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15" yWindow="-15" windowWidth="14340" windowHeight="10215" tabRatio="598"/>
  </bookViews>
  <sheets>
    <sheet name="Свод РРО" sheetId="42" r:id="rId1"/>
    <sheet name="Конс Свод 2.1" sheetId="2" r:id="rId2"/>
    <sheet name="Справочная" sheetId="6" r:id="rId3"/>
  </sheets>
  <definedNames>
    <definedName name="_xlnm._FilterDatabase" localSheetId="0" hidden="1">'Свод РРО'!$C$12:$DL$862</definedName>
    <definedName name="_xlnm.Print_Titles" localSheetId="2">Справочная!$A:$A</definedName>
    <definedName name="_xlnm.Print_Area" localSheetId="1">'Конс Свод 2.1'!$A$1:$CP$207</definedName>
  </definedNames>
  <calcPr calcId="124519"/>
</workbook>
</file>

<file path=xl/calcChain.xml><?xml version="1.0" encoding="utf-8"?>
<calcChain xmlns="http://schemas.openxmlformats.org/spreadsheetml/2006/main">
  <c r="BS20" i="42"/>
  <c r="AT20"/>
  <c r="AS20"/>
  <c r="P20"/>
  <c r="O20"/>
  <c r="BS73"/>
  <c r="BQ73"/>
  <c r="AT73"/>
  <c r="AS73"/>
  <c r="AO73"/>
  <c r="AM73"/>
  <c r="P73"/>
  <c r="O73"/>
  <c r="K73"/>
  <c r="I73"/>
  <c r="BS48"/>
  <c r="AT48"/>
  <c r="AS48"/>
  <c r="P48"/>
  <c r="O48"/>
  <c r="K48"/>
  <c r="BS37"/>
  <c r="AT37"/>
  <c r="AS37"/>
  <c r="P37"/>
  <c r="O37"/>
  <c r="K35"/>
  <c r="CH35"/>
  <c r="BS35"/>
  <c r="BQ35"/>
  <c r="AT35"/>
  <c r="AS35"/>
  <c r="P35"/>
  <c r="O35"/>
  <c r="L35"/>
  <c r="AP35" s="1"/>
  <c r="BS33"/>
  <c r="AT33"/>
  <c r="AS33"/>
  <c r="P33"/>
  <c r="O33"/>
  <c r="BP35"/>
  <c r="AN35"/>
  <c r="AO35"/>
  <c r="CF35" s="1"/>
  <c r="EU35" s="1"/>
  <c r="AM35"/>
  <c r="I35"/>
  <c r="BS21" l="1"/>
  <c r="EU21"/>
  <c r="AT21"/>
  <c r="AS21"/>
  <c r="AP21"/>
  <c r="AO21"/>
  <c r="AN21"/>
  <c r="AQ21"/>
  <c r="AR21"/>
  <c r="AM21"/>
  <c r="P21"/>
  <c r="O21"/>
  <c r="BS634"/>
  <c r="AT634"/>
  <c r="AS634"/>
  <c r="P634"/>
  <c r="O634"/>
  <c r="BS649"/>
  <c r="AT649"/>
  <c r="AS649"/>
  <c r="AP649"/>
  <c r="P649"/>
  <c r="O649"/>
  <c r="L649"/>
  <c r="BQ639"/>
  <c r="BP639"/>
  <c r="AT639"/>
  <c r="AS639"/>
  <c r="AP639"/>
  <c r="AO639"/>
  <c r="AN639"/>
  <c r="AM639"/>
  <c r="P639"/>
  <c r="L639"/>
  <c r="O639"/>
  <c r="K639"/>
  <c r="J639"/>
  <c r="I639"/>
  <c r="BS639"/>
  <c r="H859" l="1"/>
  <c r="G859" l="1"/>
  <c r="GL194" l="1"/>
  <c r="CP236" l="1"/>
  <c r="CQ236"/>
  <c r="CR236"/>
  <c r="CO236"/>
  <c r="CK236"/>
  <c r="CL236"/>
  <c r="CM236"/>
  <c r="CJ236"/>
  <c r="CH236"/>
  <c r="CA236"/>
  <c r="CB236"/>
  <c r="CC236"/>
  <c r="BZ236"/>
  <c r="BV236"/>
  <c r="BW236"/>
  <c r="BX236"/>
  <c r="BU236"/>
  <c r="CO840"/>
  <c r="CP840"/>
  <c r="CQ840"/>
  <c r="CR840"/>
  <c r="CO841"/>
  <c r="CP841"/>
  <c r="CQ841"/>
  <c r="CR841"/>
  <c r="CO842"/>
  <c r="CP842"/>
  <c r="CQ842"/>
  <c r="CR842"/>
  <c r="CO843"/>
  <c r="CP843"/>
  <c r="CQ843"/>
  <c r="CR843"/>
  <c r="CO844"/>
  <c r="CP844"/>
  <c r="CQ844"/>
  <c r="CR844"/>
  <c r="CO845"/>
  <c r="CP845"/>
  <c r="CQ845"/>
  <c r="CR845"/>
  <c r="CO846"/>
  <c r="CP846"/>
  <c r="CQ846"/>
  <c r="CR846"/>
  <c r="CO847"/>
  <c r="CP847"/>
  <c r="CQ847"/>
  <c r="CR847"/>
  <c r="CO848"/>
  <c r="CP848"/>
  <c r="CQ848"/>
  <c r="CR848"/>
  <c r="CO849"/>
  <c r="CP849"/>
  <c r="CQ849"/>
  <c r="CR849"/>
  <c r="CP839"/>
  <c r="CQ839"/>
  <c r="CR839"/>
  <c r="CO839"/>
  <c r="CJ840"/>
  <c r="CK840"/>
  <c r="CL840"/>
  <c r="CM840"/>
  <c r="CJ841"/>
  <c r="CK841"/>
  <c r="CL841"/>
  <c r="CM841"/>
  <c r="CJ842"/>
  <c r="CK842"/>
  <c r="CL842"/>
  <c r="CM842"/>
  <c r="CJ843"/>
  <c r="CK843"/>
  <c r="CL843"/>
  <c r="CM843"/>
  <c r="CJ844"/>
  <c r="CK844"/>
  <c r="CL844"/>
  <c r="CM844"/>
  <c r="CJ845"/>
  <c r="CK845"/>
  <c r="CL845"/>
  <c r="CM845"/>
  <c r="CJ846"/>
  <c r="CK846"/>
  <c r="CL846"/>
  <c r="CM846"/>
  <c r="CJ847"/>
  <c r="CK847"/>
  <c r="CL847"/>
  <c r="CM847"/>
  <c r="CJ848"/>
  <c r="CK848"/>
  <c r="CL848"/>
  <c r="CM848"/>
  <c r="CJ849"/>
  <c r="CK849"/>
  <c r="CL849"/>
  <c r="CM849"/>
  <c r="CK839"/>
  <c r="CL839"/>
  <c r="CM839"/>
  <c r="CJ839"/>
  <c r="CE840"/>
  <c r="CF840"/>
  <c r="CG840"/>
  <c r="CH840"/>
  <c r="CE841"/>
  <c r="CF841"/>
  <c r="CG841"/>
  <c r="CH841"/>
  <c r="CE842"/>
  <c r="CF842"/>
  <c r="CG842"/>
  <c r="CH842"/>
  <c r="CE843"/>
  <c r="CF843"/>
  <c r="CG843"/>
  <c r="CH843"/>
  <c r="CE844"/>
  <c r="CF844"/>
  <c r="CG844"/>
  <c r="CH844"/>
  <c r="CE845"/>
  <c r="CF845"/>
  <c r="CG845"/>
  <c r="CH845"/>
  <c r="CE846"/>
  <c r="CF846"/>
  <c r="CG846"/>
  <c r="CH846"/>
  <c r="CE847"/>
  <c r="CF847"/>
  <c r="CG847"/>
  <c r="CH847"/>
  <c r="CE848"/>
  <c r="CF848"/>
  <c r="CG848"/>
  <c r="CH848"/>
  <c r="CE849"/>
  <c r="CF849"/>
  <c r="CG849"/>
  <c r="CH849"/>
  <c r="CH839"/>
  <c r="CG839"/>
  <c r="CF839"/>
  <c r="CE839"/>
  <c r="BZ840"/>
  <c r="CA840"/>
  <c r="CB840"/>
  <c r="CC840"/>
  <c r="BZ841"/>
  <c r="CA841"/>
  <c r="CB841"/>
  <c r="CC841"/>
  <c r="BZ842"/>
  <c r="CA842"/>
  <c r="CB842"/>
  <c r="CC842"/>
  <c r="BZ843"/>
  <c r="CA843"/>
  <c r="CB843"/>
  <c r="CC843"/>
  <c r="BZ844"/>
  <c r="CA844"/>
  <c r="CB844"/>
  <c r="CC844"/>
  <c r="BZ845"/>
  <c r="CA845"/>
  <c r="CB845"/>
  <c r="CC845"/>
  <c r="BZ846"/>
  <c r="CA846"/>
  <c r="CB846"/>
  <c r="CC846"/>
  <c r="BZ847"/>
  <c r="CA847"/>
  <c r="CB847"/>
  <c r="CC847"/>
  <c r="BZ848"/>
  <c r="CA848"/>
  <c r="CB848"/>
  <c r="CC848"/>
  <c r="BZ849"/>
  <c r="CA849"/>
  <c r="CB849"/>
  <c r="CC849"/>
  <c r="CA839"/>
  <c r="CB839"/>
  <c r="CC839"/>
  <c r="BZ839"/>
  <c r="BU840"/>
  <c r="BV840"/>
  <c r="BW840"/>
  <c r="BX840"/>
  <c r="BU841"/>
  <c r="BV841"/>
  <c r="BW841"/>
  <c r="BX841"/>
  <c r="BU842"/>
  <c r="BV842"/>
  <c r="BW842"/>
  <c r="BX842"/>
  <c r="BU843"/>
  <c r="BV843"/>
  <c r="BW843"/>
  <c r="BX843"/>
  <c r="BU844"/>
  <c r="BV844"/>
  <c r="BW844"/>
  <c r="BX844"/>
  <c r="BU845"/>
  <c r="BV845"/>
  <c r="BW845"/>
  <c r="BX845"/>
  <c r="BU846"/>
  <c r="BV846"/>
  <c r="BW846"/>
  <c r="BX846"/>
  <c r="BU847"/>
  <c r="BV847"/>
  <c r="BW847"/>
  <c r="BX847"/>
  <c r="BU848"/>
  <c r="BV848"/>
  <c r="BW848"/>
  <c r="BX848"/>
  <c r="BU849"/>
  <c r="BV849"/>
  <c r="BW849"/>
  <c r="BX849"/>
  <c r="BV839"/>
  <c r="BW839"/>
  <c r="BX839"/>
  <c r="BU839"/>
  <c r="CO818"/>
  <c r="CO817"/>
  <c r="BA818"/>
  <c r="BA817"/>
  <c r="CJ818"/>
  <c r="CJ817"/>
  <c r="CE818"/>
  <c r="CE817"/>
  <c r="BZ818"/>
  <c r="BZ817"/>
  <c r="BU818"/>
  <c r="BU817"/>
  <c r="BD805"/>
  <c r="CR805"/>
  <c r="CM805"/>
  <c r="CH805"/>
  <c r="CC805"/>
  <c r="BX805"/>
  <c r="BD762"/>
  <c r="CR762" s="1"/>
  <c r="BD761"/>
  <c r="CO762"/>
  <c r="CP762"/>
  <c r="CQ762"/>
  <c r="CO763"/>
  <c r="CP763"/>
  <c r="CQ763"/>
  <c r="CR763"/>
  <c r="CO764"/>
  <c r="CP764"/>
  <c r="CQ764"/>
  <c r="CR764"/>
  <c r="CO765"/>
  <c r="CP765"/>
  <c r="CQ765"/>
  <c r="CR765"/>
  <c r="CO766"/>
  <c r="CP766"/>
  <c r="CQ766"/>
  <c r="CR766"/>
  <c r="CO767"/>
  <c r="CP767"/>
  <c r="CQ767"/>
  <c r="CR767"/>
  <c r="CO768"/>
  <c r="CP768"/>
  <c r="CQ768"/>
  <c r="CR768"/>
  <c r="CO769"/>
  <c r="CP769"/>
  <c r="CQ769"/>
  <c r="CR769"/>
  <c r="CO770"/>
  <c r="CP770"/>
  <c r="CQ770"/>
  <c r="CR770"/>
  <c r="CO771"/>
  <c r="CP771"/>
  <c r="CQ771"/>
  <c r="CR771"/>
  <c r="CO772"/>
  <c r="CP772"/>
  <c r="CQ772"/>
  <c r="CR772"/>
  <c r="CO773"/>
  <c r="CP773"/>
  <c r="CQ773"/>
  <c r="CR773"/>
  <c r="CO774"/>
  <c r="CP774"/>
  <c r="CQ774"/>
  <c r="CR774"/>
  <c r="CO775"/>
  <c r="CP775"/>
  <c r="CQ775"/>
  <c r="CR775"/>
  <c r="CO776"/>
  <c r="CP776"/>
  <c r="CQ776"/>
  <c r="CR776"/>
  <c r="CO777"/>
  <c r="CP777"/>
  <c r="CQ777"/>
  <c r="CR777"/>
  <c r="CO778"/>
  <c r="CP778"/>
  <c r="CQ778"/>
  <c r="CR778"/>
  <c r="CO779"/>
  <c r="CP779"/>
  <c r="CQ779"/>
  <c r="CR779"/>
  <c r="CO780"/>
  <c r="CP780"/>
  <c r="CQ780"/>
  <c r="CR780"/>
  <c r="CO781"/>
  <c r="CP781"/>
  <c r="CQ781"/>
  <c r="CR781"/>
  <c r="CP761"/>
  <c r="CQ761"/>
  <c r="CR761"/>
  <c r="CO761"/>
  <c r="CJ762"/>
  <c r="CK762"/>
  <c r="CL762"/>
  <c r="CM762"/>
  <c r="CJ763"/>
  <c r="CK763"/>
  <c r="CL763"/>
  <c r="CM763"/>
  <c r="CJ764"/>
  <c r="CK764"/>
  <c r="CL764"/>
  <c r="CM764"/>
  <c r="CJ765"/>
  <c r="CK765"/>
  <c r="CL765"/>
  <c r="CM765"/>
  <c r="CJ766"/>
  <c r="CK766"/>
  <c r="CL766"/>
  <c r="CM766"/>
  <c r="CJ767"/>
  <c r="CK767"/>
  <c r="CL767"/>
  <c r="CM767"/>
  <c r="CJ768"/>
  <c r="CK768"/>
  <c r="CL768"/>
  <c r="CM768"/>
  <c r="CJ769"/>
  <c r="CK769"/>
  <c r="CL769"/>
  <c r="CM769"/>
  <c r="CJ770"/>
  <c r="CK770"/>
  <c r="CL770"/>
  <c r="CM770"/>
  <c r="CJ771"/>
  <c r="CK771"/>
  <c r="CL771"/>
  <c r="CM771"/>
  <c r="CJ772"/>
  <c r="CK772"/>
  <c r="CL772"/>
  <c r="CM772"/>
  <c r="CJ773"/>
  <c r="CK773"/>
  <c r="CL773"/>
  <c r="CM773"/>
  <c r="CJ774"/>
  <c r="CK774"/>
  <c r="CL774"/>
  <c r="CM774"/>
  <c r="CJ775"/>
  <c r="CK775"/>
  <c r="CL775"/>
  <c r="CM775"/>
  <c r="CJ776"/>
  <c r="CK776"/>
  <c r="CL776"/>
  <c r="CM776"/>
  <c r="CJ777"/>
  <c r="CK777"/>
  <c r="CL777"/>
  <c r="CM777"/>
  <c r="CJ778"/>
  <c r="CK778"/>
  <c r="CL778"/>
  <c r="CM778"/>
  <c r="CJ779"/>
  <c r="CK779"/>
  <c r="CL779"/>
  <c r="CM779"/>
  <c r="CJ780"/>
  <c r="CK780"/>
  <c r="CL780"/>
  <c r="CM780"/>
  <c r="CJ781"/>
  <c r="CK781"/>
  <c r="CL781"/>
  <c r="CM781"/>
  <c r="CK761"/>
  <c r="CL761"/>
  <c r="CM761"/>
  <c r="CJ761"/>
  <c r="CE762"/>
  <c r="CF762"/>
  <c r="CG762"/>
  <c r="CH762"/>
  <c r="CE763"/>
  <c r="CF763"/>
  <c r="CG763"/>
  <c r="CH763"/>
  <c r="CE764"/>
  <c r="CF764"/>
  <c r="CG764"/>
  <c r="CH764"/>
  <c r="CE765"/>
  <c r="CF765"/>
  <c r="CG765"/>
  <c r="CH765"/>
  <c r="CE766"/>
  <c r="CF766"/>
  <c r="CG766"/>
  <c r="CH766"/>
  <c r="CE767"/>
  <c r="CF767"/>
  <c r="CG767"/>
  <c r="CH767"/>
  <c r="CE768"/>
  <c r="CF768"/>
  <c r="CG768"/>
  <c r="CH768"/>
  <c r="CE769"/>
  <c r="CF769"/>
  <c r="CG769"/>
  <c r="CH769"/>
  <c r="CE770"/>
  <c r="CF770"/>
  <c r="CG770"/>
  <c r="CH770"/>
  <c r="CE771"/>
  <c r="CF771"/>
  <c r="CG771"/>
  <c r="CH771"/>
  <c r="CE772"/>
  <c r="CF772"/>
  <c r="CG772"/>
  <c r="CH772"/>
  <c r="CE773"/>
  <c r="CF773"/>
  <c r="CG773"/>
  <c r="CH773"/>
  <c r="CE774"/>
  <c r="CF774"/>
  <c r="CG774"/>
  <c r="CH774"/>
  <c r="CE775"/>
  <c r="CF775"/>
  <c r="CG775"/>
  <c r="CH775"/>
  <c r="CE776"/>
  <c r="CF776"/>
  <c r="CG776"/>
  <c r="CH776"/>
  <c r="CE777"/>
  <c r="CF777"/>
  <c r="CG777"/>
  <c r="CH777"/>
  <c r="CE778"/>
  <c r="CF778"/>
  <c r="CG778"/>
  <c r="CH778"/>
  <c r="CE779"/>
  <c r="CF779"/>
  <c r="CG779"/>
  <c r="CH779"/>
  <c r="CE780"/>
  <c r="CF780"/>
  <c r="CG780"/>
  <c r="CH780"/>
  <c r="CE781"/>
  <c r="CF781"/>
  <c r="CG781"/>
  <c r="CH781"/>
  <c r="CH761"/>
  <c r="CG761"/>
  <c r="CF761"/>
  <c r="CE761"/>
  <c r="BZ762"/>
  <c r="CA762"/>
  <c r="CB762"/>
  <c r="CC762"/>
  <c r="BZ763"/>
  <c r="CA763"/>
  <c r="CB763"/>
  <c r="CC763"/>
  <c r="BZ764"/>
  <c r="CA764"/>
  <c r="CB764"/>
  <c r="CC764"/>
  <c r="BZ765"/>
  <c r="CA765"/>
  <c r="CB765"/>
  <c r="CC765"/>
  <c r="BZ766"/>
  <c r="CA766"/>
  <c r="CB766"/>
  <c r="CC766"/>
  <c r="BZ767"/>
  <c r="CA767"/>
  <c r="CB767"/>
  <c r="CC767"/>
  <c r="BZ768"/>
  <c r="CA768"/>
  <c r="CB768"/>
  <c r="CC768"/>
  <c r="BZ769"/>
  <c r="CA769"/>
  <c r="CB769"/>
  <c r="CC769"/>
  <c r="BZ770"/>
  <c r="CA770"/>
  <c r="CB770"/>
  <c r="CC770"/>
  <c r="BZ771"/>
  <c r="CA771"/>
  <c r="CB771"/>
  <c r="CC771"/>
  <c r="BZ772"/>
  <c r="CA772"/>
  <c r="CB772"/>
  <c r="CC772"/>
  <c r="BZ773"/>
  <c r="CA773"/>
  <c r="CB773"/>
  <c r="CC773"/>
  <c r="BZ774"/>
  <c r="CA774"/>
  <c r="CB774"/>
  <c r="CC774"/>
  <c r="BZ775"/>
  <c r="CA775"/>
  <c r="CB775"/>
  <c r="CC775"/>
  <c r="BZ776"/>
  <c r="CA776"/>
  <c r="CB776"/>
  <c r="CC776"/>
  <c r="BZ777"/>
  <c r="CA777"/>
  <c r="CB777"/>
  <c r="CC777"/>
  <c r="BZ778"/>
  <c r="CA778"/>
  <c r="CB778"/>
  <c r="CC778"/>
  <c r="BZ779"/>
  <c r="CA779"/>
  <c r="CB779"/>
  <c r="CC779"/>
  <c r="BZ780"/>
  <c r="CA780"/>
  <c r="CB780"/>
  <c r="CC780"/>
  <c r="BZ781"/>
  <c r="CA781"/>
  <c r="CB781"/>
  <c r="CC781"/>
  <c r="CA761"/>
  <c r="CB761"/>
  <c r="CC761"/>
  <c r="BZ761"/>
  <c r="BU762"/>
  <c r="BV762"/>
  <c r="BW762"/>
  <c r="BX762"/>
  <c r="BU763"/>
  <c r="BV763"/>
  <c r="BW763"/>
  <c r="BX763"/>
  <c r="BU764"/>
  <c r="BV764"/>
  <c r="BW764"/>
  <c r="BX764"/>
  <c r="BU765"/>
  <c r="BV765"/>
  <c r="BW765"/>
  <c r="BX765"/>
  <c r="BU766"/>
  <c r="BV766"/>
  <c r="BW766"/>
  <c r="BX766"/>
  <c r="BU767"/>
  <c r="BV767"/>
  <c r="BW767"/>
  <c r="BX767"/>
  <c r="BU768"/>
  <c r="BV768"/>
  <c r="BW768"/>
  <c r="BX768"/>
  <c r="BU769"/>
  <c r="BV769"/>
  <c r="BW769"/>
  <c r="BX769"/>
  <c r="BU770"/>
  <c r="BV770"/>
  <c r="BW770"/>
  <c r="BX770"/>
  <c r="BU771"/>
  <c r="BV771"/>
  <c r="BW771"/>
  <c r="BX771"/>
  <c r="BU772"/>
  <c r="BV772"/>
  <c r="BW772"/>
  <c r="BX772"/>
  <c r="BU773"/>
  <c r="BV773"/>
  <c r="BW773"/>
  <c r="BX773"/>
  <c r="BU774"/>
  <c r="BV774"/>
  <c r="BW774"/>
  <c r="BX774"/>
  <c r="BU775"/>
  <c r="BV775"/>
  <c r="BW775"/>
  <c r="BX775"/>
  <c r="BU776"/>
  <c r="BV776"/>
  <c r="BW776"/>
  <c r="BX776"/>
  <c r="BU777"/>
  <c r="BV777"/>
  <c r="BW777"/>
  <c r="BX777"/>
  <c r="BU778"/>
  <c r="BV778"/>
  <c r="BW778"/>
  <c r="BX778"/>
  <c r="BU779"/>
  <c r="BV779"/>
  <c r="BW779"/>
  <c r="BX779"/>
  <c r="BU780"/>
  <c r="BV780"/>
  <c r="BW780"/>
  <c r="BX780"/>
  <c r="BU781"/>
  <c r="BV781"/>
  <c r="BW781"/>
  <c r="BX781"/>
  <c r="BV761"/>
  <c r="BW761"/>
  <c r="BX761"/>
  <c r="BU761"/>
  <c r="CO683"/>
  <c r="CP683"/>
  <c r="CQ683"/>
  <c r="CR683"/>
  <c r="CO684"/>
  <c r="CP684"/>
  <c r="CQ684"/>
  <c r="CR684"/>
  <c r="CO685"/>
  <c r="CP685"/>
  <c r="CQ685"/>
  <c r="CR685"/>
  <c r="CO686"/>
  <c r="CP686"/>
  <c r="CQ686"/>
  <c r="CR686"/>
  <c r="CO687"/>
  <c r="CP687"/>
  <c r="CQ687"/>
  <c r="CR687"/>
  <c r="CO688"/>
  <c r="CP688"/>
  <c r="CQ688"/>
  <c r="CR688"/>
  <c r="CO689"/>
  <c r="CP689"/>
  <c r="CQ689"/>
  <c r="CR689"/>
  <c r="CO690"/>
  <c r="CP690"/>
  <c r="CQ690"/>
  <c r="CR690"/>
  <c r="CO691"/>
  <c r="CP691"/>
  <c r="CQ691"/>
  <c r="CR691"/>
  <c r="CO692"/>
  <c r="CP692"/>
  <c r="CQ692"/>
  <c r="CR692"/>
  <c r="CO693"/>
  <c r="CP693"/>
  <c r="CQ693"/>
  <c r="CR693"/>
  <c r="CO694"/>
  <c r="CP694"/>
  <c r="CQ694"/>
  <c r="CR694"/>
  <c r="CO695"/>
  <c r="CP695"/>
  <c r="CQ695"/>
  <c r="CR695"/>
  <c r="CO696"/>
  <c r="CP696"/>
  <c r="CQ696"/>
  <c r="CR696"/>
  <c r="CO697"/>
  <c r="CP697"/>
  <c r="CQ697"/>
  <c r="CR697"/>
  <c r="CO698"/>
  <c r="CP698"/>
  <c r="CQ698"/>
  <c r="CR698"/>
  <c r="CO699"/>
  <c r="CP699"/>
  <c r="CQ699"/>
  <c r="CR699"/>
  <c r="CO700"/>
  <c r="CP700"/>
  <c r="CQ700"/>
  <c r="CR700"/>
  <c r="CO701"/>
  <c r="CP701"/>
  <c r="CQ701"/>
  <c r="CR701"/>
  <c r="CO702"/>
  <c r="CP702"/>
  <c r="CQ702"/>
  <c r="CR702"/>
  <c r="CO703"/>
  <c r="CP703"/>
  <c r="CQ703"/>
  <c r="CR703"/>
  <c r="CO704"/>
  <c r="CP704"/>
  <c r="CQ704"/>
  <c r="CR704"/>
  <c r="CO705"/>
  <c r="CP705"/>
  <c r="CQ705"/>
  <c r="CR705"/>
  <c r="CO706"/>
  <c r="CP706"/>
  <c r="CQ706"/>
  <c r="CR706"/>
  <c r="CO707"/>
  <c r="CP707"/>
  <c r="CQ707"/>
  <c r="CR707"/>
  <c r="CO708"/>
  <c r="CP708"/>
  <c r="CQ708"/>
  <c r="CR708"/>
  <c r="CO709"/>
  <c r="CP709"/>
  <c r="CQ709"/>
  <c r="CR709"/>
  <c r="CO710"/>
  <c r="CP710"/>
  <c r="CQ710"/>
  <c r="CR710"/>
  <c r="CO711"/>
  <c r="CP711"/>
  <c r="CQ711"/>
  <c r="CR711"/>
  <c r="CO712"/>
  <c r="CP712"/>
  <c r="CQ712"/>
  <c r="CR712"/>
  <c r="CO713"/>
  <c r="CP713"/>
  <c r="CQ713"/>
  <c r="CR713"/>
  <c r="CO714"/>
  <c r="CP714"/>
  <c r="CQ714"/>
  <c r="CR714"/>
  <c r="CO715"/>
  <c r="CP715"/>
  <c r="CQ715"/>
  <c r="CR715"/>
  <c r="CO716"/>
  <c r="CP716"/>
  <c r="CQ716"/>
  <c r="CR716"/>
  <c r="CO717"/>
  <c r="CP717"/>
  <c r="CQ717"/>
  <c r="CR717"/>
  <c r="CO718"/>
  <c r="CP718"/>
  <c r="CQ718"/>
  <c r="CR718"/>
  <c r="CO719"/>
  <c r="CP719"/>
  <c r="CQ719"/>
  <c r="CR719"/>
  <c r="CO720"/>
  <c r="CP720"/>
  <c r="CQ720"/>
  <c r="CR720"/>
  <c r="CO721"/>
  <c r="CP721"/>
  <c r="CQ721"/>
  <c r="CR721"/>
  <c r="CO722"/>
  <c r="CP722"/>
  <c r="CQ722"/>
  <c r="CR722"/>
  <c r="CO723"/>
  <c r="CP723"/>
  <c r="CQ723"/>
  <c r="CR723"/>
  <c r="CO724"/>
  <c r="CP724"/>
  <c r="CQ724"/>
  <c r="CR724"/>
  <c r="CO725"/>
  <c r="CP725"/>
  <c r="CQ725"/>
  <c r="CR725"/>
  <c r="CO726"/>
  <c r="CP726"/>
  <c r="CQ726"/>
  <c r="CR726"/>
  <c r="CO727"/>
  <c r="CP727"/>
  <c r="CQ727"/>
  <c r="CR727"/>
  <c r="CO728"/>
  <c r="CP728"/>
  <c r="CQ728"/>
  <c r="CR728"/>
  <c r="CO729"/>
  <c r="CP729"/>
  <c r="CQ729"/>
  <c r="CR729"/>
  <c r="CO730"/>
  <c r="CP730"/>
  <c r="CQ730"/>
  <c r="CR730"/>
  <c r="CO731"/>
  <c r="CP731"/>
  <c r="CQ731"/>
  <c r="CR731"/>
  <c r="CO732"/>
  <c r="CP732"/>
  <c r="CQ732"/>
  <c r="CR732"/>
  <c r="CO733"/>
  <c r="CP733"/>
  <c r="CQ733"/>
  <c r="CR733"/>
  <c r="CO734"/>
  <c r="CP734"/>
  <c r="CQ734"/>
  <c r="CR734"/>
  <c r="CO735"/>
  <c r="CP735"/>
  <c r="CQ735"/>
  <c r="CR735"/>
  <c r="CO736"/>
  <c r="CP736"/>
  <c r="CQ736"/>
  <c r="CR736"/>
  <c r="CO737"/>
  <c r="CP737"/>
  <c r="CQ737"/>
  <c r="CR737"/>
  <c r="CO738"/>
  <c r="CP738"/>
  <c r="CQ738"/>
  <c r="CR738"/>
  <c r="CO739"/>
  <c r="CP739"/>
  <c r="CQ739"/>
  <c r="CR739"/>
  <c r="CO740"/>
  <c r="CP740"/>
  <c r="CQ740"/>
  <c r="CR740"/>
  <c r="CO741"/>
  <c r="CP741"/>
  <c r="CQ741"/>
  <c r="CR741"/>
  <c r="CO742"/>
  <c r="CP742"/>
  <c r="CQ742"/>
  <c r="CR742"/>
  <c r="CO743"/>
  <c r="CP743"/>
  <c r="CQ743"/>
  <c r="CR743"/>
  <c r="CO744"/>
  <c r="CP744"/>
  <c r="CQ744"/>
  <c r="CR744"/>
  <c r="CO745"/>
  <c r="CP745"/>
  <c r="CQ745"/>
  <c r="CR745"/>
  <c r="CO746"/>
  <c r="CP746"/>
  <c r="CQ746"/>
  <c r="CR746"/>
  <c r="CO747"/>
  <c r="CP747"/>
  <c r="CQ747"/>
  <c r="CR747"/>
  <c r="CO748"/>
  <c r="CP748"/>
  <c r="CQ748"/>
  <c r="CR748"/>
  <c r="CO749"/>
  <c r="CP749"/>
  <c r="CQ749"/>
  <c r="CR749"/>
  <c r="CO750"/>
  <c r="CP750"/>
  <c r="CQ750"/>
  <c r="CR750"/>
  <c r="CO751"/>
  <c r="CP751"/>
  <c r="CQ751"/>
  <c r="CR751"/>
  <c r="CO752"/>
  <c r="CP752"/>
  <c r="CQ752"/>
  <c r="CR752"/>
  <c r="CO753"/>
  <c r="CP753"/>
  <c r="CQ753"/>
  <c r="CR753"/>
  <c r="CO754"/>
  <c r="CP754"/>
  <c r="CQ754"/>
  <c r="CR754"/>
  <c r="CO755"/>
  <c r="CP755"/>
  <c r="CQ755"/>
  <c r="CR755"/>
  <c r="CO756"/>
  <c r="CP756"/>
  <c r="CQ756"/>
  <c r="CR756"/>
  <c r="CO757"/>
  <c r="CP757"/>
  <c r="CQ757"/>
  <c r="CR757"/>
  <c r="CO758"/>
  <c r="CP758"/>
  <c r="CQ758"/>
  <c r="CR758"/>
  <c r="CJ683"/>
  <c r="CK683"/>
  <c r="CL683"/>
  <c r="CM683"/>
  <c r="CJ684"/>
  <c r="CK684"/>
  <c r="CL684"/>
  <c r="CM684"/>
  <c r="CJ685"/>
  <c r="CK685"/>
  <c r="CL685"/>
  <c r="CM685"/>
  <c r="CJ686"/>
  <c r="CK686"/>
  <c r="CL686"/>
  <c r="CM686"/>
  <c r="CJ687"/>
  <c r="CK687"/>
  <c r="CL687"/>
  <c r="CM687"/>
  <c r="CJ688"/>
  <c r="CK688"/>
  <c r="CL688"/>
  <c r="CM688"/>
  <c r="CJ689"/>
  <c r="CK689"/>
  <c r="CL689"/>
  <c r="CM689"/>
  <c r="CJ690"/>
  <c r="CK690"/>
  <c r="CL690"/>
  <c r="CM690"/>
  <c r="CJ691"/>
  <c r="CK691"/>
  <c r="CL691"/>
  <c r="CM691"/>
  <c r="CJ692"/>
  <c r="CK692"/>
  <c r="CL692"/>
  <c r="CM692"/>
  <c r="CJ693"/>
  <c r="CK693"/>
  <c r="CL693"/>
  <c r="CM693"/>
  <c r="CJ694"/>
  <c r="CK694"/>
  <c r="CL694"/>
  <c r="CM694"/>
  <c r="CJ695"/>
  <c r="CK695"/>
  <c r="CL695"/>
  <c r="CM695"/>
  <c r="CJ696"/>
  <c r="CK696"/>
  <c r="CL696"/>
  <c r="CM696"/>
  <c r="CJ697"/>
  <c r="CK697"/>
  <c r="CL697"/>
  <c r="CM697"/>
  <c r="CJ698"/>
  <c r="CK698"/>
  <c r="CL698"/>
  <c r="CM698"/>
  <c r="CJ699"/>
  <c r="CK699"/>
  <c r="CL699"/>
  <c r="CM699"/>
  <c r="CJ700"/>
  <c r="CK700"/>
  <c r="CL700"/>
  <c r="CM700"/>
  <c r="CJ701"/>
  <c r="CK701"/>
  <c r="CL701"/>
  <c r="CM701"/>
  <c r="CJ702"/>
  <c r="CK702"/>
  <c r="CL702"/>
  <c r="CM702"/>
  <c r="CJ703"/>
  <c r="CK703"/>
  <c r="CL703"/>
  <c r="CM703"/>
  <c r="CJ704"/>
  <c r="CK704"/>
  <c r="CL704"/>
  <c r="CM704"/>
  <c r="CJ705"/>
  <c r="CK705"/>
  <c r="CL705"/>
  <c r="CM705"/>
  <c r="CJ706"/>
  <c r="CK706"/>
  <c r="CL706"/>
  <c r="CM706"/>
  <c r="CJ707"/>
  <c r="CK707"/>
  <c r="CL707"/>
  <c r="CM707"/>
  <c r="CJ708"/>
  <c r="CK708"/>
  <c r="CL708"/>
  <c r="CM708"/>
  <c r="CJ709"/>
  <c r="CK709"/>
  <c r="CL709"/>
  <c r="CM709"/>
  <c r="CJ710"/>
  <c r="CK710"/>
  <c r="CL710"/>
  <c r="CM710"/>
  <c r="CJ711"/>
  <c r="CK711"/>
  <c r="CL711"/>
  <c r="CM711"/>
  <c r="CJ712"/>
  <c r="CK712"/>
  <c r="CL712"/>
  <c r="CM712"/>
  <c r="CJ713"/>
  <c r="CK713"/>
  <c r="CL713"/>
  <c r="CM713"/>
  <c r="CJ714"/>
  <c r="CK714"/>
  <c r="CL714"/>
  <c r="CM714"/>
  <c r="CJ715"/>
  <c r="CK715"/>
  <c r="CL715"/>
  <c r="CM715"/>
  <c r="CJ716"/>
  <c r="CK716"/>
  <c r="CL716"/>
  <c r="CM716"/>
  <c r="CJ717"/>
  <c r="CK717"/>
  <c r="CL717"/>
  <c r="CM717"/>
  <c r="CJ718"/>
  <c r="CK718"/>
  <c r="CL718"/>
  <c r="CM718"/>
  <c r="CJ719"/>
  <c r="CK719"/>
  <c r="CL719"/>
  <c r="CM719"/>
  <c r="CJ720"/>
  <c r="CK720"/>
  <c r="CL720"/>
  <c r="CM720"/>
  <c r="CJ721"/>
  <c r="CK721"/>
  <c r="CL721"/>
  <c r="CM721"/>
  <c r="CJ722"/>
  <c r="CK722"/>
  <c r="CL722"/>
  <c r="CM722"/>
  <c r="CJ723"/>
  <c r="CK723"/>
  <c r="CL723"/>
  <c r="CM723"/>
  <c r="CJ724"/>
  <c r="CK724"/>
  <c r="CL724"/>
  <c r="CM724"/>
  <c r="CJ725"/>
  <c r="CK725"/>
  <c r="CL725"/>
  <c r="CM725"/>
  <c r="CJ726"/>
  <c r="CK726"/>
  <c r="CL726"/>
  <c r="CM726"/>
  <c r="CJ727"/>
  <c r="CK727"/>
  <c r="CL727"/>
  <c r="CM727"/>
  <c r="CJ728"/>
  <c r="CK728"/>
  <c r="CL728"/>
  <c r="CM728"/>
  <c r="CJ729"/>
  <c r="CK729"/>
  <c r="CL729"/>
  <c r="CM729"/>
  <c r="CJ730"/>
  <c r="CK730"/>
  <c r="CL730"/>
  <c r="CM730"/>
  <c r="CJ731"/>
  <c r="CK731"/>
  <c r="CL731"/>
  <c r="CM731"/>
  <c r="CJ732"/>
  <c r="CK732"/>
  <c r="CL732"/>
  <c r="CM732"/>
  <c r="CJ733"/>
  <c r="CK733"/>
  <c r="CL733"/>
  <c r="CM733"/>
  <c r="CJ734"/>
  <c r="CK734"/>
  <c r="CL734"/>
  <c r="CM734"/>
  <c r="CJ735"/>
  <c r="CK735"/>
  <c r="CL735"/>
  <c r="CM735"/>
  <c r="CJ736"/>
  <c r="CK736"/>
  <c r="CL736"/>
  <c r="CM736"/>
  <c r="CJ737"/>
  <c r="CK737"/>
  <c r="CL737"/>
  <c r="CM737"/>
  <c r="CJ738"/>
  <c r="CK738"/>
  <c r="CL738"/>
  <c r="CM738"/>
  <c r="CJ739"/>
  <c r="CK739"/>
  <c r="CL739"/>
  <c r="CM739"/>
  <c r="CJ740"/>
  <c r="CK740"/>
  <c r="CL740"/>
  <c r="CM740"/>
  <c r="CJ741"/>
  <c r="CK741"/>
  <c r="CL741"/>
  <c r="CM741"/>
  <c r="CJ742"/>
  <c r="CK742"/>
  <c r="CL742"/>
  <c r="CM742"/>
  <c r="CJ743"/>
  <c r="CK743"/>
  <c r="CL743"/>
  <c r="CM743"/>
  <c r="CJ744"/>
  <c r="CK744"/>
  <c r="CL744"/>
  <c r="CM744"/>
  <c r="CJ745"/>
  <c r="CK745"/>
  <c r="CL745"/>
  <c r="CM745"/>
  <c r="CJ746"/>
  <c r="CK746"/>
  <c r="CL746"/>
  <c r="CM746"/>
  <c r="CJ747"/>
  <c r="CK747"/>
  <c r="CL747"/>
  <c r="CM747"/>
  <c r="CJ748"/>
  <c r="CK748"/>
  <c r="CL748"/>
  <c r="CM748"/>
  <c r="CJ749"/>
  <c r="CK749"/>
  <c r="CL749"/>
  <c r="CM749"/>
  <c r="CJ750"/>
  <c r="CK750"/>
  <c r="CL750"/>
  <c r="CM750"/>
  <c r="CJ751"/>
  <c r="CK751"/>
  <c r="CL751"/>
  <c r="CM751"/>
  <c r="CJ752"/>
  <c r="CK752"/>
  <c r="CL752"/>
  <c r="CM752"/>
  <c r="CJ753"/>
  <c r="CK753"/>
  <c r="CL753"/>
  <c r="CM753"/>
  <c r="CJ754"/>
  <c r="CK754"/>
  <c r="CL754"/>
  <c r="CM754"/>
  <c r="CJ755"/>
  <c r="CK755"/>
  <c r="CL755"/>
  <c r="CM755"/>
  <c r="CJ756"/>
  <c r="CK756"/>
  <c r="CL756"/>
  <c r="CM756"/>
  <c r="CJ757"/>
  <c r="CK757"/>
  <c r="CL757"/>
  <c r="CM757"/>
  <c r="CJ758"/>
  <c r="CK758"/>
  <c r="CL758"/>
  <c r="CM758"/>
  <c r="CP682"/>
  <c r="CQ682"/>
  <c r="CR682"/>
  <c r="CK682"/>
  <c r="CL682"/>
  <c r="CM682"/>
  <c r="CO682"/>
  <c r="CJ682"/>
  <c r="CE683"/>
  <c r="CF683"/>
  <c r="CG683"/>
  <c r="CH683"/>
  <c r="CE684"/>
  <c r="CF684"/>
  <c r="CG684"/>
  <c r="CH684"/>
  <c r="CE685"/>
  <c r="CF685"/>
  <c r="CG685"/>
  <c r="CH685"/>
  <c r="CE686"/>
  <c r="CF686"/>
  <c r="CG686"/>
  <c r="CH686"/>
  <c r="CE687"/>
  <c r="CF687"/>
  <c r="CG687"/>
  <c r="CH687"/>
  <c r="CE688"/>
  <c r="CF688"/>
  <c r="CG688"/>
  <c r="CH688"/>
  <c r="CE689"/>
  <c r="CF689"/>
  <c r="CG689"/>
  <c r="CH689"/>
  <c r="CE690"/>
  <c r="CF690"/>
  <c r="CG690"/>
  <c r="CH690"/>
  <c r="CE691"/>
  <c r="CF691"/>
  <c r="CG691"/>
  <c r="CH691"/>
  <c r="CE692"/>
  <c r="CF692"/>
  <c r="CG692"/>
  <c r="CH692"/>
  <c r="CE693"/>
  <c r="CF693"/>
  <c r="CG693"/>
  <c r="CH693"/>
  <c r="CE694"/>
  <c r="CF694"/>
  <c r="CG694"/>
  <c r="CH694"/>
  <c r="CE695"/>
  <c r="CF695"/>
  <c r="CG695"/>
  <c r="CH695"/>
  <c r="CE696"/>
  <c r="CF696"/>
  <c r="CG696"/>
  <c r="CH696"/>
  <c r="CE697"/>
  <c r="CF697"/>
  <c r="CG697"/>
  <c r="CH697"/>
  <c r="CE698"/>
  <c r="CF698"/>
  <c r="CG698"/>
  <c r="CH698"/>
  <c r="CE699"/>
  <c r="CF699"/>
  <c r="CG699"/>
  <c r="CH699"/>
  <c r="CE700"/>
  <c r="CF700"/>
  <c r="CG700"/>
  <c r="CH700"/>
  <c r="CE701"/>
  <c r="CF701"/>
  <c r="CG701"/>
  <c r="CH701"/>
  <c r="CE702"/>
  <c r="CF702"/>
  <c r="CG702"/>
  <c r="CH702"/>
  <c r="CE703"/>
  <c r="CF703"/>
  <c r="CG703"/>
  <c r="CH703"/>
  <c r="CE704"/>
  <c r="CF704"/>
  <c r="CG704"/>
  <c r="CH704"/>
  <c r="CE705"/>
  <c r="CF705"/>
  <c r="CG705"/>
  <c r="CH705"/>
  <c r="CE706"/>
  <c r="CF706"/>
  <c r="CG706"/>
  <c r="CH706"/>
  <c r="CE707"/>
  <c r="CF707"/>
  <c r="CG707"/>
  <c r="CH707"/>
  <c r="CE708"/>
  <c r="CF708"/>
  <c r="CG708"/>
  <c r="CH708"/>
  <c r="CE709"/>
  <c r="CF709"/>
  <c r="CG709"/>
  <c r="CH709"/>
  <c r="CE710"/>
  <c r="CF710"/>
  <c r="CG710"/>
  <c r="CH710"/>
  <c r="CE711"/>
  <c r="CF711"/>
  <c r="CG711"/>
  <c r="CH711"/>
  <c r="CE712"/>
  <c r="CF712"/>
  <c r="CG712"/>
  <c r="CH712"/>
  <c r="CE713"/>
  <c r="CF713"/>
  <c r="CG713"/>
  <c r="CH713"/>
  <c r="CE714"/>
  <c r="CF714"/>
  <c r="CG714"/>
  <c r="CH714"/>
  <c r="CE715"/>
  <c r="CF715"/>
  <c r="CG715"/>
  <c r="CH715"/>
  <c r="CE716"/>
  <c r="CF716"/>
  <c r="CG716"/>
  <c r="CH716"/>
  <c r="CE717"/>
  <c r="CF717"/>
  <c r="CG717"/>
  <c r="CH717"/>
  <c r="CE718"/>
  <c r="CF718"/>
  <c r="CG718"/>
  <c r="CH718"/>
  <c r="CE719"/>
  <c r="CF719"/>
  <c r="CG719"/>
  <c r="CH719"/>
  <c r="CE720"/>
  <c r="CF720"/>
  <c r="CG720"/>
  <c r="CH720"/>
  <c r="CE721"/>
  <c r="CF721"/>
  <c r="CG721"/>
  <c r="CH721"/>
  <c r="CE722"/>
  <c r="CF722"/>
  <c r="CG722"/>
  <c r="CH722"/>
  <c r="CE723"/>
  <c r="CF723"/>
  <c r="CG723"/>
  <c r="CH723"/>
  <c r="CE724"/>
  <c r="CF724"/>
  <c r="CG724"/>
  <c r="CH724"/>
  <c r="CE725"/>
  <c r="CF725"/>
  <c r="CG725"/>
  <c r="CH725"/>
  <c r="CE726"/>
  <c r="CF726"/>
  <c r="CG726"/>
  <c r="CH726"/>
  <c r="CE727"/>
  <c r="CF727"/>
  <c r="CG727"/>
  <c r="CH727"/>
  <c r="CE728"/>
  <c r="CF728"/>
  <c r="CG728"/>
  <c r="CH728"/>
  <c r="CE729"/>
  <c r="CF729"/>
  <c r="CG729"/>
  <c r="CH729"/>
  <c r="CE730"/>
  <c r="CF730"/>
  <c r="CG730"/>
  <c r="CH730"/>
  <c r="CE731"/>
  <c r="CF731"/>
  <c r="CG731"/>
  <c r="CH731"/>
  <c r="CE732"/>
  <c r="CF732"/>
  <c r="CG732"/>
  <c r="CH732"/>
  <c r="CE733"/>
  <c r="CF733"/>
  <c r="CG733"/>
  <c r="CH733"/>
  <c r="CE734"/>
  <c r="CF734"/>
  <c r="CG734"/>
  <c r="CH734"/>
  <c r="CE735"/>
  <c r="CF735"/>
  <c r="CG735"/>
  <c r="CH735"/>
  <c r="CE736"/>
  <c r="CF736"/>
  <c r="CG736"/>
  <c r="CH736"/>
  <c r="CE737"/>
  <c r="CF737"/>
  <c r="CG737"/>
  <c r="CH737"/>
  <c r="CE738"/>
  <c r="CF738"/>
  <c r="CG738"/>
  <c r="CH738"/>
  <c r="CE739"/>
  <c r="CF739"/>
  <c r="CG739"/>
  <c r="CH739"/>
  <c r="CE740"/>
  <c r="CF740"/>
  <c r="CG740"/>
  <c r="CH740"/>
  <c r="CE741"/>
  <c r="CF741"/>
  <c r="CG741"/>
  <c r="CH741"/>
  <c r="CE742"/>
  <c r="CF742"/>
  <c r="CG742"/>
  <c r="CH742"/>
  <c r="CE743"/>
  <c r="CF743"/>
  <c r="CG743"/>
  <c r="CH743"/>
  <c r="CE744"/>
  <c r="CF744"/>
  <c r="CG744"/>
  <c r="CH744"/>
  <c r="CE745"/>
  <c r="CF745"/>
  <c r="CG745"/>
  <c r="CH745"/>
  <c r="CE746"/>
  <c r="CF746"/>
  <c r="CG746"/>
  <c r="CH746"/>
  <c r="CE747"/>
  <c r="CF747"/>
  <c r="CG747"/>
  <c r="CH747"/>
  <c r="CE748"/>
  <c r="CF748"/>
  <c r="CG748"/>
  <c r="CH748"/>
  <c r="CE749"/>
  <c r="CF749"/>
  <c r="CG749"/>
  <c r="CH749"/>
  <c r="CE750"/>
  <c r="CF750"/>
  <c r="CG750"/>
  <c r="CH750"/>
  <c r="CE751"/>
  <c r="CF751"/>
  <c r="CG751"/>
  <c r="CH751"/>
  <c r="CE752"/>
  <c r="CF752"/>
  <c r="CG752"/>
  <c r="CH752"/>
  <c r="CE753"/>
  <c r="CF753"/>
  <c r="CG753"/>
  <c r="CH753"/>
  <c r="CE754"/>
  <c r="CF754"/>
  <c r="CG754"/>
  <c r="CH754"/>
  <c r="CE755"/>
  <c r="CF755"/>
  <c r="CG755"/>
  <c r="CH755"/>
  <c r="CE756"/>
  <c r="CF756"/>
  <c r="CG756"/>
  <c r="CH756"/>
  <c r="CE757"/>
  <c r="CF757"/>
  <c r="CG757"/>
  <c r="CH757"/>
  <c r="CE758"/>
  <c r="CF758"/>
  <c r="CG758"/>
  <c r="CH758"/>
  <c r="CH682"/>
  <c r="CG682"/>
  <c r="CF682"/>
  <c r="CE682"/>
  <c r="BZ683"/>
  <c r="CA683"/>
  <c r="CB683"/>
  <c r="CC683"/>
  <c r="BZ684"/>
  <c r="CA684"/>
  <c r="CB684"/>
  <c r="CC684"/>
  <c r="BZ685"/>
  <c r="CA685"/>
  <c r="CB685"/>
  <c r="CC685"/>
  <c r="BZ686"/>
  <c r="CA686"/>
  <c r="CB686"/>
  <c r="CC686"/>
  <c r="BZ687"/>
  <c r="CA687"/>
  <c r="CB687"/>
  <c r="CC687"/>
  <c r="BZ688"/>
  <c r="CA688"/>
  <c r="CB688"/>
  <c r="CC688"/>
  <c r="BZ689"/>
  <c r="CA689"/>
  <c r="CB689"/>
  <c r="CC689"/>
  <c r="BZ690"/>
  <c r="CA690"/>
  <c r="CB690"/>
  <c r="CC690"/>
  <c r="BZ691"/>
  <c r="CA691"/>
  <c r="CB691"/>
  <c r="CC691"/>
  <c r="BZ692"/>
  <c r="CA692"/>
  <c r="CB692"/>
  <c r="CC692"/>
  <c r="BZ693"/>
  <c r="CA693"/>
  <c r="CB693"/>
  <c r="CC693"/>
  <c r="BZ694"/>
  <c r="CA694"/>
  <c r="CB694"/>
  <c r="CC694"/>
  <c r="BZ695"/>
  <c r="CA695"/>
  <c r="CB695"/>
  <c r="CC695"/>
  <c r="BZ696"/>
  <c r="CA696"/>
  <c r="CB696"/>
  <c r="CC696"/>
  <c r="BZ697"/>
  <c r="CA697"/>
  <c r="CB697"/>
  <c r="CC697"/>
  <c r="BZ698"/>
  <c r="CA698"/>
  <c r="CB698"/>
  <c r="CC698"/>
  <c r="BZ699"/>
  <c r="CA699"/>
  <c r="CB699"/>
  <c r="CC699"/>
  <c r="BZ700"/>
  <c r="CA700"/>
  <c r="CB700"/>
  <c r="CC700"/>
  <c r="BZ701"/>
  <c r="CA701"/>
  <c r="CB701"/>
  <c r="CC701"/>
  <c r="BZ702"/>
  <c r="CA702"/>
  <c r="CB702"/>
  <c r="CC702"/>
  <c r="BZ703"/>
  <c r="CA703"/>
  <c r="CB703"/>
  <c r="CC703"/>
  <c r="BZ704"/>
  <c r="CA704"/>
  <c r="CB704"/>
  <c r="CC704"/>
  <c r="BZ705"/>
  <c r="CA705"/>
  <c r="CB705"/>
  <c r="CC705"/>
  <c r="BZ706"/>
  <c r="CA706"/>
  <c r="CB706"/>
  <c r="CC706"/>
  <c r="BZ707"/>
  <c r="CA707"/>
  <c r="CB707"/>
  <c r="CC707"/>
  <c r="BZ708"/>
  <c r="CA708"/>
  <c r="CB708"/>
  <c r="CC708"/>
  <c r="BZ709"/>
  <c r="CA709"/>
  <c r="CB709"/>
  <c r="CC709"/>
  <c r="BZ710"/>
  <c r="CA710"/>
  <c r="CB710"/>
  <c r="CC710"/>
  <c r="BZ711"/>
  <c r="CA711"/>
  <c r="CB711"/>
  <c r="CC711"/>
  <c r="BZ712"/>
  <c r="CA712"/>
  <c r="CB712"/>
  <c r="CC712"/>
  <c r="BZ713"/>
  <c r="CA713"/>
  <c r="CB713"/>
  <c r="CC713"/>
  <c r="BZ714"/>
  <c r="CA714"/>
  <c r="CB714"/>
  <c r="CC714"/>
  <c r="BZ715"/>
  <c r="CA715"/>
  <c r="CB715"/>
  <c r="CC715"/>
  <c r="BZ716"/>
  <c r="CA716"/>
  <c r="CB716"/>
  <c r="CC716"/>
  <c r="BZ717"/>
  <c r="CA717"/>
  <c r="CB717"/>
  <c r="CC717"/>
  <c r="BZ718"/>
  <c r="CA718"/>
  <c r="CB718"/>
  <c r="CC718"/>
  <c r="BZ719"/>
  <c r="CA719"/>
  <c r="CB719"/>
  <c r="CC719"/>
  <c r="BZ720"/>
  <c r="CA720"/>
  <c r="CB720"/>
  <c r="CC720"/>
  <c r="BZ721"/>
  <c r="CA721"/>
  <c r="CB721"/>
  <c r="CC721"/>
  <c r="BZ722"/>
  <c r="CA722"/>
  <c r="CB722"/>
  <c r="CC722"/>
  <c r="BZ723"/>
  <c r="CA723"/>
  <c r="CB723"/>
  <c r="CC723"/>
  <c r="BZ724"/>
  <c r="CA724"/>
  <c r="CB724"/>
  <c r="CC724"/>
  <c r="BZ725"/>
  <c r="CA725"/>
  <c r="CB725"/>
  <c r="CC725"/>
  <c r="BZ726"/>
  <c r="CA726"/>
  <c r="CB726"/>
  <c r="CC726"/>
  <c r="BZ727"/>
  <c r="CA727"/>
  <c r="CB727"/>
  <c r="CC727"/>
  <c r="BZ728"/>
  <c r="CA728"/>
  <c r="CB728"/>
  <c r="CC728"/>
  <c r="BZ729"/>
  <c r="CA729"/>
  <c r="CB729"/>
  <c r="CC729"/>
  <c r="BZ730"/>
  <c r="CA730"/>
  <c r="CB730"/>
  <c r="CC730"/>
  <c r="BZ731"/>
  <c r="CA731"/>
  <c r="CB731"/>
  <c r="CC731"/>
  <c r="BZ732"/>
  <c r="CA732"/>
  <c r="CB732"/>
  <c r="CC732"/>
  <c r="BZ733"/>
  <c r="CA733"/>
  <c r="CB733"/>
  <c r="CC733"/>
  <c r="BZ734"/>
  <c r="CA734"/>
  <c r="CB734"/>
  <c r="CC734"/>
  <c r="BZ735"/>
  <c r="CA735"/>
  <c r="CB735"/>
  <c r="CC735"/>
  <c r="BZ736"/>
  <c r="CA736"/>
  <c r="CB736"/>
  <c r="CC736"/>
  <c r="BZ737"/>
  <c r="CA737"/>
  <c r="CB737"/>
  <c r="CC737"/>
  <c r="BZ738"/>
  <c r="CA738"/>
  <c r="CB738"/>
  <c r="CC738"/>
  <c r="BZ739"/>
  <c r="CA739"/>
  <c r="CB739"/>
  <c r="CC739"/>
  <c r="BZ740"/>
  <c r="CA740"/>
  <c r="CB740"/>
  <c r="CC740"/>
  <c r="BZ741"/>
  <c r="CA741"/>
  <c r="CB741"/>
  <c r="CC741"/>
  <c r="BZ742"/>
  <c r="CA742"/>
  <c r="CB742"/>
  <c r="CC742"/>
  <c r="BZ743"/>
  <c r="CA743"/>
  <c r="CB743"/>
  <c r="CC743"/>
  <c r="BZ744"/>
  <c r="CA744"/>
  <c r="CB744"/>
  <c r="CC744"/>
  <c r="BZ745"/>
  <c r="CA745"/>
  <c r="CB745"/>
  <c r="CC745"/>
  <c r="BZ746"/>
  <c r="CA746"/>
  <c r="CB746"/>
  <c r="CC746"/>
  <c r="BZ747"/>
  <c r="CA747"/>
  <c r="CB747"/>
  <c r="CC747"/>
  <c r="BZ748"/>
  <c r="CA748"/>
  <c r="CB748"/>
  <c r="CC748"/>
  <c r="BZ749"/>
  <c r="CA749"/>
  <c r="CB749"/>
  <c r="CC749"/>
  <c r="BZ750"/>
  <c r="CA750"/>
  <c r="CB750"/>
  <c r="CC750"/>
  <c r="BZ751"/>
  <c r="CA751"/>
  <c r="CB751"/>
  <c r="CC751"/>
  <c r="BZ752"/>
  <c r="CA752"/>
  <c r="CB752"/>
  <c r="CC752"/>
  <c r="BZ753"/>
  <c r="CA753"/>
  <c r="CB753"/>
  <c r="CC753"/>
  <c r="BZ754"/>
  <c r="CA754"/>
  <c r="CB754"/>
  <c r="CC754"/>
  <c r="BZ755"/>
  <c r="CA755"/>
  <c r="CB755"/>
  <c r="CC755"/>
  <c r="BZ756"/>
  <c r="CA756"/>
  <c r="CB756"/>
  <c r="CC756"/>
  <c r="BZ757"/>
  <c r="CA757"/>
  <c r="CB757"/>
  <c r="CC757"/>
  <c r="BZ758"/>
  <c r="CA758"/>
  <c r="CB758"/>
  <c r="CC758"/>
  <c r="CA682"/>
  <c r="CB682"/>
  <c r="CC682"/>
  <c r="BZ682"/>
  <c r="BU683"/>
  <c r="BV683"/>
  <c r="BW683"/>
  <c r="BX683"/>
  <c r="BU684"/>
  <c r="BV684"/>
  <c r="BW684"/>
  <c r="BX684"/>
  <c r="BU685"/>
  <c r="BV685"/>
  <c r="BW685"/>
  <c r="BX685"/>
  <c r="BU686"/>
  <c r="BV686"/>
  <c r="BW686"/>
  <c r="BX686"/>
  <c r="BU687"/>
  <c r="BV687"/>
  <c r="BW687"/>
  <c r="BX687"/>
  <c r="BU688"/>
  <c r="BV688"/>
  <c r="BW688"/>
  <c r="BX688"/>
  <c r="BU689"/>
  <c r="BV689"/>
  <c r="BW689"/>
  <c r="BX689"/>
  <c r="BU690"/>
  <c r="BV690"/>
  <c r="BW690"/>
  <c r="BX690"/>
  <c r="BU691"/>
  <c r="BV691"/>
  <c r="BW691"/>
  <c r="BX691"/>
  <c r="BU692"/>
  <c r="BV692"/>
  <c r="BW692"/>
  <c r="BX692"/>
  <c r="BU693"/>
  <c r="BV693"/>
  <c r="BW693"/>
  <c r="BX693"/>
  <c r="BU694"/>
  <c r="BV694"/>
  <c r="BW694"/>
  <c r="BX694"/>
  <c r="BU695"/>
  <c r="BV695"/>
  <c r="BW695"/>
  <c r="BX695"/>
  <c r="BU696"/>
  <c r="BV696"/>
  <c r="BW696"/>
  <c r="BX696"/>
  <c r="BU697"/>
  <c r="BV697"/>
  <c r="BW697"/>
  <c r="BX697"/>
  <c r="BU698"/>
  <c r="BV698"/>
  <c r="BW698"/>
  <c r="BX698"/>
  <c r="BU699"/>
  <c r="BV699"/>
  <c r="BW699"/>
  <c r="BX699"/>
  <c r="BU700"/>
  <c r="BV700"/>
  <c r="BW700"/>
  <c r="BX700"/>
  <c r="BU701"/>
  <c r="BV701"/>
  <c r="BW701"/>
  <c r="BX701"/>
  <c r="BU702"/>
  <c r="BV702"/>
  <c r="BW702"/>
  <c r="BX702"/>
  <c r="BU703"/>
  <c r="BV703"/>
  <c r="BW703"/>
  <c r="BX703"/>
  <c r="BU704"/>
  <c r="BV704"/>
  <c r="BW704"/>
  <c r="BX704"/>
  <c r="BU705"/>
  <c r="BV705"/>
  <c r="BW705"/>
  <c r="BX705"/>
  <c r="BU706"/>
  <c r="BV706"/>
  <c r="BW706"/>
  <c r="BX706"/>
  <c r="BU707"/>
  <c r="BV707"/>
  <c r="BW707"/>
  <c r="BX707"/>
  <c r="BU708"/>
  <c r="BV708"/>
  <c r="BW708"/>
  <c r="BX708"/>
  <c r="BU709"/>
  <c r="BV709"/>
  <c r="BW709"/>
  <c r="BX709"/>
  <c r="BU710"/>
  <c r="BV710"/>
  <c r="BW710"/>
  <c r="BX710"/>
  <c r="BU711"/>
  <c r="BV711"/>
  <c r="BW711"/>
  <c r="BX711"/>
  <c r="BU712"/>
  <c r="BV712"/>
  <c r="BW712"/>
  <c r="BX712"/>
  <c r="BU713"/>
  <c r="BV713"/>
  <c r="BW713"/>
  <c r="BX713"/>
  <c r="BU714"/>
  <c r="BV714"/>
  <c r="BW714"/>
  <c r="BX714"/>
  <c r="BU715"/>
  <c r="BV715"/>
  <c r="BW715"/>
  <c r="BX715"/>
  <c r="BU716"/>
  <c r="BV716"/>
  <c r="BW716"/>
  <c r="BX716"/>
  <c r="BU717"/>
  <c r="BV717"/>
  <c r="BW717"/>
  <c r="BX717"/>
  <c r="BU718"/>
  <c r="BV718"/>
  <c r="BW718"/>
  <c r="BX718"/>
  <c r="BU719"/>
  <c r="BV719"/>
  <c r="BW719"/>
  <c r="BX719"/>
  <c r="BU720"/>
  <c r="BV720"/>
  <c r="BW720"/>
  <c r="BX720"/>
  <c r="BU721"/>
  <c r="BV721"/>
  <c r="BW721"/>
  <c r="BX721"/>
  <c r="BU722"/>
  <c r="BV722"/>
  <c r="BW722"/>
  <c r="BX722"/>
  <c r="BU723"/>
  <c r="BV723"/>
  <c r="BW723"/>
  <c r="BX723"/>
  <c r="BU724"/>
  <c r="BV724"/>
  <c r="BW724"/>
  <c r="BX724"/>
  <c r="BU725"/>
  <c r="BV725"/>
  <c r="BW725"/>
  <c r="BX725"/>
  <c r="BU726"/>
  <c r="BV726"/>
  <c r="BW726"/>
  <c r="BX726"/>
  <c r="BU727"/>
  <c r="BV727"/>
  <c r="BW727"/>
  <c r="BX727"/>
  <c r="BU728"/>
  <c r="BV728"/>
  <c r="BW728"/>
  <c r="BX728"/>
  <c r="BU729"/>
  <c r="BV729"/>
  <c r="BW729"/>
  <c r="BX729"/>
  <c r="BU730"/>
  <c r="BV730"/>
  <c r="BW730"/>
  <c r="BX730"/>
  <c r="BU731"/>
  <c r="BV731"/>
  <c r="BW731"/>
  <c r="BX731"/>
  <c r="BU732"/>
  <c r="BV732"/>
  <c r="BW732"/>
  <c r="BX732"/>
  <c r="BU733"/>
  <c r="BV733"/>
  <c r="BW733"/>
  <c r="BX733"/>
  <c r="BU734"/>
  <c r="BV734"/>
  <c r="BW734"/>
  <c r="BX734"/>
  <c r="BU735"/>
  <c r="BV735"/>
  <c r="BW735"/>
  <c r="BX735"/>
  <c r="BU736"/>
  <c r="BV736"/>
  <c r="BW736"/>
  <c r="BX736"/>
  <c r="BU737"/>
  <c r="BV737"/>
  <c r="BW737"/>
  <c r="BX737"/>
  <c r="BU738"/>
  <c r="BV738"/>
  <c r="BW738"/>
  <c r="BX738"/>
  <c r="BU739"/>
  <c r="BV739"/>
  <c r="BW739"/>
  <c r="BX739"/>
  <c r="BU740"/>
  <c r="BV740"/>
  <c r="BW740"/>
  <c r="BX740"/>
  <c r="BU741"/>
  <c r="BV741"/>
  <c r="BW741"/>
  <c r="BX741"/>
  <c r="BU742"/>
  <c r="BV742"/>
  <c r="BW742"/>
  <c r="BX742"/>
  <c r="BU743"/>
  <c r="BV743"/>
  <c r="BW743"/>
  <c r="BX743"/>
  <c r="BU744"/>
  <c r="BV744"/>
  <c r="BW744"/>
  <c r="BX744"/>
  <c r="BU745"/>
  <c r="BV745"/>
  <c r="BW745"/>
  <c r="BX745"/>
  <c r="BU746"/>
  <c r="BV746"/>
  <c r="BW746"/>
  <c r="BX746"/>
  <c r="BU747"/>
  <c r="BV747"/>
  <c r="BW747"/>
  <c r="BX747"/>
  <c r="BU748"/>
  <c r="BV748"/>
  <c r="BW748"/>
  <c r="BX748"/>
  <c r="BU749"/>
  <c r="BV749"/>
  <c r="BW749"/>
  <c r="BX749"/>
  <c r="BU750"/>
  <c r="BV750"/>
  <c r="BW750"/>
  <c r="BX750"/>
  <c r="BU751"/>
  <c r="BV751"/>
  <c r="BW751"/>
  <c r="BX751"/>
  <c r="BU752"/>
  <c r="BV752"/>
  <c r="BW752"/>
  <c r="BX752"/>
  <c r="BU753"/>
  <c r="BV753"/>
  <c r="BW753"/>
  <c r="BX753"/>
  <c r="BU754"/>
  <c r="BV754"/>
  <c r="BW754"/>
  <c r="BX754"/>
  <c r="BU755"/>
  <c r="BV755"/>
  <c r="BW755"/>
  <c r="BX755"/>
  <c r="BU756"/>
  <c r="BV756"/>
  <c r="BW756"/>
  <c r="BX756"/>
  <c r="BU757"/>
  <c r="BV757"/>
  <c r="BW757"/>
  <c r="BX757"/>
  <c r="BU758"/>
  <c r="BV758"/>
  <c r="BW758"/>
  <c r="BX758"/>
  <c r="BV682"/>
  <c r="BW682"/>
  <c r="BX682"/>
  <c r="BU682"/>
  <c r="CO650"/>
  <c r="CP650"/>
  <c r="CQ650"/>
  <c r="CR650"/>
  <c r="CO651"/>
  <c r="CP651"/>
  <c r="CQ651"/>
  <c r="CR651"/>
  <c r="CO652"/>
  <c r="CP652"/>
  <c r="CQ652"/>
  <c r="CR652"/>
  <c r="CO653"/>
  <c r="CP653"/>
  <c r="CQ653"/>
  <c r="CR653"/>
  <c r="CO654"/>
  <c r="CP654"/>
  <c r="CQ654"/>
  <c r="CR654"/>
  <c r="CO655"/>
  <c r="CP655"/>
  <c r="CQ655"/>
  <c r="CR655"/>
  <c r="CO656"/>
  <c r="CP656"/>
  <c r="CQ656"/>
  <c r="CR656"/>
  <c r="CO657"/>
  <c r="CP657"/>
  <c r="CQ657"/>
  <c r="CR657"/>
  <c r="CO658"/>
  <c r="CP658"/>
  <c r="CQ658"/>
  <c r="CR658"/>
  <c r="CO659"/>
  <c r="CP659"/>
  <c r="CQ659"/>
  <c r="CR659"/>
  <c r="CO660"/>
  <c r="CP660"/>
  <c r="CQ660"/>
  <c r="CR660"/>
  <c r="CO661"/>
  <c r="CP661"/>
  <c r="CQ661"/>
  <c r="CR661"/>
  <c r="CO662"/>
  <c r="CP662"/>
  <c r="CQ662"/>
  <c r="CR662"/>
  <c r="CO663"/>
  <c r="CP663"/>
  <c r="CQ663"/>
  <c r="CR663"/>
  <c r="CO664"/>
  <c r="CP664"/>
  <c r="CQ664"/>
  <c r="CR664"/>
  <c r="CO665"/>
  <c r="CP665"/>
  <c r="CQ665"/>
  <c r="CR665"/>
  <c r="CO666"/>
  <c r="CP666"/>
  <c r="CQ666"/>
  <c r="CR666"/>
  <c r="CO667"/>
  <c r="CP667"/>
  <c r="CQ667"/>
  <c r="CR667"/>
  <c r="CO668"/>
  <c r="CP668"/>
  <c r="CQ668"/>
  <c r="CR668"/>
  <c r="CO669"/>
  <c r="CP669"/>
  <c r="CQ669"/>
  <c r="CR669"/>
  <c r="CO670"/>
  <c r="CP670"/>
  <c r="CQ670"/>
  <c r="CR670"/>
  <c r="CO671"/>
  <c r="CP671"/>
  <c r="CQ671"/>
  <c r="CR671"/>
  <c r="CO672"/>
  <c r="CP672"/>
  <c r="CQ672"/>
  <c r="CR672"/>
  <c r="CO673"/>
  <c r="CP673"/>
  <c r="CQ673"/>
  <c r="CR673"/>
  <c r="CO674"/>
  <c r="CP674"/>
  <c r="CQ674"/>
  <c r="CR674"/>
  <c r="CO675"/>
  <c r="CP675"/>
  <c r="CQ675"/>
  <c r="CR675"/>
  <c r="CO676"/>
  <c r="CP676"/>
  <c r="CQ676"/>
  <c r="CR676"/>
  <c r="CO677"/>
  <c r="CP677"/>
  <c r="CQ677"/>
  <c r="CR677"/>
  <c r="CP649"/>
  <c r="CQ649"/>
  <c r="CR649"/>
  <c r="CO649"/>
  <c r="CJ650"/>
  <c r="CK650"/>
  <c r="CL650"/>
  <c r="CM650"/>
  <c r="CJ651"/>
  <c r="CK651"/>
  <c r="CL651"/>
  <c r="CM651"/>
  <c r="CJ652"/>
  <c r="CK652"/>
  <c r="CL652"/>
  <c r="CM652"/>
  <c r="CJ653"/>
  <c r="CK653"/>
  <c r="CL653"/>
  <c r="CM653"/>
  <c r="CJ654"/>
  <c r="CK654"/>
  <c r="CL654"/>
  <c r="CM654"/>
  <c r="CJ655"/>
  <c r="CK655"/>
  <c r="CL655"/>
  <c r="CM655"/>
  <c r="CJ656"/>
  <c r="CK656"/>
  <c r="CL656"/>
  <c r="CM656"/>
  <c r="CJ657"/>
  <c r="CK657"/>
  <c r="CL657"/>
  <c r="CM657"/>
  <c r="CJ658"/>
  <c r="CK658"/>
  <c r="CL658"/>
  <c r="CM658"/>
  <c r="CJ659"/>
  <c r="CK659"/>
  <c r="CL659"/>
  <c r="CM659"/>
  <c r="CJ660"/>
  <c r="CK660"/>
  <c r="CL660"/>
  <c r="CM660"/>
  <c r="CJ661"/>
  <c r="CK661"/>
  <c r="CL661"/>
  <c r="CM661"/>
  <c r="CJ662"/>
  <c r="CK662"/>
  <c r="CL662"/>
  <c r="CM662"/>
  <c r="CJ663"/>
  <c r="CK663"/>
  <c r="CL663"/>
  <c r="CM663"/>
  <c r="CJ664"/>
  <c r="CK664"/>
  <c r="CL664"/>
  <c r="CM664"/>
  <c r="CJ665"/>
  <c r="CK665"/>
  <c r="CL665"/>
  <c r="CM665"/>
  <c r="CJ666"/>
  <c r="CK666"/>
  <c r="CL666"/>
  <c r="CM666"/>
  <c r="CJ667"/>
  <c r="CK667"/>
  <c r="CL667"/>
  <c r="CM667"/>
  <c r="CJ668"/>
  <c r="CK668"/>
  <c r="CL668"/>
  <c r="CM668"/>
  <c r="CJ669"/>
  <c r="CK669"/>
  <c r="CL669"/>
  <c r="CM669"/>
  <c r="CJ670"/>
  <c r="CK670"/>
  <c r="CL670"/>
  <c r="CM670"/>
  <c r="CJ671"/>
  <c r="CK671"/>
  <c r="CL671"/>
  <c r="CM671"/>
  <c r="CJ672"/>
  <c r="CK672"/>
  <c r="CL672"/>
  <c r="CM672"/>
  <c r="CJ673"/>
  <c r="CK673"/>
  <c r="CL673"/>
  <c r="CM673"/>
  <c r="CJ674"/>
  <c r="CK674"/>
  <c r="CL674"/>
  <c r="CM674"/>
  <c r="CJ675"/>
  <c r="CK675"/>
  <c r="CL675"/>
  <c r="CM675"/>
  <c r="CJ676"/>
  <c r="CK676"/>
  <c r="CL676"/>
  <c r="CM676"/>
  <c r="CJ677"/>
  <c r="CK677"/>
  <c r="CL677"/>
  <c r="CM677"/>
  <c r="CK649"/>
  <c r="CL649"/>
  <c r="CM649"/>
  <c r="CJ649"/>
  <c r="CE650"/>
  <c r="CF650"/>
  <c r="CG650"/>
  <c r="CH650"/>
  <c r="CE651"/>
  <c r="CF651"/>
  <c r="CG651"/>
  <c r="CH651"/>
  <c r="CE652"/>
  <c r="CF652"/>
  <c r="CG652"/>
  <c r="CH652"/>
  <c r="CE653"/>
  <c r="CF653"/>
  <c r="CG653"/>
  <c r="CH653"/>
  <c r="CE654"/>
  <c r="CF654"/>
  <c r="CG654"/>
  <c r="CH654"/>
  <c r="CE655"/>
  <c r="CF655"/>
  <c r="CG655"/>
  <c r="CH655"/>
  <c r="CE656"/>
  <c r="CF656"/>
  <c r="CG656"/>
  <c r="CH656"/>
  <c r="CE657"/>
  <c r="CF657"/>
  <c r="CG657"/>
  <c r="CH657"/>
  <c r="CE658"/>
  <c r="CF658"/>
  <c r="CG658"/>
  <c r="CH658"/>
  <c r="CE659"/>
  <c r="CF659"/>
  <c r="CG659"/>
  <c r="CH659"/>
  <c r="CE660"/>
  <c r="CF660"/>
  <c r="CG660"/>
  <c r="CH660"/>
  <c r="CE661"/>
  <c r="CF661"/>
  <c r="CG661"/>
  <c r="CH661"/>
  <c r="CE662"/>
  <c r="CF662"/>
  <c r="CG662"/>
  <c r="CH662"/>
  <c r="CE663"/>
  <c r="CF663"/>
  <c r="CG663"/>
  <c r="CH663"/>
  <c r="CE664"/>
  <c r="CF664"/>
  <c r="CG664"/>
  <c r="CH664"/>
  <c r="CE665"/>
  <c r="CF665"/>
  <c r="CG665"/>
  <c r="CH665"/>
  <c r="CE666"/>
  <c r="CF666"/>
  <c r="CG666"/>
  <c r="CH666"/>
  <c r="CE667"/>
  <c r="CF667"/>
  <c r="CG667"/>
  <c r="CH667"/>
  <c r="CE668"/>
  <c r="CF668"/>
  <c r="CG668"/>
  <c r="CH668"/>
  <c r="CE669"/>
  <c r="CF669"/>
  <c r="CG669"/>
  <c r="CH669"/>
  <c r="CE670"/>
  <c r="CF670"/>
  <c r="CG670"/>
  <c r="CH670"/>
  <c r="CE671"/>
  <c r="CF671"/>
  <c r="CG671"/>
  <c r="CH671"/>
  <c r="CE672"/>
  <c r="CF672"/>
  <c r="CG672"/>
  <c r="CH672"/>
  <c r="CE673"/>
  <c r="CF673"/>
  <c r="CG673"/>
  <c r="CH673"/>
  <c r="CE674"/>
  <c r="CF674"/>
  <c r="CG674"/>
  <c r="CH674"/>
  <c r="CE675"/>
  <c r="CF675"/>
  <c r="CG675"/>
  <c r="CH675"/>
  <c r="CE676"/>
  <c r="CF676"/>
  <c r="CG676"/>
  <c r="CH676"/>
  <c r="CE677"/>
  <c r="CF677"/>
  <c r="CG677"/>
  <c r="CH677"/>
  <c r="CH649"/>
  <c r="CG649"/>
  <c r="CF649"/>
  <c r="CE649"/>
  <c r="BZ650"/>
  <c r="CA650"/>
  <c r="CB650"/>
  <c r="CC650"/>
  <c r="BZ651"/>
  <c r="CA651"/>
  <c r="CB651"/>
  <c r="CC651"/>
  <c r="BZ652"/>
  <c r="CA652"/>
  <c r="CB652"/>
  <c r="CC652"/>
  <c r="BZ653"/>
  <c r="CA653"/>
  <c r="CB653"/>
  <c r="CC653"/>
  <c r="BZ654"/>
  <c r="CA654"/>
  <c r="CB654"/>
  <c r="CC654"/>
  <c r="BZ655"/>
  <c r="CA655"/>
  <c r="CB655"/>
  <c r="CC655"/>
  <c r="BZ656"/>
  <c r="CA656"/>
  <c r="CB656"/>
  <c r="CC656"/>
  <c r="BZ657"/>
  <c r="CA657"/>
  <c r="CB657"/>
  <c r="CC657"/>
  <c r="BZ658"/>
  <c r="CA658"/>
  <c r="CB658"/>
  <c r="CC658"/>
  <c r="BZ659"/>
  <c r="CA659"/>
  <c r="CB659"/>
  <c r="CC659"/>
  <c r="BZ660"/>
  <c r="CA660"/>
  <c r="CB660"/>
  <c r="CC660"/>
  <c r="BZ661"/>
  <c r="CA661"/>
  <c r="CB661"/>
  <c r="CC661"/>
  <c r="BZ662"/>
  <c r="CA662"/>
  <c r="CB662"/>
  <c r="CC662"/>
  <c r="BZ663"/>
  <c r="CA663"/>
  <c r="CB663"/>
  <c r="CC663"/>
  <c r="BZ664"/>
  <c r="CA664"/>
  <c r="CB664"/>
  <c r="CC664"/>
  <c r="BZ665"/>
  <c r="CA665"/>
  <c r="CB665"/>
  <c r="CC665"/>
  <c r="BZ666"/>
  <c r="CA666"/>
  <c r="CB666"/>
  <c r="CC666"/>
  <c r="BZ667"/>
  <c r="CA667"/>
  <c r="CB667"/>
  <c r="CC667"/>
  <c r="BZ668"/>
  <c r="CA668"/>
  <c r="CB668"/>
  <c r="CC668"/>
  <c r="BZ669"/>
  <c r="CA669"/>
  <c r="CB669"/>
  <c r="CC669"/>
  <c r="BZ670"/>
  <c r="CA670"/>
  <c r="CB670"/>
  <c r="CC670"/>
  <c r="BZ671"/>
  <c r="CA671"/>
  <c r="CB671"/>
  <c r="CC671"/>
  <c r="BZ672"/>
  <c r="CA672"/>
  <c r="CB672"/>
  <c r="CC672"/>
  <c r="BZ673"/>
  <c r="CA673"/>
  <c r="CB673"/>
  <c r="CC673"/>
  <c r="BZ674"/>
  <c r="CA674"/>
  <c r="CB674"/>
  <c r="CC674"/>
  <c r="BZ675"/>
  <c r="CA675"/>
  <c r="CB675"/>
  <c r="CC675"/>
  <c r="BZ676"/>
  <c r="CA676"/>
  <c r="CB676"/>
  <c r="CC676"/>
  <c r="BZ677"/>
  <c r="CA677"/>
  <c r="CB677"/>
  <c r="CC677"/>
  <c r="CA649"/>
  <c r="CB649"/>
  <c r="CC649"/>
  <c r="BZ649"/>
  <c r="BU650"/>
  <c r="BV650"/>
  <c r="BW650"/>
  <c r="BX650"/>
  <c r="BU651"/>
  <c r="BV651"/>
  <c r="BW651"/>
  <c r="BX651"/>
  <c r="BU652"/>
  <c r="BV652"/>
  <c r="BW652"/>
  <c r="BX652"/>
  <c r="BU653"/>
  <c r="BV653"/>
  <c r="BW653"/>
  <c r="BX653"/>
  <c r="BU654"/>
  <c r="BV654"/>
  <c r="BW654"/>
  <c r="BX654"/>
  <c r="BU655"/>
  <c r="BV655"/>
  <c r="BW655"/>
  <c r="BX655"/>
  <c r="BU656"/>
  <c r="BV656"/>
  <c r="BW656"/>
  <c r="BX656"/>
  <c r="BU657"/>
  <c r="BV657"/>
  <c r="BW657"/>
  <c r="BX657"/>
  <c r="BU658"/>
  <c r="BV658"/>
  <c r="BW658"/>
  <c r="BX658"/>
  <c r="BU659"/>
  <c r="BV659"/>
  <c r="BW659"/>
  <c r="BX659"/>
  <c r="BU660"/>
  <c r="BV660"/>
  <c r="BW660"/>
  <c r="BX660"/>
  <c r="BU661"/>
  <c r="BV661"/>
  <c r="BW661"/>
  <c r="BX661"/>
  <c r="BU662"/>
  <c r="BV662"/>
  <c r="BW662"/>
  <c r="BX662"/>
  <c r="BU663"/>
  <c r="BV663"/>
  <c r="BW663"/>
  <c r="BX663"/>
  <c r="BU664"/>
  <c r="BV664"/>
  <c r="BW664"/>
  <c r="BX664"/>
  <c r="BU665"/>
  <c r="BV665"/>
  <c r="BW665"/>
  <c r="BX665"/>
  <c r="BU666"/>
  <c r="BV666"/>
  <c r="BW666"/>
  <c r="BX666"/>
  <c r="BU667"/>
  <c r="BV667"/>
  <c r="BW667"/>
  <c r="BX667"/>
  <c r="BU668"/>
  <c r="BV668"/>
  <c r="BW668"/>
  <c r="BX668"/>
  <c r="BU669"/>
  <c r="BV669"/>
  <c r="BW669"/>
  <c r="BX669"/>
  <c r="BU670"/>
  <c r="BV670"/>
  <c r="BW670"/>
  <c r="BX670"/>
  <c r="BU671"/>
  <c r="BV671"/>
  <c r="BW671"/>
  <c r="BX671"/>
  <c r="BU672"/>
  <c r="BV672"/>
  <c r="BW672"/>
  <c r="BX672"/>
  <c r="BU673"/>
  <c r="BV673"/>
  <c r="BW673"/>
  <c r="BX673"/>
  <c r="BU674"/>
  <c r="BV674"/>
  <c r="BW674"/>
  <c r="BX674"/>
  <c r="BU675"/>
  <c r="BV675"/>
  <c r="BW675"/>
  <c r="BX675"/>
  <c r="BU676"/>
  <c r="BV676"/>
  <c r="BW676"/>
  <c r="BX676"/>
  <c r="BU677"/>
  <c r="BV677"/>
  <c r="BW677"/>
  <c r="BX677"/>
  <c r="BV649"/>
  <c r="BW649"/>
  <c r="BX649"/>
  <c r="BU649"/>
  <c r="CO630"/>
  <c r="CP630"/>
  <c r="CQ630"/>
  <c r="CR630"/>
  <c r="CO631"/>
  <c r="CP631"/>
  <c r="CQ631"/>
  <c r="CR631"/>
  <c r="CO632"/>
  <c r="CP632"/>
  <c r="CQ632"/>
  <c r="CR632"/>
  <c r="CO633"/>
  <c r="CP633"/>
  <c r="CQ633"/>
  <c r="CR633"/>
  <c r="CO634"/>
  <c r="CP634"/>
  <c r="CQ634"/>
  <c r="CR634"/>
  <c r="CO635"/>
  <c r="CP635"/>
  <c r="CQ635"/>
  <c r="CR635"/>
  <c r="CO636"/>
  <c r="CP636"/>
  <c r="CQ636"/>
  <c r="CR636"/>
  <c r="CO637"/>
  <c r="CP637"/>
  <c r="CQ637"/>
  <c r="CR637"/>
  <c r="CO638"/>
  <c r="CP638"/>
  <c r="CQ638"/>
  <c r="CR638"/>
  <c r="CO639"/>
  <c r="CP639"/>
  <c r="CQ639"/>
  <c r="CR639"/>
  <c r="CO640"/>
  <c r="CP640"/>
  <c r="CQ640"/>
  <c r="CR640"/>
  <c r="CO641"/>
  <c r="CP641"/>
  <c r="CQ641"/>
  <c r="CR641"/>
  <c r="CO642"/>
  <c r="CP642"/>
  <c r="CQ642"/>
  <c r="CR642"/>
  <c r="CO643"/>
  <c r="CP643"/>
  <c r="CQ643"/>
  <c r="CR643"/>
  <c r="CO644"/>
  <c r="CP644"/>
  <c r="CQ644"/>
  <c r="CR644"/>
  <c r="CO645"/>
  <c r="CP645"/>
  <c r="CQ645"/>
  <c r="CR645"/>
  <c r="CO646"/>
  <c r="CP646"/>
  <c r="CQ646"/>
  <c r="CR646"/>
  <c r="CP629"/>
  <c r="CQ629"/>
  <c r="CR629"/>
  <c r="CO629"/>
  <c r="CJ630"/>
  <c r="CK630"/>
  <c r="CL630"/>
  <c r="CM630"/>
  <c r="CJ631"/>
  <c r="CK631"/>
  <c r="CL631"/>
  <c r="CM631"/>
  <c r="CJ632"/>
  <c r="CK632"/>
  <c r="CL632"/>
  <c r="CM632"/>
  <c r="CJ633"/>
  <c r="CK633"/>
  <c r="CL633"/>
  <c r="CM633"/>
  <c r="CJ634"/>
  <c r="CK634"/>
  <c r="CL634"/>
  <c r="CM634"/>
  <c r="CJ635"/>
  <c r="CK635"/>
  <c r="CL635"/>
  <c r="CM635"/>
  <c r="CJ636"/>
  <c r="CK636"/>
  <c r="CL636"/>
  <c r="CM636"/>
  <c r="CJ637"/>
  <c r="CK637"/>
  <c r="CL637"/>
  <c r="CM637"/>
  <c r="CJ638"/>
  <c r="CK638"/>
  <c r="CL638"/>
  <c r="CM638"/>
  <c r="CJ639"/>
  <c r="CK639"/>
  <c r="CL639"/>
  <c r="CM639"/>
  <c r="CJ640"/>
  <c r="CK640"/>
  <c r="CL640"/>
  <c r="CM640"/>
  <c r="CJ641"/>
  <c r="CK641"/>
  <c r="CL641"/>
  <c r="CM641"/>
  <c r="CJ642"/>
  <c r="CK642"/>
  <c r="CL642"/>
  <c r="CM642"/>
  <c r="CJ643"/>
  <c r="CK643"/>
  <c r="CL643"/>
  <c r="CM643"/>
  <c r="CJ644"/>
  <c r="CK644"/>
  <c r="CL644"/>
  <c r="CM644"/>
  <c r="CJ645"/>
  <c r="CK645"/>
  <c r="CL645"/>
  <c r="CM645"/>
  <c r="CJ646"/>
  <c r="CK646"/>
  <c r="CL646"/>
  <c r="CM646"/>
  <c r="CK629"/>
  <c r="CL629"/>
  <c r="CM629"/>
  <c r="CJ629"/>
  <c r="CE630"/>
  <c r="CF630"/>
  <c r="CG630"/>
  <c r="CH630"/>
  <c r="CE631"/>
  <c r="CF631"/>
  <c r="CG631"/>
  <c r="CH631"/>
  <c r="CE632"/>
  <c r="CF632"/>
  <c r="CG632"/>
  <c r="CH632"/>
  <c r="CE633"/>
  <c r="CF633"/>
  <c r="CG633"/>
  <c r="CH633"/>
  <c r="CE634"/>
  <c r="CF634"/>
  <c r="CG634"/>
  <c r="CH634"/>
  <c r="CE635"/>
  <c r="CF635"/>
  <c r="CG635"/>
  <c r="CH635"/>
  <c r="CE636"/>
  <c r="CF636"/>
  <c r="CG636"/>
  <c r="CH636"/>
  <c r="CE637"/>
  <c r="CF637"/>
  <c r="CG637"/>
  <c r="CH637"/>
  <c r="CE638"/>
  <c r="CF638"/>
  <c r="CG638"/>
  <c r="CH638"/>
  <c r="CE639"/>
  <c r="CF639"/>
  <c r="CG639"/>
  <c r="CH639"/>
  <c r="CE640"/>
  <c r="CF640"/>
  <c r="CG640"/>
  <c r="CH640"/>
  <c r="CE641"/>
  <c r="CF641"/>
  <c r="CG641"/>
  <c r="CH641"/>
  <c r="CE642"/>
  <c r="CF642"/>
  <c r="CG642"/>
  <c r="CH642"/>
  <c r="CE643"/>
  <c r="CF643"/>
  <c r="CG643"/>
  <c r="CH643"/>
  <c r="CE644"/>
  <c r="CF644"/>
  <c r="CG644"/>
  <c r="CH644"/>
  <c r="CE645"/>
  <c r="CF645"/>
  <c r="CG645"/>
  <c r="CH645"/>
  <c r="CE646"/>
  <c r="CF646"/>
  <c r="CG646"/>
  <c r="CH646"/>
  <c r="CH629"/>
  <c r="CG629"/>
  <c r="CF629"/>
  <c r="CE629"/>
  <c r="BZ630"/>
  <c r="CA630"/>
  <c r="CB630"/>
  <c r="CC630"/>
  <c r="BZ631"/>
  <c r="CA631"/>
  <c r="CB631"/>
  <c r="CC631"/>
  <c r="BZ632"/>
  <c r="CA632"/>
  <c r="CB632"/>
  <c r="CC632"/>
  <c r="BZ633"/>
  <c r="CA633"/>
  <c r="CB633"/>
  <c r="CC633"/>
  <c r="BZ634"/>
  <c r="CA634"/>
  <c r="CB634"/>
  <c r="CC634"/>
  <c r="BZ635"/>
  <c r="CA635"/>
  <c r="CB635"/>
  <c r="CC635"/>
  <c r="BZ636"/>
  <c r="CA636"/>
  <c r="CB636"/>
  <c r="CC636"/>
  <c r="BZ637"/>
  <c r="CA637"/>
  <c r="CB637"/>
  <c r="CC637"/>
  <c r="BZ638"/>
  <c r="CA638"/>
  <c r="CB638"/>
  <c r="CC638"/>
  <c r="BZ639"/>
  <c r="CA639"/>
  <c r="CB639"/>
  <c r="CC639"/>
  <c r="BZ640"/>
  <c r="CA640"/>
  <c r="CB640"/>
  <c r="CC640"/>
  <c r="BZ641"/>
  <c r="CA641"/>
  <c r="CB641"/>
  <c r="CC641"/>
  <c r="BZ642"/>
  <c r="CA642"/>
  <c r="CB642"/>
  <c r="CC642"/>
  <c r="BZ643"/>
  <c r="CA643"/>
  <c r="CB643"/>
  <c r="CC643"/>
  <c r="BZ644"/>
  <c r="CA644"/>
  <c r="CB644"/>
  <c r="CC644"/>
  <c r="BZ645"/>
  <c r="CA645"/>
  <c r="CB645"/>
  <c r="CC645"/>
  <c r="BZ646"/>
  <c r="CA646"/>
  <c r="CB646"/>
  <c r="CC646"/>
  <c r="CA629"/>
  <c r="CB629"/>
  <c r="CC629"/>
  <c r="BZ629"/>
  <c r="BU630"/>
  <c r="BV630"/>
  <c r="BW630"/>
  <c r="BX630"/>
  <c r="BU631"/>
  <c r="BV631"/>
  <c r="BW631"/>
  <c r="BX631"/>
  <c r="BU632"/>
  <c r="BV632"/>
  <c r="BW632"/>
  <c r="BX632"/>
  <c r="BU633"/>
  <c r="BV633"/>
  <c r="BW633"/>
  <c r="BX633"/>
  <c r="BU634"/>
  <c r="BV634"/>
  <c r="BW634"/>
  <c r="BX634"/>
  <c r="BU635"/>
  <c r="BV635"/>
  <c r="BW635"/>
  <c r="BX635"/>
  <c r="BU636"/>
  <c r="BV636"/>
  <c r="BW636"/>
  <c r="BX636"/>
  <c r="BU637"/>
  <c r="BV637"/>
  <c r="BW637"/>
  <c r="BX637"/>
  <c r="BU638"/>
  <c r="BV638"/>
  <c r="BW638"/>
  <c r="BX638"/>
  <c r="BU639"/>
  <c r="BV639"/>
  <c r="BW639"/>
  <c r="BX639"/>
  <c r="BU640"/>
  <c r="BV640"/>
  <c r="BW640"/>
  <c r="BX640"/>
  <c r="BU641"/>
  <c r="BV641"/>
  <c r="BW641"/>
  <c r="BX641"/>
  <c r="BU642"/>
  <c r="BV642"/>
  <c r="BW642"/>
  <c r="BX642"/>
  <c r="BU643"/>
  <c r="BV643"/>
  <c r="BW643"/>
  <c r="BX643"/>
  <c r="BU644"/>
  <c r="BV644"/>
  <c r="BW644"/>
  <c r="BX644"/>
  <c r="BU645"/>
  <c r="BV645"/>
  <c r="BW645"/>
  <c r="BX645"/>
  <c r="BU646"/>
  <c r="BV646"/>
  <c r="BW646"/>
  <c r="BX646"/>
  <c r="BV629"/>
  <c r="BW629"/>
  <c r="BX629"/>
  <c r="BU629"/>
  <c r="CR258"/>
  <c r="CM258"/>
  <c r="CH258"/>
  <c r="CC258"/>
  <c r="BX258"/>
  <c r="CO248"/>
  <c r="CP248"/>
  <c r="CQ248"/>
  <c r="CR248"/>
  <c r="CO249"/>
  <c r="CP249"/>
  <c r="CQ249"/>
  <c r="CR249"/>
  <c r="CO250"/>
  <c r="CP250"/>
  <c r="CQ250"/>
  <c r="CR250"/>
  <c r="CO251"/>
  <c r="CP251"/>
  <c r="CQ251"/>
  <c r="CR251"/>
  <c r="CO252"/>
  <c r="CP252"/>
  <c r="CQ252"/>
  <c r="CR252"/>
  <c r="CO253"/>
  <c r="CP253"/>
  <c r="CQ253"/>
  <c r="CR253"/>
  <c r="CO254"/>
  <c r="CP254"/>
  <c r="CQ254"/>
  <c r="CR254"/>
  <c r="CO255"/>
  <c r="CP255"/>
  <c r="CQ255"/>
  <c r="CR255"/>
  <c r="CP247"/>
  <c r="CQ247"/>
  <c r="CR247"/>
  <c r="CO247"/>
  <c r="CJ248"/>
  <c r="CK248"/>
  <c r="CL248"/>
  <c r="CM248"/>
  <c r="CJ249"/>
  <c r="CK249"/>
  <c r="CL249"/>
  <c r="CM249"/>
  <c r="CJ250"/>
  <c r="CK250"/>
  <c r="CL250"/>
  <c r="CM250"/>
  <c r="CJ251"/>
  <c r="CK251"/>
  <c r="CL251"/>
  <c r="CM251"/>
  <c r="CJ252"/>
  <c r="CK252"/>
  <c r="CL252"/>
  <c r="CM252"/>
  <c r="CJ253"/>
  <c r="CK253"/>
  <c r="CL253"/>
  <c r="CM253"/>
  <c r="CJ254"/>
  <c r="CK254"/>
  <c r="CL254"/>
  <c r="CM254"/>
  <c r="CJ255"/>
  <c r="CK255"/>
  <c r="CL255"/>
  <c r="CM255"/>
  <c r="CK247"/>
  <c r="CL247"/>
  <c r="CM247"/>
  <c r="CJ247"/>
  <c r="CE248"/>
  <c r="CF248"/>
  <c r="CG248"/>
  <c r="CH248"/>
  <c r="CE249"/>
  <c r="CF249"/>
  <c r="CG249"/>
  <c r="CH249"/>
  <c r="CE250"/>
  <c r="CF250"/>
  <c r="CG250"/>
  <c r="CH250"/>
  <c r="CE251"/>
  <c r="CF251"/>
  <c r="CG251"/>
  <c r="CH251"/>
  <c r="CE252"/>
  <c r="CF252"/>
  <c r="CG252"/>
  <c r="CH252"/>
  <c r="CE253"/>
  <c r="CF253"/>
  <c r="CG253"/>
  <c r="CH253"/>
  <c r="CE254"/>
  <c r="CF254"/>
  <c r="CG254"/>
  <c r="CH254"/>
  <c r="CE255"/>
  <c r="CF255"/>
  <c r="CG255"/>
  <c r="CH255"/>
  <c r="CH247"/>
  <c r="CG247"/>
  <c r="CF247"/>
  <c r="CE247"/>
  <c r="BZ248"/>
  <c r="CA248"/>
  <c r="CB248"/>
  <c r="CC248"/>
  <c r="BZ249"/>
  <c r="CA249"/>
  <c r="CB249"/>
  <c r="CC249"/>
  <c r="BZ250"/>
  <c r="CA250"/>
  <c r="CB250"/>
  <c r="CC250"/>
  <c r="BZ251"/>
  <c r="CA251"/>
  <c r="CB251"/>
  <c r="CC251"/>
  <c r="BZ252"/>
  <c r="CA252"/>
  <c r="CB252"/>
  <c r="CC252"/>
  <c r="BZ253"/>
  <c r="CA253"/>
  <c r="CB253"/>
  <c r="CC253"/>
  <c r="BZ254"/>
  <c r="CA254"/>
  <c r="CB254"/>
  <c r="CC254"/>
  <c r="BZ255"/>
  <c r="CA255"/>
  <c r="CB255"/>
  <c r="CC255"/>
  <c r="CA247"/>
  <c r="CB247"/>
  <c r="CC247"/>
  <c r="BZ247"/>
  <c r="BU248"/>
  <c r="BV248"/>
  <c r="BW248"/>
  <c r="BX248"/>
  <c r="BU249"/>
  <c r="BV249"/>
  <c r="BW249"/>
  <c r="BX249"/>
  <c r="BU250"/>
  <c r="BV250"/>
  <c r="BW250"/>
  <c r="BX250"/>
  <c r="BU251"/>
  <c r="BV251"/>
  <c r="BW251"/>
  <c r="BX251"/>
  <c r="BU252"/>
  <c r="BV252"/>
  <c r="BW252"/>
  <c r="BX252"/>
  <c r="BU253"/>
  <c r="BV253"/>
  <c r="BW253"/>
  <c r="BX253"/>
  <c r="BU254"/>
  <c r="BV254"/>
  <c r="BW254"/>
  <c r="BX254"/>
  <c r="BU255"/>
  <c r="BV255"/>
  <c r="BW255"/>
  <c r="BX255"/>
  <c r="BV247"/>
  <c r="BW247"/>
  <c r="BX247"/>
  <c r="BU247"/>
  <c r="CP233"/>
  <c r="CP232"/>
  <c r="CK233"/>
  <c r="CK232"/>
  <c r="CF233"/>
  <c r="CF232"/>
  <c r="BZ233"/>
  <c r="CA233"/>
  <c r="CB233"/>
  <c r="CC233"/>
  <c r="CA232"/>
  <c r="CB232"/>
  <c r="CC232"/>
  <c r="BZ232"/>
  <c r="BU233"/>
  <c r="BV233"/>
  <c r="BW233"/>
  <c r="BX233"/>
  <c r="BU234"/>
  <c r="BV234"/>
  <c r="BW234"/>
  <c r="BX234"/>
  <c r="BV232"/>
  <c r="BW232"/>
  <c r="BX232"/>
  <c r="BU232"/>
  <c r="CO214"/>
  <c r="CP214"/>
  <c r="CQ214"/>
  <c r="CR214"/>
  <c r="CO215"/>
  <c r="CP215"/>
  <c r="CQ215"/>
  <c r="CR215"/>
  <c r="CO216"/>
  <c r="CP216"/>
  <c r="CQ216"/>
  <c r="CR216"/>
  <c r="CO217"/>
  <c r="CP217"/>
  <c r="CQ217"/>
  <c r="CR217"/>
  <c r="CO218"/>
  <c r="CP218"/>
  <c r="CQ218"/>
  <c r="CR218"/>
  <c r="CO219"/>
  <c r="CP219"/>
  <c r="CQ219"/>
  <c r="CR219"/>
  <c r="CO220"/>
  <c r="CP220"/>
  <c r="CQ220"/>
  <c r="CR220"/>
  <c r="CO221"/>
  <c r="CP221"/>
  <c r="CQ221"/>
  <c r="CR221"/>
  <c r="CO222"/>
  <c r="CP222"/>
  <c r="CQ222"/>
  <c r="CR222"/>
  <c r="CO223"/>
  <c r="CP223"/>
  <c r="CQ223"/>
  <c r="CR223"/>
  <c r="CP213"/>
  <c r="CQ213"/>
  <c r="CR213"/>
  <c r="CJ214"/>
  <c r="CK214"/>
  <c r="CL214"/>
  <c r="CM214"/>
  <c r="CJ215"/>
  <c r="CK215"/>
  <c r="CL215"/>
  <c r="CM215"/>
  <c r="CJ216"/>
  <c r="CK216"/>
  <c r="CL216"/>
  <c r="CM216"/>
  <c r="CJ217"/>
  <c r="CK217"/>
  <c r="CL217"/>
  <c r="CM217"/>
  <c r="CJ218"/>
  <c r="CK218"/>
  <c r="CL218"/>
  <c r="CM218"/>
  <c r="CJ219"/>
  <c r="CK219"/>
  <c r="CL219"/>
  <c r="CM219"/>
  <c r="CJ220"/>
  <c r="CK220"/>
  <c r="CL220"/>
  <c r="CM220"/>
  <c r="CJ221"/>
  <c r="CK221"/>
  <c r="CL221"/>
  <c r="CM221"/>
  <c r="CJ222"/>
  <c r="CK222"/>
  <c r="CL222"/>
  <c r="CM222"/>
  <c r="CJ223"/>
  <c r="CK223"/>
  <c r="CL223"/>
  <c r="CM223"/>
  <c r="CK213"/>
  <c r="CL213"/>
  <c r="CM213"/>
  <c r="CO213"/>
  <c r="CJ213"/>
  <c r="CE214"/>
  <c r="CF214"/>
  <c r="CG214"/>
  <c r="CH214"/>
  <c r="CE215"/>
  <c r="CF215"/>
  <c r="CG215"/>
  <c r="CH215"/>
  <c r="CE216"/>
  <c r="CF216"/>
  <c r="CG216"/>
  <c r="CH216"/>
  <c r="CE217"/>
  <c r="CF217"/>
  <c r="CG217"/>
  <c r="CH217"/>
  <c r="CE218"/>
  <c r="CF218"/>
  <c r="CG218"/>
  <c r="CH218"/>
  <c r="CE219"/>
  <c r="CF219"/>
  <c r="CG219"/>
  <c r="CH219"/>
  <c r="CE220"/>
  <c r="CF220"/>
  <c r="CG220"/>
  <c r="CH220"/>
  <c r="CE221"/>
  <c r="CF221"/>
  <c r="CG221"/>
  <c r="CH221"/>
  <c r="CE222"/>
  <c r="CF222"/>
  <c r="CG222"/>
  <c r="CH222"/>
  <c r="CE223"/>
  <c r="CF223"/>
  <c r="CG223"/>
  <c r="CH223"/>
  <c r="CH213"/>
  <c r="CG213"/>
  <c r="CF213"/>
  <c r="CE213"/>
  <c r="BZ214"/>
  <c r="CA214"/>
  <c r="CB214"/>
  <c r="CC214"/>
  <c r="BZ215"/>
  <c r="CA215"/>
  <c r="CB215"/>
  <c r="CC215"/>
  <c r="BZ216"/>
  <c r="CA216"/>
  <c r="CB216"/>
  <c r="CC216"/>
  <c r="BZ217"/>
  <c r="CA217"/>
  <c r="CB217"/>
  <c r="CC217"/>
  <c r="BZ218"/>
  <c r="CA218"/>
  <c r="CB218"/>
  <c r="CC218"/>
  <c r="BZ219"/>
  <c r="CA219"/>
  <c r="CB219"/>
  <c r="CC219"/>
  <c r="BZ220"/>
  <c r="CA220"/>
  <c r="CB220"/>
  <c r="CC220"/>
  <c r="BZ221"/>
  <c r="CA221"/>
  <c r="CB221"/>
  <c r="CC221"/>
  <c r="BZ222"/>
  <c r="CA222"/>
  <c r="CB222"/>
  <c r="CC222"/>
  <c r="BZ223"/>
  <c r="CA223"/>
  <c r="CB223"/>
  <c r="CC223"/>
  <c r="CA213"/>
  <c r="CB213"/>
  <c r="CC213"/>
  <c r="BZ213"/>
  <c r="BU214"/>
  <c r="BV214"/>
  <c r="BW214"/>
  <c r="BX214"/>
  <c r="BU215"/>
  <c r="BV215"/>
  <c r="BW215"/>
  <c r="BX215"/>
  <c r="BU216"/>
  <c r="BV216"/>
  <c r="BW216"/>
  <c r="BX216"/>
  <c r="BU217"/>
  <c r="BV217"/>
  <c r="BW217"/>
  <c r="BX217"/>
  <c r="BU218"/>
  <c r="BV218"/>
  <c r="BW218"/>
  <c r="BX218"/>
  <c r="BU219"/>
  <c r="BV219"/>
  <c r="BW219"/>
  <c r="BX219"/>
  <c r="BU220"/>
  <c r="BV220"/>
  <c r="BW220"/>
  <c r="BX220"/>
  <c r="BU221"/>
  <c r="BV221"/>
  <c r="BW221"/>
  <c r="BX221"/>
  <c r="BU222"/>
  <c r="BV222"/>
  <c r="BW222"/>
  <c r="BX222"/>
  <c r="BU223"/>
  <c r="BV223"/>
  <c r="BW223"/>
  <c r="BX223"/>
  <c r="BV213"/>
  <c r="BW213"/>
  <c r="BX213"/>
  <c r="BU213"/>
  <c r="CO210"/>
  <c r="CO209"/>
  <c r="CJ210"/>
  <c r="CJ209"/>
  <c r="CE210"/>
  <c r="CE209"/>
  <c r="BZ210"/>
  <c r="BZ209"/>
  <c r="BU210"/>
  <c r="BU209"/>
  <c r="CO198"/>
  <c r="CP198"/>
  <c r="CQ198"/>
  <c r="CR198"/>
  <c r="CO199"/>
  <c r="CP199"/>
  <c r="CQ199"/>
  <c r="CR199"/>
  <c r="CO200"/>
  <c r="CP200"/>
  <c r="CQ200"/>
  <c r="CR200"/>
  <c r="CO201"/>
  <c r="CP201"/>
  <c r="CQ201"/>
  <c r="CR201"/>
  <c r="CP197"/>
  <c r="CQ197"/>
  <c r="CR197"/>
  <c r="CO197"/>
  <c r="CJ198"/>
  <c r="CK198"/>
  <c r="CL198"/>
  <c r="CM198"/>
  <c r="CJ199"/>
  <c r="CK199"/>
  <c r="CL199"/>
  <c r="CM199"/>
  <c r="CJ200"/>
  <c r="CK200"/>
  <c r="CL200"/>
  <c r="CM200"/>
  <c r="CJ201"/>
  <c r="CK201"/>
  <c r="CL201"/>
  <c r="CM201"/>
  <c r="CK197"/>
  <c r="CL197"/>
  <c r="CM197"/>
  <c r="CJ197"/>
  <c r="CE198"/>
  <c r="CF198"/>
  <c r="CG198"/>
  <c r="CH198"/>
  <c r="CE199"/>
  <c r="CF199"/>
  <c r="CG199"/>
  <c r="CH199"/>
  <c r="CE200"/>
  <c r="CF200"/>
  <c r="CG200"/>
  <c r="CH200"/>
  <c r="CE201"/>
  <c r="CF201"/>
  <c r="CG201"/>
  <c r="CH201"/>
  <c r="CH197"/>
  <c r="CG197"/>
  <c r="CF197"/>
  <c r="CE197"/>
  <c r="BZ198"/>
  <c r="CA198"/>
  <c r="CB198"/>
  <c r="CC198"/>
  <c r="BZ199"/>
  <c r="CA199"/>
  <c r="CB199"/>
  <c r="CC199"/>
  <c r="BZ200"/>
  <c r="CA200"/>
  <c r="CB200"/>
  <c r="CC200"/>
  <c r="BZ201"/>
  <c r="CA201"/>
  <c r="CB201"/>
  <c r="CC201"/>
  <c r="CA197"/>
  <c r="CB197"/>
  <c r="CC197"/>
  <c r="BZ197"/>
  <c r="BU198"/>
  <c r="BV198"/>
  <c r="BW198"/>
  <c r="BX198"/>
  <c r="BU199"/>
  <c r="BV199"/>
  <c r="BW199"/>
  <c r="BX199"/>
  <c r="BU200"/>
  <c r="BV200"/>
  <c r="BW200"/>
  <c r="BX200"/>
  <c r="BU201"/>
  <c r="BV201"/>
  <c r="BW201"/>
  <c r="BX201"/>
  <c r="BV197"/>
  <c r="BW197"/>
  <c r="BX197"/>
  <c r="BU197"/>
  <c r="CO154"/>
  <c r="CP154"/>
  <c r="CQ154"/>
  <c r="CR154"/>
  <c r="CO155"/>
  <c r="CP155"/>
  <c r="CQ155"/>
  <c r="CR155"/>
  <c r="CO156"/>
  <c r="CP156"/>
  <c r="CQ156"/>
  <c r="CR156"/>
  <c r="CO157"/>
  <c r="CP157"/>
  <c r="CQ157"/>
  <c r="CR157"/>
  <c r="CO158"/>
  <c r="CP158"/>
  <c r="CQ158"/>
  <c r="CR158"/>
  <c r="CO159"/>
  <c r="CP159"/>
  <c r="CQ159"/>
  <c r="CR159"/>
  <c r="CO160"/>
  <c r="CP160"/>
  <c r="CQ160"/>
  <c r="CR160"/>
  <c r="CO161"/>
  <c r="CP161"/>
  <c r="CQ161"/>
  <c r="CR161"/>
  <c r="CO162"/>
  <c r="CP162"/>
  <c r="CQ162"/>
  <c r="CR162"/>
  <c r="CO163"/>
  <c r="CP163"/>
  <c r="CQ163"/>
  <c r="CR163"/>
  <c r="CO164"/>
  <c r="CP164"/>
  <c r="CQ164"/>
  <c r="CR164"/>
  <c r="CO165"/>
  <c r="CP165"/>
  <c r="CQ165"/>
  <c r="CR165"/>
  <c r="CO166"/>
  <c r="CP166"/>
  <c r="CQ166"/>
  <c r="CR166"/>
  <c r="CO167"/>
  <c r="CP167"/>
  <c r="CQ167"/>
  <c r="CR167"/>
  <c r="CO168"/>
  <c r="CP168"/>
  <c r="CQ168"/>
  <c r="CR168"/>
  <c r="CO169"/>
  <c r="CP169"/>
  <c r="CQ169"/>
  <c r="CR169"/>
  <c r="CO170"/>
  <c r="CP170"/>
  <c r="CQ170"/>
  <c r="CR170"/>
  <c r="CO171"/>
  <c r="CP171"/>
  <c r="CQ171"/>
  <c r="CR171"/>
  <c r="CO172"/>
  <c r="CP172"/>
  <c r="CQ172"/>
  <c r="CR172"/>
  <c r="CO173"/>
  <c r="CP173"/>
  <c r="CQ173"/>
  <c r="CR173"/>
  <c r="CP153"/>
  <c r="CQ153"/>
  <c r="CR153"/>
  <c r="CO153"/>
  <c r="CJ154"/>
  <c r="CK154"/>
  <c r="CL154"/>
  <c r="CM154"/>
  <c r="CJ155"/>
  <c r="CK155"/>
  <c r="CL155"/>
  <c r="CJ156"/>
  <c r="CK156"/>
  <c r="CL156"/>
  <c r="CJ157"/>
  <c r="CK157"/>
  <c r="CL157"/>
  <c r="CM157"/>
  <c r="CJ158"/>
  <c r="CK158"/>
  <c r="CL158"/>
  <c r="CM158"/>
  <c r="CJ159"/>
  <c r="CK159"/>
  <c r="CL159"/>
  <c r="CM159"/>
  <c r="CJ160"/>
  <c r="CK160"/>
  <c r="CL160"/>
  <c r="CM160"/>
  <c r="CJ161"/>
  <c r="CK161"/>
  <c r="CL161"/>
  <c r="CM161"/>
  <c r="CJ162"/>
  <c r="CK162"/>
  <c r="CL162"/>
  <c r="CM162"/>
  <c r="CJ163"/>
  <c r="CK163"/>
  <c r="CL163"/>
  <c r="CM163"/>
  <c r="CJ164"/>
  <c r="CK164"/>
  <c r="CL164"/>
  <c r="CM164"/>
  <c r="CJ165"/>
  <c r="CK165"/>
  <c r="CL165"/>
  <c r="CM165"/>
  <c r="CJ166"/>
  <c r="CK166"/>
  <c r="CL166"/>
  <c r="CM166"/>
  <c r="CJ167"/>
  <c r="CK167"/>
  <c r="CL167"/>
  <c r="CM167"/>
  <c r="CJ168"/>
  <c r="CK168"/>
  <c r="CL168"/>
  <c r="CM168"/>
  <c r="CJ169"/>
  <c r="CK169"/>
  <c r="CL169"/>
  <c r="CM169"/>
  <c r="CJ170"/>
  <c r="CK170"/>
  <c r="CL170"/>
  <c r="CM170"/>
  <c r="CJ171"/>
  <c r="CK171"/>
  <c r="CL171"/>
  <c r="CM171"/>
  <c r="CJ172"/>
  <c r="CK172"/>
  <c r="CL172"/>
  <c r="CM172"/>
  <c r="CJ173"/>
  <c r="CK173"/>
  <c r="CL173"/>
  <c r="CM173"/>
  <c r="CK153"/>
  <c r="CL153"/>
  <c r="CM153"/>
  <c r="CJ153"/>
  <c r="BP154"/>
  <c r="BQ154"/>
  <c r="BR154"/>
  <c r="BS154"/>
  <c r="BP155"/>
  <c r="BQ155"/>
  <c r="BR155"/>
  <c r="BS155"/>
  <c r="BP156"/>
  <c r="BQ156"/>
  <c r="BR156"/>
  <c r="BS156"/>
  <c r="BP157"/>
  <c r="BQ157"/>
  <c r="BR157"/>
  <c r="BS157"/>
  <c r="BP158"/>
  <c r="BQ158"/>
  <c r="BR158"/>
  <c r="BS158"/>
  <c r="BP159"/>
  <c r="BQ159"/>
  <c r="BR159"/>
  <c r="BS159"/>
  <c r="BP160"/>
  <c r="BQ160"/>
  <c r="BR160"/>
  <c r="BS160"/>
  <c r="BP161"/>
  <c r="BQ161"/>
  <c r="BR161"/>
  <c r="BS161"/>
  <c r="BP162"/>
  <c r="BQ162"/>
  <c r="BR162"/>
  <c r="BS162"/>
  <c r="BP163"/>
  <c r="BQ163"/>
  <c r="BR163"/>
  <c r="BS163"/>
  <c r="BP164"/>
  <c r="BQ164"/>
  <c r="BR164"/>
  <c r="BS164"/>
  <c r="BP165"/>
  <c r="BQ165"/>
  <c r="BR165"/>
  <c r="BS165"/>
  <c r="BP166"/>
  <c r="BQ166"/>
  <c r="BR166"/>
  <c r="BS166"/>
  <c r="BP167"/>
  <c r="BQ167"/>
  <c r="BR167"/>
  <c r="BS167"/>
  <c r="BP168"/>
  <c r="BQ168"/>
  <c r="BR168"/>
  <c r="BS168"/>
  <c r="BP169"/>
  <c r="BQ169"/>
  <c r="BR169"/>
  <c r="BS169"/>
  <c r="BP170"/>
  <c r="BQ170"/>
  <c r="BR170"/>
  <c r="BS170"/>
  <c r="BP171"/>
  <c r="BQ171"/>
  <c r="BR171"/>
  <c r="BS171"/>
  <c r="BP172"/>
  <c r="BQ172"/>
  <c r="BR172"/>
  <c r="BS172"/>
  <c r="BP173"/>
  <c r="BQ173"/>
  <c r="BR173"/>
  <c r="BS173"/>
  <c r="BS153"/>
  <c r="BR153"/>
  <c r="BQ153"/>
  <c r="BP153"/>
  <c r="EW154"/>
  <c r="CE154"/>
  <c r="CF154"/>
  <c r="CG154"/>
  <c r="CH154"/>
  <c r="CE155"/>
  <c r="CF155"/>
  <c r="CG155"/>
  <c r="CH155"/>
  <c r="CE156"/>
  <c r="CF156"/>
  <c r="CG156"/>
  <c r="CH156"/>
  <c r="CE157"/>
  <c r="CF157"/>
  <c r="CG157"/>
  <c r="CH157"/>
  <c r="CE158"/>
  <c r="CF158"/>
  <c r="CG158"/>
  <c r="CH158"/>
  <c r="CE159"/>
  <c r="CF159"/>
  <c r="CG159"/>
  <c r="CH159"/>
  <c r="CE160"/>
  <c r="CF160"/>
  <c r="CG160"/>
  <c r="CH160"/>
  <c r="CE161"/>
  <c r="CF161"/>
  <c r="CG161"/>
  <c r="CH161"/>
  <c r="CE162"/>
  <c r="CF162"/>
  <c r="CG162"/>
  <c r="CH162"/>
  <c r="CE163"/>
  <c r="CF163"/>
  <c r="CG163"/>
  <c r="CH163"/>
  <c r="CE164"/>
  <c r="CF164"/>
  <c r="CG164"/>
  <c r="CH164"/>
  <c r="CE165"/>
  <c r="CF165"/>
  <c r="CG165"/>
  <c r="CH165"/>
  <c r="CE166"/>
  <c r="CF166"/>
  <c r="CG166"/>
  <c r="CH166"/>
  <c r="CE167"/>
  <c r="CF167"/>
  <c r="CG167"/>
  <c r="CH167"/>
  <c r="CE168"/>
  <c r="CF168"/>
  <c r="CG168"/>
  <c r="CH168"/>
  <c r="CE169"/>
  <c r="CF169"/>
  <c r="CG169"/>
  <c r="CH169"/>
  <c r="CE170"/>
  <c r="CF170"/>
  <c r="CG170"/>
  <c r="CH170"/>
  <c r="CE171"/>
  <c r="CF171"/>
  <c r="CG171"/>
  <c r="CH171"/>
  <c r="CE172"/>
  <c r="CF172"/>
  <c r="CG172"/>
  <c r="CH172"/>
  <c r="CE173"/>
  <c r="CF173"/>
  <c r="CG173"/>
  <c r="CH173"/>
  <c r="CH153"/>
  <c r="CG153"/>
  <c r="CF153"/>
  <c r="CE153"/>
  <c r="BZ154"/>
  <c r="CA154"/>
  <c r="CB154"/>
  <c r="CC154"/>
  <c r="BZ155"/>
  <c r="CA155"/>
  <c r="CB155"/>
  <c r="CC155"/>
  <c r="BZ156"/>
  <c r="CA156"/>
  <c r="CB156"/>
  <c r="CC156"/>
  <c r="BZ157"/>
  <c r="CA157"/>
  <c r="CB157"/>
  <c r="CC157"/>
  <c r="BZ158"/>
  <c r="CA158"/>
  <c r="CB158"/>
  <c r="CC158"/>
  <c r="BZ159"/>
  <c r="CA159"/>
  <c r="CB159"/>
  <c r="CC159"/>
  <c r="BZ160"/>
  <c r="CA160"/>
  <c r="CB160"/>
  <c r="CC160"/>
  <c r="BZ161"/>
  <c r="CA161"/>
  <c r="CB161"/>
  <c r="CC161"/>
  <c r="BZ162"/>
  <c r="CA162"/>
  <c r="CB162"/>
  <c r="CC162"/>
  <c r="BZ163"/>
  <c r="CA163"/>
  <c r="CB163"/>
  <c r="CC163"/>
  <c r="BZ164"/>
  <c r="CA164"/>
  <c r="CB164"/>
  <c r="CC164"/>
  <c r="BZ165"/>
  <c r="CA165"/>
  <c r="CB165"/>
  <c r="CC165"/>
  <c r="BZ166"/>
  <c r="CA166"/>
  <c r="CB166"/>
  <c r="CC166"/>
  <c r="BZ167"/>
  <c r="CA167"/>
  <c r="CB167"/>
  <c r="CC167"/>
  <c r="BZ168"/>
  <c r="CA168"/>
  <c r="CB168"/>
  <c r="CC168"/>
  <c r="BZ169"/>
  <c r="CA169"/>
  <c r="CB169"/>
  <c r="CC169"/>
  <c r="BZ170"/>
  <c r="CA170"/>
  <c r="CB170"/>
  <c r="CC170"/>
  <c r="BZ171"/>
  <c r="CA171"/>
  <c r="CB171"/>
  <c r="CC171"/>
  <c r="BZ172"/>
  <c r="CA172"/>
  <c r="CB172"/>
  <c r="CC172"/>
  <c r="BZ173"/>
  <c r="CA173"/>
  <c r="CB173"/>
  <c r="CC173"/>
  <c r="CA153"/>
  <c r="CB153"/>
  <c r="CC153"/>
  <c r="BZ153"/>
  <c r="BU154"/>
  <c r="BV154"/>
  <c r="BW154"/>
  <c r="BX154"/>
  <c r="BU155"/>
  <c r="BV155"/>
  <c r="BW155"/>
  <c r="BX155"/>
  <c r="BU156"/>
  <c r="BV156"/>
  <c r="BW156"/>
  <c r="BX156"/>
  <c r="BU157"/>
  <c r="BV157"/>
  <c r="BW157"/>
  <c r="BX157"/>
  <c r="BU158"/>
  <c r="BV158"/>
  <c r="BW158"/>
  <c r="BX158"/>
  <c r="BU159"/>
  <c r="BV159"/>
  <c r="BW159"/>
  <c r="BX159"/>
  <c r="BU160"/>
  <c r="BV160"/>
  <c r="BW160"/>
  <c r="BX160"/>
  <c r="BU161"/>
  <c r="BV161"/>
  <c r="BW161"/>
  <c r="BX161"/>
  <c r="BU162"/>
  <c r="BV162"/>
  <c r="BW162"/>
  <c r="BX162"/>
  <c r="BU163"/>
  <c r="BV163"/>
  <c r="BW163"/>
  <c r="BX163"/>
  <c r="BU164"/>
  <c r="BV164"/>
  <c r="BW164"/>
  <c r="BX164"/>
  <c r="BU165"/>
  <c r="BV165"/>
  <c r="BW165"/>
  <c r="BX165"/>
  <c r="BU166"/>
  <c r="BV166"/>
  <c r="BW166"/>
  <c r="BX166"/>
  <c r="BU167"/>
  <c r="BV167"/>
  <c r="BW167"/>
  <c r="BX167"/>
  <c r="BU168"/>
  <c r="BV168"/>
  <c r="BW168"/>
  <c r="BX168"/>
  <c r="BU169"/>
  <c r="BV169"/>
  <c r="BW169"/>
  <c r="BX169"/>
  <c r="BU170"/>
  <c r="BV170"/>
  <c r="BW170"/>
  <c r="BX170"/>
  <c r="BU171"/>
  <c r="BV171"/>
  <c r="BW171"/>
  <c r="BX171"/>
  <c r="BU172"/>
  <c r="BV172"/>
  <c r="BW172"/>
  <c r="BX172"/>
  <c r="BU173"/>
  <c r="BV173"/>
  <c r="BW173"/>
  <c r="BX173"/>
  <c r="BV153"/>
  <c r="BW153"/>
  <c r="BX153"/>
  <c r="BU153"/>
  <c r="CO103"/>
  <c r="CP103"/>
  <c r="CQ103"/>
  <c r="CR103"/>
  <c r="CO104"/>
  <c r="CP104"/>
  <c r="CQ104"/>
  <c r="CR104"/>
  <c r="CO105"/>
  <c r="CP105"/>
  <c r="CQ105"/>
  <c r="CR105"/>
  <c r="CO106"/>
  <c r="CP106"/>
  <c r="CQ106"/>
  <c r="CR106"/>
  <c r="CO107"/>
  <c r="CP107"/>
  <c r="CQ107"/>
  <c r="CR107"/>
  <c r="CO108"/>
  <c r="CP108"/>
  <c r="CQ108"/>
  <c r="CR108"/>
  <c r="CO109"/>
  <c r="CP109"/>
  <c r="CQ109"/>
  <c r="CR109"/>
  <c r="CO110"/>
  <c r="CP110"/>
  <c r="CQ110"/>
  <c r="CR110"/>
  <c r="CO111"/>
  <c r="CP111"/>
  <c r="CQ111"/>
  <c r="CR111"/>
  <c r="CO112"/>
  <c r="CP112"/>
  <c r="CQ112"/>
  <c r="CR112"/>
  <c r="CO113"/>
  <c r="CP113"/>
  <c r="CQ113"/>
  <c r="CR113"/>
  <c r="CO114"/>
  <c r="CP114"/>
  <c r="CQ114"/>
  <c r="CR114"/>
  <c r="CO115"/>
  <c r="CP115"/>
  <c r="CQ115"/>
  <c r="CR115"/>
  <c r="CO116"/>
  <c r="CP116"/>
  <c r="CQ116"/>
  <c r="CR116"/>
  <c r="CO117"/>
  <c r="CP117"/>
  <c r="CQ117"/>
  <c r="CR117"/>
  <c r="CO118"/>
  <c r="CP118"/>
  <c r="CQ118"/>
  <c r="CR118"/>
  <c r="CO119"/>
  <c r="CP119"/>
  <c r="CQ119"/>
  <c r="CR119"/>
  <c r="CO120"/>
  <c r="CP120"/>
  <c r="CQ120"/>
  <c r="CR120"/>
  <c r="CO121"/>
  <c r="CP121"/>
  <c r="CQ121"/>
  <c r="CR121"/>
  <c r="CO122"/>
  <c r="CP122"/>
  <c r="CQ122"/>
  <c r="CR122"/>
  <c r="CO123"/>
  <c r="CP123"/>
  <c r="CQ123"/>
  <c r="CR123"/>
  <c r="CO124"/>
  <c r="CP124"/>
  <c r="CQ124"/>
  <c r="CR124"/>
  <c r="CO125"/>
  <c r="CP125"/>
  <c r="CQ125"/>
  <c r="CR125"/>
  <c r="CO126"/>
  <c r="CP126"/>
  <c r="CQ126"/>
  <c r="CR126"/>
  <c r="CO127"/>
  <c r="CP127"/>
  <c r="CQ127"/>
  <c r="CR127"/>
  <c r="CO128"/>
  <c r="CP128"/>
  <c r="CQ128"/>
  <c r="CR128"/>
  <c r="CO129"/>
  <c r="CP129"/>
  <c r="CQ129"/>
  <c r="CR129"/>
  <c r="CO130"/>
  <c r="CP130"/>
  <c r="CQ130"/>
  <c r="CR130"/>
  <c r="CO131"/>
  <c r="CP131"/>
  <c r="CQ131"/>
  <c r="CR131"/>
  <c r="CO132"/>
  <c r="CP132"/>
  <c r="CQ132"/>
  <c r="CR132"/>
  <c r="CO133"/>
  <c r="CP133"/>
  <c r="CQ133"/>
  <c r="CR133"/>
  <c r="CO134"/>
  <c r="CP134"/>
  <c r="CQ134"/>
  <c r="CR134"/>
  <c r="CO135"/>
  <c r="CP135"/>
  <c r="CQ135"/>
  <c r="CR135"/>
  <c r="CO136"/>
  <c r="CP136"/>
  <c r="CQ136"/>
  <c r="CR136"/>
  <c r="CO137"/>
  <c r="CP137"/>
  <c r="CQ137"/>
  <c r="CR137"/>
  <c r="CO138"/>
  <c r="CP138"/>
  <c r="CQ138"/>
  <c r="CR138"/>
  <c r="CO139"/>
  <c r="CP139"/>
  <c r="CQ139"/>
  <c r="CR139"/>
  <c r="CO140"/>
  <c r="CP140"/>
  <c r="CQ140"/>
  <c r="CR140"/>
  <c r="CO141"/>
  <c r="CP141"/>
  <c r="CQ141"/>
  <c r="CR141"/>
  <c r="CO142"/>
  <c r="CP142"/>
  <c r="CQ142"/>
  <c r="CR142"/>
  <c r="CO143"/>
  <c r="CP143"/>
  <c r="CQ143"/>
  <c r="CR143"/>
  <c r="CO144"/>
  <c r="CP144"/>
  <c r="CQ144"/>
  <c r="CR144"/>
  <c r="CO145"/>
  <c r="CP145"/>
  <c r="CQ145"/>
  <c r="CR145"/>
  <c r="CO146"/>
  <c r="CP146"/>
  <c r="CQ146"/>
  <c r="CR146"/>
  <c r="CO147"/>
  <c r="CP147"/>
  <c r="CQ147"/>
  <c r="CR147"/>
  <c r="CO148"/>
  <c r="CP148"/>
  <c r="CQ148"/>
  <c r="CR148"/>
  <c r="CO149"/>
  <c r="CP149"/>
  <c r="CQ149"/>
  <c r="CR149"/>
  <c r="CO150"/>
  <c r="CP150"/>
  <c r="CQ150"/>
  <c r="CR150"/>
  <c r="CP102"/>
  <c r="CQ102"/>
  <c r="CR102"/>
  <c r="CO102"/>
  <c r="CJ103"/>
  <c r="CK103"/>
  <c r="CL103"/>
  <c r="CM103"/>
  <c r="CJ104"/>
  <c r="CK104"/>
  <c r="CL104"/>
  <c r="CM104"/>
  <c r="CJ105"/>
  <c r="CK105"/>
  <c r="CL105"/>
  <c r="CM105"/>
  <c r="CJ106"/>
  <c r="CK106"/>
  <c r="CL106"/>
  <c r="CM106"/>
  <c r="CJ107"/>
  <c r="CK107"/>
  <c r="CL107"/>
  <c r="CM107"/>
  <c r="CJ108"/>
  <c r="CK108"/>
  <c r="CL108"/>
  <c r="CM108"/>
  <c r="CJ109"/>
  <c r="CK109"/>
  <c r="CL109"/>
  <c r="CM109"/>
  <c r="CJ110"/>
  <c r="CK110"/>
  <c r="CL110"/>
  <c r="CM110"/>
  <c r="CJ111"/>
  <c r="CK111"/>
  <c r="CL111"/>
  <c r="CM111"/>
  <c r="CJ112"/>
  <c r="CK112"/>
  <c r="CL112"/>
  <c r="CM112"/>
  <c r="CJ113"/>
  <c r="CK113"/>
  <c r="CL113"/>
  <c r="CM113"/>
  <c r="CJ114"/>
  <c r="CK114"/>
  <c r="CL114"/>
  <c r="CM114"/>
  <c r="CJ115"/>
  <c r="CK115"/>
  <c r="CL115"/>
  <c r="CM115"/>
  <c r="CJ116"/>
  <c r="CK116"/>
  <c r="CL116"/>
  <c r="CM116"/>
  <c r="CJ117"/>
  <c r="CK117"/>
  <c r="CL117"/>
  <c r="CM117"/>
  <c r="CJ118"/>
  <c r="CK118"/>
  <c r="CL118"/>
  <c r="CM118"/>
  <c r="CJ119"/>
  <c r="CK119"/>
  <c r="CL119"/>
  <c r="CM119"/>
  <c r="CJ120"/>
  <c r="CK120"/>
  <c r="CL120"/>
  <c r="CM120"/>
  <c r="CJ121"/>
  <c r="CK121"/>
  <c r="CL121"/>
  <c r="CM121"/>
  <c r="CJ122"/>
  <c r="CK122"/>
  <c r="CL122"/>
  <c r="CM122"/>
  <c r="CJ123"/>
  <c r="CK123"/>
  <c r="CL123"/>
  <c r="CM123"/>
  <c r="CJ124"/>
  <c r="CK124"/>
  <c r="CL124"/>
  <c r="CM124"/>
  <c r="CJ125"/>
  <c r="CK125"/>
  <c r="CL125"/>
  <c r="CM125"/>
  <c r="CJ126"/>
  <c r="CK126"/>
  <c r="CL126"/>
  <c r="CM126"/>
  <c r="CJ127"/>
  <c r="CK127"/>
  <c r="CL127"/>
  <c r="CM127"/>
  <c r="CJ128"/>
  <c r="CK128"/>
  <c r="CL128"/>
  <c r="CM128"/>
  <c r="CJ129"/>
  <c r="CK129"/>
  <c r="CL129"/>
  <c r="CM129"/>
  <c r="CJ130"/>
  <c r="CK130"/>
  <c r="CL130"/>
  <c r="CM130"/>
  <c r="CJ131"/>
  <c r="CK131"/>
  <c r="CL131"/>
  <c r="CM131"/>
  <c r="CJ132"/>
  <c r="CK132"/>
  <c r="CL132"/>
  <c r="CM132"/>
  <c r="CJ133"/>
  <c r="CK133"/>
  <c r="CL133"/>
  <c r="CM133"/>
  <c r="CJ134"/>
  <c r="CK134"/>
  <c r="CL134"/>
  <c r="CM134"/>
  <c r="CJ135"/>
  <c r="CK135"/>
  <c r="CL135"/>
  <c r="CM135"/>
  <c r="CJ136"/>
  <c r="CK136"/>
  <c r="CL136"/>
  <c r="CM136"/>
  <c r="CJ137"/>
  <c r="CK137"/>
  <c r="CL137"/>
  <c r="CM137"/>
  <c r="CJ138"/>
  <c r="CK138"/>
  <c r="CL138"/>
  <c r="CM138"/>
  <c r="CJ139"/>
  <c r="CK139"/>
  <c r="CL139"/>
  <c r="CM139"/>
  <c r="CJ140"/>
  <c r="CK140"/>
  <c r="CL140"/>
  <c r="CM140"/>
  <c r="CJ141"/>
  <c r="CK141"/>
  <c r="CL141"/>
  <c r="CM141"/>
  <c r="CJ142"/>
  <c r="CK142"/>
  <c r="CL142"/>
  <c r="CM142"/>
  <c r="CJ143"/>
  <c r="CK143"/>
  <c r="CL143"/>
  <c r="CM143"/>
  <c r="CJ144"/>
  <c r="CK144"/>
  <c r="CL144"/>
  <c r="CM144"/>
  <c r="CJ145"/>
  <c r="CK145"/>
  <c r="CL145"/>
  <c r="CM145"/>
  <c r="CJ146"/>
  <c r="CK146"/>
  <c r="CL146"/>
  <c r="CM146"/>
  <c r="CJ147"/>
  <c r="CK147"/>
  <c r="CL147"/>
  <c r="CM147"/>
  <c r="CJ148"/>
  <c r="CK148"/>
  <c r="CL148"/>
  <c r="CM148"/>
  <c r="CJ149"/>
  <c r="CK149"/>
  <c r="CL149"/>
  <c r="CM149"/>
  <c r="CJ150"/>
  <c r="CK150"/>
  <c r="CL150"/>
  <c r="CM150"/>
  <c r="CK102"/>
  <c r="CL102"/>
  <c r="CM102"/>
  <c r="CJ102"/>
  <c r="CE103"/>
  <c r="CF103"/>
  <c r="CG103"/>
  <c r="CH103"/>
  <c r="CE104"/>
  <c r="CF104"/>
  <c r="CG104"/>
  <c r="CH104"/>
  <c r="CE105"/>
  <c r="CF105"/>
  <c r="CG105"/>
  <c r="CH105"/>
  <c r="CE106"/>
  <c r="CF106"/>
  <c r="CG106"/>
  <c r="CH106"/>
  <c r="CE107"/>
  <c r="CF107"/>
  <c r="CG107"/>
  <c r="CH107"/>
  <c r="CE108"/>
  <c r="CF108"/>
  <c r="CG108"/>
  <c r="CH108"/>
  <c r="CE109"/>
  <c r="CF109"/>
  <c r="CG109"/>
  <c r="CH109"/>
  <c r="CE110"/>
  <c r="CF110"/>
  <c r="CG110"/>
  <c r="CH110"/>
  <c r="CE111"/>
  <c r="CF111"/>
  <c r="CG111"/>
  <c r="CH111"/>
  <c r="CE112"/>
  <c r="CF112"/>
  <c r="CG112"/>
  <c r="CH112"/>
  <c r="CE113"/>
  <c r="CF113"/>
  <c r="CG113"/>
  <c r="CH113"/>
  <c r="CE114"/>
  <c r="CF114"/>
  <c r="CG114"/>
  <c r="CH114"/>
  <c r="CE115"/>
  <c r="CF115"/>
  <c r="CG115"/>
  <c r="CH115"/>
  <c r="CE116"/>
  <c r="CF116"/>
  <c r="CG116"/>
  <c r="CH116"/>
  <c r="CE117"/>
  <c r="CF117"/>
  <c r="CG117"/>
  <c r="CH117"/>
  <c r="CE118"/>
  <c r="CF118"/>
  <c r="CG118"/>
  <c r="CH118"/>
  <c r="CE119"/>
  <c r="CF119"/>
  <c r="CG119"/>
  <c r="CH119"/>
  <c r="CE120"/>
  <c r="CF120"/>
  <c r="CG120"/>
  <c r="CH120"/>
  <c r="CE121"/>
  <c r="CF121"/>
  <c r="CG121"/>
  <c r="CH121"/>
  <c r="CE122"/>
  <c r="CF122"/>
  <c r="CG122"/>
  <c r="CH122"/>
  <c r="CE123"/>
  <c r="CF123"/>
  <c r="CG123"/>
  <c r="CH123"/>
  <c r="CE124"/>
  <c r="CF124"/>
  <c r="CG124"/>
  <c r="CH124"/>
  <c r="CE125"/>
  <c r="CF125"/>
  <c r="CG125"/>
  <c r="CH125"/>
  <c r="CE126"/>
  <c r="CF126"/>
  <c r="CG126"/>
  <c r="CH126"/>
  <c r="CE127"/>
  <c r="CF127"/>
  <c r="CG127"/>
  <c r="CH127"/>
  <c r="CE128"/>
  <c r="CF128"/>
  <c r="CG128"/>
  <c r="CH128"/>
  <c r="CE129"/>
  <c r="CF129"/>
  <c r="CG129"/>
  <c r="CH129"/>
  <c r="CE130"/>
  <c r="CF130"/>
  <c r="CG130"/>
  <c r="CH130"/>
  <c r="CE131"/>
  <c r="CF131"/>
  <c r="CG131"/>
  <c r="CH131"/>
  <c r="CE132"/>
  <c r="CF132"/>
  <c r="CG132"/>
  <c r="CH132"/>
  <c r="CE133"/>
  <c r="CF133"/>
  <c r="CG133"/>
  <c r="CH133"/>
  <c r="CE134"/>
  <c r="CF134"/>
  <c r="CG134"/>
  <c r="CH134"/>
  <c r="CE135"/>
  <c r="CF135"/>
  <c r="CG135"/>
  <c r="CH135"/>
  <c r="CE136"/>
  <c r="CF136"/>
  <c r="CG136"/>
  <c r="CH136"/>
  <c r="CE137"/>
  <c r="CF137"/>
  <c r="CG137"/>
  <c r="CH137"/>
  <c r="CE138"/>
  <c r="CF138"/>
  <c r="CG138"/>
  <c r="CH138"/>
  <c r="CE139"/>
  <c r="CF139"/>
  <c r="CG139"/>
  <c r="CH139"/>
  <c r="CE140"/>
  <c r="CF140"/>
  <c r="CG140"/>
  <c r="CH140"/>
  <c r="CE141"/>
  <c r="CF141"/>
  <c r="CG141"/>
  <c r="CH141"/>
  <c r="CE142"/>
  <c r="CF142"/>
  <c r="CG142"/>
  <c r="CH142"/>
  <c r="CE143"/>
  <c r="CF143"/>
  <c r="CG143"/>
  <c r="CH143"/>
  <c r="CE144"/>
  <c r="CF144"/>
  <c r="CG144"/>
  <c r="CH144"/>
  <c r="CE145"/>
  <c r="CF145"/>
  <c r="CG145"/>
  <c r="CH145"/>
  <c r="CE146"/>
  <c r="CF146"/>
  <c r="CG146"/>
  <c r="CH146"/>
  <c r="CE147"/>
  <c r="CF147"/>
  <c r="CG147"/>
  <c r="CH147"/>
  <c r="CE148"/>
  <c r="CF148"/>
  <c r="CG148"/>
  <c r="CH148"/>
  <c r="CE149"/>
  <c r="CF149"/>
  <c r="CG149"/>
  <c r="CH149"/>
  <c r="CE150"/>
  <c r="CF150"/>
  <c r="CG150"/>
  <c r="CH150"/>
  <c r="CH102"/>
  <c r="CG102"/>
  <c r="CF102"/>
  <c r="CE102"/>
  <c r="BZ103"/>
  <c r="CA103"/>
  <c r="CB103"/>
  <c r="CC103"/>
  <c r="BZ104"/>
  <c r="CA104"/>
  <c r="CB104"/>
  <c r="CC104"/>
  <c r="BZ105"/>
  <c r="CA105"/>
  <c r="CB105"/>
  <c r="CC105"/>
  <c r="BZ106"/>
  <c r="CA106"/>
  <c r="CB106"/>
  <c r="CC106"/>
  <c r="BZ107"/>
  <c r="CA107"/>
  <c r="CB107"/>
  <c r="CC107"/>
  <c r="BZ108"/>
  <c r="CA108"/>
  <c r="CB108"/>
  <c r="CC108"/>
  <c r="BZ109"/>
  <c r="CA109"/>
  <c r="CB109"/>
  <c r="CC109"/>
  <c r="BZ110"/>
  <c r="CA110"/>
  <c r="CB110"/>
  <c r="CC110"/>
  <c r="BZ111"/>
  <c r="CA111"/>
  <c r="CB111"/>
  <c r="CC111"/>
  <c r="BZ112"/>
  <c r="CA112"/>
  <c r="CB112"/>
  <c r="CC112"/>
  <c r="BZ113"/>
  <c r="CA113"/>
  <c r="CB113"/>
  <c r="CC113"/>
  <c r="BZ114"/>
  <c r="CA114"/>
  <c r="CB114"/>
  <c r="CC114"/>
  <c r="BZ115"/>
  <c r="CA115"/>
  <c r="CB115"/>
  <c r="CC115"/>
  <c r="BZ116"/>
  <c r="CA116"/>
  <c r="CB116"/>
  <c r="CC116"/>
  <c r="BZ117"/>
  <c r="CA117"/>
  <c r="CB117"/>
  <c r="CC117"/>
  <c r="BZ118"/>
  <c r="CA118"/>
  <c r="CB118"/>
  <c r="CC118"/>
  <c r="BZ119"/>
  <c r="CA119"/>
  <c r="CB119"/>
  <c r="CC119"/>
  <c r="BZ120"/>
  <c r="CA120"/>
  <c r="CB120"/>
  <c r="CC120"/>
  <c r="BZ121"/>
  <c r="CA121"/>
  <c r="CB121"/>
  <c r="CC121"/>
  <c r="BZ122"/>
  <c r="CA122"/>
  <c r="CB122"/>
  <c r="CC122"/>
  <c r="BZ123"/>
  <c r="CA123"/>
  <c r="CB123"/>
  <c r="CC123"/>
  <c r="BZ124"/>
  <c r="CA124"/>
  <c r="CB124"/>
  <c r="CC124"/>
  <c r="BZ125"/>
  <c r="CA125"/>
  <c r="CB125"/>
  <c r="CC125"/>
  <c r="BZ126"/>
  <c r="CA126"/>
  <c r="CB126"/>
  <c r="CC126"/>
  <c r="BZ127"/>
  <c r="CA127"/>
  <c r="CB127"/>
  <c r="CC127"/>
  <c r="BZ128"/>
  <c r="CA128"/>
  <c r="CB128"/>
  <c r="CC128"/>
  <c r="BZ129"/>
  <c r="CA129"/>
  <c r="CB129"/>
  <c r="CC129"/>
  <c r="BZ130"/>
  <c r="CA130"/>
  <c r="CB130"/>
  <c r="CC130"/>
  <c r="BZ131"/>
  <c r="CA131"/>
  <c r="CB131"/>
  <c r="CC131"/>
  <c r="BZ132"/>
  <c r="CA132"/>
  <c r="CB132"/>
  <c r="CC132"/>
  <c r="BZ133"/>
  <c r="CA133"/>
  <c r="CB133"/>
  <c r="CC133"/>
  <c r="BZ134"/>
  <c r="CA134"/>
  <c r="CB134"/>
  <c r="CC134"/>
  <c r="BZ135"/>
  <c r="CA135"/>
  <c r="CB135"/>
  <c r="CC135"/>
  <c r="BZ136"/>
  <c r="CA136"/>
  <c r="CB136"/>
  <c r="CC136"/>
  <c r="BZ137"/>
  <c r="CA137"/>
  <c r="CB137"/>
  <c r="CC137"/>
  <c r="BZ138"/>
  <c r="CA138"/>
  <c r="CB138"/>
  <c r="CC138"/>
  <c r="BZ139"/>
  <c r="CA139"/>
  <c r="CB139"/>
  <c r="CC139"/>
  <c r="BZ140"/>
  <c r="CA140"/>
  <c r="CB140"/>
  <c r="CC140"/>
  <c r="BZ141"/>
  <c r="CA141"/>
  <c r="CB141"/>
  <c r="CC141"/>
  <c r="BZ142"/>
  <c r="CA142"/>
  <c r="CB142"/>
  <c r="CC142"/>
  <c r="BZ143"/>
  <c r="CA143"/>
  <c r="CB143"/>
  <c r="CC143"/>
  <c r="BZ144"/>
  <c r="CA144"/>
  <c r="CB144"/>
  <c r="CC144"/>
  <c r="BZ145"/>
  <c r="CA145"/>
  <c r="CB145"/>
  <c r="CC145"/>
  <c r="BZ146"/>
  <c r="CA146"/>
  <c r="CB146"/>
  <c r="CC146"/>
  <c r="BZ147"/>
  <c r="CA147"/>
  <c r="CB147"/>
  <c r="CC147"/>
  <c r="BZ148"/>
  <c r="CA148"/>
  <c r="CB148"/>
  <c r="CC148"/>
  <c r="BZ149"/>
  <c r="CA149"/>
  <c r="CB149"/>
  <c r="CC149"/>
  <c r="BZ150"/>
  <c r="CA150"/>
  <c r="CB150"/>
  <c r="CC150"/>
  <c r="CA102"/>
  <c r="CB102"/>
  <c r="CC102"/>
  <c r="BZ102"/>
  <c r="BP148"/>
  <c r="BQ148"/>
  <c r="BR148"/>
  <c r="BS148"/>
  <c r="BP149"/>
  <c r="BQ149"/>
  <c r="BR149"/>
  <c r="BS149"/>
  <c r="BP150"/>
  <c r="BQ150"/>
  <c r="BR150"/>
  <c r="BS150"/>
  <c r="BU103"/>
  <c r="BV103"/>
  <c r="BW103"/>
  <c r="BX103"/>
  <c r="BU104"/>
  <c r="BV104"/>
  <c r="BW104"/>
  <c r="BX104"/>
  <c r="BU105"/>
  <c r="BV105"/>
  <c r="BW105"/>
  <c r="BX105"/>
  <c r="BU106"/>
  <c r="BV106"/>
  <c r="BW106"/>
  <c r="BX106"/>
  <c r="BU107"/>
  <c r="BV107"/>
  <c r="BW107"/>
  <c r="BX107"/>
  <c r="BU108"/>
  <c r="BV108"/>
  <c r="BW108"/>
  <c r="BX108"/>
  <c r="BU109"/>
  <c r="BV109"/>
  <c r="BW109"/>
  <c r="BX109"/>
  <c r="BU110"/>
  <c r="BV110"/>
  <c r="BW110"/>
  <c r="BX110"/>
  <c r="BU111"/>
  <c r="BV111"/>
  <c r="BW111"/>
  <c r="BX111"/>
  <c r="BU112"/>
  <c r="BV112"/>
  <c r="BW112"/>
  <c r="BX112"/>
  <c r="BU113"/>
  <c r="BV113"/>
  <c r="BW113"/>
  <c r="BX113"/>
  <c r="BU114"/>
  <c r="BV114"/>
  <c r="BW114"/>
  <c r="BX114"/>
  <c r="BU115"/>
  <c r="BV115"/>
  <c r="BW115"/>
  <c r="BX115"/>
  <c r="BU116"/>
  <c r="BV116"/>
  <c r="BW116"/>
  <c r="BX116"/>
  <c r="BU117"/>
  <c r="BV117"/>
  <c r="BW117"/>
  <c r="BX117"/>
  <c r="BU118"/>
  <c r="BV118"/>
  <c r="BW118"/>
  <c r="BX118"/>
  <c r="BU119"/>
  <c r="BV119"/>
  <c r="BW119"/>
  <c r="BX119"/>
  <c r="BU120"/>
  <c r="BV120"/>
  <c r="BW120"/>
  <c r="BX120"/>
  <c r="BU121"/>
  <c r="BV121"/>
  <c r="BW121"/>
  <c r="BX121"/>
  <c r="BU122"/>
  <c r="BV122"/>
  <c r="BW122"/>
  <c r="BX122"/>
  <c r="BU123"/>
  <c r="BV123"/>
  <c r="BW123"/>
  <c r="BX123"/>
  <c r="BU124"/>
  <c r="BV124"/>
  <c r="BW124"/>
  <c r="BX124"/>
  <c r="BU125"/>
  <c r="BV125"/>
  <c r="BW125"/>
  <c r="BX125"/>
  <c r="BU126"/>
  <c r="BV126"/>
  <c r="BW126"/>
  <c r="BX126"/>
  <c r="BU127"/>
  <c r="BV127"/>
  <c r="BW127"/>
  <c r="BX127"/>
  <c r="BU128"/>
  <c r="BV128"/>
  <c r="BW128"/>
  <c r="BX128"/>
  <c r="BU129"/>
  <c r="BV129"/>
  <c r="BW129"/>
  <c r="BX129"/>
  <c r="BU130"/>
  <c r="BV130"/>
  <c r="BW130"/>
  <c r="BX130"/>
  <c r="BU131"/>
  <c r="BV131"/>
  <c r="BW131"/>
  <c r="BX131"/>
  <c r="BU132"/>
  <c r="BV132"/>
  <c r="BW132"/>
  <c r="BX132"/>
  <c r="BU133"/>
  <c r="BV133"/>
  <c r="BW133"/>
  <c r="BX133"/>
  <c r="BU134"/>
  <c r="BV134"/>
  <c r="BW134"/>
  <c r="BX134"/>
  <c r="BU135"/>
  <c r="BV135"/>
  <c r="BW135"/>
  <c r="BX135"/>
  <c r="BU136"/>
  <c r="BV136"/>
  <c r="BW136"/>
  <c r="BX136"/>
  <c r="BU137"/>
  <c r="BV137"/>
  <c r="BW137"/>
  <c r="BX137"/>
  <c r="BU138"/>
  <c r="BV138"/>
  <c r="BW138"/>
  <c r="BX138"/>
  <c r="BU139"/>
  <c r="BV139"/>
  <c r="BW139"/>
  <c r="BX139"/>
  <c r="BU140"/>
  <c r="BV140"/>
  <c r="BW140"/>
  <c r="BX140"/>
  <c r="BU141"/>
  <c r="BV141"/>
  <c r="BW141"/>
  <c r="BX141"/>
  <c r="BU142"/>
  <c r="BV142"/>
  <c r="BW142"/>
  <c r="BX142"/>
  <c r="BU143"/>
  <c r="BV143"/>
  <c r="BW143"/>
  <c r="BX143"/>
  <c r="BU144"/>
  <c r="BV144"/>
  <c r="BW144"/>
  <c r="BX144"/>
  <c r="BU145"/>
  <c r="BV145"/>
  <c r="BW145"/>
  <c r="BX145"/>
  <c r="BU146"/>
  <c r="BV146"/>
  <c r="BW146"/>
  <c r="BX146"/>
  <c r="BU147"/>
  <c r="BV147"/>
  <c r="BW147"/>
  <c r="BX147"/>
  <c r="BU148"/>
  <c r="BV148"/>
  <c r="BW148"/>
  <c r="BX148"/>
  <c r="BU149"/>
  <c r="BV149"/>
  <c r="BW149"/>
  <c r="BX149"/>
  <c r="BU150"/>
  <c r="BV150"/>
  <c r="BW150"/>
  <c r="BX150"/>
  <c r="BV102"/>
  <c r="BW102"/>
  <c r="BX102"/>
  <c r="BU102"/>
  <c r="BP103"/>
  <c r="BQ103"/>
  <c r="BR103"/>
  <c r="BS103"/>
  <c r="BP104"/>
  <c r="BQ104"/>
  <c r="BR104"/>
  <c r="BS104"/>
  <c r="BP105"/>
  <c r="BQ105"/>
  <c r="BR105"/>
  <c r="BS105"/>
  <c r="BP106"/>
  <c r="BQ106"/>
  <c r="BR106"/>
  <c r="BS106"/>
  <c r="BP107"/>
  <c r="BQ107"/>
  <c r="BR107"/>
  <c r="BS107"/>
  <c r="BP108"/>
  <c r="BQ108"/>
  <c r="BR108"/>
  <c r="BS108"/>
  <c r="BP109"/>
  <c r="BQ109"/>
  <c r="BR109"/>
  <c r="BS109"/>
  <c r="BP110"/>
  <c r="BQ110"/>
  <c r="BR110"/>
  <c r="BS110"/>
  <c r="BP111"/>
  <c r="BQ111"/>
  <c r="BR111"/>
  <c r="BS111"/>
  <c r="BP112"/>
  <c r="BQ112"/>
  <c r="BR112"/>
  <c r="BS112"/>
  <c r="BP113"/>
  <c r="BQ113"/>
  <c r="BR113"/>
  <c r="BS113"/>
  <c r="BP114"/>
  <c r="BQ114"/>
  <c r="BR114"/>
  <c r="BS114"/>
  <c r="BP115"/>
  <c r="BQ115"/>
  <c r="BR115"/>
  <c r="BS115"/>
  <c r="BP116"/>
  <c r="BQ116"/>
  <c r="BR116"/>
  <c r="BS116"/>
  <c r="BP117"/>
  <c r="BQ117"/>
  <c r="BR117"/>
  <c r="BS117"/>
  <c r="BP118"/>
  <c r="BQ118"/>
  <c r="BR118"/>
  <c r="BS118"/>
  <c r="BP119"/>
  <c r="BQ119"/>
  <c r="BR119"/>
  <c r="BS119"/>
  <c r="BP120"/>
  <c r="BQ120"/>
  <c r="BR120"/>
  <c r="BS120"/>
  <c r="BP121"/>
  <c r="BQ121"/>
  <c r="BR121"/>
  <c r="BS121"/>
  <c r="BP122"/>
  <c r="BQ122"/>
  <c r="BR122"/>
  <c r="BS122"/>
  <c r="BP123"/>
  <c r="BQ123"/>
  <c r="BR123"/>
  <c r="BS123"/>
  <c r="BP124"/>
  <c r="BQ124"/>
  <c r="BR124"/>
  <c r="BS124"/>
  <c r="BP125"/>
  <c r="BQ125"/>
  <c r="BR125"/>
  <c r="BS125"/>
  <c r="BP126"/>
  <c r="BQ126"/>
  <c r="BR126"/>
  <c r="BS126"/>
  <c r="BP127"/>
  <c r="BQ127"/>
  <c r="BR127"/>
  <c r="BS127"/>
  <c r="BP128"/>
  <c r="BQ128"/>
  <c r="BR128"/>
  <c r="BS128"/>
  <c r="BP129"/>
  <c r="BQ129"/>
  <c r="BR129"/>
  <c r="BS129"/>
  <c r="BP130"/>
  <c r="BQ130"/>
  <c r="BR130"/>
  <c r="BS130"/>
  <c r="BP131"/>
  <c r="BQ131"/>
  <c r="BR131"/>
  <c r="BS131"/>
  <c r="BP132"/>
  <c r="BQ132"/>
  <c r="BR132"/>
  <c r="BS132"/>
  <c r="BP133"/>
  <c r="BQ133"/>
  <c r="BR133"/>
  <c r="BS133"/>
  <c r="BP134"/>
  <c r="BQ134"/>
  <c r="BR134"/>
  <c r="BS134"/>
  <c r="BP135"/>
  <c r="BQ135"/>
  <c r="BR135"/>
  <c r="BS135"/>
  <c r="BP136"/>
  <c r="BQ136"/>
  <c r="BR136"/>
  <c r="BS136"/>
  <c r="BP137"/>
  <c r="BQ137"/>
  <c r="BR137"/>
  <c r="BS137"/>
  <c r="BP138"/>
  <c r="BQ138"/>
  <c r="BR138"/>
  <c r="BS138"/>
  <c r="BP139"/>
  <c r="BQ139"/>
  <c r="BR139"/>
  <c r="BS139"/>
  <c r="BP140"/>
  <c r="BQ140"/>
  <c r="BR140"/>
  <c r="BS140"/>
  <c r="BP141"/>
  <c r="BQ141"/>
  <c r="BR141"/>
  <c r="BS141"/>
  <c r="BP142"/>
  <c r="BQ142"/>
  <c r="BR142"/>
  <c r="BS142"/>
  <c r="BP143"/>
  <c r="BQ143"/>
  <c r="BR143"/>
  <c r="BS143"/>
  <c r="BP144"/>
  <c r="BQ144"/>
  <c r="BR144"/>
  <c r="BS144"/>
  <c r="BP145"/>
  <c r="BQ145"/>
  <c r="BR145"/>
  <c r="BS145"/>
  <c r="BP146"/>
  <c r="BQ146"/>
  <c r="BR146"/>
  <c r="BS146"/>
  <c r="BP147"/>
  <c r="BQ147"/>
  <c r="BR147"/>
  <c r="BS147"/>
  <c r="BS102"/>
  <c r="BR102"/>
  <c r="BQ102"/>
  <c r="BP102"/>
  <c r="CO20"/>
  <c r="CP20"/>
  <c r="CQ20"/>
  <c r="CR20"/>
  <c r="CO21"/>
  <c r="CP21"/>
  <c r="CQ21"/>
  <c r="CR21"/>
  <c r="CO22"/>
  <c r="CP22"/>
  <c r="CQ22"/>
  <c r="CR22"/>
  <c r="CO23"/>
  <c r="CP23"/>
  <c r="CQ23"/>
  <c r="CR23"/>
  <c r="CO24"/>
  <c r="CP24"/>
  <c r="CQ24"/>
  <c r="CR24"/>
  <c r="CO25"/>
  <c r="CP25"/>
  <c r="CQ25"/>
  <c r="CR25"/>
  <c r="CO26"/>
  <c r="CP26"/>
  <c r="CQ26"/>
  <c r="CR26"/>
  <c r="CO27"/>
  <c r="CP27"/>
  <c r="CQ27"/>
  <c r="CR27"/>
  <c r="CO28"/>
  <c r="CP28"/>
  <c r="CQ28"/>
  <c r="CR28"/>
  <c r="CO29"/>
  <c r="CP29"/>
  <c r="CQ29"/>
  <c r="CR29"/>
  <c r="CO30"/>
  <c r="CP30"/>
  <c r="CQ30"/>
  <c r="CR30"/>
  <c r="CO31"/>
  <c r="CP31"/>
  <c r="CQ31"/>
  <c r="CR31"/>
  <c r="CO32"/>
  <c r="CP32"/>
  <c r="CQ32"/>
  <c r="CR32"/>
  <c r="CO33"/>
  <c r="CP33"/>
  <c r="CQ33"/>
  <c r="CR33"/>
  <c r="CO34"/>
  <c r="CP34"/>
  <c r="CQ34"/>
  <c r="CR34"/>
  <c r="CO35"/>
  <c r="CP35"/>
  <c r="CQ35"/>
  <c r="CR35"/>
  <c r="CO36"/>
  <c r="CP36"/>
  <c r="CQ36"/>
  <c r="CR36"/>
  <c r="CO37"/>
  <c r="CP37"/>
  <c r="CQ37"/>
  <c r="CR37"/>
  <c r="CO38"/>
  <c r="CP38"/>
  <c r="CQ38"/>
  <c r="CR38"/>
  <c r="CO39"/>
  <c r="CP39"/>
  <c r="CQ39"/>
  <c r="CR39"/>
  <c r="CO40"/>
  <c r="CP40"/>
  <c r="CQ40"/>
  <c r="CR40"/>
  <c r="CO41"/>
  <c r="CP41"/>
  <c r="CQ41"/>
  <c r="CR41"/>
  <c r="CO42"/>
  <c r="CP42"/>
  <c r="CQ42"/>
  <c r="CR42"/>
  <c r="CO43"/>
  <c r="CP43"/>
  <c r="CQ43"/>
  <c r="CR43"/>
  <c r="CO44"/>
  <c r="CP44"/>
  <c r="CQ44"/>
  <c r="CR44"/>
  <c r="CO45"/>
  <c r="CP45"/>
  <c r="CQ45"/>
  <c r="CR45"/>
  <c r="CO46"/>
  <c r="CP46"/>
  <c r="CQ46"/>
  <c r="CR46"/>
  <c r="CO47"/>
  <c r="CP47"/>
  <c r="CQ47"/>
  <c r="CR47"/>
  <c r="CO48"/>
  <c r="CP48"/>
  <c r="CQ48"/>
  <c r="CR48"/>
  <c r="CO49"/>
  <c r="CP49"/>
  <c r="CQ49"/>
  <c r="CR49"/>
  <c r="CO50"/>
  <c r="CP50"/>
  <c r="CQ50"/>
  <c r="CR50"/>
  <c r="CO51"/>
  <c r="CP51"/>
  <c r="CQ51"/>
  <c r="CR51"/>
  <c r="CO52"/>
  <c r="CP52"/>
  <c r="CQ52"/>
  <c r="CR52"/>
  <c r="CO53"/>
  <c r="CP53"/>
  <c r="CQ53"/>
  <c r="CR53"/>
  <c r="CO54"/>
  <c r="CP54"/>
  <c r="CQ54"/>
  <c r="CR54"/>
  <c r="CO55"/>
  <c r="CP55"/>
  <c r="CQ55"/>
  <c r="CR55"/>
  <c r="CO56"/>
  <c r="CP56"/>
  <c r="CQ56"/>
  <c r="CR56"/>
  <c r="CO57"/>
  <c r="CP57"/>
  <c r="CQ57"/>
  <c r="CR57"/>
  <c r="CO58"/>
  <c r="CP58"/>
  <c r="CQ58"/>
  <c r="CR58"/>
  <c r="CO59"/>
  <c r="CP59"/>
  <c r="CQ59"/>
  <c r="CR59"/>
  <c r="CO60"/>
  <c r="CP60"/>
  <c r="CQ60"/>
  <c r="CR60"/>
  <c r="CO61"/>
  <c r="CP61"/>
  <c r="CQ61"/>
  <c r="CR61"/>
  <c r="CO62"/>
  <c r="CP62"/>
  <c r="CQ62"/>
  <c r="CR62"/>
  <c r="CO63"/>
  <c r="CP63"/>
  <c r="CQ63"/>
  <c r="CR63"/>
  <c r="CO64"/>
  <c r="CP64"/>
  <c r="CQ64"/>
  <c r="CR64"/>
  <c r="CO65"/>
  <c r="CP65"/>
  <c r="CQ65"/>
  <c r="CR65"/>
  <c r="CO66"/>
  <c r="CP66"/>
  <c r="CQ66"/>
  <c r="CR66"/>
  <c r="CO67"/>
  <c r="CP67"/>
  <c r="CQ67"/>
  <c r="CR67"/>
  <c r="CO68"/>
  <c r="CP68"/>
  <c r="CQ68"/>
  <c r="CR68"/>
  <c r="CO69"/>
  <c r="CP69"/>
  <c r="CQ69"/>
  <c r="CR69"/>
  <c r="CO70"/>
  <c r="CP70"/>
  <c r="CQ70"/>
  <c r="CR70"/>
  <c r="CO71"/>
  <c r="CP71"/>
  <c r="CQ71"/>
  <c r="CR71"/>
  <c r="CO72"/>
  <c r="CP72"/>
  <c r="CQ72"/>
  <c r="CR72"/>
  <c r="CO73"/>
  <c r="CP73"/>
  <c r="CQ73"/>
  <c r="CR73"/>
  <c r="CO74"/>
  <c r="CP74"/>
  <c r="CQ74"/>
  <c r="CR74"/>
  <c r="CO75"/>
  <c r="CP75"/>
  <c r="CQ75"/>
  <c r="CR75"/>
  <c r="CO76"/>
  <c r="CP76"/>
  <c r="CQ76"/>
  <c r="CR76"/>
  <c r="CO77"/>
  <c r="CP77"/>
  <c r="CQ77"/>
  <c r="CR77"/>
  <c r="CO78"/>
  <c r="CP78"/>
  <c r="CQ78"/>
  <c r="CR78"/>
  <c r="CO79"/>
  <c r="CP79"/>
  <c r="CQ79"/>
  <c r="CR79"/>
  <c r="CO80"/>
  <c r="CP80"/>
  <c r="CQ80"/>
  <c r="CR80"/>
  <c r="CO81"/>
  <c r="CP81"/>
  <c r="CQ81"/>
  <c r="CR81"/>
  <c r="CO82"/>
  <c r="CP82"/>
  <c r="CQ82"/>
  <c r="CR82"/>
  <c r="CO83"/>
  <c r="CP83"/>
  <c r="CQ83"/>
  <c r="CR83"/>
  <c r="CO84"/>
  <c r="CP84"/>
  <c r="CQ84"/>
  <c r="CR84"/>
  <c r="CO85"/>
  <c r="CP85"/>
  <c r="CQ85"/>
  <c r="CR85"/>
  <c r="CO86"/>
  <c r="CP86"/>
  <c r="CQ86"/>
  <c r="CR86"/>
  <c r="CO87"/>
  <c r="CP87"/>
  <c r="CQ87"/>
  <c r="CR87"/>
  <c r="CO88"/>
  <c r="CP88"/>
  <c r="CQ88"/>
  <c r="CR88"/>
  <c r="CO89"/>
  <c r="CP89"/>
  <c r="CQ89"/>
  <c r="CR89"/>
  <c r="CO90"/>
  <c r="CP90"/>
  <c r="CQ90"/>
  <c r="CR90"/>
  <c r="CO91"/>
  <c r="CP91"/>
  <c r="CQ91"/>
  <c r="CR91"/>
  <c r="CO92"/>
  <c r="CP92"/>
  <c r="CQ92"/>
  <c r="CR92"/>
  <c r="CO93"/>
  <c r="CP93"/>
  <c r="CQ93"/>
  <c r="CR93"/>
  <c r="CO94"/>
  <c r="CP94"/>
  <c r="CQ94"/>
  <c r="CR94"/>
  <c r="CO95"/>
  <c r="CP95"/>
  <c r="CQ95"/>
  <c r="CR95"/>
  <c r="CO96"/>
  <c r="CP96"/>
  <c r="CQ96"/>
  <c r="CR96"/>
  <c r="CO97"/>
  <c r="CP97"/>
  <c r="CQ97"/>
  <c r="CR97"/>
  <c r="CO98"/>
  <c r="CP98"/>
  <c r="CQ98"/>
  <c r="CR98"/>
  <c r="CO99"/>
  <c r="CP99"/>
  <c r="CQ99"/>
  <c r="CR99"/>
  <c r="CJ20"/>
  <c r="CK20"/>
  <c r="CL20"/>
  <c r="CM20"/>
  <c r="CJ21"/>
  <c r="CK21"/>
  <c r="CL21"/>
  <c r="CM21"/>
  <c r="CJ22"/>
  <c r="CK22"/>
  <c r="CL22"/>
  <c r="CM22"/>
  <c r="CJ23"/>
  <c r="CK23"/>
  <c r="CL23"/>
  <c r="CM23"/>
  <c r="CJ24"/>
  <c r="CK24"/>
  <c r="CL24"/>
  <c r="CM24"/>
  <c r="CJ25"/>
  <c r="CK25"/>
  <c r="CL25"/>
  <c r="CM25"/>
  <c r="CJ26"/>
  <c r="CK26"/>
  <c r="CL26"/>
  <c r="CM26"/>
  <c r="CJ27"/>
  <c r="CK27"/>
  <c r="CL27"/>
  <c r="CM27"/>
  <c r="CJ28"/>
  <c r="CK28"/>
  <c r="CL28"/>
  <c r="CM28"/>
  <c r="CJ29"/>
  <c r="CK29"/>
  <c r="CL29"/>
  <c r="CM29"/>
  <c r="CJ30"/>
  <c r="CK30"/>
  <c r="CL30"/>
  <c r="CM30"/>
  <c r="CJ31"/>
  <c r="CK31"/>
  <c r="CL31"/>
  <c r="CM31"/>
  <c r="CJ32"/>
  <c r="CK32"/>
  <c r="CL32"/>
  <c r="CM32"/>
  <c r="CJ33"/>
  <c r="CK33"/>
  <c r="CL33"/>
  <c r="CM33"/>
  <c r="CJ34"/>
  <c r="CK34"/>
  <c r="CL34"/>
  <c r="CM34"/>
  <c r="CJ35"/>
  <c r="CK35"/>
  <c r="CL35"/>
  <c r="CM35"/>
  <c r="CJ36"/>
  <c r="CK36"/>
  <c r="CL36"/>
  <c r="CM36"/>
  <c r="CJ37"/>
  <c r="CK37"/>
  <c r="CL37"/>
  <c r="CM37"/>
  <c r="CJ38"/>
  <c r="CK38"/>
  <c r="CL38"/>
  <c r="CM38"/>
  <c r="CJ39"/>
  <c r="CK39"/>
  <c r="CL39"/>
  <c r="CM39"/>
  <c r="CJ40"/>
  <c r="CK40"/>
  <c r="CL40"/>
  <c r="CM40"/>
  <c r="CJ41"/>
  <c r="CK41"/>
  <c r="CL41"/>
  <c r="CM41"/>
  <c r="CJ42"/>
  <c r="CK42"/>
  <c r="CL42"/>
  <c r="CM42"/>
  <c r="CJ43"/>
  <c r="CK43"/>
  <c r="CL43"/>
  <c r="CM43"/>
  <c r="CJ44"/>
  <c r="CK44"/>
  <c r="CL44"/>
  <c r="CM44"/>
  <c r="CJ45"/>
  <c r="CK45"/>
  <c r="CL45"/>
  <c r="CM45"/>
  <c r="CJ46"/>
  <c r="CK46"/>
  <c r="CL46"/>
  <c r="CM46"/>
  <c r="CJ47"/>
  <c r="CK47"/>
  <c r="CL47"/>
  <c r="CM47"/>
  <c r="CJ48"/>
  <c r="CK48"/>
  <c r="CL48"/>
  <c r="CM48"/>
  <c r="CJ49"/>
  <c r="CK49"/>
  <c r="CL49"/>
  <c r="CM49"/>
  <c r="CJ50"/>
  <c r="CK50"/>
  <c r="CL50"/>
  <c r="CM50"/>
  <c r="CJ51"/>
  <c r="CK51"/>
  <c r="CL51"/>
  <c r="CM51"/>
  <c r="CJ52"/>
  <c r="CK52"/>
  <c r="CL52"/>
  <c r="CM52"/>
  <c r="CJ53"/>
  <c r="CK53"/>
  <c r="CL53"/>
  <c r="CM53"/>
  <c r="CJ54"/>
  <c r="CK54"/>
  <c r="CL54"/>
  <c r="CM54"/>
  <c r="CJ55"/>
  <c r="CK55"/>
  <c r="CL55"/>
  <c r="CM55"/>
  <c r="CJ56"/>
  <c r="CK56"/>
  <c r="CL56"/>
  <c r="CM56"/>
  <c r="CJ57"/>
  <c r="CK57"/>
  <c r="CL57"/>
  <c r="CM57"/>
  <c r="CJ58"/>
  <c r="CK58"/>
  <c r="CL58"/>
  <c r="CM58"/>
  <c r="CJ59"/>
  <c r="CK59"/>
  <c r="CL59"/>
  <c r="CM59"/>
  <c r="CJ60"/>
  <c r="CK60"/>
  <c r="CL60"/>
  <c r="CM60"/>
  <c r="CJ61"/>
  <c r="CK61"/>
  <c r="CL61"/>
  <c r="CM61"/>
  <c r="CJ62"/>
  <c r="CK62"/>
  <c r="CL62"/>
  <c r="CM62"/>
  <c r="CJ63"/>
  <c r="CK63"/>
  <c r="CL63"/>
  <c r="CM63"/>
  <c r="CJ64"/>
  <c r="CK64"/>
  <c r="CL64"/>
  <c r="CM64"/>
  <c r="CJ65"/>
  <c r="CK65"/>
  <c r="CL65"/>
  <c r="CM65"/>
  <c r="CJ66"/>
  <c r="CK66"/>
  <c r="CL66"/>
  <c r="CM66"/>
  <c r="CJ67"/>
  <c r="CK67"/>
  <c r="CL67"/>
  <c r="CM67"/>
  <c r="CJ68"/>
  <c r="CK68"/>
  <c r="CL68"/>
  <c r="CM68"/>
  <c r="CJ69"/>
  <c r="CK69"/>
  <c r="CL69"/>
  <c r="CM69"/>
  <c r="CJ70"/>
  <c r="CK70"/>
  <c r="CL70"/>
  <c r="CM70"/>
  <c r="CJ71"/>
  <c r="CK71"/>
  <c r="CL71"/>
  <c r="CM71"/>
  <c r="CJ72"/>
  <c r="CK72"/>
  <c r="CL72"/>
  <c r="CM72"/>
  <c r="CJ73"/>
  <c r="CK73"/>
  <c r="CL73"/>
  <c r="CM73"/>
  <c r="CJ74"/>
  <c r="CK74"/>
  <c r="CL74"/>
  <c r="CM74"/>
  <c r="CJ75"/>
  <c r="CK75"/>
  <c r="CL75"/>
  <c r="CM75"/>
  <c r="CJ76"/>
  <c r="CK76"/>
  <c r="CL76"/>
  <c r="CM76"/>
  <c r="CJ77"/>
  <c r="CK77"/>
  <c r="CL77"/>
  <c r="CM77"/>
  <c r="CJ78"/>
  <c r="CK78"/>
  <c r="CL78"/>
  <c r="CM78"/>
  <c r="CJ79"/>
  <c r="CK79"/>
  <c r="CL79"/>
  <c r="CM79"/>
  <c r="CJ80"/>
  <c r="CK80"/>
  <c r="CL80"/>
  <c r="CM80"/>
  <c r="CJ81"/>
  <c r="CK81"/>
  <c r="CL81"/>
  <c r="CM81"/>
  <c r="CJ82"/>
  <c r="CK82"/>
  <c r="CL82"/>
  <c r="CM82"/>
  <c r="CJ83"/>
  <c r="CK83"/>
  <c r="CL83"/>
  <c r="CM83"/>
  <c r="CJ84"/>
  <c r="CK84"/>
  <c r="CL84"/>
  <c r="CM84"/>
  <c r="CJ85"/>
  <c r="CK85"/>
  <c r="CL85"/>
  <c r="CM85"/>
  <c r="CJ86"/>
  <c r="CK86"/>
  <c r="CL86"/>
  <c r="CM86"/>
  <c r="CJ87"/>
  <c r="CK87"/>
  <c r="CL87"/>
  <c r="CM87"/>
  <c r="CJ88"/>
  <c r="CK88"/>
  <c r="CL88"/>
  <c r="CM88"/>
  <c r="CJ89"/>
  <c r="CK89"/>
  <c r="CL89"/>
  <c r="CM89"/>
  <c r="CJ90"/>
  <c r="CK90"/>
  <c r="CL90"/>
  <c r="CM90"/>
  <c r="CJ91"/>
  <c r="CK91"/>
  <c r="CL91"/>
  <c r="CM91"/>
  <c r="CJ92"/>
  <c r="CK92"/>
  <c r="CL92"/>
  <c r="CM92"/>
  <c r="CJ93"/>
  <c r="CK93"/>
  <c r="CL93"/>
  <c r="CM93"/>
  <c r="CJ94"/>
  <c r="CK94"/>
  <c r="CL94"/>
  <c r="CM94"/>
  <c r="CJ95"/>
  <c r="CK95"/>
  <c r="CL95"/>
  <c r="CM95"/>
  <c r="CJ96"/>
  <c r="CK96"/>
  <c r="CL96"/>
  <c r="CM96"/>
  <c r="CJ97"/>
  <c r="CK97"/>
  <c r="CL97"/>
  <c r="CM97"/>
  <c r="CJ98"/>
  <c r="CK98"/>
  <c r="CL98"/>
  <c r="CM98"/>
  <c r="CJ99"/>
  <c r="CK99"/>
  <c r="CL99"/>
  <c r="CM99"/>
  <c r="CP19"/>
  <c r="CQ19"/>
  <c r="CR19"/>
  <c r="CO19"/>
  <c r="CK19"/>
  <c r="CL19"/>
  <c r="CM19"/>
  <c r="CJ19"/>
  <c r="CE20"/>
  <c r="CF20"/>
  <c r="CG20"/>
  <c r="CH20"/>
  <c r="CE21"/>
  <c r="CF21"/>
  <c r="CG21"/>
  <c r="CH21"/>
  <c r="CE22"/>
  <c r="CF22"/>
  <c r="CG22"/>
  <c r="CH22"/>
  <c r="CE23"/>
  <c r="CF23"/>
  <c r="CG23"/>
  <c r="CH23"/>
  <c r="CE24"/>
  <c r="CF24"/>
  <c r="CG24"/>
  <c r="CH24"/>
  <c r="CE25"/>
  <c r="CF25"/>
  <c r="CG25"/>
  <c r="CH25"/>
  <c r="CE26"/>
  <c r="CF26"/>
  <c r="CG26"/>
  <c r="CH26"/>
  <c r="CE27"/>
  <c r="CF27"/>
  <c r="CG27"/>
  <c r="CH27"/>
  <c r="CE28"/>
  <c r="CF28"/>
  <c r="CG28"/>
  <c r="CH28"/>
  <c r="CE29"/>
  <c r="CF29"/>
  <c r="CG29"/>
  <c r="CH29"/>
  <c r="CE30"/>
  <c r="CF30"/>
  <c r="CG30"/>
  <c r="CH30"/>
  <c r="CE31"/>
  <c r="CF31"/>
  <c r="CG31"/>
  <c r="CH31"/>
  <c r="CE32"/>
  <c r="CF32"/>
  <c r="CG32"/>
  <c r="CH32"/>
  <c r="CE33"/>
  <c r="CF33"/>
  <c r="CG33"/>
  <c r="CH33"/>
  <c r="CE34"/>
  <c r="CF34"/>
  <c r="CG34"/>
  <c r="CH34"/>
  <c r="CE35"/>
  <c r="CG35"/>
  <c r="CE36"/>
  <c r="CF36"/>
  <c r="CG36"/>
  <c r="CH36"/>
  <c r="CE37"/>
  <c r="CF37"/>
  <c r="CG37"/>
  <c r="CH37"/>
  <c r="CE38"/>
  <c r="CF38"/>
  <c r="CG38"/>
  <c r="CH38"/>
  <c r="CE39"/>
  <c r="CF39"/>
  <c r="CG39"/>
  <c r="CH39"/>
  <c r="CE40"/>
  <c r="CF40"/>
  <c r="CG40"/>
  <c r="CH40"/>
  <c r="CE41"/>
  <c r="CF41"/>
  <c r="CG41"/>
  <c r="CH41"/>
  <c r="CE42"/>
  <c r="CF42"/>
  <c r="CG42"/>
  <c r="CH42"/>
  <c r="CE43"/>
  <c r="CF43"/>
  <c r="CG43"/>
  <c r="CH43"/>
  <c r="CE44"/>
  <c r="CF44"/>
  <c r="CG44"/>
  <c r="CH44"/>
  <c r="CE45"/>
  <c r="CF45"/>
  <c r="CG45"/>
  <c r="CH45"/>
  <c r="CE46"/>
  <c r="CF46"/>
  <c r="CG46"/>
  <c r="CH46"/>
  <c r="CE47"/>
  <c r="CF47"/>
  <c r="CG47"/>
  <c r="CH47"/>
  <c r="CE48"/>
  <c r="CF48"/>
  <c r="CG48"/>
  <c r="CH48"/>
  <c r="CE49"/>
  <c r="CF49"/>
  <c r="CG49"/>
  <c r="CH49"/>
  <c r="CE50"/>
  <c r="CF50"/>
  <c r="CG50"/>
  <c r="CH50"/>
  <c r="CE51"/>
  <c r="CF51"/>
  <c r="CG51"/>
  <c r="CH51"/>
  <c r="CE52"/>
  <c r="CF52"/>
  <c r="CG52"/>
  <c r="CH52"/>
  <c r="CE53"/>
  <c r="CF53"/>
  <c r="CG53"/>
  <c r="CH53"/>
  <c r="CE54"/>
  <c r="CF54"/>
  <c r="CG54"/>
  <c r="CH54"/>
  <c r="CE55"/>
  <c r="CF55"/>
  <c r="CG55"/>
  <c r="CH55"/>
  <c r="CE56"/>
  <c r="CF56"/>
  <c r="CG56"/>
  <c r="CH56"/>
  <c r="CE57"/>
  <c r="CF57"/>
  <c r="CG57"/>
  <c r="CH57"/>
  <c r="CE58"/>
  <c r="CF58"/>
  <c r="CG58"/>
  <c r="CH58"/>
  <c r="CE59"/>
  <c r="CF59"/>
  <c r="CG59"/>
  <c r="CH59"/>
  <c r="CE60"/>
  <c r="CF60"/>
  <c r="CG60"/>
  <c r="CH60"/>
  <c r="CE61"/>
  <c r="CF61"/>
  <c r="CG61"/>
  <c r="CH61"/>
  <c r="CE62"/>
  <c r="CF62"/>
  <c r="CG62"/>
  <c r="CH62"/>
  <c r="CE63"/>
  <c r="CF63"/>
  <c r="CG63"/>
  <c r="CH63"/>
  <c r="CE64"/>
  <c r="CF64"/>
  <c r="CG64"/>
  <c r="CH64"/>
  <c r="CE65"/>
  <c r="CF65"/>
  <c r="CG65"/>
  <c r="CH65"/>
  <c r="CE66"/>
  <c r="CF66"/>
  <c r="CG66"/>
  <c r="CH66"/>
  <c r="CE67"/>
  <c r="CF67"/>
  <c r="CG67"/>
  <c r="CH67"/>
  <c r="CE68"/>
  <c r="CF68"/>
  <c r="CG68"/>
  <c r="CH68"/>
  <c r="CE69"/>
  <c r="CF69"/>
  <c r="CG69"/>
  <c r="CH69"/>
  <c r="CE70"/>
  <c r="CF70"/>
  <c r="CG70"/>
  <c r="CH70"/>
  <c r="CE71"/>
  <c r="CF71"/>
  <c r="CG71"/>
  <c r="CH71"/>
  <c r="CE72"/>
  <c r="CF72"/>
  <c r="CG72"/>
  <c r="CH72"/>
  <c r="CE73"/>
  <c r="CF73"/>
  <c r="CG73"/>
  <c r="CH73"/>
  <c r="CE74"/>
  <c r="CF74"/>
  <c r="CG74"/>
  <c r="CH74"/>
  <c r="CE75"/>
  <c r="CF75"/>
  <c r="CG75"/>
  <c r="CH75"/>
  <c r="CE76"/>
  <c r="CF76"/>
  <c r="CG76"/>
  <c r="CH76"/>
  <c r="CE77"/>
  <c r="CF77"/>
  <c r="CG77"/>
  <c r="CH77"/>
  <c r="CE78"/>
  <c r="CF78"/>
  <c r="CG78"/>
  <c r="CH78"/>
  <c r="CE79"/>
  <c r="CF79"/>
  <c r="CG79"/>
  <c r="CH79"/>
  <c r="CE80"/>
  <c r="CF80"/>
  <c r="CG80"/>
  <c r="CH80"/>
  <c r="CE81"/>
  <c r="CF81"/>
  <c r="CG81"/>
  <c r="CH81"/>
  <c r="CE82"/>
  <c r="CF82"/>
  <c r="CG82"/>
  <c r="CH82"/>
  <c r="CE83"/>
  <c r="CF83"/>
  <c r="CG83"/>
  <c r="CH83"/>
  <c r="CE84"/>
  <c r="CF84"/>
  <c r="CG84"/>
  <c r="CH84"/>
  <c r="CE85"/>
  <c r="CF85"/>
  <c r="CG85"/>
  <c r="CH85"/>
  <c r="CE86"/>
  <c r="CF86"/>
  <c r="CG86"/>
  <c r="CH86"/>
  <c r="CE87"/>
  <c r="CF87"/>
  <c r="CG87"/>
  <c r="CH87"/>
  <c r="CE88"/>
  <c r="CF88"/>
  <c r="CG88"/>
  <c r="CH88"/>
  <c r="CE89"/>
  <c r="CF89"/>
  <c r="CG89"/>
  <c r="CH89"/>
  <c r="CE90"/>
  <c r="CF90"/>
  <c r="CG90"/>
  <c r="CH90"/>
  <c r="CE91"/>
  <c r="CF91"/>
  <c r="CG91"/>
  <c r="CH91"/>
  <c r="CE92"/>
  <c r="CF92"/>
  <c r="CG92"/>
  <c r="CH92"/>
  <c r="CE93"/>
  <c r="CF93"/>
  <c r="CG93"/>
  <c r="CH93"/>
  <c r="CE94"/>
  <c r="CF94"/>
  <c r="CG94"/>
  <c r="CH94"/>
  <c r="CE95"/>
  <c r="CF95"/>
  <c r="CG95"/>
  <c r="CH95"/>
  <c r="CE96"/>
  <c r="CF96"/>
  <c r="CG96"/>
  <c r="CH96"/>
  <c r="CE97"/>
  <c r="CF97"/>
  <c r="CG97"/>
  <c r="CH97"/>
  <c r="CE98"/>
  <c r="CF98"/>
  <c r="CG98"/>
  <c r="CH98"/>
  <c r="CE99"/>
  <c r="CF99"/>
  <c r="CG99"/>
  <c r="CH99"/>
  <c r="CH19"/>
  <c r="CG19"/>
  <c r="CF19"/>
  <c r="CE19"/>
  <c r="BZ20"/>
  <c r="CA20"/>
  <c r="CB20"/>
  <c r="CC20"/>
  <c r="BZ21"/>
  <c r="CA21"/>
  <c r="CB21"/>
  <c r="CC21"/>
  <c r="BZ22"/>
  <c r="CA22"/>
  <c r="CB22"/>
  <c r="CC22"/>
  <c r="BZ23"/>
  <c r="CA23"/>
  <c r="CB23"/>
  <c r="CC23"/>
  <c r="BZ24"/>
  <c r="CA24"/>
  <c r="CB24"/>
  <c r="CC24"/>
  <c r="BZ25"/>
  <c r="CA25"/>
  <c r="CB25"/>
  <c r="CC25"/>
  <c r="BZ26"/>
  <c r="CA26"/>
  <c r="CB26"/>
  <c r="CC26"/>
  <c r="BZ27"/>
  <c r="CA27"/>
  <c r="CB27"/>
  <c r="CC27"/>
  <c r="BZ28"/>
  <c r="CA28"/>
  <c r="CB28"/>
  <c r="CC28"/>
  <c r="BZ29"/>
  <c r="CA29"/>
  <c r="CB29"/>
  <c r="CC29"/>
  <c r="BZ30"/>
  <c r="CA30"/>
  <c r="CB30"/>
  <c r="CC30"/>
  <c r="BZ31"/>
  <c r="CA31"/>
  <c r="CB31"/>
  <c r="CC31"/>
  <c r="BZ32"/>
  <c r="CA32"/>
  <c r="CB32"/>
  <c r="CC32"/>
  <c r="BZ33"/>
  <c r="CA33"/>
  <c r="CB33"/>
  <c r="CC33"/>
  <c r="BZ34"/>
  <c r="CA34"/>
  <c r="CB34"/>
  <c r="CC34"/>
  <c r="BZ35"/>
  <c r="CA35"/>
  <c r="CB35"/>
  <c r="CC35"/>
  <c r="BZ36"/>
  <c r="CA36"/>
  <c r="CB36"/>
  <c r="CC36"/>
  <c r="BZ37"/>
  <c r="CA37"/>
  <c r="CB37"/>
  <c r="CC37"/>
  <c r="BZ38"/>
  <c r="CA38"/>
  <c r="CB38"/>
  <c r="CC38"/>
  <c r="BZ39"/>
  <c r="CA39"/>
  <c r="CB39"/>
  <c r="CC39"/>
  <c r="BZ40"/>
  <c r="CA40"/>
  <c r="CB40"/>
  <c r="CC40"/>
  <c r="BZ41"/>
  <c r="CA41"/>
  <c r="CB41"/>
  <c r="CC41"/>
  <c r="BZ42"/>
  <c r="CA42"/>
  <c r="CB42"/>
  <c r="CC42"/>
  <c r="BZ43"/>
  <c r="CA43"/>
  <c r="CB43"/>
  <c r="CC43"/>
  <c r="BZ44"/>
  <c r="CA44"/>
  <c r="CB44"/>
  <c r="CC44"/>
  <c r="BZ45"/>
  <c r="CA45"/>
  <c r="CB45"/>
  <c r="CC45"/>
  <c r="BZ46"/>
  <c r="CA46"/>
  <c r="CB46"/>
  <c r="CC46"/>
  <c r="BZ47"/>
  <c r="CA47"/>
  <c r="CB47"/>
  <c r="CC47"/>
  <c r="BZ48"/>
  <c r="CA48"/>
  <c r="CB48"/>
  <c r="CC48"/>
  <c r="BZ49"/>
  <c r="CA49"/>
  <c r="CB49"/>
  <c r="CC49"/>
  <c r="BZ50"/>
  <c r="CA50"/>
  <c r="CB50"/>
  <c r="CC50"/>
  <c r="BZ51"/>
  <c r="CA51"/>
  <c r="CB51"/>
  <c r="CC51"/>
  <c r="BZ52"/>
  <c r="CA52"/>
  <c r="CB52"/>
  <c r="CC52"/>
  <c r="BZ53"/>
  <c r="CA53"/>
  <c r="CB53"/>
  <c r="CC53"/>
  <c r="BZ54"/>
  <c r="CA54"/>
  <c r="CB54"/>
  <c r="CC54"/>
  <c r="BZ55"/>
  <c r="CA55"/>
  <c r="CB55"/>
  <c r="CC55"/>
  <c r="BZ56"/>
  <c r="CA56"/>
  <c r="CB56"/>
  <c r="CC56"/>
  <c r="BZ57"/>
  <c r="CA57"/>
  <c r="CB57"/>
  <c r="CC57"/>
  <c r="BZ58"/>
  <c r="CA58"/>
  <c r="CB58"/>
  <c r="CC58"/>
  <c r="BZ59"/>
  <c r="CA59"/>
  <c r="CB59"/>
  <c r="CC59"/>
  <c r="BZ60"/>
  <c r="CA60"/>
  <c r="CB60"/>
  <c r="CC60"/>
  <c r="BZ61"/>
  <c r="CA61"/>
  <c r="CB61"/>
  <c r="CC61"/>
  <c r="BZ62"/>
  <c r="CA62"/>
  <c r="CB62"/>
  <c r="CC62"/>
  <c r="BZ63"/>
  <c r="CA63"/>
  <c r="CB63"/>
  <c r="CC63"/>
  <c r="BZ64"/>
  <c r="CA64"/>
  <c r="CB64"/>
  <c r="CC64"/>
  <c r="BZ65"/>
  <c r="CA65"/>
  <c r="CB65"/>
  <c r="CC65"/>
  <c r="BZ66"/>
  <c r="CA66"/>
  <c r="CB66"/>
  <c r="CC66"/>
  <c r="BZ67"/>
  <c r="CA67"/>
  <c r="CB67"/>
  <c r="CC67"/>
  <c r="BZ68"/>
  <c r="CA68"/>
  <c r="CB68"/>
  <c r="CC68"/>
  <c r="BZ69"/>
  <c r="CA69"/>
  <c r="CB69"/>
  <c r="CC69"/>
  <c r="BZ70"/>
  <c r="CA70"/>
  <c r="CB70"/>
  <c r="CC70"/>
  <c r="BZ71"/>
  <c r="CA71"/>
  <c r="CB71"/>
  <c r="CC71"/>
  <c r="BZ72"/>
  <c r="CA72"/>
  <c r="CB72"/>
  <c r="CC72"/>
  <c r="BZ73"/>
  <c r="CA73"/>
  <c r="CB73"/>
  <c r="CC73"/>
  <c r="BZ74"/>
  <c r="CA74"/>
  <c r="CB74"/>
  <c r="CC74"/>
  <c r="BZ75"/>
  <c r="CA75"/>
  <c r="CB75"/>
  <c r="CC75"/>
  <c r="BZ76"/>
  <c r="CA76"/>
  <c r="CB76"/>
  <c r="CC76"/>
  <c r="BZ77"/>
  <c r="CA77"/>
  <c r="CB77"/>
  <c r="CC77"/>
  <c r="BZ78"/>
  <c r="CA78"/>
  <c r="CB78"/>
  <c r="CC78"/>
  <c r="BZ79"/>
  <c r="CA79"/>
  <c r="CB79"/>
  <c r="CC79"/>
  <c r="BZ80"/>
  <c r="CA80"/>
  <c r="CB80"/>
  <c r="CC80"/>
  <c r="BZ81"/>
  <c r="CA81"/>
  <c r="CB81"/>
  <c r="CC81"/>
  <c r="BZ82"/>
  <c r="CA82"/>
  <c r="CB82"/>
  <c r="CC82"/>
  <c r="BZ83"/>
  <c r="CA83"/>
  <c r="CB83"/>
  <c r="CC83"/>
  <c r="BZ84"/>
  <c r="CA84"/>
  <c r="CB84"/>
  <c r="CC84"/>
  <c r="BZ85"/>
  <c r="CA85"/>
  <c r="CB85"/>
  <c r="CC85"/>
  <c r="BZ86"/>
  <c r="CA86"/>
  <c r="CB86"/>
  <c r="CC86"/>
  <c r="BZ87"/>
  <c r="CA87"/>
  <c r="CB87"/>
  <c r="CC87"/>
  <c r="BZ88"/>
  <c r="CA88"/>
  <c r="CB88"/>
  <c r="CC88"/>
  <c r="BZ89"/>
  <c r="CA89"/>
  <c r="CB89"/>
  <c r="CC89"/>
  <c r="BZ90"/>
  <c r="CA90"/>
  <c r="CB90"/>
  <c r="CC90"/>
  <c r="BZ91"/>
  <c r="CA91"/>
  <c r="CB91"/>
  <c r="CC91"/>
  <c r="BZ92"/>
  <c r="CA92"/>
  <c r="CB92"/>
  <c r="CC92"/>
  <c r="BZ93"/>
  <c r="CA93"/>
  <c r="CB93"/>
  <c r="CC93"/>
  <c r="BZ94"/>
  <c r="CA94"/>
  <c r="CB94"/>
  <c r="CC94"/>
  <c r="BZ95"/>
  <c r="CA95"/>
  <c r="CB95"/>
  <c r="CC95"/>
  <c r="BZ96"/>
  <c r="CA96"/>
  <c r="CB96"/>
  <c r="CC96"/>
  <c r="BZ97"/>
  <c r="CA97"/>
  <c r="CB97"/>
  <c r="CC97"/>
  <c r="BZ98"/>
  <c r="CA98"/>
  <c r="CB98"/>
  <c r="CC98"/>
  <c r="BZ99"/>
  <c r="CA99"/>
  <c r="CB99"/>
  <c r="CC99"/>
  <c r="CA19"/>
  <c r="CB19"/>
  <c r="CC19"/>
  <c r="BZ19"/>
  <c r="BU20"/>
  <c r="BV20"/>
  <c r="BW20"/>
  <c r="BX20"/>
  <c r="BU21"/>
  <c r="BV21"/>
  <c r="BW21"/>
  <c r="BX21"/>
  <c r="BU22"/>
  <c r="BV22"/>
  <c r="BW22"/>
  <c r="BX22"/>
  <c r="BU23"/>
  <c r="BV23"/>
  <c r="BW23"/>
  <c r="BX23"/>
  <c r="BU24"/>
  <c r="BV24"/>
  <c r="BW24"/>
  <c r="BX24"/>
  <c r="BU25"/>
  <c r="BV25"/>
  <c r="BW25"/>
  <c r="BX25"/>
  <c r="BU26"/>
  <c r="BV26"/>
  <c r="BW26"/>
  <c r="BX26"/>
  <c r="BU27"/>
  <c r="BV27"/>
  <c r="BW27"/>
  <c r="BX27"/>
  <c r="BU28"/>
  <c r="BV28"/>
  <c r="BW28"/>
  <c r="BX28"/>
  <c r="BU29"/>
  <c r="BV29"/>
  <c r="BW29"/>
  <c r="BX29"/>
  <c r="BU30"/>
  <c r="BV30"/>
  <c r="BW30"/>
  <c r="BX30"/>
  <c r="BU31"/>
  <c r="BV31"/>
  <c r="BW31"/>
  <c r="BX31"/>
  <c r="BU32"/>
  <c r="BV32"/>
  <c r="BW32"/>
  <c r="BX32"/>
  <c r="BU33"/>
  <c r="BV33"/>
  <c r="BW33"/>
  <c r="BX33"/>
  <c r="BU34"/>
  <c r="BV34"/>
  <c r="BW34"/>
  <c r="BX34"/>
  <c r="BU35"/>
  <c r="BV35"/>
  <c r="BW35"/>
  <c r="BX35"/>
  <c r="BU36"/>
  <c r="BV36"/>
  <c r="BW36"/>
  <c r="BX36"/>
  <c r="BU37"/>
  <c r="BV37"/>
  <c r="BW37"/>
  <c r="BX37"/>
  <c r="BU38"/>
  <c r="BV38"/>
  <c r="BW38"/>
  <c r="BX38"/>
  <c r="BU39"/>
  <c r="BV39"/>
  <c r="BW39"/>
  <c r="BX39"/>
  <c r="BU40"/>
  <c r="BV40"/>
  <c r="BW40"/>
  <c r="BX40"/>
  <c r="BU41"/>
  <c r="BV41"/>
  <c r="BW41"/>
  <c r="BX41"/>
  <c r="BU42"/>
  <c r="BV42"/>
  <c r="BW42"/>
  <c r="BX42"/>
  <c r="BU43"/>
  <c r="BV43"/>
  <c r="BW43"/>
  <c r="BX43"/>
  <c r="BU44"/>
  <c r="BV44"/>
  <c r="BW44"/>
  <c r="BX44"/>
  <c r="BU45"/>
  <c r="BV45"/>
  <c r="BW45"/>
  <c r="BX45"/>
  <c r="BU46"/>
  <c r="BV46"/>
  <c r="BW46"/>
  <c r="BX46"/>
  <c r="BU47"/>
  <c r="BV47"/>
  <c r="BW47"/>
  <c r="BX47"/>
  <c r="BU48"/>
  <c r="BV48"/>
  <c r="BW48"/>
  <c r="BX48"/>
  <c r="BU49"/>
  <c r="BV49"/>
  <c r="BW49"/>
  <c r="BX49"/>
  <c r="BU50"/>
  <c r="BV50"/>
  <c r="BW50"/>
  <c r="BX50"/>
  <c r="BU51"/>
  <c r="BV51"/>
  <c r="BW51"/>
  <c r="BX51"/>
  <c r="BU52"/>
  <c r="BV52"/>
  <c r="BW52"/>
  <c r="BX52"/>
  <c r="BU53"/>
  <c r="BV53"/>
  <c r="BW53"/>
  <c r="BX53"/>
  <c r="BU54"/>
  <c r="BV54"/>
  <c r="BW54"/>
  <c r="BX54"/>
  <c r="BU55"/>
  <c r="BV55"/>
  <c r="BW55"/>
  <c r="BX55"/>
  <c r="BU56"/>
  <c r="BV56"/>
  <c r="BW56"/>
  <c r="BX56"/>
  <c r="BU57"/>
  <c r="BV57"/>
  <c r="BW57"/>
  <c r="BX57"/>
  <c r="BU58"/>
  <c r="BV58"/>
  <c r="BW58"/>
  <c r="BX58"/>
  <c r="BU59"/>
  <c r="BV59"/>
  <c r="BW59"/>
  <c r="BX59"/>
  <c r="BU60"/>
  <c r="BV60"/>
  <c r="BW60"/>
  <c r="BX60"/>
  <c r="BU61"/>
  <c r="BV61"/>
  <c r="BW61"/>
  <c r="BX61"/>
  <c r="BU62"/>
  <c r="BV62"/>
  <c r="BW62"/>
  <c r="BX62"/>
  <c r="BU63"/>
  <c r="BV63"/>
  <c r="BW63"/>
  <c r="BX63"/>
  <c r="BU64"/>
  <c r="BV64"/>
  <c r="BW64"/>
  <c r="BX64"/>
  <c r="BU65"/>
  <c r="BV65"/>
  <c r="BW65"/>
  <c r="BX65"/>
  <c r="BU66"/>
  <c r="BV66"/>
  <c r="BW66"/>
  <c r="BX66"/>
  <c r="BU67"/>
  <c r="BV67"/>
  <c r="BW67"/>
  <c r="BX67"/>
  <c r="BU68"/>
  <c r="BV68"/>
  <c r="BW68"/>
  <c r="BX68"/>
  <c r="BU69"/>
  <c r="BV69"/>
  <c r="BW69"/>
  <c r="BX69"/>
  <c r="BU70"/>
  <c r="BV70"/>
  <c r="BW70"/>
  <c r="BX70"/>
  <c r="BU71"/>
  <c r="BV71"/>
  <c r="BW71"/>
  <c r="BX71"/>
  <c r="BU72"/>
  <c r="BV72"/>
  <c r="BW72"/>
  <c r="BX72"/>
  <c r="BU73"/>
  <c r="BV73"/>
  <c r="BW73"/>
  <c r="BX73"/>
  <c r="BU74"/>
  <c r="BV74"/>
  <c r="BW74"/>
  <c r="BX74"/>
  <c r="BU75"/>
  <c r="BV75"/>
  <c r="BW75"/>
  <c r="BX75"/>
  <c r="BU76"/>
  <c r="BV76"/>
  <c r="BW76"/>
  <c r="BX76"/>
  <c r="BU77"/>
  <c r="BV77"/>
  <c r="BW77"/>
  <c r="BX77"/>
  <c r="BU78"/>
  <c r="BV78"/>
  <c r="BW78"/>
  <c r="BX78"/>
  <c r="BU79"/>
  <c r="BV79"/>
  <c r="BW79"/>
  <c r="BX79"/>
  <c r="BU80"/>
  <c r="BV80"/>
  <c r="BW80"/>
  <c r="BX80"/>
  <c r="BU81"/>
  <c r="BV81"/>
  <c r="BW81"/>
  <c r="BX81"/>
  <c r="BU82"/>
  <c r="BV82"/>
  <c r="BW82"/>
  <c r="BX82"/>
  <c r="BU83"/>
  <c r="BV83"/>
  <c r="BW83"/>
  <c r="BX83"/>
  <c r="BU84"/>
  <c r="BV84"/>
  <c r="BW84"/>
  <c r="BX84"/>
  <c r="BU85"/>
  <c r="BV85"/>
  <c r="BW85"/>
  <c r="BX85"/>
  <c r="BU86"/>
  <c r="BV86"/>
  <c r="BW86"/>
  <c r="BX86"/>
  <c r="BU87"/>
  <c r="BV87"/>
  <c r="BW87"/>
  <c r="BX87"/>
  <c r="BU88"/>
  <c r="BV88"/>
  <c r="BW88"/>
  <c r="BX88"/>
  <c r="BU89"/>
  <c r="BV89"/>
  <c r="BW89"/>
  <c r="BX89"/>
  <c r="BU90"/>
  <c r="BV90"/>
  <c r="BW90"/>
  <c r="BX90"/>
  <c r="BU91"/>
  <c r="BV91"/>
  <c r="BW91"/>
  <c r="BX91"/>
  <c r="BU92"/>
  <c r="BV92"/>
  <c r="BW92"/>
  <c r="BX92"/>
  <c r="BU93"/>
  <c r="BV93"/>
  <c r="BW93"/>
  <c r="BX93"/>
  <c r="BU94"/>
  <c r="BV94"/>
  <c r="BW94"/>
  <c r="BX94"/>
  <c r="BU95"/>
  <c r="BV95"/>
  <c r="BW95"/>
  <c r="BX95"/>
  <c r="BU96"/>
  <c r="BV96"/>
  <c r="BW96"/>
  <c r="BX96"/>
  <c r="BU97"/>
  <c r="BV97"/>
  <c r="BW97"/>
  <c r="BX97"/>
  <c r="BU98"/>
  <c r="BV98"/>
  <c r="BW98"/>
  <c r="BX98"/>
  <c r="BU99"/>
  <c r="BV99"/>
  <c r="BW99"/>
  <c r="BX99"/>
  <c r="BV19"/>
  <c r="BW19"/>
  <c r="BX19"/>
  <c r="BU19"/>
  <c r="EG194"/>
  <c r="G807" l="1"/>
  <c r="Q160"/>
  <c r="Q629"/>
  <c r="AL594"/>
  <c r="AK594"/>
  <c r="A3" i="2"/>
  <c r="A3" i="6"/>
  <c r="A4" i="2"/>
  <c r="CP164"/>
  <c r="CP165"/>
  <c r="CP166"/>
  <c r="CP167"/>
  <c r="G164"/>
  <c r="H164"/>
  <c r="I164"/>
  <c r="J164"/>
  <c r="K164"/>
  <c r="L164"/>
  <c r="M164"/>
  <c r="N164"/>
  <c r="P164"/>
  <c r="Q164"/>
  <c r="R164"/>
  <c r="S164"/>
  <c r="U164"/>
  <c r="V164"/>
  <c r="W164"/>
  <c r="X164"/>
  <c r="Z164"/>
  <c r="AA164"/>
  <c r="AB164"/>
  <c r="AC164"/>
  <c r="AE164"/>
  <c r="AF164"/>
  <c r="AG164"/>
  <c r="AH164"/>
  <c r="AK164"/>
  <c r="AL164"/>
  <c r="AM164"/>
  <c r="AN164"/>
  <c r="AO164"/>
  <c r="AP164"/>
  <c r="AQ164"/>
  <c r="AR164"/>
  <c r="AT164"/>
  <c r="AU164"/>
  <c r="AV164"/>
  <c r="AW164"/>
  <c r="AY164"/>
  <c r="AZ164"/>
  <c r="BA164"/>
  <c r="BB164"/>
  <c r="BD164"/>
  <c r="BE164"/>
  <c r="BF164"/>
  <c r="BG164"/>
  <c r="BI164"/>
  <c r="BJ164"/>
  <c r="BK164"/>
  <c r="BL164"/>
  <c r="BN164"/>
  <c r="BO164"/>
  <c r="BP164"/>
  <c r="BQ164"/>
  <c r="BS164"/>
  <c r="BT164"/>
  <c r="BU164"/>
  <c r="BV164"/>
  <c r="BX164"/>
  <c r="BY164"/>
  <c r="BZ164"/>
  <c r="CA164"/>
  <c r="CC164"/>
  <c r="CD164"/>
  <c r="CE164"/>
  <c r="CF164"/>
  <c r="CH164"/>
  <c r="CI164"/>
  <c r="CJ164"/>
  <c r="CK164"/>
  <c r="CM164"/>
  <c r="CN164"/>
  <c r="CO164"/>
  <c r="G165"/>
  <c r="H165"/>
  <c r="I165"/>
  <c r="J165"/>
  <c r="K165"/>
  <c r="L165"/>
  <c r="M165"/>
  <c r="N165"/>
  <c r="P165"/>
  <c r="Q165"/>
  <c r="R165"/>
  <c r="S165"/>
  <c r="U165"/>
  <c r="V165"/>
  <c r="W165"/>
  <c r="X165"/>
  <c r="Z165"/>
  <c r="AA165"/>
  <c r="AB165"/>
  <c r="AC165"/>
  <c r="AE165"/>
  <c r="AF165"/>
  <c r="AG165"/>
  <c r="AH165"/>
  <c r="AK165"/>
  <c r="AL165"/>
  <c r="AM165"/>
  <c r="AN165"/>
  <c r="AO165"/>
  <c r="AP165"/>
  <c r="AQ165"/>
  <c r="AR165"/>
  <c r="AT165"/>
  <c r="AU165"/>
  <c r="AV165"/>
  <c r="AW165"/>
  <c r="AY165"/>
  <c r="AZ165"/>
  <c r="BA165"/>
  <c r="BB165"/>
  <c r="BD165"/>
  <c r="BE165"/>
  <c r="BF165"/>
  <c r="BG165"/>
  <c r="BI165"/>
  <c r="BJ165"/>
  <c r="BK165"/>
  <c r="BL165"/>
  <c r="BN165"/>
  <c r="BO165"/>
  <c r="BP165"/>
  <c r="BQ165"/>
  <c r="BS165"/>
  <c r="BT165"/>
  <c r="BU165"/>
  <c r="BV165"/>
  <c r="BX165"/>
  <c r="BY165"/>
  <c r="BZ165"/>
  <c r="CA165"/>
  <c r="CC165"/>
  <c r="CD165"/>
  <c r="CE165"/>
  <c r="CF165"/>
  <c r="CH165"/>
  <c r="CI165"/>
  <c r="CJ165"/>
  <c r="CK165"/>
  <c r="CM165"/>
  <c r="CN165"/>
  <c r="CO165"/>
  <c r="G166"/>
  <c r="H166"/>
  <c r="I166"/>
  <c r="J166"/>
  <c r="K166"/>
  <c r="L166"/>
  <c r="M166"/>
  <c r="N166"/>
  <c r="P166"/>
  <c r="Q166"/>
  <c r="R166"/>
  <c r="S166"/>
  <c r="U166"/>
  <c r="V166"/>
  <c r="W166"/>
  <c r="X166"/>
  <c r="Z166"/>
  <c r="AA166"/>
  <c r="AB166"/>
  <c r="AC166"/>
  <c r="AE166"/>
  <c r="AF166"/>
  <c r="AG166"/>
  <c r="AH166"/>
  <c r="AK166"/>
  <c r="AL166"/>
  <c r="AM166"/>
  <c r="AN166"/>
  <c r="AO166"/>
  <c r="AP166"/>
  <c r="AQ166"/>
  <c r="AR166"/>
  <c r="AT166"/>
  <c r="AU166"/>
  <c r="AV166"/>
  <c r="AW166"/>
  <c r="AY166"/>
  <c r="AZ166"/>
  <c r="BA166"/>
  <c r="BB166"/>
  <c r="BD166"/>
  <c r="BE166"/>
  <c r="BF166"/>
  <c r="BG166"/>
  <c r="BI166"/>
  <c r="BJ166"/>
  <c r="BK166"/>
  <c r="BL166"/>
  <c r="BN166"/>
  <c r="BO166"/>
  <c r="BP166"/>
  <c r="BQ166"/>
  <c r="BS166"/>
  <c r="BT166"/>
  <c r="BU166"/>
  <c r="BV166"/>
  <c r="BX166"/>
  <c r="BY166"/>
  <c r="BZ166"/>
  <c r="CA166"/>
  <c r="CC166"/>
  <c r="CD166"/>
  <c r="CE166"/>
  <c r="CF166"/>
  <c r="CH166"/>
  <c r="CI166"/>
  <c r="CJ166"/>
  <c r="CK166"/>
  <c r="CM166"/>
  <c r="CN166"/>
  <c r="CO166"/>
  <c r="G167"/>
  <c r="H167"/>
  <c r="I167"/>
  <c r="J167"/>
  <c r="K167"/>
  <c r="L167"/>
  <c r="M167"/>
  <c r="N167"/>
  <c r="P167"/>
  <c r="Q167"/>
  <c r="R167"/>
  <c r="S167"/>
  <c r="U167"/>
  <c r="V167"/>
  <c r="W167"/>
  <c r="X167"/>
  <c r="Z167"/>
  <c r="AA167"/>
  <c r="AB167"/>
  <c r="AC167"/>
  <c r="AE167"/>
  <c r="AF167"/>
  <c r="AG167"/>
  <c r="AH167"/>
  <c r="AK167"/>
  <c r="AL167"/>
  <c r="AM167"/>
  <c r="AN167"/>
  <c r="AO167"/>
  <c r="AP167"/>
  <c r="AQ167"/>
  <c r="AR167"/>
  <c r="AT167"/>
  <c r="AU167"/>
  <c r="AV167"/>
  <c r="AW167"/>
  <c r="AY167"/>
  <c r="AZ167"/>
  <c r="BA167"/>
  <c r="BB167"/>
  <c r="BD167"/>
  <c r="BE167"/>
  <c r="BF167"/>
  <c r="BG167"/>
  <c r="BI167"/>
  <c r="BJ167"/>
  <c r="BK167"/>
  <c r="BL167"/>
  <c r="BN167"/>
  <c r="BO167"/>
  <c r="BP167"/>
  <c r="BQ167"/>
  <c r="BS167"/>
  <c r="BT167"/>
  <c r="BU167"/>
  <c r="BV167"/>
  <c r="BX167"/>
  <c r="BY167"/>
  <c r="BZ167"/>
  <c r="CA167"/>
  <c r="CC167"/>
  <c r="CD167"/>
  <c r="CE167"/>
  <c r="CF167"/>
  <c r="CH167"/>
  <c r="CI167"/>
  <c r="CJ167"/>
  <c r="CK167"/>
  <c r="CM167"/>
  <c r="CN167"/>
  <c r="CO167"/>
  <c r="GL855" i="42"/>
  <c r="GK855"/>
  <c r="GJ855"/>
  <c r="GI855"/>
  <c r="GH855"/>
  <c r="GG855"/>
  <c r="GF855"/>
  <c r="GE855"/>
  <c r="GD855"/>
  <c r="GC855"/>
  <c r="GB855"/>
  <c r="GA855"/>
  <c r="FZ855"/>
  <c r="FY855"/>
  <c r="FX855"/>
  <c r="FW855"/>
  <c r="FV855"/>
  <c r="FU855"/>
  <c r="FT855"/>
  <c r="FS855"/>
  <c r="FR855"/>
  <c r="FQ855"/>
  <c r="FP855"/>
  <c r="FO855"/>
  <c r="FN855"/>
  <c r="FM855"/>
  <c r="FL855"/>
  <c r="FK855"/>
  <c r="FJ855"/>
  <c r="FI855"/>
  <c r="GL854"/>
  <c r="GK854"/>
  <c r="GJ854"/>
  <c r="GI854"/>
  <c r="GG854"/>
  <c r="GF854"/>
  <c r="GE854"/>
  <c r="GD854"/>
  <c r="GB854"/>
  <c r="GA854"/>
  <c r="FZ854"/>
  <c r="FY854"/>
  <c r="FW854"/>
  <c r="FV854"/>
  <c r="FU854"/>
  <c r="FT854"/>
  <c r="FR854"/>
  <c r="FQ854"/>
  <c r="FP854"/>
  <c r="FO854"/>
  <c r="FM854"/>
  <c r="FL854"/>
  <c r="FK854"/>
  <c r="FJ854"/>
  <c r="GL853"/>
  <c r="GK853"/>
  <c r="GJ853"/>
  <c r="GI853"/>
  <c r="GG853"/>
  <c r="GF853"/>
  <c r="GE853"/>
  <c r="GD853"/>
  <c r="GB853"/>
  <c r="GA853"/>
  <c r="FZ853"/>
  <c r="FY853"/>
  <c r="FW853"/>
  <c r="FV853"/>
  <c r="FU853"/>
  <c r="FT853"/>
  <c r="FR853"/>
  <c r="FQ853"/>
  <c r="FP853"/>
  <c r="FO853"/>
  <c r="FM853"/>
  <c r="FL853"/>
  <c r="FK853"/>
  <c r="FJ853"/>
  <c r="GL852"/>
  <c r="GK852"/>
  <c r="GJ852"/>
  <c r="GI852"/>
  <c r="GG852"/>
  <c r="GF852"/>
  <c r="GE852"/>
  <c r="GD852"/>
  <c r="GB852"/>
  <c r="GA852"/>
  <c r="FZ852"/>
  <c r="FY852"/>
  <c r="FW852"/>
  <c r="FV852"/>
  <c r="FU852"/>
  <c r="FT852"/>
  <c r="FR852"/>
  <c r="FQ852"/>
  <c r="FP852"/>
  <c r="FO852"/>
  <c r="FM852"/>
  <c r="FL852"/>
  <c r="FK852"/>
  <c r="FJ852"/>
  <c r="GL851"/>
  <c r="GK851"/>
  <c r="GJ851"/>
  <c r="GI851"/>
  <c r="GH851"/>
  <c r="GG851"/>
  <c r="GF851"/>
  <c r="GE851"/>
  <c r="GD851"/>
  <c r="GC851"/>
  <c r="GB851"/>
  <c r="GA851"/>
  <c r="FZ851"/>
  <c r="FY851"/>
  <c r="FX851"/>
  <c r="FW851"/>
  <c r="FV851"/>
  <c r="FU851"/>
  <c r="FT851"/>
  <c r="FS851"/>
  <c r="FR851"/>
  <c r="FQ851"/>
  <c r="FP851"/>
  <c r="FO851"/>
  <c r="FN851"/>
  <c r="FM851"/>
  <c r="FL851"/>
  <c r="FK851"/>
  <c r="FJ851"/>
  <c r="FI851"/>
  <c r="GL849"/>
  <c r="GK849"/>
  <c r="GJ849"/>
  <c r="GI849"/>
  <c r="GG849"/>
  <c r="GF849"/>
  <c r="GE849"/>
  <c r="GD849"/>
  <c r="GB849"/>
  <c r="GA849"/>
  <c r="FZ849"/>
  <c r="FY849"/>
  <c r="FW849"/>
  <c r="FV849"/>
  <c r="FU849"/>
  <c r="FT849"/>
  <c r="FR849"/>
  <c r="FQ849"/>
  <c r="FP849"/>
  <c r="FO849"/>
  <c r="FM849"/>
  <c r="FL849"/>
  <c r="FK849"/>
  <c r="FJ849"/>
  <c r="GL848"/>
  <c r="GK848"/>
  <c r="GJ848"/>
  <c r="GI848"/>
  <c r="GG848"/>
  <c r="GF848"/>
  <c r="GE848"/>
  <c r="GD848"/>
  <c r="GB848"/>
  <c r="GA848"/>
  <c r="FZ848"/>
  <c r="FY848"/>
  <c r="FW848"/>
  <c r="FV848"/>
  <c r="FU848"/>
  <c r="FT848"/>
  <c r="FR848"/>
  <c r="FQ848"/>
  <c r="FP848"/>
  <c r="FO848"/>
  <c r="FM848"/>
  <c r="FL848"/>
  <c r="FK848"/>
  <c r="FJ848"/>
  <c r="GL847"/>
  <c r="GK847"/>
  <c r="GJ847"/>
  <c r="GI847"/>
  <c r="GG847"/>
  <c r="GF847"/>
  <c r="GE847"/>
  <c r="GD847"/>
  <c r="GB847"/>
  <c r="GA847"/>
  <c r="FZ847"/>
  <c r="FY847"/>
  <c r="FW847"/>
  <c r="FV847"/>
  <c r="FU847"/>
  <c r="FT847"/>
  <c r="FR847"/>
  <c r="FQ847"/>
  <c r="FP847"/>
  <c r="FO847"/>
  <c r="FM847"/>
  <c r="FL847"/>
  <c r="FK847"/>
  <c r="FJ847"/>
  <c r="GL846"/>
  <c r="GK846"/>
  <c r="GJ846"/>
  <c r="GI846"/>
  <c r="GG846"/>
  <c r="GF846"/>
  <c r="GE846"/>
  <c r="GD846"/>
  <c r="GB846"/>
  <c r="GA846"/>
  <c r="FZ846"/>
  <c r="FY846"/>
  <c r="FW846"/>
  <c r="FV846"/>
  <c r="FU846"/>
  <c r="FT846"/>
  <c r="FR846"/>
  <c r="FQ846"/>
  <c r="FP846"/>
  <c r="FO846"/>
  <c r="FM846"/>
  <c r="FL846"/>
  <c r="FK846"/>
  <c r="FJ846"/>
  <c r="GL845"/>
  <c r="GK845"/>
  <c r="GJ845"/>
  <c r="GI845"/>
  <c r="GG845"/>
  <c r="GF845"/>
  <c r="GE845"/>
  <c r="GD845"/>
  <c r="GB845"/>
  <c r="GA845"/>
  <c r="FZ845"/>
  <c r="FY845"/>
  <c r="FW845"/>
  <c r="FV845"/>
  <c r="FU845"/>
  <c r="FT845"/>
  <c r="FR845"/>
  <c r="FQ845"/>
  <c r="FP845"/>
  <c r="FO845"/>
  <c r="FM845"/>
  <c r="FL845"/>
  <c r="FK845"/>
  <c r="FJ845"/>
  <c r="GL844"/>
  <c r="GK844"/>
  <c r="GJ844"/>
  <c r="GI844"/>
  <c r="GG844"/>
  <c r="GF844"/>
  <c r="GE844"/>
  <c r="GD844"/>
  <c r="GB844"/>
  <c r="GA844"/>
  <c r="FZ844"/>
  <c r="FY844"/>
  <c r="FW844"/>
  <c r="FV844"/>
  <c r="FU844"/>
  <c r="FT844"/>
  <c r="FR844"/>
  <c r="FQ844"/>
  <c r="FP844"/>
  <c r="FO844"/>
  <c r="FM844"/>
  <c r="FL844"/>
  <c r="FK844"/>
  <c r="FJ844"/>
  <c r="GL843"/>
  <c r="GK843"/>
  <c r="GJ843"/>
  <c r="GI843"/>
  <c r="GG843"/>
  <c r="GF843"/>
  <c r="GE843"/>
  <c r="GD843"/>
  <c r="GB843"/>
  <c r="GA843"/>
  <c r="FZ843"/>
  <c r="FY843"/>
  <c r="FW843"/>
  <c r="FV843"/>
  <c r="FU843"/>
  <c r="FT843"/>
  <c r="FR843"/>
  <c r="FQ843"/>
  <c r="FP843"/>
  <c r="FO843"/>
  <c r="FM843"/>
  <c r="FL843"/>
  <c r="FK843"/>
  <c r="FJ843"/>
  <c r="GL842"/>
  <c r="GK842"/>
  <c r="GJ842"/>
  <c r="GI842"/>
  <c r="GG842"/>
  <c r="GF842"/>
  <c r="GE842"/>
  <c r="GD842"/>
  <c r="GB842"/>
  <c r="GA842"/>
  <c r="FZ842"/>
  <c r="FY842"/>
  <c r="FW842"/>
  <c r="FV842"/>
  <c r="FU842"/>
  <c r="FT842"/>
  <c r="FR842"/>
  <c r="FQ842"/>
  <c r="FP842"/>
  <c r="FO842"/>
  <c r="FM842"/>
  <c r="FL842"/>
  <c r="FK842"/>
  <c r="FJ842"/>
  <c r="GL841"/>
  <c r="GK841"/>
  <c r="GJ841"/>
  <c r="GI841"/>
  <c r="GG841"/>
  <c r="GF841"/>
  <c r="GE841"/>
  <c r="GD841"/>
  <c r="GB841"/>
  <c r="GA841"/>
  <c r="FZ841"/>
  <c r="FY841"/>
  <c r="FW841"/>
  <c r="FV841"/>
  <c r="FU841"/>
  <c r="FT841"/>
  <c r="FR841"/>
  <c r="FQ841"/>
  <c r="FP841"/>
  <c r="FO841"/>
  <c r="FM841"/>
  <c r="FL841"/>
  <c r="FK841"/>
  <c r="FJ841"/>
  <c r="GL840"/>
  <c r="GK840"/>
  <c r="GJ840"/>
  <c r="GI840"/>
  <c r="GG840"/>
  <c r="GF840"/>
  <c r="GE840"/>
  <c r="GD840"/>
  <c r="GB840"/>
  <c r="GA840"/>
  <c r="FZ840"/>
  <c r="FY840"/>
  <c r="FW840"/>
  <c r="FV840"/>
  <c r="FU840"/>
  <c r="FT840"/>
  <c r="FR840"/>
  <c r="FQ840"/>
  <c r="FP840"/>
  <c r="FO840"/>
  <c r="FM840"/>
  <c r="FL840"/>
  <c r="FK840"/>
  <c r="FJ840"/>
  <c r="GL839"/>
  <c r="GK839"/>
  <c r="GJ839"/>
  <c r="GI839"/>
  <c r="GG839"/>
  <c r="GF839"/>
  <c r="GE839"/>
  <c r="GD839"/>
  <c r="GB839"/>
  <c r="GA839"/>
  <c r="FZ839"/>
  <c r="FY839"/>
  <c r="FW839"/>
  <c r="FV839"/>
  <c r="FU839"/>
  <c r="FT839"/>
  <c r="FR839"/>
  <c r="FQ839"/>
  <c r="FP839"/>
  <c r="FO839"/>
  <c r="FM839"/>
  <c r="FL839"/>
  <c r="FK839"/>
  <c r="FJ839"/>
  <c r="GL838"/>
  <c r="GK838"/>
  <c r="GJ838"/>
  <c r="GI838"/>
  <c r="GG838"/>
  <c r="GF838"/>
  <c r="GE838"/>
  <c r="GD838"/>
  <c r="GB838"/>
  <c r="GA838"/>
  <c r="FZ838"/>
  <c r="FY838"/>
  <c r="FW838"/>
  <c r="FV838"/>
  <c r="FU838"/>
  <c r="FT838"/>
  <c r="FR838"/>
  <c r="FQ838"/>
  <c r="FP838"/>
  <c r="FO838"/>
  <c r="FM838"/>
  <c r="FL838"/>
  <c r="FK838"/>
  <c r="FJ838"/>
  <c r="GL837"/>
  <c r="GK837"/>
  <c r="GJ837"/>
  <c r="GI837"/>
  <c r="GG837"/>
  <c r="GF837"/>
  <c r="GE837"/>
  <c r="GD837"/>
  <c r="GB837"/>
  <c r="GA837"/>
  <c r="FZ837"/>
  <c r="FY837"/>
  <c r="FW837"/>
  <c r="FV837"/>
  <c r="FU837"/>
  <c r="FT837"/>
  <c r="FR837"/>
  <c r="FQ837"/>
  <c r="FP837"/>
  <c r="FO837"/>
  <c r="FM837"/>
  <c r="FL837"/>
  <c r="FK837"/>
  <c r="FJ837"/>
  <c r="GL836"/>
  <c r="GK836"/>
  <c r="GJ836"/>
  <c r="GI836"/>
  <c r="GH836"/>
  <c r="GG836"/>
  <c r="GF836"/>
  <c r="GE836"/>
  <c r="GD836"/>
  <c r="GC836"/>
  <c r="GB836"/>
  <c r="GA836"/>
  <c r="FZ836"/>
  <c r="FY836"/>
  <c r="FX836"/>
  <c r="FW836"/>
  <c r="FV836"/>
  <c r="FU836"/>
  <c r="FT836"/>
  <c r="FS836"/>
  <c r="FR836"/>
  <c r="FQ836"/>
  <c r="FP836"/>
  <c r="FO836"/>
  <c r="FN836"/>
  <c r="FM836"/>
  <c r="FL836"/>
  <c r="FK836"/>
  <c r="FJ836"/>
  <c r="FI836"/>
  <c r="GL833"/>
  <c r="GK833"/>
  <c r="GJ833"/>
  <c r="GI833"/>
  <c r="GG833"/>
  <c r="GF833"/>
  <c r="GE833"/>
  <c r="GD833"/>
  <c r="GB833"/>
  <c r="GA833"/>
  <c r="FZ833"/>
  <c r="FY833"/>
  <c r="FW833"/>
  <c r="FV833"/>
  <c r="FU833"/>
  <c r="FT833"/>
  <c r="FR833"/>
  <c r="FQ833"/>
  <c r="FP833"/>
  <c r="FO833"/>
  <c r="FM833"/>
  <c r="FL833"/>
  <c r="FK833"/>
  <c r="FJ833"/>
  <c r="GL831"/>
  <c r="GK831"/>
  <c r="GJ831"/>
  <c r="GI831"/>
  <c r="GG831"/>
  <c r="GF831"/>
  <c r="GE831"/>
  <c r="GD831"/>
  <c r="GB831"/>
  <c r="GA831"/>
  <c r="FZ831"/>
  <c r="FY831"/>
  <c r="FW831"/>
  <c r="FV831"/>
  <c r="FU831"/>
  <c r="FT831"/>
  <c r="FR831"/>
  <c r="FQ831"/>
  <c r="FP831"/>
  <c r="FO831"/>
  <c r="FM831"/>
  <c r="FL831"/>
  <c r="FK831"/>
  <c r="FJ831"/>
  <c r="GL830"/>
  <c r="GK830"/>
  <c r="GJ830"/>
  <c r="GI830"/>
  <c r="GG830"/>
  <c r="GF830"/>
  <c r="GE830"/>
  <c r="GD830"/>
  <c r="GB830"/>
  <c r="GA830"/>
  <c r="FZ830"/>
  <c r="FY830"/>
  <c r="FW830"/>
  <c r="FV830"/>
  <c r="FU830"/>
  <c r="FT830"/>
  <c r="FR830"/>
  <c r="FQ830"/>
  <c r="FP830"/>
  <c r="FO830"/>
  <c r="FM830"/>
  <c r="FL830"/>
  <c r="FK830"/>
  <c r="FJ830"/>
  <c r="GL829"/>
  <c r="GK829"/>
  <c r="GJ829"/>
  <c r="GI829"/>
  <c r="GG829"/>
  <c r="GF829"/>
  <c r="GE829"/>
  <c r="GD829"/>
  <c r="GB829"/>
  <c r="GA829"/>
  <c r="FZ829"/>
  <c r="FY829"/>
  <c r="FW829"/>
  <c r="FV829"/>
  <c r="FU829"/>
  <c r="FT829"/>
  <c r="FR829"/>
  <c r="FQ829"/>
  <c r="FP829"/>
  <c r="FO829"/>
  <c r="FM829"/>
  <c r="FL829"/>
  <c r="FK829"/>
  <c r="FJ829"/>
  <c r="GL828"/>
  <c r="GK828"/>
  <c r="GJ828"/>
  <c r="GI828"/>
  <c r="GG828"/>
  <c r="GF828"/>
  <c r="GE828"/>
  <c r="GD828"/>
  <c r="GB828"/>
  <c r="GA828"/>
  <c r="FZ828"/>
  <c r="FY828"/>
  <c r="FW828"/>
  <c r="FV828"/>
  <c r="FU828"/>
  <c r="FT828"/>
  <c r="FR828"/>
  <c r="FQ828"/>
  <c r="FP828"/>
  <c r="FO828"/>
  <c r="FM828"/>
  <c r="FL828"/>
  <c r="FK828"/>
  <c r="FJ828"/>
  <c r="GL826"/>
  <c r="GK826"/>
  <c r="GJ826"/>
  <c r="GI826"/>
  <c r="GG826"/>
  <c r="GF826"/>
  <c r="GE826"/>
  <c r="GD826"/>
  <c r="GB826"/>
  <c r="GA826"/>
  <c r="FZ826"/>
  <c r="FY826"/>
  <c r="FW826"/>
  <c r="FV826"/>
  <c r="FU826"/>
  <c r="FT826"/>
  <c r="FR826"/>
  <c r="FQ826"/>
  <c r="FP826"/>
  <c r="FO826"/>
  <c r="FM826"/>
  <c r="FL826"/>
  <c r="FK826"/>
  <c r="FJ826"/>
  <c r="GL825"/>
  <c r="GK825"/>
  <c r="GJ825"/>
  <c r="GI825"/>
  <c r="GG825"/>
  <c r="GF825"/>
  <c r="GE825"/>
  <c r="GD825"/>
  <c r="GB825"/>
  <c r="GA825"/>
  <c r="FZ825"/>
  <c r="FY825"/>
  <c r="FW825"/>
  <c r="FV825"/>
  <c r="FU825"/>
  <c r="FT825"/>
  <c r="FR825"/>
  <c r="FQ825"/>
  <c r="FP825"/>
  <c r="FO825"/>
  <c r="FM825"/>
  <c r="FL825"/>
  <c r="FK825"/>
  <c r="FJ825"/>
  <c r="GL824"/>
  <c r="GK824"/>
  <c r="GJ824"/>
  <c r="GI824"/>
  <c r="GH824"/>
  <c r="GG824"/>
  <c r="GF824"/>
  <c r="GE824"/>
  <c r="GD824"/>
  <c r="GC824"/>
  <c r="GB824"/>
  <c r="GA824"/>
  <c r="FZ824"/>
  <c r="FY824"/>
  <c r="FX824"/>
  <c r="FW824"/>
  <c r="FV824"/>
  <c r="FU824"/>
  <c r="FT824"/>
  <c r="FS824"/>
  <c r="FR824"/>
  <c r="FQ824"/>
  <c r="FP824"/>
  <c r="FO824"/>
  <c r="FN824"/>
  <c r="FM824"/>
  <c r="FL824"/>
  <c r="FK824"/>
  <c r="FJ824"/>
  <c r="FI824"/>
  <c r="GL822"/>
  <c r="GK822"/>
  <c r="GJ822"/>
  <c r="GI822"/>
  <c r="GG822"/>
  <c r="GF822"/>
  <c r="GE822"/>
  <c r="GD822"/>
  <c r="GB822"/>
  <c r="GA822"/>
  <c r="FZ822"/>
  <c r="FY822"/>
  <c r="FW822"/>
  <c r="FV822"/>
  <c r="FU822"/>
  <c r="FT822"/>
  <c r="FR822"/>
  <c r="FQ822"/>
  <c r="FP822"/>
  <c r="FO822"/>
  <c r="FM822"/>
  <c r="FL822"/>
  <c r="FK822"/>
  <c r="FJ822"/>
  <c r="GL821"/>
  <c r="GK821"/>
  <c r="GJ821"/>
  <c r="GI821"/>
  <c r="GG821"/>
  <c r="GF821"/>
  <c r="GE821"/>
  <c r="GD821"/>
  <c r="GB821"/>
  <c r="GA821"/>
  <c r="FZ821"/>
  <c r="FY821"/>
  <c r="FW821"/>
  <c r="FV821"/>
  <c r="FU821"/>
  <c r="FT821"/>
  <c r="FR821"/>
  <c r="FQ821"/>
  <c r="FP821"/>
  <c r="FO821"/>
  <c r="FM821"/>
  <c r="FL821"/>
  <c r="FK821"/>
  <c r="FJ821"/>
  <c r="GL820"/>
  <c r="GK820"/>
  <c r="GJ820"/>
  <c r="GI820"/>
  <c r="GH820"/>
  <c r="GG820"/>
  <c r="GF820"/>
  <c r="GE820"/>
  <c r="GD820"/>
  <c r="GC820"/>
  <c r="GB820"/>
  <c r="GA820"/>
  <c r="FZ820"/>
  <c r="FY820"/>
  <c r="FX820"/>
  <c r="FW820"/>
  <c r="FV820"/>
  <c r="FU820"/>
  <c r="FT820"/>
  <c r="FS820"/>
  <c r="FR820"/>
  <c r="FQ820"/>
  <c r="FP820"/>
  <c r="FO820"/>
  <c r="FN820"/>
  <c r="FM820"/>
  <c r="FL820"/>
  <c r="FK820"/>
  <c r="FJ820"/>
  <c r="FI820"/>
  <c r="GL818"/>
  <c r="GK818"/>
  <c r="GJ818"/>
  <c r="GI818"/>
  <c r="GG818"/>
  <c r="GF818"/>
  <c r="GE818"/>
  <c r="GD818"/>
  <c r="GB818"/>
  <c r="GA818"/>
  <c r="FZ818"/>
  <c r="FY818"/>
  <c r="FW818"/>
  <c r="FV818"/>
  <c r="FU818"/>
  <c r="FT818"/>
  <c r="FR818"/>
  <c r="FQ818"/>
  <c r="FP818"/>
  <c r="FO818"/>
  <c r="FM818"/>
  <c r="FL818"/>
  <c r="FK818"/>
  <c r="FJ818"/>
  <c r="GL817"/>
  <c r="GK817"/>
  <c r="GJ817"/>
  <c r="GI817"/>
  <c r="GG817"/>
  <c r="GF817"/>
  <c r="GE817"/>
  <c r="GD817"/>
  <c r="GB817"/>
  <c r="GA817"/>
  <c r="FZ817"/>
  <c r="FY817"/>
  <c r="FW817"/>
  <c r="FV817"/>
  <c r="FU817"/>
  <c r="FT817"/>
  <c r="FR817"/>
  <c r="FQ817"/>
  <c r="FP817"/>
  <c r="FO817"/>
  <c r="FM817"/>
  <c r="FL817"/>
  <c r="FK817"/>
  <c r="FJ817"/>
  <c r="GL816"/>
  <c r="GK816"/>
  <c r="GJ816"/>
  <c r="GI816"/>
  <c r="GH816"/>
  <c r="GG816"/>
  <c r="GF816"/>
  <c r="GE816"/>
  <c r="GD816"/>
  <c r="GC816"/>
  <c r="GB816"/>
  <c r="GA816"/>
  <c r="FZ816"/>
  <c r="FY816"/>
  <c r="FX816"/>
  <c r="FW816"/>
  <c r="FV816"/>
  <c r="FU816"/>
  <c r="FT816"/>
  <c r="FS816"/>
  <c r="FR816"/>
  <c r="FQ816"/>
  <c r="FP816"/>
  <c r="FO816"/>
  <c r="FN816"/>
  <c r="FM816"/>
  <c r="FL816"/>
  <c r="FK816"/>
  <c r="FJ816"/>
  <c r="FI816"/>
  <c r="GL813"/>
  <c r="GK813"/>
  <c r="GJ813"/>
  <c r="GI813"/>
  <c r="GG813"/>
  <c r="GF813"/>
  <c r="GE813"/>
  <c r="GD813"/>
  <c r="GB813"/>
  <c r="GA813"/>
  <c r="FZ813"/>
  <c r="FY813"/>
  <c r="FW813"/>
  <c r="FV813"/>
  <c r="FU813"/>
  <c r="FT813"/>
  <c r="FR813"/>
  <c r="FQ813"/>
  <c r="FP813"/>
  <c r="FO813"/>
  <c r="FM813"/>
  <c r="FL813"/>
  <c r="FK813"/>
  <c r="FJ813"/>
  <c r="GL812"/>
  <c r="GK812"/>
  <c r="GJ812"/>
  <c r="GI812"/>
  <c r="GG812"/>
  <c r="GF812"/>
  <c r="GE812"/>
  <c r="GD812"/>
  <c r="GB812"/>
  <c r="GA812"/>
  <c r="FZ812"/>
  <c r="FY812"/>
  <c r="FW812"/>
  <c r="FV812"/>
  <c r="FU812"/>
  <c r="FT812"/>
  <c r="FR812"/>
  <c r="FQ812"/>
  <c r="FP812"/>
  <c r="FO812"/>
  <c r="FM812"/>
  <c r="FL812"/>
  <c r="FK812"/>
  <c r="FJ812"/>
  <c r="GL811"/>
  <c r="GK811"/>
  <c r="GJ811"/>
  <c r="GI811"/>
  <c r="GH811"/>
  <c r="GG811"/>
  <c r="GF811"/>
  <c r="GE811"/>
  <c r="GD811"/>
  <c r="GC811"/>
  <c r="GB811"/>
  <c r="GA811"/>
  <c r="FZ811"/>
  <c r="FY811"/>
  <c r="FX811"/>
  <c r="FW811"/>
  <c r="FV811"/>
  <c r="FU811"/>
  <c r="FT811"/>
  <c r="FS811"/>
  <c r="FR811"/>
  <c r="FQ811"/>
  <c r="FP811"/>
  <c r="FO811"/>
  <c r="FN811"/>
  <c r="FM811"/>
  <c r="FL811"/>
  <c r="FK811"/>
  <c r="FJ811"/>
  <c r="FI811"/>
  <c r="GL809"/>
  <c r="GK809"/>
  <c r="GJ809"/>
  <c r="GI809"/>
  <c r="GG809"/>
  <c r="GF809"/>
  <c r="GE809"/>
  <c r="GD809"/>
  <c r="GB809"/>
  <c r="GA809"/>
  <c r="FZ809"/>
  <c r="FY809"/>
  <c r="FW809"/>
  <c r="FV809"/>
  <c r="FU809"/>
  <c r="FT809"/>
  <c r="FR809"/>
  <c r="FQ809"/>
  <c r="FP809"/>
  <c r="FO809"/>
  <c r="FM809"/>
  <c r="FL809"/>
  <c r="FK809"/>
  <c r="FJ809"/>
  <c r="GL808"/>
  <c r="GK808"/>
  <c r="GJ808"/>
  <c r="GI808"/>
  <c r="GG808"/>
  <c r="GF808"/>
  <c r="GE808"/>
  <c r="GD808"/>
  <c r="GB808"/>
  <c r="GA808"/>
  <c r="FZ808"/>
  <c r="FY808"/>
  <c r="FW808"/>
  <c r="FV808"/>
  <c r="FU808"/>
  <c r="FT808"/>
  <c r="FR808"/>
  <c r="FQ808"/>
  <c r="FP808"/>
  <c r="FO808"/>
  <c r="FM808"/>
  <c r="FL808"/>
  <c r="FK808"/>
  <c r="FJ808"/>
  <c r="GL807"/>
  <c r="GK807"/>
  <c r="GJ807"/>
  <c r="GI807"/>
  <c r="GG807"/>
  <c r="GF807"/>
  <c r="GE807"/>
  <c r="GD807"/>
  <c r="GB807"/>
  <c r="GA807"/>
  <c r="FZ807"/>
  <c r="FY807"/>
  <c r="FW807"/>
  <c r="FV807"/>
  <c r="FU807"/>
  <c r="FT807"/>
  <c r="FR807"/>
  <c r="FQ807"/>
  <c r="FP807"/>
  <c r="FO807"/>
  <c r="FM807"/>
  <c r="FL807"/>
  <c r="FK807"/>
  <c r="FJ807"/>
  <c r="GL806"/>
  <c r="GK806"/>
  <c r="GJ806"/>
  <c r="GI806"/>
  <c r="GG806"/>
  <c r="GF806"/>
  <c r="GE806"/>
  <c r="GD806"/>
  <c r="GB806"/>
  <c r="GA806"/>
  <c r="FZ806"/>
  <c r="FY806"/>
  <c r="FW806"/>
  <c r="FV806"/>
  <c r="FU806"/>
  <c r="FT806"/>
  <c r="FR806"/>
  <c r="FQ806"/>
  <c r="FP806"/>
  <c r="FO806"/>
  <c r="FM806"/>
  <c r="FL806"/>
  <c r="FK806"/>
  <c r="FJ806"/>
  <c r="GL805"/>
  <c r="GK805"/>
  <c r="GJ805"/>
  <c r="GI805"/>
  <c r="GG805"/>
  <c r="GF805"/>
  <c r="GE805"/>
  <c r="GD805"/>
  <c r="GB805"/>
  <c r="GA805"/>
  <c r="FZ805"/>
  <c r="FY805"/>
  <c r="FW805"/>
  <c r="FV805"/>
  <c r="FU805"/>
  <c r="FT805"/>
  <c r="FR805"/>
  <c r="FQ805"/>
  <c r="FP805"/>
  <c r="FO805"/>
  <c r="FM805"/>
  <c r="FL805"/>
  <c r="FK805"/>
  <c r="FJ805"/>
  <c r="GL804"/>
  <c r="GK804"/>
  <c r="GJ804"/>
  <c r="GI804"/>
  <c r="GH804"/>
  <c r="GG804"/>
  <c r="GF804"/>
  <c r="GE804"/>
  <c r="GD804"/>
  <c r="GC804"/>
  <c r="GB804"/>
  <c r="GA804"/>
  <c r="FZ804"/>
  <c r="FY804"/>
  <c r="FX804"/>
  <c r="FW804"/>
  <c r="FV804"/>
  <c r="FU804"/>
  <c r="FT804"/>
  <c r="FS804"/>
  <c r="FR804"/>
  <c r="FQ804"/>
  <c r="FP804"/>
  <c r="FO804"/>
  <c r="FN804"/>
  <c r="FM804"/>
  <c r="FL804"/>
  <c r="FK804"/>
  <c r="FJ804"/>
  <c r="FI804"/>
  <c r="GL802"/>
  <c r="GK802"/>
  <c r="GJ802"/>
  <c r="GI802"/>
  <c r="GG802"/>
  <c r="GF802"/>
  <c r="GE802"/>
  <c r="GD802"/>
  <c r="GB802"/>
  <c r="GA802"/>
  <c r="FZ802"/>
  <c r="FY802"/>
  <c r="FW802"/>
  <c r="FV802"/>
  <c r="FU802"/>
  <c r="FT802"/>
  <c r="FR802"/>
  <c r="FQ802"/>
  <c r="FP802"/>
  <c r="FO802"/>
  <c r="FM802"/>
  <c r="FL802"/>
  <c r="FK802"/>
  <c r="FJ802"/>
  <c r="GL801"/>
  <c r="GK801"/>
  <c r="GJ801"/>
  <c r="GI801"/>
  <c r="GG801"/>
  <c r="GF801"/>
  <c r="GE801"/>
  <c r="GD801"/>
  <c r="GB801"/>
  <c r="GA801"/>
  <c r="FZ801"/>
  <c r="FY801"/>
  <c r="FW801"/>
  <c r="FV801"/>
  <c r="FU801"/>
  <c r="FT801"/>
  <c r="FR801"/>
  <c r="FQ801"/>
  <c r="FP801"/>
  <c r="FO801"/>
  <c r="FM801"/>
  <c r="FL801"/>
  <c r="FK801"/>
  <c r="FJ801"/>
  <c r="GL800"/>
  <c r="GK800"/>
  <c r="GJ800"/>
  <c r="GI800"/>
  <c r="GH800"/>
  <c r="GG800"/>
  <c r="GF800"/>
  <c r="GE800"/>
  <c r="GD800"/>
  <c r="GC800"/>
  <c r="GB800"/>
  <c r="GA800"/>
  <c r="FZ800"/>
  <c r="FY800"/>
  <c r="FX800"/>
  <c r="FW800"/>
  <c r="FV800"/>
  <c r="FU800"/>
  <c r="FT800"/>
  <c r="FS800"/>
  <c r="FR800"/>
  <c r="FQ800"/>
  <c r="FP800"/>
  <c r="FO800"/>
  <c r="FN800"/>
  <c r="FM800"/>
  <c r="FL800"/>
  <c r="FK800"/>
  <c r="FJ800"/>
  <c r="FI800"/>
  <c r="GL798"/>
  <c r="GK798"/>
  <c r="GJ798"/>
  <c r="GI798"/>
  <c r="GG798"/>
  <c r="GF798"/>
  <c r="GE798"/>
  <c r="GD798"/>
  <c r="GB798"/>
  <c r="GA798"/>
  <c r="FZ798"/>
  <c r="FY798"/>
  <c r="FW798"/>
  <c r="FV798"/>
  <c r="FU798"/>
  <c r="FT798"/>
  <c r="FR798"/>
  <c r="FQ798"/>
  <c r="FP798"/>
  <c r="FO798"/>
  <c r="FM798"/>
  <c r="FL798"/>
  <c r="FK798"/>
  <c r="FJ798"/>
  <c r="GL797"/>
  <c r="GK797"/>
  <c r="GJ797"/>
  <c r="GI797"/>
  <c r="GG797"/>
  <c r="GF797"/>
  <c r="GE797"/>
  <c r="GD797"/>
  <c r="GB797"/>
  <c r="GA797"/>
  <c r="FZ797"/>
  <c r="FY797"/>
  <c r="FW797"/>
  <c r="FV797"/>
  <c r="FU797"/>
  <c r="FT797"/>
  <c r="FR797"/>
  <c r="FQ797"/>
  <c r="FP797"/>
  <c r="FO797"/>
  <c r="FM797"/>
  <c r="FL797"/>
  <c r="FK797"/>
  <c r="FJ797"/>
  <c r="GL796"/>
  <c r="GK796"/>
  <c r="GJ796"/>
  <c r="GI796"/>
  <c r="GG796"/>
  <c r="GF796"/>
  <c r="GE796"/>
  <c r="GD796"/>
  <c r="GB796"/>
  <c r="GA796"/>
  <c r="FZ796"/>
  <c r="FY796"/>
  <c r="FW796"/>
  <c r="FV796"/>
  <c r="FU796"/>
  <c r="FT796"/>
  <c r="FR796"/>
  <c r="FQ796"/>
  <c r="FP796"/>
  <c r="FO796"/>
  <c r="FM796"/>
  <c r="FL796"/>
  <c r="FK796"/>
  <c r="FJ796"/>
  <c r="GL795"/>
  <c r="GK795"/>
  <c r="GJ795"/>
  <c r="GI795"/>
  <c r="GG795"/>
  <c r="GF795"/>
  <c r="GE795"/>
  <c r="GD795"/>
  <c r="GB795"/>
  <c r="GA795"/>
  <c r="FZ795"/>
  <c r="FY795"/>
  <c r="FW795"/>
  <c r="FV795"/>
  <c r="FU795"/>
  <c r="FT795"/>
  <c r="FR795"/>
  <c r="FQ795"/>
  <c r="FP795"/>
  <c r="FO795"/>
  <c r="FM795"/>
  <c r="FL795"/>
  <c r="FK795"/>
  <c r="FJ795"/>
  <c r="GL794"/>
  <c r="GK794"/>
  <c r="GJ794"/>
  <c r="GI794"/>
  <c r="GG794"/>
  <c r="GF794"/>
  <c r="GE794"/>
  <c r="GD794"/>
  <c r="GB794"/>
  <c r="GA794"/>
  <c r="FZ794"/>
  <c r="FY794"/>
  <c r="FW794"/>
  <c r="FV794"/>
  <c r="FU794"/>
  <c r="FT794"/>
  <c r="FR794"/>
  <c r="FQ794"/>
  <c r="FP794"/>
  <c r="FO794"/>
  <c r="FM794"/>
  <c r="FL794"/>
  <c r="FK794"/>
  <c r="FJ794"/>
  <c r="GL793"/>
  <c r="GK793"/>
  <c r="GJ793"/>
  <c r="GI793"/>
  <c r="GG793"/>
  <c r="GF793"/>
  <c r="GE793"/>
  <c r="GD793"/>
  <c r="GB793"/>
  <c r="GA793"/>
  <c r="FZ793"/>
  <c r="FY793"/>
  <c r="FW793"/>
  <c r="FV793"/>
  <c r="FU793"/>
  <c r="FT793"/>
  <c r="FR793"/>
  <c r="FQ793"/>
  <c r="FP793"/>
  <c r="FO793"/>
  <c r="FM793"/>
  <c r="FL793"/>
  <c r="FK793"/>
  <c r="FJ793"/>
  <c r="GL792"/>
  <c r="GK792"/>
  <c r="GJ792"/>
  <c r="GI792"/>
  <c r="GG792"/>
  <c r="GF792"/>
  <c r="GE792"/>
  <c r="GD792"/>
  <c r="GB792"/>
  <c r="GA792"/>
  <c r="FZ792"/>
  <c r="FY792"/>
  <c r="FW792"/>
  <c r="FV792"/>
  <c r="FU792"/>
  <c r="FT792"/>
  <c r="FR792"/>
  <c r="FQ792"/>
  <c r="FP792"/>
  <c r="FO792"/>
  <c r="FM792"/>
  <c r="FL792"/>
  <c r="FK792"/>
  <c r="FJ792"/>
  <c r="GL791"/>
  <c r="GK791"/>
  <c r="GJ791"/>
  <c r="GI791"/>
  <c r="GG791"/>
  <c r="GF791"/>
  <c r="GE791"/>
  <c r="GD791"/>
  <c r="GB791"/>
  <c r="GA791"/>
  <c r="FZ791"/>
  <c r="FY791"/>
  <c r="FW791"/>
  <c r="FV791"/>
  <c r="FU791"/>
  <c r="FT791"/>
  <c r="FR791"/>
  <c r="FQ791"/>
  <c r="FP791"/>
  <c r="FO791"/>
  <c r="FM791"/>
  <c r="FL791"/>
  <c r="FK791"/>
  <c r="FJ791"/>
  <c r="GL790"/>
  <c r="GK790"/>
  <c r="GJ790"/>
  <c r="GI790"/>
  <c r="GG790"/>
  <c r="GF790"/>
  <c r="GE790"/>
  <c r="GD790"/>
  <c r="GB790"/>
  <c r="GA790"/>
  <c r="FZ790"/>
  <c r="FY790"/>
  <c r="FW790"/>
  <c r="FV790"/>
  <c r="FU790"/>
  <c r="FT790"/>
  <c r="FR790"/>
  <c r="FQ790"/>
  <c r="FP790"/>
  <c r="FO790"/>
  <c r="FM790"/>
  <c r="FL790"/>
  <c r="FK790"/>
  <c r="FJ790"/>
  <c r="GL789"/>
  <c r="GK789"/>
  <c r="GJ789"/>
  <c r="GI789"/>
  <c r="GG789"/>
  <c r="GF789"/>
  <c r="GE789"/>
  <c r="GD789"/>
  <c r="GB789"/>
  <c r="GA789"/>
  <c r="FZ789"/>
  <c r="FY789"/>
  <c r="FW789"/>
  <c r="FV789"/>
  <c r="FU789"/>
  <c r="FT789"/>
  <c r="FR789"/>
  <c r="FQ789"/>
  <c r="FP789"/>
  <c r="FO789"/>
  <c r="FM789"/>
  <c r="FL789"/>
  <c r="FK789"/>
  <c r="FJ789"/>
  <c r="GL788"/>
  <c r="GK788"/>
  <c r="GJ788"/>
  <c r="GI788"/>
  <c r="GG788"/>
  <c r="GF788"/>
  <c r="GE788"/>
  <c r="GD788"/>
  <c r="GB788"/>
  <c r="GA788"/>
  <c r="FZ788"/>
  <c r="FY788"/>
  <c r="FW788"/>
  <c r="FV788"/>
  <c r="FU788"/>
  <c r="FT788"/>
  <c r="FR788"/>
  <c r="FQ788"/>
  <c r="FP788"/>
  <c r="FO788"/>
  <c r="FM788"/>
  <c r="FL788"/>
  <c r="FK788"/>
  <c r="FJ788"/>
  <c r="GL787"/>
  <c r="GK787"/>
  <c r="GJ787"/>
  <c r="GI787"/>
  <c r="GG787"/>
  <c r="GF787"/>
  <c r="GE787"/>
  <c r="GD787"/>
  <c r="GB787"/>
  <c r="GA787"/>
  <c r="FZ787"/>
  <c r="FY787"/>
  <c r="FW787"/>
  <c r="FV787"/>
  <c r="FU787"/>
  <c r="FT787"/>
  <c r="FR787"/>
  <c r="FQ787"/>
  <c r="FP787"/>
  <c r="FO787"/>
  <c r="FM787"/>
  <c r="FL787"/>
  <c r="FK787"/>
  <c r="FJ787"/>
  <c r="GL786"/>
  <c r="GK786"/>
  <c r="GJ786"/>
  <c r="GI786"/>
  <c r="GG786"/>
  <c r="GF786"/>
  <c r="GE786"/>
  <c r="GD786"/>
  <c r="GB786"/>
  <c r="GA786"/>
  <c r="FZ786"/>
  <c r="FY786"/>
  <c r="FW786"/>
  <c r="FV786"/>
  <c r="FU786"/>
  <c r="FT786"/>
  <c r="FR786"/>
  <c r="FQ786"/>
  <c r="FP786"/>
  <c r="FO786"/>
  <c r="FM786"/>
  <c r="FL786"/>
  <c r="FK786"/>
  <c r="FJ786"/>
  <c r="GL785"/>
  <c r="GK785"/>
  <c r="GJ785"/>
  <c r="GI785"/>
  <c r="GG785"/>
  <c r="GF785"/>
  <c r="GE785"/>
  <c r="GD785"/>
  <c r="GB785"/>
  <c r="GA785"/>
  <c r="FZ785"/>
  <c r="FY785"/>
  <c r="FW785"/>
  <c r="FV785"/>
  <c r="FU785"/>
  <c r="FT785"/>
  <c r="FR785"/>
  <c r="FQ785"/>
  <c r="FP785"/>
  <c r="FO785"/>
  <c r="FM785"/>
  <c r="FL785"/>
  <c r="FK785"/>
  <c r="FJ785"/>
  <c r="GL784"/>
  <c r="GK784"/>
  <c r="GJ784"/>
  <c r="GI784"/>
  <c r="GH784"/>
  <c r="GG784"/>
  <c r="GF784"/>
  <c r="GE784"/>
  <c r="GD784"/>
  <c r="GC784"/>
  <c r="GB784"/>
  <c r="GA784"/>
  <c r="FZ784"/>
  <c r="FY784"/>
  <c r="FX784"/>
  <c r="FW784"/>
  <c r="FV784"/>
  <c r="FU784"/>
  <c r="FT784"/>
  <c r="FS784"/>
  <c r="FR784"/>
  <c r="FQ784"/>
  <c r="FP784"/>
  <c r="FO784"/>
  <c r="FN784"/>
  <c r="FM784"/>
  <c r="FL784"/>
  <c r="FK784"/>
  <c r="FJ784"/>
  <c r="FI784"/>
  <c r="GL781"/>
  <c r="GK781"/>
  <c r="GJ781"/>
  <c r="GI781"/>
  <c r="GG781"/>
  <c r="GF781"/>
  <c r="GE781"/>
  <c r="GD781"/>
  <c r="GB781"/>
  <c r="GA781"/>
  <c r="FZ781"/>
  <c r="FY781"/>
  <c r="FW781"/>
  <c r="FV781"/>
  <c r="FU781"/>
  <c r="FT781"/>
  <c r="FR781"/>
  <c r="FQ781"/>
  <c r="FP781"/>
  <c r="FO781"/>
  <c r="FM781"/>
  <c r="FL781"/>
  <c r="FK781"/>
  <c r="FJ781"/>
  <c r="GL780"/>
  <c r="GK780"/>
  <c r="GJ780"/>
  <c r="GI780"/>
  <c r="GG780"/>
  <c r="GF780"/>
  <c r="GE780"/>
  <c r="GD780"/>
  <c r="GB780"/>
  <c r="GA780"/>
  <c r="FZ780"/>
  <c r="FY780"/>
  <c r="FW780"/>
  <c r="FV780"/>
  <c r="FU780"/>
  <c r="FT780"/>
  <c r="FR780"/>
  <c r="FQ780"/>
  <c r="FP780"/>
  <c r="FO780"/>
  <c r="FM780"/>
  <c r="FL780"/>
  <c r="FK780"/>
  <c r="FJ780"/>
  <c r="GL779"/>
  <c r="GK779"/>
  <c r="GJ779"/>
  <c r="GI779"/>
  <c r="GG779"/>
  <c r="GF779"/>
  <c r="GE779"/>
  <c r="GD779"/>
  <c r="GB779"/>
  <c r="GA779"/>
  <c r="FZ779"/>
  <c r="FY779"/>
  <c r="FW779"/>
  <c r="FV779"/>
  <c r="FU779"/>
  <c r="FT779"/>
  <c r="FR779"/>
  <c r="FQ779"/>
  <c r="FP779"/>
  <c r="FO779"/>
  <c r="FM779"/>
  <c r="FL779"/>
  <c r="FK779"/>
  <c r="FJ779"/>
  <c r="GL778"/>
  <c r="GK778"/>
  <c r="GJ778"/>
  <c r="GI778"/>
  <c r="GG778"/>
  <c r="GF778"/>
  <c r="GE778"/>
  <c r="GD778"/>
  <c r="GB778"/>
  <c r="GA778"/>
  <c r="FZ778"/>
  <c r="FY778"/>
  <c r="FW778"/>
  <c r="FV778"/>
  <c r="FU778"/>
  <c r="FT778"/>
  <c r="FR778"/>
  <c r="FQ778"/>
  <c r="FP778"/>
  <c r="FO778"/>
  <c r="FM778"/>
  <c r="FL778"/>
  <c r="FK778"/>
  <c r="FJ778"/>
  <c r="GL777"/>
  <c r="GK777"/>
  <c r="GJ777"/>
  <c r="GI777"/>
  <c r="GG777"/>
  <c r="GF777"/>
  <c r="GE777"/>
  <c r="GD777"/>
  <c r="GB777"/>
  <c r="GA777"/>
  <c r="FZ777"/>
  <c r="FY777"/>
  <c r="FW777"/>
  <c r="FV777"/>
  <c r="FU777"/>
  <c r="FT777"/>
  <c r="FR777"/>
  <c r="FQ777"/>
  <c r="FP777"/>
  <c r="FO777"/>
  <c r="FM777"/>
  <c r="FL777"/>
  <c r="FK777"/>
  <c r="FJ777"/>
  <c r="GL776"/>
  <c r="GK776"/>
  <c r="GJ776"/>
  <c r="GI776"/>
  <c r="GG776"/>
  <c r="GF776"/>
  <c r="GE776"/>
  <c r="GD776"/>
  <c r="GB776"/>
  <c r="GA776"/>
  <c r="FZ776"/>
  <c r="FY776"/>
  <c r="FW776"/>
  <c r="FV776"/>
  <c r="FU776"/>
  <c r="FT776"/>
  <c r="FR776"/>
  <c r="FQ776"/>
  <c r="FP776"/>
  <c r="FO776"/>
  <c r="FM776"/>
  <c r="FL776"/>
  <c r="FK776"/>
  <c r="FJ776"/>
  <c r="GL775"/>
  <c r="GK775"/>
  <c r="GJ775"/>
  <c r="GI775"/>
  <c r="GG775"/>
  <c r="GF775"/>
  <c r="GE775"/>
  <c r="GD775"/>
  <c r="GB775"/>
  <c r="GA775"/>
  <c r="FZ775"/>
  <c r="FY775"/>
  <c r="FW775"/>
  <c r="FV775"/>
  <c r="FU775"/>
  <c r="FT775"/>
  <c r="FR775"/>
  <c r="FQ775"/>
  <c r="FP775"/>
  <c r="FO775"/>
  <c r="FM775"/>
  <c r="FL775"/>
  <c r="FK775"/>
  <c r="FJ775"/>
  <c r="GL774"/>
  <c r="GK774"/>
  <c r="GJ774"/>
  <c r="GI774"/>
  <c r="GG774"/>
  <c r="GF774"/>
  <c r="GE774"/>
  <c r="GD774"/>
  <c r="GB774"/>
  <c r="GA774"/>
  <c r="FZ774"/>
  <c r="FY774"/>
  <c r="FW774"/>
  <c r="FV774"/>
  <c r="FU774"/>
  <c r="FT774"/>
  <c r="FR774"/>
  <c r="FQ774"/>
  <c r="FP774"/>
  <c r="FO774"/>
  <c r="FM774"/>
  <c r="FL774"/>
  <c r="FK774"/>
  <c r="FJ774"/>
  <c r="GL773"/>
  <c r="GK773"/>
  <c r="GJ773"/>
  <c r="GI773"/>
  <c r="GG773"/>
  <c r="GF773"/>
  <c r="GE773"/>
  <c r="GD773"/>
  <c r="GB773"/>
  <c r="GA773"/>
  <c r="FZ773"/>
  <c r="FY773"/>
  <c r="FW773"/>
  <c r="FV773"/>
  <c r="FU773"/>
  <c r="FT773"/>
  <c r="FR773"/>
  <c r="FQ773"/>
  <c r="FP773"/>
  <c r="FO773"/>
  <c r="FM773"/>
  <c r="FL773"/>
  <c r="FK773"/>
  <c r="FJ773"/>
  <c r="GL772"/>
  <c r="GK772"/>
  <c r="GJ772"/>
  <c r="GI772"/>
  <c r="GG772"/>
  <c r="GF772"/>
  <c r="GE772"/>
  <c r="GD772"/>
  <c r="GB772"/>
  <c r="GA772"/>
  <c r="FZ772"/>
  <c r="FY772"/>
  <c r="FW772"/>
  <c r="FV772"/>
  <c r="FU772"/>
  <c r="FT772"/>
  <c r="FR772"/>
  <c r="FQ772"/>
  <c r="FP772"/>
  <c r="FO772"/>
  <c r="FM772"/>
  <c r="FL772"/>
  <c r="FK772"/>
  <c r="FJ772"/>
  <c r="GL771"/>
  <c r="GK771"/>
  <c r="GJ771"/>
  <c r="GI771"/>
  <c r="GG771"/>
  <c r="GF771"/>
  <c r="GE771"/>
  <c r="GD771"/>
  <c r="GB771"/>
  <c r="GA771"/>
  <c r="FZ771"/>
  <c r="FY771"/>
  <c r="FW771"/>
  <c r="FV771"/>
  <c r="FU771"/>
  <c r="FT771"/>
  <c r="FR771"/>
  <c r="FQ771"/>
  <c r="FP771"/>
  <c r="FO771"/>
  <c r="FM771"/>
  <c r="FL771"/>
  <c r="FK771"/>
  <c r="FJ771"/>
  <c r="GL770"/>
  <c r="GK770"/>
  <c r="GJ770"/>
  <c r="GI770"/>
  <c r="GG770"/>
  <c r="GF770"/>
  <c r="GE770"/>
  <c r="GD770"/>
  <c r="GB770"/>
  <c r="GA770"/>
  <c r="FZ770"/>
  <c r="FY770"/>
  <c r="FW770"/>
  <c r="FV770"/>
  <c r="FU770"/>
  <c r="FT770"/>
  <c r="FR770"/>
  <c r="FQ770"/>
  <c r="FP770"/>
  <c r="FO770"/>
  <c r="FM770"/>
  <c r="FL770"/>
  <c r="FK770"/>
  <c r="FJ770"/>
  <c r="GL769"/>
  <c r="GK769"/>
  <c r="GJ769"/>
  <c r="GI769"/>
  <c r="GG769"/>
  <c r="GF769"/>
  <c r="GE769"/>
  <c r="GD769"/>
  <c r="GB769"/>
  <c r="GA769"/>
  <c r="FZ769"/>
  <c r="FY769"/>
  <c r="FW769"/>
  <c r="FV769"/>
  <c r="FU769"/>
  <c r="FT769"/>
  <c r="FR769"/>
  <c r="FQ769"/>
  <c r="FP769"/>
  <c r="FO769"/>
  <c r="FM769"/>
  <c r="FL769"/>
  <c r="FK769"/>
  <c r="FJ769"/>
  <c r="GL768"/>
  <c r="GK768"/>
  <c r="GJ768"/>
  <c r="GI768"/>
  <c r="GG768"/>
  <c r="GF768"/>
  <c r="GE768"/>
  <c r="GD768"/>
  <c r="GB768"/>
  <c r="GA768"/>
  <c r="FZ768"/>
  <c r="FY768"/>
  <c r="FW768"/>
  <c r="FV768"/>
  <c r="FU768"/>
  <c r="FT768"/>
  <c r="FR768"/>
  <c r="FQ768"/>
  <c r="FP768"/>
  <c r="FO768"/>
  <c r="FM768"/>
  <c r="FL768"/>
  <c r="FK768"/>
  <c r="FJ768"/>
  <c r="GL767"/>
  <c r="GK767"/>
  <c r="GJ767"/>
  <c r="GI767"/>
  <c r="GG767"/>
  <c r="GF767"/>
  <c r="GE767"/>
  <c r="GD767"/>
  <c r="GB767"/>
  <c r="GA767"/>
  <c r="FZ767"/>
  <c r="FY767"/>
  <c r="FW767"/>
  <c r="FV767"/>
  <c r="FU767"/>
  <c r="FT767"/>
  <c r="FR767"/>
  <c r="FQ767"/>
  <c r="FP767"/>
  <c r="FO767"/>
  <c r="FM767"/>
  <c r="FL767"/>
  <c r="FK767"/>
  <c r="FJ767"/>
  <c r="GL766"/>
  <c r="GK766"/>
  <c r="GJ766"/>
  <c r="GI766"/>
  <c r="GG766"/>
  <c r="GF766"/>
  <c r="GE766"/>
  <c r="GD766"/>
  <c r="GB766"/>
  <c r="GA766"/>
  <c r="FZ766"/>
  <c r="FY766"/>
  <c r="FW766"/>
  <c r="FV766"/>
  <c r="FU766"/>
  <c r="FT766"/>
  <c r="FR766"/>
  <c r="FQ766"/>
  <c r="FP766"/>
  <c r="FO766"/>
  <c r="FM766"/>
  <c r="FL766"/>
  <c r="FK766"/>
  <c r="FJ766"/>
  <c r="GL765"/>
  <c r="GK765"/>
  <c r="GJ765"/>
  <c r="GI765"/>
  <c r="GG765"/>
  <c r="GF765"/>
  <c r="GE765"/>
  <c r="GD765"/>
  <c r="GB765"/>
  <c r="GA765"/>
  <c r="FZ765"/>
  <c r="FY765"/>
  <c r="FW765"/>
  <c r="FV765"/>
  <c r="FU765"/>
  <c r="FT765"/>
  <c r="FR765"/>
  <c r="FQ765"/>
  <c r="FP765"/>
  <c r="FO765"/>
  <c r="FM765"/>
  <c r="FL765"/>
  <c r="FK765"/>
  <c r="FJ765"/>
  <c r="GL764"/>
  <c r="GK764"/>
  <c r="GJ764"/>
  <c r="GI764"/>
  <c r="GG764"/>
  <c r="GF764"/>
  <c r="GE764"/>
  <c r="GD764"/>
  <c r="GB764"/>
  <c r="GA764"/>
  <c r="FZ764"/>
  <c r="FY764"/>
  <c r="FW764"/>
  <c r="FV764"/>
  <c r="FU764"/>
  <c r="FT764"/>
  <c r="FR764"/>
  <c r="FQ764"/>
  <c r="FP764"/>
  <c r="FO764"/>
  <c r="FM764"/>
  <c r="FL764"/>
  <c r="FK764"/>
  <c r="FJ764"/>
  <c r="GL763"/>
  <c r="GK763"/>
  <c r="GJ763"/>
  <c r="GI763"/>
  <c r="GG763"/>
  <c r="GF763"/>
  <c r="GE763"/>
  <c r="GD763"/>
  <c r="GB763"/>
  <c r="GA763"/>
  <c r="FZ763"/>
  <c r="FY763"/>
  <c r="FW763"/>
  <c r="FV763"/>
  <c r="FU763"/>
  <c r="FT763"/>
  <c r="FR763"/>
  <c r="FQ763"/>
  <c r="FP763"/>
  <c r="FO763"/>
  <c r="FM763"/>
  <c r="FL763"/>
  <c r="FK763"/>
  <c r="FJ763"/>
  <c r="GL762"/>
  <c r="GK762"/>
  <c r="GJ762"/>
  <c r="GI762"/>
  <c r="GG762"/>
  <c r="GF762"/>
  <c r="GE762"/>
  <c r="GD762"/>
  <c r="GB762"/>
  <c r="GA762"/>
  <c r="FZ762"/>
  <c r="FY762"/>
  <c r="FW762"/>
  <c r="FV762"/>
  <c r="FU762"/>
  <c r="FT762"/>
  <c r="FR762"/>
  <c r="FQ762"/>
  <c r="FP762"/>
  <c r="FO762"/>
  <c r="FM762"/>
  <c r="FL762"/>
  <c r="FK762"/>
  <c r="FJ762"/>
  <c r="GL761"/>
  <c r="GK761"/>
  <c r="GJ761"/>
  <c r="GI761"/>
  <c r="GG761"/>
  <c r="GF761"/>
  <c r="GE761"/>
  <c r="GD761"/>
  <c r="GB761"/>
  <c r="GA761"/>
  <c r="FZ761"/>
  <c r="FY761"/>
  <c r="FW761"/>
  <c r="FV761"/>
  <c r="FU761"/>
  <c r="FT761"/>
  <c r="FR761"/>
  <c r="FQ761"/>
  <c r="FP761"/>
  <c r="FO761"/>
  <c r="FM761"/>
  <c r="FL761"/>
  <c r="FK761"/>
  <c r="FJ761"/>
  <c r="GL760"/>
  <c r="GK760"/>
  <c r="GJ760"/>
  <c r="GI760"/>
  <c r="GH760"/>
  <c r="GG760"/>
  <c r="GF760"/>
  <c r="GE760"/>
  <c r="GD760"/>
  <c r="GC760"/>
  <c r="GB760"/>
  <c r="GA760"/>
  <c r="FZ760"/>
  <c r="FY760"/>
  <c r="FX760"/>
  <c r="FW760"/>
  <c r="FV760"/>
  <c r="FU760"/>
  <c r="FT760"/>
  <c r="FS760"/>
  <c r="FR760"/>
  <c r="FQ760"/>
  <c r="FP760"/>
  <c r="FO760"/>
  <c r="FN760"/>
  <c r="FM760"/>
  <c r="FL760"/>
  <c r="FK760"/>
  <c r="FJ760"/>
  <c r="FI760"/>
  <c r="GL758"/>
  <c r="GK758"/>
  <c r="GJ758"/>
  <c r="GI758"/>
  <c r="GG758"/>
  <c r="GF758"/>
  <c r="GE758"/>
  <c r="GD758"/>
  <c r="GB758"/>
  <c r="GA758"/>
  <c r="FZ758"/>
  <c r="FY758"/>
  <c r="FW758"/>
  <c r="FV758"/>
  <c r="FU758"/>
  <c r="FT758"/>
  <c r="FR758"/>
  <c r="FQ758"/>
  <c r="FP758"/>
  <c r="FO758"/>
  <c r="FM758"/>
  <c r="FL758"/>
  <c r="FK758"/>
  <c r="FJ758"/>
  <c r="GL757"/>
  <c r="GK757"/>
  <c r="GJ757"/>
  <c r="GI757"/>
  <c r="GG757"/>
  <c r="GF757"/>
  <c r="GE757"/>
  <c r="GD757"/>
  <c r="GB757"/>
  <c r="GA757"/>
  <c r="FZ757"/>
  <c r="FY757"/>
  <c r="FW757"/>
  <c r="FV757"/>
  <c r="FU757"/>
  <c r="FT757"/>
  <c r="FR757"/>
  <c r="FQ757"/>
  <c r="FP757"/>
  <c r="FO757"/>
  <c r="FM757"/>
  <c r="FL757"/>
  <c r="FK757"/>
  <c r="FJ757"/>
  <c r="GL756"/>
  <c r="GK756"/>
  <c r="GJ756"/>
  <c r="GI756"/>
  <c r="GG756"/>
  <c r="GF756"/>
  <c r="GE756"/>
  <c r="GD756"/>
  <c r="GB756"/>
  <c r="GA756"/>
  <c r="FZ756"/>
  <c r="FY756"/>
  <c r="FW756"/>
  <c r="FV756"/>
  <c r="FU756"/>
  <c r="FT756"/>
  <c r="FR756"/>
  <c r="FQ756"/>
  <c r="FP756"/>
  <c r="FO756"/>
  <c r="FM756"/>
  <c r="FL756"/>
  <c r="FK756"/>
  <c r="FJ756"/>
  <c r="GL755"/>
  <c r="GK755"/>
  <c r="GJ755"/>
  <c r="GI755"/>
  <c r="GG755"/>
  <c r="GF755"/>
  <c r="GE755"/>
  <c r="GD755"/>
  <c r="GB755"/>
  <c r="GA755"/>
  <c r="FZ755"/>
  <c r="FY755"/>
  <c r="FW755"/>
  <c r="FV755"/>
  <c r="FU755"/>
  <c r="FT755"/>
  <c r="FR755"/>
  <c r="FQ755"/>
  <c r="FP755"/>
  <c r="FO755"/>
  <c r="FM755"/>
  <c r="FL755"/>
  <c r="FK755"/>
  <c r="FJ755"/>
  <c r="GL754"/>
  <c r="GK754"/>
  <c r="GJ754"/>
  <c r="GI754"/>
  <c r="GG754"/>
  <c r="GF754"/>
  <c r="GE754"/>
  <c r="GD754"/>
  <c r="GB754"/>
  <c r="GA754"/>
  <c r="FZ754"/>
  <c r="FY754"/>
  <c r="FW754"/>
  <c r="FV754"/>
  <c r="FU754"/>
  <c r="FT754"/>
  <c r="FR754"/>
  <c r="FQ754"/>
  <c r="FP754"/>
  <c r="FO754"/>
  <c r="FM754"/>
  <c r="FL754"/>
  <c r="FK754"/>
  <c r="FJ754"/>
  <c r="GL753"/>
  <c r="GK753"/>
  <c r="GJ753"/>
  <c r="GI753"/>
  <c r="GG753"/>
  <c r="GF753"/>
  <c r="GE753"/>
  <c r="GD753"/>
  <c r="GB753"/>
  <c r="GA753"/>
  <c r="FZ753"/>
  <c r="FY753"/>
  <c r="FW753"/>
  <c r="FV753"/>
  <c r="FU753"/>
  <c r="FT753"/>
  <c r="FR753"/>
  <c r="FQ753"/>
  <c r="FP753"/>
  <c r="FO753"/>
  <c r="FM753"/>
  <c r="FL753"/>
  <c r="FK753"/>
  <c r="FJ753"/>
  <c r="GL752"/>
  <c r="GK752"/>
  <c r="GJ752"/>
  <c r="GI752"/>
  <c r="GG752"/>
  <c r="GF752"/>
  <c r="GE752"/>
  <c r="GD752"/>
  <c r="GB752"/>
  <c r="GA752"/>
  <c r="FZ752"/>
  <c r="FY752"/>
  <c r="FW752"/>
  <c r="FV752"/>
  <c r="FU752"/>
  <c r="FT752"/>
  <c r="FR752"/>
  <c r="FQ752"/>
  <c r="FP752"/>
  <c r="FO752"/>
  <c r="FM752"/>
  <c r="FL752"/>
  <c r="FK752"/>
  <c r="FJ752"/>
  <c r="GL751"/>
  <c r="GK751"/>
  <c r="GJ751"/>
  <c r="GI751"/>
  <c r="GG751"/>
  <c r="GF751"/>
  <c r="GE751"/>
  <c r="GD751"/>
  <c r="GB751"/>
  <c r="GA751"/>
  <c r="FZ751"/>
  <c r="FY751"/>
  <c r="FW751"/>
  <c r="FV751"/>
  <c r="FU751"/>
  <c r="FT751"/>
  <c r="FR751"/>
  <c r="FQ751"/>
  <c r="FP751"/>
  <c r="FO751"/>
  <c r="FM751"/>
  <c r="FL751"/>
  <c r="FK751"/>
  <c r="FJ751"/>
  <c r="GL750"/>
  <c r="GK750"/>
  <c r="GJ750"/>
  <c r="GI750"/>
  <c r="GG750"/>
  <c r="GF750"/>
  <c r="GE750"/>
  <c r="GD750"/>
  <c r="GB750"/>
  <c r="GA750"/>
  <c r="FZ750"/>
  <c r="FY750"/>
  <c r="FW750"/>
  <c r="FV750"/>
  <c r="FU750"/>
  <c r="FT750"/>
  <c r="FR750"/>
  <c r="FQ750"/>
  <c r="FP750"/>
  <c r="FO750"/>
  <c r="FM750"/>
  <c r="FL750"/>
  <c r="FK750"/>
  <c r="FJ750"/>
  <c r="GL749"/>
  <c r="GK749"/>
  <c r="GJ749"/>
  <c r="GI749"/>
  <c r="GG749"/>
  <c r="GF749"/>
  <c r="GE749"/>
  <c r="GD749"/>
  <c r="GB749"/>
  <c r="GA749"/>
  <c r="FZ749"/>
  <c r="FY749"/>
  <c r="FW749"/>
  <c r="FV749"/>
  <c r="FU749"/>
  <c r="FT749"/>
  <c r="FR749"/>
  <c r="FQ749"/>
  <c r="FP749"/>
  <c r="FO749"/>
  <c r="FM749"/>
  <c r="FL749"/>
  <c r="FK749"/>
  <c r="FJ749"/>
  <c r="GL748"/>
  <c r="GK748"/>
  <c r="GJ748"/>
  <c r="GI748"/>
  <c r="GG748"/>
  <c r="GF748"/>
  <c r="GE748"/>
  <c r="GD748"/>
  <c r="GB748"/>
  <c r="GA748"/>
  <c r="FZ748"/>
  <c r="FY748"/>
  <c r="FW748"/>
  <c r="FV748"/>
  <c r="FU748"/>
  <c r="FT748"/>
  <c r="FR748"/>
  <c r="FQ748"/>
  <c r="FP748"/>
  <c r="FO748"/>
  <c r="FM748"/>
  <c r="FL748"/>
  <c r="FK748"/>
  <c r="FJ748"/>
  <c r="GL747"/>
  <c r="GK747"/>
  <c r="GJ747"/>
  <c r="GI747"/>
  <c r="GG747"/>
  <c r="GF747"/>
  <c r="GE747"/>
  <c r="GD747"/>
  <c r="GB747"/>
  <c r="GA747"/>
  <c r="FZ747"/>
  <c r="FY747"/>
  <c r="FW747"/>
  <c r="FV747"/>
  <c r="FU747"/>
  <c r="FT747"/>
  <c r="FR747"/>
  <c r="FQ747"/>
  <c r="FP747"/>
  <c r="FO747"/>
  <c r="FM747"/>
  <c r="FL747"/>
  <c r="FK747"/>
  <c r="FJ747"/>
  <c r="GL746"/>
  <c r="GK746"/>
  <c r="GJ746"/>
  <c r="GI746"/>
  <c r="GG746"/>
  <c r="GF746"/>
  <c r="GE746"/>
  <c r="GD746"/>
  <c r="GB746"/>
  <c r="GA746"/>
  <c r="FZ746"/>
  <c r="FY746"/>
  <c r="FW746"/>
  <c r="FV746"/>
  <c r="FU746"/>
  <c r="FT746"/>
  <c r="FR746"/>
  <c r="FQ746"/>
  <c r="FP746"/>
  <c r="FO746"/>
  <c r="FM746"/>
  <c r="FL746"/>
  <c r="FK746"/>
  <c r="FJ746"/>
  <c r="GL745"/>
  <c r="GK745"/>
  <c r="GJ745"/>
  <c r="GI745"/>
  <c r="GG745"/>
  <c r="GF745"/>
  <c r="GE745"/>
  <c r="GD745"/>
  <c r="GB745"/>
  <c r="GA745"/>
  <c r="FZ745"/>
  <c r="FY745"/>
  <c r="FW745"/>
  <c r="FV745"/>
  <c r="FU745"/>
  <c r="FT745"/>
  <c r="FR745"/>
  <c r="FQ745"/>
  <c r="FP745"/>
  <c r="FO745"/>
  <c r="FM745"/>
  <c r="FL745"/>
  <c r="FK745"/>
  <c r="FJ745"/>
  <c r="GL744"/>
  <c r="GK744"/>
  <c r="GJ744"/>
  <c r="GI744"/>
  <c r="GG744"/>
  <c r="GF744"/>
  <c r="GE744"/>
  <c r="GD744"/>
  <c r="GB744"/>
  <c r="GA744"/>
  <c r="FZ744"/>
  <c r="FY744"/>
  <c r="FW744"/>
  <c r="FV744"/>
  <c r="FU744"/>
  <c r="FT744"/>
  <c r="FR744"/>
  <c r="FQ744"/>
  <c r="FP744"/>
  <c r="FO744"/>
  <c r="FM744"/>
  <c r="FL744"/>
  <c r="FK744"/>
  <c r="FJ744"/>
  <c r="GL743"/>
  <c r="GK743"/>
  <c r="GJ743"/>
  <c r="GI743"/>
  <c r="GG743"/>
  <c r="GF743"/>
  <c r="GE743"/>
  <c r="GD743"/>
  <c r="GB743"/>
  <c r="GA743"/>
  <c r="FZ743"/>
  <c r="FY743"/>
  <c r="FW743"/>
  <c r="FV743"/>
  <c r="FU743"/>
  <c r="FT743"/>
  <c r="FR743"/>
  <c r="FQ743"/>
  <c r="FP743"/>
  <c r="FO743"/>
  <c r="FM743"/>
  <c r="FL743"/>
  <c r="FK743"/>
  <c r="FJ743"/>
  <c r="GL742"/>
  <c r="GK742"/>
  <c r="GJ742"/>
  <c r="GI742"/>
  <c r="GG742"/>
  <c r="GF742"/>
  <c r="GE742"/>
  <c r="GD742"/>
  <c r="GB742"/>
  <c r="GA742"/>
  <c r="FZ742"/>
  <c r="FY742"/>
  <c r="FW742"/>
  <c r="FV742"/>
  <c r="FU742"/>
  <c r="FT742"/>
  <c r="FR742"/>
  <c r="FQ742"/>
  <c r="FP742"/>
  <c r="FO742"/>
  <c r="FM742"/>
  <c r="FL742"/>
  <c r="FK742"/>
  <c r="FJ742"/>
  <c r="GL741"/>
  <c r="GK741"/>
  <c r="GJ741"/>
  <c r="GI741"/>
  <c r="GG741"/>
  <c r="GF741"/>
  <c r="GE741"/>
  <c r="GD741"/>
  <c r="GB741"/>
  <c r="GA741"/>
  <c r="FZ741"/>
  <c r="FY741"/>
  <c r="FW741"/>
  <c r="FV741"/>
  <c r="FU741"/>
  <c r="FT741"/>
  <c r="FR741"/>
  <c r="FQ741"/>
  <c r="FP741"/>
  <c r="FO741"/>
  <c r="FM741"/>
  <c r="FL741"/>
  <c r="FK741"/>
  <c r="FJ741"/>
  <c r="GL740"/>
  <c r="GK740"/>
  <c r="GJ740"/>
  <c r="GI740"/>
  <c r="GG740"/>
  <c r="GF740"/>
  <c r="GE740"/>
  <c r="GD740"/>
  <c r="GB740"/>
  <c r="GA740"/>
  <c r="FZ740"/>
  <c r="FY740"/>
  <c r="FW740"/>
  <c r="FV740"/>
  <c r="FU740"/>
  <c r="FT740"/>
  <c r="FR740"/>
  <c r="FQ740"/>
  <c r="FP740"/>
  <c r="FO740"/>
  <c r="FM740"/>
  <c r="FL740"/>
  <c r="FK740"/>
  <c r="FJ740"/>
  <c r="GL739"/>
  <c r="GK739"/>
  <c r="GJ739"/>
  <c r="GI739"/>
  <c r="GG739"/>
  <c r="GF739"/>
  <c r="GE739"/>
  <c r="GD739"/>
  <c r="GB739"/>
  <c r="GA739"/>
  <c r="FZ739"/>
  <c r="FY739"/>
  <c r="FW739"/>
  <c r="FV739"/>
  <c r="FU739"/>
  <c r="FT739"/>
  <c r="FR739"/>
  <c r="FQ739"/>
  <c r="FP739"/>
  <c r="FO739"/>
  <c r="FM739"/>
  <c r="FL739"/>
  <c r="FK739"/>
  <c r="FJ739"/>
  <c r="GL738"/>
  <c r="GK738"/>
  <c r="GJ738"/>
  <c r="GI738"/>
  <c r="GG738"/>
  <c r="GF738"/>
  <c r="GE738"/>
  <c r="GD738"/>
  <c r="GB738"/>
  <c r="GA738"/>
  <c r="FZ738"/>
  <c r="FY738"/>
  <c r="FW738"/>
  <c r="FV738"/>
  <c r="FU738"/>
  <c r="FT738"/>
  <c r="FR738"/>
  <c r="FQ738"/>
  <c r="FP738"/>
  <c r="FO738"/>
  <c r="FM738"/>
  <c r="FL738"/>
  <c r="FK738"/>
  <c r="FJ738"/>
  <c r="GL737"/>
  <c r="GK737"/>
  <c r="GJ737"/>
  <c r="GI737"/>
  <c r="GG737"/>
  <c r="GF737"/>
  <c r="GE737"/>
  <c r="GD737"/>
  <c r="GB737"/>
  <c r="GA737"/>
  <c r="FZ737"/>
  <c r="FY737"/>
  <c r="FW737"/>
  <c r="FV737"/>
  <c r="FU737"/>
  <c r="FT737"/>
  <c r="FR737"/>
  <c r="FQ737"/>
  <c r="FP737"/>
  <c r="FO737"/>
  <c r="FM737"/>
  <c r="FL737"/>
  <c r="FK737"/>
  <c r="FJ737"/>
  <c r="GL736"/>
  <c r="GK736"/>
  <c r="GJ736"/>
  <c r="GI736"/>
  <c r="GG736"/>
  <c r="GF736"/>
  <c r="GE736"/>
  <c r="GD736"/>
  <c r="GB736"/>
  <c r="GA736"/>
  <c r="FZ736"/>
  <c r="FY736"/>
  <c r="FW736"/>
  <c r="FV736"/>
  <c r="FU736"/>
  <c r="FT736"/>
  <c r="FR736"/>
  <c r="FQ736"/>
  <c r="FP736"/>
  <c r="FO736"/>
  <c r="FM736"/>
  <c r="FL736"/>
  <c r="FK736"/>
  <c r="FJ736"/>
  <c r="GL735"/>
  <c r="GK735"/>
  <c r="GJ735"/>
  <c r="GI735"/>
  <c r="GG735"/>
  <c r="GF735"/>
  <c r="GE735"/>
  <c r="GD735"/>
  <c r="GB735"/>
  <c r="GA735"/>
  <c r="FZ735"/>
  <c r="FY735"/>
  <c r="FW735"/>
  <c r="FV735"/>
  <c r="FU735"/>
  <c r="FT735"/>
  <c r="FR735"/>
  <c r="FQ735"/>
  <c r="FP735"/>
  <c r="FO735"/>
  <c r="FM735"/>
  <c r="FL735"/>
  <c r="FK735"/>
  <c r="FJ735"/>
  <c r="GL734"/>
  <c r="GK734"/>
  <c r="GJ734"/>
  <c r="GI734"/>
  <c r="GG734"/>
  <c r="GF734"/>
  <c r="GE734"/>
  <c r="GD734"/>
  <c r="GB734"/>
  <c r="GA734"/>
  <c r="FZ734"/>
  <c r="FY734"/>
  <c r="FW734"/>
  <c r="FV734"/>
  <c r="FU734"/>
  <c r="FT734"/>
  <c r="FR734"/>
  <c r="FQ734"/>
  <c r="FP734"/>
  <c r="FO734"/>
  <c r="FM734"/>
  <c r="FL734"/>
  <c r="FK734"/>
  <c r="FJ734"/>
  <c r="GL733"/>
  <c r="GK733"/>
  <c r="GJ733"/>
  <c r="GI733"/>
  <c r="GG733"/>
  <c r="GF733"/>
  <c r="GE733"/>
  <c r="GD733"/>
  <c r="GB733"/>
  <c r="GA733"/>
  <c r="FZ733"/>
  <c r="FY733"/>
  <c r="FW733"/>
  <c r="FV733"/>
  <c r="FU733"/>
  <c r="FT733"/>
  <c r="FR733"/>
  <c r="FQ733"/>
  <c r="FP733"/>
  <c r="FO733"/>
  <c r="FM733"/>
  <c r="FL733"/>
  <c r="FK733"/>
  <c r="FJ733"/>
  <c r="GL732"/>
  <c r="GK732"/>
  <c r="GJ732"/>
  <c r="GI732"/>
  <c r="GG732"/>
  <c r="GF732"/>
  <c r="GE732"/>
  <c r="GD732"/>
  <c r="GB732"/>
  <c r="GA732"/>
  <c r="FZ732"/>
  <c r="FY732"/>
  <c r="FW732"/>
  <c r="FV732"/>
  <c r="FU732"/>
  <c r="FT732"/>
  <c r="FR732"/>
  <c r="FQ732"/>
  <c r="FP732"/>
  <c r="FO732"/>
  <c r="FM732"/>
  <c r="FL732"/>
  <c r="FK732"/>
  <c r="FJ732"/>
  <c r="GL731"/>
  <c r="GK731"/>
  <c r="GJ731"/>
  <c r="GI731"/>
  <c r="GG731"/>
  <c r="GF731"/>
  <c r="GE731"/>
  <c r="GD731"/>
  <c r="GB731"/>
  <c r="GA731"/>
  <c r="FZ731"/>
  <c r="FY731"/>
  <c r="FW731"/>
  <c r="FV731"/>
  <c r="FU731"/>
  <c r="FT731"/>
  <c r="FR731"/>
  <c r="FQ731"/>
  <c r="FP731"/>
  <c r="FO731"/>
  <c r="FM731"/>
  <c r="FL731"/>
  <c r="FK731"/>
  <c r="FJ731"/>
  <c r="GL730"/>
  <c r="GK730"/>
  <c r="GJ730"/>
  <c r="GI730"/>
  <c r="GG730"/>
  <c r="GF730"/>
  <c r="GE730"/>
  <c r="GD730"/>
  <c r="GB730"/>
  <c r="GA730"/>
  <c r="FZ730"/>
  <c r="FY730"/>
  <c r="FW730"/>
  <c r="FV730"/>
  <c r="FU730"/>
  <c r="FT730"/>
  <c r="FR730"/>
  <c r="FQ730"/>
  <c r="FP730"/>
  <c r="FO730"/>
  <c r="FM730"/>
  <c r="FL730"/>
  <c r="FK730"/>
  <c r="FJ730"/>
  <c r="GL729"/>
  <c r="GK729"/>
  <c r="GJ729"/>
  <c r="GI729"/>
  <c r="GG729"/>
  <c r="GF729"/>
  <c r="GE729"/>
  <c r="GD729"/>
  <c r="GB729"/>
  <c r="GA729"/>
  <c r="FZ729"/>
  <c r="FY729"/>
  <c r="FW729"/>
  <c r="FV729"/>
  <c r="FU729"/>
  <c r="FT729"/>
  <c r="FR729"/>
  <c r="FQ729"/>
  <c r="FP729"/>
  <c r="FO729"/>
  <c r="FM729"/>
  <c r="FL729"/>
  <c r="FK729"/>
  <c r="FJ729"/>
  <c r="GL728"/>
  <c r="GK728"/>
  <c r="GJ728"/>
  <c r="GI728"/>
  <c r="GG728"/>
  <c r="GF728"/>
  <c r="GE728"/>
  <c r="GD728"/>
  <c r="GB728"/>
  <c r="GA728"/>
  <c r="FZ728"/>
  <c r="FY728"/>
  <c r="FW728"/>
  <c r="FV728"/>
  <c r="FU728"/>
  <c r="FT728"/>
  <c r="FR728"/>
  <c r="FQ728"/>
  <c r="FP728"/>
  <c r="FO728"/>
  <c r="FM728"/>
  <c r="FL728"/>
  <c r="FK728"/>
  <c r="FJ728"/>
  <c r="GL727"/>
  <c r="GK727"/>
  <c r="GJ727"/>
  <c r="GI727"/>
  <c r="GG727"/>
  <c r="GF727"/>
  <c r="GE727"/>
  <c r="GD727"/>
  <c r="GB727"/>
  <c r="GA727"/>
  <c r="FZ727"/>
  <c r="FY727"/>
  <c r="FW727"/>
  <c r="FV727"/>
  <c r="FU727"/>
  <c r="FT727"/>
  <c r="FR727"/>
  <c r="FQ727"/>
  <c r="FP727"/>
  <c r="FO727"/>
  <c r="FM727"/>
  <c r="FL727"/>
  <c r="FK727"/>
  <c r="FJ727"/>
  <c r="GL726"/>
  <c r="GK726"/>
  <c r="GJ726"/>
  <c r="GI726"/>
  <c r="GG726"/>
  <c r="GF726"/>
  <c r="GE726"/>
  <c r="GD726"/>
  <c r="GB726"/>
  <c r="GA726"/>
  <c r="FZ726"/>
  <c r="FY726"/>
  <c r="FW726"/>
  <c r="FV726"/>
  <c r="FU726"/>
  <c r="FT726"/>
  <c r="FR726"/>
  <c r="FQ726"/>
  <c r="FP726"/>
  <c r="FO726"/>
  <c r="FM726"/>
  <c r="FL726"/>
  <c r="FK726"/>
  <c r="FJ726"/>
  <c r="GL725"/>
  <c r="GK725"/>
  <c r="GJ725"/>
  <c r="GI725"/>
  <c r="GG725"/>
  <c r="GF725"/>
  <c r="GE725"/>
  <c r="GD725"/>
  <c r="GB725"/>
  <c r="GA725"/>
  <c r="FZ725"/>
  <c r="FY725"/>
  <c r="FW725"/>
  <c r="FV725"/>
  <c r="FU725"/>
  <c r="FT725"/>
  <c r="FR725"/>
  <c r="FQ725"/>
  <c r="FP725"/>
  <c r="FO725"/>
  <c r="FM725"/>
  <c r="FL725"/>
  <c r="FK725"/>
  <c r="FJ725"/>
  <c r="GL724"/>
  <c r="GK724"/>
  <c r="GJ724"/>
  <c r="GI724"/>
  <c r="GG724"/>
  <c r="GF724"/>
  <c r="GE724"/>
  <c r="GD724"/>
  <c r="GB724"/>
  <c r="GA724"/>
  <c r="FZ724"/>
  <c r="FY724"/>
  <c r="FW724"/>
  <c r="FV724"/>
  <c r="FU724"/>
  <c r="FT724"/>
  <c r="FR724"/>
  <c r="FQ724"/>
  <c r="FP724"/>
  <c r="FO724"/>
  <c r="FM724"/>
  <c r="FL724"/>
  <c r="FK724"/>
  <c r="FJ724"/>
  <c r="GL723"/>
  <c r="GK723"/>
  <c r="GJ723"/>
  <c r="GI723"/>
  <c r="GG723"/>
  <c r="GF723"/>
  <c r="GE723"/>
  <c r="GD723"/>
  <c r="GB723"/>
  <c r="GA723"/>
  <c r="FZ723"/>
  <c r="FY723"/>
  <c r="FW723"/>
  <c r="FV723"/>
  <c r="FU723"/>
  <c r="FT723"/>
  <c r="FR723"/>
  <c r="FQ723"/>
  <c r="FP723"/>
  <c r="FO723"/>
  <c r="FM723"/>
  <c r="FL723"/>
  <c r="FK723"/>
  <c r="FJ723"/>
  <c r="GL722"/>
  <c r="GK722"/>
  <c r="GJ722"/>
  <c r="GI722"/>
  <c r="GG722"/>
  <c r="GF722"/>
  <c r="GE722"/>
  <c r="GD722"/>
  <c r="GB722"/>
  <c r="GA722"/>
  <c r="FZ722"/>
  <c r="FY722"/>
  <c r="FW722"/>
  <c r="FV722"/>
  <c r="FU722"/>
  <c r="FT722"/>
  <c r="FR722"/>
  <c r="FQ722"/>
  <c r="FP722"/>
  <c r="FO722"/>
  <c r="FM722"/>
  <c r="FL722"/>
  <c r="FK722"/>
  <c r="FJ722"/>
  <c r="GL721"/>
  <c r="GK721"/>
  <c r="GJ721"/>
  <c r="GI721"/>
  <c r="GG721"/>
  <c r="GF721"/>
  <c r="GE721"/>
  <c r="GD721"/>
  <c r="GB721"/>
  <c r="GA721"/>
  <c r="FZ721"/>
  <c r="FY721"/>
  <c r="FW721"/>
  <c r="FV721"/>
  <c r="FU721"/>
  <c r="FT721"/>
  <c r="FR721"/>
  <c r="FQ721"/>
  <c r="FP721"/>
  <c r="FO721"/>
  <c r="FM721"/>
  <c r="FL721"/>
  <c r="FK721"/>
  <c r="FJ721"/>
  <c r="GL720"/>
  <c r="GK720"/>
  <c r="GJ720"/>
  <c r="GI720"/>
  <c r="GG720"/>
  <c r="GF720"/>
  <c r="GE720"/>
  <c r="GD720"/>
  <c r="GB720"/>
  <c r="GA720"/>
  <c r="FZ720"/>
  <c r="FY720"/>
  <c r="FW720"/>
  <c r="FV720"/>
  <c r="FU720"/>
  <c r="FT720"/>
  <c r="FR720"/>
  <c r="FQ720"/>
  <c r="FP720"/>
  <c r="FO720"/>
  <c r="FM720"/>
  <c r="FL720"/>
  <c r="FK720"/>
  <c r="FJ720"/>
  <c r="GL719"/>
  <c r="GK719"/>
  <c r="GJ719"/>
  <c r="GI719"/>
  <c r="GG719"/>
  <c r="GF719"/>
  <c r="GE719"/>
  <c r="GD719"/>
  <c r="GB719"/>
  <c r="GA719"/>
  <c r="FZ719"/>
  <c r="FY719"/>
  <c r="FW719"/>
  <c r="FV719"/>
  <c r="FU719"/>
  <c r="FT719"/>
  <c r="FR719"/>
  <c r="FQ719"/>
  <c r="FP719"/>
  <c r="FO719"/>
  <c r="FM719"/>
  <c r="FL719"/>
  <c r="FK719"/>
  <c r="FJ719"/>
  <c r="GL718"/>
  <c r="GK718"/>
  <c r="GJ718"/>
  <c r="GI718"/>
  <c r="GG718"/>
  <c r="GF718"/>
  <c r="GE718"/>
  <c r="GD718"/>
  <c r="GB718"/>
  <c r="GA718"/>
  <c r="FZ718"/>
  <c r="FY718"/>
  <c r="FW718"/>
  <c r="FV718"/>
  <c r="FU718"/>
  <c r="FT718"/>
  <c r="FR718"/>
  <c r="FQ718"/>
  <c r="FP718"/>
  <c r="FO718"/>
  <c r="FM718"/>
  <c r="FL718"/>
  <c r="FK718"/>
  <c r="FJ718"/>
  <c r="GL717"/>
  <c r="GK717"/>
  <c r="GJ717"/>
  <c r="GI717"/>
  <c r="GG717"/>
  <c r="GF717"/>
  <c r="GE717"/>
  <c r="GD717"/>
  <c r="GB717"/>
  <c r="GA717"/>
  <c r="FZ717"/>
  <c r="FY717"/>
  <c r="FW717"/>
  <c r="FV717"/>
  <c r="FU717"/>
  <c r="FT717"/>
  <c r="FR717"/>
  <c r="FQ717"/>
  <c r="FP717"/>
  <c r="FO717"/>
  <c r="FM717"/>
  <c r="FL717"/>
  <c r="FK717"/>
  <c r="FJ717"/>
  <c r="GL716"/>
  <c r="GK716"/>
  <c r="GJ716"/>
  <c r="GI716"/>
  <c r="GG716"/>
  <c r="GF716"/>
  <c r="GE716"/>
  <c r="GD716"/>
  <c r="GB716"/>
  <c r="GA716"/>
  <c r="FZ716"/>
  <c r="FY716"/>
  <c r="FW716"/>
  <c r="FV716"/>
  <c r="FU716"/>
  <c r="FT716"/>
  <c r="FR716"/>
  <c r="FQ716"/>
  <c r="FP716"/>
  <c r="FO716"/>
  <c r="FM716"/>
  <c r="FL716"/>
  <c r="FK716"/>
  <c r="FJ716"/>
  <c r="GL715"/>
  <c r="GK715"/>
  <c r="GJ715"/>
  <c r="GI715"/>
  <c r="GG715"/>
  <c r="GF715"/>
  <c r="GE715"/>
  <c r="GD715"/>
  <c r="GB715"/>
  <c r="GA715"/>
  <c r="FZ715"/>
  <c r="FY715"/>
  <c r="FW715"/>
  <c r="FV715"/>
  <c r="FU715"/>
  <c r="FT715"/>
  <c r="FR715"/>
  <c r="FQ715"/>
  <c r="FP715"/>
  <c r="FO715"/>
  <c r="FM715"/>
  <c r="FL715"/>
  <c r="FK715"/>
  <c r="FJ715"/>
  <c r="GL714"/>
  <c r="GK714"/>
  <c r="GJ714"/>
  <c r="GI714"/>
  <c r="GG714"/>
  <c r="GF714"/>
  <c r="GE714"/>
  <c r="GD714"/>
  <c r="GB714"/>
  <c r="GA714"/>
  <c r="FZ714"/>
  <c r="FY714"/>
  <c r="FW714"/>
  <c r="FV714"/>
  <c r="FU714"/>
  <c r="FT714"/>
  <c r="FR714"/>
  <c r="FQ714"/>
  <c r="FP714"/>
  <c r="FO714"/>
  <c r="FM714"/>
  <c r="FL714"/>
  <c r="FK714"/>
  <c r="FJ714"/>
  <c r="GL713"/>
  <c r="GK713"/>
  <c r="GJ713"/>
  <c r="GI713"/>
  <c r="GG713"/>
  <c r="GF713"/>
  <c r="GE713"/>
  <c r="GD713"/>
  <c r="GB713"/>
  <c r="GA713"/>
  <c r="FZ713"/>
  <c r="FY713"/>
  <c r="FW713"/>
  <c r="FV713"/>
  <c r="FU713"/>
  <c r="FT713"/>
  <c r="FR713"/>
  <c r="FQ713"/>
  <c r="FP713"/>
  <c r="FO713"/>
  <c r="FM713"/>
  <c r="FL713"/>
  <c r="FK713"/>
  <c r="FJ713"/>
  <c r="GL712"/>
  <c r="GK712"/>
  <c r="GJ712"/>
  <c r="GI712"/>
  <c r="GG712"/>
  <c r="GF712"/>
  <c r="GE712"/>
  <c r="GD712"/>
  <c r="GB712"/>
  <c r="GA712"/>
  <c r="FZ712"/>
  <c r="FY712"/>
  <c r="FW712"/>
  <c r="FV712"/>
  <c r="FU712"/>
  <c r="FT712"/>
  <c r="FR712"/>
  <c r="FQ712"/>
  <c r="FP712"/>
  <c r="FO712"/>
  <c r="FM712"/>
  <c r="FL712"/>
  <c r="FK712"/>
  <c r="FJ712"/>
  <c r="GL711"/>
  <c r="GK711"/>
  <c r="GJ711"/>
  <c r="GI711"/>
  <c r="GG711"/>
  <c r="GF711"/>
  <c r="GE711"/>
  <c r="GD711"/>
  <c r="GB711"/>
  <c r="GA711"/>
  <c r="FZ711"/>
  <c r="FY711"/>
  <c r="FW711"/>
  <c r="FV711"/>
  <c r="FU711"/>
  <c r="FT711"/>
  <c r="FR711"/>
  <c r="FQ711"/>
  <c r="FP711"/>
  <c r="FO711"/>
  <c r="FM711"/>
  <c r="FL711"/>
  <c r="FK711"/>
  <c r="FJ711"/>
  <c r="GL710"/>
  <c r="GK710"/>
  <c r="GJ710"/>
  <c r="GI710"/>
  <c r="GG710"/>
  <c r="GF710"/>
  <c r="GE710"/>
  <c r="GD710"/>
  <c r="GB710"/>
  <c r="GA710"/>
  <c r="FZ710"/>
  <c r="FY710"/>
  <c r="FW710"/>
  <c r="FV710"/>
  <c r="FU710"/>
  <c r="FT710"/>
  <c r="FR710"/>
  <c r="FQ710"/>
  <c r="FP710"/>
  <c r="FO710"/>
  <c r="FM710"/>
  <c r="FL710"/>
  <c r="FK710"/>
  <c r="FJ710"/>
  <c r="GL709"/>
  <c r="GK709"/>
  <c r="GJ709"/>
  <c r="GI709"/>
  <c r="GG709"/>
  <c r="GF709"/>
  <c r="GE709"/>
  <c r="GD709"/>
  <c r="GB709"/>
  <c r="GA709"/>
  <c r="FZ709"/>
  <c r="FY709"/>
  <c r="FW709"/>
  <c r="FV709"/>
  <c r="FU709"/>
  <c r="FT709"/>
  <c r="FR709"/>
  <c r="FQ709"/>
  <c r="FP709"/>
  <c r="FO709"/>
  <c r="FM709"/>
  <c r="FL709"/>
  <c r="FK709"/>
  <c r="FJ709"/>
  <c r="GL708"/>
  <c r="GK708"/>
  <c r="GJ708"/>
  <c r="GI708"/>
  <c r="GG708"/>
  <c r="GF708"/>
  <c r="GE708"/>
  <c r="GD708"/>
  <c r="GB708"/>
  <c r="GA708"/>
  <c r="FZ708"/>
  <c r="FY708"/>
  <c r="FW708"/>
  <c r="FV708"/>
  <c r="FU708"/>
  <c r="FT708"/>
  <c r="FR708"/>
  <c r="FQ708"/>
  <c r="FP708"/>
  <c r="FO708"/>
  <c r="FM708"/>
  <c r="FL708"/>
  <c r="FK708"/>
  <c r="FJ708"/>
  <c r="GL707"/>
  <c r="GK707"/>
  <c r="GJ707"/>
  <c r="GI707"/>
  <c r="GG707"/>
  <c r="GF707"/>
  <c r="GE707"/>
  <c r="GD707"/>
  <c r="GB707"/>
  <c r="GA707"/>
  <c r="FZ707"/>
  <c r="FY707"/>
  <c r="FW707"/>
  <c r="FV707"/>
  <c r="FU707"/>
  <c r="FT707"/>
  <c r="FR707"/>
  <c r="FQ707"/>
  <c r="FP707"/>
  <c r="FO707"/>
  <c r="FM707"/>
  <c r="FL707"/>
  <c r="FK707"/>
  <c r="FJ707"/>
  <c r="GL706"/>
  <c r="GK706"/>
  <c r="GJ706"/>
  <c r="GI706"/>
  <c r="GG706"/>
  <c r="GF706"/>
  <c r="GE706"/>
  <c r="GD706"/>
  <c r="GB706"/>
  <c r="GA706"/>
  <c r="FZ706"/>
  <c r="FY706"/>
  <c r="FW706"/>
  <c r="FV706"/>
  <c r="FU706"/>
  <c r="FT706"/>
  <c r="FR706"/>
  <c r="FQ706"/>
  <c r="FP706"/>
  <c r="FO706"/>
  <c r="FM706"/>
  <c r="FL706"/>
  <c r="FK706"/>
  <c r="FJ706"/>
  <c r="GL705"/>
  <c r="GK705"/>
  <c r="GJ705"/>
  <c r="GI705"/>
  <c r="GG705"/>
  <c r="GF705"/>
  <c r="GE705"/>
  <c r="GD705"/>
  <c r="GB705"/>
  <c r="GA705"/>
  <c r="FZ705"/>
  <c r="FY705"/>
  <c r="FW705"/>
  <c r="FV705"/>
  <c r="FU705"/>
  <c r="FT705"/>
  <c r="FR705"/>
  <c r="FQ705"/>
  <c r="FP705"/>
  <c r="FO705"/>
  <c r="FM705"/>
  <c r="FL705"/>
  <c r="FK705"/>
  <c r="FJ705"/>
  <c r="GL704"/>
  <c r="GK704"/>
  <c r="GJ704"/>
  <c r="GI704"/>
  <c r="GG704"/>
  <c r="GF704"/>
  <c r="GE704"/>
  <c r="GD704"/>
  <c r="GB704"/>
  <c r="GA704"/>
  <c r="FZ704"/>
  <c r="FY704"/>
  <c r="FW704"/>
  <c r="FV704"/>
  <c r="FU704"/>
  <c r="FT704"/>
  <c r="FR704"/>
  <c r="FQ704"/>
  <c r="FP704"/>
  <c r="FO704"/>
  <c r="FM704"/>
  <c r="FL704"/>
  <c r="FK704"/>
  <c r="FJ704"/>
  <c r="GL703"/>
  <c r="GK703"/>
  <c r="GJ703"/>
  <c r="GI703"/>
  <c r="GG703"/>
  <c r="GF703"/>
  <c r="GE703"/>
  <c r="GD703"/>
  <c r="GB703"/>
  <c r="GA703"/>
  <c r="FZ703"/>
  <c r="FY703"/>
  <c r="FW703"/>
  <c r="FV703"/>
  <c r="FU703"/>
  <c r="FT703"/>
  <c r="FR703"/>
  <c r="FQ703"/>
  <c r="FP703"/>
  <c r="FO703"/>
  <c r="FM703"/>
  <c r="FL703"/>
  <c r="FK703"/>
  <c r="FJ703"/>
  <c r="GL702"/>
  <c r="GK702"/>
  <c r="GJ702"/>
  <c r="GI702"/>
  <c r="GG702"/>
  <c r="GF702"/>
  <c r="GE702"/>
  <c r="GD702"/>
  <c r="GB702"/>
  <c r="GA702"/>
  <c r="FZ702"/>
  <c r="FY702"/>
  <c r="FW702"/>
  <c r="FV702"/>
  <c r="FU702"/>
  <c r="FT702"/>
  <c r="FR702"/>
  <c r="FQ702"/>
  <c r="FP702"/>
  <c r="FO702"/>
  <c r="FM702"/>
  <c r="FL702"/>
  <c r="FK702"/>
  <c r="FJ702"/>
  <c r="GL701"/>
  <c r="GK701"/>
  <c r="GJ701"/>
  <c r="GI701"/>
  <c r="GG701"/>
  <c r="GF701"/>
  <c r="GE701"/>
  <c r="GD701"/>
  <c r="GB701"/>
  <c r="GA701"/>
  <c r="FZ701"/>
  <c r="FY701"/>
  <c r="FW701"/>
  <c r="FV701"/>
  <c r="FU701"/>
  <c r="FT701"/>
  <c r="FR701"/>
  <c r="FQ701"/>
  <c r="FP701"/>
  <c r="FO701"/>
  <c r="FM701"/>
  <c r="FL701"/>
  <c r="FK701"/>
  <c r="FJ701"/>
  <c r="GL700"/>
  <c r="GK700"/>
  <c r="GJ700"/>
  <c r="GI700"/>
  <c r="GG700"/>
  <c r="GF700"/>
  <c r="GE700"/>
  <c r="GD700"/>
  <c r="GB700"/>
  <c r="GA700"/>
  <c r="FZ700"/>
  <c r="FY700"/>
  <c r="FW700"/>
  <c r="FV700"/>
  <c r="FU700"/>
  <c r="FT700"/>
  <c r="FR700"/>
  <c r="FQ700"/>
  <c r="FP700"/>
  <c r="FO700"/>
  <c r="FM700"/>
  <c r="FL700"/>
  <c r="FK700"/>
  <c r="FJ700"/>
  <c r="GL699"/>
  <c r="GK699"/>
  <c r="GJ699"/>
  <c r="GI699"/>
  <c r="GG699"/>
  <c r="GF699"/>
  <c r="GE699"/>
  <c r="GD699"/>
  <c r="GB699"/>
  <c r="GA699"/>
  <c r="FZ699"/>
  <c r="FY699"/>
  <c r="FW699"/>
  <c r="FV699"/>
  <c r="FU699"/>
  <c r="FT699"/>
  <c r="FR699"/>
  <c r="FQ699"/>
  <c r="FP699"/>
  <c r="FO699"/>
  <c r="FM699"/>
  <c r="FL699"/>
  <c r="FK699"/>
  <c r="FJ699"/>
  <c r="GL698"/>
  <c r="GK698"/>
  <c r="GJ698"/>
  <c r="GI698"/>
  <c r="GG698"/>
  <c r="GF698"/>
  <c r="GE698"/>
  <c r="GD698"/>
  <c r="GB698"/>
  <c r="GA698"/>
  <c r="FZ698"/>
  <c r="FY698"/>
  <c r="FW698"/>
  <c r="FV698"/>
  <c r="FU698"/>
  <c r="FT698"/>
  <c r="FR698"/>
  <c r="FQ698"/>
  <c r="FP698"/>
  <c r="FO698"/>
  <c r="FM698"/>
  <c r="FL698"/>
  <c r="FK698"/>
  <c r="FJ698"/>
  <c r="GL697"/>
  <c r="GK697"/>
  <c r="GJ697"/>
  <c r="GI697"/>
  <c r="GG697"/>
  <c r="GF697"/>
  <c r="GE697"/>
  <c r="GD697"/>
  <c r="GB697"/>
  <c r="GA697"/>
  <c r="FZ697"/>
  <c r="FY697"/>
  <c r="FW697"/>
  <c r="FV697"/>
  <c r="FU697"/>
  <c r="FT697"/>
  <c r="FR697"/>
  <c r="FQ697"/>
  <c r="FP697"/>
  <c r="FO697"/>
  <c r="FM697"/>
  <c r="FL697"/>
  <c r="FK697"/>
  <c r="FJ697"/>
  <c r="GL696"/>
  <c r="GK696"/>
  <c r="GJ696"/>
  <c r="GI696"/>
  <c r="GG696"/>
  <c r="GF696"/>
  <c r="GE696"/>
  <c r="GD696"/>
  <c r="GB696"/>
  <c r="GA696"/>
  <c r="FZ696"/>
  <c r="FY696"/>
  <c r="FW696"/>
  <c r="FV696"/>
  <c r="FU696"/>
  <c r="FT696"/>
  <c r="FR696"/>
  <c r="FQ696"/>
  <c r="FP696"/>
  <c r="FO696"/>
  <c r="FM696"/>
  <c r="FL696"/>
  <c r="FK696"/>
  <c r="FJ696"/>
  <c r="GL695"/>
  <c r="GK695"/>
  <c r="GJ695"/>
  <c r="GI695"/>
  <c r="GG695"/>
  <c r="GF695"/>
  <c r="GE695"/>
  <c r="GD695"/>
  <c r="GB695"/>
  <c r="GA695"/>
  <c r="FZ695"/>
  <c r="FY695"/>
  <c r="FW695"/>
  <c r="FV695"/>
  <c r="FU695"/>
  <c r="FT695"/>
  <c r="FR695"/>
  <c r="FQ695"/>
  <c r="FP695"/>
  <c r="FO695"/>
  <c r="FM695"/>
  <c r="FL695"/>
  <c r="FK695"/>
  <c r="FJ695"/>
  <c r="GL694"/>
  <c r="GK694"/>
  <c r="GJ694"/>
  <c r="GI694"/>
  <c r="GG694"/>
  <c r="GF694"/>
  <c r="GE694"/>
  <c r="GD694"/>
  <c r="GB694"/>
  <c r="GA694"/>
  <c r="FZ694"/>
  <c r="FY694"/>
  <c r="FW694"/>
  <c r="FV694"/>
  <c r="FU694"/>
  <c r="FT694"/>
  <c r="FR694"/>
  <c r="FQ694"/>
  <c r="FP694"/>
  <c r="FO694"/>
  <c r="FM694"/>
  <c r="FL694"/>
  <c r="FK694"/>
  <c r="FJ694"/>
  <c r="GL693"/>
  <c r="GK693"/>
  <c r="GJ693"/>
  <c r="GI693"/>
  <c r="GG693"/>
  <c r="GF693"/>
  <c r="GE693"/>
  <c r="GD693"/>
  <c r="GB693"/>
  <c r="GA693"/>
  <c r="FZ693"/>
  <c r="FY693"/>
  <c r="FW693"/>
  <c r="FV693"/>
  <c r="FU693"/>
  <c r="FT693"/>
  <c r="FR693"/>
  <c r="FQ693"/>
  <c r="FP693"/>
  <c r="FO693"/>
  <c r="FM693"/>
  <c r="FL693"/>
  <c r="FK693"/>
  <c r="FJ693"/>
  <c r="GL692"/>
  <c r="GK692"/>
  <c r="GJ692"/>
  <c r="GI692"/>
  <c r="GG692"/>
  <c r="GF692"/>
  <c r="GE692"/>
  <c r="GD692"/>
  <c r="GB692"/>
  <c r="GA692"/>
  <c r="FZ692"/>
  <c r="FY692"/>
  <c r="FW692"/>
  <c r="FV692"/>
  <c r="FU692"/>
  <c r="FT692"/>
  <c r="FR692"/>
  <c r="FQ692"/>
  <c r="FP692"/>
  <c r="FO692"/>
  <c r="FM692"/>
  <c r="FL692"/>
  <c r="FK692"/>
  <c r="FJ692"/>
  <c r="GL691"/>
  <c r="GK691"/>
  <c r="GJ691"/>
  <c r="GI691"/>
  <c r="GG691"/>
  <c r="GF691"/>
  <c r="GE691"/>
  <c r="GD691"/>
  <c r="GB691"/>
  <c r="GA691"/>
  <c r="FZ691"/>
  <c r="FY691"/>
  <c r="FW691"/>
  <c r="FV691"/>
  <c r="FU691"/>
  <c r="FT691"/>
  <c r="FR691"/>
  <c r="FQ691"/>
  <c r="FP691"/>
  <c r="FO691"/>
  <c r="FM691"/>
  <c r="FL691"/>
  <c r="FK691"/>
  <c r="FJ691"/>
  <c r="GL690"/>
  <c r="GK690"/>
  <c r="GJ690"/>
  <c r="GI690"/>
  <c r="GG690"/>
  <c r="GF690"/>
  <c r="GE690"/>
  <c r="GD690"/>
  <c r="GB690"/>
  <c r="GA690"/>
  <c r="FZ690"/>
  <c r="FY690"/>
  <c r="FW690"/>
  <c r="FV690"/>
  <c r="FU690"/>
  <c r="FT690"/>
  <c r="FR690"/>
  <c r="FQ690"/>
  <c r="FP690"/>
  <c r="FO690"/>
  <c r="FM690"/>
  <c r="FL690"/>
  <c r="FK690"/>
  <c r="FJ690"/>
  <c r="GL689"/>
  <c r="GK689"/>
  <c r="GJ689"/>
  <c r="GI689"/>
  <c r="GG689"/>
  <c r="GF689"/>
  <c r="GE689"/>
  <c r="GD689"/>
  <c r="GB689"/>
  <c r="GA689"/>
  <c r="FZ689"/>
  <c r="FY689"/>
  <c r="FW689"/>
  <c r="FV689"/>
  <c r="FU689"/>
  <c r="FT689"/>
  <c r="FR689"/>
  <c r="FQ689"/>
  <c r="FP689"/>
  <c r="FO689"/>
  <c r="FM689"/>
  <c r="FL689"/>
  <c r="FK689"/>
  <c r="FJ689"/>
  <c r="GL688"/>
  <c r="GK688"/>
  <c r="GJ688"/>
  <c r="GI688"/>
  <c r="GG688"/>
  <c r="GF688"/>
  <c r="GE688"/>
  <c r="GD688"/>
  <c r="GB688"/>
  <c r="GA688"/>
  <c r="FZ688"/>
  <c r="FY688"/>
  <c r="FW688"/>
  <c r="FV688"/>
  <c r="FU688"/>
  <c r="FT688"/>
  <c r="FR688"/>
  <c r="FQ688"/>
  <c r="FP688"/>
  <c r="FO688"/>
  <c r="FM688"/>
  <c r="FL688"/>
  <c r="FK688"/>
  <c r="FJ688"/>
  <c r="GL687"/>
  <c r="GK687"/>
  <c r="GJ687"/>
  <c r="GI687"/>
  <c r="GG687"/>
  <c r="GF687"/>
  <c r="GE687"/>
  <c r="GD687"/>
  <c r="GB687"/>
  <c r="GA687"/>
  <c r="FZ687"/>
  <c r="FY687"/>
  <c r="FW687"/>
  <c r="FV687"/>
  <c r="FU687"/>
  <c r="FT687"/>
  <c r="FR687"/>
  <c r="FQ687"/>
  <c r="FP687"/>
  <c r="FO687"/>
  <c r="FM687"/>
  <c r="FL687"/>
  <c r="FK687"/>
  <c r="FJ687"/>
  <c r="GL686"/>
  <c r="GK686"/>
  <c r="GJ686"/>
  <c r="GI686"/>
  <c r="GG686"/>
  <c r="GF686"/>
  <c r="GE686"/>
  <c r="GD686"/>
  <c r="GB686"/>
  <c r="GA686"/>
  <c r="FZ686"/>
  <c r="FY686"/>
  <c r="FW686"/>
  <c r="FV686"/>
  <c r="FU686"/>
  <c r="FT686"/>
  <c r="FR686"/>
  <c r="FQ686"/>
  <c r="FP686"/>
  <c r="FO686"/>
  <c r="FM686"/>
  <c r="FL686"/>
  <c r="FK686"/>
  <c r="FJ686"/>
  <c r="GL685"/>
  <c r="GK685"/>
  <c r="GJ685"/>
  <c r="GI685"/>
  <c r="GG685"/>
  <c r="GF685"/>
  <c r="GE685"/>
  <c r="GD685"/>
  <c r="GB685"/>
  <c r="GA685"/>
  <c r="FZ685"/>
  <c r="FY685"/>
  <c r="FW685"/>
  <c r="FV685"/>
  <c r="FU685"/>
  <c r="FT685"/>
  <c r="FR685"/>
  <c r="FQ685"/>
  <c r="FP685"/>
  <c r="FO685"/>
  <c r="FM685"/>
  <c r="FL685"/>
  <c r="FK685"/>
  <c r="FJ685"/>
  <c r="GL684"/>
  <c r="GK684"/>
  <c r="GJ684"/>
  <c r="GI684"/>
  <c r="GG684"/>
  <c r="GF684"/>
  <c r="GE684"/>
  <c r="GD684"/>
  <c r="GB684"/>
  <c r="GA684"/>
  <c r="FZ684"/>
  <c r="FY684"/>
  <c r="FW684"/>
  <c r="FV684"/>
  <c r="FU684"/>
  <c r="FT684"/>
  <c r="FR684"/>
  <c r="FQ684"/>
  <c r="FP684"/>
  <c r="FO684"/>
  <c r="FM684"/>
  <c r="FL684"/>
  <c r="FK684"/>
  <c r="FJ684"/>
  <c r="GL683"/>
  <c r="GK683"/>
  <c r="GJ683"/>
  <c r="GI683"/>
  <c r="GG683"/>
  <c r="GF683"/>
  <c r="GE683"/>
  <c r="GD683"/>
  <c r="GB683"/>
  <c r="GA683"/>
  <c r="FZ683"/>
  <c r="FY683"/>
  <c r="FW683"/>
  <c r="FV683"/>
  <c r="FU683"/>
  <c r="FT683"/>
  <c r="FR683"/>
  <c r="FQ683"/>
  <c r="FP683"/>
  <c r="FO683"/>
  <c r="FM683"/>
  <c r="FL683"/>
  <c r="FK683"/>
  <c r="FJ683"/>
  <c r="GL682"/>
  <c r="GK682"/>
  <c r="GJ682"/>
  <c r="GI682"/>
  <c r="GG682"/>
  <c r="GF682"/>
  <c r="GE682"/>
  <c r="GD682"/>
  <c r="GB682"/>
  <c r="GA682"/>
  <c r="FZ682"/>
  <c r="FY682"/>
  <c r="FW682"/>
  <c r="FV682"/>
  <c r="FU682"/>
  <c r="FT682"/>
  <c r="FR682"/>
  <c r="FQ682"/>
  <c r="FP682"/>
  <c r="FO682"/>
  <c r="FM682"/>
  <c r="FL682"/>
  <c r="FK682"/>
  <c r="FJ682"/>
  <c r="GL681"/>
  <c r="GK681"/>
  <c r="GJ681"/>
  <c r="GI681"/>
  <c r="GG681"/>
  <c r="GF681"/>
  <c r="GE681"/>
  <c r="GD681"/>
  <c r="GB681"/>
  <c r="GA681"/>
  <c r="FZ681"/>
  <c r="FY681"/>
  <c r="FW681"/>
  <c r="FV681"/>
  <c r="FU681"/>
  <c r="FT681"/>
  <c r="FR681"/>
  <c r="FQ681"/>
  <c r="FP681"/>
  <c r="FO681"/>
  <c r="FM681"/>
  <c r="FL681"/>
  <c r="FK681"/>
  <c r="FJ681"/>
  <c r="GL680"/>
  <c r="GK680"/>
  <c r="GJ680"/>
  <c r="GI680"/>
  <c r="GG680"/>
  <c r="GF680"/>
  <c r="GE680"/>
  <c r="GD680"/>
  <c r="GB680"/>
  <c r="GA680"/>
  <c r="FZ680"/>
  <c r="FY680"/>
  <c r="FW680"/>
  <c r="FV680"/>
  <c r="FU680"/>
  <c r="FT680"/>
  <c r="FR680"/>
  <c r="FQ680"/>
  <c r="FP680"/>
  <c r="FO680"/>
  <c r="FM680"/>
  <c r="FL680"/>
  <c r="FK680"/>
  <c r="FJ680"/>
  <c r="GL679"/>
  <c r="GK679"/>
  <c r="GJ679"/>
  <c r="GI679"/>
  <c r="GH679"/>
  <c r="GG679"/>
  <c r="GF679"/>
  <c r="GE679"/>
  <c r="GD679"/>
  <c r="GC679"/>
  <c r="GB679"/>
  <c r="GA679"/>
  <c r="FZ679"/>
  <c r="FY679"/>
  <c r="FX679"/>
  <c r="FW679"/>
  <c r="FV679"/>
  <c r="FU679"/>
  <c r="FT679"/>
  <c r="FS679"/>
  <c r="FR679"/>
  <c r="FQ679"/>
  <c r="FP679"/>
  <c r="FO679"/>
  <c r="FN679"/>
  <c r="FM679"/>
  <c r="FL679"/>
  <c r="FK679"/>
  <c r="FJ679"/>
  <c r="FI679"/>
  <c r="GL677"/>
  <c r="GK677"/>
  <c r="GJ677"/>
  <c r="GI677"/>
  <c r="GG677"/>
  <c r="GF677"/>
  <c r="GE677"/>
  <c r="GD677"/>
  <c r="GB677"/>
  <c r="GA677"/>
  <c r="FZ677"/>
  <c r="FY677"/>
  <c r="FW677"/>
  <c r="FV677"/>
  <c r="FU677"/>
  <c r="FT677"/>
  <c r="FR677"/>
  <c r="FQ677"/>
  <c r="FP677"/>
  <c r="FO677"/>
  <c r="FM677"/>
  <c r="FL677"/>
  <c r="FK677"/>
  <c r="FJ677"/>
  <c r="GL676"/>
  <c r="GK676"/>
  <c r="GJ676"/>
  <c r="GI676"/>
  <c r="GG676"/>
  <c r="GF676"/>
  <c r="GE676"/>
  <c r="GD676"/>
  <c r="GB676"/>
  <c r="GA676"/>
  <c r="FZ676"/>
  <c r="FY676"/>
  <c r="FW676"/>
  <c r="FV676"/>
  <c r="FU676"/>
  <c r="FT676"/>
  <c r="FR676"/>
  <c r="FQ676"/>
  <c r="FP676"/>
  <c r="FO676"/>
  <c r="FM676"/>
  <c r="FL676"/>
  <c r="FK676"/>
  <c r="FJ676"/>
  <c r="GL675"/>
  <c r="GK675"/>
  <c r="GJ675"/>
  <c r="GI675"/>
  <c r="GG675"/>
  <c r="GF675"/>
  <c r="GE675"/>
  <c r="GD675"/>
  <c r="GB675"/>
  <c r="GA675"/>
  <c r="FZ675"/>
  <c r="FY675"/>
  <c r="FW675"/>
  <c r="FV675"/>
  <c r="FU675"/>
  <c r="FT675"/>
  <c r="FR675"/>
  <c r="FQ675"/>
  <c r="FP675"/>
  <c r="FO675"/>
  <c r="FM675"/>
  <c r="FL675"/>
  <c r="FK675"/>
  <c r="FJ675"/>
  <c r="GL674"/>
  <c r="GK674"/>
  <c r="GJ674"/>
  <c r="GI674"/>
  <c r="GG674"/>
  <c r="GF674"/>
  <c r="GE674"/>
  <c r="GD674"/>
  <c r="GB674"/>
  <c r="GA674"/>
  <c r="FZ674"/>
  <c r="FY674"/>
  <c r="FW674"/>
  <c r="FV674"/>
  <c r="FU674"/>
  <c r="FT674"/>
  <c r="FR674"/>
  <c r="FQ674"/>
  <c r="FP674"/>
  <c r="FO674"/>
  <c r="FM674"/>
  <c r="FL674"/>
  <c r="FK674"/>
  <c r="FJ674"/>
  <c r="GL673"/>
  <c r="GK673"/>
  <c r="GJ673"/>
  <c r="GI673"/>
  <c r="GG673"/>
  <c r="GF673"/>
  <c r="GE673"/>
  <c r="GD673"/>
  <c r="GB673"/>
  <c r="GA673"/>
  <c r="FZ673"/>
  <c r="FY673"/>
  <c r="FW673"/>
  <c r="FV673"/>
  <c r="FU673"/>
  <c r="FT673"/>
  <c r="FR673"/>
  <c r="FQ673"/>
  <c r="FP673"/>
  <c r="FO673"/>
  <c r="FM673"/>
  <c r="FL673"/>
  <c r="FK673"/>
  <c r="FJ673"/>
  <c r="GL672"/>
  <c r="GK672"/>
  <c r="GJ672"/>
  <c r="GI672"/>
  <c r="GG672"/>
  <c r="GF672"/>
  <c r="GE672"/>
  <c r="GD672"/>
  <c r="GB672"/>
  <c r="GA672"/>
  <c r="FZ672"/>
  <c r="FY672"/>
  <c r="FW672"/>
  <c r="FV672"/>
  <c r="FU672"/>
  <c r="FT672"/>
  <c r="FR672"/>
  <c r="FQ672"/>
  <c r="FP672"/>
  <c r="FO672"/>
  <c r="FM672"/>
  <c r="FL672"/>
  <c r="FK672"/>
  <c r="FJ672"/>
  <c r="GL671"/>
  <c r="GK671"/>
  <c r="GJ671"/>
  <c r="GI671"/>
  <c r="GG671"/>
  <c r="GF671"/>
  <c r="GE671"/>
  <c r="GD671"/>
  <c r="GB671"/>
  <c r="GA671"/>
  <c r="FZ671"/>
  <c r="FY671"/>
  <c r="FW671"/>
  <c r="FV671"/>
  <c r="FU671"/>
  <c r="FT671"/>
  <c r="FR671"/>
  <c r="FQ671"/>
  <c r="FP671"/>
  <c r="FO671"/>
  <c r="FM671"/>
  <c r="FL671"/>
  <c r="FK671"/>
  <c r="FJ671"/>
  <c r="GL670"/>
  <c r="GK670"/>
  <c r="GJ670"/>
  <c r="GI670"/>
  <c r="GG670"/>
  <c r="GF670"/>
  <c r="GE670"/>
  <c r="GD670"/>
  <c r="GB670"/>
  <c r="GA670"/>
  <c r="FZ670"/>
  <c r="FY670"/>
  <c r="FW670"/>
  <c r="FV670"/>
  <c r="FU670"/>
  <c r="FT670"/>
  <c r="FR670"/>
  <c r="FQ670"/>
  <c r="FP670"/>
  <c r="FO670"/>
  <c r="FM670"/>
  <c r="FL670"/>
  <c r="FK670"/>
  <c r="FJ670"/>
  <c r="GL669"/>
  <c r="GK669"/>
  <c r="GJ669"/>
  <c r="GI669"/>
  <c r="GG669"/>
  <c r="GF669"/>
  <c r="GE669"/>
  <c r="GD669"/>
  <c r="GB669"/>
  <c r="GA669"/>
  <c r="FZ669"/>
  <c r="FY669"/>
  <c r="FW669"/>
  <c r="FV669"/>
  <c r="FU669"/>
  <c r="FT669"/>
  <c r="FR669"/>
  <c r="FQ669"/>
  <c r="FP669"/>
  <c r="FO669"/>
  <c r="FM669"/>
  <c r="FL669"/>
  <c r="FK669"/>
  <c r="FJ669"/>
  <c r="GL668"/>
  <c r="GK668"/>
  <c r="GJ668"/>
  <c r="GI668"/>
  <c r="GG668"/>
  <c r="GF668"/>
  <c r="GE668"/>
  <c r="GD668"/>
  <c r="GB668"/>
  <c r="GA668"/>
  <c r="FZ668"/>
  <c r="FY668"/>
  <c r="FW668"/>
  <c r="FV668"/>
  <c r="FU668"/>
  <c r="FT668"/>
  <c r="FR668"/>
  <c r="FQ668"/>
  <c r="FP668"/>
  <c r="FO668"/>
  <c r="FM668"/>
  <c r="FL668"/>
  <c r="FK668"/>
  <c r="FJ668"/>
  <c r="GL667"/>
  <c r="GK667"/>
  <c r="GJ667"/>
  <c r="GI667"/>
  <c r="GG667"/>
  <c r="GF667"/>
  <c r="GE667"/>
  <c r="GD667"/>
  <c r="GB667"/>
  <c r="GA667"/>
  <c r="FZ667"/>
  <c r="FY667"/>
  <c r="FW667"/>
  <c r="FV667"/>
  <c r="FU667"/>
  <c r="FT667"/>
  <c r="FR667"/>
  <c r="FQ667"/>
  <c r="FP667"/>
  <c r="FO667"/>
  <c r="FM667"/>
  <c r="FL667"/>
  <c r="FK667"/>
  <c r="FJ667"/>
  <c r="GL666"/>
  <c r="GK666"/>
  <c r="GJ666"/>
  <c r="GI666"/>
  <c r="GG666"/>
  <c r="GF666"/>
  <c r="GE666"/>
  <c r="GD666"/>
  <c r="GB666"/>
  <c r="GA666"/>
  <c r="FZ666"/>
  <c r="FY666"/>
  <c r="FW666"/>
  <c r="FV666"/>
  <c r="FU666"/>
  <c r="FT666"/>
  <c r="FR666"/>
  <c r="FQ666"/>
  <c r="FP666"/>
  <c r="FO666"/>
  <c r="FM666"/>
  <c r="FL666"/>
  <c r="FK666"/>
  <c r="FJ666"/>
  <c r="GL665"/>
  <c r="GK665"/>
  <c r="GJ665"/>
  <c r="GI665"/>
  <c r="GG665"/>
  <c r="GF665"/>
  <c r="GE665"/>
  <c r="GD665"/>
  <c r="GB665"/>
  <c r="GA665"/>
  <c r="FZ665"/>
  <c r="FY665"/>
  <c r="FW665"/>
  <c r="FV665"/>
  <c r="FU665"/>
  <c r="FT665"/>
  <c r="FR665"/>
  <c r="FQ665"/>
  <c r="FP665"/>
  <c r="FO665"/>
  <c r="FM665"/>
  <c r="FL665"/>
  <c r="FK665"/>
  <c r="FJ665"/>
  <c r="GL664"/>
  <c r="GK664"/>
  <c r="GJ664"/>
  <c r="GI664"/>
  <c r="GG664"/>
  <c r="GF664"/>
  <c r="GE664"/>
  <c r="GD664"/>
  <c r="GB664"/>
  <c r="GA664"/>
  <c r="FZ664"/>
  <c r="FY664"/>
  <c r="FW664"/>
  <c r="FV664"/>
  <c r="FU664"/>
  <c r="FT664"/>
  <c r="FR664"/>
  <c r="FQ664"/>
  <c r="FP664"/>
  <c r="FO664"/>
  <c r="FM664"/>
  <c r="FL664"/>
  <c r="FK664"/>
  <c r="FJ664"/>
  <c r="GL663"/>
  <c r="GK663"/>
  <c r="GJ663"/>
  <c r="GI663"/>
  <c r="GG663"/>
  <c r="GF663"/>
  <c r="GE663"/>
  <c r="GD663"/>
  <c r="GB663"/>
  <c r="GA663"/>
  <c r="FZ663"/>
  <c r="FY663"/>
  <c r="FW663"/>
  <c r="FV663"/>
  <c r="FU663"/>
  <c r="FT663"/>
  <c r="FR663"/>
  <c r="FQ663"/>
  <c r="FP663"/>
  <c r="FO663"/>
  <c r="FM663"/>
  <c r="FL663"/>
  <c r="FK663"/>
  <c r="FJ663"/>
  <c r="GL662"/>
  <c r="GK662"/>
  <c r="GJ662"/>
  <c r="GI662"/>
  <c r="GG662"/>
  <c r="GF662"/>
  <c r="GE662"/>
  <c r="GD662"/>
  <c r="GB662"/>
  <c r="GA662"/>
  <c r="FZ662"/>
  <c r="FY662"/>
  <c r="FW662"/>
  <c r="FV662"/>
  <c r="FU662"/>
  <c r="FT662"/>
  <c r="FR662"/>
  <c r="FQ662"/>
  <c r="FP662"/>
  <c r="FO662"/>
  <c r="FM662"/>
  <c r="FL662"/>
  <c r="FK662"/>
  <c r="FJ662"/>
  <c r="GL661"/>
  <c r="GK661"/>
  <c r="GJ661"/>
  <c r="GI661"/>
  <c r="GG661"/>
  <c r="GF661"/>
  <c r="GE661"/>
  <c r="GD661"/>
  <c r="GB661"/>
  <c r="GA661"/>
  <c r="FZ661"/>
  <c r="FY661"/>
  <c r="FW661"/>
  <c r="FV661"/>
  <c r="FU661"/>
  <c r="FT661"/>
  <c r="FR661"/>
  <c r="FQ661"/>
  <c r="FP661"/>
  <c r="FO661"/>
  <c r="FM661"/>
  <c r="FL661"/>
  <c r="FK661"/>
  <c r="FJ661"/>
  <c r="GL660"/>
  <c r="GK660"/>
  <c r="GJ660"/>
  <c r="GI660"/>
  <c r="GG660"/>
  <c r="GF660"/>
  <c r="GE660"/>
  <c r="GD660"/>
  <c r="GB660"/>
  <c r="GA660"/>
  <c r="FZ660"/>
  <c r="FY660"/>
  <c r="FW660"/>
  <c r="FV660"/>
  <c r="FU660"/>
  <c r="FT660"/>
  <c r="FR660"/>
  <c r="FQ660"/>
  <c r="FP660"/>
  <c r="FO660"/>
  <c r="FM660"/>
  <c r="FL660"/>
  <c r="FK660"/>
  <c r="FJ660"/>
  <c r="GL659"/>
  <c r="GK659"/>
  <c r="GJ659"/>
  <c r="GI659"/>
  <c r="GG659"/>
  <c r="GF659"/>
  <c r="GE659"/>
  <c r="GD659"/>
  <c r="GB659"/>
  <c r="GA659"/>
  <c r="FZ659"/>
  <c r="FY659"/>
  <c r="FW659"/>
  <c r="FV659"/>
  <c r="FU659"/>
  <c r="FT659"/>
  <c r="FR659"/>
  <c r="FQ659"/>
  <c r="FP659"/>
  <c r="FO659"/>
  <c r="FM659"/>
  <c r="FL659"/>
  <c r="FK659"/>
  <c r="FJ659"/>
  <c r="GL658"/>
  <c r="GK658"/>
  <c r="GJ658"/>
  <c r="GI658"/>
  <c r="GG658"/>
  <c r="GF658"/>
  <c r="GE658"/>
  <c r="GD658"/>
  <c r="GB658"/>
  <c r="GA658"/>
  <c r="FZ658"/>
  <c r="FY658"/>
  <c r="FW658"/>
  <c r="FV658"/>
  <c r="FU658"/>
  <c r="FT658"/>
  <c r="FR658"/>
  <c r="FQ658"/>
  <c r="FP658"/>
  <c r="FO658"/>
  <c r="FM658"/>
  <c r="FL658"/>
  <c r="FK658"/>
  <c r="FJ658"/>
  <c r="GL657"/>
  <c r="GK657"/>
  <c r="GJ657"/>
  <c r="GI657"/>
  <c r="GG657"/>
  <c r="GF657"/>
  <c r="GE657"/>
  <c r="GD657"/>
  <c r="GB657"/>
  <c r="GA657"/>
  <c r="FZ657"/>
  <c r="FY657"/>
  <c r="FW657"/>
  <c r="FV657"/>
  <c r="FU657"/>
  <c r="FT657"/>
  <c r="FR657"/>
  <c r="FQ657"/>
  <c r="FP657"/>
  <c r="FO657"/>
  <c r="FM657"/>
  <c r="FL657"/>
  <c r="FK657"/>
  <c r="FJ657"/>
  <c r="GL656"/>
  <c r="GK656"/>
  <c r="GJ656"/>
  <c r="GI656"/>
  <c r="GG656"/>
  <c r="GF656"/>
  <c r="GE656"/>
  <c r="GD656"/>
  <c r="GB656"/>
  <c r="GA656"/>
  <c r="FZ656"/>
  <c r="FY656"/>
  <c r="FW656"/>
  <c r="FV656"/>
  <c r="FU656"/>
  <c r="FT656"/>
  <c r="FR656"/>
  <c r="FQ656"/>
  <c r="FP656"/>
  <c r="FO656"/>
  <c r="FM656"/>
  <c r="FL656"/>
  <c r="FK656"/>
  <c r="FJ656"/>
  <c r="GL655"/>
  <c r="GK655"/>
  <c r="GJ655"/>
  <c r="GI655"/>
  <c r="GG655"/>
  <c r="GF655"/>
  <c r="GE655"/>
  <c r="GD655"/>
  <c r="GB655"/>
  <c r="GA655"/>
  <c r="FZ655"/>
  <c r="FY655"/>
  <c r="FW655"/>
  <c r="FV655"/>
  <c r="FU655"/>
  <c r="FT655"/>
  <c r="FR655"/>
  <c r="FQ655"/>
  <c r="FP655"/>
  <c r="FO655"/>
  <c r="FM655"/>
  <c r="FL655"/>
  <c r="FK655"/>
  <c r="FJ655"/>
  <c r="GL654"/>
  <c r="GK654"/>
  <c r="GJ654"/>
  <c r="GI654"/>
  <c r="GG654"/>
  <c r="GF654"/>
  <c r="GE654"/>
  <c r="GD654"/>
  <c r="GB654"/>
  <c r="GA654"/>
  <c r="FZ654"/>
  <c r="FY654"/>
  <c r="FW654"/>
  <c r="FV654"/>
  <c r="FU654"/>
  <c r="FT654"/>
  <c r="FR654"/>
  <c r="FQ654"/>
  <c r="FP654"/>
  <c r="FO654"/>
  <c r="FM654"/>
  <c r="FL654"/>
  <c r="FK654"/>
  <c r="FJ654"/>
  <c r="GL653"/>
  <c r="GK653"/>
  <c r="GJ653"/>
  <c r="GI653"/>
  <c r="GG653"/>
  <c r="GF653"/>
  <c r="GE653"/>
  <c r="GD653"/>
  <c r="GB653"/>
  <c r="GA653"/>
  <c r="FZ653"/>
  <c r="FY653"/>
  <c r="FW653"/>
  <c r="FV653"/>
  <c r="FU653"/>
  <c r="FT653"/>
  <c r="FR653"/>
  <c r="FQ653"/>
  <c r="FP653"/>
  <c r="FO653"/>
  <c r="FM653"/>
  <c r="FL653"/>
  <c r="FK653"/>
  <c r="FJ653"/>
  <c r="GL652"/>
  <c r="GK652"/>
  <c r="GJ652"/>
  <c r="GI652"/>
  <c r="GG652"/>
  <c r="GF652"/>
  <c r="GE652"/>
  <c r="GD652"/>
  <c r="GB652"/>
  <c r="GA652"/>
  <c r="FZ652"/>
  <c r="FY652"/>
  <c r="FW652"/>
  <c r="FV652"/>
  <c r="FU652"/>
  <c r="FT652"/>
  <c r="FR652"/>
  <c r="FQ652"/>
  <c r="FP652"/>
  <c r="FO652"/>
  <c r="FM652"/>
  <c r="FL652"/>
  <c r="FK652"/>
  <c r="FJ652"/>
  <c r="GL651"/>
  <c r="GK651"/>
  <c r="GJ651"/>
  <c r="GI651"/>
  <c r="GG651"/>
  <c r="GF651"/>
  <c r="GE651"/>
  <c r="GD651"/>
  <c r="GB651"/>
  <c r="GA651"/>
  <c r="FZ651"/>
  <c r="FY651"/>
  <c r="FW651"/>
  <c r="FV651"/>
  <c r="FU651"/>
  <c r="FT651"/>
  <c r="FR651"/>
  <c r="FQ651"/>
  <c r="FP651"/>
  <c r="FO651"/>
  <c r="FM651"/>
  <c r="FL651"/>
  <c r="FK651"/>
  <c r="FJ651"/>
  <c r="GL650"/>
  <c r="GK650"/>
  <c r="GJ650"/>
  <c r="GI650"/>
  <c r="GG650"/>
  <c r="GF650"/>
  <c r="GE650"/>
  <c r="GD650"/>
  <c r="GB650"/>
  <c r="GA650"/>
  <c r="FZ650"/>
  <c r="FY650"/>
  <c r="FW650"/>
  <c r="FV650"/>
  <c r="FU650"/>
  <c r="FT650"/>
  <c r="FR650"/>
  <c r="FQ650"/>
  <c r="FP650"/>
  <c r="FO650"/>
  <c r="FM650"/>
  <c r="FL650"/>
  <c r="FK650"/>
  <c r="FJ650"/>
  <c r="GL649"/>
  <c r="GK649"/>
  <c r="GJ649"/>
  <c r="GI649"/>
  <c r="GG649"/>
  <c r="GF649"/>
  <c r="GE649"/>
  <c r="GD649"/>
  <c r="GB649"/>
  <c r="GA649"/>
  <c r="FZ649"/>
  <c r="FY649"/>
  <c r="FW649"/>
  <c r="FV649"/>
  <c r="FU649"/>
  <c r="FT649"/>
  <c r="FR649"/>
  <c r="FQ649"/>
  <c r="FP649"/>
  <c r="FO649"/>
  <c r="FM649"/>
  <c r="FL649"/>
  <c r="FK649"/>
  <c r="FJ649"/>
  <c r="GL648"/>
  <c r="GK648"/>
  <c r="GJ648"/>
  <c r="GI648"/>
  <c r="GH648"/>
  <c r="GG648"/>
  <c r="GF648"/>
  <c r="GE648"/>
  <c r="GD648"/>
  <c r="GC648"/>
  <c r="GB648"/>
  <c r="GA648"/>
  <c r="FZ648"/>
  <c r="FY648"/>
  <c r="FX648"/>
  <c r="FW648"/>
  <c r="FV648"/>
  <c r="FU648"/>
  <c r="FT648"/>
  <c r="FS648"/>
  <c r="FR648"/>
  <c r="FQ648"/>
  <c r="FP648"/>
  <c r="FO648"/>
  <c r="FN648"/>
  <c r="FM648"/>
  <c r="FL648"/>
  <c r="FK648"/>
  <c r="FJ648"/>
  <c r="FI648"/>
  <c r="GL646"/>
  <c r="GK646"/>
  <c r="GJ646"/>
  <c r="GI646"/>
  <c r="GG646"/>
  <c r="GF646"/>
  <c r="GE646"/>
  <c r="GD646"/>
  <c r="GB646"/>
  <c r="GA646"/>
  <c r="FZ646"/>
  <c r="FY646"/>
  <c r="FW646"/>
  <c r="FV646"/>
  <c r="FU646"/>
  <c r="FT646"/>
  <c r="FR646"/>
  <c r="FQ646"/>
  <c r="FP646"/>
  <c r="FO646"/>
  <c r="FM646"/>
  <c r="FL646"/>
  <c r="FK646"/>
  <c r="FJ646"/>
  <c r="GL645"/>
  <c r="GK645"/>
  <c r="GJ645"/>
  <c r="GI645"/>
  <c r="GG645"/>
  <c r="GF645"/>
  <c r="GE645"/>
  <c r="GD645"/>
  <c r="GB645"/>
  <c r="GA645"/>
  <c r="FZ645"/>
  <c r="FY645"/>
  <c r="FW645"/>
  <c r="FV645"/>
  <c r="FU645"/>
  <c r="FT645"/>
  <c r="FR645"/>
  <c r="FQ645"/>
  <c r="FP645"/>
  <c r="FO645"/>
  <c r="FM645"/>
  <c r="FL645"/>
  <c r="FK645"/>
  <c r="FJ645"/>
  <c r="GL644"/>
  <c r="GK644"/>
  <c r="GJ644"/>
  <c r="GI644"/>
  <c r="GG644"/>
  <c r="GF644"/>
  <c r="GE644"/>
  <c r="GD644"/>
  <c r="GB644"/>
  <c r="GA644"/>
  <c r="FZ644"/>
  <c r="FY644"/>
  <c r="FW644"/>
  <c r="FV644"/>
  <c r="FU644"/>
  <c r="FT644"/>
  <c r="FR644"/>
  <c r="FQ644"/>
  <c r="FP644"/>
  <c r="FO644"/>
  <c r="FM644"/>
  <c r="FL644"/>
  <c r="FK644"/>
  <c r="FJ644"/>
  <c r="GL643"/>
  <c r="GK643"/>
  <c r="GJ643"/>
  <c r="GI643"/>
  <c r="GG643"/>
  <c r="GF643"/>
  <c r="GE643"/>
  <c r="GD643"/>
  <c r="GB643"/>
  <c r="GA643"/>
  <c r="FZ643"/>
  <c r="FY643"/>
  <c r="FW643"/>
  <c r="FV643"/>
  <c r="FU643"/>
  <c r="FT643"/>
  <c r="FR643"/>
  <c r="FQ643"/>
  <c r="FP643"/>
  <c r="FO643"/>
  <c r="FM643"/>
  <c r="FL643"/>
  <c r="FK643"/>
  <c r="FJ643"/>
  <c r="GL642"/>
  <c r="GK642"/>
  <c r="GJ642"/>
  <c r="GI642"/>
  <c r="GG642"/>
  <c r="GF642"/>
  <c r="GE642"/>
  <c r="GD642"/>
  <c r="GB642"/>
  <c r="GA642"/>
  <c r="FZ642"/>
  <c r="FY642"/>
  <c r="FW642"/>
  <c r="FV642"/>
  <c r="FU642"/>
  <c r="FT642"/>
  <c r="FR642"/>
  <c r="FQ642"/>
  <c r="FP642"/>
  <c r="FO642"/>
  <c r="FM642"/>
  <c r="FL642"/>
  <c r="FK642"/>
  <c r="FJ642"/>
  <c r="GL641"/>
  <c r="GK641"/>
  <c r="GJ641"/>
  <c r="GI641"/>
  <c r="GG641"/>
  <c r="GF641"/>
  <c r="GE641"/>
  <c r="GD641"/>
  <c r="GB641"/>
  <c r="GA641"/>
  <c r="FZ641"/>
  <c r="FY641"/>
  <c r="FW641"/>
  <c r="FV641"/>
  <c r="FU641"/>
  <c r="FT641"/>
  <c r="FR641"/>
  <c r="FQ641"/>
  <c r="FP641"/>
  <c r="FO641"/>
  <c r="FM641"/>
  <c r="FL641"/>
  <c r="FK641"/>
  <c r="FJ641"/>
  <c r="GL640"/>
  <c r="GK640"/>
  <c r="GJ640"/>
  <c r="GI640"/>
  <c r="GG640"/>
  <c r="GF640"/>
  <c r="GE640"/>
  <c r="GD640"/>
  <c r="GB640"/>
  <c r="GA640"/>
  <c r="FZ640"/>
  <c r="FY640"/>
  <c r="FW640"/>
  <c r="FV640"/>
  <c r="FU640"/>
  <c r="FT640"/>
  <c r="FR640"/>
  <c r="FQ640"/>
  <c r="FP640"/>
  <c r="FO640"/>
  <c r="FM640"/>
  <c r="FL640"/>
  <c r="FK640"/>
  <c r="FJ640"/>
  <c r="GL639"/>
  <c r="GK639"/>
  <c r="GJ639"/>
  <c r="GI639"/>
  <c r="GG639"/>
  <c r="GF639"/>
  <c r="GE639"/>
  <c r="GD639"/>
  <c r="GB639"/>
  <c r="GA639"/>
  <c r="FZ639"/>
  <c r="FY639"/>
  <c r="FW639"/>
  <c r="FV639"/>
  <c r="FU639"/>
  <c r="FT639"/>
  <c r="FR639"/>
  <c r="FQ639"/>
  <c r="FP639"/>
  <c r="FO639"/>
  <c r="FM639"/>
  <c r="FL639"/>
  <c r="FK639"/>
  <c r="FJ639"/>
  <c r="GL638"/>
  <c r="GK638"/>
  <c r="GJ638"/>
  <c r="GI638"/>
  <c r="GG638"/>
  <c r="GF638"/>
  <c r="GE638"/>
  <c r="GD638"/>
  <c r="GB638"/>
  <c r="GA638"/>
  <c r="FZ638"/>
  <c r="FY638"/>
  <c r="FW638"/>
  <c r="FV638"/>
  <c r="FU638"/>
  <c r="FT638"/>
  <c r="FR638"/>
  <c r="FQ638"/>
  <c r="FP638"/>
  <c r="FO638"/>
  <c r="FM638"/>
  <c r="FL638"/>
  <c r="FK638"/>
  <c r="FJ638"/>
  <c r="GL637"/>
  <c r="GK637"/>
  <c r="GJ637"/>
  <c r="GI637"/>
  <c r="GG637"/>
  <c r="GF637"/>
  <c r="GE637"/>
  <c r="GD637"/>
  <c r="GB637"/>
  <c r="GA637"/>
  <c r="FZ637"/>
  <c r="FY637"/>
  <c r="FW637"/>
  <c r="FV637"/>
  <c r="FU637"/>
  <c r="FT637"/>
  <c r="FR637"/>
  <c r="FQ637"/>
  <c r="FP637"/>
  <c r="FO637"/>
  <c r="FM637"/>
  <c r="FL637"/>
  <c r="FK637"/>
  <c r="FJ637"/>
  <c r="GL636"/>
  <c r="GK636"/>
  <c r="GJ636"/>
  <c r="GI636"/>
  <c r="GG636"/>
  <c r="GF636"/>
  <c r="GE636"/>
  <c r="GD636"/>
  <c r="GB636"/>
  <c r="GA636"/>
  <c r="FZ636"/>
  <c r="FY636"/>
  <c r="FW636"/>
  <c r="FV636"/>
  <c r="FU636"/>
  <c r="FT636"/>
  <c r="FR636"/>
  <c r="FQ636"/>
  <c r="FP636"/>
  <c r="FO636"/>
  <c r="FM636"/>
  <c r="FL636"/>
  <c r="FK636"/>
  <c r="FJ636"/>
  <c r="GL635"/>
  <c r="GK635"/>
  <c r="GJ635"/>
  <c r="GI635"/>
  <c r="GG635"/>
  <c r="GF635"/>
  <c r="GE635"/>
  <c r="GD635"/>
  <c r="GB635"/>
  <c r="GA635"/>
  <c r="FZ635"/>
  <c r="FY635"/>
  <c r="FW635"/>
  <c r="FV635"/>
  <c r="FU635"/>
  <c r="FT635"/>
  <c r="FR635"/>
  <c r="FQ635"/>
  <c r="FP635"/>
  <c r="FO635"/>
  <c r="FM635"/>
  <c r="FL635"/>
  <c r="FK635"/>
  <c r="FJ635"/>
  <c r="GL634"/>
  <c r="GK634"/>
  <c r="GJ634"/>
  <c r="GI634"/>
  <c r="GG634"/>
  <c r="GF634"/>
  <c r="GE634"/>
  <c r="GD634"/>
  <c r="GB634"/>
  <c r="GA634"/>
  <c r="FZ634"/>
  <c r="FY634"/>
  <c r="FW634"/>
  <c r="FV634"/>
  <c r="FU634"/>
  <c r="FT634"/>
  <c r="FR634"/>
  <c r="FQ634"/>
  <c r="FP634"/>
  <c r="FO634"/>
  <c r="FM634"/>
  <c r="FL634"/>
  <c r="FK634"/>
  <c r="FJ634"/>
  <c r="GL633"/>
  <c r="GK633"/>
  <c r="GJ633"/>
  <c r="GI633"/>
  <c r="GG633"/>
  <c r="GF633"/>
  <c r="GE633"/>
  <c r="GD633"/>
  <c r="GB633"/>
  <c r="GA633"/>
  <c r="FZ633"/>
  <c r="FY633"/>
  <c r="FW633"/>
  <c r="FV633"/>
  <c r="FU633"/>
  <c r="FT633"/>
  <c r="FR633"/>
  <c r="FQ633"/>
  <c r="FP633"/>
  <c r="FO633"/>
  <c r="FM633"/>
  <c r="FL633"/>
  <c r="FK633"/>
  <c r="FJ633"/>
  <c r="GL632"/>
  <c r="GK632"/>
  <c r="GJ632"/>
  <c r="GI632"/>
  <c r="GG632"/>
  <c r="GF632"/>
  <c r="GE632"/>
  <c r="GD632"/>
  <c r="GB632"/>
  <c r="GA632"/>
  <c r="FZ632"/>
  <c r="FY632"/>
  <c r="FW632"/>
  <c r="FV632"/>
  <c r="FU632"/>
  <c r="FT632"/>
  <c r="FR632"/>
  <c r="FQ632"/>
  <c r="FP632"/>
  <c r="FO632"/>
  <c r="FM632"/>
  <c r="FL632"/>
  <c r="FK632"/>
  <c r="FJ632"/>
  <c r="GL631"/>
  <c r="GK631"/>
  <c r="GJ631"/>
  <c r="GI631"/>
  <c r="GG631"/>
  <c r="GF631"/>
  <c r="GE631"/>
  <c r="GD631"/>
  <c r="GB631"/>
  <c r="GA631"/>
  <c r="FZ631"/>
  <c r="FY631"/>
  <c r="FW631"/>
  <c r="FV631"/>
  <c r="FU631"/>
  <c r="FT631"/>
  <c r="FR631"/>
  <c r="FQ631"/>
  <c r="FP631"/>
  <c r="FO631"/>
  <c r="FM631"/>
  <c r="FL631"/>
  <c r="FK631"/>
  <c r="FJ631"/>
  <c r="GL630"/>
  <c r="GK630"/>
  <c r="GJ630"/>
  <c r="GI630"/>
  <c r="GG630"/>
  <c r="GF630"/>
  <c r="GE630"/>
  <c r="GD630"/>
  <c r="GB630"/>
  <c r="GA630"/>
  <c r="FZ630"/>
  <c r="FY630"/>
  <c r="FW630"/>
  <c r="FV630"/>
  <c r="FU630"/>
  <c r="FT630"/>
  <c r="FR630"/>
  <c r="FQ630"/>
  <c r="FP630"/>
  <c r="FO630"/>
  <c r="FM630"/>
  <c r="FL630"/>
  <c r="FK630"/>
  <c r="FJ630"/>
  <c r="GL629"/>
  <c r="GK629"/>
  <c r="GJ629"/>
  <c r="GI629"/>
  <c r="GG629"/>
  <c r="GF629"/>
  <c r="GE629"/>
  <c r="GD629"/>
  <c r="GB629"/>
  <c r="GA629"/>
  <c r="FZ629"/>
  <c r="FY629"/>
  <c r="FW629"/>
  <c r="FV629"/>
  <c r="FU629"/>
  <c r="FT629"/>
  <c r="FR629"/>
  <c r="FQ629"/>
  <c r="FP629"/>
  <c r="FO629"/>
  <c r="FM629"/>
  <c r="FL629"/>
  <c r="FK629"/>
  <c r="FJ629"/>
  <c r="GL628"/>
  <c r="GK628"/>
  <c r="GJ628"/>
  <c r="GI628"/>
  <c r="GH628"/>
  <c r="GG628"/>
  <c r="GF628"/>
  <c r="GE628"/>
  <c r="GD628"/>
  <c r="GC628"/>
  <c r="GB628"/>
  <c r="GA628"/>
  <c r="FZ628"/>
  <c r="FY628"/>
  <c r="FX628"/>
  <c r="FW628"/>
  <c r="FV628"/>
  <c r="FU628"/>
  <c r="FT628"/>
  <c r="FS628"/>
  <c r="FR628"/>
  <c r="FQ628"/>
  <c r="FP628"/>
  <c r="FO628"/>
  <c r="FN628"/>
  <c r="FM628"/>
  <c r="FL628"/>
  <c r="FK628"/>
  <c r="FJ628"/>
  <c r="FI628"/>
  <c r="GL624"/>
  <c r="GK624"/>
  <c r="GJ624"/>
  <c r="GI624"/>
  <c r="GH624"/>
  <c r="GG624"/>
  <c r="GF624"/>
  <c r="GE624"/>
  <c r="GD624"/>
  <c r="GC624"/>
  <c r="GB624"/>
  <c r="GA624"/>
  <c r="FZ624"/>
  <c r="FY624"/>
  <c r="FX624"/>
  <c r="FW624"/>
  <c r="FV624"/>
  <c r="FU624"/>
  <c r="FT624"/>
  <c r="FS624"/>
  <c r="FR624"/>
  <c r="FQ624"/>
  <c r="FP624"/>
  <c r="FO624"/>
  <c r="FN624"/>
  <c r="FM624"/>
  <c r="FL624"/>
  <c r="FK624"/>
  <c r="FJ624"/>
  <c r="FI624"/>
  <c r="GL623"/>
  <c r="GK623"/>
  <c r="GJ623"/>
  <c r="GI623"/>
  <c r="GG623"/>
  <c r="GF623"/>
  <c r="GE623"/>
  <c r="GD623"/>
  <c r="GB623"/>
  <c r="GA623"/>
  <c r="FZ623"/>
  <c r="FY623"/>
  <c r="FW623"/>
  <c r="FV623"/>
  <c r="FU623"/>
  <c r="FT623"/>
  <c r="FR623"/>
  <c r="FQ623"/>
  <c r="FP623"/>
  <c r="FO623"/>
  <c r="FM623"/>
  <c r="FL623"/>
  <c r="FK623"/>
  <c r="FJ623"/>
  <c r="GL622"/>
  <c r="GK622"/>
  <c r="GJ622"/>
  <c r="GI622"/>
  <c r="GG622"/>
  <c r="GF622"/>
  <c r="GE622"/>
  <c r="GD622"/>
  <c r="GB622"/>
  <c r="GA622"/>
  <c r="FZ622"/>
  <c r="FY622"/>
  <c r="FW622"/>
  <c r="FV622"/>
  <c r="FU622"/>
  <c r="FT622"/>
  <c r="FR622"/>
  <c r="FQ622"/>
  <c r="FP622"/>
  <c r="FO622"/>
  <c r="FM622"/>
  <c r="FL622"/>
  <c r="FK622"/>
  <c r="FJ622"/>
  <c r="GL621"/>
  <c r="GK621"/>
  <c r="GJ621"/>
  <c r="GI621"/>
  <c r="GH621"/>
  <c r="GG621"/>
  <c r="GF621"/>
  <c r="GE621"/>
  <c r="GD621"/>
  <c r="GC621"/>
  <c r="GB621"/>
  <c r="GA621"/>
  <c r="FZ621"/>
  <c r="FY621"/>
  <c r="FX621"/>
  <c r="FW621"/>
  <c r="FV621"/>
  <c r="FU621"/>
  <c r="FT621"/>
  <c r="FS621"/>
  <c r="FR621"/>
  <c r="FQ621"/>
  <c r="FP621"/>
  <c r="FO621"/>
  <c r="FN621"/>
  <c r="FM621"/>
  <c r="FL621"/>
  <c r="FK621"/>
  <c r="FJ621"/>
  <c r="FI621"/>
  <c r="GL619"/>
  <c r="GK619"/>
  <c r="GJ619"/>
  <c r="GI619"/>
  <c r="GG619"/>
  <c r="GF619"/>
  <c r="GE619"/>
  <c r="GD619"/>
  <c r="GB619"/>
  <c r="GA619"/>
  <c r="FZ619"/>
  <c r="FY619"/>
  <c r="FW619"/>
  <c r="FV619"/>
  <c r="FU619"/>
  <c r="FT619"/>
  <c r="FR619"/>
  <c r="FQ619"/>
  <c r="FP619"/>
  <c r="FO619"/>
  <c r="FM619"/>
  <c r="FL619"/>
  <c r="FK619"/>
  <c r="FJ619"/>
  <c r="GL618"/>
  <c r="GK618"/>
  <c r="GJ618"/>
  <c r="GI618"/>
  <c r="GG618"/>
  <c r="GF618"/>
  <c r="GE618"/>
  <c r="GD618"/>
  <c r="GB618"/>
  <c r="GA618"/>
  <c r="FZ618"/>
  <c r="FY618"/>
  <c r="FW618"/>
  <c r="FV618"/>
  <c r="FU618"/>
  <c r="FT618"/>
  <c r="FR618"/>
  <c r="FQ618"/>
  <c r="FP618"/>
  <c r="FO618"/>
  <c r="FM618"/>
  <c r="FL618"/>
  <c r="FK618"/>
  <c r="FJ618"/>
  <c r="GL617"/>
  <c r="GK617"/>
  <c r="GJ617"/>
  <c r="GI617"/>
  <c r="GG617"/>
  <c r="GF617"/>
  <c r="GE617"/>
  <c r="GD617"/>
  <c r="GB617"/>
  <c r="GA617"/>
  <c r="FZ617"/>
  <c r="FY617"/>
  <c r="FW617"/>
  <c r="FV617"/>
  <c r="FU617"/>
  <c r="FT617"/>
  <c r="FR617"/>
  <c r="FQ617"/>
  <c r="FP617"/>
  <c r="FO617"/>
  <c r="FM617"/>
  <c r="FL617"/>
  <c r="FK617"/>
  <c r="FJ617"/>
  <c r="GL616"/>
  <c r="GK616"/>
  <c r="GJ616"/>
  <c r="GI616"/>
  <c r="GG616"/>
  <c r="GF616"/>
  <c r="GE616"/>
  <c r="GD616"/>
  <c r="GB616"/>
  <c r="GA616"/>
  <c r="FZ616"/>
  <c r="FY616"/>
  <c r="FW616"/>
  <c r="FV616"/>
  <c r="FU616"/>
  <c r="FT616"/>
  <c r="FR616"/>
  <c r="FQ616"/>
  <c r="FP616"/>
  <c r="FO616"/>
  <c r="FM616"/>
  <c r="FL616"/>
  <c r="FK616"/>
  <c r="FJ616"/>
  <c r="GL615"/>
  <c r="GK615"/>
  <c r="GJ615"/>
  <c r="GI615"/>
  <c r="GG615"/>
  <c r="GF615"/>
  <c r="GE615"/>
  <c r="GD615"/>
  <c r="GB615"/>
  <c r="GA615"/>
  <c r="FZ615"/>
  <c r="FY615"/>
  <c r="FW615"/>
  <c r="FV615"/>
  <c r="FU615"/>
  <c r="FT615"/>
  <c r="FR615"/>
  <c r="FQ615"/>
  <c r="FP615"/>
  <c r="FO615"/>
  <c r="FM615"/>
  <c r="FL615"/>
  <c r="FK615"/>
  <c r="FJ615"/>
  <c r="GL614"/>
  <c r="GK614"/>
  <c r="GJ614"/>
  <c r="GI614"/>
  <c r="GG614"/>
  <c r="GF614"/>
  <c r="GE614"/>
  <c r="GD614"/>
  <c r="GB614"/>
  <c r="GA614"/>
  <c r="FZ614"/>
  <c r="FY614"/>
  <c r="FW614"/>
  <c r="FV614"/>
  <c r="FU614"/>
  <c r="FT614"/>
  <c r="FR614"/>
  <c r="FQ614"/>
  <c r="FP614"/>
  <c r="FO614"/>
  <c r="FM614"/>
  <c r="FL614"/>
  <c r="FK614"/>
  <c r="FJ614"/>
  <c r="GL613"/>
  <c r="GK613"/>
  <c r="GJ613"/>
  <c r="GI613"/>
  <c r="GG613"/>
  <c r="GF613"/>
  <c r="GE613"/>
  <c r="GD613"/>
  <c r="GB613"/>
  <c r="GA613"/>
  <c r="FZ613"/>
  <c r="FY613"/>
  <c r="FW613"/>
  <c r="FV613"/>
  <c r="FU613"/>
  <c r="FT613"/>
  <c r="FR613"/>
  <c r="FQ613"/>
  <c r="FP613"/>
  <c r="FO613"/>
  <c r="FM613"/>
  <c r="FL613"/>
  <c r="FK613"/>
  <c r="FJ613"/>
  <c r="GL612"/>
  <c r="GK612"/>
  <c r="GJ612"/>
  <c r="GI612"/>
  <c r="GG612"/>
  <c r="GF612"/>
  <c r="GE612"/>
  <c r="GD612"/>
  <c r="GB612"/>
  <c r="GA612"/>
  <c r="FZ612"/>
  <c r="FY612"/>
  <c r="FW612"/>
  <c r="FV612"/>
  <c r="FU612"/>
  <c r="FT612"/>
  <c r="FR612"/>
  <c r="FQ612"/>
  <c r="FP612"/>
  <c r="FO612"/>
  <c r="FM612"/>
  <c r="FL612"/>
  <c r="FK612"/>
  <c r="FJ612"/>
  <c r="GL611"/>
  <c r="GK611"/>
  <c r="GJ611"/>
  <c r="GI611"/>
  <c r="GG611"/>
  <c r="GF611"/>
  <c r="GE611"/>
  <c r="GD611"/>
  <c r="GB611"/>
  <c r="GA611"/>
  <c r="FZ611"/>
  <c r="FY611"/>
  <c r="FW611"/>
  <c r="FV611"/>
  <c r="FU611"/>
  <c r="FT611"/>
  <c r="FR611"/>
  <c r="FQ611"/>
  <c r="FP611"/>
  <c r="FO611"/>
  <c r="FM611"/>
  <c r="FL611"/>
  <c r="FK611"/>
  <c r="FJ611"/>
  <c r="GL610"/>
  <c r="GK610"/>
  <c r="GJ610"/>
  <c r="GI610"/>
  <c r="GG610"/>
  <c r="GF610"/>
  <c r="GE610"/>
  <c r="GD610"/>
  <c r="GB610"/>
  <c r="GA610"/>
  <c r="FZ610"/>
  <c r="FY610"/>
  <c r="FW610"/>
  <c r="FV610"/>
  <c r="FU610"/>
  <c r="FT610"/>
  <c r="FR610"/>
  <c r="FQ610"/>
  <c r="FP610"/>
  <c r="FO610"/>
  <c r="FM610"/>
  <c r="FL610"/>
  <c r="FK610"/>
  <c r="FJ610"/>
  <c r="GL609"/>
  <c r="GK609"/>
  <c r="GJ609"/>
  <c r="GI609"/>
  <c r="GG609"/>
  <c r="GF609"/>
  <c r="GE609"/>
  <c r="GD609"/>
  <c r="GB609"/>
  <c r="GA609"/>
  <c r="FZ609"/>
  <c r="FY609"/>
  <c r="FW609"/>
  <c r="FV609"/>
  <c r="FU609"/>
  <c r="FT609"/>
  <c r="FR609"/>
  <c r="FQ609"/>
  <c r="FP609"/>
  <c r="FO609"/>
  <c r="FM609"/>
  <c r="FL609"/>
  <c r="FK609"/>
  <c r="FJ609"/>
  <c r="GL608"/>
  <c r="GK608"/>
  <c r="GJ608"/>
  <c r="GI608"/>
  <c r="GG608"/>
  <c r="GF608"/>
  <c r="GE608"/>
  <c r="GD608"/>
  <c r="GB608"/>
  <c r="GA608"/>
  <c r="FZ608"/>
  <c r="FY608"/>
  <c r="FW608"/>
  <c r="FV608"/>
  <c r="FU608"/>
  <c r="FT608"/>
  <c r="FR608"/>
  <c r="FQ608"/>
  <c r="FP608"/>
  <c r="FO608"/>
  <c r="FM608"/>
  <c r="FL608"/>
  <c r="FK608"/>
  <c r="FJ608"/>
  <c r="GL607"/>
  <c r="GK607"/>
  <c r="GJ607"/>
  <c r="GI607"/>
  <c r="GG607"/>
  <c r="GF607"/>
  <c r="GE607"/>
  <c r="GD607"/>
  <c r="GB607"/>
  <c r="GA607"/>
  <c r="FZ607"/>
  <c r="FY607"/>
  <c r="FW607"/>
  <c r="FV607"/>
  <c r="FU607"/>
  <c r="FT607"/>
  <c r="FR607"/>
  <c r="FQ607"/>
  <c r="FP607"/>
  <c r="FO607"/>
  <c r="FM607"/>
  <c r="FL607"/>
  <c r="FK607"/>
  <c r="FJ607"/>
  <c r="GL606"/>
  <c r="GK606"/>
  <c r="GJ606"/>
  <c r="GI606"/>
  <c r="GG606"/>
  <c r="GF606"/>
  <c r="GE606"/>
  <c r="GD606"/>
  <c r="GB606"/>
  <c r="GA606"/>
  <c r="FZ606"/>
  <c r="FY606"/>
  <c r="FW606"/>
  <c r="FV606"/>
  <c r="FU606"/>
  <c r="FT606"/>
  <c r="FR606"/>
  <c r="FQ606"/>
  <c r="FP606"/>
  <c r="FO606"/>
  <c r="FM606"/>
  <c r="FL606"/>
  <c r="FK606"/>
  <c r="FJ606"/>
  <c r="GL605"/>
  <c r="GK605"/>
  <c r="GJ605"/>
  <c r="GI605"/>
  <c r="GG605"/>
  <c r="GF605"/>
  <c r="GE605"/>
  <c r="GD605"/>
  <c r="GB605"/>
  <c r="GA605"/>
  <c r="FZ605"/>
  <c r="FY605"/>
  <c r="FW605"/>
  <c r="FV605"/>
  <c r="FU605"/>
  <c r="FT605"/>
  <c r="FR605"/>
  <c r="FQ605"/>
  <c r="FP605"/>
  <c r="FO605"/>
  <c r="FM605"/>
  <c r="FL605"/>
  <c r="FK605"/>
  <c r="FJ605"/>
  <c r="GL604"/>
  <c r="GK604"/>
  <c r="GJ604"/>
  <c r="GI604"/>
  <c r="GG604"/>
  <c r="GF604"/>
  <c r="GE604"/>
  <c r="GD604"/>
  <c r="GB604"/>
  <c r="GA604"/>
  <c r="FZ604"/>
  <c r="FY604"/>
  <c r="FW604"/>
  <c r="FV604"/>
  <c r="FU604"/>
  <c r="FT604"/>
  <c r="FR604"/>
  <c r="FQ604"/>
  <c r="FP604"/>
  <c r="FO604"/>
  <c r="FM604"/>
  <c r="FL604"/>
  <c r="FK604"/>
  <c r="FJ604"/>
  <c r="GL603"/>
  <c r="GK603"/>
  <c r="GJ603"/>
  <c r="GI603"/>
  <c r="GG603"/>
  <c r="GF603"/>
  <c r="GE603"/>
  <c r="GD603"/>
  <c r="GB603"/>
  <c r="GA603"/>
  <c r="FZ603"/>
  <c r="FY603"/>
  <c r="FW603"/>
  <c r="FV603"/>
  <c r="FU603"/>
  <c r="FT603"/>
  <c r="FR603"/>
  <c r="FQ603"/>
  <c r="FP603"/>
  <c r="FO603"/>
  <c r="FM603"/>
  <c r="FL603"/>
  <c r="FK603"/>
  <c r="FJ603"/>
  <c r="GL602"/>
  <c r="GK602"/>
  <c r="GJ602"/>
  <c r="GI602"/>
  <c r="GH602"/>
  <c r="GG602"/>
  <c r="GF602"/>
  <c r="GE602"/>
  <c r="GD602"/>
  <c r="GC602"/>
  <c r="GB602"/>
  <c r="GA602"/>
  <c r="FZ602"/>
  <c r="FY602"/>
  <c r="FX602"/>
  <c r="FW602"/>
  <c r="FV602"/>
  <c r="FU602"/>
  <c r="FT602"/>
  <c r="FS602"/>
  <c r="FR602"/>
  <c r="FQ602"/>
  <c r="FP602"/>
  <c r="FO602"/>
  <c r="FN602"/>
  <c r="FM602"/>
  <c r="FL602"/>
  <c r="FK602"/>
  <c r="FJ602"/>
  <c r="FI602"/>
  <c r="GL599"/>
  <c r="GK599"/>
  <c r="GJ599"/>
  <c r="GI599"/>
  <c r="GG599"/>
  <c r="GF599"/>
  <c r="GE599"/>
  <c r="GD599"/>
  <c r="GB599"/>
  <c r="GA599"/>
  <c r="FZ599"/>
  <c r="FY599"/>
  <c r="FW599"/>
  <c r="FV599"/>
  <c r="FU599"/>
  <c r="FT599"/>
  <c r="FR599"/>
  <c r="FQ599"/>
  <c r="FP599"/>
  <c r="FO599"/>
  <c r="FM599"/>
  <c r="FL599"/>
  <c r="FK599"/>
  <c r="FJ599"/>
  <c r="GL597"/>
  <c r="GK597"/>
  <c r="GJ597"/>
  <c r="GI597"/>
  <c r="GG597"/>
  <c r="GF597"/>
  <c r="GE597"/>
  <c r="GD597"/>
  <c r="GB597"/>
  <c r="GA597"/>
  <c r="FZ597"/>
  <c r="FY597"/>
  <c r="FW597"/>
  <c r="FV597"/>
  <c r="FU597"/>
  <c r="FT597"/>
  <c r="FR597"/>
  <c r="FQ597"/>
  <c r="FP597"/>
  <c r="FO597"/>
  <c r="FM597"/>
  <c r="FL597"/>
  <c r="FK597"/>
  <c r="FJ597"/>
  <c r="GL596"/>
  <c r="GK596"/>
  <c r="GJ596"/>
  <c r="GI596"/>
  <c r="GG596"/>
  <c r="GF596"/>
  <c r="GE596"/>
  <c r="GD596"/>
  <c r="GB596"/>
  <c r="GA596"/>
  <c r="FZ596"/>
  <c r="FY596"/>
  <c r="FW596"/>
  <c r="FV596"/>
  <c r="FU596"/>
  <c r="FT596"/>
  <c r="FR596"/>
  <c r="FQ596"/>
  <c r="FP596"/>
  <c r="FO596"/>
  <c r="FM596"/>
  <c r="FL596"/>
  <c r="FK596"/>
  <c r="FJ596"/>
  <c r="GL595"/>
  <c r="GK595"/>
  <c r="GJ595"/>
  <c r="GI595"/>
  <c r="GG595"/>
  <c r="GF595"/>
  <c r="GE595"/>
  <c r="GD595"/>
  <c r="GB595"/>
  <c r="GA595"/>
  <c r="FZ595"/>
  <c r="FY595"/>
  <c r="FW595"/>
  <c r="FV595"/>
  <c r="FU595"/>
  <c r="FT595"/>
  <c r="FR595"/>
  <c r="FQ595"/>
  <c r="FP595"/>
  <c r="FO595"/>
  <c r="FM595"/>
  <c r="FL595"/>
  <c r="FK595"/>
  <c r="FJ595"/>
  <c r="GL594"/>
  <c r="GK594"/>
  <c r="GJ594"/>
  <c r="GI594"/>
  <c r="GG594"/>
  <c r="GF594"/>
  <c r="GE594"/>
  <c r="GD594"/>
  <c r="GB594"/>
  <c r="GA594"/>
  <c r="FZ594"/>
  <c r="FY594"/>
  <c r="FW594"/>
  <c r="FV594"/>
  <c r="FU594"/>
  <c r="FT594"/>
  <c r="FR594"/>
  <c r="FQ594"/>
  <c r="FP594"/>
  <c r="FO594"/>
  <c r="FM594"/>
  <c r="FL594"/>
  <c r="FK594"/>
  <c r="FJ594"/>
  <c r="GL592"/>
  <c r="GK592"/>
  <c r="GJ592"/>
  <c r="GI592"/>
  <c r="GG592"/>
  <c r="GF592"/>
  <c r="GE592"/>
  <c r="GD592"/>
  <c r="GB592"/>
  <c r="GA592"/>
  <c r="FZ592"/>
  <c r="FY592"/>
  <c r="FW592"/>
  <c r="FV592"/>
  <c r="FU592"/>
  <c r="FT592"/>
  <c r="FR592"/>
  <c r="FQ592"/>
  <c r="FP592"/>
  <c r="FO592"/>
  <c r="FM592"/>
  <c r="FL592"/>
  <c r="FK592"/>
  <c r="FJ592"/>
  <c r="GL591"/>
  <c r="GK591"/>
  <c r="GJ591"/>
  <c r="GI591"/>
  <c r="GG591"/>
  <c r="GF591"/>
  <c r="GE591"/>
  <c r="GD591"/>
  <c r="GB591"/>
  <c r="GA591"/>
  <c r="FZ591"/>
  <c r="FY591"/>
  <c r="FW591"/>
  <c r="FV591"/>
  <c r="FU591"/>
  <c r="FT591"/>
  <c r="FR591"/>
  <c r="FQ591"/>
  <c r="FP591"/>
  <c r="FO591"/>
  <c r="FM591"/>
  <c r="FL591"/>
  <c r="FK591"/>
  <c r="FJ591"/>
  <c r="GL590"/>
  <c r="GK590"/>
  <c r="GJ590"/>
  <c r="GI590"/>
  <c r="GH590"/>
  <c r="GG590"/>
  <c r="GF590"/>
  <c r="GE590"/>
  <c r="GD590"/>
  <c r="GC590"/>
  <c r="GB590"/>
  <c r="GA590"/>
  <c r="FZ590"/>
  <c r="FY590"/>
  <c r="FX590"/>
  <c r="FW590"/>
  <c r="FV590"/>
  <c r="FU590"/>
  <c r="FT590"/>
  <c r="FS590"/>
  <c r="FR590"/>
  <c r="FQ590"/>
  <c r="FP590"/>
  <c r="FO590"/>
  <c r="FN590"/>
  <c r="FM590"/>
  <c r="FL590"/>
  <c r="FK590"/>
  <c r="FJ590"/>
  <c r="FI590"/>
  <c r="GL588"/>
  <c r="GK588"/>
  <c r="GJ588"/>
  <c r="GI588"/>
  <c r="GG588"/>
  <c r="GF588"/>
  <c r="GE588"/>
  <c r="GD588"/>
  <c r="GB588"/>
  <c r="GA588"/>
  <c r="FZ588"/>
  <c r="FY588"/>
  <c r="FW588"/>
  <c r="FV588"/>
  <c r="FU588"/>
  <c r="FT588"/>
  <c r="FR588"/>
  <c r="FQ588"/>
  <c r="FP588"/>
  <c r="FO588"/>
  <c r="FM588"/>
  <c r="FL588"/>
  <c r="FK588"/>
  <c r="FJ588"/>
  <c r="GL587"/>
  <c r="GK587"/>
  <c r="GJ587"/>
  <c r="GI587"/>
  <c r="GG587"/>
  <c r="GF587"/>
  <c r="GE587"/>
  <c r="GD587"/>
  <c r="GB587"/>
  <c r="GA587"/>
  <c r="FZ587"/>
  <c r="FY587"/>
  <c r="FW587"/>
  <c r="FV587"/>
  <c r="FU587"/>
  <c r="FT587"/>
  <c r="FR587"/>
  <c r="FQ587"/>
  <c r="FP587"/>
  <c r="FO587"/>
  <c r="FM587"/>
  <c r="FL587"/>
  <c r="FK587"/>
  <c r="FJ587"/>
  <c r="GL586"/>
  <c r="GK586"/>
  <c r="GJ586"/>
  <c r="GI586"/>
  <c r="GH586"/>
  <c r="GG586"/>
  <c r="GF586"/>
  <c r="GE586"/>
  <c r="GD586"/>
  <c r="GC586"/>
  <c r="GB586"/>
  <c r="GA586"/>
  <c r="FZ586"/>
  <c r="FY586"/>
  <c r="FX586"/>
  <c r="FW586"/>
  <c r="FV586"/>
  <c r="FU586"/>
  <c r="FT586"/>
  <c r="FS586"/>
  <c r="FR586"/>
  <c r="FQ586"/>
  <c r="FP586"/>
  <c r="FO586"/>
  <c r="FN586"/>
  <c r="FM586"/>
  <c r="FL586"/>
  <c r="FK586"/>
  <c r="FJ586"/>
  <c r="FI586"/>
  <c r="GL584"/>
  <c r="GK584"/>
  <c r="GJ584"/>
  <c r="GI584"/>
  <c r="GG584"/>
  <c r="GF584"/>
  <c r="GE584"/>
  <c r="GD584"/>
  <c r="GB584"/>
  <c r="GA584"/>
  <c r="FZ584"/>
  <c r="FY584"/>
  <c r="FW584"/>
  <c r="FV584"/>
  <c r="FU584"/>
  <c r="FT584"/>
  <c r="FR584"/>
  <c r="FQ584"/>
  <c r="FP584"/>
  <c r="FO584"/>
  <c r="FM584"/>
  <c r="FL584"/>
  <c r="FK584"/>
  <c r="FJ584"/>
  <c r="GL583"/>
  <c r="GK583"/>
  <c r="GJ583"/>
  <c r="GI583"/>
  <c r="GG583"/>
  <c r="GF583"/>
  <c r="GE583"/>
  <c r="GD583"/>
  <c r="GB583"/>
  <c r="GA583"/>
  <c r="FZ583"/>
  <c r="FY583"/>
  <c r="FW583"/>
  <c r="FV583"/>
  <c r="FU583"/>
  <c r="FT583"/>
  <c r="FR583"/>
  <c r="FQ583"/>
  <c r="FP583"/>
  <c r="FO583"/>
  <c r="FM583"/>
  <c r="FL583"/>
  <c r="FK583"/>
  <c r="FJ583"/>
  <c r="GL582"/>
  <c r="GK582"/>
  <c r="GJ582"/>
  <c r="GI582"/>
  <c r="GH582"/>
  <c r="GG582"/>
  <c r="GF582"/>
  <c r="GE582"/>
  <c r="GD582"/>
  <c r="GC582"/>
  <c r="GB582"/>
  <c r="GA582"/>
  <c r="FZ582"/>
  <c r="FY582"/>
  <c r="FX582"/>
  <c r="FW582"/>
  <c r="FV582"/>
  <c r="FU582"/>
  <c r="FT582"/>
  <c r="FS582"/>
  <c r="FR582"/>
  <c r="FQ582"/>
  <c r="FP582"/>
  <c r="FO582"/>
  <c r="FN582"/>
  <c r="FM582"/>
  <c r="FL582"/>
  <c r="FK582"/>
  <c r="FJ582"/>
  <c r="FI582"/>
  <c r="GL579"/>
  <c r="GK579"/>
  <c r="GJ579"/>
  <c r="GI579"/>
  <c r="GG579"/>
  <c r="GF579"/>
  <c r="GE579"/>
  <c r="GD579"/>
  <c r="GB579"/>
  <c r="GA579"/>
  <c r="FZ579"/>
  <c r="FY579"/>
  <c r="FW579"/>
  <c r="FV579"/>
  <c r="FU579"/>
  <c r="FT579"/>
  <c r="FR579"/>
  <c r="FQ579"/>
  <c r="FP579"/>
  <c r="FO579"/>
  <c r="FM579"/>
  <c r="FL579"/>
  <c r="FK579"/>
  <c r="FJ579"/>
  <c r="GL578"/>
  <c r="GK578"/>
  <c r="GJ578"/>
  <c r="GI578"/>
  <c r="GG578"/>
  <c r="GF578"/>
  <c r="GE578"/>
  <c r="GD578"/>
  <c r="GB578"/>
  <c r="GA578"/>
  <c r="FZ578"/>
  <c r="FY578"/>
  <c r="FW578"/>
  <c r="FV578"/>
  <c r="FU578"/>
  <c r="FT578"/>
  <c r="FR578"/>
  <c r="FQ578"/>
  <c r="FP578"/>
  <c r="FO578"/>
  <c r="FM578"/>
  <c r="FL578"/>
  <c r="FK578"/>
  <c r="FJ578"/>
  <c r="GL577"/>
  <c r="GK577"/>
  <c r="GJ577"/>
  <c r="GI577"/>
  <c r="GH577"/>
  <c r="GG577"/>
  <c r="GF577"/>
  <c r="GE577"/>
  <c r="GD577"/>
  <c r="GC577"/>
  <c r="GB577"/>
  <c r="GA577"/>
  <c r="FZ577"/>
  <c r="FY577"/>
  <c r="FX577"/>
  <c r="FW577"/>
  <c r="FV577"/>
  <c r="FU577"/>
  <c r="FT577"/>
  <c r="FS577"/>
  <c r="FR577"/>
  <c r="FQ577"/>
  <c r="FP577"/>
  <c r="FO577"/>
  <c r="FN577"/>
  <c r="FM577"/>
  <c r="FL577"/>
  <c r="FK577"/>
  <c r="FJ577"/>
  <c r="FI577"/>
  <c r="GL575"/>
  <c r="GK575"/>
  <c r="GJ575"/>
  <c r="GI575"/>
  <c r="GG575"/>
  <c r="GF575"/>
  <c r="GE575"/>
  <c r="GD575"/>
  <c r="GB575"/>
  <c r="GA575"/>
  <c r="FZ575"/>
  <c r="FY575"/>
  <c r="FW575"/>
  <c r="FV575"/>
  <c r="FU575"/>
  <c r="FT575"/>
  <c r="FR575"/>
  <c r="FQ575"/>
  <c r="FP575"/>
  <c r="FO575"/>
  <c r="FM575"/>
  <c r="FL575"/>
  <c r="FK575"/>
  <c r="FJ575"/>
  <c r="GL574"/>
  <c r="GK574"/>
  <c r="GJ574"/>
  <c r="GI574"/>
  <c r="GG574"/>
  <c r="GF574"/>
  <c r="GE574"/>
  <c r="GD574"/>
  <c r="GB574"/>
  <c r="GA574"/>
  <c r="FZ574"/>
  <c r="FY574"/>
  <c r="FW574"/>
  <c r="FV574"/>
  <c r="FU574"/>
  <c r="FT574"/>
  <c r="FR574"/>
  <c r="FQ574"/>
  <c r="FP574"/>
  <c r="FO574"/>
  <c r="FM574"/>
  <c r="FL574"/>
  <c r="FK574"/>
  <c r="FJ574"/>
  <c r="GL573"/>
  <c r="GK573"/>
  <c r="GJ573"/>
  <c r="GI573"/>
  <c r="GG573"/>
  <c r="GF573"/>
  <c r="GE573"/>
  <c r="GD573"/>
  <c r="GB573"/>
  <c r="GA573"/>
  <c r="FZ573"/>
  <c r="FY573"/>
  <c r="FW573"/>
  <c r="FV573"/>
  <c r="FU573"/>
  <c r="FT573"/>
  <c r="FR573"/>
  <c r="FQ573"/>
  <c r="FP573"/>
  <c r="FO573"/>
  <c r="FM573"/>
  <c r="FL573"/>
  <c r="FK573"/>
  <c r="FJ573"/>
  <c r="GL572"/>
  <c r="GK572"/>
  <c r="GJ572"/>
  <c r="GI572"/>
  <c r="GG572"/>
  <c r="GF572"/>
  <c r="GE572"/>
  <c r="GD572"/>
  <c r="GB572"/>
  <c r="GA572"/>
  <c r="FZ572"/>
  <c r="FY572"/>
  <c r="FW572"/>
  <c r="FV572"/>
  <c r="FU572"/>
  <c r="FT572"/>
  <c r="FR572"/>
  <c r="FQ572"/>
  <c r="FP572"/>
  <c r="FO572"/>
  <c r="FM572"/>
  <c r="FL572"/>
  <c r="FK572"/>
  <c r="FJ572"/>
  <c r="GL571"/>
  <c r="GK571"/>
  <c r="GJ571"/>
  <c r="GI571"/>
  <c r="GG571"/>
  <c r="GF571"/>
  <c r="GE571"/>
  <c r="GD571"/>
  <c r="GB571"/>
  <c r="GA571"/>
  <c r="FZ571"/>
  <c r="FY571"/>
  <c r="FW571"/>
  <c r="FV571"/>
  <c r="FU571"/>
  <c r="FT571"/>
  <c r="FR571"/>
  <c r="FQ571"/>
  <c r="FP571"/>
  <c r="FO571"/>
  <c r="FM571"/>
  <c r="FL571"/>
  <c r="FK571"/>
  <c r="FJ571"/>
  <c r="GL570"/>
  <c r="GK570"/>
  <c r="GJ570"/>
  <c r="GI570"/>
  <c r="GH570"/>
  <c r="GG570"/>
  <c r="GF570"/>
  <c r="GE570"/>
  <c r="GD570"/>
  <c r="GC570"/>
  <c r="GB570"/>
  <c r="GA570"/>
  <c r="FZ570"/>
  <c r="FY570"/>
  <c r="FX570"/>
  <c r="FW570"/>
  <c r="FV570"/>
  <c r="FU570"/>
  <c r="FT570"/>
  <c r="FS570"/>
  <c r="FR570"/>
  <c r="FQ570"/>
  <c r="FP570"/>
  <c r="FO570"/>
  <c r="FN570"/>
  <c r="FM570"/>
  <c r="FL570"/>
  <c r="FK570"/>
  <c r="FJ570"/>
  <c r="FI570"/>
  <c r="GL568"/>
  <c r="GK568"/>
  <c r="GJ568"/>
  <c r="GI568"/>
  <c r="GG568"/>
  <c r="GF568"/>
  <c r="GE568"/>
  <c r="GD568"/>
  <c r="GB568"/>
  <c r="GA568"/>
  <c r="FZ568"/>
  <c r="FY568"/>
  <c r="FW568"/>
  <c r="FV568"/>
  <c r="FU568"/>
  <c r="FT568"/>
  <c r="FR568"/>
  <c r="FQ568"/>
  <c r="FP568"/>
  <c r="FO568"/>
  <c r="FM568"/>
  <c r="FL568"/>
  <c r="FK568"/>
  <c r="FJ568"/>
  <c r="GL567"/>
  <c r="GK567"/>
  <c r="GJ567"/>
  <c r="GI567"/>
  <c r="GG567"/>
  <c r="GF567"/>
  <c r="GE567"/>
  <c r="GD567"/>
  <c r="GB567"/>
  <c r="GA567"/>
  <c r="FZ567"/>
  <c r="FY567"/>
  <c r="FW567"/>
  <c r="FV567"/>
  <c r="FU567"/>
  <c r="FT567"/>
  <c r="FR567"/>
  <c r="FQ567"/>
  <c r="FP567"/>
  <c r="FO567"/>
  <c r="FM567"/>
  <c r="FL567"/>
  <c r="FK567"/>
  <c r="FJ567"/>
  <c r="GL566"/>
  <c r="GK566"/>
  <c r="GJ566"/>
  <c r="GI566"/>
  <c r="GH566"/>
  <c r="GG566"/>
  <c r="GF566"/>
  <c r="GE566"/>
  <c r="GD566"/>
  <c r="GC566"/>
  <c r="GB566"/>
  <c r="GA566"/>
  <c r="FZ566"/>
  <c r="FY566"/>
  <c r="FX566"/>
  <c r="FW566"/>
  <c r="FV566"/>
  <c r="FU566"/>
  <c r="FT566"/>
  <c r="FS566"/>
  <c r="FR566"/>
  <c r="FQ566"/>
  <c r="FP566"/>
  <c r="FO566"/>
  <c r="FN566"/>
  <c r="FM566"/>
  <c r="FL566"/>
  <c r="FK566"/>
  <c r="FJ566"/>
  <c r="FI566"/>
  <c r="GL564"/>
  <c r="GK564"/>
  <c r="GJ564"/>
  <c r="GI564"/>
  <c r="GG564"/>
  <c r="GF564"/>
  <c r="GE564"/>
  <c r="GD564"/>
  <c r="GB564"/>
  <c r="GA564"/>
  <c r="FZ564"/>
  <c r="FY564"/>
  <c r="FW564"/>
  <c r="FV564"/>
  <c r="FU564"/>
  <c r="FT564"/>
  <c r="FR564"/>
  <c r="FQ564"/>
  <c r="FP564"/>
  <c r="FO564"/>
  <c r="FM564"/>
  <c r="FL564"/>
  <c r="FK564"/>
  <c r="FJ564"/>
  <c r="GL563"/>
  <c r="GK563"/>
  <c r="GJ563"/>
  <c r="GI563"/>
  <c r="GG563"/>
  <c r="GF563"/>
  <c r="GE563"/>
  <c r="GD563"/>
  <c r="GB563"/>
  <c r="GA563"/>
  <c r="FZ563"/>
  <c r="FY563"/>
  <c r="FW563"/>
  <c r="FV563"/>
  <c r="FU563"/>
  <c r="FT563"/>
  <c r="FR563"/>
  <c r="FQ563"/>
  <c r="FP563"/>
  <c r="FO563"/>
  <c r="FM563"/>
  <c r="FL563"/>
  <c r="FK563"/>
  <c r="FJ563"/>
  <c r="GL562"/>
  <c r="GK562"/>
  <c r="GJ562"/>
  <c r="GI562"/>
  <c r="GG562"/>
  <c r="GF562"/>
  <c r="GE562"/>
  <c r="GD562"/>
  <c r="GB562"/>
  <c r="GA562"/>
  <c r="FZ562"/>
  <c r="FY562"/>
  <c r="FW562"/>
  <c r="FV562"/>
  <c r="FU562"/>
  <c r="FT562"/>
  <c r="FR562"/>
  <c r="FQ562"/>
  <c r="FP562"/>
  <c r="FO562"/>
  <c r="FM562"/>
  <c r="FL562"/>
  <c r="FK562"/>
  <c r="FJ562"/>
  <c r="GL561"/>
  <c r="GK561"/>
  <c r="GJ561"/>
  <c r="GI561"/>
  <c r="GG561"/>
  <c r="GF561"/>
  <c r="GE561"/>
  <c r="GD561"/>
  <c r="GB561"/>
  <c r="GA561"/>
  <c r="FZ561"/>
  <c r="FY561"/>
  <c r="FW561"/>
  <c r="FV561"/>
  <c r="FU561"/>
  <c r="FT561"/>
  <c r="FR561"/>
  <c r="FQ561"/>
  <c r="FP561"/>
  <c r="FO561"/>
  <c r="FM561"/>
  <c r="FL561"/>
  <c r="FK561"/>
  <c r="FJ561"/>
  <c r="GL560"/>
  <c r="GK560"/>
  <c r="GJ560"/>
  <c r="GI560"/>
  <c r="GG560"/>
  <c r="GF560"/>
  <c r="GE560"/>
  <c r="GD560"/>
  <c r="GB560"/>
  <c r="GA560"/>
  <c r="FZ560"/>
  <c r="FY560"/>
  <c r="FW560"/>
  <c r="FV560"/>
  <c r="FU560"/>
  <c r="FT560"/>
  <c r="FR560"/>
  <c r="FQ560"/>
  <c r="FP560"/>
  <c r="FO560"/>
  <c r="FM560"/>
  <c r="FL560"/>
  <c r="FK560"/>
  <c r="FJ560"/>
  <c r="GL559"/>
  <c r="GK559"/>
  <c r="GJ559"/>
  <c r="GI559"/>
  <c r="GG559"/>
  <c r="GF559"/>
  <c r="GE559"/>
  <c r="GD559"/>
  <c r="GB559"/>
  <c r="GA559"/>
  <c r="FZ559"/>
  <c r="FY559"/>
  <c r="FW559"/>
  <c r="FV559"/>
  <c r="FU559"/>
  <c r="FT559"/>
  <c r="FR559"/>
  <c r="FQ559"/>
  <c r="FP559"/>
  <c r="FO559"/>
  <c r="FM559"/>
  <c r="FL559"/>
  <c r="FK559"/>
  <c r="FJ559"/>
  <c r="GL558"/>
  <c r="GK558"/>
  <c r="GJ558"/>
  <c r="GI558"/>
  <c r="GG558"/>
  <c r="GF558"/>
  <c r="GE558"/>
  <c r="GD558"/>
  <c r="GB558"/>
  <c r="GA558"/>
  <c r="FZ558"/>
  <c r="FY558"/>
  <c r="FW558"/>
  <c r="FV558"/>
  <c r="FU558"/>
  <c r="FT558"/>
  <c r="FR558"/>
  <c r="FQ558"/>
  <c r="FP558"/>
  <c r="FO558"/>
  <c r="FM558"/>
  <c r="FL558"/>
  <c r="FK558"/>
  <c r="FJ558"/>
  <c r="GL557"/>
  <c r="GK557"/>
  <c r="GJ557"/>
  <c r="GI557"/>
  <c r="GG557"/>
  <c r="GF557"/>
  <c r="GE557"/>
  <c r="GD557"/>
  <c r="GB557"/>
  <c r="GA557"/>
  <c r="FZ557"/>
  <c r="FY557"/>
  <c r="FW557"/>
  <c r="FV557"/>
  <c r="FU557"/>
  <c r="FT557"/>
  <c r="FR557"/>
  <c r="FQ557"/>
  <c r="FP557"/>
  <c r="FO557"/>
  <c r="FM557"/>
  <c r="FL557"/>
  <c r="FK557"/>
  <c r="FJ557"/>
  <c r="GL556"/>
  <c r="GK556"/>
  <c r="GJ556"/>
  <c r="GI556"/>
  <c r="GG556"/>
  <c r="GF556"/>
  <c r="GE556"/>
  <c r="GD556"/>
  <c r="GB556"/>
  <c r="GA556"/>
  <c r="FZ556"/>
  <c r="FY556"/>
  <c r="FW556"/>
  <c r="FV556"/>
  <c r="FU556"/>
  <c r="FT556"/>
  <c r="FR556"/>
  <c r="FQ556"/>
  <c r="FP556"/>
  <c r="FO556"/>
  <c r="FM556"/>
  <c r="FL556"/>
  <c r="FK556"/>
  <c r="FJ556"/>
  <c r="GL555"/>
  <c r="GK555"/>
  <c r="GJ555"/>
  <c r="GI555"/>
  <c r="GG555"/>
  <c r="GF555"/>
  <c r="GE555"/>
  <c r="GD555"/>
  <c r="GB555"/>
  <c r="GA555"/>
  <c r="FZ555"/>
  <c r="FY555"/>
  <c r="FW555"/>
  <c r="FV555"/>
  <c r="FU555"/>
  <c r="FT555"/>
  <c r="FR555"/>
  <c r="FQ555"/>
  <c r="FP555"/>
  <c r="FO555"/>
  <c r="FM555"/>
  <c r="FL555"/>
  <c r="FK555"/>
  <c r="FJ555"/>
  <c r="GL554"/>
  <c r="GK554"/>
  <c r="GJ554"/>
  <c r="GI554"/>
  <c r="GG554"/>
  <c r="GF554"/>
  <c r="GE554"/>
  <c r="GD554"/>
  <c r="GB554"/>
  <c r="GA554"/>
  <c r="FZ554"/>
  <c r="FY554"/>
  <c r="FW554"/>
  <c r="FV554"/>
  <c r="FU554"/>
  <c r="FT554"/>
  <c r="FR554"/>
  <c r="FQ554"/>
  <c r="FP554"/>
  <c r="FO554"/>
  <c r="FM554"/>
  <c r="FL554"/>
  <c r="FK554"/>
  <c r="FJ554"/>
  <c r="GL553"/>
  <c r="GK553"/>
  <c r="GJ553"/>
  <c r="GI553"/>
  <c r="GG553"/>
  <c r="GF553"/>
  <c r="GE553"/>
  <c r="GD553"/>
  <c r="GB553"/>
  <c r="GA553"/>
  <c r="FZ553"/>
  <c r="FY553"/>
  <c r="FW553"/>
  <c r="FV553"/>
  <c r="FU553"/>
  <c r="FT553"/>
  <c r="FR553"/>
  <c r="FQ553"/>
  <c r="FP553"/>
  <c r="FO553"/>
  <c r="FM553"/>
  <c r="FL553"/>
  <c r="FK553"/>
  <c r="FJ553"/>
  <c r="GL552"/>
  <c r="GK552"/>
  <c r="GJ552"/>
  <c r="GI552"/>
  <c r="GG552"/>
  <c r="GF552"/>
  <c r="GE552"/>
  <c r="GD552"/>
  <c r="GB552"/>
  <c r="GA552"/>
  <c r="FZ552"/>
  <c r="FY552"/>
  <c r="FW552"/>
  <c r="FV552"/>
  <c r="FU552"/>
  <c r="FT552"/>
  <c r="FR552"/>
  <c r="FQ552"/>
  <c r="FP552"/>
  <c r="FO552"/>
  <c r="FM552"/>
  <c r="FL552"/>
  <c r="FK552"/>
  <c r="FJ552"/>
  <c r="GL551"/>
  <c r="GK551"/>
  <c r="GJ551"/>
  <c r="GI551"/>
  <c r="GG551"/>
  <c r="GF551"/>
  <c r="GE551"/>
  <c r="GD551"/>
  <c r="GB551"/>
  <c r="GA551"/>
  <c r="FZ551"/>
  <c r="FY551"/>
  <c r="FW551"/>
  <c r="FV551"/>
  <c r="FU551"/>
  <c r="FT551"/>
  <c r="FR551"/>
  <c r="FQ551"/>
  <c r="FP551"/>
  <c r="FO551"/>
  <c r="FM551"/>
  <c r="FL551"/>
  <c r="FK551"/>
  <c r="FJ551"/>
  <c r="GL550"/>
  <c r="GK550"/>
  <c r="GJ550"/>
  <c r="GI550"/>
  <c r="GH550"/>
  <c r="GG550"/>
  <c r="GF550"/>
  <c r="GE550"/>
  <c r="GD550"/>
  <c r="GC550"/>
  <c r="GB550"/>
  <c r="GA550"/>
  <c r="FZ550"/>
  <c r="FY550"/>
  <c r="FX550"/>
  <c r="FW550"/>
  <c r="FV550"/>
  <c r="FU550"/>
  <c r="FT550"/>
  <c r="FS550"/>
  <c r="FR550"/>
  <c r="FQ550"/>
  <c r="FP550"/>
  <c r="FO550"/>
  <c r="FN550"/>
  <c r="FM550"/>
  <c r="FL550"/>
  <c r="FK550"/>
  <c r="FJ550"/>
  <c r="FI550"/>
  <c r="GL547"/>
  <c r="GK547"/>
  <c r="GJ547"/>
  <c r="GI547"/>
  <c r="GG547"/>
  <c r="GF547"/>
  <c r="GE547"/>
  <c r="GD547"/>
  <c r="GB547"/>
  <c r="GA547"/>
  <c r="FZ547"/>
  <c r="FY547"/>
  <c r="FW547"/>
  <c r="FV547"/>
  <c r="FU547"/>
  <c r="FT547"/>
  <c r="FR547"/>
  <c r="FQ547"/>
  <c r="FP547"/>
  <c r="FO547"/>
  <c r="FM547"/>
  <c r="FL547"/>
  <c r="FK547"/>
  <c r="FJ547"/>
  <c r="GL546"/>
  <c r="GK546"/>
  <c r="GJ546"/>
  <c r="GI546"/>
  <c r="GG546"/>
  <c r="GF546"/>
  <c r="GE546"/>
  <c r="GD546"/>
  <c r="GB546"/>
  <c r="GA546"/>
  <c r="FZ546"/>
  <c r="FY546"/>
  <c r="FW546"/>
  <c r="FV546"/>
  <c r="FU546"/>
  <c r="FT546"/>
  <c r="FR546"/>
  <c r="FQ546"/>
  <c r="FP546"/>
  <c r="FO546"/>
  <c r="FM546"/>
  <c r="FL546"/>
  <c r="FK546"/>
  <c r="FJ546"/>
  <c r="GL545"/>
  <c r="GK545"/>
  <c r="GJ545"/>
  <c r="GI545"/>
  <c r="GG545"/>
  <c r="GF545"/>
  <c r="GE545"/>
  <c r="GD545"/>
  <c r="GB545"/>
  <c r="GA545"/>
  <c r="FZ545"/>
  <c r="FY545"/>
  <c r="FW545"/>
  <c r="FV545"/>
  <c r="FU545"/>
  <c r="FT545"/>
  <c r="FR545"/>
  <c r="FQ545"/>
  <c r="FP545"/>
  <c r="FO545"/>
  <c r="FM545"/>
  <c r="FL545"/>
  <c r="FK545"/>
  <c r="FJ545"/>
  <c r="GL544"/>
  <c r="GK544"/>
  <c r="GJ544"/>
  <c r="GI544"/>
  <c r="GG544"/>
  <c r="GF544"/>
  <c r="GE544"/>
  <c r="GD544"/>
  <c r="GB544"/>
  <c r="GA544"/>
  <c r="FZ544"/>
  <c r="FY544"/>
  <c r="FW544"/>
  <c r="FV544"/>
  <c r="FU544"/>
  <c r="FT544"/>
  <c r="FR544"/>
  <c r="FQ544"/>
  <c r="FP544"/>
  <c r="FO544"/>
  <c r="FM544"/>
  <c r="FL544"/>
  <c r="FK544"/>
  <c r="FJ544"/>
  <c r="GL543"/>
  <c r="GK543"/>
  <c r="GJ543"/>
  <c r="GI543"/>
  <c r="GG543"/>
  <c r="GF543"/>
  <c r="GE543"/>
  <c r="GD543"/>
  <c r="GB543"/>
  <c r="GA543"/>
  <c r="FZ543"/>
  <c r="FY543"/>
  <c r="FW543"/>
  <c r="FV543"/>
  <c r="FU543"/>
  <c r="FT543"/>
  <c r="FR543"/>
  <c r="FQ543"/>
  <c r="FP543"/>
  <c r="FO543"/>
  <c r="FM543"/>
  <c r="FL543"/>
  <c r="FK543"/>
  <c r="FJ543"/>
  <c r="GL542"/>
  <c r="GK542"/>
  <c r="GJ542"/>
  <c r="GI542"/>
  <c r="GG542"/>
  <c r="GF542"/>
  <c r="GE542"/>
  <c r="GD542"/>
  <c r="GB542"/>
  <c r="GA542"/>
  <c r="FZ542"/>
  <c r="FY542"/>
  <c r="FW542"/>
  <c r="FV542"/>
  <c r="FU542"/>
  <c r="FT542"/>
  <c r="FR542"/>
  <c r="FQ542"/>
  <c r="FP542"/>
  <c r="FO542"/>
  <c r="FM542"/>
  <c r="FL542"/>
  <c r="FK542"/>
  <c r="FJ542"/>
  <c r="GL541"/>
  <c r="GK541"/>
  <c r="GJ541"/>
  <c r="GI541"/>
  <c r="GG541"/>
  <c r="GF541"/>
  <c r="GE541"/>
  <c r="GD541"/>
  <c r="GB541"/>
  <c r="GA541"/>
  <c r="FZ541"/>
  <c r="FY541"/>
  <c r="FW541"/>
  <c r="FV541"/>
  <c r="FU541"/>
  <c r="FT541"/>
  <c r="FR541"/>
  <c r="FQ541"/>
  <c r="FP541"/>
  <c r="FO541"/>
  <c r="FM541"/>
  <c r="FL541"/>
  <c r="FK541"/>
  <c r="FJ541"/>
  <c r="GL540"/>
  <c r="GK540"/>
  <c r="GJ540"/>
  <c r="GI540"/>
  <c r="GG540"/>
  <c r="GF540"/>
  <c r="GE540"/>
  <c r="GD540"/>
  <c r="GB540"/>
  <c r="GA540"/>
  <c r="FZ540"/>
  <c r="FY540"/>
  <c r="FW540"/>
  <c r="FV540"/>
  <c r="FU540"/>
  <c r="FT540"/>
  <c r="FR540"/>
  <c r="FQ540"/>
  <c r="FP540"/>
  <c r="FO540"/>
  <c r="FM540"/>
  <c r="FL540"/>
  <c r="FK540"/>
  <c r="FJ540"/>
  <c r="GL539"/>
  <c r="GK539"/>
  <c r="GJ539"/>
  <c r="GI539"/>
  <c r="GG539"/>
  <c r="GF539"/>
  <c r="GE539"/>
  <c r="GD539"/>
  <c r="GB539"/>
  <c r="GA539"/>
  <c r="FZ539"/>
  <c r="FY539"/>
  <c r="FW539"/>
  <c r="FV539"/>
  <c r="FU539"/>
  <c r="FT539"/>
  <c r="FR539"/>
  <c r="FQ539"/>
  <c r="FP539"/>
  <c r="FO539"/>
  <c r="FM539"/>
  <c r="FL539"/>
  <c r="FK539"/>
  <c r="FJ539"/>
  <c r="GL538"/>
  <c r="GK538"/>
  <c r="GJ538"/>
  <c r="GI538"/>
  <c r="GG538"/>
  <c r="GF538"/>
  <c r="GE538"/>
  <c r="GD538"/>
  <c r="GB538"/>
  <c r="GA538"/>
  <c r="FZ538"/>
  <c r="FY538"/>
  <c r="FW538"/>
  <c r="FV538"/>
  <c r="FU538"/>
  <c r="FT538"/>
  <c r="FR538"/>
  <c r="FQ538"/>
  <c r="FP538"/>
  <c r="FO538"/>
  <c r="FM538"/>
  <c r="FL538"/>
  <c r="FK538"/>
  <c r="FJ538"/>
  <c r="GL537"/>
  <c r="GK537"/>
  <c r="GJ537"/>
  <c r="GI537"/>
  <c r="GG537"/>
  <c r="GF537"/>
  <c r="GE537"/>
  <c r="GD537"/>
  <c r="GB537"/>
  <c r="GA537"/>
  <c r="FZ537"/>
  <c r="FY537"/>
  <c r="FW537"/>
  <c r="FV537"/>
  <c r="FU537"/>
  <c r="FT537"/>
  <c r="FR537"/>
  <c r="FQ537"/>
  <c r="FP537"/>
  <c r="FO537"/>
  <c r="FM537"/>
  <c r="FL537"/>
  <c r="FK537"/>
  <c r="FJ537"/>
  <c r="GL536"/>
  <c r="GK536"/>
  <c r="GJ536"/>
  <c r="GI536"/>
  <c r="GG536"/>
  <c r="GF536"/>
  <c r="GE536"/>
  <c r="GD536"/>
  <c r="GB536"/>
  <c r="GA536"/>
  <c r="FZ536"/>
  <c r="FY536"/>
  <c r="FW536"/>
  <c r="FV536"/>
  <c r="FU536"/>
  <c r="FT536"/>
  <c r="FR536"/>
  <c r="FQ536"/>
  <c r="FP536"/>
  <c r="FO536"/>
  <c r="FM536"/>
  <c r="FL536"/>
  <c r="FK536"/>
  <c r="FJ536"/>
  <c r="GL535"/>
  <c r="GK535"/>
  <c r="GJ535"/>
  <c r="GI535"/>
  <c r="GG535"/>
  <c r="GF535"/>
  <c r="GE535"/>
  <c r="GD535"/>
  <c r="GB535"/>
  <c r="GA535"/>
  <c r="FZ535"/>
  <c r="FY535"/>
  <c r="FW535"/>
  <c r="FV535"/>
  <c r="FU535"/>
  <c r="FT535"/>
  <c r="FR535"/>
  <c r="FQ535"/>
  <c r="FP535"/>
  <c r="FO535"/>
  <c r="FM535"/>
  <c r="FL535"/>
  <c r="FK535"/>
  <c r="FJ535"/>
  <c r="GL534"/>
  <c r="GK534"/>
  <c r="GJ534"/>
  <c r="GI534"/>
  <c r="GG534"/>
  <c r="GF534"/>
  <c r="GE534"/>
  <c r="GD534"/>
  <c r="GB534"/>
  <c r="GA534"/>
  <c r="FZ534"/>
  <c r="FY534"/>
  <c r="FW534"/>
  <c r="FV534"/>
  <c r="FU534"/>
  <c r="FT534"/>
  <c r="FR534"/>
  <c r="FQ534"/>
  <c r="FP534"/>
  <c r="FO534"/>
  <c r="FM534"/>
  <c r="FL534"/>
  <c r="FK534"/>
  <c r="FJ534"/>
  <c r="GL533"/>
  <c r="GK533"/>
  <c r="GJ533"/>
  <c r="GI533"/>
  <c r="GG533"/>
  <c r="GF533"/>
  <c r="GE533"/>
  <c r="GD533"/>
  <c r="GB533"/>
  <c r="GA533"/>
  <c r="FZ533"/>
  <c r="FY533"/>
  <c r="FW533"/>
  <c r="FV533"/>
  <c r="FU533"/>
  <c r="FT533"/>
  <c r="FR533"/>
  <c r="FQ533"/>
  <c r="FP533"/>
  <c r="FO533"/>
  <c r="FM533"/>
  <c r="FL533"/>
  <c r="FK533"/>
  <c r="FJ533"/>
  <c r="GL532"/>
  <c r="GK532"/>
  <c r="GJ532"/>
  <c r="GI532"/>
  <c r="GG532"/>
  <c r="GF532"/>
  <c r="GE532"/>
  <c r="GD532"/>
  <c r="GB532"/>
  <c r="GA532"/>
  <c r="FZ532"/>
  <c r="FY532"/>
  <c r="FW532"/>
  <c r="FV532"/>
  <c r="FU532"/>
  <c r="FT532"/>
  <c r="FR532"/>
  <c r="FQ532"/>
  <c r="FP532"/>
  <c r="FO532"/>
  <c r="FM532"/>
  <c r="FL532"/>
  <c r="FK532"/>
  <c r="FJ532"/>
  <c r="GL531"/>
  <c r="GK531"/>
  <c r="GJ531"/>
  <c r="GI531"/>
  <c r="GG531"/>
  <c r="GF531"/>
  <c r="GE531"/>
  <c r="GD531"/>
  <c r="GB531"/>
  <c r="GA531"/>
  <c r="FZ531"/>
  <c r="FY531"/>
  <c r="FW531"/>
  <c r="FV531"/>
  <c r="FU531"/>
  <c r="FT531"/>
  <c r="FR531"/>
  <c r="FQ531"/>
  <c r="FP531"/>
  <c r="FO531"/>
  <c r="FM531"/>
  <c r="FL531"/>
  <c r="FK531"/>
  <c r="FJ531"/>
  <c r="GL530"/>
  <c r="GK530"/>
  <c r="GJ530"/>
  <c r="GI530"/>
  <c r="GG530"/>
  <c r="GF530"/>
  <c r="GE530"/>
  <c r="GD530"/>
  <c r="GB530"/>
  <c r="GA530"/>
  <c r="FZ530"/>
  <c r="FY530"/>
  <c r="FW530"/>
  <c r="FV530"/>
  <c r="FU530"/>
  <c r="FT530"/>
  <c r="FR530"/>
  <c r="FQ530"/>
  <c r="FP530"/>
  <c r="FO530"/>
  <c r="FM530"/>
  <c r="FL530"/>
  <c r="FK530"/>
  <c r="FJ530"/>
  <c r="GL529"/>
  <c r="GK529"/>
  <c r="GJ529"/>
  <c r="GI529"/>
  <c r="GG529"/>
  <c r="GF529"/>
  <c r="GE529"/>
  <c r="GD529"/>
  <c r="GB529"/>
  <c r="GA529"/>
  <c r="FZ529"/>
  <c r="FY529"/>
  <c r="FW529"/>
  <c r="FV529"/>
  <c r="FU529"/>
  <c r="FT529"/>
  <c r="FR529"/>
  <c r="FQ529"/>
  <c r="FP529"/>
  <c r="FO529"/>
  <c r="FM529"/>
  <c r="FL529"/>
  <c r="FK529"/>
  <c r="FJ529"/>
  <c r="GL528"/>
  <c r="GK528"/>
  <c r="GJ528"/>
  <c r="GI528"/>
  <c r="GG528"/>
  <c r="GF528"/>
  <c r="GE528"/>
  <c r="GD528"/>
  <c r="GB528"/>
  <c r="GA528"/>
  <c r="FZ528"/>
  <c r="FY528"/>
  <c r="FW528"/>
  <c r="FV528"/>
  <c r="FU528"/>
  <c r="FT528"/>
  <c r="FR528"/>
  <c r="FQ528"/>
  <c r="FP528"/>
  <c r="FO528"/>
  <c r="FM528"/>
  <c r="FL528"/>
  <c r="FK528"/>
  <c r="FJ528"/>
  <c r="GL527"/>
  <c r="GK527"/>
  <c r="GJ527"/>
  <c r="GI527"/>
  <c r="GG527"/>
  <c r="GF527"/>
  <c r="GE527"/>
  <c r="GD527"/>
  <c r="GB527"/>
  <c r="GA527"/>
  <c r="FZ527"/>
  <c r="FY527"/>
  <c r="FW527"/>
  <c r="FV527"/>
  <c r="FU527"/>
  <c r="FT527"/>
  <c r="FR527"/>
  <c r="FQ527"/>
  <c r="FP527"/>
  <c r="FO527"/>
  <c r="FM527"/>
  <c r="FL527"/>
  <c r="FK527"/>
  <c r="FJ527"/>
  <c r="GL526"/>
  <c r="GK526"/>
  <c r="GJ526"/>
  <c r="GI526"/>
  <c r="GH526"/>
  <c r="GG526"/>
  <c r="GF526"/>
  <c r="GE526"/>
  <c r="GD526"/>
  <c r="GC526"/>
  <c r="GB526"/>
  <c r="GA526"/>
  <c r="FZ526"/>
  <c r="FY526"/>
  <c r="FX526"/>
  <c r="FW526"/>
  <c r="FV526"/>
  <c r="FU526"/>
  <c r="FT526"/>
  <c r="FS526"/>
  <c r="FR526"/>
  <c r="FQ526"/>
  <c r="FP526"/>
  <c r="FO526"/>
  <c r="FN526"/>
  <c r="FM526"/>
  <c r="FL526"/>
  <c r="FK526"/>
  <c r="FJ526"/>
  <c r="FI526"/>
  <c r="GL524"/>
  <c r="GK524"/>
  <c r="GJ524"/>
  <c r="GI524"/>
  <c r="GG524"/>
  <c r="GF524"/>
  <c r="GE524"/>
  <c r="GD524"/>
  <c r="GB524"/>
  <c r="GA524"/>
  <c r="FZ524"/>
  <c r="FY524"/>
  <c r="FW524"/>
  <c r="FV524"/>
  <c r="FU524"/>
  <c r="FT524"/>
  <c r="FR524"/>
  <c r="FQ524"/>
  <c r="FP524"/>
  <c r="FO524"/>
  <c r="FM524"/>
  <c r="FL524"/>
  <c r="FK524"/>
  <c r="FJ524"/>
  <c r="GL523"/>
  <c r="GK523"/>
  <c r="GJ523"/>
  <c r="GI523"/>
  <c r="GG523"/>
  <c r="GF523"/>
  <c r="GE523"/>
  <c r="GD523"/>
  <c r="GB523"/>
  <c r="GA523"/>
  <c r="FZ523"/>
  <c r="FY523"/>
  <c r="FW523"/>
  <c r="FV523"/>
  <c r="FU523"/>
  <c r="FT523"/>
  <c r="FR523"/>
  <c r="FQ523"/>
  <c r="FP523"/>
  <c r="FO523"/>
  <c r="FM523"/>
  <c r="FL523"/>
  <c r="FK523"/>
  <c r="FJ523"/>
  <c r="GL522"/>
  <c r="GK522"/>
  <c r="GJ522"/>
  <c r="GI522"/>
  <c r="GG522"/>
  <c r="GF522"/>
  <c r="GE522"/>
  <c r="GD522"/>
  <c r="GB522"/>
  <c r="GA522"/>
  <c r="FZ522"/>
  <c r="FY522"/>
  <c r="FW522"/>
  <c r="FV522"/>
  <c r="FU522"/>
  <c r="FT522"/>
  <c r="FR522"/>
  <c r="FQ522"/>
  <c r="FP522"/>
  <c r="FO522"/>
  <c r="FM522"/>
  <c r="FL522"/>
  <c r="FK522"/>
  <c r="FJ522"/>
  <c r="GL521"/>
  <c r="GK521"/>
  <c r="GJ521"/>
  <c r="GI521"/>
  <c r="GG521"/>
  <c r="GF521"/>
  <c r="GE521"/>
  <c r="GD521"/>
  <c r="GB521"/>
  <c r="GA521"/>
  <c r="FZ521"/>
  <c r="FY521"/>
  <c r="FW521"/>
  <c r="FV521"/>
  <c r="FU521"/>
  <c r="FT521"/>
  <c r="FR521"/>
  <c r="FQ521"/>
  <c r="FP521"/>
  <c r="FO521"/>
  <c r="FM521"/>
  <c r="FL521"/>
  <c r="FK521"/>
  <c r="FJ521"/>
  <c r="GL520"/>
  <c r="GK520"/>
  <c r="GJ520"/>
  <c r="GI520"/>
  <c r="GG520"/>
  <c r="GF520"/>
  <c r="GE520"/>
  <c r="GD520"/>
  <c r="GB520"/>
  <c r="GA520"/>
  <c r="FZ520"/>
  <c r="FY520"/>
  <c r="FW520"/>
  <c r="FV520"/>
  <c r="FU520"/>
  <c r="FT520"/>
  <c r="FR520"/>
  <c r="FQ520"/>
  <c r="FP520"/>
  <c r="FO520"/>
  <c r="FM520"/>
  <c r="FL520"/>
  <c r="FK520"/>
  <c r="FJ520"/>
  <c r="GL519"/>
  <c r="GK519"/>
  <c r="GJ519"/>
  <c r="GI519"/>
  <c r="GG519"/>
  <c r="GF519"/>
  <c r="GE519"/>
  <c r="GD519"/>
  <c r="GB519"/>
  <c r="GA519"/>
  <c r="FZ519"/>
  <c r="FY519"/>
  <c r="FW519"/>
  <c r="FV519"/>
  <c r="FU519"/>
  <c r="FT519"/>
  <c r="FR519"/>
  <c r="FQ519"/>
  <c r="FP519"/>
  <c r="FO519"/>
  <c r="FM519"/>
  <c r="FL519"/>
  <c r="FK519"/>
  <c r="FJ519"/>
  <c r="GL518"/>
  <c r="GK518"/>
  <c r="GJ518"/>
  <c r="GI518"/>
  <c r="GG518"/>
  <c r="GF518"/>
  <c r="GE518"/>
  <c r="GD518"/>
  <c r="GB518"/>
  <c r="GA518"/>
  <c r="FZ518"/>
  <c r="FY518"/>
  <c r="FW518"/>
  <c r="FV518"/>
  <c r="FU518"/>
  <c r="FT518"/>
  <c r="FR518"/>
  <c r="FQ518"/>
  <c r="FP518"/>
  <c r="FO518"/>
  <c r="FM518"/>
  <c r="FL518"/>
  <c r="FK518"/>
  <c r="FJ518"/>
  <c r="GL517"/>
  <c r="GK517"/>
  <c r="GJ517"/>
  <c r="GI517"/>
  <c r="GG517"/>
  <c r="GF517"/>
  <c r="GE517"/>
  <c r="GD517"/>
  <c r="GB517"/>
  <c r="GA517"/>
  <c r="FZ517"/>
  <c r="FY517"/>
  <c r="FW517"/>
  <c r="FV517"/>
  <c r="FU517"/>
  <c r="FT517"/>
  <c r="FR517"/>
  <c r="FQ517"/>
  <c r="FP517"/>
  <c r="FO517"/>
  <c r="FM517"/>
  <c r="FL517"/>
  <c r="FK517"/>
  <c r="FJ517"/>
  <c r="GL516"/>
  <c r="GK516"/>
  <c r="GJ516"/>
  <c r="GI516"/>
  <c r="GG516"/>
  <c r="GF516"/>
  <c r="GE516"/>
  <c r="GD516"/>
  <c r="GB516"/>
  <c r="GA516"/>
  <c r="FZ516"/>
  <c r="FY516"/>
  <c r="FW516"/>
  <c r="FV516"/>
  <c r="FU516"/>
  <c r="FT516"/>
  <c r="FR516"/>
  <c r="FQ516"/>
  <c r="FP516"/>
  <c r="FO516"/>
  <c r="FM516"/>
  <c r="FL516"/>
  <c r="FK516"/>
  <c r="FJ516"/>
  <c r="GL515"/>
  <c r="GK515"/>
  <c r="GJ515"/>
  <c r="GI515"/>
  <c r="GG515"/>
  <c r="GF515"/>
  <c r="GE515"/>
  <c r="GD515"/>
  <c r="GB515"/>
  <c r="GA515"/>
  <c r="FZ515"/>
  <c r="FY515"/>
  <c r="FW515"/>
  <c r="FV515"/>
  <c r="FU515"/>
  <c r="FT515"/>
  <c r="FR515"/>
  <c r="FQ515"/>
  <c r="FP515"/>
  <c r="FO515"/>
  <c r="FM515"/>
  <c r="FL515"/>
  <c r="FK515"/>
  <c r="FJ515"/>
  <c r="GL514"/>
  <c r="GK514"/>
  <c r="GJ514"/>
  <c r="GI514"/>
  <c r="GG514"/>
  <c r="GF514"/>
  <c r="GE514"/>
  <c r="GD514"/>
  <c r="GB514"/>
  <c r="GA514"/>
  <c r="FZ514"/>
  <c r="FY514"/>
  <c r="FW514"/>
  <c r="FV514"/>
  <c r="FU514"/>
  <c r="FT514"/>
  <c r="FR514"/>
  <c r="FQ514"/>
  <c r="FP514"/>
  <c r="FO514"/>
  <c r="FM514"/>
  <c r="FL514"/>
  <c r="FK514"/>
  <c r="FJ514"/>
  <c r="GL513"/>
  <c r="GK513"/>
  <c r="GJ513"/>
  <c r="GI513"/>
  <c r="GG513"/>
  <c r="GF513"/>
  <c r="GE513"/>
  <c r="GD513"/>
  <c r="GB513"/>
  <c r="GA513"/>
  <c r="FZ513"/>
  <c r="FY513"/>
  <c r="FW513"/>
  <c r="FV513"/>
  <c r="FU513"/>
  <c r="FT513"/>
  <c r="FR513"/>
  <c r="FQ513"/>
  <c r="FP513"/>
  <c r="FO513"/>
  <c r="FM513"/>
  <c r="FL513"/>
  <c r="FK513"/>
  <c r="FJ513"/>
  <c r="GL512"/>
  <c r="GK512"/>
  <c r="GJ512"/>
  <c r="GI512"/>
  <c r="GG512"/>
  <c r="GF512"/>
  <c r="GE512"/>
  <c r="GD512"/>
  <c r="GB512"/>
  <c r="GA512"/>
  <c r="FZ512"/>
  <c r="FY512"/>
  <c r="FW512"/>
  <c r="FV512"/>
  <c r="FU512"/>
  <c r="FT512"/>
  <c r="FR512"/>
  <c r="FQ512"/>
  <c r="FP512"/>
  <c r="FO512"/>
  <c r="FM512"/>
  <c r="FL512"/>
  <c r="FK512"/>
  <c r="FJ512"/>
  <c r="GL511"/>
  <c r="GK511"/>
  <c r="GJ511"/>
  <c r="GI511"/>
  <c r="GG511"/>
  <c r="GF511"/>
  <c r="GE511"/>
  <c r="GD511"/>
  <c r="GB511"/>
  <c r="GA511"/>
  <c r="FZ511"/>
  <c r="FY511"/>
  <c r="FW511"/>
  <c r="FV511"/>
  <c r="FU511"/>
  <c r="FT511"/>
  <c r="FR511"/>
  <c r="FQ511"/>
  <c r="FP511"/>
  <c r="FO511"/>
  <c r="FM511"/>
  <c r="FL511"/>
  <c r="FK511"/>
  <c r="FJ511"/>
  <c r="GL510"/>
  <c r="GK510"/>
  <c r="GJ510"/>
  <c r="GI510"/>
  <c r="GG510"/>
  <c r="GF510"/>
  <c r="GE510"/>
  <c r="GD510"/>
  <c r="GB510"/>
  <c r="GA510"/>
  <c r="FZ510"/>
  <c r="FY510"/>
  <c r="FW510"/>
  <c r="FV510"/>
  <c r="FU510"/>
  <c r="FT510"/>
  <c r="FR510"/>
  <c r="FQ510"/>
  <c r="FP510"/>
  <c r="FO510"/>
  <c r="FM510"/>
  <c r="FL510"/>
  <c r="FK510"/>
  <c r="FJ510"/>
  <c r="GL509"/>
  <c r="GK509"/>
  <c r="GJ509"/>
  <c r="GI509"/>
  <c r="GG509"/>
  <c r="GF509"/>
  <c r="GE509"/>
  <c r="GD509"/>
  <c r="GB509"/>
  <c r="GA509"/>
  <c r="FZ509"/>
  <c r="FY509"/>
  <c r="FW509"/>
  <c r="FV509"/>
  <c r="FU509"/>
  <c r="FT509"/>
  <c r="FR509"/>
  <c r="FQ509"/>
  <c r="FP509"/>
  <c r="FO509"/>
  <c r="FM509"/>
  <c r="FL509"/>
  <c r="FK509"/>
  <c r="FJ509"/>
  <c r="GL508"/>
  <c r="GK508"/>
  <c r="GJ508"/>
  <c r="GI508"/>
  <c r="GG508"/>
  <c r="GF508"/>
  <c r="GE508"/>
  <c r="GD508"/>
  <c r="GB508"/>
  <c r="GA508"/>
  <c r="FZ508"/>
  <c r="FY508"/>
  <c r="FW508"/>
  <c r="FV508"/>
  <c r="FU508"/>
  <c r="FT508"/>
  <c r="FR508"/>
  <c r="FQ508"/>
  <c r="FP508"/>
  <c r="FO508"/>
  <c r="FM508"/>
  <c r="FL508"/>
  <c r="FK508"/>
  <c r="FJ508"/>
  <c r="GL507"/>
  <c r="GK507"/>
  <c r="GJ507"/>
  <c r="GI507"/>
  <c r="GG507"/>
  <c r="GF507"/>
  <c r="GE507"/>
  <c r="GD507"/>
  <c r="GB507"/>
  <c r="GA507"/>
  <c r="FZ507"/>
  <c r="FY507"/>
  <c r="FW507"/>
  <c r="FV507"/>
  <c r="FU507"/>
  <c r="FT507"/>
  <c r="FR507"/>
  <c r="FQ507"/>
  <c r="FP507"/>
  <c r="FO507"/>
  <c r="FM507"/>
  <c r="FL507"/>
  <c r="FK507"/>
  <c r="FJ507"/>
  <c r="GL506"/>
  <c r="GK506"/>
  <c r="GJ506"/>
  <c r="GI506"/>
  <c r="GG506"/>
  <c r="GF506"/>
  <c r="GE506"/>
  <c r="GD506"/>
  <c r="GB506"/>
  <c r="GA506"/>
  <c r="FZ506"/>
  <c r="FY506"/>
  <c r="FW506"/>
  <c r="FV506"/>
  <c r="FU506"/>
  <c r="FT506"/>
  <c r="FR506"/>
  <c r="FQ506"/>
  <c r="FP506"/>
  <c r="FO506"/>
  <c r="FM506"/>
  <c r="FL506"/>
  <c r="FK506"/>
  <c r="FJ506"/>
  <c r="GL505"/>
  <c r="GK505"/>
  <c r="GJ505"/>
  <c r="GI505"/>
  <c r="GG505"/>
  <c r="GF505"/>
  <c r="GE505"/>
  <c r="GD505"/>
  <c r="GB505"/>
  <c r="GA505"/>
  <c r="FZ505"/>
  <c r="FY505"/>
  <c r="FW505"/>
  <c r="FV505"/>
  <c r="FU505"/>
  <c r="FT505"/>
  <c r="FR505"/>
  <c r="FQ505"/>
  <c r="FP505"/>
  <c r="FO505"/>
  <c r="FM505"/>
  <c r="FL505"/>
  <c r="FK505"/>
  <c r="FJ505"/>
  <c r="GL504"/>
  <c r="GK504"/>
  <c r="GJ504"/>
  <c r="GI504"/>
  <c r="GG504"/>
  <c r="GF504"/>
  <c r="GE504"/>
  <c r="GD504"/>
  <c r="GB504"/>
  <c r="GA504"/>
  <c r="FZ504"/>
  <c r="FY504"/>
  <c r="FW504"/>
  <c r="FV504"/>
  <c r="FU504"/>
  <c r="FT504"/>
  <c r="FR504"/>
  <c r="FQ504"/>
  <c r="FP504"/>
  <c r="FO504"/>
  <c r="FM504"/>
  <c r="FL504"/>
  <c r="FK504"/>
  <c r="FJ504"/>
  <c r="GL503"/>
  <c r="GK503"/>
  <c r="GJ503"/>
  <c r="GI503"/>
  <c r="GG503"/>
  <c r="GF503"/>
  <c r="GE503"/>
  <c r="GD503"/>
  <c r="GB503"/>
  <c r="GA503"/>
  <c r="FZ503"/>
  <c r="FY503"/>
  <c r="FW503"/>
  <c r="FV503"/>
  <c r="FU503"/>
  <c r="FT503"/>
  <c r="FR503"/>
  <c r="FQ503"/>
  <c r="FP503"/>
  <c r="FO503"/>
  <c r="FM503"/>
  <c r="FL503"/>
  <c r="FK503"/>
  <c r="FJ503"/>
  <c r="GL502"/>
  <c r="GK502"/>
  <c r="GJ502"/>
  <c r="GI502"/>
  <c r="GG502"/>
  <c r="GF502"/>
  <c r="GE502"/>
  <c r="GD502"/>
  <c r="GB502"/>
  <c r="GA502"/>
  <c r="FZ502"/>
  <c r="FY502"/>
  <c r="FW502"/>
  <c r="FV502"/>
  <c r="FU502"/>
  <c r="FT502"/>
  <c r="FR502"/>
  <c r="FQ502"/>
  <c r="FP502"/>
  <c r="FO502"/>
  <c r="FM502"/>
  <c r="FL502"/>
  <c r="FK502"/>
  <c r="FJ502"/>
  <c r="GL501"/>
  <c r="GK501"/>
  <c r="GJ501"/>
  <c r="GI501"/>
  <c r="GG501"/>
  <c r="GF501"/>
  <c r="GE501"/>
  <c r="GD501"/>
  <c r="GB501"/>
  <c r="GA501"/>
  <c r="FZ501"/>
  <c r="FY501"/>
  <c r="FW501"/>
  <c r="FV501"/>
  <c r="FU501"/>
  <c r="FT501"/>
  <c r="FR501"/>
  <c r="FQ501"/>
  <c r="FP501"/>
  <c r="FO501"/>
  <c r="FM501"/>
  <c r="FL501"/>
  <c r="FK501"/>
  <c r="FJ501"/>
  <c r="GL500"/>
  <c r="GK500"/>
  <c r="GJ500"/>
  <c r="GI500"/>
  <c r="GG500"/>
  <c r="GF500"/>
  <c r="GE500"/>
  <c r="GD500"/>
  <c r="GB500"/>
  <c r="GA500"/>
  <c r="FZ500"/>
  <c r="FY500"/>
  <c r="FW500"/>
  <c r="FV500"/>
  <c r="FU500"/>
  <c r="FT500"/>
  <c r="FR500"/>
  <c r="FQ500"/>
  <c r="FP500"/>
  <c r="FO500"/>
  <c r="FM500"/>
  <c r="FL500"/>
  <c r="FK500"/>
  <c r="FJ500"/>
  <c r="GL499"/>
  <c r="GK499"/>
  <c r="GJ499"/>
  <c r="GI499"/>
  <c r="GG499"/>
  <c r="GF499"/>
  <c r="GE499"/>
  <c r="GD499"/>
  <c r="GB499"/>
  <c r="GA499"/>
  <c r="FZ499"/>
  <c r="FY499"/>
  <c r="FW499"/>
  <c r="FV499"/>
  <c r="FU499"/>
  <c r="FT499"/>
  <c r="FR499"/>
  <c r="FQ499"/>
  <c r="FP499"/>
  <c r="FO499"/>
  <c r="FM499"/>
  <c r="FL499"/>
  <c r="FK499"/>
  <c r="FJ499"/>
  <c r="GL498"/>
  <c r="GK498"/>
  <c r="GJ498"/>
  <c r="GI498"/>
  <c r="GG498"/>
  <c r="GF498"/>
  <c r="GE498"/>
  <c r="GD498"/>
  <c r="GB498"/>
  <c r="GA498"/>
  <c r="FZ498"/>
  <c r="FY498"/>
  <c r="FW498"/>
  <c r="FV498"/>
  <c r="FU498"/>
  <c r="FT498"/>
  <c r="FR498"/>
  <c r="FQ498"/>
  <c r="FP498"/>
  <c r="FO498"/>
  <c r="FM498"/>
  <c r="FL498"/>
  <c r="FK498"/>
  <c r="FJ498"/>
  <c r="GL497"/>
  <c r="GK497"/>
  <c r="GJ497"/>
  <c r="GI497"/>
  <c r="GG497"/>
  <c r="GF497"/>
  <c r="GE497"/>
  <c r="GD497"/>
  <c r="GB497"/>
  <c r="GA497"/>
  <c r="FZ497"/>
  <c r="FY497"/>
  <c r="FW497"/>
  <c r="FV497"/>
  <c r="FU497"/>
  <c r="FT497"/>
  <c r="FR497"/>
  <c r="FQ497"/>
  <c r="FP497"/>
  <c r="FO497"/>
  <c r="FM497"/>
  <c r="FL497"/>
  <c r="FK497"/>
  <c r="FJ497"/>
  <c r="GL496"/>
  <c r="GK496"/>
  <c r="GJ496"/>
  <c r="GI496"/>
  <c r="GG496"/>
  <c r="GF496"/>
  <c r="GE496"/>
  <c r="GD496"/>
  <c r="GB496"/>
  <c r="GA496"/>
  <c r="FZ496"/>
  <c r="FY496"/>
  <c r="FW496"/>
  <c r="FV496"/>
  <c r="FU496"/>
  <c r="FT496"/>
  <c r="FR496"/>
  <c r="FQ496"/>
  <c r="FP496"/>
  <c r="FO496"/>
  <c r="FM496"/>
  <c r="FL496"/>
  <c r="FK496"/>
  <c r="FJ496"/>
  <c r="GL495"/>
  <c r="GK495"/>
  <c r="GJ495"/>
  <c r="GI495"/>
  <c r="GG495"/>
  <c r="GF495"/>
  <c r="GE495"/>
  <c r="GD495"/>
  <c r="GB495"/>
  <c r="GA495"/>
  <c r="FZ495"/>
  <c r="FY495"/>
  <c r="FW495"/>
  <c r="FV495"/>
  <c r="FU495"/>
  <c r="FT495"/>
  <c r="FR495"/>
  <c r="FQ495"/>
  <c r="FP495"/>
  <c r="FO495"/>
  <c r="FM495"/>
  <c r="FL495"/>
  <c r="FK495"/>
  <c r="FJ495"/>
  <c r="GL494"/>
  <c r="GK494"/>
  <c r="GJ494"/>
  <c r="GI494"/>
  <c r="GG494"/>
  <c r="GF494"/>
  <c r="GE494"/>
  <c r="GD494"/>
  <c r="GB494"/>
  <c r="GA494"/>
  <c r="FZ494"/>
  <c r="FY494"/>
  <c r="FW494"/>
  <c r="FV494"/>
  <c r="FU494"/>
  <c r="FT494"/>
  <c r="FR494"/>
  <c r="FQ494"/>
  <c r="FP494"/>
  <c r="FO494"/>
  <c r="FM494"/>
  <c r="FL494"/>
  <c r="FK494"/>
  <c r="FJ494"/>
  <c r="GL493"/>
  <c r="GK493"/>
  <c r="GJ493"/>
  <c r="GI493"/>
  <c r="GG493"/>
  <c r="GF493"/>
  <c r="GE493"/>
  <c r="GD493"/>
  <c r="GB493"/>
  <c r="GA493"/>
  <c r="FZ493"/>
  <c r="FY493"/>
  <c r="FW493"/>
  <c r="FV493"/>
  <c r="FU493"/>
  <c r="FT493"/>
  <c r="FR493"/>
  <c r="FQ493"/>
  <c r="FP493"/>
  <c r="FO493"/>
  <c r="FM493"/>
  <c r="FL493"/>
  <c r="FK493"/>
  <c r="FJ493"/>
  <c r="GL492"/>
  <c r="GK492"/>
  <c r="GJ492"/>
  <c r="GI492"/>
  <c r="GG492"/>
  <c r="GF492"/>
  <c r="GE492"/>
  <c r="GD492"/>
  <c r="GB492"/>
  <c r="GA492"/>
  <c r="FZ492"/>
  <c r="FY492"/>
  <c r="FW492"/>
  <c r="FV492"/>
  <c r="FU492"/>
  <c r="FT492"/>
  <c r="FR492"/>
  <c r="FQ492"/>
  <c r="FP492"/>
  <c r="FO492"/>
  <c r="FM492"/>
  <c r="FL492"/>
  <c r="FK492"/>
  <c r="FJ492"/>
  <c r="GL491"/>
  <c r="GK491"/>
  <c r="GJ491"/>
  <c r="GI491"/>
  <c r="GG491"/>
  <c r="GF491"/>
  <c r="GE491"/>
  <c r="GD491"/>
  <c r="GB491"/>
  <c r="GA491"/>
  <c r="FZ491"/>
  <c r="FY491"/>
  <c r="FW491"/>
  <c r="FV491"/>
  <c r="FU491"/>
  <c r="FT491"/>
  <c r="FR491"/>
  <c r="FQ491"/>
  <c r="FP491"/>
  <c r="FO491"/>
  <c r="FM491"/>
  <c r="FL491"/>
  <c r="FK491"/>
  <c r="FJ491"/>
  <c r="GL490"/>
  <c r="GK490"/>
  <c r="GJ490"/>
  <c r="GI490"/>
  <c r="GG490"/>
  <c r="GF490"/>
  <c r="GE490"/>
  <c r="GD490"/>
  <c r="GB490"/>
  <c r="GA490"/>
  <c r="FZ490"/>
  <c r="FY490"/>
  <c r="FW490"/>
  <c r="FV490"/>
  <c r="FU490"/>
  <c r="FT490"/>
  <c r="FR490"/>
  <c r="FQ490"/>
  <c r="FP490"/>
  <c r="FO490"/>
  <c r="FM490"/>
  <c r="FL490"/>
  <c r="FK490"/>
  <c r="FJ490"/>
  <c r="GL489"/>
  <c r="GK489"/>
  <c r="GJ489"/>
  <c r="GI489"/>
  <c r="GG489"/>
  <c r="GF489"/>
  <c r="GE489"/>
  <c r="GD489"/>
  <c r="GB489"/>
  <c r="GA489"/>
  <c r="FZ489"/>
  <c r="FY489"/>
  <c r="FW489"/>
  <c r="FV489"/>
  <c r="FU489"/>
  <c r="FT489"/>
  <c r="FR489"/>
  <c r="FQ489"/>
  <c r="FP489"/>
  <c r="FO489"/>
  <c r="FM489"/>
  <c r="FL489"/>
  <c r="FK489"/>
  <c r="FJ489"/>
  <c r="GL488"/>
  <c r="GK488"/>
  <c r="GJ488"/>
  <c r="GI488"/>
  <c r="GG488"/>
  <c r="GF488"/>
  <c r="GE488"/>
  <c r="GD488"/>
  <c r="GB488"/>
  <c r="GA488"/>
  <c r="FZ488"/>
  <c r="FY488"/>
  <c r="FW488"/>
  <c r="FV488"/>
  <c r="FU488"/>
  <c r="FT488"/>
  <c r="FR488"/>
  <c r="FQ488"/>
  <c r="FP488"/>
  <c r="FO488"/>
  <c r="FM488"/>
  <c r="FL488"/>
  <c r="FK488"/>
  <c r="FJ488"/>
  <c r="GL487"/>
  <c r="GK487"/>
  <c r="GJ487"/>
  <c r="GI487"/>
  <c r="GG487"/>
  <c r="GF487"/>
  <c r="GE487"/>
  <c r="GD487"/>
  <c r="GB487"/>
  <c r="GA487"/>
  <c r="FZ487"/>
  <c r="FY487"/>
  <c r="FW487"/>
  <c r="FV487"/>
  <c r="FU487"/>
  <c r="FT487"/>
  <c r="FR487"/>
  <c r="FQ487"/>
  <c r="FP487"/>
  <c r="FO487"/>
  <c r="FM487"/>
  <c r="FL487"/>
  <c r="FK487"/>
  <c r="FJ487"/>
  <c r="GL486"/>
  <c r="GK486"/>
  <c r="GJ486"/>
  <c r="GI486"/>
  <c r="GG486"/>
  <c r="GF486"/>
  <c r="GE486"/>
  <c r="GD486"/>
  <c r="GB486"/>
  <c r="GA486"/>
  <c r="FZ486"/>
  <c r="FY486"/>
  <c r="FW486"/>
  <c r="FV486"/>
  <c r="FU486"/>
  <c r="FT486"/>
  <c r="FR486"/>
  <c r="FQ486"/>
  <c r="FP486"/>
  <c r="FO486"/>
  <c r="FM486"/>
  <c r="FL486"/>
  <c r="FK486"/>
  <c r="FJ486"/>
  <c r="GL485"/>
  <c r="GK485"/>
  <c r="GJ485"/>
  <c r="GI485"/>
  <c r="GG485"/>
  <c r="GF485"/>
  <c r="GE485"/>
  <c r="GD485"/>
  <c r="GB485"/>
  <c r="GA485"/>
  <c r="FZ485"/>
  <c r="FY485"/>
  <c r="FW485"/>
  <c r="FV485"/>
  <c r="FU485"/>
  <c r="FT485"/>
  <c r="FR485"/>
  <c r="FQ485"/>
  <c r="FP485"/>
  <c r="FO485"/>
  <c r="FM485"/>
  <c r="FL485"/>
  <c r="FK485"/>
  <c r="FJ485"/>
  <c r="GL484"/>
  <c r="GK484"/>
  <c r="GJ484"/>
  <c r="GI484"/>
  <c r="GG484"/>
  <c r="GF484"/>
  <c r="GE484"/>
  <c r="GD484"/>
  <c r="GB484"/>
  <c r="GA484"/>
  <c r="FZ484"/>
  <c r="FY484"/>
  <c r="FW484"/>
  <c r="FV484"/>
  <c r="FU484"/>
  <c r="FT484"/>
  <c r="FR484"/>
  <c r="FQ484"/>
  <c r="FP484"/>
  <c r="FO484"/>
  <c r="FM484"/>
  <c r="FL484"/>
  <c r="FK484"/>
  <c r="FJ484"/>
  <c r="GL483"/>
  <c r="GK483"/>
  <c r="GJ483"/>
  <c r="GI483"/>
  <c r="GG483"/>
  <c r="GF483"/>
  <c r="GE483"/>
  <c r="GD483"/>
  <c r="GB483"/>
  <c r="GA483"/>
  <c r="FZ483"/>
  <c r="FY483"/>
  <c r="FW483"/>
  <c r="FV483"/>
  <c r="FU483"/>
  <c r="FT483"/>
  <c r="FR483"/>
  <c r="FQ483"/>
  <c r="FP483"/>
  <c r="FO483"/>
  <c r="FM483"/>
  <c r="FL483"/>
  <c r="FK483"/>
  <c r="FJ483"/>
  <c r="GL482"/>
  <c r="GK482"/>
  <c r="GJ482"/>
  <c r="GI482"/>
  <c r="GG482"/>
  <c r="GF482"/>
  <c r="GE482"/>
  <c r="GD482"/>
  <c r="GB482"/>
  <c r="GA482"/>
  <c r="FZ482"/>
  <c r="FY482"/>
  <c r="FW482"/>
  <c r="FV482"/>
  <c r="FU482"/>
  <c r="FT482"/>
  <c r="FR482"/>
  <c r="FQ482"/>
  <c r="FP482"/>
  <c r="FO482"/>
  <c r="FM482"/>
  <c r="FL482"/>
  <c r="FK482"/>
  <c r="FJ482"/>
  <c r="GL481"/>
  <c r="GK481"/>
  <c r="GJ481"/>
  <c r="GI481"/>
  <c r="GG481"/>
  <c r="GF481"/>
  <c r="GE481"/>
  <c r="GD481"/>
  <c r="GB481"/>
  <c r="GA481"/>
  <c r="FZ481"/>
  <c r="FY481"/>
  <c r="FW481"/>
  <c r="FV481"/>
  <c r="FU481"/>
  <c r="FT481"/>
  <c r="FR481"/>
  <c r="FQ481"/>
  <c r="FP481"/>
  <c r="FO481"/>
  <c r="FM481"/>
  <c r="FL481"/>
  <c r="FK481"/>
  <c r="FJ481"/>
  <c r="GL480"/>
  <c r="GK480"/>
  <c r="GJ480"/>
  <c r="GI480"/>
  <c r="GG480"/>
  <c r="GF480"/>
  <c r="GE480"/>
  <c r="GD480"/>
  <c r="GB480"/>
  <c r="GA480"/>
  <c r="FZ480"/>
  <c r="FY480"/>
  <c r="FW480"/>
  <c r="FV480"/>
  <c r="FU480"/>
  <c r="FT480"/>
  <c r="FR480"/>
  <c r="FQ480"/>
  <c r="FP480"/>
  <c r="FO480"/>
  <c r="FM480"/>
  <c r="FL480"/>
  <c r="FK480"/>
  <c r="FJ480"/>
  <c r="GL479"/>
  <c r="GK479"/>
  <c r="GJ479"/>
  <c r="GI479"/>
  <c r="GG479"/>
  <c r="GF479"/>
  <c r="GE479"/>
  <c r="GD479"/>
  <c r="GB479"/>
  <c r="GA479"/>
  <c r="FZ479"/>
  <c r="FY479"/>
  <c r="FW479"/>
  <c r="FV479"/>
  <c r="FU479"/>
  <c r="FT479"/>
  <c r="FR479"/>
  <c r="FQ479"/>
  <c r="FP479"/>
  <c r="FO479"/>
  <c r="FM479"/>
  <c r="FL479"/>
  <c r="FK479"/>
  <c r="FJ479"/>
  <c r="GL478"/>
  <c r="GK478"/>
  <c r="GJ478"/>
  <c r="GI478"/>
  <c r="GG478"/>
  <c r="GF478"/>
  <c r="GE478"/>
  <c r="GD478"/>
  <c r="GB478"/>
  <c r="GA478"/>
  <c r="FZ478"/>
  <c r="FY478"/>
  <c r="FW478"/>
  <c r="FV478"/>
  <c r="FU478"/>
  <c r="FT478"/>
  <c r="FR478"/>
  <c r="FQ478"/>
  <c r="FP478"/>
  <c r="FO478"/>
  <c r="FM478"/>
  <c r="FL478"/>
  <c r="FK478"/>
  <c r="FJ478"/>
  <c r="GL477"/>
  <c r="GK477"/>
  <c r="GJ477"/>
  <c r="GI477"/>
  <c r="GG477"/>
  <c r="GF477"/>
  <c r="GE477"/>
  <c r="GD477"/>
  <c r="GB477"/>
  <c r="GA477"/>
  <c r="FZ477"/>
  <c r="FY477"/>
  <c r="FW477"/>
  <c r="FV477"/>
  <c r="FU477"/>
  <c r="FT477"/>
  <c r="FR477"/>
  <c r="FQ477"/>
  <c r="FP477"/>
  <c r="FO477"/>
  <c r="FM477"/>
  <c r="FL477"/>
  <c r="FK477"/>
  <c r="FJ477"/>
  <c r="GL476"/>
  <c r="GK476"/>
  <c r="GJ476"/>
  <c r="GI476"/>
  <c r="GG476"/>
  <c r="GF476"/>
  <c r="GE476"/>
  <c r="GD476"/>
  <c r="GB476"/>
  <c r="GA476"/>
  <c r="FZ476"/>
  <c r="FY476"/>
  <c r="FW476"/>
  <c r="FV476"/>
  <c r="FU476"/>
  <c r="FT476"/>
  <c r="FR476"/>
  <c r="FQ476"/>
  <c r="FP476"/>
  <c r="FO476"/>
  <c r="FM476"/>
  <c r="FL476"/>
  <c r="FK476"/>
  <c r="FJ476"/>
  <c r="GL475"/>
  <c r="GK475"/>
  <c r="GJ475"/>
  <c r="GI475"/>
  <c r="GG475"/>
  <c r="GF475"/>
  <c r="GE475"/>
  <c r="GD475"/>
  <c r="GB475"/>
  <c r="GA475"/>
  <c r="FZ475"/>
  <c r="FY475"/>
  <c r="FW475"/>
  <c r="FV475"/>
  <c r="FU475"/>
  <c r="FT475"/>
  <c r="FR475"/>
  <c r="FQ475"/>
  <c r="FP475"/>
  <c r="FO475"/>
  <c r="FM475"/>
  <c r="FL475"/>
  <c r="FK475"/>
  <c r="FJ475"/>
  <c r="GL474"/>
  <c r="GK474"/>
  <c r="GJ474"/>
  <c r="GI474"/>
  <c r="GG474"/>
  <c r="GF474"/>
  <c r="GE474"/>
  <c r="GD474"/>
  <c r="GB474"/>
  <c r="GA474"/>
  <c r="FZ474"/>
  <c r="FY474"/>
  <c r="FW474"/>
  <c r="FV474"/>
  <c r="FU474"/>
  <c r="FT474"/>
  <c r="FR474"/>
  <c r="FQ474"/>
  <c r="FP474"/>
  <c r="FO474"/>
  <c r="FM474"/>
  <c r="FL474"/>
  <c r="FK474"/>
  <c r="FJ474"/>
  <c r="GL473"/>
  <c r="GK473"/>
  <c r="GJ473"/>
  <c r="GI473"/>
  <c r="GG473"/>
  <c r="GF473"/>
  <c r="GE473"/>
  <c r="GD473"/>
  <c r="GB473"/>
  <c r="GA473"/>
  <c r="FZ473"/>
  <c r="FY473"/>
  <c r="FW473"/>
  <c r="FV473"/>
  <c r="FU473"/>
  <c r="FT473"/>
  <c r="FR473"/>
  <c r="FQ473"/>
  <c r="FP473"/>
  <c r="FO473"/>
  <c r="FM473"/>
  <c r="FL473"/>
  <c r="FK473"/>
  <c r="FJ473"/>
  <c r="GL472"/>
  <c r="GK472"/>
  <c r="GJ472"/>
  <c r="GI472"/>
  <c r="GH472"/>
  <c r="GG472"/>
  <c r="GF472"/>
  <c r="GE472"/>
  <c r="GD472"/>
  <c r="GC472"/>
  <c r="GB472"/>
  <c r="GA472"/>
  <c r="FZ472"/>
  <c r="FY472"/>
  <c r="FX472"/>
  <c r="FW472"/>
  <c r="FV472"/>
  <c r="FU472"/>
  <c r="FT472"/>
  <c r="FS472"/>
  <c r="FR472"/>
  <c r="FQ472"/>
  <c r="FP472"/>
  <c r="FO472"/>
  <c r="FN472"/>
  <c r="FM472"/>
  <c r="FL472"/>
  <c r="FK472"/>
  <c r="FJ472"/>
  <c r="FI472"/>
  <c r="GL470"/>
  <c r="GK470"/>
  <c r="GJ470"/>
  <c r="GI470"/>
  <c r="GG470"/>
  <c r="GF470"/>
  <c r="GE470"/>
  <c r="GD470"/>
  <c r="GB470"/>
  <c r="GA470"/>
  <c r="FZ470"/>
  <c r="FY470"/>
  <c r="FW470"/>
  <c r="FV470"/>
  <c r="FU470"/>
  <c r="FT470"/>
  <c r="FR470"/>
  <c r="FQ470"/>
  <c r="FP470"/>
  <c r="FO470"/>
  <c r="FM470"/>
  <c r="FL470"/>
  <c r="FK470"/>
  <c r="FJ470"/>
  <c r="GL469"/>
  <c r="GK469"/>
  <c r="GJ469"/>
  <c r="GI469"/>
  <c r="GG469"/>
  <c r="GF469"/>
  <c r="GE469"/>
  <c r="GD469"/>
  <c r="GB469"/>
  <c r="GA469"/>
  <c r="FZ469"/>
  <c r="FY469"/>
  <c r="FW469"/>
  <c r="FV469"/>
  <c r="FU469"/>
  <c r="FT469"/>
  <c r="FR469"/>
  <c r="FQ469"/>
  <c r="FP469"/>
  <c r="FO469"/>
  <c r="FM469"/>
  <c r="FL469"/>
  <c r="FK469"/>
  <c r="FJ469"/>
  <c r="GL468"/>
  <c r="GK468"/>
  <c r="GJ468"/>
  <c r="GI468"/>
  <c r="GG468"/>
  <c r="GF468"/>
  <c r="GE468"/>
  <c r="GD468"/>
  <c r="GB468"/>
  <c r="GA468"/>
  <c r="FZ468"/>
  <c r="FY468"/>
  <c r="FW468"/>
  <c r="FV468"/>
  <c r="FU468"/>
  <c r="FT468"/>
  <c r="FR468"/>
  <c r="FQ468"/>
  <c r="FP468"/>
  <c r="FO468"/>
  <c r="FM468"/>
  <c r="FL468"/>
  <c r="FK468"/>
  <c r="FJ468"/>
  <c r="GL467"/>
  <c r="GK467"/>
  <c r="GJ467"/>
  <c r="GI467"/>
  <c r="GG467"/>
  <c r="GF467"/>
  <c r="GE467"/>
  <c r="GD467"/>
  <c r="GB467"/>
  <c r="GA467"/>
  <c r="FZ467"/>
  <c r="FY467"/>
  <c r="FW467"/>
  <c r="FV467"/>
  <c r="FU467"/>
  <c r="FT467"/>
  <c r="FR467"/>
  <c r="FQ467"/>
  <c r="FP467"/>
  <c r="FO467"/>
  <c r="FM467"/>
  <c r="FL467"/>
  <c r="FK467"/>
  <c r="FJ467"/>
  <c r="GL466"/>
  <c r="GK466"/>
  <c r="GJ466"/>
  <c r="GI466"/>
  <c r="GG466"/>
  <c r="GF466"/>
  <c r="GE466"/>
  <c r="GD466"/>
  <c r="GB466"/>
  <c r="GA466"/>
  <c r="FZ466"/>
  <c r="FY466"/>
  <c r="FW466"/>
  <c r="FV466"/>
  <c r="FU466"/>
  <c r="FT466"/>
  <c r="FR466"/>
  <c r="FQ466"/>
  <c r="FP466"/>
  <c r="FO466"/>
  <c r="FM466"/>
  <c r="FL466"/>
  <c r="FK466"/>
  <c r="FJ466"/>
  <c r="GL465"/>
  <c r="GK465"/>
  <c r="GJ465"/>
  <c r="GI465"/>
  <c r="GG465"/>
  <c r="GF465"/>
  <c r="GE465"/>
  <c r="GD465"/>
  <c r="GB465"/>
  <c r="GA465"/>
  <c r="FZ465"/>
  <c r="FY465"/>
  <c r="FW465"/>
  <c r="FV465"/>
  <c r="FU465"/>
  <c r="FT465"/>
  <c r="FR465"/>
  <c r="FQ465"/>
  <c r="FP465"/>
  <c r="FO465"/>
  <c r="FM465"/>
  <c r="FL465"/>
  <c r="FK465"/>
  <c r="FJ465"/>
  <c r="GL464"/>
  <c r="GK464"/>
  <c r="GJ464"/>
  <c r="GI464"/>
  <c r="GG464"/>
  <c r="GF464"/>
  <c r="GE464"/>
  <c r="GD464"/>
  <c r="GB464"/>
  <c r="GA464"/>
  <c r="FZ464"/>
  <c r="FY464"/>
  <c r="FW464"/>
  <c r="FV464"/>
  <c r="FU464"/>
  <c r="FT464"/>
  <c r="FR464"/>
  <c r="FQ464"/>
  <c r="FP464"/>
  <c r="FO464"/>
  <c r="FM464"/>
  <c r="FL464"/>
  <c r="FK464"/>
  <c r="FJ464"/>
  <c r="GL463"/>
  <c r="GK463"/>
  <c r="GJ463"/>
  <c r="GI463"/>
  <c r="GG463"/>
  <c r="GF463"/>
  <c r="GE463"/>
  <c r="GD463"/>
  <c r="GB463"/>
  <c r="GA463"/>
  <c r="FZ463"/>
  <c r="FY463"/>
  <c r="FW463"/>
  <c r="FV463"/>
  <c r="FU463"/>
  <c r="FT463"/>
  <c r="FR463"/>
  <c r="FQ463"/>
  <c r="FP463"/>
  <c r="FO463"/>
  <c r="FM463"/>
  <c r="FL463"/>
  <c r="FK463"/>
  <c r="FJ463"/>
  <c r="GL462"/>
  <c r="GK462"/>
  <c r="GJ462"/>
  <c r="GI462"/>
  <c r="GG462"/>
  <c r="GF462"/>
  <c r="GE462"/>
  <c r="GD462"/>
  <c r="GB462"/>
  <c r="GA462"/>
  <c r="FZ462"/>
  <c r="FY462"/>
  <c r="FW462"/>
  <c r="FV462"/>
  <c r="FU462"/>
  <c r="FT462"/>
  <c r="FR462"/>
  <c r="FQ462"/>
  <c r="FP462"/>
  <c r="FO462"/>
  <c r="FM462"/>
  <c r="FL462"/>
  <c r="FK462"/>
  <c r="FJ462"/>
  <c r="GL461"/>
  <c r="GK461"/>
  <c r="GJ461"/>
  <c r="GI461"/>
  <c r="GG461"/>
  <c r="GF461"/>
  <c r="GE461"/>
  <c r="GD461"/>
  <c r="GB461"/>
  <c r="GA461"/>
  <c r="FZ461"/>
  <c r="FY461"/>
  <c r="FW461"/>
  <c r="FV461"/>
  <c r="FU461"/>
  <c r="FT461"/>
  <c r="FR461"/>
  <c r="FQ461"/>
  <c r="FP461"/>
  <c r="FO461"/>
  <c r="FM461"/>
  <c r="FL461"/>
  <c r="FK461"/>
  <c r="FJ461"/>
  <c r="GL460"/>
  <c r="GK460"/>
  <c r="GJ460"/>
  <c r="GI460"/>
  <c r="GG460"/>
  <c r="GF460"/>
  <c r="GE460"/>
  <c r="GD460"/>
  <c r="GB460"/>
  <c r="GA460"/>
  <c r="FZ460"/>
  <c r="FY460"/>
  <c r="FW460"/>
  <c r="FV460"/>
  <c r="FU460"/>
  <c r="FT460"/>
  <c r="FR460"/>
  <c r="FQ460"/>
  <c r="FP460"/>
  <c r="FO460"/>
  <c r="FM460"/>
  <c r="FL460"/>
  <c r="FK460"/>
  <c r="FJ460"/>
  <c r="GL459"/>
  <c r="GK459"/>
  <c r="GJ459"/>
  <c r="GI459"/>
  <c r="GG459"/>
  <c r="GF459"/>
  <c r="GE459"/>
  <c r="GD459"/>
  <c r="GB459"/>
  <c r="GA459"/>
  <c r="FZ459"/>
  <c r="FY459"/>
  <c r="FW459"/>
  <c r="FV459"/>
  <c r="FU459"/>
  <c r="FT459"/>
  <c r="FR459"/>
  <c r="FQ459"/>
  <c r="FP459"/>
  <c r="FO459"/>
  <c r="FM459"/>
  <c r="FL459"/>
  <c r="FK459"/>
  <c r="FJ459"/>
  <c r="GL458"/>
  <c r="GK458"/>
  <c r="GJ458"/>
  <c r="GI458"/>
  <c r="GG458"/>
  <c r="GF458"/>
  <c r="GE458"/>
  <c r="GD458"/>
  <c r="GB458"/>
  <c r="GA458"/>
  <c r="FZ458"/>
  <c r="FY458"/>
  <c r="FW458"/>
  <c r="FV458"/>
  <c r="FU458"/>
  <c r="FT458"/>
  <c r="FR458"/>
  <c r="FQ458"/>
  <c r="FP458"/>
  <c r="FO458"/>
  <c r="FM458"/>
  <c r="FL458"/>
  <c r="FK458"/>
  <c r="FJ458"/>
  <c r="GL457"/>
  <c r="GK457"/>
  <c r="GJ457"/>
  <c r="GI457"/>
  <c r="GG457"/>
  <c r="GF457"/>
  <c r="GE457"/>
  <c r="GD457"/>
  <c r="GB457"/>
  <c r="GA457"/>
  <c r="FZ457"/>
  <c r="FY457"/>
  <c r="FW457"/>
  <c r="FV457"/>
  <c r="FU457"/>
  <c r="FT457"/>
  <c r="FR457"/>
  <c r="FQ457"/>
  <c r="FP457"/>
  <c r="FO457"/>
  <c r="FM457"/>
  <c r="FL457"/>
  <c r="FK457"/>
  <c r="FJ457"/>
  <c r="GL456"/>
  <c r="GK456"/>
  <c r="GJ456"/>
  <c r="GI456"/>
  <c r="GG456"/>
  <c r="GF456"/>
  <c r="GE456"/>
  <c r="GD456"/>
  <c r="GB456"/>
  <c r="GA456"/>
  <c r="FZ456"/>
  <c r="FY456"/>
  <c r="FW456"/>
  <c r="FV456"/>
  <c r="FU456"/>
  <c r="FT456"/>
  <c r="FR456"/>
  <c r="FQ456"/>
  <c r="FP456"/>
  <c r="FO456"/>
  <c r="FM456"/>
  <c r="FL456"/>
  <c r="FK456"/>
  <c r="FJ456"/>
  <c r="GL455"/>
  <c r="GK455"/>
  <c r="GJ455"/>
  <c r="GI455"/>
  <c r="GG455"/>
  <c r="GF455"/>
  <c r="GE455"/>
  <c r="GD455"/>
  <c r="GB455"/>
  <c r="GA455"/>
  <c r="FZ455"/>
  <c r="FY455"/>
  <c r="FW455"/>
  <c r="FV455"/>
  <c r="FU455"/>
  <c r="FT455"/>
  <c r="FR455"/>
  <c r="FQ455"/>
  <c r="FP455"/>
  <c r="FO455"/>
  <c r="FM455"/>
  <c r="FL455"/>
  <c r="FK455"/>
  <c r="FJ455"/>
  <c r="GL454"/>
  <c r="GK454"/>
  <c r="GJ454"/>
  <c r="GI454"/>
  <c r="GG454"/>
  <c r="GF454"/>
  <c r="GE454"/>
  <c r="GD454"/>
  <c r="GB454"/>
  <c r="GA454"/>
  <c r="FZ454"/>
  <c r="FY454"/>
  <c r="FW454"/>
  <c r="FV454"/>
  <c r="FU454"/>
  <c r="FT454"/>
  <c r="FR454"/>
  <c r="FQ454"/>
  <c r="FP454"/>
  <c r="FO454"/>
  <c r="FM454"/>
  <c r="FL454"/>
  <c r="FK454"/>
  <c r="FJ454"/>
  <c r="GL453"/>
  <c r="GK453"/>
  <c r="GJ453"/>
  <c r="GI453"/>
  <c r="GG453"/>
  <c r="GF453"/>
  <c r="GE453"/>
  <c r="GD453"/>
  <c r="GB453"/>
  <c r="GA453"/>
  <c r="FZ453"/>
  <c r="FY453"/>
  <c r="FW453"/>
  <c r="FV453"/>
  <c r="FU453"/>
  <c r="FT453"/>
  <c r="FR453"/>
  <c r="FQ453"/>
  <c r="FP453"/>
  <c r="FO453"/>
  <c r="FM453"/>
  <c r="FL453"/>
  <c r="FK453"/>
  <c r="FJ453"/>
  <c r="GL452"/>
  <c r="GK452"/>
  <c r="GJ452"/>
  <c r="GI452"/>
  <c r="GG452"/>
  <c r="GF452"/>
  <c r="GE452"/>
  <c r="GD452"/>
  <c r="GB452"/>
  <c r="GA452"/>
  <c r="FZ452"/>
  <c r="FY452"/>
  <c r="FW452"/>
  <c r="FV452"/>
  <c r="FU452"/>
  <c r="FT452"/>
  <c r="FR452"/>
  <c r="FQ452"/>
  <c r="FP452"/>
  <c r="FO452"/>
  <c r="FM452"/>
  <c r="FL452"/>
  <c r="FK452"/>
  <c r="FJ452"/>
  <c r="GL451"/>
  <c r="GK451"/>
  <c r="GJ451"/>
  <c r="GI451"/>
  <c r="GG451"/>
  <c r="GF451"/>
  <c r="GE451"/>
  <c r="GD451"/>
  <c r="GB451"/>
  <c r="GA451"/>
  <c r="FZ451"/>
  <c r="FY451"/>
  <c r="FW451"/>
  <c r="FV451"/>
  <c r="FU451"/>
  <c r="FT451"/>
  <c r="FR451"/>
  <c r="FQ451"/>
  <c r="FP451"/>
  <c r="FO451"/>
  <c r="FM451"/>
  <c r="FL451"/>
  <c r="FK451"/>
  <c r="FJ451"/>
  <c r="GL450"/>
  <c r="GK450"/>
  <c r="GJ450"/>
  <c r="GI450"/>
  <c r="GG450"/>
  <c r="GF450"/>
  <c r="GE450"/>
  <c r="GD450"/>
  <c r="GB450"/>
  <c r="GA450"/>
  <c r="FZ450"/>
  <c r="FY450"/>
  <c r="FW450"/>
  <c r="FV450"/>
  <c r="FU450"/>
  <c r="FT450"/>
  <c r="FR450"/>
  <c r="FQ450"/>
  <c r="FP450"/>
  <c r="FO450"/>
  <c r="FM450"/>
  <c r="FL450"/>
  <c r="FK450"/>
  <c r="FJ450"/>
  <c r="GL449"/>
  <c r="GK449"/>
  <c r="GJ449"/>
  <c r="GI449"/>
  <c r="GG449"/>
  <c r="GF449"/>
  <c r="GE449"/>
  <c r="GD449"/>
  <c r="GB449"/>
  <c r="GA449"/>
  <c r="FZ449"/>
  <c r="FY449"/>
  <c r="FW449"/>
  <c r="FV449"/>
  <c r="FU449"/>
  <c r="FT449"/>
  <c r="FR449"/>
  <c r="FQ449"/>
  <c r="FP449"/>
  <c r="FO449"/>
  <c r="FM449"/>
  <c r="FL449"/>
  <c r="FK449"/>
  <c r="FJ449"/>
  <c r="GL448"/>
  <c r="GK448"/>
  <c r="GJ448"/>
  <c r="GI448"/>
  <c r="GG448"/>
  <c r="GF448"/>
  <c r="GE448"/>
  <c r="GD448"/>
  <c r="GB448"/>
  <c r="GA448"/>
  <c r="FZ448"/>
  <c r="FY448"/>
  <c r="FW448"/>
  <c r="FV448"/>
  <c r="FU448"/>
  <c r="FT448"/>
  <c r="FR448"/>
  <c r="FQ448"/>
  <c r="FP448"/>
  <c r="FO448"/>
  <c r="FM448"/>
  <c r="FL448"/>
  <c r="FK448"/>
  <c r="FJ448"/>
  <c r="GL447"/>
  <c r="GK447"/>
  <c r="GJ447"/>
  <c r="GI447"/>
  <c r="GG447"/>
  <c r="GF447"/>
  <c r="GE447"/>
  <c r="GD447"/>
  <c r="GB447"/>
  <c r="GA447"/>
  <c r="FZ447"/>
  <c r="FY447"/>
  <c r="FW447"/>
  <c r="FV447"/>
  <c r="FU447"/>
  <c r="FT447"/>
  <c r="FR447"/>
  <c r="FQ447"/>
  <c r="FP447"/>
  <c r="FO447"/>
  <c r="FM447"/>
  <c r="FL447"/>
  <c r="FK447"/>
  <c r="FJ447"/>
  <c r="GL446"/>
  <c r="GK446"/>
  <c r="GJ446"/>
  <c r="GI446"/>
  <c r="GG446"/>
  <c r="GF446"/>
  <c r="GE446"/>
  <c r="GD446"/>
  <c r="GB446"/>
  <c r="GA446"/>
  <c r="FZ446"/>
  <c r="FY446"/>
  <c r="FW446"/>
  <c r="FV446"/>
  <c r="FU446"/>
  <c r="FT446"/>
  <c r="FR446"/>
  <c r="FQ446"/>
  <c r="FP446"/>
  <c r="FO446"/>
  <c r="FM446"/>
  <c r="FL446"/>
  <c r="FK446"/>
  <c r="FJ446"/>
  <c r="GL445"/>
  <c r="GK445"/>
  <c r="GJ445"/>
  <c r="GI445"/>
  <c r="GG445"/>
  <c r="GF445"/>
  <c r="GE445"/>
  <c r="GD445"/>
  <c r="GB445"/>
  <c r="GA445"/>
  <c r="FZ445"/>
  <c r="FY445"/>
  <c r="FW445"/>
  <c r="FV445"/>
  <c r="FU445"/>
  <c r="FT445"/>
  <c r="FR445"/>
  <c r="FQ445"/>
  <c r="FP445"/>
  <c r="FO445"/>
  <c r="FM445"/>
  <c r="FL445"/>
  <c r="FK445"/>
  <c r="FJ445"/>
  <c r="GL444"/>
  <c r="GK444"/>
  <c r="GJ444"/>
  <c r="GI444"/>
  <c r="GG444"/>
  <c r="GF444"/>
  <c r="GE444"/>
  <c r="GD444"/>
  <c r="GB444"/>
  <c r="GA444"/>
  <c r="FZ444"/>
  <c r="FY444"/>
  <c r="FW444"/>
  <c r="FV444"/>
  <c r="FU444"/>
  <c r="FT444"/>
  <c r="FR444"/>
  <c r="FQ444"/>
  <c r="FP444"/>
  <c r="FO444"/>
  <c r="FM444"/>
  <c r="FL444"/>
  <c r="FK444"/>
  <c r="FJ444"/>
  <c r="GL443"/>
  <c r="GK443"/>
  <c r="GJ443"/>
  <c r="GI443"/>
  <c r="GG443"/>
  <c r="GF443"/>
  <c r="GE443"/>
  <c r="GD443"/>
  <c r="GB443"/>
  <c r="GA443"/>
  <c r="FZ443"/>
  <c r="FY443"/>
  <c r="FW443"/>
  <c r="FV443"/>
  <c r="FU443"/>
  <c r="FT443"/>
  <c r="FR443"/>
  <c r="FQ443"/>
  <c r="FP443"/>
  <c r="FO443"/>
  <c r="FM443"/>
  <c r="FL443"/>
  <c r="FK443"/>
  <c r="FJ443"/>
  <c r="GL442"/>
  <c r="GK442"/>
  <c r="GJ442"/>
  <c r="GI442"/>
  <c r="GG442"/>
  <c r="GF442"/>
  <c r="GE442"/>
  <c r="GD442"/>
  <c r="GB442"/>
  <c r="GA442"/>
  <c r="FZ442"/>
  <c r="FY442"/>
  <c r="FW442"/>
  <c r="FV442"/>
  <c r="FU442"/>
  <c r="FT442"/>
  <c r="FR442"/>
  <c r="FQ442"/>
  <c r="FP442"/>
  <c r="FO442"/>
  <c r="FM442"/>
  <c r="FL442"/>
  <c r="FK442"/>
  <c r="FJ442"/>
  <c r="GL441"/>
  <c r="GK441"/>
  <c r="GJ441"/>
  <c r="GI441"/>
  <c r="GG441"/>
  <c r="GF441"/>
  <c r="GE441"/>
  <c r="GD441"/>
  <c r="GB441"/>
  <c r="GA441"/>
  <c r="FZ441"/>
  <c r="FY441"/>
  <c r="FW441"/>
  <c r="FV441"/>
  <c r="FU441"/>
  <c r="FT441"/>
  <c r="FR441"/>
  <c r="FQ441"/>
  <c r="FP441"/>
  <c r="FO441"/>
  <c r="FM441"/>
  <c r="FL441"/>
  <c r="FK441"/>
  <c r="FJ441"/>
  <c r="GL440"/>
  <c r="GK440"/>
  <c r="GJ440"/>
  <c r="GI440"/>
  <c r="GG440"/>
  <c r="GF440"/>
  <c r="GE440"/>
  <c r="GD440"/>
  <c r="GB440"/>
  <c r="GA440"/>
  <c r="FZ440"/>
  <c r="FY440"/>
  <c r="FW440"/>
  <c r="FV440"/>
  <c r="FU440"/>
  <c r="FT440"/>
  <c r="FR440"/>
  <c r="FQ440"/>
  <c r="FP440"/>
  <c r="FO440"/>
  <c r="FM440"/>
  <c r="FL440"/>
  <c r="FK440"/>
  <c r="FJ440"/>
  <c r="GL439"/>
  <c r="GK439"/>
  <c r="GJ439"/>
  <c r="GI439"/>
  <c r="GG439"/>
  <c r="GF439"/>
  <c r="GE439"/>
  <c r="GD439"/>
  <c r="GB439"/>
  <c r="GA439"/>
  <c r="FZ439"/>
  <c r="FY439"/>
  <c r="FW439"/>
  <c r="FV439"/>
  <c r="FU439"/>
  <c r="FT439"/>
  <c r="FR439"/>
  <c r="FQ439"/>
  <c r="FP439"/>
  <c r="FO439"/>
  <c r="FM439"/>
  <c r="FL439"/>
  <c r="FK439"/>
  <c r="FJ439"/>
  <c r="GL438"/>
  <c r="GK438"/>
  <c r="GJ438"/>
  <c r="GI438"/>
  <c r="GG438"/>
  <c r="GF438"/>
  <c r="GE438"/>
  <c r="GD438"/>
  <c r="GB438"/>
  <c r="GA438"/>
  <c r="FZ438"/>
  <c r="FY438"/>
  <c r="FW438"/>
  <c r="FV438"/>
  <c r="FU438"/>
  <c r="FT438"/>
  <c r="FR438"/>
  <c r="FQ438"/>
  <c r="FP438"/>
  <c r="FO438"/>
  <c r="FM438"/>
  <c r="FL438"/>
  <c r="FK438"/>
  <c r="FJ438"/>
  <c r="GL437"/>
  <c r="GK437"/>
  <c r="GJ437"/>
  <c r="GI437"/>
  <c r="GG437"/>
  <c r="GF437"/>
  <c r="GE437"/>
  <c r="GD437"/>
  <c r="GB437"/>
  <c r="GA437"/>
  <c r="FZ437"/>
  <c r="FY437"/>
  <c r="FW437"/>
  <c r="FV437"/>
  <c r="FU437"/>
  <c r="FT437"/>
  <c r="FR437"/>
  <c r="FQ437"/>
  <c r="FP437"/>
  <c r="FO437"/>
  <c r="FM437"/>
  <c r="FL437"/>
  <c r="FK437"/>
  <c r="FJ437"/>
  <c r="GL436"/>
  <c r="GK436"/>
  <c r="GJ436"/>
  <c r="GI436"/>
  <c r="GG436"/>
  <c r="GF436"/>
  <c r="GE436"/>
  <c r="GD436"/>
  <c r="GB436"/>
  <c r="GA436"/>
  <c r="FZ436"/>
  <c r="FY436"/>
  <c r="FW436"/>
  <c r="FV436"/>
  <c r="FU436"/>
  <c r="FT436"/>
  <c r="FR436"/>
  <c r="FQ436"/>
  <c r="FP436"/>
  <c r="FO436"/>
  <c r="FM436"/>
  <c r="FL436"/>
  <c r="FK436"/>
  <c r="FJ436"/>
  <c r="GL435"/>
  <c r="GK435"/>
  <c r="GJ435"/>
  <c r="GI435"/>
  <c r="GG435"/>
  <c r="GF435"/>
  <c r="GE435"/>
  <c r="GD435"/>
  <c r="GB435"/>
  <c r="GA435"/>
  <c r="FZ435"/>
  <c r="FY435"/>
  <c r="FW435"/>
  <c r="FV435"/>
  <c r="FU435"/>
  <c r="FT435"/>
  <c r="FR435"/>
  <c r="FQ435"/>
  <c r="FP435"/>
  <c r="FO435"/>
  <c r="FM435"/>
  <c r="FL435"/>
  <c r="FK435"/>
  <c r="FJ435"/>
  <c r="GL434"/>
  <c r="GK434"/>
  <c r="GJ434"/>
  <c r="GI434"/>
  <c r="GG434"/>
  <c r="GF434"/>
  <c r="GE434"/>
  <c r="GD434"/>
  <c r="GB434"/>
  <c r="GA434"/>
  <c r="FZ434"/>
  <c r="FY434"/>
  <c r="FW434"/>
  <c r="FV434"/>
  <c r="FU434"/>
  <c r="FT434"/>
  <c r="FR434"/>
  <c r="FQ434"/>
  <c r="FP434"/>
  <c r="FO434"/>
  <c r="FM434"/>
  <c r="FL434"/>
  <c r="FK434"/>
  <c r="FJ434"/>
  <c r="GL433"/>
  <c r="GK433"/>
  <c r="GJ433"/>
  <c r="GI433"/>
  <c r="GG433"/>
  <c r="GF433"/>
  <c r="GE433"/>
  <c r="GD433"/>
  <c r="GB433"/>
  <c r="GA433"/>
  <c r="FZ433"/>
  <c r="FY433"/>
  <c r="FW433"/>
  <c r="FV433"/>
  <c r="FU433"/>
  <c r="FT433"/>
  <c r="FR433"/>
  <c r="FQ433"/>
  <c r="FP433"/>
  <c r="FO433"/>
  <c r="FM433"/>
  <c r="FL433"/>
  <c r="FK433"/>
  <c r="FJ433"/>
  <c r="GL432"/>
  <c r="GK432"/>
  <c r="GJ432"/>
  <c r="GI432"/>
  <c r="GG432"/>
  <c r="GF432"/>
  <c r="GE432"/>
  <c r="GD432"/>
  <c r="GB432"/>
  <c r="GA432"/>
  <c r="FZ432"/>
  <c r="FY432"/>
  <c r="FW432"/>
  <c r="FV432"/>
  <c r="FU432"/>
  <c r="FT432"/>
  <c r="FR432"/>
  <c r="FQ432"/>
  <c r="FP432"/>
  <c r="FO432"/>
  <c r="FM432"/>
  <c r="FL432"/>
  <c r="FK432"/>
  <c r="FJ432"/>
  <c r="GL431"/>
  <c r="GK431"/>
  <c r="GJ431"/>
  <c r="GI431"/>
  <c r="GG431"/>
  <c r="GF431"/>
  <c r="GE431"/>
  <c r="GD431"/>
  <c r="GB431"/>
  <c r="GA431"/>
  <c r="FZ431"/>
  <c r="FY431"/>
  <c r="FW431"/>
  <c r="FV431"/>
  <c r="FU431"/>
  <c r="FT431"/>
  <c r="FR431"/>
  <c r="FQ431"/>
  <c r="FP431"/>
  <c r="FO431"/>
  <c r="FM431"/>
  <c r="FL431"/>
  <c r="FK431"/>
  <c r="FJ431"/>
  <c r="GL430"/>
  <c r="GK430"/>
  <c r="GJ430"/>
  <c r="GI430"/>
  <c r="GG430"/>
  <c r="GF430"/>
  <c r="GE430"/>
  <c r="GD430"/>
  <c r="GB430"/>
  <c r="GA430"/>
  <c r="FZ430"/>
  <c r="FY430"/>
  <c r="FW430"/>
  <c r="FV430"/>
  <c r="FU430"/>
  <c r="FT430"/>
  <c r="FR430"/>
  <c r="FQ430"/>
  <c r="FP430"/>
  <c r="FO430"/>
  <c r="FM430"/>
  <c r="FL430"/>
  <c r="FK430"/>
  <c r="FJ430"/>
  <c r="GL429"/>
  <c r="GK429"/>
  <c r="GJ429"/>
  <c r="GI429"/>
  <c r="GG429"/>
  <c r="GF429"/>
  <c r="GE429"/>
  <c r="GD429"/>
  <c r="GB429"/>
  <c r="GA429"/>
  <c r="FZ429"/>
  <c r="FY429"/>
  <c r="FW429"/>
  <c r="FV429"/>
  <c r="FU429"/>
  <c r="FT429"/>
  <c r="FR429"/>
  <c r="FQ429"/>
  <c r="FP429"/>
  <c r="FO429"/>
  <c r="FM429"/>
  <c r="FL429"/>
  <c r="FK429"/>
  <c r="FJ429"/>
  <c r="GL428"/>
  <c r="GK428"/>
  <c r="GJ428"/>
  <c r="GI428"/>
  <c r="GG428"/>
  <c r="GF428"/>
  <c r="GE428"/>
  <c r="GD428"/>
  <c r="GB428"/>
  <c r="GA428"/>
  <c r="FZ428"/>
  <c r="FY428"/>
  <c r="FW428"/>
  <c r="FV428"/>
  <c r="FU428"/>
  <c r="FT428"/>
  <c r="FR428"/>
  <c r="FQ428"/>
  <c r="FP428"/>
  <c r="FO428"/>
  <c r="FM428"/>
  <c r="FL428"/>
  <c r="FK428"/>
  <c r="FJ428"/>
  <c r="GL427"/>
  <c r="GK427"/>
  <c r="GJ427"/>
  <c r="GI427"/>
  <c r="GG427"/>
  <c r="GF427"/>
  <c r="GE427"/>
  <c r="GD427"/>
  <c r="GB427"/>
  <c r="GA427"/>
  <c r="FZ427"/>
  <c r="FY427"/>
  <c r="FW427"/>
  <c r="FV427"/>
  <c r="FU427"/>
  <c r="FT427"/>
  <c r="FR427"/>
  <c r="FQ427"/>
  <c r="FP427"/>
  <c r="FO427"/>
  <c r="FM427"/>
  <c r="FL427"/>
  <c r="FK427"/>
  <c r="FJ427"/>
  <c r="GL426"/>
  <c r="GK426"/>
  <c r="GJ426"/>
  <c r="GI426"/>
  <c r="GG426"/>
  <c r="GF426"/>
  <c r="GE426"/>
  <c r="GD426"/>
  <c r="GB426"/>
  <c r="GA426"/>
  <c r="FZ426"/>
  <c r="FY426"/>
  <c r="FW426"/>
  <c r="FV426"/>
  <c r="FU426"/>
  <c r="FT426"/>
  <c r="FR426"/>
  <c r="FQ426"/>
  <c r="FP426"/>
  <c r="FO426"/>
  <c r="FM426"/>
  <c r="FL426"/>
  <c r="FK426"/>
  <c r="FJ426"/>
  <c r="GL425"/>
  <c r="GK425"/>
  <c r="GJ425"/>
  <c r="GI425"/>
  <c r="GG425"/>
  <c r="GF425"/>
  <c r="GE425"/>
  <c r="GD425"/>
  <c r="GB425"/>
  <c r="GA425"/>
  <c r="FZ425"/>
  <c r="FY425"/>
  <c r="FW425"/>
  <c r="FV425"/>
  <c r="FU425"/>
  <c r="FT425"/>
  <c r="FR425"/>
  <c r="FQ425"/>
  <c r="FP425"/>
  <c r="FO425"/>
  <c r="FM425"/>
  <c r="FL425"/>
  <c r="FK425"/>
  <c r="FJ425"/>
  <c r="GL424"/>
  <c r="GK424"/>
  <c r="GJ424"/>
  <c r="GI424"/>
  <c r="GG424"/>
  <c r="GF424"/>
  <c r="GE424"/>
  <c r="GD424"/>
  <c r="GB424"/>
  <c r="GA424"/>
  <c r="FZ424"/>
  <c r="FY424"/>
  <c r="FW424"/>
  <c r="FV424"/>
  <c r="FU424"/>
  <c r="FT424"/>
  <c r="FR424"/>
  <c r="FQ424"/>
  <c r="FP424"/>
  <c r="FO424"/>
  <c r="FM424"/>
  <c r="FL424"/>
  <c r="FK424"/>
  <c r="FJ424"/>
  <c r="GL423"/>
  <c r="GK423"/>
  <c r="GJ423"/>
  <c r="GI423"/>
  <c r="GG423"/>
  <c r="GF423"/>
  <c r="GE423"/>
  <c r="GD423"/>
  <c r="GB423"/>
  <c r="GA423"/>
  <c r="FZ423"/>
  <c r="FY423"/>
  <c r="FW423"/>
  <c r="FV423"/>
  <c r="FU423"/>
  <c r="FT423"/>
  <c r="FR423"/>
  <c r="FQ423"/>
  <c r="FP423"/>
  <c r="FO423"/>
  <c r="FM423"/>
  <c r="FL423"/>
  <c r="FK423"/>
  <c r="FJ423"/>
  <c r="GL422"/>
  <c r="GK422"/>
  <c r="GJ422"/>
  <c r="GI422"/>
  <c r="GG422"/>
  <c r="GF422"/>
  <c r="GE422"/>
  <c r="GD422"/>
  <c r="GB422"/>
  <c r="GA422"/>
  <c r="FZ422"/>
  <c r="FY422"/>
  <c r="FW422"/>
  <c r="FV422"/>
  <c r="FU422"/>
  <c r="FT422"/>
  <c r="FR422"/>
  <c r="FQ422"/>
  <c r="FP422"/>
  <c r="FO422"/>
  <c r="FM422"/>
  <c r="FL422"/>
  <c r="FK422"/>
  <c r="FJ422"/>
  <c r="GL421"/>
  <c r="GK421"/>
  <c r="GJ421"/>
  <c r="GI421"/>
  <c r="GH421"/>
  <c r="GG421"/>
  <c r="GF421"/>
  <c r="GE421"/>
  <c r="GD421"/>
  <c r="GC421"/>
  <c r="GB421"/>
  <c r="GA421"/>
  <c r="FZ421"/>
  <c r="FY421"/>
  <c r="FX421"/>
  <c r="FW421"/>
  <c r="FV421"/>
  <c r="FU421"/>
  <c r="FT421"/>
  <c r="FS421"/>
  <c r="FR421"/>
  <c r="FQ421"/>
  <c r="FP421"/>
  <c r="FO421"/>
  <c r="FN421"/>
  <c r="FM421"/>
  <c r="FL421"/>
  <c r="FK421"/>
  <c r="FJ421"/>
  <c r="FI421"/>
  <c r="GL417"/>
  <c r="GK417"/>
  <c r="GJ417"/>
  <c r="GI417"/>
  <c r="GH417"/>
  <c r="GG417"/>
  <c r="GF417"/>
  <c r="GE417"/>
  <c r="GD417"/>
  <c r="GC417"/>
  <c r="GB417"/>
  <c r="GA417"/>
  <c r="FZ417"/>
  <c r="FY417"/>
  <c r="FX417"/>
  <c r="FW417"/>
  <c r="FV417"/>
  <c r="FU417"/>
  <c r="FT417"/>
  <c r="FS417"/>
  <c r="FR417"/>
  <c r="FQ417"/>
  <c r="FP417"/>
  <c r="FO417"/>
  <c r="FN417"/>
  <c r="FM417"/>
  <c r="FL417"/>
  <c r="FK417"/>
  <c r="FJ417"/>
  <c r="FI417"/>
  <c r="GL416"/>
  <c r="GK416"/>
  <c r="GJ416"/>
  <c r="GI416"/>
  <c r="GG416"/>
  <c r="GF416"/>
  <c r="GE416"/>
  <c r="GD416"/>
  <c r="GB416"/>
  <c r="GA416"/>
  <c r="FZ416"/>
  <c r="FY416"/>
  <c r="FW416"/>
  <c r="FV416"/>
  <c r="FU416"/>
  <c r="FT416"/>
  <c r="FR416"/>
  <c r="FQ416"/>
  <c r="FP416"/>
  <c r="FO416"/>
  <c r="FM416"/>
  <c r="FL416"/>
  <c r="FK416"/>
  <c r="FJ416"/>
  <c r="GL415"/>
  <c r="GK415"/>
  <c r="GJ415"/>
  <c r="GI415"/>
  <c r="GG415"/>
  <c r="GF415"/>
  <c r="GE415"/>
  <c r="GD415"/>
  <c r="GB415"/>
  <c r="GA415"/>
  <c r="FZ415"/>
  <c r="FY415"/>
  <c r="FW415"/>
  <c r="FV415"/>
  <c r="FU415"/>
  <c r="FT415"/>
  <c r="FR415"/>
  <c r="FQ415"/>
  <c r="FP415"/>
  <c r="FO415"/>
  <c r="FM415"/>
  <c r="FL415"/>
  <c r="FK415"/>
  <c r="FJ415"/>
  <c r="GL414"/>
  <c r="GK414"/>
  <c r="GJ414"/>
  <c r="GI414"/>
  <c r="GH414"/>
  <c r="GG414"/>
  <c r="GF414"/>
  <c r="GE414"/>
  <c r="GD414"/>
  <c r="GC414"/>
  <c r="GB414"/>
  <c r="GA414"/>
  <c r="FZ414"/>
  <c r="FY414"/>
  <c r="FX414"/>
  <c r="FW414"/>
  <c r="FV414"/>
  <c r="FU414"/>
  <c r="FT414"/>
  <c r="FS414"/>
  <c r="FR414"/>
  <c r="FQ414"/>
  <c r="FP414"/>
  <c r="FO414"/>
  <c r="FN414"/>
  <c r="FM414"/>
  <c r="FL414"/>
  <c r="FK414"/>
  <c r="FJ414"/>
  <c r="FI414"/>
  <c r="GL412"/>
  <c r="GK412"/>
  <c r="GJ412"/>
  <c r="GI412"/>
  <c r="GH412"/>
  <c r="GG412"/>
  <c r="GF412"/>
  <c r="GE412"/>
  <c r="GD412"/>
  <c r="GC412"/>
  <c r="GB412"/>
  <c r="GA412"/>
  <c r="FZ412"/>
  <c r="FY412"/>
  <c r="FX412"/>
  <c r="FW412"/>
  <c r="FV412"/>
  <c r="FU412"/>
  <c r="FT412"/>
  <c r="FS412"/>
  <c r="FR412"/>
  <c r="FQ412"/>
  <c r="FP412"/>
  <c r="FO412"/>
  <c r="FN412"/>
  <c r="FM412"/>
  <c r="FL412"/>
  <c r="FK412"/>
  <c r="FJ412"/>
  <c r="FI412"/>
  <c r="GL410"/>
  <c r="GK410"/>
  <c r="GJ410"/>
  <c r="GI410"/>
  <c r="GG410"/>
  <c r="GF410"/>
  <c r="GE410"/>
  <c r="GD410"/>
  <c r="GB410"/>
  <c r="GA410"/>
  <c r="FZ410"/>
  <c r="FY410"/>
  <c r="FW410"/>
  <c r="FV410"/>
  <c r="FU410"/>
  <c r="FT410"/>
  <c r="FR410"/>
  <c r="FQ410"/>
  <c r="FP410"/>
  <c r="FO410"/>
  <c r="FM410"/>
  <c r="FL410"/>
  <c r="FK410"/>
  <c r="FJ410"/>
  <c r="GL409"/>
  <c r="GK409"/>
  <c r="GJ409"/>
  <c r="GI409"/>
  <c r="GG409"/>
  <c r="GF409"/>
  <c r="GE409"/>
  <c r="GD409"/>
  <c r="GB409"/>
  <c r="GA409"/>
  <c r="FZ409"/>
  <c r="FY409"/>
  <c r="FW409"/>
  <c r="FV409"/>
  <c r="FU409"/>
  <c r="FT409"/>
  <c r="FR409"/>
  <c r="FQ409"/>
  <c r="FP409"/>
  <c r="FO409"/>
  <c r="FM409"/>
  <c r="FL409"/>
  <c r="FK409"/>
  <c r="FJ409"/>
  <c r="GL408"/>
  <c r="GK408"/>
  <c r="GJ408"/>
  <c r="GI408"/>
  <c r="GG408"/>
  <c r="GF408"/>
  <c r="GE408"/>
  <c r="GD408"/>
  <c r="GB408"/>
  <c r="GA408"/>
  <c r="FZ408"/>
  <c r="FY408"/>
  <c r="FW408"/>
  <c r="FV408"/>
  <c r="FU408"/>
  <c r="FT408"/>
  <c r="FR408"/>
  <c r="FQ408"/>
  <c r="FP408"/>
  <c r="FO408"/>
  <c r="FM408"/>
  <c r="FL408"/>
  <c r="FK408"/>
  <c r="FJ408"/>
  <c r="GL407"/>
  <c r="GK407"/>
  <c r="GJ407"/>
  <c r="GI407"/>
  <c r="GG407"/>
  <c r="GF407"/>
  <c r="GE407"/>
  <c r="GD407"/>
  <c r="GB407"/>
  <c r="GA407"/>
  <c r="FZ407"/>
  <c r="FY407"/>
  <c r="FW407"/>
  <c r="FV407"/>
  <c r="FU407"/>
  <c r="FT407"/>
  <c r="FR407"/>
  <c r="FQ407"/>
  <c r="FP407"/>
  <c r="FO407"/>
  <c r="FM407"/>
  <c r="FL407"/>
  <c r="FK407"/>
  <c r="FJ407"/>
  <c r="GL405"/>
  <c r="GK405"/>
  <c r="GJ405"/>
  <c r="GI405"/>
  <c r="GG405"/>
  <c r="GF405"/>
  <c r="GE405"/>
  <c r="GD405"/>
  <c r="GB405"/>
  <c r="GA405"/>
  <c r="FZ405"/>
  <c r="FY405"/>
  <c r="FW405"/>
  <c r="FV405"/>
  <c r="FU405"/>
  <c r="FT405"/>
  <c r="FR405"/>
  <c r="FQ405"/>
  <c r="FP405"/>
  <c r="FO405"/>
  <c r="FM405"/>
  <c r="FL405"/>
  <c r="FK405"/>
  <c r="FJ405"/>
  <c r="GL404"/>
  <c r="GK404"/>
  <c r="GJ404"/>
  <c r="GI404"/>
  <c r="GG404"/>
  <c r="GF404"/>
  <c r="GE404"/>
  <c r="GD404"/>
  <c r="GB404"/>
  <c r="GA404"/>
  <c r="FZ404"/>
  <c r="FY404"/>
  <c r="FW404"/>
  <c r="FV404"/>
  <c r="FU404"/>
  <c r="FT404"/>
  <c r="FR404"/>
  <c r="FQ404"/>
  <c r="FP404"/>
  <c r="FO404"/>
  <c r="FM404"/>
  <c r="FL404"/>
  <c r="FK404"/>
  <c r="FJ404"/>
  <c r="GL403"/>
  <c r="GK403"/>
  <c r="GJ403"/>
  <c r="GI403"/>
  <c r="GH403"/>
  <c r="GG403"/>
  <c r="GF403"/>
  <c r="GE403"/>
  <c r="GD403"/>
  <c r="GC403"/>
  <c r="GB403"/>
  <c r="GA403"/>
  <c r="FZ403"/>
  <c r="FY403"/>
  <c r="FX403"/>
  <c r="FW403"/>
  <c r="FV403"/>
  <c r="FU403"/>
  <c r="FT403"/>
  <c r="FS403"/>
  <c r="FR403"/>
  <c r="FQ403"/>
  <c r="FP403"/>
  <c r="FO403"/>
  <c r="FN403"/>
  <c r="FM403"/>
  <c r="FL403"/>
  <c r="FK403"/>
  <c r="FJ403"/>
  <c r="FI403"/>
  <c r="GL401"/>
  <c r="GK401"/>
  <c r="GJ401"/>
  <c r="GI401"/>
  <c r="GG401"/>
  <c r="GF401"/>
  <c r="GE401"/>
  <c r="GD401"/>
  <c r="GB401"/>
  <c r="GA401"/>
  <c r="FZ401"/>
  <c r="FY401"/>
  <c r="FW401"/>
  <c r="FV401"/>
  <c r="FU401"/>
  <c r="FT401"/>
  <c r="FR401"/>
  <c r="FQ401"/>
  <c r="FP401"/>
  <c r="FO401"/>
  <c r="FM401"/>
  <c r="FL401"/>
  <c r="FK401"/>
  <c r="FJ401"/>
  <c r="GL400"/>
  <c r="GK400"/>
  <c r="GJ400"/>
  <c r="GI400"/>
  <c r="GG400"/>
  <c r="GF400"/>
  <c r="GE400"/>
  <c r="GD400"/>
  <c r="GB400"/>
  <c r="GA400"/>
  <c r="FZ400"/>
  <c r="FY400"/>
  <c r="FW400"/>
  <c r="FV400"/>
  <c r="FU400"/>
  <c r="FT400"/>
  <c r="FR400"/>
  <c r="FQ400"/>
  <c r="FP400"/>
  <c r="FO400"/>
  <c r="FM400"/>
  <c r="FL400"/>
  <c r="FK400"/>
  <c r="FJ400"/>
  <c r="GL399"/>
  <c r="GK399"/>
  <c r="GJ399"/>
  <c r="GI399"/>
  <c r="GG399"/>
  <c r="GF399"/>
  <c r="GE399"/>
  <c r="GD399"/>
  <c r="GB399"/>
  <c r="GA399"/>
  <c r="FZ399"/>
  <c r="FY399"/>
  <c r="FW399"/>
  <c r="FV399"/>
  <c r="FU399"/>
  <c r="FT399"/>
  <c r="FR399"/>
  <c r="FQ399"/>
  <c r="FP399"/>
  <c r="FO399"/>
  <c r="FM399"/>
  <c r="FL399"/>
  <c r="FK399"/>
  <c r="FJ399"/>
  <c r="GL398"/>
  <c r="GK398"/>
  <c r="GJ398"/>
  <c r="GI398"/>
  <c r="GG398"/>
  <c r="GF398"/>
  <c r="GE398"/>
  <c r="GD398"/>
  <c r="GB398"/>
  <c r="GA398"/>
  <c r="FZ398"/>
  <c r="FY398"/>
  <c r="FW398"/>
  <c r="FV398"/>
  <c r="FU398"/>
  <c r="FT398"/>
  <c r="FR398"/>
  <c r="FQ398"/>
  <c r="FP398"/>
  <c r="FO398"/>
  <c r="FM398"/>
  <c r="FL398"/>
  <c r="FK398"/>
  <c r="FJ398"/>
  <c r="GL397"/>
  <c r="GK397"/>
  <c r="GJ397"/>
  <c r="GI397"/>
  <c r="GG397"/>
  <c r="GF397"/>
  <c r="GE397"/>
  <c r="GD397"/>
  <c r="GB397"/>
  <c r="GA397"/>
  <c r="FZ397"/>
  <c r="FY397"/>
  <c r="FW397"/>
  <c r="FV397"/>
  <c r="FU397"/>
  <c r="FT397"/>
  <c r="FR397"/>
  <c r="FQ397"/>
  <c r="FP397"/>
  <c r="FO397"/>
  <c r="FM397"/>
  <c r="FL397"/>
  <c r="FK397"/>
  <c r="FJ397"/>
  <c r="GL396"/>
  <c r="GK396"/>
  <c r="GJ396"/>
  <c r="GI396"/>
  <c r="GG396"/>
  <c r="GF396"/>
  <c r="GE396"/>
  <c r="GD396"/>
  <c r="GB396"/>
  <c r="GA396"/>
  <c r="FZ396"/>
  <c r="FY396"/>
  <c r="FW396"/>
  <c r="FV396"/>
  <c r="FU396"/>
  <c r="FT396"/>
  <c r="FR396"/>
  <c r="FQ396"/>
  <c r="FP396"/>
  <c r="FO396"/>
  <c r="FM396"/>
  <c r="FL396"/>
  <c r="FK396"/>
  <c r="FJ396"/>
  <c r="GL395"/>
  <c r="GK395"/>
  <c r="GJ395"/>
  <c r="GI395"/>
  <c r="GG395"/>
  <c r="GF395"/>
  <c r="GE395"/>
  <c r="GD395"/>
  <c r="GB395"/>
  <c r="GA395"/>
  <c r="FZ395"/>
  <c r="FY395"/>
  <c r="FW395"/>
  <c r="FV395"/>
  <c r="FU395"/>
  <c r="FT395"/>
  <c r="FR395"/>
  <c r="FQ395"/>
  <c r="FP395"/>
  <c r="FO395"/>
  <c r="FM395"/>
  <c r="FL395"/>
  <c r="FK395"/>
  <c r="FJ395"/>
  <c r="GL394"/>
  <c r="GK394"/>
  <c r="GJ394"/>
  <c r="GI394"/>
  <c r="GG394"/>
  <c r="GF394"/>
  <c r="GE394"/>
  <c r="GD394"/>
  <c r="GB394"/>
  <c r="GA394"/>
  <c r="FZ394"/>
  <c r="FY394"/>
  <c r="FW394"/>
  <c r="FV394"/>
  <c r="FU394"/>
  <c r="FT394"/>
  <c r="FR394"/>
  <c r="FQ394"/>
  <c r="FP394"/>
  <c r="FO394"/>
  <c r="FM394"/>
  <c r="FL394"/>
  <c r="FK394"/>
  <c r="FJ394"/>
  <c r="GL393"/>
  <c r="GK393"/>
  <c r="GJ393"/>
  <c r="GI393"/>
  <c r="GG393"/>
  <c r="GF393"/>
  <c r="GE393"/>
  <c r="GD393"/>
  <c r="GB393"/>
  <c r="GA393"/>
  <c r="FZ393"/>
  <c r="FY393"/>
  <c r="FW393"/>
  <c r="FV393"/>
  <c r="FU393"/>
  <c r="FT393"/>
  <c r="FR393"/>
  <c r="FQ393"/>
  <c r="FP393"/>
  <c r="FO393"/>
  <c r="FM393"/>
  <c r="FL393"/>
  <c r="FK393"/>
  <c r="FJ393"/>
  <c r="GL392"/>
  <c r="GK392"/>
  <c r="GJ392"/>
  <c r="GI392"/>
  <c r="GG392"/>
  <c r="GF392"/>
  <c r="GE392"/>
  <c r="GD392"/>
  <c r="GB392"/>
  <c r="GA392"/>
  <c r="FZ392"/>
  <c r="FY392"/>
  <c r="FW392"/>
  <c r="FV392"/>
  <c r="FU392"/>
  <c r="FT392"/>
  <c r="FR392"/>
  <c r="FQ392"/>
  <c r="FP392"/>
  <c r="FO392"/>
  <c r="FM392"/>
  <c r="FL392"/>
  <c r="FK392"/>
  <c r="FJ392"/>
  <c r="GL391"/>
  <c r="GK391"/>
  <c r="GJ391"/>
  <c r="GI391"/>
  <c r="GG391"/>
  <c r="GF391"/>
  <c r="GE391"/>
  <c r="GD391"/>
  <c r="GB391"/>
  <c r="GA391"/>
  <c r="FZ391"/>
  <c r="FY391"/>
  <c r="FW391"/>
  <c r="FV391"/>
  <c r="FU391"/>
  <c r="FT391"/>
  <c r="FR391"/>
  <c r="FQ391"/>
  <c r="FP391"/>
  <c r="FO391"/>
  <c r="FM391"/>
  <c r="FL391"/>
  <c r="FK391"/>
  <c r="FJ391"/>
  <c r="GL390"/>
  <c r="GK390"/>
  <c r="GJ390"/>
  <c r="GI390"/>
  <c r="GG390"/>
  <c r="GF390"/>
  <c r="GE390"/>
  <c r="GD390"/>
  <c r="GB390"/>
  <c r="GA390"/>
  <c r="FZ390"/>
  <c r="FY390"/>
  <c r="FW390"/>
  <c r="FV390"/>
  <c r="FU390"/>
  <c r="FT390"/>
  <c r="FR390"/>
  <c r="FQ390"/>
  <c r="FP390"/>
  <c r="FO390"/>
  <c r="FM390"/>
  <c r="FL390"/>
  <c r="FK390"/>
  <c r="FJ390"/>
  <c r="GL389"/>
  <c r="GK389"/>
  <c r="GJ389"/>
  <c r="GI389"/>
  <c r="GG389"/>
  <c r="GF389"/>
  <c r="GE389"/>
  <c r="GD389"/>
  <c r="GB389"/>
  <c r="GA389"/>
  <c r="FZ389"/>
  <c r="FY389"/>
  <c r="FW389"/>
  <c r="FV389"/>
  <c r="FU389"/>
  <c r="FT389"/>
  <c r="FR389"/>
  <c r="FQ389"/>
  <c r="FP389"/>
  <c r="FO389"/>
  <c r="FM389"/>
  <c r="FL389"/>
  <c r="FK389"/>
  <c r="FJ389"/>
  <c r="GL388"/>
  <c r="GK388"/>
  <c r="GJ388"/>
  <c r="GI388"/>
  <c r="GH388"/>
  <c r="GG388"/>
  <c r="GF388"/>
  <c r="GE388"/>
  <c r="GD388"/>
  <c r="GC388"/>
  <c r="GB388"/>
  <c r="GA388"/>
  <c r="FZ388"/>
  <c r="FY388"/>
  <c r="FX388"/>
  <c r="FW388"/>
  <c r="FV388"/>
  <c r="FU388"/>
  <c r="FT388"/>
  <c r="FS388"/>
  <c r="FR388"/>
  <c r="FQ388"/>
  <c r="FP388"/>
  <c r="FO388"/>
  <c r="FN388"/>
  <c r="FM388"/>
  <c r="FL388"/>
  <c r="FK388"/>
  <c r="FJ388"/>
  <c r="FI388"/>
  <c r="GL386"/>
  <c r="GK386"/>
  <c r="GJ386"/>
  <c r="GI386"/>
  <c r="GG386"/>
  <c r="GF386"/>
  <c r="GE386"/>
  <c r="GD386"/>
  <c r="GB386"/>
  <c r="GA386"/>
  <c r="FZ386"/>
  <c r="FY386"/>
  <c r="FW386"/>
  <c r="FV386"/>
  <c r="FU386"/>
  <c r="FT386"/>
  <c r="FR386"/>
  <c r="FQ386"/>
  <c r="FP386"/>
  <c r="FO386"/>
  <c r="FM386"/>
  <c r="FL386"/>
  <c r="FK386"/>
  <c r="FJ386"/>
  <c r="GL385"/>
  <c r="GK385"/>
  <c r="GJ385"/>
  <c r="GI385"/>
  <c r="GG385"/>
  <c r="GF385"/>
  <c r="GE385"/>
  <c r="GD385"/>
  <c r="GB385"/>
  <c r="GA385"/>
  <c r="FZ385"/>
  <c r="FY385"/>
  <c r="FW385"/>
  <c r="FV385"/>
  <c r="FU385"/>
  <c r="FT385"/>
  <c r="FR385"/>
  <c r="FQ385"/>
  <c r="FP385"/>
  <c r="FO385"/>
  <c r="FM385"/>
  <c r="FL385"/>
  <c r="FK385"/>
  <c r="FJ385"/>
  <c r="GL384"/>
  <c r="GK384"/>
  <c r="GJ384"/>
  <c r="GI384"/>
  <c r="GG384"/>
  <c r="GF384"/>
  <c r="GE384"/>
  <c r="GD384"/>
  <c r="GB384"/>
  <c r="GA384"/>
  <c r="FZ384"/>
  <c r="FY384"/>
  <c r="FW384"/>
  <c r="FV384"/>
  <c r="FU384"/>
  <c r="FT384"/>
  <c r="FR384"/>
  <c r="FQ384"/>
  <c r="FP384"/>
  <c r="FO384"/>
  <c r="FM384"/>
  <c r="FL384"/>
  <c r="FK384"/>
  <c r="FJ384"/>
  <c r="GL383"/>
  <c r="GK383"/>
  <c r="GJ383"/>
  <c r="GI383"/>
  <c r="GH383"/>
  <c r="GG383"/>
  <c r="GF383"/>
  <c r="GE383"/>
  <c r="GD383"/>
  <c r="GC383"/>
  <c r="GB383"/>
  <c r="GA383"/>
  <c r="FZ383"/>
  <c r="FY383"/>
  <c r="FX383"/>
  <c r="FW383"/>
  <c r="FV383"/>
  <c r="FU383"/>
  <c r="FT383"/>
  <c r="FS383"/>
  <c r="FR383"/>
  <c r="FQ383"/>
  <c r="FP383"/>
  <c r="FO383"/>
  <c r="FN383"/>
  <c r="FM383"/>
  <c r="FL383"/>
  <c r="FK383"/>
  <c r="FJ383"/>
  <c r="FI383"/>
  <c r="GL380"/>
  <c r="GK380"/>
  <c r="GJ380"/>
  <c r="GI380"/>
  <c r="GG380"/>
  <c r="GF380"/>
  <c r="GE380"/>
  <c r="GD380"/>
  <c r="GB380"/>
  <c r="GA380"/>
  <c r="FZ380"/>
  <c r="FY380"/>
  <c r="FW380"/>
  <c r="FV380"/>
  <c r="FU380"/>
  <c r="FT380"/>
  <c r="FR380"/>
  <c r="FQ380"/>
  <c r="FP380"/>
  <c r="FO380"/>
  <c r="FM380"/>
  <c r="FL380"/>
  <c r="FK380"/>
  <c r="FJ380"/>
  <c r="GL379"/>
  <c r="GK379"/>
  <c r="GJ379"/>
  <c r="GI379"/>
  <c r="GG379"/>
  <c r="GF379"/>
  <c r="GE379"/>
  <c r="GD379"/>
  <c r="GB379"/>
  <c r="GA379"/>
  <c r="FZ379"/>
  <c r="FY379"/>
  <c r="FW379"/>
  <c r="FV379"/>
  <c r="FU379"/>
  <c r="FT379"/>
  <c r="FR379"/>
  <c r="FQ379"/>
  <c r="FP379"/>
  <c r="FO379"/>
  <c r="FM379"/>
  <c r="FL379"/>
  <c r="FK379"/>
  <c r="FJ379"/>
  <c r="GL378"/>
  <c r="GK378"/>
  <c r="GJ378"/>
  <c r="GI378"/>
  <c r="GH378"/>
  <c r="GG378"/>
  <c r="GF378"/>
  <c r="GE378"/>
  <c r="GD378"/>
  <c r="GC378"/>
  <c r="GB378"/>
  <c r="GA378"/>
  <c r="FZ378"/>
  <c r="FY378"/>
  <c r="FX378"/>
  <c r="FW378"/>
  <c r="FV378"/>
  <c r="FU378"/>
  <c r="FT378"/>
  <c r="FS378"/>
  <c r="FR378"/>
  <c r="FQ378"/>
  <c r="FP378"/>
  <c r="FO378"/>
  <c r="FN378"/>
  <c r="FM378"/>
  <c r="FL378"/>
  <c r="FK378"/>
  <c r="FJ378"/>
  <c r="FI378"/>
  <c r="GL376"/>
  <c r="GK376"/>
  <c r="GJ376"/>
  <c r="GI376"/>
  <c r="GG376"/>
  <c r="GF376"/>
  <c r="GE376"/>
  <c r="GD376"/>
  <c r="GB376"/>
  <c r="GA376"/>
  <c r="FZ376"/>
  <c r="FY376"/>
  <c r="FW376"/>
  <c r="FV376"/>
  <c r="FU376"/>
  <c r="FT376"/>
  <c r="FR376"/>
  <c r="FQ376"/>
  <c r="FP376"/>
  <c r="FO376"/>
  <c r="FM376"/>
  <c r="FL376"/>
  <c r="FK376"/>
  <c r="FJ376"/>
  <c r="GL375"/>
  <c r="GK375"/>
  <c r="GJ375"/>
  <c r="GI375"/>
  <c r="GG375"/>
  <c r="GF375"/>
  <c r="GE375"/>
  <c r="GD375"/>
  <c r="GB375"/>
  <c r="GA375"/>
  <c r="FZ375"/>
  <c r="FY375"/>
  <c r="FW375"/>
  <c r="FV375"/>
  <c r="FU375"/>
  <c r="FT375"/>
  <c r="FR375"/>
  <c r="FQ375"/>
  <c r="FP375"/>
  <c r="FO375"/>
  <c r="FM375"/>
  <c r="FL375"/>
  <c r="FK375"/>
  <c r="FJ375"/>
  <c r="GL374"/>
  <c r="GK374"/>
  <c r="GJ374"/>
  <c r="GI374"/>
  <c r="GG374"/>
  <c r="GF374"/>
  <c r="GE374"/>
  <c r="GD374"/>
  <c r="GB374"/>
  <c r="GA374"/>
  <c r="FZ374"/>
  <c r="FY374"/>
  <c r="FW374"/>
  <c r="FV374"/>
  <c r="FU374"/>
  <c r="FT374"/>
  <c r="FR374"/>
  <c r="FQ374"/>
  <c r="FP374"/>
  <c r="FO374"/>
  <c r="FM374"/>
  <c r="FL374"/>
  <c r="FK374"/>
  <c r="FJ374"/>
  <c r="GL373"/>
  <c r="GK373"/>
  <c r="GJ373"/>
  <c r="GI373"/>
  <c r="GG373"/>
  <c r="GF373"/>
  <c r="GE373"/>
  <c r="GD373"/>
  <c r="GB373"/>
  <c r="GA373"/>
  <c r="FZ373"/>
  <c r="FY373"/>
  <c r="FW373"/>
  <c r="FV373"/>
  <c r="FU373"/>
  <c r="FT373"/>
  <c r="FR373"/>
  <c r="FQ373"/>
  <c r="FP373"/>
  <c r="FO373"/>
  <c r="FM373"/>
  <c r="FL373"/>
  <c r="FK373"/>
  <c r="FJ373"/>
  <c r="GL372"/>
  <c r="GK372"/>
  <c r="GJ372"/>
  <c r="GI372"/>
  <c r="GG372"/>
  <c r="GF372"/>
  <c r="GE372"/>
  <c r="GD372"/>
  <c r="GB372"/>
  <c r="GA372"/>
  <c r="FZ372"/>
  <c r="FY372"/>
  <c r="FW372"/>
  <c r="FV372"/>
  <c r="FU372"/>
  <c r="FT372"/>
  <c r="FR372"/>
  <c r="FQ372"/>
  <c r="FP372"/>
  <c r="FO372"/>
  <c r="FM372"/>
  <c r="FL372"/>
  <c r="FK372"/>
  <c r="FJ372"/>
  <c r="GL371"/>
  <c r="GK371"/>
  <c r="GJ371"/>
  <c r="GI371"/>
  <c r="GH371"/>
  <c r="GG371"/>
  <c r="GF371"/>
  <c r="GE371"/>
  <c r="GD371"/>
  <c r="GC371"/>
  <c r="GB371"/>
  <c r="GA371"/>
  <c r="FZ371"/>
  <c r="FY371"/>
  <c r="FX371"/>
  <c r="FW371"/>
  <c r="FV371"/>
  <c r="FU371"/>
  <c r="FT371"/>
  <c r="FS371"/>
  <c r="FR371"/>
  <c r="FQ371"/>
  <c r="FP371"/>
  <c r="FO371"/>
  <c r="FN371"/>
  <c r="FM371"/>
  <c r="FL371"/>
  <c r="FK371"/>
  <c r="FJ371"/>
  <c r="FI371"/>
  <c r="GL369"/>
  <c r="GK369"/>
  <c r="GJ369"/>
  <c r="GI369"/>
  <c r="GG369"/>
  <c r="GF369"/>
  <c r="GE369"/>
  <c r="GD369"/>
  <c r="GB369"/>
  <c r="GA369"/>
  <c r="FZ369"/>
  <c r="FY369"/>
  <c r="FW369"/>
  <c r="FV369"/>
  <c r="FU369"/>
  <c r="FT369"/>
  <c r="FR369"/>
  <c r="FQ369"/>
  <c r="FP369"/>
  <c r="FO369"/>
  <c r="FM369"/>
  <c r="FL369"/>
  <c r="FK369"/>
  <c r="FJ369"/>
  <c r="GL368"/>
  <c r="GK368"/>
  <c r="GJ368"/>
  <c r="GI368"/>
  <c r="GG368"/>
  <c r="GF368"/>
  <c r="GE368"/>
  <c r="GD368"/>
  <c r="GB368"/>
  <c r="GA368"/>
  <c r="FZ368"/>
  <c r="FY368"/>
  <c r="FW368"/>
  <c r="FV368"/>
  <c r="FU368"/>
  <c r="FT368"/>
  <c r="FR368"/>
  <c r="FQ368"/>
  <c r="FP368"/>
  <c r="FO368"/>
  <c r="FM368"/>
  <c r="FL368"/>
  <c r="FK368"/>
  <c r="FJ368"/>
  <c r="GL367"/>
  <c r="GK367"/>
  <c r="GJ367"/>
  <c r="GI367"/>
  <c r="GH367"/>
  <c r="GG367"/>
  <c r="GF367"/>
  <c r="GE367"/>
  <c r="GD367"/>
  <c r="GC367"/>
  <c r="GB367"/>
  <c r="GA367"/>
  <c r="FZ367"/>
  <c r="FY367"/>
  <c r="FX367"/>
  <c r="FW367"/>
  <c r="FV367"/>
  <c r="FU367"/>
  <c r="FT367"/>
  <c r="FS367"/>
  <c r="FR367"/>
  <c r="FQ367"/>
  <c r="FP367"/>
  <c r="FO367"/>
  <c r="FN367"/>
  <c r="FM367"/>
  <c r="FL367"/>
  <c r="FK367"/>
  <c r="FJ367"/>
  <c r="FI367"/>
  <c r="GL365"/>
  <c r="GK365"/>
  <c r="GJ365"/>
  <c r="GI365"/>
  <c r="GG365"/>
  <c r="GF365"/>
  <c r="GE365"/>
  <c r="GD365"/>
  <c r="GB365"/>
  <c r="GA365"/>
  <c r="FZ365"/>
  <c r="FY365"/>
  <c r="FW365"/>
  <c r="FV365"/>
  <c r="FU365"/>
  <c r="FT365"/>
  <c r="FR365"/>
  <c r="FQ365"/>
  <c r="FP365"/>
  <c r="FO365"/>
  <c r="FM365"/>
  <c r="FL365"/>
  <c r="FK365"/>
  <c r="FJ365"/>
  <c r="GL364"/>
  <c r="GK364"/>
  <c r="GJ364"/>
  <c r="GI364"/>
  <c r="GG364"/>
  <c r="GF364"/>
  <c r="GE364"/>
  <c r="GD364"/>
  <c r="GB364"/>
  <c r="GA364"/>
  <c r="FZ364"/>
  <c r="FY364"/>
  <c r="FW364"/>
  <c r="FV364"/>
  <c r="FU364"/>
  <c r="FT364"/>
  <c r="FR364"/>
  <c r="FQ364"/>
  <c r="FP364"/>
  <c r="FO364"/>
  <c r="FM364"/>
  <c r="FL364"/>
  <c r="FK364"/>
  <c r="FJ364"/>
  <c r="GL363"/>
  <c r="GK363"/>
  <c r="GJ363"/>
  <c r="GI363"/>
  <c r="GG363"/>
  <c r="GF363"/>
  <c r="GE363"/>
  <c r="GD363"/>
  <c r="GB363"/>
  <c r="GA363"/>
  <c r="FZ363"/>
  <c r="FY363"/>
  <c r="FW363"/>
  <c r="FV363"/>
  <c r="FU363"/>
  <c r="FT363"/>
  <c r="FR363"/>
  <c r="FQ363"/>
  <c r="FP363"/>
  <c r="FO363"/>
  <c r="FM363"/>
  <c r="FL363"/>
  <c r="FK363"/>
  <c r="FJ363"/>
  <c r="GL362"/>
  <c r="GK362"/>
  <c r="GJ362"/>
  <c r="GI362"/>
  <c r="GG362"/>
  <c r="GF362"/>
  <c r="GE362"/>
  <c r="GD362"/>
  <c r="GB362"/>
  <c r="GA362"/>
  <c r="FZ362"/>
  <c r="FY362"/>
  <c r="FW362"/>
  <c r="FV362"/>
  <c r="FU362"/>
  <c r="FT362"/>
  <c r="FR362"/>
  <c r="FQ362"/>
  <c r="FP362"/>
  <c r="FO362"/>
  <c r="FM362"/>
  <c r="FL362"/>
  <c r="FK362"/>
  <c r="FJ362"/>
  <c r="GL361"/>
  <c r="GK361"/>
  <c r="GJ361"/>
  <c r="GI361"/>
  <c r="GG361"/>
  <c r="GF361"/>
  <c r="GE361"/>
  <c r="GD361"/>
  <c r="GB361"/>
  <c r="GA361"/>
  <c r="FZ361"/>
  <c r="FY361"/>
  <c r="FW361"/>
  <c r="FV361"/>
  <c r="FU361"/>
  <c r="FT361"/>
  <c r="FR361"/>
  <c r="FQ361"/>
  <c r="FP361"/>
  <c r="FO361"/>
  <c r="FM361"/>
  <c r="FL361"/>
  <c r="FK361"/>
  <c r="FJ361"/>
  <c r="GL360"/>
  <c r="GK360"/>
  <c r="GJ360"/>
  <c r="GI360"/>
  <c r="GG360"/>
  <c r="GF360"/>
  <c r="GE360"/>
  <c r="GD360"/>
  <c r="GB360"/>
  <c r="GA360"/>
  <c r="FZ360"/>
  <c r="FY360"/>
  <c r="FW360"/>
  <c r="FV360"/>
  <c r="FU360"/>
  <c r="FT360"/>
  <c r="FR360"/>
  <c r="FQ360"/>
  <c r="FP360"/>
  <c r="FO360"/>
  <c r="FM360"/>
  <c r="FL360"/>
  <c r="FK360"/>
  <c r="FJ360"/>
  <c r="GL359"/>
  <c r="GK359"/>
  <c r="GJ359"/>
  <c r="GI359"/>
  <c r="GG359"/>
  <c r="GF359"/>
  <c r="GE359"/>
  <c r="GD359"/>
  <c r="GB359"/>
  <c r="GA359"/>
  <c r="FZ359"/>
  <c r="FY359"/>
  <c r="FW359"/>
  <c r="FV359"/>
  <c r="FU359"/>
  <c r="FT359"/>
  <c r="FR359"/>
  <c r="FQ359"/>
  <c r="FP359"/>
  <c r="FO359"/>
  <c r="FM359"/>
  <c r="FL359"/>
  <c r="FK359"/>
  <c r="FJ359"/>
  <c r="GL358"/>
  <c r="GK358"/>
  <c r="GJ358"/>
  <c r="GI358"/>
  <c r="GG358"/>
  <c r="GF358"/>
  <c r="GE358"/>
  <c r="GD358"/>
  <c r="GB358"/>
  <c r="GA358"/>
  <c r="FZ358"/>
  <c r="FY358"/>
  <c r="FW358"/>
  <c r="FV358"/>
  <c r="FU358"/>
  <c r="FT358"/>
  <c r="FR358"/>
  <c r="FQ358"/>
  <c r="FP358"/>
  <c r="FO358"/>
  <c r="FM358"/>
  <c r="FL358"/>
  <c r="FK358"/>
  <c r="FJ358"/>
  <c r="GL357"/>
  <c r="GK357"/>
  <c r="GJ357"/>
  <c r="GI357"/>
  <c r="GG357"/>
  <c r="GF357"/>
  <c r="GE357"/>
  <c r="GD357"/>
  <c r="GB357"/>
  <c r="GA357"/>
  <c r="FZ357"/>
  <c r="FY357"/>
  <c r="FW357"/>
  <c r="FV357"/>
  <c r="FU357"/>
  <c r="FT357"/>
  <c r="FR357"/>
  <c r="FQ357"/>
  <c r="FP357"/>
  <c r="FO357"/>
  <c r="FM357"/>
  <c r="FL357"/>
  <c r="FK357"/>
  <c r="FJ357"/>
  <c r="GL356"/>
  <c r="GK356"/>
  <c r="GJ356"/>
  <c r="GI356"/>
  <c r="GG356"/>
  <c r="GF356"/>
  <c r="GE356"/>
  <c r="GD356"/>
  <c r="GB356"/>
  <c r="GA356"/>
  <c r="FZ356"/>
  <c r="FY356"/>
  <c r="FW356"/>
  <c r="FV356"/>
  <c r="FU356"/>
  <c r="FT356"/>
  <c r="FR356"/>
  <c r="FQ356"/>
  <c r="FP356"/>
  <c r="FO356"/>
  <c r="FM356"/>
  <c r="FL356"/>
  <c r="FK356"/>
  <c r="FJ356"/>
  <c r="GL355"/>
  <c r="GK355"/>
  <c r="GJ355"/>
  <c r="GI355"/>
  <c r="GG355"/>
  <c r="GF355"/>
  <c r="GE355"/>
  <c r="GD355"/>
  <c r="GB355"/>
  <c r="GA355"/>
  <c r="FZ355"/>
  <c r="FY355"/>
  <c r="FW355"/>
  <c r="FV355"/>
  <c r="FU355"/>
  <c r="FT355"/>
  <c r="FR355"/>
  <c r="FQ355"/>
  <c r="FP355"/>
  <c r="FO355"/>
  <c r="FM355"/>
  <c r="FL355"/>
  <c r="FK355"/>
  <c r="FJ355"/>
  <c r="GL354"/>
  <c r="GK354"/>
  <c r="GJ354"/>
  <c r="GI354"/>
  <c r="GG354"/>
  <c r="GF354"/>
  <c r="GE354"/>
  <c r="GD354"/>
  <c r="GB354"/>
  <c r="GA354"/>
  <c r="FZ354"/>
  <c r="FY354"/>
  <c r="FW354"/>
  <c r="FV354"/>
  <c r="FU354"/>
  <c r="FT354"/>
  <c r="FR354"/>
  <c r="FQ354"/>
  <c r="FP354"/>
  <c r="FO354"/>
  <c r="FM354"/>
  <c r="FL354"/>
  <c r="FK354"/>
  <c r="FJ354"/>
  <c r="GL353"/>
  <c r="GK353"/>
  <c r="GJ353"/>
  <c r="GI353"/>
  <c r="GG353"/>
  <c r="GF353"/>
  <c r="GE353"/>
  <c r="GD353"/>
  <c r="GB353"/>
  <c r="GA353"/>
  <c r="FZ353"/>
  <c r="FY353"/>
  <c r="FW353"/>
  <c r="FV353"/>
  <c r="FU353"/>
  <c r="FT353"/>
  <c r="FR353"/>
  <c r="FQ353"/>
  <c r="FP353"/>
  <c r="FO353"/>
  <c r="FM353"/>
  <c r="FL353"/>
  <c r="FK353"/>
  <c r="FJ353"/>
  <c r="GL352"/>
  <c r="GK352"/>
  <c r="GJ352"/>
  <c r="GI352"/>
  <c r="GG352"/>
  <c r="GF352"/>
  <c r="GE352"/>
  <c r="GD352"/>
  <c r="GB352"/>
  <c r="GA352"/>
  <c r="FZ352"/>
  <c r="FY352"/>
  <c r="FW352"/>
  <c r="FV352"/>
  <c r="FU352"/>
  <c r="FT352"/>
  <c r="FR352"/>
  <c r="FQ352"/>
  <c r="FP352"/>
  <c r="FO352"/>
  <c r="FM352"/>
  <c r="FL352"/>
  <c r="FK352"/>
  <c r="FJ352"/>
  <c r="GL351"/>
  <c r="GK351"/>
  <c r="GJ351"/>
  <c r="GI351"/>
  <c r="GG351"/>
  <c r="GF351"/>
  <c r="GE351"/>
  <c r="GD351"/>
  <c r="GB351"/>
  <c r="GA351"/>
  <c r="FZ351"/>
  <c r="FY351"/>
  <c r="FW351"/>
  <c r="FV351"/>
  <c r="FU351"/>
  <c r="FT351"/>
  <c r="FR351"/>
  <c r="FQ351"/>
  <c r="FP351"/>
  <c r="FO351"/>
  <c r="FM351"/>
  <c r="FL351"/>
  <c r="FK351"/>
  <c r="FJ351"/>
  <c r="GL350"/>
  <c r="GK350"/>
  <c r="GJ350"/>
  <c r="GI350"/>
  <c r="GH350"/>
  <c r="GG350"/>
  <c r="GF350"/>
  <c r="GE350"/>
  <c r="GD350"/>
  <c r="GC350"/>
  <c r="GB350"/>
  <c r="GA350"/>
  <c r="FZ350"/>
  <c r="FY350"/>
  <c r="FX350"/>
  <c r="FW350"/>
  <c r="FV350"/>
  <c r="FU350"/>
  <c r="FT350"/>
  <c r="FS350"/>
  <c r="FR350"/>
  <c r="FQ350"/>
  <c r="FP350"/>
  <c r="FO350"/>
  <c r="FN350"/>
  <c r="FM350"/>
  <c r="FL350"/>
  <c r="FK350"/>
  <c r="FJ350"/>
  <c r="FI350"/>
  <c r="GL347"/>
  <c r="GK347"/>
  <c r="GJ347"/>
  <c r="GI347"/>
  <c r="GG347"/>
  <c r="GF347"/>
  <c r="GE347"/>
  <c r="GD347"/>
  <c r="GB347"/>
  <c r="GA347"/>
  <c r="FZ347"/>
  <c r="FY347"/>
  <c r="FW347"/>
  <c r="FV347"/>
  <c r="FU347"/>
  <c r="FT347"/>
  <c r="FR347"/>
  <c r="FQ347"/>
  <c r="FP347"/>
  <c r="FO347"/>
  <c r="FM347"/>
  <c r="FL347"/>
  <c r="FK347"/>
  <c r="FJ347"/>
  <c r="GL346"/>
  <c r="GK346"/>
  <c r="GJ346"/>
  <c r="GI346"/>
  <c r="GG346"/>
  <c r="GF346"/>
  <c r="GE346"/>
  <c r="GD346"/>
  <c r="GB346"/>
  <c r="GA346"/>
  <c r="FZ346"/>
  <c r="FY346"/>
  <c r="FW346"/>
  <c r="FV346"/>
  <c r="FU346"/>
  <c r="FT346"/>
  <c r="FR346"/>
  <c r="FQ346"/>
  <c r="FP346"/>
  <c r="FO346"/>
  <c r="FM346"/>
  <c r="FL346"/>
  <c r="FK346"/>
  <c r="FJ346"/>
  <c r="GL345"/>
  <c r="GK345"/>
  <c r="GJ345"/>
  <c r="GI345"/>
  <c r="GG345"/>
  <c r="GF345"/>
  <c r="GE345"/>
  <c r="GD345"/>
  <c r="GB345"/>
  <c r="GA345"/>
  <c r="FZ345"/>
  <c r="FY345"/>
  <c r="FW345"/>
  <c r="FV345"/>
  <c r="FU345"/>
  <c r="FT345"/>
  <c r="FR345"/>
  <c r="FQ345"/>
  <c r="FP345"/>
  <c r="FO345"/>
  <c r="FM345"/>
  <c r="FL345"/>
  <c r="FK345"/>
  <c r="FJ345"/>
  <c r="GL344"/>
  <c r="GK344"/>
  <c r="GJ344"/>
  <c r="GI344"/>
  <c r="GG344"/>
  <c r="GF344"/>
  <c r="GE344"/>
  <c r="GD344"/>
  <c r="GB344"/>
  <c r="GA344"/>
  <c r="FZ344"/>
  <c r="FY344"/>
  <c r="FW344"/>
  <c r="FV344"/>
  <c r="FU344"/>
  <c r="FT344"/>
  <c r="FR344"/>
  <c r="FQ344"/>
  <c r="FP344"/>
  <c r="FO344"/>
  <c r="FM344"/>
  <c r="FL344"/>
  <c r="FK344"/>
  <c r="FJ344"/>
  <c r="GL343"/>
  <c r="GK343"/>
  <c r="GJ343"/>
  <c r="GI343"/>
  <c r="GG343"/>
  <c r="GF343"/>
  <c r="GE343"/>
  <c r="GD343"/>
  <c r="GB343"/>
  <c r="GA343"/>
  <c r="FZ343"/>
  <c r="FY343"/>
  <c r="FW343"/>
  <c r="FV343"/>
  <c r="FU343"/>
  <c r="FT343"/>
  <c r="FR343"/>
  <c r="FQ343"/>
  <c r="FP343"/>
  <c r="FO343"/>
  <c r="FM343"/>
  <c r="FL343"/>
  <c r="FK343"/>
  <c r="FJ343"/>
  <c r="GL342"/>
  <c r="GK342"/>
  <c r="GJ342"/>
  <c r="GI342"/>
  <c r="GG342"/>
  <c r="GF342"/>
  <c r="GE342"/>
  <c r="GD342"/>
  <c r="GB342"/>
  <c r="GA342"/>
  <c r="FZ342"/>
  <c r="FY342"/>
  <c r="FW342"/>
  <c r="FV342"/>
  <c r="FU342"/>
  <c r="FT342"/>
  <c r="FR342"/>
  <c r="FQ342"/>
  <c r="FP342"/>
  <c r="FO342"/>
  <c r="FM342"/>
  <c r="FL342"/>
  <c r="FK342"/>
  <c r="FJ342"/>
  <c r="GL341"/>
  <c r="GK341"/>
  <c r="GJ341"/>
  <c r="GI341"/>
  <c r="GG341"/>
  <c r="GF341"/>
  <c r="GE341"/>
  <c r="GD341"/>
  <c r="GB341"/>
  <c r="GA341"/>
  <c r="FZ341"/>
  <c r="FY341"/>
  <c r="FW341"/>
  <c r="FV341"/>
  <c r="FU341"/>
  <c r="FT341"/>
  <c r="FR341"/>
  <c r="FQ341"/>
  <c r="FP341"/>
  <c r="FO341"/>
  <c r="FM341"/>
  <c r="FL341"/>
  <c r="FK341"/>
  <c r="FJ341"/>
  <c r="GL340"/>
  <c r="GK340"/>
  <c r="GJ340"/>
  <c r="GI340"/>
  <c r="GG340"/>
  <c r="GF340"/>
  <c r="GE340"/>
  <c r="GD340"/>
  <c r="GB340"/>
  <c r="GA340"/>
  <c r="FZ340"/>
  <c r="FY340"/>
  <c r="FW340"/>
  <c r="FV340"/>
  <c r="FU340"/>
  <c r="FT340"/>
  <c r="FR340"/>
  <c r="FQ340"/>
  <c r="FP340"/>
  <c r="FO340"/>
  <c r="FM340"/>
  <c r="FL340"/>
  <c r="FK340"/>
  <c r="FJ340"/>
  <c r="GL339"/>
  <c r="GK339"/>
  <c r="GJ339"/>
  <c r="GI339"/>
  <c r="GG339"/>
  <c r="GF339"/>
  <c r="GE339"/>
  <c r="GD339"/>
  <c r="GB339"/>
  <c r="GA339"/>
  <c r="FZ339"/>
  <c r="FY339"/>
  <c r="FW339"/>
  <c r="FV339"/>
  <c r="FU339"/>
  <c r="FT339"/>
  <c r="FR339"/>
  <c r="FQ339"/>
  <c r="FP339"/>
  <c r="FO339"/>
  <c r="FM339"/>
  <c r="FL339"/>
  <c r="FK339"/>
  <c r="FJ339"/>
  <c r="GL338"/>
  <c r="GK338"/>
  <c r="GJ338"/>
  <c r="GI338"/>
  <c r="GG338"/>
  <c r="GF338"/>
  <c r="GE338"/>
  <c r="GD338"/>
  <c r="GB338"/>
  <c r="GA338"/>
  <c r="FZ338"/>
  <c r="FY338"/>
  <c r="FW338"/>
  <c r="FV338"/>
  <c r="FU338"/>
  <c r="FT338"/>
  <c r="FR338"/>
  <c r="FQ338"/>
  <c r="FP338"/>
  <c r="FO338"/>
  <c r="FM338"/>
  <c r="FL338"/>
  <c r="FK338"/>
  <c r="FJ338"/>
  <c r="GL337"/>
  <c r="GK337"/>
  <c r="GJ337"/>
  <c r="GI337"/>
  <c r="GG337"/>
  <c r="GF337"/>
  <c r="GE337"/>
  <c r="GD337"/>
  <c r="GB337"/>
  <c r="GA337"/>
  <c r="FZ337"/>
  <c r="FY337"/>
  <c r="FW337"/>
  <c r="FV337"/>
  <c r="FU337"/>
  <c r="FT337"/>
  <c r="FR337"/>
  <c r="FQ337"/>
  <c r="FP337"/>
  <c r="FO337"/>
  <c r="FM337"/>
  <c r="FL337"/>
  <c r="FK337"/>
  <c r="FJ337"/>
  <c r="GL336"/>
  <c r="GK336"/>
  <c r="GJ336"/>
  <c r="GI336"/>
  <c r="GG336"/>
  <c r="GF336"/>
  <c r="GE336"/>
  <c r="GD336"/>
  <c r="GB336"/>
  <c r="GA336"/>
  <c r="FZ336"/>
  <c r="FY336"/>
  <c r="FW336"/>
  <c r="FV336"/>
  <c r="FU336"/>
  <c r="FT336"/>
  <c r="FR336"/>
  <c r="FQ336"/>
  <c r="FP336"/>
  <c r="FO336"/>
  <c r="FM336"/>
  <c r="FL336"/>
  <c r="FK336"/>
  <c r="FJ336"/>
  <c r="GL335"/>
  <c r="GK335"/>
  <c r="GJ335"/>
  <c r="GI335"/>
  <c r="GG335"/>
  <c r="GF335"/>
  <c r="GE335"/>
  <c r="GD335"/>
  <c r="GB335"/>
  <c r="GA335"/>
  <c r="FZ335"/>
  <c r="FY335"/>
  <c r="FW335"/>
  <c r="FV335"/>
  <c r="FU335"/>
  <c r="FT335"/>
  <c r="FR335"/>
  <c r="FQ335"/>
  <c r="FP335"/>
  <c r="FO335"/>
  <c r="FM335"/>
  <c r="FL335"/>
  <c r="FK335"/>
  <c r="FJ335"/>
  <c r="GL334"/>
  <c r="GK334"/>
  <c r="GJ334"/>
  <c r="GI334"/>
  <c r="GG334"/>
  <c r="GF334"/>
  <c r="GE334"/>
  <c r="GD334"/>
  <c r="GB334"/>
  <c r="GA334"/>
  <c r="FZ334"/>
  <c r="FY334"/>
  <c r="FW334"/>
  <c r="FV334"/>
  <c r="FU334"/>
  <c r="FT334"/>
  <c r="FR334"/>
  <c r="FQ334"/>
  <c r="FP334"/>
  <c r="FO334"/>
  <c r="FM334"/>
  <c r="FL334"/>
  <c r="FK334"/>
  <c r="FJ334"/>
  <c r="GL333"/>
  <c r="GK333"/>
  <c r="GJ333"/>
  <c r="GI333"/>
  <c r="GG333"/>
  <c r="GF333"/>
  <c r="GE333"/>
  <c r="GD333"/>
  <c r="GB333"/>
  <c r="GA333"/>
  <c r="FZ333"/>
  <c r="FY333"/>
  <c r="FW333"/>
  <c r="FV333"/>
  <c r="FU333"/>
  <c r="FT333"/>
  <c r="FR333"/>
  <c r="FQ333"/>
  <c r="FP333"/>
  <c r="FO333"/>
  <c r="FM333"/>
  <c r="FL333"/>
  <c r="FK333"/>
  <c r="FJ333"/>
  <c r="GL332"/>
  <c r="GK332"/>
  <c r="GJ332"/>
  <c r="GI332"/>
  <c r="GG332"/>
  <c r="GF332"/>
  <c r="GE332"/>
  <c r="GD332"/>
  <c r="GB332"/>
  <c r="GA332"/>
  <c r="FZ332"/>
  <c r="FY332"/>
  <c r="FW332"/>
  <c r="FV332"/>
  <c r="FU332"/>
  <c r="FT332"/>
  <c r="FR332"/>
  <c r="FQ332"/>
  <c r="FP332"/>
  <c r="FO332"/>
  <c r="FM332"/>
  <c r="FL332"/>
  <c r="FK332"/>
  <c r="FJ332"/>
  <c r="GL331"/>
  <c r="GK331"/>
  <c r="GJ331"/>
  <c r="GI331"/>
  <c r="GG331"/>
  <c r="GF331"/>
  <c r="GE331"/>
  <c r="GD331"/>
  <c r="GB331"/>
  <c r="GA331"/>
  <c r="FZ331"/>
  <c r="FY331"/>
  <c r="FW331"/>
  <c r="FV331"/>
  <c r="FU331"/>
  <c r="FT331"/>
  <c r="FR331"/>
  <c r="FQ331"/>
  <c r="FP331"/>
  <c r="FO331"/>
  <c r="FM331"/>
  <c r="FL331"/>
  <c r="FK331"/>
  <c r="FJ331"/>
  <c r="GL330"/>
  <c r="GK330"/>
  <c r="GJ330"/>
  <c r="GI330"/>
  <c r="GG330"/>
  <c r="GF330"/>
  <c r="GE330"/>
  <c r="GD330"/>
  <c r="GB330"/>
  <c r="GA330"/>
  <c r="FZ330"/>
  <c r="FY330"/>
  <c r="FW330"/>
  <c r="FV330"/>
  <c r="FU330"/>
  <c r="FT330"/>
  <c r="FR330"/>
  <c r="FQ330"/>
  <c r="FP330"/>
  <c r="FO330"/>
  <c r="FM330"/>
  <c r="FL330"/>
  <c r="FK330"/>
  <c r="FJ330"/>
  <c r="GL329"/>
  <c r="GK329"/>
  <c r="GJ329"/>
  <c r="GI329"/>
  <c r="GG329"/>
  <c r="GF329"/>
  <c r="GE329"/>
  <c r="GD329"/>
  <c r="GB329"/>
  <c r="GA329"/>
  <c r="FZ329"/>
  <c r="FY329"/>
  <c r="FW329"/>
  <c r="FV329"/>
  <c r="FU329"/>
  <c r="FT329"/>
  <c r="FR329"/>
  <c r="FQ329"/>
  <c r="FP329"/>
  <c r="FO329"/>
  <c r="FM329"/>
  <c r="FL329"/>
  <c r="FK329"/>
  <c r="FJ329"/>
  <c r="GL328"/>
  <c r="GK328"/>
  <c r="GJ328"/>
  <c r="GI328"/>
  <c r="GG328"/>
  <c r="GF328"/>
  <c r="GE328"/>
  <c r="GD328"/>
  <c r="GB328"/>
  <c r="GA328"/>
  <c r="FZ328"/>
  <c r="FY328"/>
  <c r="FW328"/>
  <c r="FV328"/>
  <c r="FU328"/>
  <c r="FT328"/>
  <c r="FR328"/>
  <c r="FQ328"/>
  <c r="FP328"/>
  <c r="FO328"/>
  <c r="FM328"/>
  <c r="FL328"/>
  <c r="FK328"/>
  <c r="FJ328"/>
  <c r="GL327"/>
  <c r="GK327"/>
  <c r="GJ327"/>
  <c r="GI327"/>
  <c r="GG327"/>
  <c r="GF327"/>
  <c r="GE327"/>
  <c r="GD327"/>
  <c r="GB327"/>
  <c r="GA327"/>
  <c r="FZ327"/>
  <c r="FY327"/>
  <c r="FW327"/>
  <c r="FV327"/>
  <c r="FU327"/>
  <c r="FT327"/>
  <c r="FR327"/>
  <c r="FQ327"/>
  <c r="FP327"/>
  <c r="FO327"/>
  <c r="FM327"/>
  <c r="FL327"/>
  <c r="FK327"/>
  <c r="FJ327"/>
  <c r="GL326"/>
  <c r="GK326"/>
  <c r="GJ326"/>
  <c r="GI326"/>
  <c r="GH326"/>
  <c r="GG326"/>
  <c r="GF326"/>
  <c r="GE326"/>
  <c r="GD326"/>
  <c r="GC326"/>
  <c r="GB326"/>
  <c r="GA326"/>
  <c r="FZ326"/>
  <c r="FY326"/>
  <c r="FX326"/>
  <c r="FW326"/>
  <c r="FV326"/>
  <c r="FU326"/>
  <c r="FT326"/>
  <c r="FS326"/>
  <c r="FR326"/>
  <c r="FQ326"/>
  <c r="FP326"/>
  <c r="FO326"/>
  <c r="FN326"/>
  <c r="FM326"/>
  <c r="FL326"/>
  <c r="FK326"/>
  <c r="FJ326"/>
  <c r="FI326"/>
  <c r="GL324"/>
  <c r="GK324"/>
  <c r="GJ324"/>
  <c r="GI324"/>
  <c r="GG324"/>
  <c r="GF324"/>
  <c r="GE324"/>
  <c r="GD324"/>
  <c r="GB324"/>
  <c r="GA324"/>
  <c r="FZ324"/>
  <c r="FY324"/>
  <c r="FW324"/>
  <c r="FV324"/>
  <c r="FU324"/>
  <c r="FT324"/>
  <c r="FR324"/>
  <c r="FQ324"/>
  <c r="FP324"/>
  <c r="FO324"/>
  <c r="FM324"/>
  <c r="FL324"/>
  <c r="FK324"/>
  <c r="FJ324"/>
  <c r="GL323"/>
  <c r="GK323"/>
  <c r="GJ323"/>
  <c r="GI323"/>
  <c r="GG323"/>
  <c r="GF323"/>
  <c r="GE323"/>
  <c r="GD323"/>
  <c r="GB323"/>
  <c r="GA323"/>
  <c r="FZ323"/>
  <c r="FY323"/>
  <c r="FW323"/>
  <c r="FV323"/>
  <c r="FU323"/>
  <c r="FT323"/>
  <c r="FR323"/>
  <c r="FQ323"/>
  <c r="FP323"/>
  <c r="FO323"/>
  <c r="FM323"/>
  <c r="FL323"/>
  <c r="FK323"/>
  <c r="FJ323"/>
  <c r="GL322"/>
  <c r="GK322"/>
  <c r="GJ322"/>
  <c r="GI322"/>
  <c r="GG322"/>
  <c r="GF322"/>
  <c r="GE322"/>
  <c r="GD322"/>
  <c r="GB322"/>
  <c r="GA322"/>
  <c r="FZ322"/>
  <c r="FY322"/>
  <c r="FW322"/>
  <c r="FV322"/>
  <c r="FU322"/>
  <c r="FT322"/>
  <c r="FR322"/>
  <c r="FQ322"/>
  <c r="FP322"/>
  <c r="FO322"/>
  <c r="FM322"/>
  <c r="FL322"/>
  <c r="FK322"/>
  <c r="FJ322"/>
  <c r="GL321"/>
  <c r="GK321"/>
  <c r="GJ321"/>
  <c r="GI321"/>
  <c r="GG321"/>
  <c r="GF321"/>
  <c r="GE321"/>
  <c r="GD321"/>
  <c r="GB321"/>
  <c r="GA321"/>
  <c r="FZ321"/>
  <c r="FY321"/>
  <c r="FW321"/>
  <c r="FV321"/>
  <c r="FU321"/>
  <c r="FT321"/>
  <c r="FR321"/>
  <c r="FQ321"/>
  <c r="FP321"/>
  <c r="FO321"/>
  <c r="FM321"/>
  <c r="FL321"/>
  <c r="FK321"/>
  <c r="FJ321"/>
  <c r="GL320"/>
  <c r="GK320"/>
  <c r="GJ320"/>
  <c r="GI320"/>
  <c r="GG320"/>
  <c r="GF320"/>
  <c r="GE320"/>
  <c r="GD320"/>
  <c r="GB320"/>
  <c r="GA320"/>
  <c r="FZ320"/>
  <c r="FY320"/>
  <c r="FW320"/>
  <c r="FV320"/>
  <c r="FU320"/>
  <c r="FT320"/>
  <c r="FR320"/>
  <c r="FQ320"/>
  <c r="FP320"/>
  <c r="FO320"/>
  <c r="FM320"/>
  <c r="FL320"/>
  <c r="FK320"/>
  <c r="FJ320"/>
  <c r="GL319"/>
  <c r="GK319"/>
  <c r="GJ319"/>
  <c r="GI319"/>
  <c r="GG319"/>
  <c r="GF319"/>
  <c r="GE319"/>
  <c r="GD319"/>
  <c r="GB319"/>
  <c r="GA319"/>
  <c r="FZ319"/>
  <c r="FY319"/>
  <c r="FW319"/>
  <c r="FV319"/>
  <c r="FU319"/>
  <c r="FT319"/>
  <c r="FR319"/>
  <c r="FQ319"/>
  <c r="FP319"/>
  <c r="FO319"/>
  <c r="FM319"/>
  <c r="FL319"/>
  <c r="FK319"/>
  <c r="FJ319"/>
  <c r="GL318"/>
  <c r="GK318"/>
  <c r="GJ318"/>
  <c r="GI318"/>
  <c r="GG318"/>
  <c r="GF318"/>
  <c r="GE318"/>
  <c r="GD318"/>
  <c r="GB318"/>
  <c r="GA318"/>
  <c r="FZ318"/>
  <c r="FY318"/>
  <c r="FW318"/>
  <c r="FV318"/>
  <c r="FU318"/>
  <c r="FT318"/>
  <c r="FR318"/>
  <c r="FQ318"/>
  <c r="FP318"/>
  <c r="FO318"/>
  <c r="FM318"/>
  <c r="FL318"/>
  <c r="FK318"/>
  <c r="FJ318"/>
  <c r="GL317"/>
  <c r="GK317"/>
  <c r="GJ317"/>
  <c r="GI317"/>
  <c r="GG317"/>
  <c r="GF317"/>
  <c r="GE317"/>
  <c r="GD317"/>
  <c r="GB317"/>
  <c r="GA317"/>
  <c r="FZ317"/>
  <c r="FY317"/>
  <c r="FW317"/>
  <c r="FV317"/>
  <c r="FU317"/>
  <c r="FT317"/>
  <c r="FR317"/>
  <c r="FQ317"/>
  <c r="FP317"/>
  <c r="FO317"/>
  <c r="FM317"/>
  <c r="FL317"/>
  <c r="FK317"/>
  <c r="FJ317"/>
  <c r="GL316"/>
  <c r="GK316"/>
  <c r="GJ316"/>
  <c r="GI316"/>
  <c r="GG316"/>
  <c r="GF316"/>
  <c r="GE316"/>
  <c r="GD316"/>
  <c r="GB316"/>
  <c r="GA316"/>
  <c r="FZ316"/>
  <c r="FY316"/>
  <c r="FW316"/>
  <c r="FV316"/>
  <c r="FU316"/>
  <c r="FT316"/>
  <c r="FR316"/>
  <c r="FQ316"/>
  <c r="FP316"/>
  <c r="FO316"/>
  <c r="FM316"/>
  <c r="FL316"/>
  <c r="FK316"/>
  <c r="FJ316"/>
  <c r="GL315"/>
  <c r="GK315"/>
  <c r="GJ315"/>
  <c r="GI315"/>
  <c r="GG315"/>
  <c r="GF315"/>
  <c r="GE315"/>
  <c r="GD315"/>
  <c r="GB315"/>
  <c r="GA315"/>
  <c r="FZ315"/>
  <c r="FY315"/>
  <c r="FW315"/>
  <c r="FV315"/>
  <c r="FU315"/>
  <c r="FT315"/>
  <c r="FR315"/>
  <c r="FQ315"/>
  <c r="FP315"/>
  <c r="FO315"/>
  <c r="FM315"/>
  <c r="FL315"/>
  <c r="FK315"/>
  <c r="FJ315"/>
  <c r="GL314"/>
  <c r="GK314"/>
  <c r="GJ314"/>
  <c r="GI314"/>
  <c r="GG314"/>
  <c r="GF314"/>
  <c r="GE314"/>
  <c r="GD314"/>
  <c r="GB314"/>
  <c r="GA314"/>
  <c r="FZ314"/>
  <c r="FY314"/>
  <c r="FW314"/>
  <c r="FV314"/>
  <c r="FU314"/>
  <c r="FT314"/>
  <c r="FR314"/>
  <c r="FQ314"/>
  <c r="FP314"/>
  <c r="FO314"/>
  <c r="FM314"/>
  <c r="FL314"/>
  <c r="FK314"/>
  <c r="FJ314"/>
  <c r="GL313"/>
  <c r="GK313"/>
  <c r="GJ313"/>
  <c r="GI313"/>
  <c r="GG313"/>
  <c r="GF313"/>
  <c r="GE313"/>
  <c r="GD313"/>
  <c r="GB313"/>
  <c r="GA313"/>
  <c r="FZ313"/>
  <c r="FY313"/>
  <c r="FW313"/>
  <c r="FV313"/>
  <c r="FU313"/>
  <c r="FT313"/>
  <c r="FR313"/>
  <c r="FQ313"/>
  <c r="FP313"/>
  <c r="FO313"/>
  <c r="FM313"/>
  <c r="FL313"/>
  <c r="FK313"/>
  <c r="FJ313"/>
  <c r="GL312"/>
  <c r="GK312"/>
  <c r="GJ312"/>
  <c r="GI312"/>
  <c r="GG312"/>
  <c r="GF312"/>
  <c r="GE312"/>
  <c r="GD312"/>
  <c r="GB312"/>
  <c r="GA312"/>
  <c r="FZ312"/>
  <c r="FY312"/>
  <c r="FW312"/>
  <c r="FV312"/>
  <c r="FU312"/>
  <c r="FT312"/>
  <c r="FR312"/>
  <c r="FQ312"/>
  <c r="FP312"/>
  <c r="FO312"/>
  <c r="FM312"/>
  <c r="FL312"/>
  <c r="FK312"/>
  <c r="FJ312"/>
  <c r="GL311"/>
  <c r="GK311"/>
  <c r="GJ311"/>
  <c r="GI311"/>
  <c r="GG311"/>
  <c r="GF311"/>
  <c r="GE311"/>
  <c r="GD311"/>
  <c r="GB311"/>
  <c r="GA311"/>
  <c r="FZ311"/>
  <c r="FY311"/>
  <c r="FW311"/>
  <c r="FV311"/>
  <c r="FU311"/>
  <c r="FT311"/>
  <c r="FR311"/>
  <c r="FQ311"/>
  <c r="FP311"/>
  <c r="FO311"/>
  <c r="FM311"/>
  <c r="FL311"/>
  <c r="FK311"/>
  <c r="FJ311"/>
  <c r="GL310"/>
  <c r="GK310"/>
  <c r="GJ310"/>
  <c r="GI310"/>
  <c r="GG310"/>
  <c r="GF310"/>
  <c r="GE310"/>
  <c r="GD310"/>
  <c r="GB310"/>
  <c r="GA310"/>
  <c r="FZ310"/>
  <c r="FY310"/>
  <c r="FW310"/>
  <c r="FV310"/>
  <c r="FU310"/>
  <c r="FT310"/>
  <c r="FR310"/>
  <c r="FQ310"/>
  <c r="FP310"/>
  <c r="FO310"/>
  <c r="FM310"/>
  <c r="FL310"/>
  <c r="FK310"/>
  <c r="FJ310"/>
  <c r="GL309"/>
  <c r="GK309"/>
  <c r="GJ309"/>
  <c r="GI309"/>
  <c r="GG309"/>
  <c r="GF309"/>
  <c r="GE309"/>
  <c r="GD309"/>
  <c r="GB309"/>
  <c r="GA309"/>
  <c r="FZ309"/>
  <c r="FY309"/>
  <c r="FW309"/>
  <c r="FV309"/>
  <c r="FU309"/>
  <c r="FT309"/>
  <c r="FR309"/>
  <c r="FQ309"/>
  <c r="FP309"/>
  <c r="FO309"/>
  <c r="FM309"/>
  <c r="FL309"/>
  <c r="FK309"/>
  <c r="FJ309"/>
  <c r="GL308"/>
  <c r="GK308"/>
  <c r="GJ308"/>
  <c r="GI308"/>
  <c r="GG308"/>
  <c r="GF308"/>
  <c r="GE308"/>
  <c r="GD308"/>
  <c r="GB308"/>
  <c r="GA308"/>
  <c r="FZ308"/>
  <c r="FY308"/>
  <c r="FW308"/>
  <c r="FV308"/>
  <c r="FU308"/>
  <c r="FT308"/>
  <c r="FR308"/>
  <c r="FQ308"/>
  <c r="FP308"/>
  <c r="FO308"/>
  <c r="FM308"/>
  <c r="FL308"/>
  <c r="FK308"/>
  <c r="FJ308"/>
  <c r="GL307"/>
  <c r="GK307"/>
  <c r="GJ307"/>
  <c r="GI307"/>
  <c r="GG307"/>
  <c r="GF307"/>
  <c r="GE307"/>
  <c r="GD307"/>
  <c r="GB307"/>
  <c r="GA307"/>
  <c r="FZ307"/>
  <c r="FY307"/>
  <c r="FW307"/>
  <c r="FV307"/>
  <c r="FU307"/>
  <c r="FT307"/>
  <c r="FR307"/>
  <c r="FQ307"/>
  <c r="FP307"/>
  <c r="FO307"/>
  <c r="FM307"/>
  <c r="FL307"/>
  <c r="FK307"/>
  <c r="FJ307"/>
  <c r="GL306"/>
  <c r="GK306"/>
  <c r="GJ306"/>
  <c r="GI306"/>
  <c r="GG306"/>
  <c r="GF306"/>
  <c r="GE306"/>
  <c r="GD306"/>
  <c r="GB306"/>
  <c r="GA306"/>
  <c r="FZ306"/>
  <c r="FY306"/>
  <c r="FW306"/>
  <c r="FV306"/>
  <c r="FU306"/>
  <c r="FT306"/>
  <c r="FR306"/>
  <c r="FQ306"/>
  <c r="FP306"/>
  <c r="FO306"/>
  <c r="FM306"/>
  <c r="FL306"/>
  <c r="FK306"/>
  <c r="FJ306"/>
  <c r="GL305"/>
  <c r="GK305"/>
  <c r="GJ305"/>
  <c r="GI305"/>
  <c r="GG305"/>
  <c r="GF305"/>
  <c r="GE305"/>
  <c r="GD305"/>
  <c r="GB305"/>
  <c r="GA305"/>
  <c r="FZ305"/>
  <c r="FY305"/>
  <c r="FW305"/>
  <c r="FV305"/>
  <c r="FU305"/>
  <c r="FT305"/>
  <c r="FR305"/>
  <c r="FQ305"/>
  <c r="FP305"/>
  <c r="FO305"/>
  <c r="FM305"/>
  <c r="FL305"/>
  <c r="FK305"/>
  <c r="FJ305"/>
  <c r="GL304"/>
  <c r="GK304"/>
  <c r="GJ304"/>
  <c r="GI304"/>
  <c r="GG304"/>
  <c r="GF304"/>
  <c r="GE304"/>
  <c r="GD304"/>
  <c r="GB304"/>
  <c r="GA304"/>
  <c r="FZ304"/>
  <c r="FY304"/>
  <c r="FW304"/>
  <c r="FV304"/>
  <c r="FU304"/>
  <c r="FT304"/>
  <c r="FR304"/>
  <c r="FQ304"/>
  <c r="FP304"/>
  <c r="FO304"/>
  <c r="FM304"/>
  <c r="FL304"/>
  <c r="FK304"/>
  <c r="FJ304"/>
  <c r="GL303"/>
  <c r="GK303"/>
  <c r="GJ303"/>
  <c r="GI303"/>
  <c r="GG303"/>
  <c r="GF303"/>
  <c r="GE303"/>
  <c r="GD303"/>
  <c r="GB303"/>
  <c r="GA303"/>
  <c r="FZ303"/>
  <c r="FY303"/>
  <c r="FW303"/>
  <c r="FV303"/>
  <c r="FU303"/>
  <c r="FT303"/>
  <c r="FR303"/>
  <c r="FQ303"/>
  <c r="FP303"/>
  <c r="FO303"/>
  <c r="FM303"/>
  <c r="FL303"/>
  <c r="FK303"/>
  <c r="FJ303"/>
  <c r="GL302"/>
  <c r="GK302"/>
  <c r="GJ302"/>
  <c r="GI302"/>
  <c r="GG302"/>
  <c r="GF302"/>
  <c r="GE302"/>
  <c r="GD302"/>
  <c r="GB302"/>
  <c r="GA302"/>
  <c r="FZ302"/>
  <c r="FY302"/>
  <c r="FW302"/>
  <c r="FV302"/>
  <c r="FU302"/>
  <c r="FT302"/>
  <c r="FR302"/>
  <c r="FQ302"/>
  <c r="FP302"/>
  <c r="FO302"/>
  <c r="FM302"/>
  <c r="FL302"/>
  <c r="FK302"/>
  <c r="FJ302"/>
  <c r="GL301"/>
  <c r="GK301"/>
  <c r="GJ301"/>
  <c r="GI301"/>
  <c r="GG301"/>
  <c r="GF301"/>
  <c r="GE301"/>
  <c r="GD301"/>
  <c r="GB301"/>
  <c r="GA301"/>
  <c r="FZ301"/>
  <c r="FY301"/>
  <c r="FW301"/>
  <c r="FV301"/>
  <c r="FU301"/>
  <c r="FT301"/>
  <c r="FR301"/>
  <c r="FQ301"/>
  <c r="FP301"/>
  <c r="FO301"/>
  <c r="FM301"/>
  <c r="FL301"/>
  <c r="FK301"/>
  <c r="FJ301"/>
  <c r="GL300"/>
  <c r="GK300"/>
  <c r="GJ300"/>
  <c r="GI300"/>
  <c r="GG300"/>
  <c r="GF300"/>
  <c r="GE300"/>
  <c r="GD300"/>
  <c r="GB300"/>
  <c r="GA300"/>
  <c r="FZ300"/>
  <c r="FY300"/>
  <c r="FW300"/>
  <c r="FV300"/>
  <c r="FU300"/>
  <c r="FT300"/>
  <c r="FR300"/>
  <c r="FQ300"/>
  <c r="FP300"/>
  <c r="FO300"/>
  <c r="FM300"/>
  <c r="FL300"/>
  <c r="FK300"/>
  <c r="FJ300"/>
  <c r="GL299"/>
  <c r="GK299"/>
  <c r="GJ299"/>
  <c r="GI299"/>
  <c r="GG299"/>
  <c r="GF299"/>
  <c r="GE299"/>
  <c r="GD299"/>
  <c r="GB299"/>
  <c r="GA299"/>
  <c r="FZ299"/>
  <c r="FY299"/>
  <c r="FW299"/>
  <c r="FV299"/>
  <c r="FU299"/>
  <c r="FT299"/>
  <c r="FR299"/>
  <c r="FQ299"/>
  <c r="FP299"/>
  <c r="FO299"/>
  <c r="FM299"/>
  <c r="FL299"/>
  <c r="FK299"/>
  <c r="FJ299"/>
  <c r="GL298"/>
  <c r="GK298"/>
  <c r="GJ298"/>
  <c r="GI298"/>
  <c r="GG298"/>
  <c r="GF298"/>
  <c r="GE298"/>
  <c r="GD298"/>
  <c r="GB298"/>
  <c r="GA298"/>
  <c r="FZ298"/>
  <c r="FY298"/>
  <c r="FW298"/>
  <c r="FV298"/>
  <c r="FU298"/>
  <c r="FT298"/>
  <c r="FR298"/>
  <c r="FQ298"/>
  <c r="FP298"/>
  <c r="FO298"/>
  <c r="FM298"/>
  <c r="FL298"/>
  <c r="FK298"/>
  <c r="FJ298"/>
  <c r="GL297"/>
  <c r="GK297"/>
  <c r="GJ297"/>
  <c r="GI297"/>
  <c r="GG297"/>
  <c r="GF297"/>
  <c r="GE297"/>
  <c r="GD297"/>
  <c r="GB297"/>
  <c r="GA297"/>
  <c r="FZ297"/>
  <c r="FY297"/>
  <c r="FW297"/>
  <c r="FV297"/>
  <c r="FU297"/>
  <c r="FT297"/>
  <c r="FR297"/>
  <c r="FQ297"/>
  <c r="FP297"/>
  <c r="FO297"/>
  <c r="FM297"/>
  <c r="FL297"/>
  <c r="FK297"/>
  <c r="FJ297"/>
  <c r="GL296"/>
  <c r="GK296"/>
  <c r="GJ296"/>
  <c r="GI296"/>
  <c r="GG296"/>
  <c r="GF296"/>
  <c r="GE296"/>
  <c r="GD296"/>
  <c r="GB296"/>
  <c r="GA296"/>
  <c r="FZ296"/>
  <c r="FY296"/>
  <c r="FW296"/>
  <c r="FV296"/>
  <c r="FU296"/>
  <c r="FT296"/>
  <c r="FR296"/>
  <c r="FQ296"/>
  <c r="FP296"/>
  <c r="FO296"/>
  <c r="FM296"/>
  <c r="FL296"/>
  <c r="FK296"/>
  <c r="FJ296"/>
  <c r="GL295"/>
  <c r="GK295"/>
  <c r="GJ295"/>
  <c r="GI295"/>
  <c r="GG295"/>
  <c r="GF295"/>
  <c r="GE295"/>
  <c r="GD295"/>
  <c r="GB295"/>
  <c r="GA295"/>
  <c r="FZ295"/>
  <c r="FY295"/>
  <c r="FW295"/>
  <c r="FV295"/>
  <c r="FU295"/>
  <c r="FT295"/>
  <c r="FR295"/>
  <c r="FQ295"/>
  <c r="FP295"/>
  <c r="FO295"/>
  <c r="FM295"/>
  <c r="FL295"/>
  <c r="FK295"/>
  <c r="FJ295"/>
  <c r="GL294"/>
  <c r="GK294"/>
  <c r="GJ294"/>
  <c r="GI294"/>
  <c r="GG294"/>
  <c r="GF294"/>
  <c r="GE294"/>
  <c r="GD294"/>
  <c r="GB294"/>
  <c r="GA294"/>
  <c r="FZ294"/>
  <c r="FY294"/>
  <c r="FW294"/>
  <c r="FV294"/>
  <c r="FU294"/>
  <c r="FT294"/>
  <c r="FR294"/>
  <c r="FQ294"/>
  <c r="FP294"/>
  <c r="FO294"/>
  <c r="FM294"/>
  <c r="FL294"/>
  <c r="FK294"/>
  <c r="FJ294"/>
  <c r="GL293"/>
  <c r="GK293"/>
  <c r="GJ293"/>
  <c r="GI293"/>
  <c r="GG293"/>
  <c r="GF293"/>
  <c r="GE293"/>
  <c r="GD293"/>
  <c r="GB293"/>
  <c r="GA293"/>
  <c r="FZ293"/>
  <c r="FY293"/>
  <c r="FW293"/>
  <c r="FV293"/>
  <c r="FU293"/>
  <c r="FT293"/>
  <c r="FR293"/>
  <c r="FQ293"/>
  <c r="FP293"/>
  <c r="FO293"/>
  <c r="FM293"/>
  <c r="FL293"/>
  <c r="FK293"/>
  <c r="FJ293"/>
  <c r="GL292"/>
  <c r="GK292"/>
  <c r="GJ292"/>
  <c r="GI292"/>
  <c r="GG292"/>
  <c r="GF292"/>
  <c r="GE292"/>
  <c r="GD292"/>
  <c r="GB292"/>
  <c r="GA292"/>
  <c r="FZ292"/>
  <c r="FY292"/>
  <c r="FW292"/>
  <c r="FV292"/>
  <c r="FU292"/>
  <c r="FT292"/>
  <c r="FR292"/>
  <c r="FQ292"/>
  <c r="FP292"/>
  <c r="FO292"/>
  <c r="FM292"/>
  <c r="FL292"/>
  <c r="FK292"/>
  <c r="FJ292"/>
  <c r="GL291"/>
  <c r="GK291"/>
  <c r="GJ291"/>
  <c r="GI291"/>
  <c r="GG291"/>
  <c r="GF291"/>
  <c r="GE291"/>
  <c r="GD291"/>
  <c r="GB291"/>
  <c r="GA291"/>
  <c r="FZ291"/>
  <c r="FY291"/>
  <c r="FW291"/>
  <c r="FV291"/>
  <c r="FU291"/>
  <c r="FT291"/>
  <c r="FR291"/>
  <c r="FQ291"/>
  <c r="FP291"/>
  <c r="FO291"/>
  <c r="FM291"/>
  <c r="FL291"/>
  <c r="FK291"/>
  <c r="FJ291"/>
  <c r="GL290"/>
  <c r="GK290"/>
  <c r="GJ290"/>
  <c r="GI290"/>
  <c r="GG290"/>
  <c r="GF290"/>
  <c r="GE290"/>
  <c r="GD290"/>
  <c r="GB290"/>
  <c r="GA290"/>
  <c r="FZ290"/>
  <c r="FY290"/>
  <c r="FW290"/>
  <c r="FV290"/>
  <c r="FU290"/>
  <c r="FT290"/>
  <c r="FR290"/>
  <c r="FQ290"/>
  <c r="FP290"/>
  <c r="FO290"/>
  <c r="FM290"/>
  <c r="FL290"/>
  <c r="FK290"/>
  <c r="FJ290"/>
  <c r="GL289"/>
  <c r="GK289"/>
  <c r="GJ289"/>
  <c r="GI289"/>
  <c r="GG289"/>
  <c r="GF289"/>
  <c r="GE289"/>
  <c r="GD289"/>
  <c r="GB289"/>
  <c r="GA289"/>
  <c r="FZ289"/>
  <c r="FY289"/>
  <c r="FW289"/>
  <c r="FV289"/>
  <c r="FU289"/>
  <c r="FT289"/>
  <c r="FR289"/>
  <c r="FQ289"/>
  <c r="FP289"/>
  <c r="FO289"/>
  <c r="FM289"/>
  <c r="FL289"/>
  <c r="FK289"/>
  <c r="FJ289"/>
  <c r="GL288"/>
  <c r="GK288"/>
  <c r="GJ288"/>
  <c r="GI288"/>
  <c r="GG288"/>
  <c r="GF288"/>
  <c r="GE288"/>
  <c r="GD288"/>
  <c r="GB288"/>
  <c r="GA288"/>
  <c r="FZ288"/>
  <c r="FY288"/>
  <c r="FW288"/>
  <c r="FV288"/>
  <c r="FU288"/>
  <c r="FT288"/>
  <c r="FR288"/>
  <c r="FQ288"/>
  <c r="FP288"/>
  <c r="FO288"/>
  <c r="FM288"/>
  <c r="FL288"/>
  <c r="FK288"/>
  <c r="FJ288"/>
  <c r="GL287"/>
  <c r="GK287"/>
  <c r="GJ287"/>
  <c r="GI287"/>
  <c r="GG287"/>
  <c r="GF287"/>
  <c r="GE287"/>
  <c r="GD287"/>
  <c r="GB287"/>
  <c r="GA287"/>
  <c r="FZ287"/>
  <c r="FY287"/>
  <c r="FW287"/>
  <c r="FV287"/>
  <c r="FU287"/>
  <c r="FT287"/>
  <c r="FR287"/>
  <c r="FQ287"/>
  <c r="FP287"/>
  <c r="FO287"/>
  <c r="FM287"/>
  <c r="FL287"/>
  <c r="FK287"/>
  <c r="FJ287"/>
  <c r="GL286"/>
  <c r="GK286"/>
  <c r="GJ286"/>
  <c r="GI286"/>
  <c r="GG286"/>
  <c r="GF286"/>
  <c r="GE286"/>
  <c r="GD286"/>
  <c r="GB286"/>
  <c r="GA286"/>
  <c r="FZ286"/>
  <c r="FY286"/>
  <c r="FW286"/>
  <c r="FV286"/>
  <c r="FU286"/>
  <c r="FT286"/>
  <c r="FR286"/>
  <c r="FQ286"/>
  <c r="FP286"/>
  <c r="FO286"/>
  <c r="FM286"/>
  <c r="FL286"/>
  <c r="FK286"/>
  <c r="FJ286"/>
  <c r="GL285"/>
  <c r="GK285"/>
  <c r="GJ285"/>
  <c r="GI285"/>
  <c r="GG285"/>
  <c r="GF285"/>
  <c r="GE285"/>
  <c r="GD285"/>
  <c r="GB285"/>
  <c r="GA285"/>
  <c r="FZ285"/>
  <c r="FY285"/>
  <c r="FW285"/>
  <c r="FV285"/>
  <c r="FU285"/>
  <c r="FT285"/>
  <c r="FR285"/>
  <c r="FQ285"/>
  <c r="FP285"/>
  <c r="FO285"/>
  <c r="FM285"/>
  <c r="FL285"/>
  <c r="FK285"/>
  <c r="FJ285"/>
  <c r="GL284"/>
  <c r="GK284"/>
  <c r="GJ284"/>
  <c r="GI284"/>
  <c r="GG284"/>
  <c r="GF284"/>
  <c r="GE284"/>
  <c r="GD284"/>
  <c r="GB284"/>
  <c r="GA284"/>
  <c r="FZ284"/>
  <c r="FY284"/>
  <c r="FW284"/>
  <c r="FV284"/>
  <c r="FU284"/>
  <c r="FT284"/>
  <c r="FR284"/>
  <c r="FQ284"/>
  <c r="FP284"/>
  <c r="FO284"/>
  <c r="FM284"/>
  <c r="FL284"/>
  <c r="FK284"/>
  <c r="FJ284"/>
  <c r="GL283"/>
  <c r="GK283"/>
  <c r="GJ283"/>
  <c r="GI283"/>
  <c r="GG283"/>
  <c r="GF283"/>
  <c r="GE283"/>
  <c r="GD283"/>
  <c r="GB283"/>
  <c r="GA283"/>
  <c r="FZ283"/>
  <c r="FY283"/>
  <c r="FW283"/>
  <c r="FV283"/>
  <c r="FU283"/>
  <c r="FT283"/>
  <c r="FR283"/>
  <c r="FQ283"/>
  <c r="FP283"/>
  <c r="FO283"/>
  <c r="FM283"/>
  <c r="FL283"/>
  <c r="FK283"/>
  <c r="FJ283"/>
  <c r="GL282"/>
  <c r="GK282"/>
  <c r="GJ282"/>
  <c r="GI282"/>
  <c r="GG282"/>
  <c r="GF282"/>
  <c r="GE282"/>
  <c r="GD282"/>
  <c r="GB282"/>
  <c r="GA282"/>
  <c r="FZ282"/>
  <c r="FY282"/>
  <c r="FW282"/>
  <c r="FV282"/>
  <c r="FU282"/>
  <c r="FT282"/>
  <c r="FR282"/>
  <c r="FQ282"/>
  <c r="FP282"/>
  <c r="FO282"/>
  <c r="FM282"/>
  <c r="FL282"/>
  <c r="FK282"/>
  <c r="FJ282"/>
  <c r="GL281"/>
  <c r="GK281"/>
  <c r="GJ281"/>
  <c r="GI281"/>
  <c r="GG281"/>
  <c r="GF281"/>
  <c r="GE281"/>
  <c r="GD281"/>
  <c r="GB281"/>
  <c r="GA281"/>
  <c r="FZ281"/>
  <c r="FY281"/>
  <c r="FW281"/>
  <c r="FV281"/>
  <c r="FU281"/>
  <c r="FT281"/>
  <c r="FR281"/>
  <c r="FQ281"/>
  <c r="FP281"/>
  <c r="FO281"/>
  <c r="FM281"/>
  <c r="FL281"/>
  <c r="FK281"/>
  <c r="FJ281"/>
  <c r="GL280"/>
  <c r="GK280"/>
  <c r="GJ280"/>
  <c r="GI280"/>
  <c r="GG280"/>
  <c r="GF280"/>
  <c r="GE280"/>
  <c r="GD280"/>
  <c r="GB280"/>
  <c r="GA280"/>
  <c r="FZ280"/>
  <c r="FY280"/>
  <c r="FW280"/>
  <c r="FV280"/>
  <c r="FU280"/>
  <c r="FT280"/>
  <c r="FR280"/>
  <c r="FQ280"/>
  <c r="FP280"/>
  <c r="FO280"/>
  <c r="FM280"/>
  <c r="FL280"/>
  <c r="FK280"/>
  <c r="FJ280"/>
  <c r="GL279"/>
  <c r="GK279"/>
  <c r="GJ279"/>
  <c r="GI279"/>
  <c r="GG279"/>
  <c r="GF279"/>
  <c r="GE279"/>
  <c r="GD279"/>
  <c r="GB279"/>
  <c r="GA279"/>
  <c r="FZ279"/>
  <c r="FY279"/>
  <c r="FW279"/>
  <c r="FV279"/>
  <c r="FU279"/>
  <c r="FT279"/>
  <c r="FR279"/>
  <c r="FQ279"/>
  <c r="FP279"/>
  <c r="FO279"/>
  <c r="FM279"/>
  <c r="FL279"/>
  <c r="FK279"/>
  <c r="FJ279"/>
  <c r="GL278"/>
  <c r="GK278"/>
  <c r="GJ278"/>
  <c r="GI278"/>
  <c r="GG278"/>
  <c r="GF278"/>
  <c r="GE278"/>
  <c r="GD278"/>
  <c r="GB278"/>
  <c r="GA278"/>
  <c r="FZ278"/>
  <c r="FY278"/>
  <c r="FW278"/>
  <c r="FV278"/>
  <c r="FU278"/>
  <c r="FT278"/>
  <c r="FR278"/>
  <c r="FQ278"/>
  <c r="FP278"/>
  <c r="FO278"/>
  <c r="FM278"/>
  <c r="FL278"/>
  <c r="FK278"/>
  <c r="FJ278"/>
  <c r="GL277"/>
  <c r="GK277"/>
  <c r="GJ277"/>
  <c r="GI277"/>
  <c r="GG277"/>
  <c r="GF277"/>
  <c r="GE277"/>
  <c r="GD277"/>
  <c r="GB277"/>
  <c r="GA277"/>
  <c r="FZ277"/>
  <c r="FY277"/>
  <c r="FW277"/>
  <c r="FV277"/>
  <c r="FU277"/>
  <c r="FT277"/>
  <c r="FR277"/>
  <c r="FQ277"/>
  <c r="FP277"/>
  <c r="FO277"/>
  <c r="FM277"/>
  <c r="FL277"/>
  <c r="FK277"/>
  <c r="FJ277"/>
  <c r="GL276"/>
  <c r="GK276"/>
  <c r="GJ276"/>
  <c r="GI276"/>
  <c r="GG276"/>
  <c r="GF276"/>
  <c r="GE276"/>
  <c r="GD276"/>
  <c r="GB276"/>
  <c r="GA276"/>
  <c r="FZ276"/>
  <c r="FY276"/>
  <c r="FW276"/>
  <c r="FV276"/>
  <c r="FU276"/>
  <c r="FT276"/>
  <c r="FR276"/>
  <c r="FQ276"/>
  <c r="FP276"/>
  <c r="FO276"/>
  <c r="FM276"/>
  <c r="FL276"/>
  <c r="FK276"/>
  <c r="FJ276"/>
  <c r="GL275"/>
  <c r="GK275"/>
  <c r="GJ275"/>
  <c r="GI275"/>
  <c r="GG275"/>
  <c r="GF275"/>
  <c r="GE275"/>
  <c r="GD275"/>
  <c r="GB275"/>
  <c r="GA275"/>
  <c r="FZ275"/>
  <c r="FY275"/>
  <c r="FW275"/>
  <c r="FV275"/>
  <c r="FU275"/>
  <c r="FT275"/>
  <c r="FR275"/>
  <c r="FQ275"/>
  <c r="FP275"/>
  <c r="FO275"/>
  <c r="FM275"/>
  <c r="FL275"/>
  <c r="FK275"/>
  <c r="FJ275"/>
  <c r="GL274"/>
  <c r="GK274"/>
  <c r="GJ274"/>
  <c r="GI274"/>
  <c r="GG274"/>
  <c r="GF274"/>
  <c r="GE274"/>
  <c r="GD274"/>
  <c r="GB274"/>
  <c r="GA274"/>
  <c r="FZ274"/>
  <c r="FY274"/>
  <c r="FW274"/>
  <c r="FV274"/>
  <c r="FU274"/>
  <c r="FT274"/>
  <c r="FR274"/>
  <c r="FQ274"/>
  <c r="FP274"/>
  <c r="FO274"/>
  <c r="FM274"/>
  <c r="FL274"/>
  <c r="FK274"/>
  <c r="FJ274"/>
  <c r="GL273"/>
  <c r="GK273"/>
  <c r="GJ273"/>
  <c r="GI273"/>
  <c r="GG273"/>
  <c r="GF273"/>
  <c r="GE273"/>
  <c r="GD273"/>
  <c r="GB273"/>
  <c r="GA273"/>
  <c r="FZ273"/>
  <c r="FY273"/>
  <c r="FW273"/>
  <c r="FV273"/>
  <c r="FU273"/>
  <c r="FT273"/>
  <c r="FR273"/>
  <c r="FQ273"/>
  <c r="FP273"/>
  <c r="FO273"/>
  <c r="FM273"/>
  <c r="FL273"/>
  <c r="FK273"/>
  <c r="FJ273"/>
  <c r="GL272"/>
  <c r="GK272"/>
  <c r="GJ272"/>
  <c r="GI272"/>
  <c r="GG272"/>
  <c r="GF272"/>
  <c r="GE272"/>
  <c r="GD272"/>
  <c r="GB272"/>
  <c r="GA272"/>
  <c r="FZ272"/>
  <c r="FY272"/>
  <c r="FW272"/>
  <c r="FV272"/>
  <c r="FU272"/>
  <c r="FT272"/>
  <c r="FR272"/>
  <c r="FQ272"/>
  <c r="FP272"/>
  <c r="FO272"/>
  <c r="FM272"/>
  <c r="FL272"/>
  <c r="FK272"/>
  <c r="FJ272"/>
  <c r="GL271"/>
  <c r="GK271"/>
  <c r="GJ271"/>
  <c r="GI271"/>
  <c r="GG271"/>
  <c r="GF271"/>
  <c r="GE271"/>
  <c r="GD271"/>
  <c r="GB271"/>
  <c r="GA271"/>
  <c r="FZ271"/>
  <c r="FY271"/>
  <c r="FW271"/>
  <c r="FV271"/>
  <c r="FU271"/>
  <c r="FT271"/>
  <c r="FR271"/>
  <c r="FQ271"/>
  <c r="FP271"/>
  <c r="FO271"/>
  <c r="FM271"/>
  <c r="FL271"/>
  <c r="FK271"/>
  <c r="FJ271"/>
  <c r="GL270"/>
  <c r="GK270"/>
  <c r="GJ270"/>
  <c r="GI270"/>
  <c r="GG270"/>
  <c r="GF270"/>
  <c r="GE270"/>
  <c r="GD270"/>
  <c r="GB270"/>
  <c r="GA270"/>
  <c r="FZ270"/>
  <c r="FY270"/>
  <c r="FW270"/>
  <c r="FV270"/>
  <c r="FU270"/>
  <c r="FT270"/>
  <c r="FR270"/>
  <c r="FQ270"/>
  <c r="FP270"/>
  <c r="FO270"/>
  <c r="FM270"/>
  <c r="FL270"/>
  <c r="FK270"/>
  <c r="FJ270"/>
  <c r="GL269"/>
  <c r="GK269"/>
  <c r="GJ269"/>
  <c r="GI269"/>
  <c r="GG269"/>
  <c r="GF269"/>
  <c r="GE269"/>
  <c r="GD269"/>
  <c r="GB269"/>
  <c r="GA269"/>
  <c r="FZ269"/>
  <c r="FY269"/>
  <c r="FW269"/>
  <c r="FV269"/>
  <c r="FU269"/>
  <c r="FT269"/>
  <c r="FR269"/>
  <c r="FQ269"/>
  <c r="FP269"/>
  <c r="FO269"/>
  <c r="FM269"/>
  <c r="FL269"/>
  <c r="FK269"/>
  <c r="FJ269"/>
  <c r="GL268"/>
  <c r="GK268"/>
  <c r="GJ268"/>
  <c r="GI268"/>
  <c r="GG268"/>
  <c r="GF268"/>
  <c r="GE268"/>
  <c r="GD268"/>
  <c r="GB268"/>
  <c r="GA268"/>
  <c r="FZ268"/>
  <c r="FY268"/>
  <c r="FW268"/>
  <c r="FV268"/>
  <c r="FU268"/>
  <c r="FT268"/>
  <c r="FR268"/>
  <c r="FQ268"/>
  <c r="FP268"/>
  <c r="FO268"/>
  <c r="FM268"/>
  <c r="FL268"/>
  <c r="FK268"/>
  <c r="FJ268"/>
  <c r="GL267"/>
  <c r="GK267"/>
  <c r="GJ267"/>
  <c r="GI267"/>
  <c r="GG267"/>
  <c r="GF267"/>
  <c r="GE267"/>
  <c r="GD267"/>
  <c r="GB267"/>
  <c r="GA267"/>
  <c r="FZ267"/>
  <c r="FY267"/>
  <c r="FW267"/>
  <c r="FV267"/>
  <c r="FU267"/>
  <c r="FT267"/>
  <c r="FR267"/>
  <c r="FQ267"/>
  <c r="FP267"/>
  <c r="FO267"/>
  <c r="FM267"/>
  <c r="FL267"/>
  <c r="FK267"/>
  <c r="FJ267"/>
  <c r="GL266"/>
  <c r="GK266"/>
  <c r="GJ266"/>
  <c r="GI266"/>
  <c r="GG266"/>
  <c r="GF266"/>
  <c r="GE266"/>
  <c r="GD266"/>
  <c r="GB266"/>
  <c r="GA266"/>
  <c r="FZ266"/>
  <c r="FY266"/>
  <c r="FW266"/>
  <c r="FV266"/>
  <c r="FU266"/>
  <c r="FT266"/>
  <c r="FR266"/>
  <c r="FQ266"/>
  <c r="FP266"/>
  <c r="FO266"/>
  <c r="FM266"/>
  <c r="FL266"/>
  <c r="FK266"/>
  <c r="FJ266"/>
  <c r="GL265"/>
  <c r="GK265"/>
  <c r="GJ265"/>
  <c r="GI265"/>
  <c r="GG265"/>
  <c r="GF265"/>
  <c r="GE265"/>
  <c r="GD265"/>
  <c r="GB265"/>
  <c r="GA265"/>
  <c r="FZ265"/>
  <c r="FY265"/>
  <c r="FW265"/>
  <c r="FV265"/>
  <c r="FU265"/>
  <c r="FT265"/>
  <c r="FR265"/>
  <c r="FQ265"/>
  <c r="FP265"/>
  <c r="FO265"/>
  <c r="FM265"/>
  <c r="FL265"/>
  <c r="FK265"/>
  <c r="FJ265"/>
  <c r="GL264"/>
  <c r="GK264"/>
  <c r="GJ264"/>
  <c r="GI264"/>
  <c r="GH264"/>
  <c r="GG264"/>
  <c r="GF264"/>
  <c r="GE264"/>
  <c r="GD264"/>
  <c r="GC264"/>
  <c r="GB264"/>
  <c r="GA264"/>
  <c r="FZ264"/>
  <c r="FY264"/>
  <c r="FX264"/>
  <c r="FW264"/>
  <c r="FV264"/>
  <c r="FU264"/>
  <c r="FT264"/>
  <c r="FS264"/>
  <c r="FR264"/>
  <c r="FQ264"/>
  <c r="FP264"/>
  <c r="FO264"/>
  <c r="FN264"/>
  <c r="FM264"/>
  <c r="FL264"/>
  <c r="FK264"/>
  <c r="FJ264"/>
  <c r="FI264"/>
  <c r="GL261"/>
  <c r="GK261"/>
  <c r="GJ261"/>
  <c r="GI261"/>
  <c r="GH261"/>
  <c r="GG261"/>
  <c r="GF261"/>
  <c r="GE261"/>
  <c r="GD261"/>
  <c r="GC261"/>
  <c r="GB261"/>
  <c r="GA261"/>
  <c r="FZ261"/>
  <c r="FY261"/>
  <c r="FX261"/>
  <c r="FW261"/>
  <c r="FV261"/>
  <c r="FU261"/>
  <c r="FT261"/>
  <c r="FS261"/>
  <c r="FR261"/>
  <c r="FQ261"/>
  <c r="FP261"/>
  <c r="FO261"/>
  <c r="FN261"/>
  <c r="FM261"/>
  <c r="FL261"/>
  <c r="FK261"/>
  <c r="FJ261"/>
  <c r="FI261"/>
  <c r="GL260"/>
  <c r="GK260"/>
  <c r="GJ260"/>
  <c r="GI260"/>
  <c r="GG260"/>
  <c r="GF260"/>
  <c r="GE260"/>
  <c r="GD260"/>
  <c r="GB260"/>
  <c r="GA260"/>
  <c r="FZ260"/>
  <c r="FY260"/>
  <c r="FW260"/>
  <c r="FV260"/>
  <c r="FU260"/>
  <c r="FT260"/>
  <c r="FR260"/>
  <c r="FQ260"/>
  <c r="FP260"/>
  <c r="FO260"/>
  <c r="FM260"/>
  <c r="FL260"/>
  <c r="FK260"/>
  <c r="FJ260"/>
  <c r="GL259"/>
  <c r="GK259"/>
  <c r="GJ259"/>
  <c r="GI259"/>
  <c r="GG259"/>
  <c r="GF259"/>
  <c r="GE259"/>
  <c r="GD259"/>
  <c r="GB259"/>
  <c r="GA259"/>
  <c r="FZ259"/>
  <c r="FY259"/>
  <c r="FW259"/>
  <c r="FV259"/>
  <c r="FU259"/>
  <c r="FT259"/>
  <c r="FR259"/>
  <c r="FQ259"/>
  <c r="FP259"/>
  <c r="FO259"/>
  <c r="FM259"/>
  <c r="FL259"/>
  <c r="FK259"/>
  <c r="FJ259"/>
  <c r="GL258"/>
  <c r="GK258"/>
  <c r="GJ258"/>
  <c r="GI258"/>
  <c r="GG258"/>
  <c r="GF258"/>
  <c r="GE258"/>
  <c r="GD258"/>
  <c r="GB258"/>
  <c r="GA258"/>
  <c r="FZ258"/>
  <c r="FY258"/>
  <c r="FW258"/>
  <c r="FV258"/>
  <c r="FU258"/>
  <c r="FT258"/>
  <c r="FR258"/>
  <c r="FQ258"/>
  <c r="FP258"/>
  <c r="FO258"/>
  <c r="FM258"/>
  <c r="FL258"/>
  <c r="FK258"/>
  <c r="FJ258"/>
  <c r="GL257"/>
  <c r="GK257"/>
  <c r="GJ257"/>
  <c r="GI257"/>
  <c r="GH257"/>
  <c r="GG257"/>
  <c r="GF257"/>
  <c r="GE257"/>
  <c r="GD257"/>
  <c r="GC257"/>
  <c r="GB257"/>
  <c r="GA257"/>
  <c r="FZ257"/>
  <c r="FY257"/>
  <c r="FX257"/>
  <c r="FW257"/>
  <c r="FV257"/>
  <c r="FU257"/>
  <c r="FT257"/>
  <c r="FS257"/>
  <c r="FR257"/>
  <c r="FQ257"/>
  <c r="FP257"/>
  <c r="FO257"/>
  <c r="FN257"/>
  <c r="FM257"/>
  <c r="FL257"/>
  <c r="FK257"/>
  <c r="FJ257"/>
  <c r="FI257"/>
  <c r="GL255"/>
  <c r="GK255"/>
  <c r="GJ255"/>
  <c r="GI255"/>
  <c r="GG255"/>
  <c r="GF255"/>
  <c r="GE255"/>
  <c r="GD255"/>
  <c r="GB255"/>
  <c r="GA255"/>
  <c r="FZ255"/>
  <c r="FY255"/>
  <c r="FW255"/>
  <c r="FV255"/>
  <c r="FU255"/>
  <c r="FT255"/>
  <c r="FR255"/>
  <c r="FQ255"/>
  <c r="FP255"/>
  <c r="FO255"/>
  <c r="FM255"/>
  <c r="FL255"/>
  <c r="FK255"/>
  <c r="FJ255"/>
  <c r="GL254"/>
  <c r="GK254"/>
  <c r="GJ254"/>
  <c r="GI254"/>
  <c r="GG254"/>
  <c r="GF254"/>
  <c r="GE254"/>
  <c r="GD254"/>
  <c r="GB254"/>
  <c r="GA254"/>
  <c r="FZ254"/>
  <c r="FY254"/>
  <c r="FW254"/>
  <c r="FV254"/>
  <c r="FU254"/>
  <c r="FT254"/>
  <c r="FR254"/>
  <c r="FQ254"/>
  <c r="FP254"/>
  <c r="FO254"/>
  <c r="FM254"/>
  <c r="FL254"/>
  <c r="FK254"/>
  <c r="FJ254"/>
  <c r="GL253"/>
  <c r="GK253"/>
  <c r="GJ253"/>
  <c r="GI253"/>
  <c r="GG253"/>
  <c r="GF253"/>
  <c r="GE253"/>
  <c r="GD253"/>
  <c r="GB253"/>
  <c r="GA253"/>
  <c r="FZ253"/>
  <c r="FY253"/>
  <c r="FW253"/>
  <c r="FV253"/>
  <c r="FU253"/>
  <c r="FT253"/>
  <c r="FR253"/>
  <c r="FQ253"/>
  <c r="FP253"/>
  <c r="FO253"/>
  <c r="FM253"/>
  <c r="FL253"/>
  <c r="FK253"/>
  <c r="FJ253"/>
  <c r="GL252"/>
  <c r="GK252"/>
  <c r="GJ252"/>
  <c r="GI252"/>
  <c r="GG252"/>
  <c r="GF252"/>
  <c r="GE252"/>
  <c r="GD252"/>
  <c r="GB252"/>
  <c r="GA252"/>
  <c r="FZ252"/>
  <c r="FY252"/>
  <c r="FW252"/>
  <c r="FV252"/>
  <c r="FU252"/>
  <c r="FT252"/>
  <c r="FR252"/>
  <c r="FQ252"/>
  <c r="FP252"/>
  <c r="FO252"/>
  <c r="FM252"/>
  <c r="FL252"/>
  <c r="FK252"/>
  <c r="FJ252"/>
  <c r="GL251"/>
  <c r="GK251"/>
  <c r="GJ251"/>
  <c r="GI251"/>
  <c r="GG251"/>
  <c r="GF251"/>
  <c r="GE251"/>
  <c r="GD251"/>
  <c r="GB251"/>
  <c r="GA251"/>
  <c r="FZ251"/>
  <c r="FY251"/>
  <c r="FW251"/>
  <c r="FV251"/>
  <c r="FU251"/>
  <c r="FT251"/>
  <c r="FR251"/>
  <c r="FQ251"/>
  <c r="FP251"/>
  <c r="FO251"/>
  <c r="FM251"/>
  <c r="FL251"/>
  <c r="FK251"/>
  <c r="FJ251"/>
  <c r="GL250"/>
  <c r="GK250"/>
  <c r="GJ250"/>
  <c r="GI250"/>
  <c r="GG250"/>
  <c r="GF250"/>
  <c r="GE250"/>
  <c r="GD250"/>
  <c r="GB250"/>
  <c r="GA250"/>
  <c r="FZ250"/>
  <c r="FY250"/>
  <c r="FW250"/>
  <c r="FV250"/>
  <c r="FU250"/>
  <c r="FT250"/>
  <c r="FR250"/>
  <c r="FQ250"/>
  <c r="FP250"/>
  <c r="FO250"/>
  <c r="FM250"/>
  <c r="FL250"/>
  <c r="FK250"/>
  <c r="FJ250"/>
  <c r="GL249"/>
  <c r="GK249"/>
  <c r="GJ249"/>
  <c r="GI249"/>
  <c r="GG249"/>
  <c r="GF249"/>
  <c r="GE249"/>
  <c r="GD249"/>
  <c r="GB249"/>
  <c r="GA249"/>
  <c r="FZ249"/>
  <c r="FY249"/>
  <c r="FW249"/>
  <c r="FV249"/>
  <c r="FU249"/>
  <c r="FT249"/>
  <c r="FR249"/>
  <c r="FQ249"/>
  <c r="FP249"/>
  <c r="FO249"/>
  <c r="FM249"/>
  <c r="FL249"/>
  <c r="FK249"/>
  <c r="FJ249"/>
  <c r="GL248"/>
  <c r="GK248"/>
  <c r="GJ248"/>
  <c r="GI248"/>
  <c r="GG248"/>
  <c r="GF248"/>
  <c r="GE248"/>
  <c r="GD248"/>
  <c r="GB248"/>
  <c r="GA248"/>
  <c r="FZ248"/>
  <c r="FY248"/>
  <c r="FW248"/>
  <c r="FV248"/>
  <c r="FU248"/>
  <c r="FT248"/>
  <c r="FR248"/>
  <c r="FQ248"/>
  <c r="FP248"/>
  <c r="FO248"/>
  <c r="FM248"/>
  <c r="FL248"/>
  <c r="FK248"/>
  <c r="FJ248"/>
  <c r="GL247"/>
  <c r="GK247"/>
  <c r="GJ247"/>
  <c r="GI247"/>
  <c r="GG247"/>
  <c r="GF247"/>
  <c r="GE247"/>
  <c r="GD247"/>
  <c r="GB247"/>
  <c r="GA247"/>
  <c r="FZ247"/>
  <c r="FY247"/>
  <c r="FW247"/>
  <c r="FV247"/>
  <c r="FU247"/>
  <c r="FT247"/>
  <c r="FR247"/>
  <c r="FQ247"/>
  <c r="FP247"/>
  <c r="FO247"/>
  <c r="FM247"/>
  <c r="FL247"/>
  <c r="FK247"/>
  <c r="FJ247"/>
  <c r="GL246"/>
  <c r="GK246"/>
  <c r="GJ246"/>
  <c r="GI246"/>
  <c r="GG246"/>
  <c r="GF246"/>
  <c r="GE246"/>
  <c r="GD246"/>
  <c r="GB246"/>
  <c r="GA246"/>
  <c r="FZ246"/>
  <c r="FY246"/>
  <c r="FW246"/>
  <c r="FV246"/>
  <c r="FU246"/>
  <c r="FT246"/>
  <c r="FR246"/>
  <c r="FQ246"/>
  <c r="FP246"/>
  <c r="FO246"/>
  <c r="FM246"/>
  <c r="FL246"/>
  <c r="FK246"/>
  <c r="FJ246"/>
  <c r="GL245"/>
  <c r="GK245"/>
  <c r="GJ245"/>
  <c r="GI245"/>
  <c r="GG245"/>
  <c r="GF245"/>
  <c r="GE245"/>
  <c r="GD245"/>
  <c r="GB245"/>
  <c r="GA245"/>
  <c r="FZ245"/>
  <c r="FY245"/>
  <c r="FW245"/>
  <c r="FV245"/>
  <c r="FU245"/>
  <c r="FT245"/>
  <c r="FR245"/>
  <c r="FQ245"/>
  <c r="FP245"/>
  <c r="FO245"/>
  <c r="FM245"/>
  <c r="FL245"/>
  <c r="FK245"/>
  <c r="FJ245"/>
  <c r="GL244"/>
  <c r="GK244"/>
  <c r="GJ244"/>
  <c r="GI244"/>
  <c r="GH244"/>
  <c r="GG244"/>
  <c r="GF244"/>
  <c r="GE244"/>
  <c r="GD244"/>
  <c r="GC244"/>
  <c r="GB244"/>
  <c r="GA244"/>
  <c r="FZ244"/>
  <c r="FY244"/>
  <c r="FX244"/>
  <c r="FW244"/>
  <c r="FV244"/>
  <c r="FU244"/>
  <c r="FT244"/>
  <c r="FS244"/>
  <c r="FR244"/>
  <c r="FQ244"/>
  <c r="FP244"/>
  <c r="FO244"/>
  <c r="FN244"/>
  <c r="FM244"/>
  <c r="FL244"/>
  <c r="FK244"/>
  <c r="FJ244"/>
  <c r="FI244"/>
  <c r="GL241"/>
  <c r="GK241"/>
  <c r="GJ241"/>
  <c r="GI241"/>
  <c r="GG241"/>
  <c r="GF241"/>
  <c r="GE241"/>
  <c r="GD241"/>
  <c r="GB241"/>
  <c r="GA241"/>
  <c r="FZ241"/>
  <c r="FY241"/>
  <c r="FW241"/>
  <c r="FV241"/>
  <c r="FU241"/>
  <c r="FT241"/>
  <c r="FR241"/>
  <c r="FQ241"/>
  <c r="FP241"/>
  <c r="FO241"/>
  <c r="FM241"/>
  <c r="FL241"/>
  <c r="FK241"/>
  <c r="FJ241"/>
  <c r="GL240"/>
  <c r="GK240"/>
  <c r="GJ240"/>
  <c r="GI240"/>
  <c r="GG240"/>
  <c r="GF240"/>
  <c r="GE240"/>
  <c r="GD240"/>
  <c r="GB240"/>
  <c r="GA240"/>
  <c r="FZ240"/>
  <c r="FY240"/>
  <c r="FW240"/>
  <c r="FV240"/>
  <c r="FU240"/>
  <c r="FT240"/>
  <c r="FR240"/>
  <c r="FQ240"/>
  <c r="FP240"/>
  <c r="FO240"/>
  <c r="FM240"/>
  <c r="FL240"/>
  <c r="FK240"/>
  <c r="FJ240"/>
  <c r="GL239"/>
  <c r="GK239"/>
  <c r="GJ239"/>
  <c r="GI239"/>
  <c r="GH239"/>
  <c r="GG239"/>
  <c r="GF239"/>
  <c r="GE239"/>
  <c r="GD239"/>
  <c r="GC239"/>
  <c r="GB239"/>
  <c r="GA239"/>
  <c r="FZ239"/>
  <c r="FY239"/>
  <c r="FX239"/>
  <c r="FW239"/>
  <c r="FV239"/>
  <c r="FU239"/>
  <c r="FT239"/>
  <c r="FS239"/>
  <c r="FR239"/>
  <c r="FQ239"/>
  <c r="FP239"/>
  <c r="FO239"/>
  <c r="FN239"/>
  <c r="FM239"/>
  <c r="FL239"/>
  <c r="FK239"/>
  <c r="FJ239"/>
  <c r="FI239"/>
  <c r="GL237"/>
  <c r="GK237"/>
  <c r="GJ237"/>
  <c r="GI237"/>
  <c r="GG237"/>
  <c r="GF237"/>
  <c r="GE237"/>
  <c r="GD237"/>
  <c r="GB237"/>
  <c r="GA237"/>
  <c r="FZ237"/>
  <c r="FY237"/>
  <c r="FW237"/>
  <c r="FV237"/>
  <c r="FU237"/>
  <c r="FT237"/>
  <c r="FR237"/>
  <c r="FQ237"/>
  <c r="FP237"/>
  <c r="FO237"/>
  <c r="FM237"/>
  <c r="FL237"/>
  <c r="FK237"/>
  <c r="FJ237"/>
  <c r="GL236"/>
  <c r="GK236"/>
  <c r="GJ236"/>
  <c r="GI236"/>
  <c r="GG236"/>
  <c r="GF236"/>
  <c r="GE236"/>
  <c r="GD236"/>
  <c r="GB236"/>
  <c r="GA236"/>
  <c r="FZ236"/>
  <c r="FY236"/>
  <c r="FW236"/>
  <c r="FV236"/>
  <c r="FU236"/>
  <c r="FT236"/>
  <c r="FR236"/>
  <c r="FQ236"/>
  <c r="FP236"/>
  <c r="FO236"/>
  <c r="FM236"/>
  <c r="FL236"/>
  <c r="FK236"/>
  <c r="FJ236"/>
  <c r="GL234"/>
  <c r="GK234"/>
  <c r="GJ234"/>
  <c r="GI234"/>
  <c r="GG234"/>
  <c r="GF234"/>
  <c r="GE234"/>
  <c r="GD234"/>
  <c r="GB234"/>
  <c r="GA234"/>
  <c r="FZ234"/>
  <c r="FY234"/>
  <c r="FW234"/>
  <c r="FV234"/>
  <c r="FU234"/>
  <c r="FT234"/>
  <c r="FR234"/>
  <c r="FQ234"/>
  <c r="FP234"/>
  <c r="FO234"/>
  <c r="FM234"/>
  <c r="FL234"/>
  <c r="FK234"/>
  <c r="FJ234"/>
  <c r="GL233"/>
  <c r="GK233"/>
  <c r="GJ233"/>
  <c r="GI233"/>
  <c r="GG233"/>
  <c r="GF233"/>
  <c r="GE233"/>
  <c r="GD233"/>
  <c r="GB233"/>
  <c r="GA233"/>
  <c r="FZ233"/>
  <c r="FY233"/>
  <c r="FW233"/>
  <c r="FV233"/>
  <c r="FU233"/>
  <c r="FT233"/>
  <c r="FR233"/>
  <c r="FQ233"/>
  <c r="FP233"/>
  <c r="FO233"/>
  <c r="FM233"/>
  <c r="FL233"/>
  <c r="FK233"/>
  <c r="FJ233"/>
  <c r="GL232"/>
  <c r="GK232"/>
  <c r="GJ232"/>
  <c r="GI232"/>
  <c r="GG232"/>
  <c r="GF232"/>
  <c r="GE232"/>
  <c r="GD232"/>
  <c r="GB232"/>
  <c r="GA232"/>
  <c r="FZ232"/>
  <c r="FY232"/>
  <c r="FW232"/>
  <c r="FV232"/>
  <c r="FU232"/>
  <c r="FT232"/>
  <c r="FR232"/>
  <c r="FQ232"/>
  <c r="FP232"/>
  <c r="FO232"/>
  <c r="FM232"/>
  <c r="FL232"/>
  <c r="FK232"/>
  <c r="FJ232"/>
  <c r="GL231"/>
  <c r="GK231"/>
  <c r="GJ231"/>
  <c r="GI231"/>
  <c r="GG231"/>
  <c r="GF231"/>
  <c r="GE231"/>
  <c r="GD231"/>
  <c r="GB231"/>
  <c r="GA231"/>
  <c r="FZ231"/>
  <c r="FY231"/>
  <c r="FW231"/>
  <c r="FV231"/>
  <c r="FU231"/>
  <c r="FT231"/>
  <c r="FR231"/>
  <c r="FQ231"/>
  <c r="FP231"/>
  <c r="FO231"/>
  <c r="FM231"/>
  <c r="FL231"/>
  <c r="FK231"/>
  <c r="FJ231"/>
  <c r="GL229"/>
  <c r="GK229"/>
  <c r="GJ229"/>
  <c r="GI229"/>
  <c r="GG229"/>
  <c r="GF229"/>
  <c r="GE229"/>
  <c r="GD229"/>
  <c r="GB229"/>
  <c r="GA229"/>
  <c r="FZ229"/>
  <c r="FY229"/>
  <c r="FW229"/>
  <c r="FV229"/>
  <c r="FU229"/>
  <c r="FT229"/>
  <c r="FR229"/>
  <c r="FQ229"/>
  <c r="FP229"/>
  <c r="FO229"/>
  <c r="FM229"/>
  <c r="FL229"/>
  <c r="FK229"/>
  <c r="FJ229"/>
  <c r="GL228"/>
  <c r="GK228"/>
  <c r="GJ228"/>
  <c r="GI228"/>
  <c r="GG228"/>
  <c r="GF228"/>
  <c r="GE228"/>
  <c r="GD228"/>
  <c r="GB228"/>
  <c r="GA228"/>
  <c r="FZ228"/>
  <c r="FY228"/>
  <c r="FW228"/>
  <c r="FV228"/>
  <c r="FU228"/>
  <c r="FT228"/>
  <c r="FR228"/>
  <c r="FQ228"/>
  <c r="FP228"/>
  <c r="FO228"/>
  <c r="FM228"/>
  <c r="FL228"/>
  <c r="FK228"/>
  <c r="FJ228"/>
  <c r="GL227"/>
  <c r="GK227"/>
  <c r="GJ227"/>
  <c r="GI227"/>
  <c r="GH227"/>
  <c r="GG227"/>
  <c r="GF227"/>
  <c r="GE227"/>
  <c r="GD227"/>
  <c r="GC227"/>
  <c r="GB227"/>
  <c r="GA227"/>
  <c r="FZ227"/>
  <c r="FY227"/>
  <c r="FX227"/>
  <c r="FW227"/>
  <c r="FV227"/>
  <c r="FU227"/>
  <c r="FT227"/>
  <c r="FS227"/>
  <c r="FR227"/>
  <c r="FQ227"/>
  <c r="FP227"/>
  <c r="FO227"/>
  <c r="FN227"/>
  <c r="FM227"/>
  <c r="FL227"/>
  <c r="FK227"/>
  <c r="FJ227"/>
  <c r="FI227"/>
  <c r="GL226"/>
  <c r="GK226"/>
  <c r="GJ226"/>
  <c r="GI226"/>
  <c r="GH226"/>
  <c r="GG226"/>
  <c r="GF226"/>
  <c r="GE226"/>
  <c r="GD226"/>
  <c r="GC226"/>
  <c r="GB226"/>
  <c r="GA226"/>
  <c r="FZ226"/>
  <c r="FY226"/>
  <c r="FX226"/>
  <c r="FW226"/>
  <c r="FV226"/>
  <c r="FU226"/>
  <c r="FT226"/>
  <c r="FS226"/>
  <c r="FR226"/>
  <c r="FQ226"/>
  <c r="FP226"/>
  <c r="FO226"/>
  <c r="FN226"/>
  <c r="FM226"/>
  <c r="FL226"/>
  <c r="FK226"/>
  <c r="FJ226"/>
  <c r="GL225"/>
  <c r="GK225"/>
  <c r="GJ225"/>
  <c r="GI225"/>
  <c r="GG225"/>
  <c r="GF225"/>
  <c r="GE225"/>
  <c r="GD225"/>
  <c r="GB225"/>
  <c r="GA225"/>
  <c r="FZ225"/>
  <c r="FY225"/>
  <c r="FW225"/>
  <c r="FV225"/>
  <c r="FU225"/>
  <c r="FT225"/>
  <c r="FR225"/>
  <c r="FQ225"/>
  <c r="FP225"/>
  <c r="FO225"/>
  <c r="FM225"/>
  <c r="FL225"/>
  <c r="FK225"/>
  <c r="FJ225"/>
  <c r="GL224"/>
  <c r="GK224"/>
  <c r="GJ224"/>
  <c r="GI224"/>
  <c r="GG224"/>
  <c r="GF224"/>
  <c r="GE224"/>
  <c r="GD224"/>
  <c r="GB224"/>
  <c r="GA224"/>
  <c r="FZ224"/>
  <c r="FY224"/>
  <c r="FW224"/>
  <c r="FV224"/>
  <c r="FU224"/>
  <c r="FT224"/>
  <c r="FR224"/>
  <c r="FQ224"/>
  <c r="FP224"/>
  <c r="FO224"/>
  <c r="FM224"/>
  <c r="FL224"/>
  <c r="FK224"/>
  <c r="FJ224"/>
  <c r="GL223"/>
  <c r="GK223"/>
  <c r="GJ223"/>
  <c r="GI223"/>
  <c r="GG223"/>
  <c r="GF223"/>
  <c r="GE223"/>
  <c r="GD223"/>
  <c r="GB223"/>
  <c r="GA223"/>
  <c r="FZ223"/>
  <c r="FY223"/>
  <c r="FW223"/>
  <c r="FV223"/>
  <c r="FU223"/>
  <c r="FT223"/>
  <c r="FR223"/>
  <c r="FQ223"/>
  <c r="FP223"/>
  <c r="FO223"/>
  <c r="FM223"/>
  <c r="FL223"/>
  <c r="FK223"/>
  <c r="FJ223"/>
  <c r="GL222"/>
  <c r="GK222"/>
  <c r="GJ222"/>
  <c r="GI222"/>
  <c r="GG222"/>
  <c r="GF222"/>
  <c r="GE222"/>
  <c r="GD222"/>
  <c r="GB222"/>
  <c r="GA222"/>
  <c r="FZ222"/>
  <c r="FY222"/>
  <c r="FW222"/>
  <c r="FV222"/>
  <c r="FU222"/>
  <c r="FT222"/>
  <c r="FR222"/>
  <c r="FQ222"/>
  <c r="FP222"/>
  <c r="FO222"/>
  <c r="FM222"/>
  <c r="FL222"/>
  <c r="FK222"/>
  <c r="FJ222"/>
  <c r="GL221"/>
  <c r="GK221"/>
  <c r="GJ221"/>
  <c r="GI221"/>
  <c r="GG221"/>
  <c r="GF221"/>
  <c r="GE221"/>
  <c r="GD221"/>
  <c r="GB221"/>
  <c r="GA221"/>
  <c r="FZ221"/>
  <c r="FY221"/>
  <c r="FW221"/>
  <c r="FV221"/>
  <c r="FU221"/>
  <c r="FT221"/>
  <c r="FR221"/>
  <c r="FQ221"/>
  <c r="FP221"/>
  <c r="FO221"/>
  <c r="FM221"/>
  <c r="FL221"/>
  <c r="FK221"/>
  <c r="FJ221"/>
  <c r="GL220"/>
  <c r="GK220"/>
  <c r="GJ220"/>
  <c r="GI220"/>
  <c r="GG220"/>
  <c r="GF220"/>
  <c r="GE220"/>
  <c r="GD220"/>
  <c r="GB220"/>
  <c r="GA220"/>
  <c r="FZ220"/>
  <c r="FY220"/>
  <c r="FW220"/>
  <c r="FV220"/>
  <c r="FU220"/>
  <c r="FT220"/>
  <c r="FR220"/>
  <c r="FQ220"/>
  <c r="FP220"/>
  <c r="FO220"/>
  <c r="FM220"/>
  <c r="FL220"/>
  <c r="FK220"/>
  <c r="FJ220"/>
  <c r="GL219"/>
  <c r="GK219"/>
  <c r="GJ219"/>
  <c r="GI219"/>
  <c r="GG219"/>
  <c r="GF219"/>
  <c r="GE219"/>
  <c r="GD219"/>
  <c r="GB219"/>
  <c r="GA219"/>
  <c r="FZ219"/>
  <c r="FY219"/>
  <c r="FW219"/>
  <c r="FV219"/>
  <c r="FU219"/>
  <c r="FT219"/>
  <c r="FR219"/>
  <c r="FQ219"/>
  <c r="FP219"/>
  <c r="FO219"/>
  <c r="FM219"/>
  <c r="FL219"/>
  <c r="FK219"/>
  <c r="FJ219"/>
  <c r="GL218"/>
  <c r="GK218"/>
  <c r="GJ218"/>
  <c r="GI218"/>
  <c r="GG218"/>
  <c r="GF218"/>
  <c r="GE218"/>
  <c r="GD218"/>
  <c r="GB218"/>
  <c r="GA218"/>
  <c r="FZ218"/>
  <c r="FY218"/>
  <c r="FW218"/>
  <c r="FV218"/>
  <c r="FU218"/>
  <c r="FT218"/>
  <c r="FR218"/>
  <c r="FQ218"/>
  <c r="FP218"/>
  <c r="FO218"/>
  <c r="FM218"/>
  <c r="FL218"/>
  <c r="FK218"/>
  <c r="FJ218"/>
  <c r="GL217"/>
  <c r="GK217"/>
  <c r="GJ217"/>
  <c r="GI217"/>
  <c r="GG217"/>
  <c r="GF217"/>
  <c r="GE217"/>
  <c r="GD217"/>
  <c r="GB217"/>
  <c r="GA217"/>
  <c r="FZ217"/>
  <c r="FY217"/>
  <c r="FW217"/>
  <c r="FV217"/>
  <c r="FU217"/>
  <c r="FT217"/>
  <c r="FR217"/>
  <c r="FQ217"/>
  <c r="FP217"/>
  <c r="FO217"/>
  <c r="FM217"/>
  <c r="FL217"/>
  <c r="FK217"/>
  <c r="FJ217"/>
  <c r="GL216"/>
  <c r="GK216"/>
  <c r="GJ216"/>
  <c r="GI216"/>
  <c r="GG216"/>
  <c r="GF216"/>
  <c r="GE216"/>
  <c r="GD216"/>
  <c r="GB216"/>
  <c r="GA216"/>
  <c r="FZ216"/>
  <c r="FY216"/>
  <c r="FW216"/>
  <c r="FV216"/>
  <c r="FU216"/>
  <c r="FT216"/>
  <c r="FR216"/>
  <c r="FQ216"/>
  <c r="FP216"/>
  <c r="FO216"/>
  <c r="FM216"/>
  <c r="FL216"/>
  <c r="FK216"/>
  <c r="FJ216"/>
  <c r="GL215"/>
  <c r="GK215"/>
  <c r="GJ215"/>
  <c r="GI215"/>
  <c r="GG215"/>
  <c r="GF215"/>
  <c r="GE215"/>
  <c r="GD215"/>
  <c r="GB215"/>
  <c r="GA215"/>
  <c r="FZ215"/>
  <c r="FY215"/>
  <c r="FW215"/>
  <c r="FV215"/>
  <c r="FU215"/>
  <c r="FT215"/>
  <c r="FR215"/>
  <c r="FQ215"/>
  <c r="FP215"/>
  <c r="FO215"/>
  <c r="FM215"/>
  <c r="FL215"/>
  <c r="FK215"/>
  <c r="FJ215"/>
  <c r="GL214"/>
  <c r="GK214"/>
  <c r="GJ214"/>
  <c r="GI214"/>
  <c r="GG214"/>
  <c r="GF214"/>
  <c r="GE214"/>
  <c r="GD214"/>
  <c r="GB214"/>
  <c r="GA214"/>
  <c r="FZ214"/>
  <c r="FY214"/>
  <c r="FW214"/>
  <c r="FV214"/>
  <c r="FU214"/>
  <c r="FT214"/>
  <c r="FR214"/>
  <c r="FQ214"/>
  <c r="FP214"/>
  <c r="FO214"/>
  <c r="FM214"/>
  <c r="FL214"/>
  <c r="FK214"/>
  <c r="FJ214"/>
  <c r="GL213"/>
  <c r="GK213"/>
  <c r="GJ213"/>
  <c r="GI213"/>
  <c r="GG213"/>
  <c r="GF213"/>
  <c r="GE213"/>
  <c r="GD213"/>
  <c r="GB213"/>
  <c r="GA213"/>
  <c r="FZ213"/>
  <c r="FY213"/>
  <c r="FW213"/>
  <c r="FV213"/>
  <c r="FU213"/>
  <c r="FT213"/>
  <c r="FR213"/>
  <c r="FQ213"/>
  <c r="FP213"/>
  <c r="FO213"/>
  <c r="FM213"/>
  <c r="FL213"/>
  <c r="FK213"/>
  <c r="FJ213"/>
  <c r="GL212"/>
  <c r="GK212"/>
  <c r="GJ212"/>
  <c r="GI212"/>
  <c r="GH212"/>
  <c r="GG212"/>
  <c r="GF212"/>
  <c r="GE212"/>
  <c r="GD212"/>
  <c r="GC212"/>
  <c r="GB212"/>
  <c r="GA212"/>
  <c r="FZ212"/>
  <c r="FY212"/>
  <c r="FX212"/>
  <c r="FW212"/>
  <c r="FV212"/>
  <c r="FU212"/>
  <c r="FT212"/>
  <c r="FS212"/>
  <c r="FR212"/>
  <c r="FQ212"/>
  <c r="FP212"/>
  <c r="FO212"/>
  <c r="FN212"/>
  <c r="FM212"/>
  <c r="FL212"/>
  <c r="FK212"/>
  <c r="FJ212"/>
  <c r="FI212"/>
  <c r="GL210"/>
  <c r="GK210"/>
  <c r="GJ210"/>
  <c r="GI210"/>
  <c r="GG210"/>
  <c r="GF210"/>
  <c r="GE210"/>
  <c r="GD210"/>
  <c r="GB210"/>
  <c r="GA210"/>
  <c r="FZ210"/>
  <c r="FY210"/>
  <c r="FW210"/>
  <c r="FV210"/>
  <c r="FU210"/>
  <c r="FT210"/>
  <c r="FR210"/>
  <c r="FQ210"/>
  <c r="FP210"/>
  <c r="FO210"/>
  <c r="FM210"/>
  <c r="FL210"/>
  <c r="FK210"/>
  <c r="FJ210"/>
  <c r="GL209"/>
  <c r="GK209"/>
  <c r="GJ209"/>
  <c r="GI209"/>
  <c r="GG209"/>
  <c r="GF209"/>
  <c r="GE209"/>
  <c r="GD209"/>
  <c r="GB209"/>
  <c r="GA209"/>
  <c r="FZ209"/>
  <c r="FY209"/>
  <c r="FW209"/>
  <c r="FV209"/>
  <c r="FU209"/>
  <c r="FT209"/>
  <c r="FR209"/>
  <c r="FQ209"/>
  <c r="FP209"/>
  <c r="FO209"/>
  <c r="FM209"/>
  <c r="FL209"/>
  <c r="FK209"/>
  <c r="FJ209"/>
  <c r="GL208"/>
  <c r="GK208"/>
  <c r="GJ208"/>
  <c r="GI208"/>
  <c r="GH208"/>
  <c r="GG208"/>
  <c r="GF208"/>
  <c r="GE208"/>
  <c r="GD208"/>
  <c r="GC208"/>
  <c r="GB208"/>
  <c r="GA208"/>
  <c r="FZ208"/>
  <c r="FY208"/>
  <c r="FX208"/>
  <c r="FW208"/>
  <c r="FV208"/>
  <c r="FU208"/>
  <c r="FT208"/>
  <c r="FS208"/>
  <c r="FR208"/>
  <c r="FQ208"/>
  <c r="FP208"/>
  <c r="FO208"/>
  <c r="FN208"/>
  <c r="FM208"/>
  <c r="FL208"/>
  <c r="FK208"/>
  <c r="FJ208"/>
  <c r="FI208"/>
  <c r="GL205"/>
  <c r="GK205"/>
  <c r="GJ205"/>
  <c r="GI205"/>
  <c r="GG205"/>
  <c r="GF205"/>
  <c r="GE205"/>
  <c r="GD205"/>
  <c r="GB205"/>
  <c r="GA205"/>
  <c r="FZ205"/>
  <c r="FY205"/>
  <c r="FW205"/>
  <c r="FV205"/>
  <c r="FU205"/>
  <c r="FT205"/>
  <c r="FR205"/>
  <c r="FQ205"/>
  <c r="FP205"/>
  <c r="FO205"/>
  <c r="FM205"/>
  <c r="FL205"/>
  <c r="FK205"/>
  <c r="FJ205"/>
  <c r="GL204"/>
  <c r="GK204"/>
  <c r="GJ204"/>
  <c r="GI204"/>
  <c r="GG204"/>
  <c r="GF204"/>
  <c r="GE204"/>
  <c r="GD204"/>
  <c r="GB204"/>
  <c r="GA204"/>
  <c r="FZ204"/>
  <c r="FY204"/>
  <c r="FW204"/>
  <c r="FV204"/>
  <c r="FU204"/>
  <c r="FT204"/>
  <c r="FR204"/>
  <c r="FQ204"/>
  <c r="FP204"/>
  <c r="FO204"/>
  <c r="FM204"/>
  <c r="FL204"/>
  <c r="FK204"/>
  <c r="FJ204"/>
  <c r="GL203"/>
  <c r="GK203"/>
  <c r="GJ203"/>
  <c r="GI203"/>
  <c r="GH203"/>
  <c r="GG203"/>
  <c r="GF203"/>
  <c r="GE203"/>
  <c r="GD203"/>
  <c r="GC203"/>
  <c r="GB203"/>
  <c r="GA203"/>
  <c r="FZ203"/>
  <c r="FY203"/>
  <c r="FX203"/>
  <c r="FW203"/>
  <c r="FV203"/>
  <c r="FU203"/>
  <c r="FT203"/>
  <c r="FS203"/>
  <c r="FR203"/>
  <c r="FQ203"/>
  <c r="FP203"/>
  <c r="FO203"/>
  <c r="FN203"/>
  <c r="FM203"/>
  <c r="FL203"/>
  <c r="FK203"/>
  <c r="FJ203"/>
  <c r="FI203"/>
  <c r="GL201"/>
  <c r="GK201"/>
  <c r="GJ201"/>
  <c r="GI201"/>
  <c r="GG201"/>
  <c r="GF201"/>
  <c r="GE201"/>
  <c r="GD201"/>
  <c r="GB201"/>
  <c r="GA201"/>
  <c r="FZ201"/>
  <c r="FY201"/>
  <c r="FW201"/>
  <c r="FV201"/>
  <c r="FU201"/>
  <c r="FT201"/>
  <c r="FR201"/>
  <c r="FQ201"/>
  <c r="FP201"/>
  <c r="FO201"/>
  <c r="FM201"/>
  <c r="FL201"/>
  <c r="FK201"/>
  <c r="FJ201"/>
  <c r="GL200"/>
  <c r="GK200"/>
  <c r="GJ200"/>
  <c r="GI200"/>
  <c r="GG200"/>
  <c r="GF200"/>
  <c r="GE200"/>
  <c r="GD200"/>
  <c r="GB200"/>
  <c r="GA200"/>
  <c r="FZ200"/>
  <c r="FY200"/>
  <c r="FW200"/>
  <c r="FV200"/>
  <c r="FU200"/>
  <c r="FT200"/>
  <c r="FR200"/>
  <c r="FQ200"/>
  <c r="FP200"/>
  <c r="FO200"/>
  <c r="FM200"/>
  <c r="FL200"/>
  <c r="FK200"/>
  <c r="FJ200"/>
  <c r="GL199"/>
  <c r="GK199"/>
  <c r="GJ199"/>
  <c r="GI199"/>
  <c r="GG199"/>
  <c r="GF199"/>
  <c r="GE199"/>
  <c r="GD199"/>
  <c r="GB199"/>
  <c r="GA199"/>
  <c r="FZ199"/>
  <c r="FY199"/>
  <c r="FW199"/>
  <c r="FV199"/>
  <c r="FU199"/>
  <c r="FT199"/>
  <c r="FR199"/>
  <c r="FQ199"/>
  <c r="FP199"/>
  <c r="FO199"/>
  <c r="FM199"/>
  <c r="FL199"/>
  <c r="FK199"/>
  <c r="FJ199"/>
  <c r="GL198"/>
  <c r="GK198"/>
  <c r="GJ198"/>
  <c r="GI198"/>
  <c r="GG198"/>
  <c r="GF198"/>
  <c r="GE198"/>
  <c r="GD198"/>
  <c r="GB198"/>
  <c r="GA198"/>
  <c r="FZ198"/>
  <c r="FY198"/>
  <c r="FW198"/>
  <c r="FV198"/>
  <c r="FU198"/>
  <c r="FT198"/>
  <c r="FR198"/>
  <c r="FQ198"/>
  <c r="FP198"/>
  <c r="FO198"/>
  <c r="FM198"/>
  <c r="FL198"/>
  <c r="FK198"/>
  <c r="FJ198"/>
  <c r="GL197"/>
  <c r="GK197"/>
  <c r="GJ197"/>
  <c r="GI197"/>
  <c r="GG197"/>
  <c r="GF197"/>
  <c r="GE197"/>
  <c r="GD197"/>
  <c r="GB197"/>
  <c r="GA197"/>
  <c r="FZ197"/>
  <c r="FY197"/>
  <c r="FW197"/>
  <c r="FV197"/>
  <c r="FU197"/>
  <c r="FT197"/>
  <c r="FR197"/>
  <c r="FQ197"/>
  <c r="FP197"/>
  <c r="FO197"/>
  <c r="FM197"/>
  <c r="FL197"/>
  <c r="FK197"/>
  <c r="FJ197"/>
  <c r="GL196"/>
  <c r="GK196"/>
  <c r="GJ196"/>
  <c r="GI196"/>
  <c r="GH196"/>
  <c r="GG196"/>
  <c r="GF196"/>
  <c r="GE196"/>
  <c r="GD196"/>
  <c r="GC196"/>
  <c r="GB196"/>
  <c r="GA196"/>
  <c r="FZ196"/>
  <c r="FY196"/>
  <c r="FX196"/>
  <c r="FW196"/>
  <c r="FV196"/>
  <c r="FU196"/>
  <c r="FT196"/>
  <c r="FS196"/>
  <c r="FR196"/>
  <c r="FQ196"/>
  <c r="FP196"/>
  <c r="FO196"/>
  <c r="FN196"/>
  <c r="FM196"/>
  <c r="FL196"/>
  <c r="FK196"/>
  <c r="FJ196"/>
  <c r="FI196"/>
  <c r="GK194"/>
  <c r="GJ194"/>
  <c r="GI194"/>
  <c r="GG194"/>
  <c r="GF194"/>
  <c r="GE194"/>
  <c r="GD194"/>
  <c r="GB194"/>
  <c r="GA194"/>
  <c r="FZ194"/>
  <c r="FY194"/>
  <c r="FW194"/>
  <c r="FV194"/>
  <c r="FU194"/>
  <c r="FT194"/>
  <c r="FR194"/>
  <c r="FQ194"/>
  <c r="FP194"/>
  <c r="FO194"/>
  <c r="FM194"/>
  <c r="FL194"/>
  <c r="FK194"/>
  <c r="FJ194"/>
  <c r="GL193"/>
  <c r="GK193"/>
  <c r="GJ193"/>
  <c r="GI193"/>
  <c r="GG193"/>
  <c r="GF193"/>
  <c r="GE193"/>
  <c r="GD193"/>
  <c r="GB193"/>
  <c r="GA193"/>
  <c r="FZ193"/>
  <c r="FY193"/>
  <c r="FW193"/>
  <c r="FV193"/>
  <c r="FU193"/>
  <c r="FT193"/>
  <c r="FR193"/>
  <c r="FQ193"/>
  <c r="FP193"/>
  <c r="FO193"/>
  <c r="FM193"/>
  <c r="FL193"/>
  <c r="FK193"/>
  <c r="FJ193"/>
  <c r="GL192"/>
  <c r="GK192"/>
  <c r="GJ192"/>
  <c r="GI192"/>
  <c r="GH192"/>
  <c r="GG192"/>
  <c r="GF192"/>
  <c r="GE192"/>
  <c r="GD192"/>
  <c r="GC192"/>
  <c r="GB192"/>
  <c r="GA192"/>
  <c r="FZ192"/>
  <c r="FY192"/>
  <c r="FX192"/>
  <c r="FW192"/>
  <c r="FV192"/>
  <c r="FU192"/>
  <c r="FT192"/>
  <c r="FS192"/>
  <c r="FR192"/>
  <c r="FQ192"/>
  <c r="FP192"/>
  <c r="FO192"/>
  <c r="FN192"/>
  <c r="FM192"/>
  <c r="FL192"/>
  <c r="FK192"/>
  <c r="FJ192"/>
  <c r="FI192"/>
  <c r="GL190"/>
  <c r="GK190"/>
  <c r="GJ190"/>
  <c r="GI190"/>
  <c r="GG190"/>
  <c r="GF190"/>
  <c r="GE190"/>
  <c r="GD190"/>
  <c r="GB190"/>
  <c r="GA190"/>
  <c r="FZ190"/>
  <c r="FY190"/>
  <c r="FW190"/>
  <c r="FV190"/>
  <c r="FU190"/>
  <c r="FT190"/>
  <c r="FR190"/>
  <c r="FQ190"/>
  <c r="FP190"/>
  <c r="FO190"/>
  <c r="FM190"/>
  <c r="FL190"/>
  <c r="FK190"/>
  <c r="FJ190"/>
  <c r="GL189"/>
  <c r="GK189"/>
  <c r="GJ189"/>
  <c r="GI189"/>
  <c r="GG189"/>
  <c r="GF189"/>
  <c r="GE189"/>
  <c r="GD189"/>
  <c r="GB189"/>
  <c r="GA189"/>
  <c r="FZ189"/>
  <c r="FY189"/>
  <c r="FW189"/>
  <c r="FV189"/>
  <c r="FU189"/>
  <c r="FT189"/>
  <c r="FR189"/>
  <c r="FQ189"/>
  <c r="FP189"/>
  <c r="FO189"/>
  <c r="FM189"/>
  <c r="FL189"/>
  <c r="FK189"/>
  <c r="FJ189"/>
  <c r="GL188"/>
  <c r="GK188"/>
  <c r="GJ188"/>
  <c r="GI188"/>
  <c r="GG188"/>
  <c r="GF188"/>
  <c r="GE188"/>
  <c r="GD188"/>
  <c r="GB188"/>
  <c r="GA188"/>
  <c r="FZ188"/>
  <c r="FY188"/>
  <c r="FW188"/>
  <c r="FV188"/>
  <c r="FU188"/>
  <c r="FT188"/>
  <c r="FR188"/>
  <c r="FQ188"/>
  <c r="FP188"/>
  <c r="FO188"/>
  <c r="FM188"/>
  <c r="FL188"/>
  <c r="FK188"/>
  <c r="FJ188"/>
  <c r="GL187"/>
  <c r="GK187"/>
  <c r="GJ187"/>
  <c r="GI187"/>
  <c r="GG187"/>
  <c r="GF187"/>
  <c r="GE187"/>
  <c r="GD187"/>
  <c r="GB187"/>
  <c r="GA187"/>
  <c r="FZ187"/>
  <c r="FY187"/>
  <c r="FW187"/>
  <c r="FV187"/>
  <c r="FU187"/>
  <c r="FT187"/>
  <c r="FR187"/>
  <c r="FQ187"/>
  <c r="FP187"/>
  <c r="FO187"/>
  <c r="FM187"/>
  <c r="FL187"/>
  <c r="FK187"/>
  <c r="FJ187"/>
  <c r="GL186"/>
  <c r="GK186"/>
  <c r="GJ186"/>
  <c r="GI186"/>
  <c r="GG186"/>
  <c r="GF186"/>
  <c r="GE186"/>
  <c r="GD186"/>
  <c r="GB186"/>
  <c r="GA186"/>
  <c r="FZ186"/>
  <c r="FY186"/>
  <c r="FW186"/>
  <c r="FV186"/>
  <c r="FU186"/>
  <c r="FT186"/>
  <c r="FR186"/>
  <c r="FQ186"/>
  <c r="FP186"/>
  <c r="FO186"/>
  <c r="FM186"/>
  <c r="FL186"/>
  <c r="FK186"/>
  <c r="FJ186"/>
  <c r="GL185"/>
  <c r="GK185"/>
  <c r="GJ185"/>
  <c r="GI185"/>
  <c r="GG185"/>
  <c r="GF185"/>
  <c r="GE185"/>
  <c r="GD185"/>
  <c r="GB185"/>
  <c r="GA185"/>
  <c r="FZ185"/>
  <c r="FY185"/>
  <c r="FW185"/>
  <c r="FV185"/>
  <c r="FU185"/>
  <c r="FT185"/>
  <c r="FR185"/>
  <c r="FQ185"/>
  <c r="FP185"/>
  <c r="FO185"/>
  <c r="FM185"/>
  <c r="FL185"/>
  <c r="FK185"/>
  <c r="FJ185"/>
  <c r="GL184"/>
  <c r="GK184"/>
  <c r="GJ184"/>
  <c r="GI184"/>
  <c r="GG184"/>
  <c r="GF184"/>
  <c r="GE184"/>
  <c r="GD184"/>
  <c r="GB184"/>
  <c r="GA184"/>
  <c r="FZ184"/>
  <c r="FY184"/>
  <c r="FW184"/>
  <c r="FV184"/>
  <c r="FU184"/>
  <c r="FT184"/>
  <c r="FR184"/>
  <c r="FQ184"/>
  <c r="FP184"/>
  <c r="FO184"/>
  <c r="FM184"/>
  <c r="FL184"/>
  <c r="FK184"/>
  <c r="FJ184"/>
  <c r="GL183"/>
  <c r="GK183"/>
  <c r="GJ183"/>
  <c r="GI183"/>
  <c r="GG183"/>
  <c r="GF183"/>
  <c r="GE183"/>
  <c r="GD183"/>
  <c r="GB183"/>
  <c r="GA183"/>
  <c r="FZ183"/>
  <c r="FY183"/>
  <c r="FW183"/>
  <c r="FV183"/>
  <c r="FU183"/>
  <c r="FT183"/>
  <c r="FR183"/>
  <c r="FQ183"/>
  <c r="FP183"/>
  <c r="FO183"/>
  <c r="FM183"/>
  <c r="FL183"/>
  <c r="FK183"/>
  <c r="FJ183"/>
  <c r="GL182"/>
  <c r="GK182"/>
  <c r="GJ182"/>
  <c r="GI182"/>
  <c r="GG182"/>
  <c r="GF182"/>
  <c r="GE182"/>
  <c r="GD182"/>
  <c r="GB182"/>
  <c r="GA182"/>
  <c r="FZ182"/>
  <c r="FY182"/>
  <c r="FW182"/>
  <c r="FV182"/>
  <c r="FU182"/>
  <c r="FT182"/>
  <c r="FR182"/>
  <c r="FQ182"/>
  <c r="FP182"/>
  <c r="FO182"/>
  <c r="FM182"/>
  <c r="FL182"/>
  <c r="FK182"/>
  <c r="FJ182"/>
  <c r="GL181"/>
  <c r="GK181"/>
  <c r="GJ181"/>
  <c r="GI181"/>
  <c r="GG181"/>
  <c r="GF181"/>
  <c r="GE181"/>
  <c r="GD181"/>
  <c r="GB181"/>
  <c r="GA181"/>
  <c r="FZ181"/>
  <c r="FY181"/>
  <c r="FW181"/>
  <c r="FV181"/>
  <c r="FU181"/>
  <c r="FT181"/>
  <c r="FR181"/>
  <c r="FQ181"/>
  <c r="FP181"/>
  <c r="FO181"/>
  <c r="FM181"/>
  <c r="FL181"/>
  <c r="FK181"/>
  <c r="FJ181"/>
  <c r="GL180"/>
  <c r="GK180"/>
  <c r="GJ180"/>
  <c r="GI180"/>
  <c r="GG180"/>
  <c r="GF180"/>
  <c r="GE180"/>
  <c r="GD180"/>
  <c r="GB180"/>
  <c r="GA180"/>
  <c r="FZ180"/>
  <c r="FY180"/>
  <c r="FW180"/>
  <c r="FV180"/>
  <c r="FU180"/>
  <c r="FT180"/>
  <c r="FR180"/>
  <c r="FQ180"/>
  <c r="FP180"/>
  <c r="FO180"/>
  <c r="FM180"/>
  <c r="FL180"/>
  <c r="FK180"/>
  <c r="FJ180"/>
  <c r="GL179"/>
  <c r="GK179"/>
  <c r="GJ179"/>
  <c r="GI179"/>
  <c r="GG179"/>
  <c r="GF179"/>
  <c r="GE179"/>
  <c r="GD179"/>
  <c r="GB179"/>
  <c r="GA179"/>
  <c r="FZ179"/>
  <c r="FY179"/>
  <c r="FW179"/>
  <c r="FV179"/>
  <c r="FU179"/>
  <c r="FT179"/>
  <c r="FR179"/>
  <c r="FQ179"/>
  <c r="FP179"/>
  <c r="FO179"/>
  <c r="FM179"/>
  <c r="FL179"/>
  <c r="FK179"/>
  <c r="FJ179"/>
  <c r="GL178"/>
  <c r="GK178"/>
  <c r="GJ178"/>
  <c r="GI178"/>
  <c r="GG178"/>
  <c r="GF178"/>
  <c r="GE178"/>
  <c r="GD178"/>
  <c r="GB178"/>
  <c r="GA178"/>
  <c r="FZ178"/>
  <c r="FY178"/>
  <c r="FW178"/>
  <c r="FV178"/>
  <c r="FU178"/>
  <c r="FT178"/>
  <c r="FR178"/>
  <c r="FQ178"/>
  <c r="FP178"/>
  <c r="FO178"/>
  <c r="FM178"/>
  <c r="FL178"/>
  <c r="FK178"/>
  <c r="FJ178"/>
  <c r="GL177"/>
  <c r="GK177"/>
  <c r="GJ177"/>
  <c r="GI177"/>
  <c r="GG177"/>
  <c r="GF177"/>
  <c r="GE177"/>
  <c r="GD177"/>
  <c r="GB177"/>
  <c r="GA177"/>
  <c r="FZ177"/>
  <c r="FY177"/>
  <c r="FW177"/>
  <c r="FV177"/>
  <c r="FU177"/>
  <c r="FT177"/>
  <c r="FR177"/>
  <c r="FQ177"/>
  <c r="FP177"/>
  <c r="FO177"/>
  <c r="FM177"/>
  <c r="FL177"/>
  <c r="FK177"/>
  <c r="FJ177"/>
  <c r="GL176"/>
  <c r="GK176"/>
  <c r="GJ176"/>
  <c r="GI176"/>
  <c r="GH176"/>
  <c r="GG176"/>
  <c r="GF176"/>
  <c r="GE176"/>
  <c r="GD176"/>
  <c r="GC176"/>
  <c r="GB176"/>
  <c r="GA176"/>
  <c r="FZ176"/>
  <c r="FY176"/>
  <c r="FX176"/>
  <c r="FW176"/>
  <c r="FV176"/>
  <c r="FU176"/>
  <c r="FT176"/>
  <c r="FS176"/>
  <c r="FR176"/>
  <c r="FQ176"/>
  <c r="FP176"/>
  <c r="FO176"/>
  <c r="FN176"/>
  <c r="FM176"/>
  <c r="FL176"/>
  <c r="FK176"/>
  <c r="FJ176"/>
  <c r="FI176"/>
  <c r="GL173"/>
  <c r="GK173"/>
  <c r="GJ173"/>
  <c r="GI173"/>
  <c r="GG173"/>
  <c r="GF173"/>
  <c r="GE173"/>
  <c r="GD173"/>
  <c r="GB173"/>
  <c r="GA173"/>
  <c r="FZ173"/>
  <c r="FY173"/>
  <c r="FW173"/>
  <c r="FV173"/>
  <c r="FU173"/>
  <c r="FT173"/>
  <c r="FR173"/>
  <c r="FQ173"/>
  <c r="FP173"/>
  <c r="FO173"/>
  <c r="FM173"/>
  <c r="FL173"/>
  <c r="FK173"/>
  <c r="FJ173"/>
  <c r="GL172"/>
  <c r="GK172"/>
  <c r="GJ172"/>
  <c r="GI172"/>
  <c r="GG172"/>
  <c r="GF172"/>
  <c r="GE172"/>
  <c r="GD172"/>
  <c r="GB172"/>
  <c r="GA172"/>
  <c r="FZ172"/>
  <c r="FY172"/>
  <c r="FW172"/>
  <c r="FV172"/>
  <c r="FU172"/>
  <c r="FT172"/>
  <c r="FR172"/>
  <c r="FQ172"/>
  <c r="FP172"/>
  <c r="FO172"/>
  <c r="FM172"/>
  <c r="FL172"/>
  <c r="FK172"/>
  <c r="FJ172"/>
  <c r="GL171"/>
  <c r="GK171"/>
  <c r="GJ171"/>
  <c r="GI171"/>
  <c r="GG171"/>
  <c r="GF171"/>
  <c r="GE171"/>
  <c r="GD171"/>
  <c r="GB171"/>
  <c r="GA171"/>
  <c r="FZ171"/>
  <c r="FY171"/>
  <c r="FW171"/>
  <c r="FV171"/>
  <c r="FU171"/>
  <c r="FT171"/>
  <c r="FR171"/>
  <c r="FQ171"/>
  <c r="FP171"/>
  <c r="FO171"/>
  <c r="FM171"/>
  <c r="FL171"/>
  <c r="FK171"/>
  <c r="FJ171"/>
  <c r="GL170"/>
  <c r="GK170"/>
  <c r="GJ170"/>
  <c r="GI170"/>
  <c r="GG170"/>
  <c r="GF170"/>
  <c r="GE170"/>
  <c r="GD170"/>
  <c r="GB170"/>
  <c r="GA170"/>
  <c r="FZ170"/>
  <c r="FY170"/>
  <c r="FW170"/>
  <c r="FV170"/>
  <c r="FU170"/>
  <c r="FT170"/>
  <c r="FR170"/>
  <c r="FQ170"/>
  <c r="FP170"/>
  <c r="FO170"/>
  <c r="FM170"/>
  <c r="FL170"/>
  <c r="FK170"/>
  <c r="FJ170"/>
  <c r="GL169"/>
  <c r="GK169"/>
  <c r="GJ169"/>
  <c r="GI169"/>
  <c r="GG169"/>
  <c r="GF169"/>
  <c r="GE169"/>
  <c r="GD169"/>
  <c r="GB169"/>
  <c r="GA169"/>
  <c r="FZ169"/>
  <c r="FY169"/>
  <c r="FW169"/>
  <c r="FV169"/>
  <c r="FU169"/>
  <c r="FT169"/>
  <c r="FR169"/>
  <c r="FQ169"/>
  <c r="FP169"/>
  <c r="FO169"/>
  <c r="FM169"/>
  <c r="FL169"/>
  <c r="FK169"/>
  <c r="FJ169"/>
  <c r="GL168"/>
  <c r="GK168"/>
  <c r="GJ168"/>
  <c r="GI168"/>
  <c r="GG168"/>
  <c r="GF168"/>
  <c r="GE168"/>
  <c r="GD168"/>
  <c r="GB168"/>
  <c r="GA168"/>
  <c r="FZ168"/>
  <c r="FY168"/>
  <c r="FW168"/>
  <c r="FV168"/>
  <c r="FU168"/>
  <c r="FT168"/>
  <c r="FR168"/>
  <c r="FQ168"/>
  <c r="FP168"/>
  <c r="FO168"/>
  <c r="FM168"/>
  <c r="FL168"/>
  <c r="FK168"/>
  <c r="FJ168"/>
  <c r="GL167"/>
  <c r="GK167"/>
  <c r="GJ167"/>
  <c r="GI167"/>
  <c r="GG167"/>
  <c r="GF167"/>
  <c r="GE167"/>
  <c r="GD167"/>
  <c r="GB167"/>
  <c r="GA167"/>
  <c r="FZ167"/>
  <c r="FY167"/>
  <c r="FW167"/>
  <c r="FV167"/>
  <c r="FU167"/>
  <c r="FT167"/>
  <c r="FR167"/>
  <c r="FQ167"/>
  <c r="FP167"/>
  <c r="FO167"/>
  <c r="FM167"/>
  <c r="FL167"/>
  <c r="FK167"/>
  <c r="FJ167"/>
  <c r="GL166"/>
  <c r="GK166"/>
  <c r="GJ166"/>
  <c r="GI166"/>
  <c r="GG166"/>
  <c r="GF166"/>
  <c r="GE166"/>
  <c r="GD166"/>
  <c r="GB166"/>
  <c r="GA166"/>
  <c r="FZ166"/>
  <c r="FY166"/>
  <c r="FW166"/>
  <c r="FV166"/>
  <c r="FU166"/>
  <c r="FT166"/>
  <c r="FR166"/>
  <c r="FQ166"/>
  <c r="FP166"/>
  <c r="FO166"/>
  <c r="FM166"/>
  <c r="FL166"/>
  <c r="FK166"/>
  <c r="FJ166"/>
  <c r="GL165"/>
  <c r="GK165"/>
  <c r="GJ165"/>
  <c r="GI165"/>
  <c r="GG165"/>
  <c r="GF165"/>
  <c r="GE165"/>
  <c r="GD165"/>
  <c r="GB165"/>
  <c r="GA165"/>
  <c r="FZ165"/>
  <c r="FY165"/>
  <c r="FW165"/>
  <c r="FV165"/>
  <c r="FU165"/>
  <c r="FT165"/>
  <c r="FR165"/>
  <c r="FQ165"/>
  <c r="FP165"/>
  <c r="FO165"/>
  <c r="FM165"/>
  <c r="FL165"/>
  <c r="FK165"/>
  <c r="FJ165"/>
  <c r="GL164"/>
  <c r="GK164"/>
  <c r="GJ164"/>
  <c r="GI164"/>
  <c r="GG164"/>
  <c r="GF164"/>
  <c r="GE164"/>
  <c r="GD164"/>
  <c r="GB164"/>
  <c r="GA164"/>
  <c r="FZ164"/>
  <c r="FY164"/>
  <c r="FW164"/>
  <c r="FV164"/>
  <c r="FU164"/>
  <c r="FT164"/>
  <c r="FR164"/>
  <c r="FQ164"/>
  <c r="FP164"/>
  <c r="FO164"/>
  <c r="FM164"/>
  <c r="FL164"/>
  <c r="FK164"/>
  <c r="FJ164"/>
  <c r="GL163"/>
  <c r="GK163"/>
  <c r="GJ163"/>
  <c r="GI163"/>
  <c r="GG163"/>
  <c r="GF163"/>
  <c r="GE163"/>
  <c r="GD163"/>
  <c r="GB163"/>
  <c r="GA163"/>
  <c r="FZ163"/>
  <c r="FY163"/>
  <c r="FW163"/>
  <c r="FV163"/>
  <c r="FU163"/>
  <c r="FT163"/>
  <c r="FR163"/>
  <c r="FQ163"/>
  <c r="FP163"/>
  <c r="FO163"/>
  <c r="FM163"/>
  <c r="FL163"/>
  <c r="FK163"/>
  <c r="FJ163"/>
  <c r="GL162"/>
  <c r="GK162"/>
  <c r="GJ162"/>
  <c r="GI162"/>
  <c r="GG162"/>
  <c r="GF162"/>
  <c r="GE162"/>
  <c r="GD162"/>
  <c r="GB162"/>
  <c r="GA162"/>
  <c r="FZ162"/>
  <c r="FY162"/>
  <c r="FW162"/>
  <c r="FV162"/>
  <c r="FU162"/>
  <c r="FT162"/>
  <c r="FR162"/>
  <c r="FQ162"/>
  <c r="FP162"/>
  <c r="FO162"/>
  <c r="FM162"/>
  <c r="FL162"/>
  <c r="FK162"/>
  <c r="FJ162"/>
  <c r="GL161"/>
  <c r="GK161"/>
  <c r="GJ161"/>
  <c r="GI161"/>
  <c r="GG161"/>
  <c r="GF161"/>
  <c r="GE161"/>
  <c r="GD161"/>
  <c r="GB161"/>
  <c r="GA161"/>
  <c r="FZ161"/>
  <c r="FY161"/>
  <c r="FW161"/>
  <c r="FV161"/>
  <c r="FU161"/>
  <c r="FT161"/>
  <c r="FR161"/>
  <c r="FQ161"/>
  <c r="FP161"/>
  <c r="FO161"/>
  <c r="FM161"/>
  <c r="FL161"/>
  <c r="FK161"/>
  <c r="FJ161"/>
  <c r="GL160"/>
  <c r="GK160"/>
  <c r="GJ160"/>
  <c r="GI160"/>
  <c r="GG160"/>
  <c r="GF160"/>
  <c r="GE160"/>
  <c r="GD160"/>
  <c r="GB160"/>
  <c r="GA160"/>
  <c r="FZ160"/>
  <c r="FY160"/>
  <c r="FW160"/>
  <c r="FV160"/>
  <c r="FU160"/>
  <c r="FT160"/>
  <c r="FR160"/>
  <c r="FQ160"/>
  <c r="FP160"/>
  <c r="FO160"/>
  <c r="FM160"/>
  <c r="FL160"/>
  <c r="FK160"/>
  <c r="FJ160"/>
  <c r="GL159"/>
  <c r="GK159"/>
  <c r="GJ159"/>
  <c r="GI159"/>
  <c r="GG159"/>
  <c r="GF159"/>
  <c r="GE159"/>
  <c r="GD159"/>
  <c r="GB159"/>
  <c r="GA159"/>
  <c r="FZ159"/>
  <c r="FY159"/>
  <c r="FW159"/>
  <c r="FV159"/>
  <c r="FU159"/>
  <c r="FT159"/>
  <c r="FR159"/>
  <c r="FQ159"/>
  <c r="FP159"/>
  <c r="FO159"/>
  <c r="FM159"/>
  <c r="FL159"/>
  <c r="FK159"/>
  <c r="FJ159"/>
  <c r="GL158"/>
  <c r="GK158"/>
  <c r="GJ158"/>
  <c r="GI158"/>
  <c r="GG158"/>
  <c r="GF158"/>
  <c r="GE158"/>
  <c r="GD158"/>
  <c r="GB158"/>
  <c r="GA158"/>
  <c r="FZ158"/>
  <c r="FY158"/>
  <c r="FW158"/>
  <c r="FV158"/>
  <c r="FU158"/>
  <c r="FT158"/>
  <c r="FR158"/>
  <c r="FQ158"/>
  <c r="FP158"/>
  <c r="FO158"/>
  <c r="FM158"/>
  <c r="FL158"/>
  <c r="FK158"/>
  <c r="FJ158"/>
  <c r="GL157"/>
  <c r="GK157"/>
  <c r="GJ157"/>
  <c r="GI157"/>
  <c r="GG157"/>
  <c r="GF157"/>
  <c r="GE157"/>
  <c r="GD157"/>
  <c r="GB157"/>
  <c r="GA157"/>
  <c r="FZ157"/>
  <c r="FY157"/>
  <c r="FW157"/>
  <c r="FV157"/>
  <c r="FU157"/>
  <c r="FT157"/>
  <c r="FR157"/>
  <c r="FQ157"/>
  <c r="FP157"/>
  <c r="FO157"/>
  <c r="FM157"/>
  <c r="FL157"/>
  <c r="FK157"/>
  <c r="FJ157"/>
  <c r="GL156"/>
  <c r="GK156"/>
  <c r="GJ156"/>
  <c r="GI156"/>
  <c r="GG156"/>
  <c r="GF156"/>
  <c r="GE156"/>
  <c r="GD156"/>
  <c r="GB156"/>
  <c r="GA156"/>
  <c r="FZ156"/>
  <c r="FY156"/>
  <c r="FW156"/>
  <c r="FV156"/>
  <c r="FU156"/>
  <c r="FT156"/>
  <c r="FR156"/>
  <c r="FQ156"/>
  <c r="FP156"/>
  <c r="FO156"/>
  <c r="FM156"/>
  <c r="FL156"/>
  <c r="FK156"/>
  <c r="FJ156"/>
  <c r="GL155"/>
  <c r="GK155"/>
  <c r="GJ155"/>
  <c r="GI155"/>
  <c r="GG155"/>
  <c r="GF155"/>
  <c r="GE155"/>
  <c r="GD155"/>
  <c r="GB155"/>
  <c r="GA155"/>
  <c r="FZ155"/>
  <c r="FY155"/>
  <c r="FW155"/>
  <c r="FV155"/>
  <c r="FU155"/>
  <c r="FT155"/>
  <c r="FR155"/>
  <c r="FQ155"/>
  <c r="FP155"/>
  <c r="FO155"/>
  <c r="FM155"/>
  <c r="FL155"/>
  <c r="FK155"/>
  <c r="FJ155"/>
  <c r="GL154"/>
  <c r="GK154"/>
  <c r="GJ154"/>
  <c r="GI154"/>
  <c r="GG154"/>
  <c r="GF154"/>
  <c r="GE154"/>
  <c r="GD154"/>
  <c r="GB154"/>
  <c r="GA154"/>
  <c r="FZ154"/>
  <c r="FY154"/>
  <c r="FW154"/>
  <c r="FV154"/>
  <c r="FU154"/>
  <c r="FT154"/>
  <c r="FR154"/>
  <c r="FQ154"/>
  <c r="FP154"/>
  <c r="FO154"/>
  <c r="FM154"/>
  <c r="FL154"/>
  <c r="FK154"/>
  <c r="FJ154"/>
  <c r="GL153"/>
  <c r="GK153"/>
  <c r="GJ153"/>
  <c r="GI153"/>
  <c r="GG153"/>
  <c r="GF153"/>
  <c r="GE153"/>
  <c r="GD153"/>
  <c r="GB153"/>
  <c r="GA153"/>
  <c r="FZ153"/>
  <c r="FY153"/>
  <c r="FW153"/>
  <c r="FV153"/>
  <c r="FU153"/>
  <c r="FT153"/>
  <c r="FR153"/>
  <c r="FQ153"/>
  <c r="FP153"/>
  <c r="FO153"/>
  <c r="FM153"/>
  <c r="FL153"/>
  <c r="FK153"/>
  <c r="FJ153"/>
  <c r="GL152"/>
  <c r="GK152"/>
  <c r="GJ152"/>
  <c r="GI152"/>
  <c r="GH152"/>
  <c r="GG152"/>
  <c r="GF152"/>
  <c r="GE152"/>
  <c r="GD152"/>
  <c r="GC152"/>
  <c r="GB152"/>
  <c r="GA152"/>
  <c r="FZ152"/>
  <c r="FY152"/>
  <c r="FX152"/>
  <c r="FW152"/>
  <c r="FV152"/>
  <c r="FU152"/>
  <c r="FT152"/>
  <c r="FS152"/>
  <c r="FR152"/>
  <c r="FQ152"/>
  <c r="FP152"/>
  <c r="FO152"/>
  <c r="FN152"/>
  <c r="FM152"/>
  <c r="FL152"/>
  <c r="FK152"/>
  <c r="FJ152"/>
  <c r="FI152"/>
  <c r="GL150"/>
  <c r="GK150"/>
  <c r="GJ150"/>
  <c r="GI150"/>
  <c r="GG150"/>
  <c r="GF150"/>
  <c r="GE150"/>
  <c r="GD150"/>
  <c r="GB150"/>
  <c r="GA150"/>
  <c r="FZ150"/>
  <c r="FY150"/>
  <c r="FW150"/>
  <c r="FV150"/>
  <c r="FU150"/>
  <c r="FT150"/>
  <c r="FR150"/>
  <c r="FQ150"/>
  <c r="FP150"/>
  <c r="FO150"/>
  <c r="FM150"/>
  <c r="FL150"/>
  <c r="FK150"/>
  <c r="FJ150"/>
  <c r="GL149"/>
  <c r="GK149"/>
  <c r="GJ149"/>
  <c r="GI149"/>
  <c r="GG149"/>
  <c r="GF149"/>
  <c r="GE149"/>
  <c r="GD149"/>
  <c r="GB149"/>
  <c r="GA149"/>
  <c r="FZ149"/>
  <c r="FY149"/>
  <c r="FW149"/>
  <c r="FV149"/>
  <c r="FU149"/>
  <c r="FT149"/>
  <c r="FR149"/>
  <c r="FQ149"/>
  <c r="FP149"/>
  <c r="FO149"/>
  <c r="FM149"/>
  <c r="FL149"/>
  <c r="FK149"/>
  <c r="FJ149"/>
  <c r="GL148"/>
  <c r="GK148"/>
  <c r="GJ148"/>
  <c r="GI148"/>
  <c r="GG148"/>
  <c r="GF148"/>
  <c r="GE148"/>
  <c r="GD148"/>
  <c r="GB148"/>
  <c r="GA148"/>
  <c r="FZ148"/>
  <c r="FY148"/>
  <c r="FW148"/>
  <c r="FV148"/>
  <c r="FU148"/>
  <c r="FT148"/>
  <c r="FR148"/>
  <c r="FQ148"/>
  <c r="FP148"/>
  <c r="FO148"/>
  <c r="FM148"/>
  <c r="FL148"/>
  <c r="FK148"/>
  <c r="FJ148"/>
  <c r="GL147"/>
  <c r="GK147"/>
  <c r="GJ147"/>
  <c r="GI147"/>
  <c r="GG147"/>
  <c r="GF147"/>
  <c r="GE147"/>
  <c r="GD147"/>
  <c r="GB147"/>
  <c r="GA147"/>
  <c r="FZ147"/>
  <c r="FY147"/>
  <c r="FW147"/>
  <c r="FV147"/>
  <c r="FU147"/>
  <c r="FT147"/>
  <c r="FR147"/>
  <c r="FQ147"/>
  <c r="FP147"/>
  <c r="FO147"/>
  <c r="FM147"/>
  <c r="FL147"/>
  <c r="FK147"/>
  <c r="FJ147"/>
  <c r="GL146"/>
  <c r="GK146"/>
  <c r="GJ146"/>
  <c r="GI146"/>
  <c r="GG146"/>
  <c r="GF146"/>
  <c r="GE146"/>
  <c r="GD146"/>
  <c r="GB146"/>
  <c r="GA146"/>
  <c r="FZ146"/>
  <c r="FY146"/>
  <c r="FW146"/>
  <c r="FV146"/>
  <c r="FU146"/>
  <c r="FT146"/>
  <c r="FR146"/>
  <c r="FQ146"/>
  <c r="FP146"/>
  <c r="FO146"/>
  <c r="FM146"/>
  <c r="FL146"/>
  <c r="FK146"/>
  <c r="FJ146"/>
  <c r="GL145"/>
  <c r="GK145"/>
  <c r="GJ145"/>
  <c r="GI145"/>
  <c r="GG145"/>
  <c r="GF145"/>
  <c r="GE145"/>
  <c r="GD145"/>
  <c r="GB145"/>
  <c r="GA145"/>
  <c r="FZ145"/>
  <c r="FY145"/>
  <c r="FW145"/>
  <c r="FV145"/>
  <c r="FU145"/>
  <c r="FT145"/>
  <c r="FR145"/>
  <c r="FQ145"/>
  <c r="FP145"/>
  <c r="FO145"/>
  <c r="FM145"/>
  <c r="FL145"/>
  <c r="FK145"/>
  <c r="FJ145"/>
  <c r="GL144"/>
  <c r="GK144"/>
  <c r="GJ144"/>
  <c r="GI144"/>
  <c r="GG144"/>
  <c r="GF144"/>
  <c r="GE144"/>
  <c r="GD144"/>
  <c r="GB144"/>
  <c r="GA144"/>
  <c r="FZ144"/>
  <c r="FY144"/>
  <c r="FW144"/>
  <c r="FV144"/>
  <c r="FU144"/>
  <c r="FT144"/>
  <c r="FR144"/>
  <c r="FQ144"/>
  <c r="FP144"/>
  <c r="FO144"/>
  <c r="FM144"/>
  <c r="FL144"/>
  <c r="FK144"/>
  <c r="FJ144"/>
  <c r="GL143"/>
  <c r="GK143"/>
  <c r="GJ143"/>
  <c r="GI143"/>
  <c r="GG143"/>
  <c r="GF143"/>
  <c r="GE143"/>
  <c r="GD143"/>
  <c r="GB143"/>
  <c r="GA143"/>
  <c r="FZ143"/>
  <c r="FY143"/>
  <c r="FW143"/>
  <c r="FV143"/>
  <c r="FU143"/>
  <c r="FT143"/>
  <c r="FR143"/>
  <c r="FQ143"/>
  <c r="FP143"/>
  <c r="FO143"/>
  <c r="FM143"/>
  <c r="FL143"/>
  <c r="FK143"/>
  <c r="FJ143"/>
  <c r="GL142"/>
  <c r="GK142"/>
  <c r="GJ142"/>
  <c r="GI142"/>
  <c r="GG142"/>
  <c r="GF142"/>
  <c r="GE142"/>
  <c r="GD142"/>
  <c r="GB142"/>
  <c r="GA142"/>
  <c r="FZ142"/>
  <c r="FY142"/>
  <c r="FW142"/>
  <c r="FV142"/>
  <c r="FU142"/>
  <c r="FT142"/>
  <c r="FR142"/>
  <c r="FQ142"/>
  <c r="FP142"/>
  <c r="FO142"/>
  <c r="FM142"/>
  <c r="FL142"/>
  <c r="FK142"/>
  <c r="FJ142"/>
  <c r="GL141"/>
  <c r="GK141"/>
  <c r="GJ141"/>
  <c r="GI141"/>
  <c r="GG141"/>
  <c r="GF141"/>
  <c r="GE141"/>
  <c r="GD141"/>
  <c r="GB141"/>
  <c r="GA141"/>
  <c r="FZ141"/>
  <c r="FY141"/>
  <c r="FW141"/>
  <c r="FV141"/>
  <c r="FU141"/>
  <c r="FT141"/>
  <c r="FR141"/>
  <c r="FQ141"/>
  <c r="FP141"/>
  <c r="FO141"/>
  <c r="FM141"/>
  <c r="FL141"/>
  <c r="FK141"/>
  <c r="FJ141"/>
  <c r="GL140"/>
  <c r="GK140"/>
  <c r="GJ140"/>
  <c r="GI140"/>
  <c r="GG140"/>
  <c r="GF140"/>
  <c r="GE140"/>
  <c r="GD140"/>
  <c r="GB140"/>
  <c r="GA140"/>
  <c r="FZ140"/>
  <c r="FY140"/>
  <c r="FW140"/>
  <c r="FV140"/>
  <c r="FU140"/>
  <c r="FT140"/>
  <c r="FR140"/>
  <c r="FQ140"/>
  <c r="FP140"/>
  <c r="FO140"/>
  <c r="FM140"/>
  <c r="FL140"/>
  <c r="FK140"/>
  <c r="FJ140"/>
  <c r="GL139"/>
  <c r="GK139"/>
  <c r="GJ139"/>
  <c r="GI139"/>
  <c r="GG139"/>
  <c r="GF139"/>
  <c r="GE139"/>
  <c r="GD139"/>
  <c r="GB139"/>
  <c r="GA139"/>
  <c r="FZ139"/>
  <c r="FY139"/>
  <c r="FW139"/>
  <c r="FV139"/>
  <c r="FU139"/>
  <c r="FT139"/>
  <c r="FR139"/>
  <c r="FQ139"/>
  <c r="FP139"/>
  <c r="FO139"/>
  <c r="FM139"/>
  <c r="FL139"/>
  <c r="FK139"/>
  <c r="FJ139"/>
  <c r="GL138"/>
  <c r="GK138"/>
  <c r="GJ138"/>
  <c r="GI138"/>
  <c r="GG138"/>
  <c r="GF138"/>
  <c r="GE138"/>
  <c r="GD138"/>
  <c r="GB138"/>
  <c r="GA138"/>
  <c r="FZ138"/>
  <c r="FY138"/>
  <c r="FW138"/>
  <c r="FV138"/>
  <c r="FU138"/>
  <c r="FT138"/>
  <c r="FR138"/>
  <c r="FQ138"/>
  <c r="FP138"/>
  <c r="FO138"/>
  <c r="FM138"/>
  <c r="FL138"/>
  <c r="FK138"/>
  <c r="FJ138"/>
  <c r="GL137"/>
  <c r="GK137"/>
  <c r="GJ137"/>
  <c r="GI137"/>
  <c r="GG137"/>
  <c r="GF137"/>
  <c r="GE137"/>
  <c r="GD137"/>
  <c r="GB137"/>
  <c r="GA137"/>
  <c r="FZ137"/>
  <c r="FY137"/>
  <c r="FW137"/>
  <c r="FV137"/>
  <c r="FU137"/>
  <c r="FT137"/>
  <c r="FR137"/>
  <c r="FQ137"/>
  <c r="FP137"/>
  <c r="FO137"/>
  <c r="FM137"/>
  <c r="FL137"/>
  <c r="FK137"/>
  <c r="FJ137"/>
  <c r="GL136"/>
  <c r="GK136"/>
  <c r="GJ136"/>
  <c r="GI136"/>
  <c r="GG136"/>
  <c r="GF136"/>
  <c r="GE136"/>
  <c r="GD136"/>
  <c r="GB136"/>
  <c r="GA136"/>
  <c r="FZ136"/>
  <c r="FY136"/>
  <c r="FW136"/>
  <c r="FV136"/>
  <c r="FU136"/>
  <c r="FT136"/>
  <c r="FR136"/>
  <c r="FQ136"/>
  <c r="FP136"/>
  <c r="FO136"/>
  <c r="FM136"/>
  <c r="FL136"/>
  <c r="FK136"/>
  <c r="FJ136"/>
  <c r="GL135"/>
  <c r="GK135"/>
  <c r="GJ135"/>
  <c r="GI135"/>
  <c r="GG135"/>
  <c r="GF135"/>
  <c r="GE135"/>
  <c r="GD135"/>
  <c r="GB135"/>
  <c r="GA135"/>
  <c r="FZ135"/>
  <c r="FY135"/>
  <c r="FW135"/>
  <c r="FV135"/>
  <c r="FU135"/>
  <c r="FT135"/>
  <c r="FR135"/>
  <c r="FQ135"/>
  <c r="FP135"/>
  <c r="FO135"/>
  <c r="FM135"/>
  <c r="FL135"/>
  <c r="FK135"/>
  <c r="FJ135"/>
  <c r="GL134"/>
  <c r="GK134"/>
  <c r="GJ134"/>
  <c r="GI134"/>
  <c r="GG134"/>
  <c r="GF134"/>
  <c r="GE134"/>
  <c r="GD134"/>
  <c r="GB134"/>
  <c r="GA134"/>
  <c r="FZ134"/>
  <c r="FY134"/>
  <c r="FW134"/>
  <c r="FV134"/>
  <c r="FU134"/>
  <c r="FT134"/>
  <c r="FR134"/>
  <c r="FQ134"/>
  <c r="FP134"/>
  <c r="FO134"/>
  <c r="FM134"/>
  <c r="FL134"/>
  <c r="FK134"/>
  <c r="FJ134"/>
  <c r="GL133"/>
  <c r="GK133"/>
  <c r="GJ133"/>
  <c r="GI133"/>
  <c r="GG133"/>
  <c r="GF133"/>
  <c r="GE133"/>
  <c r="GD133"/>
  <c r="GB133"/>
  <c r="GA133"/>
  <c r="FZ133"/>
  <c r="FY133"/>
  <c r="FW133"/>
  <c r="FV133"/>
  <c r="FU133"/>
  <c r="FT133"/>
  <c r="FR133"/>
  <c r="FQ133"/>
  <c r="FP133"/>
  <c r="FO133"/>
  <c r="FM133"/>
  <c r="FL133"/>
  <c r="FK133"/>
  <c r="FJ133"/>
  <c r="GL132"/>
  <c r="GK132"/>
  <c r="GJ132"/>
  <c r="GI132"/>
  <c r="GG132"/>
  <c r="GF132"/>
  <c r="GE132"/>
  <c r="GD132"/>
  <c r="GB132"/>
  <c r="GA132"/>
  <c r="FZ132"/>
  <c r="FY132"/>
  <c r="FW132"/>
  <c r="FV132"/>
  <c r="FU132"/>
  <c r="FT132"/>
  <c r="FR132"/>
  <c r="FQ132"/>
  <c r="FP132"/>
  <c r="FO132"/>
  <c r="FM132"/>
  <c r="FL132"/>
  <c r="FK132"/>
  <c r="FJ132"/>
  <c r="GL131"/>
  <c r="GK131"/>
  <c r="GJ131"/>
  <c r="GI131"/>
  <c r="GG131"/>
  <c r="GF131"/>
  <c r="GE131"/>
  <c r="GD131"/>
  <c r="GB131"/>
  <c r="GA131"/>
  <c r="FZ131"/>
  <c r="FY131"/>
  <c r="FW131"/>
  <c r="FV131"/>
  <c r="FU131"/>
  <c r="FT131"/>
  <c r="FR131"/>
  <c r="FQ131"/>
  <c r="FP131"/>
  <c r="FO131"/>
  <c r="FM131"/>
  <c r="FL131"/>
  <c r="FK131"/>
  <c r="FJ131"/>
  <c r="GL130"/>
  <c r="GK130"/>
  <c r="GJ130"/>
  <c r="GI130"/>
  <c r="GG130"/>
  <c r="GF130"/>
  <c r="GE130"/>
  <c r="GD130"/>
  <c r="GB130"/>
  <c r="GA130"/>
  <c r="FZ130"/>
  <c r="FY130"/>
  <c r="FW130"/>
  <c r="FV130"/>
  <c r="FU130"/>
  <c r="FT130"/>
  <c r="FR130"/>
  <c r="FQ130"/>
  <c r="FP130"/>
  <c r="FO130"/>
  <c r="FM130"/>
  <c r="FL130"/>
  <c r="FK130"/>
  <c r="FJ130"/>
  <c r="GL129"/>
  <c r="GK129"/>
  <c r="GJ129"/>
  <c r="GI129"/>
  <c r="GG129"/>
  <c r="GF129"/>
  <c r="GE129"/>
  <c r="GD129"/>
  <c r="GB129"/>
  <c r="GA129"/>
  <c r="FZ129"/>
  <c r="FY129"/>
  <c r="FW129"/>
  <c r="FV129"/>
  <c r="FU129"/>
  <c r="FT129"/>
  <c r="FR129"/>
  <c r="FQ129"/>
  <c r="FP129"/>
  <c r="FO129"/>
  <c r="FM129"/>
  <c r="FL129"/>
  <c r="FK129"/>
  <c r="FJ129"/>
  <c r="GL128"/>
  <c r="GK128"/>
  <c r="GJ128"/>
  <c r="GI128"/>
  <c r="GG128"/>
  <c r="GF128"/>
  <c r="GE128"/>
  <c r="GD128"/>
  <c r="GB128"/>
  <c r="GA128"/>
  <c r="FZ128"/>
  <c r="FY128"/>
  <c r="FW128"/>
  <c r="FV128"/>
  <c r="FU128"/>
  <c r="FT128"/>
  <c r="FR128"/>
  <c r="FQ128"/>
  <c r="FP128"/>
  <c r="FO128"/>
  <c r="FM128"/>
  <c r="FL128"/>
  <c r="FK128"/>
  <c r="FJ128"/>
  <c r="GL127"/>
  <c r="GK127"/>
  <c r="GJ127"/>
  <c r="GI127"/>
  <c r="GG127"/>
  <c r="GF127"/>
  <c r="GE127"/>
  <c r="GD127"/>
  <c r="GB127"/>
  <c r="GA127"/>
  <c r="FZ127"/>
  <c r="FY127"/>
  <c r="FW127"/>
  <c r="FV127"/>
  <c r="FU127"/>
  <c r="FT127"/>
  <c r="FR127"/>
  <c r="FQ127"/>
  <c r="FP127"/>
  <c r="FO127"/>
  <c r="FM127"/>
  <c r="FL127"/>
  <c r="FK127"/>
  <c r="FJ127"/>
  <c r="GL126"/>
  <c r="GK126"/>
  <c r="GJ126"/>
  <c r="GI126"/>
  <c r="GG126"/>
  <c r="GF126"/>
  <c r="GE126"/>
  <c r="GD126"/>
  <c r="GB126"/>
  <c r="GA126"/>
  <c r="FZ126"/>
  <c r="FY126"/>
  <c r="FW126"/>
  <c r="FV126"/>
  <c r="FU126"/>
  <c r="FT126"/>
  <c r="FR126"/>
  <c r="FQ126"/>
  <c r="FP126"/>
  <c r="FO126"/>
  <c r="FM126"/>
  <c r="FL126"/>
  <c r="FK126"/>
  <c r="FJ126"/>
  <c r="GL125"/>
  <c r="GK125"/>
  <c r="GJ125"/>
  <c r="GI125"/>
  <c r="GG125"/>
  <c r="GF125"/>
  <c r="GE125"/>
  <c r="GD125"/>
  <c r="GB125"/>
  <c r="GA125"/>
  <c r="FZ125"/>
  <c r="FY125"/>
  <c r="FW125"/>
  <c r="FV125"/>
  <c r="FU125"/>
  <c r="FT125"/>
  <c r="FR125"/>
  <c r="FQ125"/>
  <c r="FP125"/>
  <c r="FO125"/>
  <c r="FM125"/>
  <c r="FL125"/>
  <c r="FK125"/>
  <c r="FJ125"/>
  <c r="GL124"/>
  <c r="GK124"/>
  <c r="GJ124"/>
  <c r="GI124"/>
  <c r="GG124"/>
  <c r="GF124"/>
  <c r="GE124"/>
  <c r="GD124"/>
  <c r="GB124"/>
  <c r="GA124"/>
  <c r="FZ124"/>
  <c r="FY124"/>
  <c r="FW124"/>
  <c r="FV124"/>
  <c r="FU124"/>
  <c r="FT124"/>
  <c r="FR124"/>
  <c r="FQ124"/>
  <c r="FP124"/>
  <c r="FO124"/>
  <c r="FM124"/>
  <c r="FL124"/>
  <c r="FK124"/>
  <c r="FJ124"/>
  <c r="GL123"/>
  <c r="GK123"/>
  <c r="GJ123"/>
  <c r="GI123"/>
  <c r="GG123"/>
  <c r="GF123"/>
  <c r="GE123"/>
  <c r="GD123"/>
  <c r="GB123"/>
  <c r="GA123"/>
  <c r="FZ123"/>
  <c r="FY123"/>
  <c r="FW123"/>
  <c r="FV123"/>
  <c r="FU123"/>
  <c r="FT123"/>
  <c r="FR123"/>
  <c r="FQ123"/>
  <c r="FP123"/>
  <c r="FO123"/>
  <c r="FM123"/>
  <c r="FL123"/>
  <c r="FK123"/>
  <c r="FJ123"/>
  <c r="GL122"/>
  <c r="GK122"/>
  <c r="GJ122"/>
  <c r="GI122"/>
  <c r="GG122"/>
  <c r="GF122"/>
  <c r="GE122"/>
  <c r="GD122"/>
  <c r="GB122"/>
  <c r="GA122"/>
  <c r="FZ122"/>
  <c r="FY122"/>
  <c r="FW122"/>
  <c r="FV122"/>
  <c r="FU122"/>
  <c r="FT122"/>
  <c r="FR122"/>
  <c r="FQ122"/>
  <c r="FP122"/>
  <c r="FO122"/>
  <c r="FM122"/>
  <c r="FL122"/>
  <c r="FK122"/>
  <c r="FJ122"/>
  <c r="GL121"/>
  <c r="GK121"/>
  <c r="GJ121"/>
  <c r="GI121"/>
  <c r="GG121"/>
  <c r="GF121"/>
  <c r="GE121"/>
  <c r="GD121"/>
  <c r="GB121"/>
  <c r="GA121"/>
  <c r="FZ121"/>
  <c r="FY121"/>
  <c r="FW121"/>
  <c r="FV121"/>
  <c r="FU121"/>
  <c r="FT121"/>
  <c r="FR121"/>
  <c r="FQ121"/>
  <c r="FP121"/>
  <c r="FO121"/>
  <c r="FM121"/>
  <c r="FL121"/>
  <c r="FK121"/>
  <c r="FJ121"/>
  <c r="GL120"/>
  <c r="GK120"/>
  <c r="GJ120"/>
  <c r="GI120"/>
  <c r="GG120"/>
  <c r="GF120"/>
  <c r="GE120"/>
  <c r="GD120"/>
  <c r="GB120"/>
  <c r="GA120"/>
  <c r="FZ120"/>
  <c r="FY120"/>
  <c r="FW120"/>
  <c r="FV120"/>
  <c r="FU120"/>
  <c r="FT120"/>
  <c r="FR120"/>
  <c r="FQ120"/>
  <c r="FP120"/>
  <c r="FO120"/>
  <c r="FM120"/>
  <c r="FL120"/>
  <c r="FK120"/>
  <c r="FJ120"/>
  <c r="GL119"/>
  <c r="GK119"/>
  <c r="GJ119"/>
  <c r="GI119"/>
  <c r="GG119"/>
  <c r="GF119"/>
  <c r="GE119"/>
  <c r="GD119"/>
  <c r="GB119"/>
  <c r="GA119"/>
  <c r="FZ119"/>
  <c r="FY119"/>
  <c r="FW119"/>
  <c r="FV119"/>
  <c r="FU119"/>
  <c r="FT119"/>
  <c r="FR119"/>
  <c r="FQ119"/>
  <c r="FP119"/>
  <c r="FO119"/>
  <c r="FM119"/>
  <c r="FL119"/>
  <c r="FK119"/>
  <c r="FJ119"/>
  <c r="GL118"/>
  <c r="GK118"/>
  <c r="GJ118"/>
  <c r="GI118"/>
  <c r="GG118"/>
  <c r="GF118"/>
  <c r="GE118"/>
  <c r="GD118"/>
  <c r="GB118"/>
  <c r="GA118"/>
  <c r="FZ118"/>
  <c r="FY118"/>
  <c r="FW118"/>
  <c r="FV118"/>
  <c r="FU118"/>
  <c r="FT118"/>
  <c r="FR118"/>
  <c r="FQ118"/>
  <c r="FP118"/>
  <c r="FO118"/>
  <c r="FM118"/>
  <c r="FL118"/>
  <c r="FK118"/>
  <c r="FJ118"/>
  <c r="GL117"/>
  <c r="GK117"/>
  <c r="GJ117"/>
  <c r="GI117"/>
  <c r="GG117"/>
  <c r="GF117"/>
  <c r="GE117"/>
  <c r="GD117"/>
  <c r="GB117"/>
  <c r="GA117"/>
  <c r="FZ117"/>
  <c r="FY117"/>
  <c r="FW117"/>
  <c r="FV117"/>
  <c r="FU117"/>
  <c r="FT117"/>
  <c r="FR117"/>
  <c r="FQ117"/>
  <c r="FP117"/>
  <c r="FO117"/>
  <c r="FM117"/>
  <c r="FL117"/>
  <c r="FK117"/>
  <c r="FJ117"/>
  <c r="GL116"/>
  <c r="GK116"/>
  <c r="GJ116"/>
  <c r="GI116"/>
  <c r="GG116"/>
  <c r="GF116"/>
  <c r="GE116"/>
  <c r="GD116"/>
  <c r="GB116"/>
  <c r="GA116"/>
  <c r="FZ116"/>
  <c r="FY116"/>
  <c r="FW116"/>
  <c r="FV116"/>
  <c r="FU116"/>
  <c r="FT116"/>
  <c r="FR116"/>
  <c r="FQ116"/>
  <c r="FP116"/>
  <c r="FO116"/>
  <c r="FM116"/>
  <c r="FL116"/>
  <c r="FK116"/>
  <c r="FJ116"/>
  <c r="GL115"/>
  <c r="GK115"/>
  <c r="GJ115"/>
  <c r="GI115"/>
  <c r="GG115"/>
  <c r="GF115"/>
  <c r="GE115"/>
  <c r="GD115"/>
  <c r="GB115"/>
  <c r="GA115"/>
  <c r="FZ115"/>
  <c r="FY115"/>
  <c r="FW115"/>
  <c r="FV115"/>
  <c r="FU115"/>
  <c r="FT115"/>
  <c r="FR115"/>
  <c r="FQ115"/>
  <c r="FP115"/>
  <c r="FO115"/>
  <c r="FM115"/>
  <c r="FL115"/>
  <c r="FK115"/>
  <c r="FJ115"/>
  <c r="GL114"/>
  <c r="GK114"/>
  <c r="GJ114"/>
  <c r="GI114"/>
  <c r="GG114"/>
  <c r="GF114"/>
  <c r="GE114"/>
  <c r="GD114"/>
  <c r="GB114"/>
  <c r="GA114"/>
  <c r="FZ114"/>
  <c r="FY114"/>
  <c r="FW114"/>
  <c r="FV114"/>
  <c r="FU114"/>
  <c r="FT114"/>
  <c r="FR114"/>
  <c r="FQ114"/>
  <c r="FP114"/>
  <c r="FO114"/>
  <c r="FM114"/>
  <c r="FL114"/>
  <c r="FK114"/>
  <c r="FJ114"/>
  <c r="GL113"/>
  <c r="GK113"/>
  <c r="GJ113"/>
  <c r="GI113"/>
  <c r="GG113"/>
  <c r="GF113"/>
  <c r="GE113"/>
  <c r="GD113"/>
  <c r="GB113"/>
  <c r="GA113"/>
  <c r="FZ113"/>
  <c r="FY113"/>
  <c r="FW113"/>
  <c r="FV113"/>
  <c r="FU113"/>
  <c r="FT113"/>
  <c r="FR113"/>
  <c r="FQ113"/>
  <c r="FP113"/>
  <c r="FO113"/>
  <c r="FM113"/>
  <c r="FL113"/>
  <c r="FK113"/>
  <c r="FJ113"/>
  <c r="GL112"/>
  <c r="GK112"/>
  <c r="GJ112"/>
  <c r="GI112"/>
  <c r="GG112"/>
  <c r="GF112"/>
  <c r="GE112"/>
  <c r="GD112"/>
  <c r="GB112"/>
  <c r="GA112"/>
  <c r="FZ112"/>
  <c r="FY112"/>
  <c r="FW112"/>
  <c r="FV112"/>
  <c r="FU112"/>
  <c r="FT112"/>
  <c r="FR112"/>
  <c r="FQ112"/>
  <c r="FP112"/>
  <c r="FO112"/>
  <c r="FM112"/>
  <c r="FL112"/>
  <c r="FK112"/>
  <c r="FJ112"/>
  <c r="GL111"/>
  <c r="GK111"/>
  <c r="GJ111"/>
  <c r="GI111"/>
  <c r="GG111"/>
  <c r="GF111"/>
  <c r="GE111"/>
  <c r="GD111"/>
  <c r="GB111"/>
  <c r="GA111"/>
  <c r="FZ111"/>
  <c r="FY111"/>
  <c r="FW111"/>
  <c r="FV111"/>
  <c r="FU111"/>
  <c r="FT111"/>
  <c r="FR111"/>
  <c r="FQ111"/>
  <c r="FP111"/>
  <c r="FO111"/>
  <c r="FM111"/>
  <c r="FL111"/>
  <c r="FK111"/>
  <c r="FJ111"/>
  <c r="GL110"/>
  <c r="GK110"/>
  <c r="GJ110"/>
  <c r="GI110"/>
  <c r="GG110"/>
  <c r="GF110"/>
  <c r="GE110"/>
  <c r="GD110"/>
  <c r="GB110"/>
  <c r="GA110"/>
  <c r="FZ110"/>
  <c r="FY110"/>
  <c r="FW110"/>
  <c r="FV110"/>
  <c r="FU110"/>
  <c r="FT110"/>
  <c r="FR110"/>
  <c r="FQ110"/>
  <c r="FP110"/>
  <c r="FO110"/>
  <c r="FM110"/>
  <c r="FL110"/>
  <c r="FK110"/>
  <c r="FJ110"/>
  <c r="GL109"/>
  <c r="GK109"/>
  <c r="GJ109"/>
  <c r="GI109"/>
  <c r="GG109"/>
  <c r="GF109"/>
  <c r="GE109"/>
  <c r="GD109"/>
  <c r="GB109"/>
  <c r="GA109"/>
  <c r="FZ109"/>
  <c r="FY109"/>
  <c r="FW109"/>
  <c r="FV109"/>
  <c r="FU109"/>
  <c r="FT109"/>
  <c r="FR109"/>
  <c r="FQ109"/>
  <c r="FP109"/>
  <c r="FO109"/>
  <c r="FM109"/>
  <c r="FL109"/>
  <c r="FK109"/>
  <c r="FJ109"/>
  <c r="GL108"/>
  <c r="GK108"/>
  <c r="GJ108"/>
  <c r="GI108"/>
  <c r="GG108"/>
  <c r="GF108"/>
  <c r="GE108"/>
  <c r="GD108"/>
  <c r="GB108"/>
  <c r="GA108"/>
  <c r="FZ108"/>
  <c r="FY108"/>
  <c r="FW108"/>
  <c r="FV108"/>
  <c r="FU108"/>
  <c r="FT108"/>
  <c r="FR108"/>
  <c r="FQ108"/>
  <c r="FP108"/>
  <c r="FO108"/>
  <c r="FM108"/>
  <c r="FL108"/>
  <c r="FK108"/>
  <c r="FJ108"/>
  <c r="GL107"/>
  <c r="GK107"/>
  <c r="GJ107"/>
  <c r="GI107"/>
  <c r="GG107"/>
  <c r="GF107"/>
  <c r="GE107"/>
  <c r="GD107"/>
  <c r="GB107"/>
  <c r="GA107"/>
  <c r="FZ107"/>
  <c r="FY107"/>
  <c r="FW107"/>
  <c r="FV107"/>
  <c r="FU107"/>
  <c r="FT107"/>
  <c r="FR107"/>
  <c r="FQ107"/>
  <c r="FP107"/>
  <c r="FO107"/>
  <c r="FM107"/>
  <c r="FL107"/>
  <c r="FK107"/>
  <c r="FJ107"/>
  <c r="GL106"/>
  <c r="GK106"/>
  <c r="GJ106"/>
  <c r="GI106"/>
  <c r="GG106"/>
  <c r="GF106"/>
  <c r="GE106"/>
  <c r="GD106"/>
  <c r="GB106"/>
  <c r="GA106"/>
  <c r="FZ106"/>
  <c r="FY106"/>
  <c r="FW106"/>
  <c r="FV106"/>
  <c r="FU106"/>
  <c r="FT106"/>
  <c r="FR106"/>
  <c r="FQ106"/>
  <c r="FP106"/>
  <c r="FO106"/>
  <c r="FM106"/>
  <c r="FL106"/>
  <c r="FK106"/>
  <c r="FJ106"/>
  <c r="GL105"/>
  <c r="GK105"/>
  <c r="GJ105"/>
  <c r="GI105"/>
  <c r="GG105"/>
  <c r="GF105"/>
  <c r="GE105"/>
  <c r="GD105"/>
  <c r="GB105"/>
  <c r="GA105"/>
  <c r="FZ105"/>
  <c r="FY105"/>
  <c r="FW105"/>
  <c r="FV105"/>
  <c r="FU105"/>
  <c r="FT105"/>
  <c r="FR105"/>
  <c r="FQ105"/>
  <c r="FP105"/>
  <c r="FO105"/>
  <c r="FM105"/>
  <c r="FL105"/>
  <c r="FK105"/>
  <c r="FJ105"/>
  <c r="GL104"/>
  <c r="GK104"/>
  <c r="GJ104"/>
  <c r="GI104"/>
  <c r="GG104"/>
  <c r="GF104"/>
  <c r="GE104"/>
  <c r="GD104"/>
  <c r="GB104"/>
  <c r="GA104"/>
  <c r="FZ104"/>
  <c r="FY104"/>
  <c r="FW104"/>
  <c r="FV104"/>
  <c r="FU104"/>
  <c r="FT104"/>
  <c r="FR104"/>
  <c r="FQ104"/>
  <c r="FP104"/>
  <c r="FO104"/>
  <c r="FM104"/>
  <c r="FL104"/>
  <c r="FK104"/>
  <c r="FJ104"/>
  <c r="GL103"/>
  <c r="GK103"/>
  <c r="GJ103"/>
  <c r="GI103"/>
  <c r="GG103"/>
  <c r="GF103"/>
  <c r="GE103"/>
  <c r="GD103"/>
  <c r="GB103"/>
  <c r="GA103"/>
  <c r="FZ103"/>
  <c r="FY103"/>
  <c r="FW103"/>
  <c r="FV103"/>
  <c r="FU103"/>
  <c r="FT103"/>
  <c r="FR103"/>
  <c r="FQ103"/>
  <c r="FP103"/>
  <c r="FO103"/>
  <c r="FM103"/>
  <c r="FL103"/>
  <c r="FK103"/>
  <c r="FJ103"/>
  <c r="GL102"/>
  <c r="GK102"/>
  <c r="GJ102"/>
  <c r="GI102"/>
  <c r="GG102"/>
  <c r="GF102"/>
  <c r="GE102"/>
  <c r="GD102"/>
  <c r="GB102"/>
  <c r="GA102"/>
  <c r="FZ102"/>
  <c r="FY102"/>
  <c r="FW102"/>
  <c r="FV102"/>
  <c r="FU102"/>
  <c r="FT102"/>
  <c r="FR102"/>
  <c r="FQ102"/>
  <c r="FP102"/>
  <c r="FO102"/>
  <c r="FM102"/>
  <c r="FL102"/>
  <c r="FK102"/>
  <c r="FJ102"/>
  <c r="GL101"/>
  <c r="GK101"/>
  <c r="GJ101"/>
  <c r="GI101"/>
  <c r="GH101"/>
  <c r="GG101"/>
  <c r="GF101"/>
  <c r="GE101"/>
  <c r="GD101"/>
  <c r="GC101"/>
  <c r="GB101"/>
  <c r="GA101"/>
  <c r="FZ101"/>
  <c r="FY101"/>
  <c r="FX101"/>
  <c r="FW101"/>
  <c r="FV101"/>
  <c r="FU101"/>
  <c r="FT101"/>
  <c r="FS101"/>
  <c r="FR101"/>
  <c r="FQ101"/>
  <c r="FP101"/>
  <c r="FO101"/>
  <c r="FN101"/>
  <c r="FM101"/>
  <c r="FL101"/>
  <c r="FK101"/>
  <c r="FJ101"/>
  <c r="FI101"/>
  <c r="GL99"/>
  <c r="GK99"/>
  <c r="GJ99"/>
  <c r="GI99"/>
  <c r="GG99"/>
  <c r="GF99"/>
  <c r="GE99"/>
  <c r="GD99"/>
  <c r="GB99"/>
  <c r="GA99"/>
  <c r="FZ99"/>
  <c r="FY99"/>
  <c r="FW99"/>
  <c r="FV99"/>
  <c r="FU99"/>
  <c r="FT99"/>
  <c r="FR99"/>
  <c r="FQ99"/>
  <c r="FP99"/>
  <c r="FO99"/>
  <c r="FM99"/>
  <c r="FL99"/>
  <c r="FK99"/>
  <c r="FJ99"/>
  <c r="GL98"/>
  <c r="GK98"/>
  <c r="GJ98"/>
  <c r="GI98"/>
  <c r="GG98"/>
  <c r="GF98"/>
  <c r="GE98"/>
  <c r="GD98"/>
  <c r="GB98"/>
  <c r="GA98"/>
  <c r="FZ98"/>
  <c r="FY98"/>
  <c r="FW98"/>
  <c r="FV98"/>
  <c r="FU98"/>
  <c r="FT98"/>
  <c r="FR98"/>
  <c r="FQ98"/>
  <c r="FP98"/>
  <c r="FO98"/>
  <c r="FM98"/>
  <c r="FL98"/>
  <c r="FK98"/>
  <c r="FJ98"/>
  <c r="GL97"/>
  <c r="GK97"/>
  <c r="GJ97"/>
  <c r="GI97"/>
  <c r="GG97"/>
  <c r="GF97"/>
  <c r="GE97"/>
  <c r="GD97"/>
  <c r="GB97"/>
  <c r="GA97"/>
  <c r="FZ97"/>
  <c r="FY97"/>
  <c r="FW97"/>
  <c r="FV97"/>
  <c r="FU97"/>
  <c r="FT97"/>
  <c r="FR97"/>
  <c r="FQ97"/>
  <c r="FP97"/>
  <c r="FO97"/>
  <c r="FM97"/>
  <c r="FL97"/>
  <c r="FK97"/>
  <c r="FJ97"/>
  <c r="GL96"/>
  <c r="GK96"/>
  <c r="GJ96"/>
  <c r="GI96"/>
  <c r="GG96"/>
  <c r="GF96"/>
  <c r="GE96"/>
  <c r="GD96"/>
  <c r="GB96"/>
  <c r="GA96"/>
  <c r="FZ96"/>
  <c r="FY96"/>
  <c r="FW96"/>
  <c r="FV96"/>
  <c r="FU96"/>
  <c r="FT96"/>
  <c r="FR96"/>
  <c r="FQ96"/>
  <c r="FP96"/>
  <c r="FO96"/>
  <c r="FM96"/>
  <c r="FL96"/>
  <c r="FK96"/>
  <c r="FJ96"/>
  <c r="GL95"/>
  <c r="GK95"/>
  <c r="GJ95"/>
  <c r="GI95"/>
  <c r="GG95"/>
  <c r="GF95"/>
  <c r="GE95"/>
  <c r="GD95"/>
  <c r="GB95"/>
  <c r="GA95"/>
  <c r="FZ95"/>
  <c r="FY95"/>
  <c r="FW95"/>
  <c r="FV95"/>
  <c r="FU95"/>
  <c r="FT95"/>
  <c r="FR95"/>
  <c r="FQ95"/>
  <c r="FP95"/>
  <c r="FO95"/>
  <c r="FM95"/>
  <c r="FL95"/>
  <c r="FK95"/>
  <c r="FJ95"/>
  <c r="GL94"/>
  <c r="GK94"/>
  <c r="GJ94"/>
  <c r="GI94"/>
  <c r="GG94"/>
  <c r="GF94"/>
  <c r="GE94"/>
  <c r="GD94"/>
  <c r="GB94"/>
  <c r="GA94"/>
  <c r="FZ94"/>
  <c r="FY94"/>
  <c r="FW94"/>
  <c r="FV94"/>
  <c r="FU94"/>
  <c r="FT94"/>
  <c r="FR94"/>
  <c r="FQ94"/>
  <c r="FP94"/>
  <c r="FO94"/>
  <c r="FM94"/>
  <c r="FL94"/>
  <c r="FK94"/>
  <c r="FJ94"/>
  <c r="GL93"/>
  <c r="GK93"/>
  <c r="GJ93"/>
  <c r="GI93"/>
  <c r="GG93"/>
  <c r="GF93"/>
  <c r="GE93"/>
  <c r="GD93"/>
  <c r="GB93"/>
  <c r="GA93"/>
  <c r="FZ93"/>
  <c r="FY93"/>
  <c r="FW93"/>
  <c r="FV93"/>
  <c r="FU93"/>
  <c r="FT93"/>
  <c r="FR93"/>
  <c r="FQ93"/>
  <c r="FP93"/>
  <c r="FO93"/>
  <c r="FM93"/>
  <c r="FL93"/>
  <c r="FK93"/>
  <c r="FJ93"/>
  <c r="GL92"/>
  <c r="GK92"/>
  <c r="GJ92"/>
  <c r="GI92"/>
  <c r="GG92"/>
  <c r="GF92"/>
  <c r="GE92"/>
  <c r="GD92"/>
  <c r="GB92"/>
  <c r="GA92"/>
  <c r="FZ92"/>
  <c r="FY92"/>
  <c r="FW92"/>
  <c r="FV92"/>
  <c r="FU92"/>
  <c r="FT92"/>
  <c r="FR92"/>
  <c r="FQ92"/>
  <c r="FP92"/>
  <c r="FO92"/>
  <c r="FM92"/>
  <c r="FL92"/>
  <c r="FK92"/>
  <c r="FJ92"/>
  <c r="GL91"/>
  <c r="GK91"/>
  <c r="GJ91"/>
  <c r="GI91"/>
  <c r="GG91"/>
  <c r="GF91"/>
  <c r="GE91"/>
  <c r="GD91"/>
  <c r="GB91"/>
  <c r="GA91"/>
  <c r="FZ91"/>
  <c r="FY91"/>
  <c r="FW91"/>
  <c r="FV91"/>
  <c r="FU91"/>
  <c r="FT91"/>
  <c r="FR91"/>
  <c r="FQ91"/>
  <c r="FP91"/>
  <c r="FO91"/>
  <c r="FM91"/>
  <c r="FL91"/>
  <c r="FK91"/>
  <c r="FJ91"/>
  <c r="GL90"/>
  <c r="GK90"/>
  <c r="GJ90"/>
  <c r="GI90"/>
  <c r="GG90"/>
  <c r="GF90"/>
  <c r="GE90"/>
  <c r="GD90"/>
  <c r="GB90"/>
  <c r="GA90"/>
  <c r="FZ90"/>
  <c r="FY90"/>
  <c r="FW90"/>
  <c r="FV90"/>
  <c r="FU90"/>
  <c r="FT90"/>
  <c r="FR90"/>
  <c r="FQ90"/>
  <c r="FP90"/>
  <c r="FO90"/>
  <c r="FM90"/>
  <c r="FL90"/>
  <c r="FK90"/>
  <c r="FJ90"/>
  <c r="GL89"/>
  <c r="GK89"/>
  <c r="GJ89"/>
  <c r="GI89"/>
  <c r="GG89"/>
  <c r="GF89"/>
  <c r="GE89"/>
  <c r="GD89"/>
  <c r="GB89"/>
  <c r="GA89"/>
  <c r="FZ89"/>
  <c r="FY89"/>
  <c r="FW89"/>
  <c r="FV89"/>
  <c r="FU89"/>
  <c r="FT89"/>
  <c r="FR89"/>
  <c r="FQ89"/>
  <c r="FP89"/>
  <c r="FO89"/>
  <c r="FM89"/>
  <c r="FL89"/>
  <c r="FK89"/>
  <c r="FJ89"/>
  <c r="GL88"/>
  <c r="GK88"/>
  <c r="GJ88"/>
  <c r="GI88"/>
  <c r="GG88"/>
  <c r="GF88"/>
  <c r="GE88"/>
  <c r="GD88"/>
  <c r="GB88"/>
  <c r="GA88"/>
  <c r="FZ88"/>
  <c r="FY88"/>
  <c r="FW88"/>
  <c r="FV88"/>
  <c r="FU88"/>
  <c r="FT88"/>
  <c r="FR88"/>
  <c r="FQ88"/>
  <c r="FP88"/>
  <c r="FO88"/>
  <c r="FM88"/>
  <c r="FL88"/>
  <c r="FK88"/>
  <c r="FJ88"/>
  <c r="GL87"/>
  <c r="GK87"/>
  <c r="GJ87"/>
  <c r="GI87"/>
  <c r="GG87"/>
  <c r="GF87"/>
  <c r="GE87"/>
  <c r="GD87"/>
  <c r="GB87"/>
  <c r="GA87"/>
  <c r="FZ87"/>
  <c r="FY87"/>
  <c r="FW87"/>
  <c r="FV87"/>
  <c r="FU87"/>
  <c r="FT87"/>
  <c r="FR87"/>
  <c r="FQ87"/>
  <c r="FP87"/>
  <c r="FO87"/>
  <c r="FM87"/>
  <c r="FL87"/>
  <c r="FK87"/>
  <c r="FJ87"/>
  <c r="GL86"/>
  <c r="GK86"/>
  <c r="GJ86"/>
  <c r="GI86"/>
  <c r="GG86"/>
  <c r="GF86"/>
  <c r="GE86"/>
  <c r="GD86"/>
  <c r="GB86"/>
  <c r="GA86"/>
  <c r="FZ86"/>
  <c r="FY86"/>
  <c r="FW86"/>
  <c r="FV86"/>
  <c r="FU86"/>
  <c r="FT86"/>
  <c r="FR86"/>
  <c r="FQ86"/>
  <c r="FP86"/>
  <c r="FO86"/>
  <c r="FM86"/>
  <c r="FL86"/>
  <c r="FK86"/>
  <c r="FJ86"/>
  <c r="GL85"/>
  <c r="GK85"/>
  <c r="GJ85"/>
  <c r="GI85"/>
  <c r="GG85"/>
  <c r="GF85"/>
  <c r="GE85"/>
  <c r="GD85"/>
  <c r="GB85"/>
  <c r="GA85"/>
  <c r="FZ85"/>
  <c r="FY85"/>
  <c r="FW85"/>
  <c r="FV85"/>
  <c r="FU85"/>
  <c r="FT85"/>
  <c r="FR85"/>
  <c r="FQ85"/>
  <c r="FP85"/>
  <c r="FO85"/>
  <c r="FM85"/>
  <c r="FL85"/>
  <c r="FK85"/>
  <c r="FJ85"/>
  <c r="GL84"/>
  <c r="GK84"/>
  <c r="GJ84"/>
  <c r="GI84"/>
  <c r="GG84"/>
  <c r="GF84"/>
  <c r="GE84"/>
  <c r="GD84"/>
  <c r="GB84"/>
  <c r="GA84"/>
  <c r="FZ84"/>
  <c r="FY84"/>
  <c r="FW84"/>
  <c r="FV84"/>
  <c r="FU84"/>
  <c r="FT84"/>
  <c r="FR84"/>
  <c r="FQ84"/>
  <c r="FP84"/>
  <c r="FO84"/>
  <c r="FM84"/>
  <c r="FL84"/>
  <c r="FK84"/>
  <c r="FJ84"/>
  <c r="GL83"/>
  <c r="GK83"/>
  <c r="GJ83"/>
  <c r="GI83"/>
  <c r="GG83"/>
  <c r="GF83"/>
  <c r="GE83"/>
  <c r="GD83"/>
  <c r="GB83"/>
  <c r="GA83"/>
  <c r="FZ83"/>
  <c r="FY83"/>
  <c r="FW83"/>
  <c r="FV83"/>
  <c r="FU83"/>
  <c r="FT83"/>
  <c r="FR83"/>
  <c r="FQ83"/>
  <c r="FP83"/>
  <c r="FO83"/>
  <c r="FM83"/>
  <c r="FL83"/>
  <c r="FK83"/>
  <c r="FJ83"/>
  <c r="GL82"/>
  <c r="GK82"/>
  <c r="GJ82"/>
  <c r="GI82"/>
  <c r="GG82"/>
  <c r="GF82"/>
  <c r="GE82"/>
  <c r="GD82"/>
  <c r="GB82"/>
  <c r="GA82"/>
  <c r="FZ82"/>
  <c r="FY82"/>
  <c r="FW82"/>
  <c r="FV82"/>
  <c r="FU82"/>
  <c r="FT82"/>
  <c r="FR82"/>
  <c r="FQ82"/>
  <c r="FP82"/>
  <c r="FO82"/>
  <c r="FM82"/>
  <c r="FL82"/>
  <c r="FK82"/>
  <c r="FJ82"/>
  <c r="GL81"/>
  <c r="GK81"/>
  <c r="GJ81"/>
  <c r="GI81"/>
  <c r="GG81"/>
  <c r="GF81"/>
  <c r="GE81"/>
  <c r="GD81"/>
  <c r="GB81"/>
  <c r="GA81"/>
  <c r="FZ81"/>
  <c r="FY81"/>
  <c r="FW81"/>
  <c r="FV81"/>
  <c r="FU81"/>
  <c r="FT81"/>
  <c r="FR81"/>
  <c r="FQ81"/>
  <c r="FP81"/>
  <c r="FO81"/>
  <c r="FM81"/>
  <c r="FL81"/>
  <c r="FK81"/>
  <c r="FJ81"/>
  <c r="GL80"/>
  <c r="GK80"/>
  <c r="GJ80"/>
  <c r="GI80"/>
  <c r="GG80"/>
  <c r="GF80"/>
  <c r="GE80"/>
  <c r="GD80"/>
  <c r="GB80"/>
  <c r="GA80"/>
  <c r="FZ80"/>
  <c r="FY80"/>
  <c r="FW80"/>
  <c r="FV80"/>
  <c r="FU80"/>
  <c r="FT80"/>
  <c r="FR80"/>
  <c r="FQ80"/>
  <c r="FP80"/>
  <c r="FO80"/>
  <c r="FM80"/>
  <c r="FL80"/>
  <c r="FK80"/>
  <c r="FJ80"/>
  <c r="GL79"/>
  <c r="GK79"/>
  <c r="GJ79"/>
  <c r="GI79"/>
  <c r="GG79"/>
  <c r="GF79"/>
  <c r="GE79"/>
  <c r="GD79"/>
  <c r="GB79"/>
  <c r="GA79"/>
  <c r="FZ79"/>
  <c r="FY79"/>
  <c r="FW79"/>
  <c r="FV79"/>
  <c r="FU79"/>
  <c r="FT79"/>
  <c r="FR79"/>
  <c r="FQ79"/>
  <c r="FP79"/>
  <c r="FO79"/>
  <c r="FM79"/>
  <c r="FL79"/>
  <c r="FK79"/>
  <c r="FJ79"/>
  <c r="GL78"/>
  <c r="GK78"/>
  <c r="GJ78"/>
  <c r="GI78"/>
  <c r="GG78"/>
  <c r="GF78"/>
  <c r="GE78"/>
  <c r="GD78"/>
  <c r="GB78"/>
  <c r="GA78"/>
  <c r="FZ78"/>
  <c r="FY78"/>
  <c r="FW78"/>
  <c r="FV78"/>
  <c r="FU78"/>
  <c r="FT78"/>
  <c r="FR78"/>
  <c r="FQ78"/>
  <c r="FP78"/>
  <c r="FO78"/>
  <c r="FM78"/>
  <c r="FL78"/>
  <c r="FK78"/>
  <c r="FJ78"/>
  <c r="GL77"/>
  <c r="GK77"/>
  <c r="GJ77"/>
  <c r="GI77"/>
  <c r="GG77"/>
  <c r="GF77"/>
  <c r="GE77"/>
  <c r="GD77"/>
  <c r="GB77"/>
  <c r="GA77"/>
  <c r="FZ77"/>
  <c r="FY77"/>
  <c r="FW77"/>
  <c r="FV77"/>
  <c r="FU77"/>
  <c r="FT77"/>
  <c r="FR77"/>
  <c r="FQ77"/>
  <c r="FP77"/>
  <c r="FO77"/>
  <c r="FM77"/>
  <c r="FL77"/>
  <c r="FK77"/>
  <c r="FJ77"/>
  <c r="GL76"/>
  <c r="GK76"/>
  <c r="GJ76"/>
  <c r="GI76"/>
  <c r="GG76"/>
  <c r="GF76"/>
  <c r="GE76"/>
  <c r="GD76"/>
  <c r="GB76"/>
  <c r="GA76"/>
  <c r="FZ76"/>
  <c r="FY76"/>
  <c r="FW76"/>
  <c r="FV76"/>
  <c r="FU76"/>
  <c r="FT76"/>
  <c r="FR76"/>
  <c r="FQ76"/>
  <c r="FP76"/>
  <c r="FO76"/>
  <c r="FM76"/>
  <c r="FL76"/>
  <c r="FK76"/>
  <c r="FJ76"/>
  <c r="GL75"/>
  <c r="GK75"/>
  <c r="GJ75"/>
  <c r="GI75"/>
  <c r="GG75"/>
  <c r="GF75"/>
  <c r="GE75"/>
  <c r="GD75"/>
  <c r="GB75"/>
  <c r="GA75"/>
  <c r="FZ75"/>
  <c r="FY75"/>
  <c r="FW75"/>
  <c r="FV75"/>
  <c r="FU75"/>
  <c r="FT75"/>
  <c r="FR75"/>
  <c r="FQ75"/>
  <c r="FP75"/>
  <c r="FO75"/>
  <c r="FM75"/>
  <c r="FL75"/>
  <c r="FK75"/>
  <c r="FJ75"/>
  <c r="GL74"/>
  <c r="GK74"/>
  <c r="GJ74"/>
  <c r="GI74"/>
  <c r="GG74"/>
  <c r="GF74"/>
  <c r="GE74"/>
  <c r="GD74"/>
  <c r="GB74"/>
  <c r="GA74"/>
  <c r="FZ74"/>
  <c r="FY74"/>
  <c r="FW74"/>
  <c r="FV74"/>
  <c r="FU74"/>
  <c r="FT74"/>
  <c r="FR74"/>
  <c r="FQ74"/>
  <c r="FP74"/>
  <c r="FO74"/>
  <c r="FM74"/>
  <c r="FL74"/>
  <c r="FK74"/>
  <c r="FJ74"/>
  <c r="GL73"/>
  <c r="GK73"/>
  <c r="GJ73"/>
  <c r="GI73"/>
  <c r="GG73"/>
  <c r="GF73"/>
  <c r="GE73"/>
  <c r="GD73"/>
  <c r="GB73"/>
  <c r="GA73"/>
  <c r="FZ73"/>
  <c r="FY73"/>
  <c r="FW73"/>
  <c r="FV73"/>
  <c r="FU73"/>
  <c r="FT73"/>
  <c r="FR73"/>
  <c r="FQ73"/>
  <c r="FP73"/>
  <c r="FO73"/>
  <c r="FM73"/>
  <c r="FL73"/>
  <c r="FK73"/>
  <c r="FJ73"/>
  <c r="GL72"/>
  <c r="GK72"/>
  <c r="GJ72"/>
  <c r="GI72"/>
  <c r="GG72"/>
  <c r="GF72"/>
  <c r="GE72"/>
  <c r="GD72"/>
  <c r="GB72"/>
  <c r="GA72"/>
  <c r="FZ72"/>
  <c r="FY72"/>
  <c r="FW72"/>
  <c r="FV72"/>
  <c r="FU72"/>
  <c r="FT72"/>
  <c r="FR72"/>
  <c r="FQ72"/>
  <c r="FP72"/>
  <c r="FO72"/>
  <c r="FM72"/>
  <c r="FL72"/>
  <c r="FK72"/>
  <c r="FJ72"/>
  <c r="GL71"/>
  <c r="GK71"/>
  <c r="GJ71"/>
  <c r="GI71"/>
  <c r="GG71"/>
  <c r="GF71"/>
  <c r="GE71"/>
  <c r="GD71"/>
  <c r="GB71"/>
  <c r="GA71"/>
  <c r="FZ71"/>
  <c r="FY71"/>
  <c r="FW71"/>
  <c r="FV71"/>
  <c r="FU71"/>
  <c r="FT71"/>
  <c r="FR71"/>
  <c r="FQ71"/>
  <c r="FP71"/>
  <c r="FO71"/>
  <c r="FM71"/>
  <c r="FL71"/>
  <c r="FK71"/>
  <c r="FJ71"/>
  <c r="GL70"/>
  <c r="GK70"/>
  <c r="GJ70"/>
  <c r="GI70"/>
  <c r="GG70"/>
  <c r="GF70"/>
  <c r="GE70"/>
  <c r="GD70"/>
  <c r="GB70"/>
  <c r="GA70"/>
  <c r="FZ70"/>
  <c r="FY70"/>
  <c r="FW70"/>
  <c r="FV70"/>
  <c r="FU70"/>
  <c r="FT70"/>
  <c r="FR70"/>
  <c r="FQ70"/>
  <c r="FP70"/>
  <c r="FO70"/>
  <c r="FM70"/>
  <c r="FL70"/>
  <c r="FK70"/>
  <c r="FJ70"/>
  <c r="GL69"/>
  <c r="GK69"/>
  <c r="GJ69"/>
  <c r="GI69"/>
  <c r="GG69"/>
  <c r="GF69"/>
  <c r="GE69"/>
  <c r="GD69"/>
  <c r="GB69"/>
  <c r="GA69"/>
  <c r="FZ69"/>
  <c r="FY69"/>
  <c r="FW69"/>
  <c r="FV69"/>
  <c r="FU69"/>
  <c r="FT69"/>
  <c r="FR69"/>
  <c r="FQ69"/>
  <c r="FP69"/>
  <c r="FO69"/>
  <c r="FM69"/>
  <c r="FL69"/>
  <c r="FK69"/>
  <c r="FJ69"/>
  <c r="GL68"/>
  <c r="GK68"/>
  <c r="GJ68"/>
  <c r="GI68"/>
  <c r="GG68"/>
  <c r="GF68"/>
  <c r="GE68"/>
  <c r="GD68"/>
  <c r="GB68"/>
  <c r="GA68"/>
  <c r="FZ68"/>
  <c r="FY68"/>
  <c r="FW68"/>
  <c r="FV68"/>
  <c r="FU68"/>
  <c r="FT68"/>
  <c r="FR68"/>
  <c r="FQ68"/>
  <c r="FP68"/>
  <c r="FO68"/>
  <c r="FM68"/>
  <c r="FL68"/>
  <c r="FK68"/>
  <c r="FJ68"/>
  <c r="GL67"/>
  <c r="GK67"/>
  <c r="GJ67"/>
  <c r="GI67"/>
  <c r="GG67"/>
  <c r="GF67"/>
  <c r="GE67"/>
  <c r="GD67"/>
  <c r="GB67"/>
  <c r="GA67"/>
  <c r="FZ67"/>
  <c r="FY67"/>
  <c r="FW67"/>
  <c r="FV67"/>
  <c r="FU67"/>
  <c r="FT67"/>
  <c r="FR67"/>
  <c r="FQ67"/>
  <c r="FP67"/>
  <c r="FO67"/>
  <c r="FM67"/>
  <c r="FL67"/>
  <c r="FK67"/>
  <c r="FJ67"/>
  <c r="GL66"/>
  <c r="GK66"/>
  <c r="GJ66"/>
  <c r="GI66"/>
  <c r="GG66"/>
  <c r="GF66"/>
  <c r="GE66"/>
  <c r="GD66"/>
  <c r="GB66"/>
  <c r="GA66"/>
  <c r="FZ66"/>
  <c r="FY66"/>
  <c r="FW66"/>
  <c r="FV66"/>
  <c r="FU66"/>
  <c r="FT66"/>
  <c r="FR66"/>
  <c r="FQ66"/>
  <c r="FP66"/>
  <c r="FO66"/>
  <c r="FM66"/>
  <c r="FL66"/>
  <c r="FK66"/>
  <c r="FJ66"/>
  <c r="GL65"/>
  <c r="GK65"/>
  <c r="GJ65"/>
  <c r="GI65"/>
  <c r="GG65"/>
  <c r="GF65"/>
  <c r="GE65"/>
  <c r="GD65"/>
  <c r="GB65"/>
  <c r="GA65"/>
  <c r="FZ65"/>
  <c r="FY65"/>
  <c r="FW65"/>
  <c r="FV65"/>
  <c r="FU65"/>
  <c r="FT65"/>
  <c r="FR65"/>
  <c r="FQ65"/>
  <c r="FP65"/>
  <c r="FO65"/>
  <c r="FM65"/>
  <c r="FL65"/>
  <c r="FK65"/>
  <c r="FJ65"/>
  <c r="GL64"/>
  <c r="GK64"/>
  <c r="GJ64"/>
  <c r="GI64"/>
  <c r="GG64"/>
  <c r="GF64"/>
  <c r="GE64"/>
  <c r="GD64"/>
  <c r="GB64"/>
  <c r="GA64"/>
  <c r="FZ64"/>
  <c r="FY64"/>
  <c r="FW64"/>
  <c r="FV64"/>
  <c r="FU64"/>
  <c r="FT64"/>
  <c r="FR64"/>
  <c r="FQ64"/>
  <c r="FP64"/>
  <c r="FO64"/>
  <c r="FM64"/>
  <c r="FL64"/>
  <c r="FK64"/>
  <c r="FJ64"/>
  <c r="GL63"/>
  <c r="GK63"/>
  <c r="GJ63"/>
  <c r="GI63"/>
  <c r="GG63"/>
  <c r="GF63"/>
  <c r="GE63"/>
  <c r="GD63"/>
  <c r="GB63"/>
  <c r="GA63"/>
  <c r="FZ63"/>
  <c r="FY63"/>
  <c r="FW63"/>
  <c r="FV63"/>
  <c r="FU63"/>
  <c r="FT63"/>
  <c r="FR63"/>
  <c r="FQ63"/>
  <c r="FP63"/>
  <c r="FO63"/>
  <c r="FM63"/>
  <c r="FL63"/>
  <c r="FK63"/>
  <c r="FJ63"/>
  <c r="GL62"/>
  <c r="GK62"/>
  <c r="GJ62"/>
  <c r="GI62"/>
  <c r="GG62"/>
  <c r="GF62"/>
  <c r="GE62"/>
  <c r="GD62"/>
  <c r="GB62"/>
  <c r="GA62"/>
  <c r="FZ62"/>
  <c r="FY62"/>
  <c r="FW62"/>
  <c r="FV62"/>
  <c r="FU62"/>
  <c r="FT62"/>
  <c r="FR62"/>
  <c r="FQ62"/>
  <c r="FP62"/>
  <c r="FO62"/>
  <c r="FM62"/>
  <c r="FL62"/>
  <c r="FK62"/>
  <c r="FJ62"/>
  <c r="GL61"/>
  <c r="GK61"/>
  <c r="GJ61"/>
  <c r="GI61"/>
  <c r="GG61"/>
  <c r="GF61"/>
  <c r="GE61"/>
  <c r="GD61"/>
  <c r="GB61"/>
  <c r="GA61"/>
  <c r="FZ61"/>
  <c r="FY61"/>
  <c r="FW61"/>
  <c r="FV61"/>
  <c r="FU61"/>
  <c r="FT61"/>
  <c r="FR61"/>
  <c r="FQ61"/>
  <c r="FP61"/>
  <c r="FO61"/>
  <c r="FM61"/>
  <c r="FL61"/>
  <c r="FK61"/>
  <c r="FJ61"/>
  <c r="GL60"/>
  <c r="GK60"/>
  <c r="GJ60"/>
  <c r="GI60"/>
  <c r="GG60"/>
  <c r="GF60"/>
  <c r="GE60"/>
  <c r="GD60"/>
  <c r="GB60"/>
  <c r="GA60"/>
  <c r="FZ60"/>
  <c r="FY60"/>
  <c r="FW60"/>
  <c r="FV60"/>
  <c r="FU60"/>
  <c r="FT60"/>
  <c r="FR60"/>
  <c r="FQ60"/>
  <c r="FP60"/>
  <c r="FO60"/>
  <c r="FM60"/>
  <c r="FL60"/>
  <c r="FK60"/>
  <c r="FJ60"/>
  <c r="GL59"/>
  <c r="GK59"/>
  <c r="GJ59"/>
  <c r="GI59"/>
  <c r="GG59"/>
  <c r="GF59"/>
  <c r="GE59"/>
  <c r="GD59"/>
  <c r="GB59"/>
  <c r="GA59"/>
  <c r="FZ59"/>
  <c r="FY59"/>
  <c r="FW59"/>
  <c r="FV59"/>
  <c r="FU59"/>
  <c r="FT59"/>
  <c r="FR59"/>
  <c r="FQ59"/>
  <c r="FP59"/>
  <c r="FO59"/>
  <c r="FM59"/>
  <c r="FL59"/>
  <c r="FK59"/>
  <c r="FJ59"/>
  <c r="GL58"/>
  <c r="GK58"/>
  <c r="GJ58"/>
  <c r="GI58"/>
  <c r="GG58"/>
  <c r="GF58"/>
  <c r="GE58"/>
  <c r="GD58"/>
  <c r="GB58"/>
  <c r="GA58"/>
  <c r="FZ58"/>
  <c r="FY58"/>
  <c r="FW58"/>
  <c r="FV58"/>
  <c r="FU58"/>
  <c r="FT58"/>
  <c r="FR58"/>
  <c r="FQ58"/>
  <c r="FP58"/>
  <c r="FO58"/>
  <c r="FM58"/>
  <c r="FL58"/>
  <c r="FK58"/>
  <c r="FJ58"/>
  <c r="GL57"/>
  <c r="GK57"/>
  <c r="GJ57"/>
  <c r="GI57"/>
  <c r="GG57"/>
  <c r="GF57"/>
  <c r="GE57"/>
  <c r="GD57"/>
  <c r="GB57"/>
  <c r="GA57"/>
  <c r="FZ57"/>
  <c r="FY57"/>
  <c r="FW57"/>
  <c r="FV57"/>
  <c r="FU57"/>
  <c r="FT57"/>
  <c r="FR57"/>
  <c r="FQ57"/>
  <c r="FP57"/>
  <c r="FO57"/>
  <c r="FM57"/>
  <c r="FL57"/>
  <c r="FK57"/>
  <c r="FJ57"/>
  <c r="GL56"/>
  <c r="GK56"/>
  <c r="GJ56"/>
  <c r="GI56"/>
  <c r="GG56"/>
  <c r="GF56"/>
  <c r="GE56"/>
  <c r="GD56"/>
  <c r="GB56"/>
  <c r="GA56"/>
  <c r="FZ56"/>
  <c r="FY56"/>
  <c r="FW56"/>
  <c r="FV56"/>
  <c r="FU56"/>
  <c r="FT56"/>
  <c r="FR56"/>
  <c r="FQ56"/>
  <c r="FP56"/>
  <c r="FO56"/>
  <c r="FM56"/>
  <c r="FL56"/>
  <c r="FK56"/>
  <c r="FJ56"/>
  <c r="GL55"/>
  <c r="GK55"/>
  <c r="GJ55"/>
  <c r="GI55"/>
  <c r="GG55"/>
  <c r="GF55"/>
  <c r="GE55"/>
  <c r="GD55"/>
  <c r="GB55"/>
  <c r="GA55"/>
  <c r="FZ55"/>
  <c r="FY55"/>
  <c r="FW55"/>
  <c r="FV55"/>
  <c r="FU55"/>
  <c r="FT55"/>
  <c r="FR55"/>
  <c r="FQ55"/>
  <c r="FP55"/>
  <c r="FO55"/>
  <c r="FM55"/>
  <c r="FL55"/>
  <c r="FK55"/>
  <c r="FJ55"/>
  <c r="GL54"/>
  <c r="GK54"/>
  <c r="GJ54"/>
  <c r="GI54"/>
  <c r="GG54"/>
  <c r="GF54"/>
  <c r="GE54"/>
  <c r="GD54"/>
  <c r="GB54"/>
  <c r="GA54"/>
  <c r="FZ54"/>
  <c r="FY54"/>
  <c r="FW54"/>
  <c r="FV54"/>
  <c r="FU54"/>
  <c r="FT54"/>
  <c r="FR54"/>
  <c r="FQ54"/>
  <c r="FP54"/>
  <c r="FO54"/>
  <c r="FM54"/>
  <c r="FL54"/>
  <c r="FK54"/>
  <c r="FJ54"/>
  <c r="GL53"/>
  <c r="GK53"/>
  <c r="GJ53"/>
  <c r="GI53"/>
  <c r="GG53"/>
  <c r="GF53"/>
  <c r="GE53"/>
  <c r="GD53"/>
  <c r="GB53"/>
  <c r="GA53"/>
  <c r="FZ53"/>
  <c r="FY53"/>
  <c r="FW53"/>
  <c r="FV53"/>
  <c r="FU53"/>
  <c r="FT53"/>
  <c r="FR53"/>
  <c r="FQ53"/>
  <c r="FP53"/>
  <c r="FO53"/>
  <c r="FM53"/>
  <c r="FL53"/>
  <c r="FK53"/>
  <c r="FJ53"/>
  <c r="GL52"/>
  <c r="GK52"/>
  <c r="GJ52"/>
  <c r="GI52"/>
  <c r="GG52"/>
  <c r="GF52"/>
  <c r="GE52"/>
  <c r="GD52"/>
  <c r="GB52"/>
  <c r="GA52"/>
  <c r="FZ52"/>
  <c r="FY52"/>
  <c r="FW52"/>
  <c r="FV52"/>
  <c r="FU52"/>
  <c r="FT52"/>
  <c r="FR52"/>
  <c r="FQ52"/>
  <c r="FP52"/>
  <c r="FO52"/>
  <c r="FM52"/>
  <c r="FL52"/>
  <c r="FK52"/>
  <c r="FJ52"/>
  <c r="GL51"/>
  <c r="GK51"/>
  <c r="GJ51"/>
  <c r="GI51"/>
  <c r="GG51"/>
  <c r="GF51"/>
  <c r="GE51"/>
  <c r="GD51"/>
  <c r="GB51"/>
  <c r="GA51"/>
  <c r="FZ51"/>
  <c r="FY51"/>
  <c r="FW51"/>
  <c r="FV51"/>
  <c r="FU51"/>
  <c r="FT51"/>
  <c r="FR51"/>
  <c r="FQ51"/>
  <c r="FP51"/>
  <c r="FO51"/>
  <c r="FM51"/>
  <c r="FL51"/>
  <c r="FK51"/>
  <c r="FJ51"/>
  <c r="GL50"/>
  <c r="GK50"/>
  <c r="GJ50"/>
  <c r="GI50"/>
  <c r="GG50"/>
  <c r="GF50"/>
  <c r="GE50"/>
  <c r="GD50"/>
  <c r="GB50"/>
  <c r="GA50"/>
  <c r="FZ50"/>
  <c r="FY50"/>
  <c r="FW50"/>
  <c r="FV50"/>
  <c r="FU50"/>
  <c r="FT50"/>
  <c r="FR50"/>
  <c r="FQ50"/>
  <c r="FP50"/>
  <c r="FO50"/>
  <c r="FM50"/>
  <c r="FL50"/>
  <c r="FK50"/>
  <c r="FJ50"/>
  <c r="GL49"/>
  <c r="GK49"/>
  <c r="GJ49"/>
  <c r="GI49"/>
  <c r="GG49"/>
  <c r="GF49"/>
  <c r="GE49"/>
  <c r="GD49"/>
  <c r="GB49"/>
  <c r="GA49"/>
  <c r="FZ49"/>
  <c r="FY49"/>
  <c r="FW49"/>
  <c r="FV49"/>
  <c r="FU49"/>
  <c r="FT49"/>
  <c r="FR49"/>
  <c r="FQ49"/>
  <c r="FP49"/>
  <c r="FO49"/>
  <c r="FM49"/>
  <c r="FL49"/>
  <c r="FK49"/>
  <c r="FJ49"/>
  <c r="GL48"/>
  <c r="GK48"/>
  <c r="GJ48"/>
  <c r="GI48"/>
  <c r="GG48"/>
  <c r="GF48"/>
  <c r="GE48"/>
  <c r="GD48"/>
  <c r="GB48"/>
  <c r="GA48"/>
  <c r="FZ48"/>
  <c r="FY48"/>
  <c r="FW48"/>
  <c r="FV48"/>
  <c r="FU48"/>
  <c r="FT48"/>
  <c r="FR48"/>
  <c r="FQ48"/>
  <c r="FP48"/>
  <c r="FO48"/>
  <c r="FM48"/>
  <c r="FL48"/>
  <c r="FK48"/>
  <c r="FJ48"/>
  <c r="GL47"/>
  <c r="GK47"/>
  <c r="GJ47"/>
  <c r="GI47"/>
  <c r="GG47"/>
  <c r="GF47"/>
  <c r="GE47"/>
  <c r="GD47"/>
  <c r="GB47"/>
  <c r="GA47"/>
  <c r="FZ47"/>
  <c r="FY47"/>
  <c r="FW47"/>
  <c r="FV47"/>
  <c r="FU47"/>
  <c r="FT47"/>
  <c r="FR47"/>
  <c r="FQ47"/>
  <c r="FP47"/>
  <c r="FO47"/>
  <c r="FM47"/>
  <c r="FL47"/>
  <c r="FK47"/>
  <c r="FJ47"/>
  <c r="GL46"/>
  <c r="GK46"/>
  <c r="GJ46"/>
  <c r="GI46"/>
  <c r="GG46"/>
  <c r="GF46"/>
  <c r="GE46"/>
  <c r="GD46"/>
  <c r="GB46"/>
  <c r="GA46"/>
  <c r="FZ46"/>
  <c r="FY46"/>
  <c r="FW46"/>
  <c r="FV46"/>
  <c r="FU46"/>
  <c r="FT46"/>
  <c r="FR46"/>
  <c r="FQ46"/>
  <c r="FP46"/>
  <c r="FO46"/>
  <c r="FM46"/>
  <c r="FL46"/>
  <c r="FK46"/>
  <c r="FJ46"/>
  <c r="GL45"/>
  <c r="GK45"/>
  <c r="GJ45"/>
  <c r="GI45"/>
  <c r="GG45"/>
  <c r="GF45"/>
  <c r="GE45"/>
  <c r="GD45"/>
  <c r="GB45"/>
  <c r="GA45"/>
  <c r="FZ45"/>
  <c r="FY45"/>
  <c r="FW45"/>
  <c r="FV45"/>
  <c r="FU45"/>
  <c r="FT45"/>
  <c r="FR45"/>
  <c r="FQ45"/>
  <c r="FP45"/>
  <c r="FO45"/>
  <c r="FM45"/>
  <c r="FL45"/>
  <c r="FK45"/>
  <c r="FJ45"/>
  <c r="GL44"/>
  <c r="GK44"/>
  <c r="GJ44"/>
  <c r="GI44"/>
  <c r="GG44"/>
  <c r="GF44"/>
  <c r="GE44"/>
  <c r="GD44"/>
  <c r="GB44"/>
  <c r="GA44"/>
  <c r="FZ44"/>
  <c r="FY44"/>
  <c r="FW44"/>
  <c r="FV44"/>
  <c r="FU44"/>
  <c r="FT44"/>
  <c r="FR44"/>
  <c r="FQ44"/>
  <c r="FP44"/>
  <c r="FO44"/>
  <c r="FM44"/>
  <c r="FL44"/>
  <c r="FK44"/>
  <c r="FJ44"/>
  <c r="GL43"/>
  <c r="GK43"/>
  <c r="GJ43"/>
  <c r="GI43"/>
  <c r="GG43"/>
  <c r="GF43"/>
  <c r="GE43"/>
  <c r="GD43"/>
  <c r="GB43"/>
  <c r="GA43"/>
  <c r="FZ43"/>
  <c r="FY43"/>
  <c r="FW43"/>
  <c r="FV43"/>
  <c r="FU43"/>
  <c r="FT43"/>
  <c r="FR43"/>
  <c r="FQ43"/>
  <c r="FP43"/>
  <c r="FO43"/>
  <c r="FM43"/>
  <c r="FL43"/>
  <c r="FK43"/>
  <c r="FJ43"/>
  <c r="GL42"/>
  <c r="GK42"/>
  <c r="GJ42"/>
  <c r="GI42"/>
  <c r="GG42"/>
  <c r="GF42"/>
  <c r="GE42"/>
  <c r="GD42"/>
  <c r="GB42"/>
  <c r="GA42"/>
  <c r="FZ42"/>
  <c r="FY42"/>
  <c r="FW42"/>
  <c r="FV42"/>
  <c r="FU42"/>
  <c r="FT42"/>
  <c r="FR42"/>
  <c r="FQ42"/>
  <c r="FP42"/>
  <c r="FO42"/>
  <c r="FM42"/>
  <c r="FL42"/>
  <c r="FK42"/>
  <c r="FJ42"/>
  <c r="GL41"/>
  <c r="GK41"/>
  <c r="GJ41"/>
  <c r="GI41"/>
  <c r="GG41"/>
  <c r="GF41"/>
  <c r="GE41"/>
  <c r="GD41"/>
  <c r="GB41"/>
  <c r="GA41"/>
  <c r="FZ41"/>
  <c r="FY41"/>
  <c r="FW41"/>
  <c r="FV41"/>
  <c r="FU41"/>
  <c r="FT41"/>
  <c r="FR41"/>
  <c r="FQ41"/>
  <c r="FP41"/>
  <c r="FO41"/>
  <c r="FM41"/>
  <c r="FL41"/>
  <c r="FK41"/>
  <c r="FJ41"/>
  <c r="GL40"/>
  <c r="GK40"/>
  <c r="GJ40"/>
  <c r="GI40"/>
  <c r="GG40"/>
  <c r="GF40"/>
  <c r="GE40"/>
  <c r="GD40"/>
  <c r="GB40"/>
  <c r="GA40"/>
  <c r="FZ40"/>
  <c r="FY40"/>
  <c r="FW40"/>
  <c r="FV40"/>
  <c r="FU40"/>
  <c r="FT40"/>
  <c r="FR40"/>
  <c r="FQ40"/>
  <c r="FP40"/>
  <c r="FO40"/>
  <c r="FM40"/>
  <c r="FL40"/>
  <c r="FK40"/>
  <c r="FJ40"/>
  <c r="GL39"/>
  <c r="GK39"/>
  <c r="GJ39"/>
  <c r="GI39"/>
  <c r="GG39"/>
  <c r="GF39"/>
  <c r="GE39"/>
  <c r="GD39"/>
  <c r="GB39"/>
  <c r="GA39"/>
  <c r="FZ39"/>
  <c r="FY39"/>
  <c r="FW39"/>
  <c r="FV39"/>
  <c r="FU39"/>
  <c r="FT39"/>
  <c r="FR39"/>
  <c r="FQ39"/>
  <c r="FP39"/>
  <c r="FO39"/>
  <c r="FM39"/>
  <c r="FL39"/>
  <c r="FK39"/>
  <c r="FJ39"/>
  <c r="GL38"/>
  <c r="GK38"/>
  <c r="GJ38"/>
  <c r="GI38"/>
  <c r="GG38"/>
  <c r="GF38"/>
  <c r="GE38"/>
  <c r="GD38"/>
  <c r="GB38"/>
  <c r="GA38"/>
  <c r="FZ38"/>
  <c r="FY38"/>
  <c r="FW38"/>
  <c r="FV38"/>
  <c r="FU38"/>
  <c r="FT38"/>
  <c r="FR38"/>
  <c r="FQ38"/>
  <c r="FP38"/>
  <c r="FO38"/>
  <c r="FM38"/>
  <c r="FL38"/>
  <c r="FK38"/>
  <c r="FJ38"/>
  <c r="GL37"/>
  <c r="GK37"/>
  <c r="GJ37"/>
  <c r="GI37"/>
  <c r="GG37"/>
  <c r="GF37"/>
  <c r="GE37"/>
  <c r="GD37"/>
  <c r="GB37"/>
  <c r="GA37"/>
  <c r="FZ37"/>
  <c r="FY37"/>
  <c r="FW37"/>
  <c r="FV37"/>
  <c r="FU37"/>
  <c r="FT37"/>
  <c r="FR37"/>
  <c r="FQ37"/>
  <c r="FP37"/>
  <c r="FO37"/>
  <c r="FM37"/>
  <c r="FL37"/>
  <c r="FK37"/>
  <c r="FJ37"/>
  <c r="GL36"/>
  <c r="GK36"/>
  <c r="GJ36"/>
  <c r="GI36"/>
  <c r="GG36"/>
  <c r="GF36"/>
  <c r="GE36"/>
  <c r="GD36"/>
  <c r="GB36"/>
  <c r="GA36"/>
  <c r="FZ36"/>
  <c r="FY36"/>
  <c r="FW36"/>
  <c r="FV36"/>
  <c r="FU36"/>
  <c r="FT36"/>
  <c r="FR36"/>
  <c r="FQ36"/>
  <c r="FP36"/>
  <c r="FO36"/>
  <c r="FM36"/>
  <c r="FL36"/>
  <c r="FK36"/>
  <c r="FJ36"/>
  <c r="GL35"/>
  <c r="GK35"/>
  <c r="GJ35"/>
  <c r="GI35"/>
  <c r="GG35"/>
  <c r="GF35"/>
  <c r="GE35"/>
  <c r="GD35"/>
  <c r="GB35"/>
  <c r="GA35"/>
  <c r="FZ35"/>
  <c r="FY35"/>
  <c r="FW35"/>
  <c r="FV35"/>
  <c r="FU35"/>
  <c r="FT35"/>
  <c r="FR35"/>
  <c r="FQ35"/>
  <c r="FP35"/>
  <c r="FO35"/>
  <c r="FM35"/>
  <c r="FL35"/>
  <c r="FK35"/>
  <c r="FJ35"/>
  <c r="GL34"/>
  <c r="GK34"/>
  <c r="GJ34"/>
  <c r="GI34"/>
  <c r="GG34"/>
  <c r="GF34"/>
  <c r="GE34"/>
  <c r="GD34"/>
  <c r="GB34"/>
  <c r="GA34"/>
  <c r="FZ34"/>
  <c r="FY34"/>
  <c r="FW34"/>
  <c r="FV34"/>
  <c r="FU34"/>
  <c r="FT34"/>
  <c r="FR34"/>
  <c r="FQ34"/>
  <c r="FP34"/>
  <c r="FO34"/>
  <c r="FM34"/>
  <c r="FL34"/>
  <c r="FK34"/>
  <c r="FJ34"/>
  <c r="GL33"/>
  <c r="GK33"/>
  <c r="GJ33"/>
  <c r="GI33"/>
  <c r="GG33"/>
  <c r="GF33"/>
  <c r="GE33"/>
  <c r="GD33"/>
  <c r="GB33"/>
  <c r="GA33"/>
  <c r="FZ33"/>
  <c r="FY33"/>
  <c r="FW33"/>
  <c r="FV33"/>
  <c r="FU33"/>
  <c r="FT33"/>
  <c r="FR33"/>
  <c r="FQ33"/>
  <c r="FP33"/>
  <c r="FO33"/>
  <c r="FM33"/>
  <c r="FL33"/>
  <c r="FK33"/>
  <c r="FJ33"/>
  <c r="GL32"/>
  <c r="GK32"/>
  <c r="GJ32"/>
  <c r="GI32"/>
  <c r="GG32"/>
  <c r="GF32"/>
  <c r="GE32"/>
  <c r="GD32"/>
  <c r="GB32"/>
  <c r="GA32"/>
  <c r="FZ32"/>
  <c r="FY32"/>
  <c r="FW32"/>
  <c r="FV32"/>
  <c r="FU32"/>
  <c r="FT32"/>
  <c r="FR32"/>
  <c r="FQ32"/>
  <c r="FP32"/>
  <c r="FO32"/>
  <c r="FM32"/>
  <c r="FL32"/>
  <c r="FK32"/>
  <c r="FJ32"/>
  <c r="GL31"/>
  <c r="GK31"/>
  <c r="GJ31"/>
  <c r="GI31"/>
  <c r="GG31"/>
  <c r="GF31"/>
  <c r="GE31"/>
  <c r="GD31"/>
  <c r="GB31"/>
  <c r="GA31"/>
  <c r="FZ31"/>
  <c r="FY31"/>
  <c r="FW31"/>
  <c r="FV31"/>
  <c r="FU31"/>
  <c r="FT31"/>
  <c r="FR31"/>
  <c r="FQ31"/>
  <c r="FP31"/>
  <c r="FO31"/>
  <c r="FM31"/>
  <c r="FL31"/>
  <c r="FK31"/>
  <c r="FJ31"/>
  <c r="GL30"/>
  <c r="GK30"/>
  <c r="GJ30"/>
  <c r="GI30"/>
  <c r="GG30"/>
  <c r="GF30"/>
  <c r="GE30"/>
  <c r="GD30"/>
  <c r="GB30"/>
  <c r="GA30"/>
  <c r="FZ30"/>
  <c r="FY30"/>
  <c r="FW30"/>
  <c r="FV30"/>
  <c r="FU30"/>
  <c r="FT30"/>
  <c r="FR30"/>
  <c r="FQ30"/>
  <c r="FP30"/>
  <c r="FO30"/>
  <c r="FM30"/>
  <c r="FL30"/>
  <c r="FK30"/>
  <c r="FJ30"/>
  <c r="GL29"/>
  <c r="GK29"/>
  <c r="GJ29"/>
  <c r="GI29"/>
  <c r="GG29"/>
  <c r="GF29"/>
  <c r="GE29"/>
  <c r="GD29"/>
  <c r="GB29"/>
  <c r="GA29"/>
  <c r="FZ29"/>
  <c r="FY29"/>
  <c r="FW29"/>
  <c r="FV29"/>
  <c r="FU29"/>
  <c r="FT29"/>
  <c r="FR29"/>
  <c r="FQ29"/>
  <c r="FP29"/>
  <c r="FO29"/>
  <c r="FM29"/>
  <c r="FL29"/>
  <c r="FK29"/>
  <c r="FJ29"/>
  <c r="GL28"/>
  <c r="GK28"/>
  <c r="GJ28"/>
  <c r="GI28"/>
  <c r="GG28"/>
  <c r="GF28"/>
  <c r="GE28"/>
  <c r="GD28"/>
  <c r="GB28"/>
  <c r="GA28"/>
  <c r="FZ28"/>
  <c r="FY28"/>
  <c r="FW28"/>
  <c r="FV28"/>
  <c r="FU28"/>
  <c r="FT28"/>
  <c r="FR28"/>
  <c r="FQ28"/>
  <c r="FP28"/>
  <c r="FO28"/>
  <c r="FM28"/>
  <c r="FL28"/>
  <c r="FK28"/>
  <c r="FJ28"/>
  <c r="GL27"/>
  <c r="GK27"/>
  <c r="GJ27"/>
  <c r="GI27"/>
  <c r="GG27"/>
  <c r="GF27"/>
  <c r="GE27"/>
  <c r="GD27"/>
  <c r="GB27"/>
  <c r="GA27"/>
  <c r="FZ27"/>
  <c r="FY27"/>
  <c r="FW27"/>
  <c r="FV27"/>
  <c r="FU27"/>
  <c r="FT27"/>
  <c r="FR27"/>
  <c r="FQ27"/>
  <c r="FP27"/>
  <c r="FO27"/>
  <c r="FM27"/>
  <c r="FL27"/>
  <c r="FK27"/>
  <c r="FJ27"/>
  <c r="GL26"/>
  <c r="GK26"/>
  <c r="GJ26"/>
  <c r="GI26"/>
  <c r="GG26"/>
  <c r="GF26"/>
  <c r="GE26"/>
  <c r="GD26"/>
  <c r="GB26"/>
  <c r="GA26"/>
  <c r="FZ26"/>
  <c r="FY26"/>
  <c r="FW26"/>
  <c r="FV26"/>
  <c r="FU26"/>
  <c r="FT26"/>
  <c r="FR26"/>
  <c r="FQ26"/>
  <c r="FP26"/>
  <c r="FO26"/>
  <c r="FM26"/>
  <c r="FL26"/>
  <c r="FK26"/>
  <c r="FJ26"/>
  <c r="GL25"/>
  <c r="GK25"/>
  <c r="GJ25"/>
  <c r="GI25"/>
  <c r="GG25"/>
  <c r="GF25"/>
  <c r="GE25"/>
  <c r="GD25"/>
  <c r="GB25"/>
  <c r="GA25"/>
  <c r="FZ25"/>
  <c r="FY25"/>
  <c r="FW25"/>
  <c r="FV25"/>
  <c r="FU25"/>
  <c r="FT25"/>
  <c r="FR25"/>
  <c r="FQ25"/>
  <c r="FP25"/>
  <c r="FO25"/>
  <c r="FM25"/>
  <c r="FL25"/>
  <c r="FK25"/>
  <c r="FJ25"/>
  <c r="GL24"/>
  <c r="GK24"/>
  <c r="GJ24"/>
  <c r="GI24"/>
  <c r="GG24"/>
  <c r="GF24"/>
  <c r="GE24"/>
  <c r="GD24"/>
  <c r="GB24"/>
  <c r="GA24"/>
  <c r="FZ24"/>
  <c r="FY24"/>
  <c r="FW24"/>
  <c r="FV24"/>
  <c r="FU24"/>
  <c r="FT24"/>
  <c r="FR24"/>
  <c r="FQ24"/>
  <c r="FP24"/>
  <c r="FO24"/>
  <c r="FM24"/>
  <c r="FL24"/>
  <c r="FK24"/>
  <c r="FJ24"/>
  <c r="GL23"/>
  <c r="GK23"/>
  <c r="GJ23"/>
  <c r="GI23"/>
  <c r="GG23"/>
  <c r="GF23"/>
  <c r="GE23"/>
  <c r="GD23"/>
  <c r="GB23"/>
  <c r="GA23"/>
  <c r="FZ23"/>
  <c r="FY23"/>
  <c r="FW23"/>
  <c r="FV23"/>
  <c r="FU23"/>
  <c r="FT23"/>
  <c r="FR23"/>
  <c r="FQ23"/>
  <c r="FP23"/>
  <c r="FO23"/>
  <c r="FM23"/>
  <c r="FL23"/>
  <c r="FK23"/>
  <c r="FJ23"/>
  <c r="GL22"/>
  <c r="GK22"/>
  <c r="GJ22"/>
  <c r="GI22"/>
  <c r="GG22"/>
  <c r="GF22"/>
  <c r="GE22"/>
  <c r="GD22"/>
  <c r="GB22"/>
  <c r="GA22"/>
  <c r="FZ22"/>
  <c r="FY22"/>
  <c r="FW22"/>
  <c r="FV22"/>
  <c r="FU22"/>
  <c r="FT22"/>
  <c r="FR22"/>
  <c r="FQ22"/>
  <c r="FP22"/>
  <c r="FO22"/>
  <c r="FM22"/>
  <c r="FL22"/>
  <c r="FK22"/>
  <c r="FJ22"/>
  <c r="GL21"/>
  <c r="GK21"/>
  <c r="GJ21"/>
  <c r="GI21"/>
  <c r="GG21"/>
  <c r="GF21"/>
  <c r="GE21"/>
  <c r="GD21"/>
  <c r="GB21"/>
  <c r="GA21"/>
  <c r="FZ21"/>
  <c r="FY21"/>
  <c r="FW21"/>
  <c r="FV21"/>
  <c r="FU21"/>
  <c r="FT21"/>
  <c r="FR21"/>
  <c r="FQ21"/>
  <c r="FP21"/>
  <c r="FO21"/>
  <c r="FM21"/>
  <c r="FL21"/>
  <c r="FK21"/>
  <c r="FJ21"/>
  <c r="GL20"/>
  <c r="GK20"/>
  <c r="GJ20"/>
  <c r="GI20"/>
  <c r="GG20"/>
  <c r="GF20"/>
  <c r="GE20"/>
  <c r="GD20"/>
  <c r="GB20"/>
  <c r="GA20"/>
  <c r="FZ20"/>
  <c r="FY20"/>
  <c r="FW20"/>
  <c r="FV20"/>
  <c r="FU20"/>
  <c r="FT20"/>
  <c r="FR20"/>
  <c r="FQ20"/>
  <c r="FP20"/>
  <c r="FO20"/>
  <c r="FM20"/>
  <c r="FL20"/>
  <c r="FK20"/>
  <c r="FJ20"/>
  <c r="GL19"/>
  <c r="GK19"/>
  <c r="GJ19"/>
  <c r="GI19"/>
  <c r="GG19"/>
  <c r="GF19"/>
  <c r="GE19"/>
  <c r="GD19"/>
  <c r="GB19"/>
  <c r="GA19"/>
  <c r="FZ19"/>
  <c r="FY19"/>
  <c r="FW19"/>
  <c r="FV19"/>
  <c r="FU19"/>
  <c r="FT19"/>
  <c r="FR19"/>
  <c r="FQ19"/>
  <c r="FP19"/>
  <c r="FO19"/>
  <c r="FM19"/>
  <c r="FL19"/>
  <c r="FK19"/>
  <c r="FJ19"/>
  <c r="GL18"/>
  <c r="GK18"/>
  <c r="GJ18"/>
  <c r="GI18"/>
  <c r="GG18"/>
  <c r="GF18"/>
  <c r="GE18"/>
  <c r="GD18"/>
  <c r="GB18"/>
  <c r="GA18"/>
  <c r="FZ18"/>
  <c r="FY18"/>
  <c r="FW18"/>
  <c r="FV18"/>
  <c r="FU18"/>
  <c r="FT18"/>
  <c r="FR18"/>
  <c r="FQ18"/>
  <c r="FP18"/>
  <c r="FO18"/>
  <c r="FM18"/>
  <c r="FL18"/>
  <c r="FK18"/>
  <c r="FJ18"/>
  <c r="GL17"/>
  <c r="GK17"/>
  <c r="GJ17"/>
  <c r="GI17"/>
  <c r="GG17"/>
  <c r="GF17"/>
  <c r="GE17"/>
  <c r="GD17"/>
  <c r="GB17"/>
  <c r="GA17"/>
  <c r="FZ17"/>
  <c r="FY17"/>
  <c r="FW17"/>
  <c r="FV17"/>
  <c r="FU17"/>
  <c r="FT17"/>
  <c r="FR17"/>
  <c r="FQ17"/>
  <c r="FP17"/>
  <c r="FO17"/>
  <c r="FM17"/>
  <c r="FL17"/>
  <c r="FK17"/>
  <c r="FJ17"/>
  <c r="GL16"/>
  <c r="GK16"/>
  <c r="GJ16"/>
  <c r="GI16"/>
  <c r="GH16"/>
  <c r="GG16"/>
  <c r="GF16"/>
  <c r="GE16"/>
  <c r="GD16"/>
  <c r="GC16"/>
  <c r="GB16"/>
  <c r="GA16"/>
  <c r="FZ16"/>
  <c r="FY16"/>
  <c r="FX16"/>
  <c r="FW16"/>
  <c r="FV16"/>
  <c r="FU16"/>
  <c r="FT16"/>
  <c r="FS16"/>
  <c r="FR16"/>
  <c r="FQ16"/>
  <c r="FP16"/>
  <c r="FO16"/>
  <c r="FN16"/>
  <c r="FM16"/>
  <c r="FL16"/>
  <c r="FK16"/>
  <c r="FJ16"/>
  <c r="FI16"/>
  <c r="G853"/>
  <c r="H853"/>
  <c r="CV853" s="1"/>
  <c r="Q853"/>
  <c r="V853"/>
  <c r="EC853" s="1"/>
  <c r="AA853"/>
  <c r="AF853"/>
  <c r="CZ853" s="1"/>
  <c r="AK853"/>
  <c r="AL853"/>
  <c r="DB853" s="1"/>
  <c r="AU853"/>
  <c r="AZ853"/>
  <c r="DD853" s="1"/>
  <c r="BE853"/>
  <c r="BJ853"/>
  <c r="DF853" s="1"/>
  <c r="BO853"/>
  <c r="FI853" s="1"/>
  <c r="BT853"/>
  <c r="FN853" s="1"/>
  <c r="BY853"/>
  <c r="CD853"/>
  <c r="FX853" s="1"/>
  <c r="CI853"/>
  <c r="GC853" s="1"/>
  <c r="CN853"/>
  <c r="GH853" s="1"/>
  <c r="CU853"/>
  <c r="CW853"/>
  <c r="CY853"/>
  <c r="DA853"/>
  <c r="DC853"/>
  <c r="DE853"/>
  <c r="DG853"/>
  <c r="DI853"/>
  <c r="DK853"/>
  <c r="DN853"/>
  <c r="DP853"/>
  <c r="DQ853"/>
  <c r="DR853"/>
  <c r="DS853"/>
  <c r="DT853"/>
  <c r="DU853"/>
  <c r="DV853"/>
  <c r="DW853"/>
  <c r="DX853"/>
  <c r="DY853"/>
  <c r="DZ853"/>
  <c r="EA853"/>
  <c r="EB853"/>
  <c r="ED853"/>
  <c r="EE853"/>
  <c r="EF853"/>
  <c r="EG853"/>
  <c r="EH853"/>
  <c r="EI853"/>
  <c r="EJ853"/>
  <c r="EK853"/>
  <c r="EL853"/>
  <c r="EN853"/>
  <c r="EO853"/>
  <c r="EP853"/>
  <c r="EQ853"/>
  <c r="ES853"/>
  <c r="ET853"/>
  <c r="EU853"/>
  <c r="EV853"/>
  <c r="EW853"/>
  <c r="EY853"/>
  <c r="EZ853"/>
  <c r="FA853"/>
  <c r="FB853"/>
  <c r="FC853"/>
  <c r="FD853"/>
  <c r="FE853"/>
  <c r="FF853"/>
  <c r="FG853"/>
  <c r="G847"/>
  <c r="H847"/>
  <c r="DO847" s="1"/>
  <c r="Q847"/>
  <c r="V847"/>
  <c r="CX847" s="1"/>
  <c r="AA847"/>
  <c r="AF847"/>
  <c r="EM847" s="1"/>
  <c r="AK847"/>
  <c r="AL847"/>
  <c r="DB847" s="1"/>
  <c r="AU847"/>
  <c r="AZ847"/>
  <c r="DD847" s="1"/>
  <c r="BE847"/>
  <c r="BJ847"/>
  <c r="DF847" s="1"/>
  <c r="BO847"/>
  <c r="FI847" s="1"/>
  <c r="BT847"/>
  <c r="FN847" s="1"/>
  <c r="BY847"/>
  <c r="DI847" s="1"/>
  <c r="CD847"/>
  <c r="FX847" s="1"/>
  <c r="CI847"/>
  <c r="GC847" s="1"/>
  <c r="CN847"/>
  <c r="GH847" s="1"/>
  <c r="CU847"/>
  <c r="CW847"/>
  <c r="CY847"/>
  <c r="DA847"/>
  <c r="DC847"/>
  <c r="DE847"/>
  <c r="DG847"/>
  <c r="DK847"/>
  <c r="DN847"/>
  <c r="DP847"/>
  <c r="DQ847"/>
  <c r="DR847"/>
  <c r="DS847"/>
  <c r="DT847"/>
  <c r="DU847"/>
  <c r="DV847"/>
  <c r="DW847"/>
  <c r="DX847"/>
  <c r="DY847"/>
  <c r="DZ847"/>
  <c r="EA847"/>
  <c r="EB847"/>
  <c r="ED847"/>
  <c r="EE847"/>
  <c r="EF847"/>
  <c r="EG847"/>
  <c r="EH847"/>
  <c r="EI847"/>
  <c r="EJ847"/>
  <c r="EK847"/>
  <c r="EL847"/>
  <c r="EN847"/>
  <c r="EO847"/>
  <c r="EP847"/>
  <c r="EQ847"/>
  <c r="ES847"/>
  <c r="ET847"/>
  <c r="EU847"/>
  <c r="EV847"/>
  <c r="EW847"/>
  <c r="EY847"/>
  <c r="EZ847"/>
  <c r="FA847"/>
  <c r="FB847"/>
  <c r="FD847"/>
  <c r="FE847"/>
  <c r="FF847"/>
  <c r="FG847"/>
  <c r="G848"/>
  <c r="H848"/>
  <c r="CV848" s="1"/>
  <c r="Q848"/>
  <c r="V848"/>
  <c r="EC848" s="1"/>
  <c r="AA848"/>
  <c r="AF848"/>
  <c r="CZ848" s="1"/>
  <c r="AK848"/>
  <c r="AL848"/>
  <c r="DB848" s="1"/>
  <c r="AU848"/>
  <c r="AZ848"/>
  <c r="DD848" s="1"/>
  <c r="BE848"/>
  <c r="BJ848"/>
  <c r="DF848" s="1"/>
  <c r="BO848"/>
  <c r="FI848" s="1"/>
  <c r="BT848"/>
  <c r="FN848" s="1"/>
  <c r="BY848"/>
  <c r="DI848" s="1"/>
  <c r="CD848"/>
  <c r="FX848" s="1"/>
  <c r="CI848"/>
  <c r="GC848" s="1"/>
  <c r="CN848"/>
  <c r="GH848" s="1"/>
  <c r="CU848"/>
  <c r="CW848"/>
  <c r="CY848"/>
  <c r="DA848"/>
  <c r="DC848"/>
  <c r="DE848"/>
  <c r="DG848"/>
  <c r="DN848"/>
  <c r="DP848"/>
  <c r="DQ848"/>
  <c r="DR848"/>
  <c r="DS848"/>
  <c r="DT848"/>
  <c r="DU848"/>
  <c r="DV848"/>
  <c r="DW848"/>
  <c r="DX848"/>
  <c r="DY848"/>
  <c r="DZ848"/>
  <c r="EA848"/>
  <c r="EB848"/>
  <c r="ED848"/>
  <c r="EE848"/>
  <c r="EF848"/>
  <c r="EG848"/>
  <c r="EH848"/>
  <c r="EI848"/>
  <c r="EJ848"/>
  <c r="EK848"/>
  <c r="EL848"/>
  <c r="EN848"/>
  <c r="EO848"/>
  <c r="EP848"/>
  <c r="EQ848"/>
  <c r="ET848"/>
  <c r="EU848"/>
  <c r="EV848"/>
  <c r="EW848"/>
  <c r="EY848"/>
  <c r="EZ848"/>
  <c r="FA848"/>
  <c r="FB848"/>
  <c r="FD848"/>
  <c r="FE848"/>
  <c r="FF848"/>
  <c r="FG848"/>
  <c r="G849"/>
  <c r="H849"/>
  <c r="DO849" s="1"/>
  <c r="Q849"/>
  <c r="V849"/>
  <c r="CX849" s="1"/>
  <c r="AA849"/>
  <c r="AF849"/>
  <c r="EM849" s="1"/>
  <c r="AK849"/>
  <c r="AL849"/>
  <c r="DB849" s="1"/>
  <c r="AU849"/>
  <c r="AZ849"/>
  <c r="DD849" s="1"/>
  <c r="BE849"/>
  <c r="BJ849"/>
  <c r="DF849" s="1"/>
  <c r="BO849"/>
  <c r="FI849" s="1"/>
  <c r="BT849"/>
  <c r="FN849" s="1"/>
  <c r="BY849"/>
  <c r="DI849" s="1"/>
  <c r="CD849"/>
  <c r="FX849" s="1"/>
  <c r="CI849"/>
  <c r="GC849" s="1"/>
  <c r="CN849"/>
  <c r="GH849" s="1"/>
  <c r="CU849"/>
  <c r="CW849"/>
  <c r="CY849"/>
  <c r="DA849"/>
  <c r="DC849"/>
  <c r="DE849"/>
  <c r="DG849"/>
  <c r="DK849"/>
  <c r="DN849"/>
  <c r="DP849"/>
  <c r="DQ849"/>
  <c r="DR849"/>
  <c r="DS849"/>
  <c r="DT849"/>
  <c r="DU849"/>
  <c r="DV849"/>
  <c r="DW849"/>
  <c r="DX849"/>
  <c r="DY849"/>
  <c r="DZ849"/>
  <c r="EA849"/>
  <c r="EB849"/>
  <c r="ED849"/>
  <c r="EE849"/>
  <c r="EF849"/>
  <c r="EG849"/>
  <c r="EH849"/>
  <c r="EI849"/>
  <c r="EJ849"/>
  <c r="EK849"/>
  <c r="EL849"/>
  <c r="EN849"/>
  <c r="EO849"/>
  <c r="EP849"/>
  <c r="EQ849"/>
  <c r="ES849"/>
  <c r="ET849"/>
  <c r="EU849"/>
  <c r="EV849"/>
  <c r="EW849"/>
  <c r="EY849"/>
  <c r="EZ849"/>
  <c r="FA849"/>
  <c r="FB849"/>
  <c r="FD849"/>
  <c r="FE849"/>
  <c r="FF849"/>
  <c r="FG849"/>
  <c r="G613"/>
  <c r="H613"/>
  <c r="CV613" s="1"/>
  <c r="Q613"/>
  <c r="V613"/>
  <c r="EC613" s="1"/>
  <c r="AA613"/>
  <c r="AF613"/>
  <c r="CZ613" s="1"/>
  <c r="AK613"/>
  <c r="AL613"/>
  <c r="DB613" s="1"/>
  <c r="AU613"/>
  <c r="AZ613"/>
  <c r="DD613" s="1"/>
  <c r="BE613"/>
  <c r="BJ613"/>
  <c r="DF613" s="1"/>
  <c r="BO613"/>
  <c r="FI613" s="1"/>
  <c r="BT613"/>
  <c r="FN613" s="1"/>
  <c r="BY613"/>
  <c r="CD613"/>
  <c r="FX613" s="1"/>
  <c r="CI613"/>
  <c r="GC613" s="1"/>
  <c r="CN613"/>
  <c r="GH613" s="1"/>
  <c r="CU613"/>
  <c r="CW613"/>
  <c r="CY613"/>
  <c r="DA613"/>
  <c r="DC613"/>
  <c r="DE613"/>
  <c r="DG613"/>
  <c r="DI613"/>
  <c r="DK613"/>
  <c r="DN613"/>
  <c r="DP613"/>
  <c r="DQ613"/>
  <c r="DR613"/>
  <c r="DS613"/>
  <c r="DT613"/>
  <c r="DU613"/>
  <c r="DV613"/>
  <c r="DW613"/>
  <c r="DX613"/>
  <c r="DY613"/>
  <c r="DZ613"/>
  <c r="EA613"/>
  <c r="EB613"/>
  <c r="ED613"/>
  <c r="EE613"/>
  <c r="EF613"/>
  <c r="EG613"/>
  <c r="EH613"/>
  <c r="EI613"/>
  <c r="EJ613"/>
  <c r="EK613"/>
  <c r="EL613"/>
  <c r="EN613"/>
  <c r="EO613"/>
  <c r="EP613"/>
  <c r="EQ613"/>
  <c r="ES613"/>
  <c r="ET613"/>
  <c r="EU613"/>
  <c r="EV613"/>
  <c r="EW613"/>
  <c r="EY613"/>
  <c r="EZ613"/>
  <c r="FA613"/>
  <c r="FB613"/>
  <c r="FC613"/>
  <c r="FD613"/>
  <c r="FE613"/>
  <c r="FF613"/>
  <c r="FG613"/>
  <c r="G614"/>
  <c r="H614"/>
  <c r="CS614" s="1"/>
  <c r="Q614"/>
  <c r="V614"/>
  <c r="CX614" s="1"/>
  <c r="AA614"/>
  <c r="AF614"/>
  <c r="EM614" s="1"/>
  <c r="AK614"/>
  <c r="AL614"/>
  <c r="DB614" s="1"/>
  <c r="AU614"/>
  <c r="AZ614"/>
  <c r="DD614" s="1"/>
  <c r="BE614"/>
  <c r="BJ614"/>
  <c r="DF614" s="1"/>
  <c r="BO614"/>
  <c r="FI614" s="1"/>
  <c r="BT614"/>
  <c r="FN614" s="1"/>
  <c r="BY614"/>
  <c r="CD614"/>
  <c r="FX614" s="1"/>
  <c r="CI614"/>
  <c r="GC614" s="1"/>
  <c r="CN614"/>
  <c r="GH614" s="1"/>
  <c r="CU614"/>
  <c r="CW614"/>
  <c r="CY614"/>
  <c r="DA614"/>
  <c r="DC614"/>
  <c r="DE614"/>
  <c r="DG614"/>
  <c r="DI614"/>
  <c r="DK614"/>
  <c r="DN614"/>
  <c r="DP614"/>
  <c r="DQ614"/>
  <c r="DR614"/>
  <c r="DS614"/>
  <c r="DT614"/>
  <c r="DU614"/>
  <c r="DV614"/>
  <c r="DW614"/>
  <c r="DX614"/>
  <c r="DY614"/>
  <c r="DZ614"/>
  <c r="EA614"/>
  <c r="EB614"/>
  <c r="ED614"/>
  <c r="EE614"/>
  <c r="EF614"/>
  <c r="EG614"/>
  <c r="EH614"/>
  <c r="EI614"/>
  <c r="EJ614"/>
  <c r="EK614"/>
  <c r="EL614"/>
  <c r="EN614"/>
  <c r="EO614"/>
  <c r="EP614"/>
  <c r="EQ614"/>
  <c r="ES614"/>
  <c r="ET614"/>
  <c r="EU614"/>
  <c r="EV614"/>
  <c r="EW614"/>
  <c r="EY614"/>
  <c r="EZ614"/>
  <c r="FA614"/>
  <c r="FB614"/>
  <c r="FC614"/>
  <c r="FD614"/>
  <c r="FE614"/>
  <c r="FF614"/>
  <c r="FG614"/>
  <c r="G615"/>
  <c r="H615"/>
  <c r="CV615" s="1"/>
  <c r="Q615"/>
  <c r="V615"/>
  <c r="EC615" s="1"/>
  <c r="AA615"/>
  <c r="AF615"/>
  <c r="CZ615" s="1"/>
  <c r="AK615"/>
  <c r="AL615"/>
  <c r="DB615" s="1"/>
  <c r="AU615"/>
  <c r="AZ615"/>
  <c r="DD615" s="1"/>
  <c r="BE615"/>
  <c r="BJ615"/>
  <c r="DF615" s="1"/>
  <c r="BO615"/>
  <c r="FI615" s="1"/>
  <c r="BT615"/>
  <c r="FN615" s="1"/>
  <c r="BY615"/>
  <c r="CD615"/>
  <c r="FX615" s="1"/>
  <c r="CI615"/>
  <c r="GC615" s="1"/>
  <c r="CN615"/>
  <c r="GH615" s="1"/>
  <c r="CU615"/>
  <c r="CW615"/>
  <c r="CY615"/>
  <c r="DA615"/>
  <c r="DC615"/>
  <c r="DE615"/>
  <c r="DG615"/>
  <c r="DI615"/>
  <c r="DK615"/>
  <c r="DN615"/>
  <c r="DP615"/>
  <c r="DQ615"/>
  <c r="DR615"/>
  <c r="DS615"/>
  <c r="DT615"/>
  <c r="DU615"/>
  <c r="DV615"/>
  <c r="DW615"/>
  <c r="DX615"/>
  <c r="DY615"/>
  <c r="DZ615"/>
  <c r="EA615"/>
  <c r="EB615"/>
  <c r="ED615"/>
  <c r="EE615"/>
  <c r="EF615"/>
  <c r="EG615"/>
  <c r="EH615"/>
  <c r="EI615"/>
  <c r="EJ615"/>
  <c r="EK615"/>
  <c r="EL615"/>
  <c r="EN615"/>
  <c r="EO615"/>
  <c r="EP615"/>
  <c r="EQ615"/>
  <c r="ES615"/>
  <c r="ET615"/>
  <c r="EU615"/>
  <c r="EV615"/>
  <c r="EW615"/>
  <c r="EY615"/>
  <c r="EZ615"/>
  <c r="FA615"/>
  <c r="FB615"/>
  <c r="FC615"/>
  <c r="FD615"/>
  <c r="FE615"/>
  <c r="FF615"/>
  <c r="FG615"/>
  <c r="G616"/>
  <c r="H616"/>
  <c r="Q616"/>
  <c r="V616"/>
  <c r="AA616"/>
  <c r="AF616"/>
  <c r="AK616"/>
  <c r="AL616"/>
  <c r="AU616"/>
  <c r="AZ616"/>
  <c r="BE616"/>
  <c r="BJ616"/>
  <c r="BO616"/>
  <c r="FI616" s="1"/>
  <c r="BT616"/>
  <c r="FN616" s="1"/>
  <c r="BY616"/>
  <c r="CD616"/>
  <c r="FX616" s="1"/>
  <c r="CI616"/>
  <c r="GC616" s="1"/>
  <c r="CN616"/>
  <c r="GH616" s="1"/>
  <c r="CU616"/>
  <c r="CV616"/>
  <c r="CW616"/>
  <c r="CX616"/>
  <c r="CY616"/>
  <c r="CZ616"/>
  <c r="DA616"/>
  <c r="DB616"/>
  <c r="DC616"/>
  <c r="DD616"/>
  <c r="DE616"/>
  <c r="DF616"/>
  <c r="DG616"/>
  <c r="DH616"/>
  <c r="DI616"/>
  <c r="DJ616"/>
  <c r="DK616"/>
  <c r="DL616"/>
  <c r="DN616"/>
  <c r="DO616"/>
  <c r="DP616"/>
  <c r="DQ616"/>
  <c r="DR616"/>
  <c r="DS616"/>
  <c r="DT616"/>
  <c r="DU616"/>
  <c r="DV616"/>
  <c r="DW616"/>
  <c r="DX616"/>
  <c r="DY616"/>
  <c r="DZ616"/>
  <c r="EA616"/>
  <c r="EB616"/>
  <c r="EC616"/>
  <c r="ED616"/>
  <c r="EE616"/>
  <c r="EF616"/>
  <c r="EG616"/>
  <c r="EH616"/>
  <c r="EI616"/>
  <c r="EJ616"/>
  <c r="EK616"/>
  <c r="EL616"/>
  <c r="EM616"/>
  <c r="EN616"/>
  <c r="EO616"/>
  <c r="EP616"/>
  <c r="EQ616"/>
  <c r="ET616"/>
  <c r="EU616"/>
  <c r="EV616"/>
  <c r="EW616"/>
  <c r="EX616"/>
  <c r="EY616"/>
  <c r="EZ616"/>
  <c r="FA616"/>
  <c r="FB616"/>
  <c r="FD616"/>
  <c r="FE616"/>
  <c r="FF616"/>
  <c r="FG616"/>
  <c r="G617"/>
  <c r="CU617" s="1"/>
  <c r="H617"/>
  <c r="Q617"/>
  <c r="DX617" s="1"/>
  <c r="V617"/>
  <c r="AA617"/>
  <c r="CY617" s="1"/>
  <c r="AF617"/>
  <c r="AK617"/>
  <c r="DA617" s="1"/>
  <c r="AL617"/>
  <c r="AU617"/>
  <c r="DC617" s="1"/>
  <c r="AZ617"/>
  <c r="BE617"/>
  <c r="DE617" s="1"/>
  <c r="BJ617"/>
  <c r="BO617"/>
  <c r="FI617" s="1"/>
  <c r="BT617"/>
  <c r="BY617"/>
  <c r="FS617" s="1"/>
  <c r="CD617"/>
  <c r="CI617"/>
  <c r="GC617" s="1"/>
  <c r="CN617"/>
  <c r="GH617" s="1"/>
  <c r="CV617"/>
  <c r="CX617"/>
  <c r="CZ617"/>
  <c r="DB617"/>
  <c r="DD617"/>
  <c r="DF617"/>
  <c r="DH617"/>
  <c r="DJ617"/>
  <c r="DL617"/>
  <c r="DO617"/>
  <c r="DP617"/>
  <c r="DQ617"/>
  <c r="DR617"/>
  <c r="DS617"/>
  <c r="DT617"/>
  <c r="DU617"/>
  <c r="DV617"/>
  <c r="DW617"/>
  <c r="DY617"/>
  <c r="DZ617"/>
  <c r="EA617"/>
  <c r="EB617"/>
  <c r="EC617"/>
  <c r="ED617"/>
  <c r="EE617"/>
  <c r="EF617"/>
  <c r="EG617"/>
  <c r="EI617"/>
  <c r="EJ617"/>
  <c r="EK617"/>
  <c r="EL617"/>
  <c r="EM617"/>
  <c r="EN617"/>
  <c r="EO617"/>
  <c r="EP617"/>
  <c r="EQ617"/>
  <c r="ET617"/>
  <c r="EU617"/>
  <c r="EV617"/>
  <c r="EW617"/>
  <c r="EX617"/>
  <c r="EY617"/>
  <c r="EZ617"/>
  <c r="FA617"/>
  <c r="FB617"/>
  <c r="FD617"/>
  <c r="FE617"/>
  <c r="FF617"/>
  <c r="FG617"/>
  <c r="G618"/>
  <c r="CU618" s="1"/>
  <c r="H618"/>
  <c r="Q618"/>
  <c r="CW618" s="1"/>
  <c r="V618"/>
  <c r="AA618"/>
  <c r="CY618" s="1"/>
  <c r="AF618"/>
  <c r="AK618"/>
  <c r="DA618" s="1"/>
  <c r="AL618"/>
  <c r="AU618"/>
  <c r="DC618" s="1"/>
  <c r="AZ618"/>
  <c r="BE618"/>
  <c r="DE618" s="1"/>
  <c r="BJ618"/>
  <c r="BO618"/>
  <c r="FI618" s="1"/>
  <c r="BT618"/>
  <c r="BY618"/>
  <c r="FS618" s="1"/>
  <c r="CD618"/>
  <c r="CI618"/>
  <c r="GC618" s="1"/>
  <c r="CN618"/>
  <c r="GH618" s="1"/>
  <c r="CV618"/>
  <c r="CX618"/>
  <c r="CZ618"/>
  <c r="DB618"/>
  <c r="DD618"/>
  <c r="DF618"/>
  <c r="DH618"/>
  <c r="DJ618"/>
  <c r="DL618"/>
  <c r="DN618"/>
  <c r="DO618"/>
  <c r="DP618"/>
  <c r="DQ618"/>
  <c r="DR618"/>
  <c r="DS618"/>
  <c r="DT618"/>
  <c r="DU618"/>
  <c r="DV618"/>
  <c r="DW618"/>
  <c r="DX618"/>
  <c r="DY618"/>
  <c r="DZ618"/>
  <c r="EA618"/>
  <c r="EB618"/>
  <c r="EC618"/>
  <c r="ED618"/>
  <c r="EE618"/>
  <c r="EF618"/>
  <c r="EG618"/>
  <c r="EH618"/>
  <c r="EI618"/>
  <c r="EJ618"/>
  <c r="EK618"/>
  <c r="EL618"/>
  <c r="EM618"/>
  <c r="EN618"/>
  <c r="EO618"/>
  <c r="EP618"/>
  <c r="EQ618"/>
  <c r="ES618"/>
  <c r="ET618"/>
  <c r="EU618"/>
  <c r="EV618"/>
  <c r="EW618"/>
  <c r="EY618"/>
  <c r="EZ618"/>
  <c r="FA618"/>
  <c r="FB618"/>
  <c r="FC618"/>
  <c r="FD618"/>
  <c r="FE618"/>
  <c r="FF618"/>
  <c r="FG618"/>
  <c r="G246"/>
  <c r="CU246" s="1"/>
  <c r="H246"/>
  <c r="DO246" s="1"/>
  <c r="Q246"/>
  <c r="CW246" s="1"/>
  <c r="V246"/>
  <c r="EC246" s="1"/>
  <c r="AA246"/>
  <c r="CY246" s="1"/>
  <c r="AF246"/>
  <c r="CZ246" s="1"/>
  <c r="AK246"/>
  <c r="DA246" s="1"/>
  <c r="AL246"/>
  <c r="DB246" s="1"/>
  <c r="AU246"/>
  <c r="DC246" s="1"/>
  <c r="AZ246"/>
  <c r="DD246" s="1"/>
  <c r="BE246"/>
  <c r="DE246" s="1"/>
  <c r="BJ246"/>
  <c r="BO246"/>
  <c r="FI246" s="1"/>
  <c r="BT246"/>
  <c r="FN246" s="1"/>
  <c r="BY246"/>
  <c r="CD246"/>
  <c r="FX246" s="1"/>
  <c r="CI246"/>
  <c r="GC246" s="1"/>
  <c r="CN246"/>
  <c r="GH246" s="1"/>
  <c r="CX246"/>
  <c r="DF246"/>
  <c r="DN246"/>
  <c r="DP246"/>
  <c r="DQ246"/>
  <c r="DR246"/>
  <c r="DS246"/>
  <c r="DT246"/>
  <c r="DU246"/>
  <c r="DV246"/>
  <c r="DW246"/>
  <c r="DX246"/>
  <c r="DY246"/>
  <c r="DZ246"/>
  <c r="EA246"/>
  <c r="EB246"/>
  <c r="ED246"/>
  <c r="EE246"/>
  <c r="EF246"/>
  <c r="EG246"/>
  <c r="EH246"/>
  <c r="EI246"/>
  <c r="EJ246"/>
  <c r="EK246"/>
  <c r="EL246"/>
  <c r="EN246"/>
  <c r="EO246"/>
  <c r="EP246"/>
  <c r="EQ246"/>
  <c r="ES246"/>
  <c r="ET246"/>
  <c r="EU246"/>
  <c r="EV246"/>
  <c r="EW246"/>
  <c r="EY246"/>
  <c r="EZ246"/>
  <c r="FA246"/>
  <c r="FB246"/>
  <c r="FC246"/>
  <c r="FD246"/>
  <c r="FE246"/>
  <c r="FF246"/>
  <c r="FG246"/>
  <c r="G247"/>
  <c r="H247"/>
  <c r="CV247" s="1"/>
  <c r="Q247"/>
  <c r="CW247" s="1"/>
  <c r="V247"/>
  <c r="CX247" s="1"/>
  <c r="AA247"/>
  <c r="CY247" s="1"/>
  <c r="AF247"/>
  <c r="CZ247" s="1"/>
  <c r="AK247"/>
  <c r="DA247" s="1"/>
  <c r="AL247"/>
  <c r="DB247" s="1"/>
  <c r="AU247"/>
  <c r="DC247" s="1"/>
  <c r="AZ247"/>
  <c r="DD247" s="1"/>
  <c r="BE247"/>
  <c r="BJ247"/>
  <c r="BO247"/>
  <c r="FI247" s="1"/>
  <c r="BT247"/>
  <c r="BY247"/>
  <c r="DI247" s="1"/>
  <c r="CD247"/>
  <c r="CI247"/>
  <c r="GC247" s="1"/>
  <c r="CN247"/>
  <c r="GH247" s="1"/>
  <c r="DE247"/>
  <c r="DF247"/>
  <c r="DG247"/>
  <c r="DJ247"/>
  <c r="DP247"/>
  <c r="DQ247"/>
  <c r="DR247"/>
  <c r="DS247"/>
  <c r="DT247"/>
  <c r="DU247"/>
  <c r="DV247"/>
  <c r="DW247"/>
  <c r="DY247"/>
  <c r="DZ247"/>
  <c r="EA247"/>
  <c r="EB247"/>
  <c r="ED247"/>
  <c r="EE247"/>
  <c r="EF247"/>
  <c r="EG247"/>
  <c r="EI247"/>
  <c r="EJ247"/>
  <c r="EK247"/>
  <c r="EL247"/>
  <c r="EN247"/>
  <c r="EO247"/>
  <c r="EP247"/>
  <c r="EQ247"/>
  <c r="ET247"/>
  <c r="EU247"/>
  <c r="EV247"/>
  <c r="EW247"/>
  <c r="EY247"/>
  <c r="EZ247"/>
  <c r="FA247"/>
  <c r="FB247"/>
  <c r="FD247"/>
  <c r="FE247"/>
  <c r="FF247"/>
  <c r="FG247"/>
  <c r="G248"/>
  <c r="H248"/>
  <c r="Q248"/>
  <c r="V248"/>
  <c r="AA248"/>
  <c r="AF248"/>
  <c r="AK248"/>
  <c r="AL248"/>
  <c r="AU248"/>
  <c r="AZ248"/>
  <c r="BE248"/>
  <c r="BJ248"/>
  <c r="BO248"/>
  <c r="FI248" s="1"/>
  <c r="BT248"/>
  <c r="BY248"/>
  <c r="FS248" s="1"/>
  <c r="CD248"/>
  <c r="ES248" s="1"/>
  <c r="CI248"/>
  <c r="GC248" s="1"/>
  <c r="CN248"/>
  <c r="GH248" s="1"/>
  <c r="CU248"/>
  <c r="CV248"/>
  <c r="CW248"/>
  <c r="CX248"/>
  <c r="CY248"/>
  <c r="CZ248"/>
  <c r="DA248"/>
  <c r="DB248"/>
  <c r="DC248"/>
  <c r="DD248"/>
  <c r="DE248"/>
  <c r="DF248"/>
  <c r="DG248"/>
  <c r="DH248"/>
  <c r="DI248"/>
  <c r="DJ248"/>
  <c r="DK248"/>
  <c r="DN248"/>
  <c r="DO248"/>
  <c r="DP248"/>
  <c r="DQ248"/>
  <c r="DR248"/>
  <c r="DS248"/>
  <c r="DT248"/>
  <c r="DU248"/>
  <c r="DV248"/>
  <c r="DW248"/>
  <c r="DX248"/>
  <c r="DY248"/>
  <c r="DZ248"/>
  <c r="EA248"/>
  <c r="EB248"/>
  <c r="EC248"/>
  <c r="ED248"/>
  <c r="EE248"/>
  <c r="EF248"/>
  <c r="EG248"/>
  <c r="EH248"/>
  <c r="EI248"/>
  <c r="EJ248"/>
  <c r="EK248"/>
  <c r="EL248"/>
  <c r="EM248"/>
  <c r="EN248"/>
  <c r="EO248"/>
  <c r="EP248"/>
  <c r="EQ248"/>
  <c r="ET248"/>
  <c r="EU248"/>
  <c r="EV248"/>
  <c r="EW248"/>
  <c r="EY248"/>
  <c r="EZ248"/>
  <c r="FA248"/>
  <c r="FB248"/>
  <c r="FD248"/>
  <c r="FE248"/>
  <c r="FF248"/>
  <c r="FG248"/>
  <c r="G249"/>
  <c r="H249"/>
  <c r="Q249"/>
  <c r="V249"/>
  <c r="AA249"/>
  <c r="AF249"/>
  <c r="AK249"/>
  <c r="AL249"/>
  <c r="AU249"/>
  <c r="AZ249"/>
  <c r="BE249"/>
  <c r="BJ249"/>
  <c r="BO249"/>
  <c r="FI249" s="1"/>
  <c r="BT249"/>
  <c r="FN249" s="1"/>
  <c r="BY249"/>
  <c r="CD249"/>
  <c r="FX249" s="1"/>
  <c r="CI249"/>
  <c r="GC249" s="1"/>
  <c r="CN249"/>
  <c r="GH249" s="1"/>
  <c r="CU249"/>
  <c r="CV249"/>
  <c r="CW249"/>
  <c r="CX249"/>
  <c r="CY249"/>
  <c r="CZ249"/>
  <c r="DA249"/>
  <c r="DB249"/>
  <c r="DC249"/>
  <c r="DD249"/>
  <c r="DE249"/>
  <c r="DF249"/>
  <c r="DG249"/>
  <c r="DH249"/>
  <c r="DI249"/>
  <c r="DJ249"/>
  <c r="DL249"/>
  <c r="DN249"/>
  <c r="DO249"/>
  <c r="DP249"/>
  <c r="DQ249"/>
  <c r="DR249"/>
  <c r="DS249"/>
  <c r="DT249"/>
  <c r="DU249"/>
  <c r="DV249"/>
  <c r="DW249"/>
  <c r="DX249"/>
  <c r="DY249"/>
  <c r="DZ249"/>
  <c r="EA249"/>
  <c r="EB249"/>
  <c r="EC249"/>
  <c r="ED249"/>
  <c r="EE249"/>
  <c r="EF249"/>
  <c r="EG249"/>
  <c r="EH249"/>
  <c r="EI249"/>
  <c r="EJ249"/>
  <c r="EK249"/>
  <c r="EL249"/>
  <c r="EM249"/>
  <c r="EN249"/>
  <c r="EO249"/>
  <c r="EP249"/>
  <c r="EQ249"/>
  <c r="ET249"/>
  <c r="EU249"/>
  <c r="EV249"/>
  <c r="EW249"/>
  <c r="EY249"/>
  <c r="EZ249"/>
  <c r="FA249"/>
  <c r="FB249"/>
  <c r="FD249"/>
  <c r="FE249"/>
  <c r="FF249"/>
  <c r="FG249"/>
  <c r="G250"/>
  <c r="H250"/>
  <c r="Q250"/>
  <c r="V250"/>
  <c r="AA250"/>
  <c r="AF250"/>
  <c r="AK250"/>
  <c r="AL250"/>
  <c r="AU250"/>
  <c r="AZ250"/>
  <c r="BE250"/>
  <c r="BJ250"/>
  <c r="BO250"/>
  <c r="FI250" s="1"/>
  <c r="BT250"/>
  <c r="DH250" s="1"/>
  <c r="BY250"/>
  <c r="FS250" s="1"/>
  <c r="CD250"/>
  <c r="ES250" s="1"/>
  <c r="CI250"/>
  <c r="GC250" s="1"/>
  <c r="CN250"/>
  <c r="GH250" s="1"/>
  <c r="CU250"/>
  <c r="CV250"/>
  <c r="CW250"/>
  <c r="CX250"/>
  <c r="CY250"/>
  <c r="CZ250"/>
  <c r="DA250"/>
  <c r="DB250"/>
  <c r="DC250"/>
  <c r="DD250"/>
  <c r="DE250"/>
  <c r="DF250"/>
  <c r="DG250"/>
  <c r="DL250"/>
  <c r="DN250"/>
  <c r="DO250"/>
  <c r="DP250"/>
  <c r="DQ250"/>
  <c r="DR250"/>
  <c r="DS250"/>
  <c r="DT250"/>
  <c r="DU250"/>
  <c r="DV250"/>
  <c r="DW250"/>
  <c r="DX250"/>
  <c r="DY250"/>
  <c r="DZ250"/>
  <c r="EA250"/>
  <c r="EB250"/>
  <c r="EC250"/>
  <c r="ED250"/>
  <c r="EE250"/>
  <c r="EF250"/>
  <c r="EG250"/>
  <c r="EH250"/>
  <c r="EI250"/>
  <c r="EJ250"/>
  <c r="EK250"/>
  <c r="EL250"/>
  <c r="EM250"/>
  <c r="EN250"/>
  <c r="EO250"/>
  <c r="EP250"/>
  <c r="EQ250"/>
  <c r="ET250"/>
  <c r="EU250"/>
  <c r="EV250"/>
  <c r="EW250"/>
  <c r="EY250"/>
  <c r="EZ250"/>
  <c r="FA250"/>
  <c r="FB250"/>
  <c r="FC250"/>
  <c r="FD250"/>
  <c r="FE250"/>
  <c r="FF250"/>
  <c r="FG250"/>
  <c r="G251"/>
  <c r="H251"/>
  <c r="Q251"/>
  <c r="CW251" s="1"/>
  <c r="V251"/>
  <c r="CX251" s="1"/>
  <c r="AA251"/>
  <c r="CY251" s="1"/>
  <c r="AF251"/>
  <c r="CZ251" s="1"/>
  <c r="AK251"/>
  <c r="DA251" s="1"/>
  <c r="AL251"/>
  <c r="DB251" s="1"/>
  <c r="AU251"/>
  <c r="DX251" s="1"/>
  <c r="AZ251"/>
  <c r="DD251" s="1"/>
  <c r="BE251"/>
  <c r="DE251" s="1"/>
  <c r="BJ251"/>
  <c r="DF251" s="1"/>
  <c r="BO251"/>
  <c r="FI251" s="1"/>
  <c r="BT251"/>
  <c r="FN251" s="1"/>
  <c r="BY251"/>
  <c r="CD251"/>
  <c r="FX251" s="1"/>
  <c r="CI251"/>
  <c r="GC251" s="1"/>
  <c r="CN251"/>
  <c r="GH251" s="1"/>
  <c r="CU251"/>
  <c r="DC251"/>
  <c r="DK251"/>
  <c r="DP251"/>
  <c r="DQ251"/>
  <c r="DR251"/>
  <c r="DS251"/>
  <c r="DT251"/>
  <c r="DU251"/>
  <c r="DV251"/>
  <c r="DW251"/>
  <c r="DY251"/>
  <c r="DZ251"/>
  <c r="EA251"/>
  <c r="EB251"/>
  <c r="EC251"/>
  <c r="ED251"/>
  <c r="EE251"/>
  <c r="EF251"/>
  <c r="EG251"/>
  <c r="EH251"/>
  <c r="EI251"/>
  <c r="EJ251"/>
  <c r="EK251"/>
  <c r="EL251"/>
  <c r="EM251"/>
  <c r="EN251"/>
  <c r="EO251"/>
  <c r="EP251"/>
  <c r="EQ251"/>
  <c r="ET251"/>
  <c r="EU251"/>
  <c r="EV251"/>
  <c r="EW251"/>
  <c r="EX251"/>
  <c r="EY251"/>
  <c r="EZ251"/>
  <c r="FA251"/>
  <c r="FB251"/>
  <c r="FD251"/>
  <c r="FE251"/>
  <c r="FF251"/>
  <c r="FG251"/>
  <c r="G252"/>
  <c r="CU252" s="1"/>
  <c r="H252"/>
  <c r="Q252"/>
  <c r="CW252" s="1"/>
  <c r="V252"/>
  <c r="CX252" s="1"/>
  <c r="AA252"/>
  <c r="CY252" s="1"/>
  <c r="AF252"/>
  <c r="AK252"/>
  <c r="DA252" s="1"/>
  <c r="AL252"/>
  <c r="DB252" s="1"/>
  <c r="AU252"/>
  <c r="DC252" s="1"/>
  <c r="AZ252"/>
  <c r="BE252"/>
  <c r="DE252" s="1"/>
  <c r="BJ252"/>
  <c r="DF252" s="1"/>
  <c r="BO252"/>
  <c r="FI252" s="1"/>
  <c r="BT252"/>
  <c r="BY252"/>
  <c r="FS252" s="1"/>
  <c r="CD252"/>
  <c r="CI252"/>
  <c r="GC252" s="1"/>
  <c r="CN252"/>
  <c r="GH252" s="1"/>
  <c r="CV252"/>
  <c r="CZ252"/>
  <c r="DD252"/>
  <c r="DH252"/>
  <c r="DL252"/>
  <c r="DP252"/>
  <c r="DQ252"/>
  <c r="DR252"/>
  <c r="DS252"/>
  <c r="DT252"/>
  <c r="DU252"/>
  <c r="DV252"/>
  <c r="DW252"/>
  <c r="DY252"/>
  <c r="DZ252"/>
  <c r="EA252"/>
  <c r="EB252"/>
  <c r="EC252"/>
  <c r="ED252"/>
  <c r="EE252"/>
  <c r="EF252"/>
  <c r="EG252"/>
  <c r="EI252"/>
  <c r="EJ252"/>
  <c r="EK252"/>
  <c r="EL252"/>
  <c r="EM252"/>
  <c r="EN252"/>
  <c r="EO252"/>
  <c r="EP252"/>
  <c r="EQ252"/>
  <c r="ET252"/>
  <c r="EU252"/>
  <c r="EV252"/>
  <c r="EW252"/>
  <c r="EY252"/>
  <c r="EZ252"/>
  <c r="FA252"/>
  <c r="FB252"/>
  <c r="FD252"/>
  <c r="FE252"/>
  <c r="FF252"/>
  <c r="FG252"/>
  <c r="G253"/>
  <c r="CU253" s="1"/>
  <c r="H253"/>
  <c r="CV253" s="1"/>
  <c r="Q253"/>
  <c r="CW253" s="1"/>
  <c r="V253"/>
  <c r="CX253" s="1"/>
  <c r="AA253"/>
  <c r="CY253" s="1"/>
  <c r="AF253"/>
  <c r="CZ253" s="1"/>
  <c r="AK253"/>
  <c r="DA253" s="1"/>
  <c r="AL253"/>
  <c r="DB253" s="1"/>
  <c r="AU253"/>
  <c r="DC253" s="1"/>
  <c r="AZ253"/>
  <c r="DD253" s="1"/>
  <c r="BE253"/>
  <c r="DE253" s="1"/>
  <c r="BJ253"/>
  <c r="DF253" s="1"/>
  <c r="BO253"/>
  <c r="FI253" s="1"/>
  <c r="BT253"/>
  <c r="FN253" s="1"/>
  <c r="BY253"/>
  <c r="CD253"/>
  <c r="FX253" s="1"/>
  <c r="CI253"/>
  <c r="GC253" s="1"/>
  <c r="CN253"/>
  <c r="GH253" s="1"/>
  <c r="DH253"/>
  <c r="DP253"/>
  <c r="DQ253"/>
  <c r="DR253"/>
  <c r="DS253"/>
  <c r="DT253"/>
  <c r="DU253"/>
  <c r="DV253"/>
  <c r="DW253"/>
  <c r="DY253"/>
  <c r="DZ253"/>
  <c r="EA253"/>
  <c r="EB253"/>
  <c r="ED253"/>
  <c r="EE253"/>
  <c r="EF253"/>
  <c r="EG253"/>
  <c r="EI253"/>
  <c r="EJ253"/>
  <c r="EK253"/>
  <c r="EL253"/>
  <c r="EN253"/>
  <c r="EO253"/>
  <c r="EP253"/>
  <c r="EQ253"/>
  <c r="ET253"/>
  <c r="EU253"/>
  <c r="EV253"/>
  <c r="EW253"/>
  <c r="EY253"/>
  <c r="EZ253"/>
  <c r="FA253"/>
  <c r="FB253"/>
  <c r="FD253"/>
  <c r="FE253"/>
  <c r="FF253"/>
  <c r="FG253"/>
  <c r="G259"/>
  <c r="CU259" s="1"/>
  <c r="H259"/>
  <c r="CV259" s="1"/>
  <c r="Q259"/>
  <c r="CW259" s="1"/>
  <c r="V259"/>
  <c r="CX259" s="1"/>
  <c r="AA259"/>
  <c r="CY259" s="1"/>
  <c r="AF259"/>
  <c r="AK259"/>
  <c r="DA259" s="1"/>
  <c r="AL259"/>
  <c r="DB259" s="1"/>
  <c r="AU259"/>
  <c r="DC259" s="1"/>
  <c r="AZ259"/>
  <c r="DD259" s="1"/>
  <c r="BE259"/>
  <c r="DE259" s="1"/>
  <c r="BJ259"/>
  <c r="DF259" s="1"/>
  <c r="BO259"/>
  <c r="FI259" s="1"/>
  <c r="BT259"/>
  <c r="BY259"/>
  <c r="FS259" s="1"/>
  <c r="CD259"/>
  <c r="CI259"/>
  <c r="GC259" s="1"/>
  <c r="CN259"/>
  <c r="GH259" s="1"/>
  <c r="CZ259"/>
  <c r="DH259"/>
  <c r="DP259"/>
  <c r="DQ259"/>
  <c r="DR259"/>
  <c r="DS259"/>
  <c r="DT259"/>
  <c r="DU259"/>
  <c r="DV259"/>
  <c r="DW259"/>
  <c r="DY259"/>
  <c r="DZ259"/>
  <c r="EA259"/>
  <c r="EB259"/>
  <c r="ED259"/>
  <c r="EE259"/>
  <c r="EF259"/>
  <c r="EG259"/>
  <c r="EI259"/>
  <c r="EJ259"/>
  <c r="EK259"/>
  <c r="EL259"/>
  <c r="EN259"/>
  <c r="EO259"/>
  <c r="EP259"/>
  <c r="EQ259"/>
  <c r="ET259"/>
  <c r="EU259"/>
  <c r="EV259"/>
  <c r="EW259"/>
  <c r="EY259"/>
  <c r="EZ259"/>
  <c r="FA259"/>
  <c r="FB259"/>
  <c r="FC259"/>
  <c r="FD259"/>
  <c r="FE259"/>
  <c r="FF259"/>
  <c r="FG259"/>
  <c r="DK848" l="1"/>
  <c r="ES848"/>
  <c r="FC849"/>
  <c r="FC848"/>
  <c r="FC847"/>
  <c r="CS849"/>
  <c r="CS847"/>
  <c r="DL248"/>
  <c r="DL247"/>
  <c r="DK249"/>
  <c r="DK250"/>
  <c r="EX247"/>
  <c r="DK247"/>
  <c r="DJ250"/>
  <c r="DI250"/>
  <c r="FC248"/>
  <c r="EX249"/>
  <c r="DH247"/>
  <c r="EM247"/>
  <c r="EH247"/>
  <c r="EC247"/>
  <c r="DX247"/>
  <c r="FX247"/>
  <c r="DN247"/>
  <c r="DO247"/>
  <c r="CU247"/>
  <c r="FN247"/>
  <c r="FN259"/>
  <c r="FS253"/>
  <c r="FX252"/>
  <c r="FC251"/>
  <c r="FS251"/>
  <c r="EX250"/>
  <c r="FX250"/>
  <c r="FC249"/>
  <c r="FN248"/>
  <c r="ES247"/>
  <c r="FS247"/>
  <c r="EX246"/>
  <c r="DL246"/>
  <c r="CV246"/>
  <c r="FS246"/>
  <c r="EX618"/>
  <c r="FX618"/>
  <c r="FC617"/>
  <c r="EH617"/>
  <c r="DN617"/>
  <c r="DI617"/>
  <c r="CW617"/>
  <c r="FX617"/>
  <c r="CS617"/>
  <c r="FC616"/>
  <c r="EM615"/>
  <c r="DO615"/>
  <c r="DJ615"/>
  <c r="CX615"/>
  <c r="CS615"/>
  <c r="FS615"/>
  <c r="EX614"/>
  <c r="EC614"/>
  <c r="DL614"/>
  <c r="DH614"/>
  <c r="CZ614"/>
  <c r="CV614"/>
  <c r="EM613"/>
  <c r="DO613"/>
  <c r="DJ613"/>
  <c r="CX613"/>
  <c r="CS613"/>
  <c r="FS613"/>
  <c r="EX849"/>
  <c r="EC849"/>
  <c r="DL849"/>
  <c r="DH849"/>
  <c r="CZ849"/>
  <c r="CV849"/>
  <c r="EM848"/>
  <c r="DO848"/>
  <c r="DJ848"/>
  <c r="CX848"/>
  <c r="CS848"/>
  <c r="FS848"/>
  <c r="EX847"/>
  <c r="EC847"/>
  <c r="DL847"/>
  <c r="DH847"/>
  <c r="CZ847"/>
  <c r="CV847"/>
  <c r="EM853"/>
  <c r="DO853"/>
  <c r="DJ853"/>
  <c r="CX853"/>
  <c r="CS853"/>
  <c r="FS853"/>
  <c r="DJ246"/>
  <c r="CS618"/>
  <c r="FX259"/>
  <c r="EC253"/>
  <c r="FN252"/>
  <c r="ES251"/>
  <c r="FN250"/>
  <c r="ES249"/>
  <c r="FS249"/>
  <c r="EX248"/>
  <c r="FX248"/>
  <c r="FC247"/>
  <c r="EM246"/>
  <c r="DH246"/>
  <c r="FN618"/>
  <c r="ES617"/>
  <c r="DK617"/>
  <c r="DG617"/>
  <c r="FN617"/>
  <c r="ES616"/>
  <c r="FS616"/>
  <c r="EX615"/>
  <c r="DL615"/>
  <c r="DH615"/>
  <c r="DO614"/>
  <c r="DJ614"/>
  <c r="FS614"/>
  <c r="EX613"/>
  <c r="DL613"/>
  <c r="DH613"/>
  <c r="DJ849"/>
  <c r="FS849"/>
  <c r="EX848"/>
  <c r="DL848"/>
  <c r="DH848"/>
  <c r="DJ847"/>
  <c r="FS847"/>
  <c r="EX853"/>
  <c r="DL853"/>
  <c r="DH853"/>
  <c r="DK259"/>
  <c r="DI259"/>
  <c r="DG259"/>
  <c r="DK253"/>
  <c r="DI253"/>
  <c r="DG253"/>
  <c r="DJ252"/>
  <c r="DL251"/>
  <c r="DJ251"/>
  <c r="DH251"/>
  <c r="DK246"/>
  <c r="DI246"/>
  <c r="DG246"/>
  <c r="EC259"/>
  <c r="DL253"/>
  <c r="CS252"/>
  <c r="DG251"/>
  <c r="CS246"/>
  <c r="DL259"/>
  <c r="DJ259"/>
  <c r="DJ253"/>
  <c r="DK252"/>
  <c r="DI252"/>
  <c r="DG252"/>
  <c r="DI251"/>
  <c r="DK618"/>
  <c r="DI618"/>
  <c r="DG618"/>
  <c r="DN251"/>
  <c r="EM253"/>
  <c r="CS253"/>
  <c r="DO252"/>
  <c r="CS616"/>
  <c r="ES259"/>
  <c r="EX259"/>
  <c r="DO253"/>
  <c r="EM259"/>
  <c r="CS259"/>
  <c r="DO259"/>
  <c r="EX252"/>
  <c r="EH259"/>
  <c r="DX259"/>
  <c r="DN259"/>
  <c r="EX253"/>
  <c r="CS250"/>
  <c r="CS248"/>
  <c r="CS251"/>
  <c r="CS249"/>
  <c r="CS247"/>
  <c r="DO251"/>
  <c r="CV251"/>
  <c r="FC253"/>
  <c r="ES253"/>
  <c r="EH253"/>
  <c r="DX253"/>
  <c r="DN253"/>
  <c r="FC252"/>
  <c r="ES252"/>
  <c r="EH252"/>
  <c r="DX252"/>
  <c r="DN252"/>
  <c r="AL17" l="1"/>
  <c r="ES16"/>
  <c r="ET16"/>
  <c r="EU16"/>
  <c r="EV16"/>
  <c r="EW16"/>
  <c r="EX16"/>
  <c r="EY16"/>
  <c r="EZ16"/>
  <c r="FA16"/>
  <c r="FB16"/>
  <c r="FC16"/>
  <c r="FD16"/>
  <c r="FE16"/>
  <c r="FF16"/>
  <c r="FG16"/>
  <c r="ET17"/>
  <c r="EU17"/>
  <c r="EV17"/>
  <c r="EW17"/>
  <c r="EY17"/>
  <c r="EZ17"/>
  <c r="FA17"/>
  <c r="FB17"/>
  <c r="FD17"/>
  <c r="FE17"/>
  <c r="FF17"/>
  <c r="FG17"/>
  <c r="ET18"/>
  <c r="EU18"/>
  <c r="EV18"/>
  <c r="EW18"/>
  <c r="EY18"/>
  <c r="EZ18"/>
  <c r="FA18"/>
  <c r="FB18"/>
  <c r="FD18"/>
  <c r="FE18"/>
  <c r="FF18"/>
  <c r="FG18"/>
  <c r="ET19"/>
  <c r="EU19"/>
  <c r="EV19"/>
  <c r="EW19"/>
  <c r="EY19"/>
  <c r="EZ19"/>
  <c r="FA19"/>
  <c r="FB19"/>
  <c r="FD19"/>
  <c r="FE19"/>
  <c r="FF19"/>
  <c r="FG19"/>
  <c r="ET20"/>
  <c r="EU20"/>
  <c r="EV20"/>
  <c r="EW20"/>
  <c r="EY20"/>
  <c r="EZ20"/>
  <c r="FA20"/>
  <c r="FB20"/>
  <c r="FD20"/>
  <c r="FE20"/>
  <c r="FF20"/>
  <c r="FG20"/>
  <c r="ET21"/>
  <c r="EV21"/>
  <c r="EW21"/>
  <c r="EY21"/>
  <c r="EZ21"/>
  <c r="FA21"/>
  <c r="FB21"/>
  <c r="FD21"/>
  <c r="FE21"/>
  <c r="FF21"/>
  <c r="FG21"/>
  <c r="ET22"/>
  <c r="EU22"/>
  <c r="EV22"/>
  <c r="EW22"/>
  <c r="EY22"/>
  <c r="EZ22"/>
  <c r="FA22"/>
  <c r="FB22"/>
  <c r="FD22"/>
  <c r="FE22"/>
  <c r="FF22"/>
  <c r="FG22"/>
  <c r="ET23"/>
  <c r="EU23"/>
  <c r="EV23"/>
  <c r="EW23"/>
  <c r="EY23"/>
  <c r="EZ23"/>
  <c r="FA23"/>
  <c r="FB23"/>
  <c r="FD23"/>
  <c r="FE23"/>
  <c r="FF23"/>
  <c r="FG23"/>
  <c r="ET24"/>
  <c r="EU24"/>
  <c r="EV24"/>
  <c r="EW24"/>
  <c r="EY24"/>
  <c r="EZ24"/>
  <c r="FA24"/>
  <c r="FB24"/>
  <c r="FD24"/>
  <c r="FE24"/>
  <c r="FF24"/>
  <c r="FG24"/>
  <c r="ET25"/>
  <c r="EU25"/>
  <c r="EV25"/>
  <c r="EW25"/>
  <c r="EY25"/>
  <c r="EZ25"/>
  <c r="FA25"/>
  <c r="FB25"/>
  <c r="FD25"/>
  <c r="FE25"/>
  <c r="FF25"/>
  <c r="FG25"/>
  <c r="ET26"/>
  <c r="EU26"/>
  <c r="EV26"/>
  <c r="EW26"/>
  <c r="EY26"/>
  <c r="EZ26"/>
  <c r="FA26"/>
  <c r="FB26"/>
  <c r="FD26"/>
  <c r="FE26"/>
  <c r="FF26"/>
  <c r="FG26"/>
  <c r="ET27"/>
  <c r="EU27"/>
  <c r="EV27"/>
  <c r="EW27"/>
  <c r="EY27"/>
  <c r="EZ27"/>
  <c r="FA27"/>
  <c r="FB27"/>
  <c r="FD27"/>
  <c r="FE27"/>
  <c r="FF27"/>
  <c r="FG27"/>
  <c r="ET28"/>
  <c r="EU28"/>
  <c r="EV28"/>
  <c r="EW28"/>
  <c r="EY28"/>
  <c r="EZ28"/>
  <c r="FA28"/>
  <c r="FB28"/>
  <c r="FD28"/>
  <c r="FE28"/>
  <c r="FF28"/>
  <c r="FG28"/>
  <c r="ET29"/>
  <c r="EU29"/>
  <c r="EV29"/>
  <c r="EW29"/>
  <c r="EY29"/>
  <c r="EZ29"/>
  <c r="FA29"/>
  <c r="FB29"/>
  <c r="FD29"/>
  <c r="FE29"/>
  <c r="FF29"/>
  <c r="FG29"/>
  <c r="ET30"/>
  <c r="EU30"/>
  <c r="EV30"/>
  <c r="EW30"/>
  <c r="EY30"/>
  <c r="EZ30"/>
  <c r="FA30"/>
  <c r="FB30"/>
  <c r="FD30"/>
  <c r="FE30"/>
  <c r="FF30"/>
  <c r="FG30"/>
  <c r="ET31"/>
  <c r="EU31"/>
  <c r="EV31"/>
  <c r="EW31"/>
  <c r="EY31"/>
  <c r="EZ31"/>
  <c r="FA31"/>
  <c r="FB31"/>
  <c r="FD31"/>
  <c r="FE31"/>
  <c r="FF31"/>
  <c r="FG31"/>
  <c r="ET32"/>
  <c r="EU32"/>
  <c r="EV32"/>
  <c r="EW32"/>
  <c r="EY32"/>
  <c r="EZ32"/>
  <c r="FA32"/>
  <c r="FB32"/>
  <c r="FD32"/>
  <c r="FE32"/>
  <c r="FF32"/>
  <c r="FG32"/>
  <c r="ET33"/>
  <c r="EU33"/>
  <c r="EV33"/>
  <c r="EW33"/>
  <c r="EY33"/>
  <c r="EZ33"/>
  <c r="FA33"/>
  <c r="FB33"/>
  <c r="FD33"/>
  <c r="FE33"/>
  <c r="FF33"/>
  <c r="FG33"/>
  <c r="ET34"/>
  <c r="EU34"/>
  <c r="EV34"/>
  <c r="EW34"/>
  <c r="EY34"/>
  <c r="EZ34"/>
  <c r="FA34"/>
  <c r="FB34"/>
  <c r="FD34"/>
  <c r="FE34"/>
  <c r="FF34"/>
  <c r="FG34"/>
  <c r="ET35"/>
  <c r="EV35"/>
  <c r="EW35"/>
  <c r="EY35"/>
  <c r="EZ35"/>
  <c r="FA35"/>
  <c r="FB35"/>
  <c r="FD35"/>
  <c r="FE35"/>
  <c r="FF35"/>
  <c r="FG35"/>
  <c r="ET36"/>
  <c r="EU36"/>
  <c r="EV36"/>
  <c r="EW36"/>
  <c r="EY36"/>
  <c r="EZ36"/>
  <c r="FA36"/>
  <c r="FB36"/>
  <c r="FD36"/>
  <c r="FE36"/>
  <c r="FF36"/>
  <c r="FG36"/>
  <c r="ET37"/>
  <c r="EU37"/>
  <c r="EV37"/>
  <c r="EW37"/>
  <c r="EY37"/>
  <c r="EZ37"/>
  <c r="FA37"/>
  <c r="FB37"/>
  <c r="FD37"/>
  <c r="FE37"/>
  <c r="FF37"/>
  <c r="FG37"/>
  <c r="ET38"/>
  <c r="EU38"/>
  <c r="EV38"/>
  <c r="EW38"/>
  <c r="EY38"/>
  <c r="EZ38"/>
  <c r="FA38"/>
  <c r="FB38"/>
  <c r="FD38"/>
  <c r="FE38"/>
  <c r="FF38"/>
  <c r="FG38"/>
  <c r="ET39"/>
  <c r="EU39"/>
  <c r="EV39"/>
  <c r="EW39"/>
  <c r="EY39"/>
  <c r="EZ39"/>
  <c r="FA39"/>
  <c r="FB39"/>
  <c r="FD39"/>
  <c r="FE39"/>
  <c r="FF39"/>
  <c r="FG39"/>
  <c r="ET40"/>
  <c r="EU40"/>
  <c r="EV40"/>
  <c r="EW40"/>
  <c r="EY40"/>
  <c r="EZ40"/>
  <c r="FA40"/>
  <c r="FB40"/>
  <c r="FD40"/>
  <c r="FE40"/>
  <c r="FF40"/>
  <c r="FG40"/>
  <c r="ET41"/>
  <c r="EU41"/>
  <c r="EV41"/>
  <c r="EW41"/>
  <c r="EY41"/>
  <c r="EZ41"/>
  <c r="FA41"/>
  <c r="FB41"/>
  <c r="FD41"/>
  <c r="FE41"/>
  <c r="FF41"/>
  <c r="FG41"/>
  <c r="ET42"/>
  <c r="EU42"/>
  <c r="EV42"/>
  <c r="EW42"/>
  <c r="EY42"/>
  <c r="EZ42"/>
  <c r="FA42"/>
  <c r="FB42"/>
  <c r="FD42"/>
  <c r="FE42"/>
  <c r="FF42"/>
  <c r="FG42"/>
  <c r="ET43"/>
  <c r="EU43"/>
  <c r="EV43"/>
  <c r="EW43"/>
  <c r="EY43"/>
  <c r="EZ43"/>
  <c r="FA43"/>
  <c r="FB43"/>
  <c r="FD43"/>
  <c r="FE43"/>
  <c r="FF43"/>
  <c r="FG43"/>
  <c r="ET44"/>
  <c r="EU44"/>
  <c r="EV44"/>
  <c r="EW44"/>
  <c r="EY44"/>
  <c r="EZ44"/>
  <c r="FA44"/>
  <c r="FB44"/>
  <c r="FD44"/>
  <c r="FE44"/>
  <c r="FF44"/>
  <c r="FG44"/>
  <c r="ET45"/>
  <c r="EU45"/>
  <c r="EV45"/>
  <c r="EW45"/>
  <c r="EY45"/>
  <c r="EZ45"/>
  <c r="FA45"/>
  <c r="FB45"/>
  <c r="FD45"/>
  <c r="FE45"/>
  <c r="FF45"/>
  <c r="FG45"/>
  <c r="ET46"/>
  <c r="EU46"/>
  <c r="EV46"/>
  <c r="EW46"/>
  <c r="EY46"/>
  <c r="EZ46"/>
  <c r="FA46"/>
  <c r="FB46"/>
  <c r="FD46"/>
  <c r="FE46"/>
  <c r="FF46"/>
  <c r="FG46"/>
  <c r="ET47"/>
  <c r="EU47"/>
  <c r="EV47"/>
  <c r="EW47"/>
  <c r="EY47"/>
  <c r="EZ47"/>
  <c r="FA47"/>
  <c r="FB47"/>
  <c r="FD47"/>
  <c r="FE47"/>
  <c r="FF47"/>
  <c r="FG47"/>
  <c r="ET48"/>
  <c r="EU48"/>
  <c r="EV48"/>
  <c r="EW48"/>
  <c r="EY48"/>
  <c r="EZ48"/>
  <c r="FA48"/>
  <c r="FB48"/>
  <c r="FD48"/>
  <c r="FE48"/>
  <c r="FF48"/>
  <c r="FG48"/>
  <c r="ET49"/>
  <c r="EU49"/>
  <c r="EV49"/>
  <c r="EW49"/>
  <c r="EY49"/>
  <c r="EZ49"/>
  <c r="FA49"/>
  <c r="FB49"/>
  <c r="FD49"/>
  <c r="FE49"/>
  <c r="FF49"/>
  <c r="FG49"/>
  <c r="ET50"/>
  <c r="EU50"/>
  <c r="EV50"/>
  <c r="EW50"/>
  <c r="EY50"/>
  <c r="EZ50"/>
  <c r="FA50"/>
  <c r="FB50"/>
  <c r="FD50"/>
  <c r="FE50"/>
  <c r="FF50"/>
  <c r="FG50"/>
  <c r="ET51"/>
  <c r="EU51"/>
  <c r="EV51"/>
  <c r="EW51"/>
  <c r="EY51"/>
  <c r="EZ51"/>
  <c r="FA51"/>
  <c r="FB51"/>
  <c r="FD51"/>
  <c r="FE51"/>
  <c r="FF51"/>
  <c r="FG51"/>
  <c r="ET52"/>
  <c r="EU52"/>
  <c r="EV52"/>
  <c r="EW52"/>
  <c r="EY52"/>
  <c r="EZ52"/>
  <c r="FA52"/>
  <c r="FB52"/>
  <c r="FD52"/>
  <c r="FE52"/>
  <c r="FF52"/>
  <c r="FG52"/>
  <c r="ET53"/>
  <c r="EU53"/>
  <c r="EV53"/>
  <c r="EW53"/>
  <c r="EY53"/>
  <c r="EZ53"/>
  <c r="FA53"/>
  <c r="FB53"/>
  <c r="FD53"/>
  <c r="FE53"/>
  <c r="FF53"/>
  <c r="FG53"/>
  <c r="ET54"/>
  <c r="EU54"/>
  <c r="EV54"/>
  <c r="EW54"/>
  <c r="EY54"/>
  <c r="EZ54"/>
  <c r="FA54"/>
  <c r="FB54"/>
  <c r="FD54"/>
  <c r="FE54"/>
  <c r="FF54"/>
  <c r="FG54"/>
  <c r="ET55"/>
  <c r="EU55"/>
  <c r="EV55"/>
  <c r="EW55"/>
  <c r="EY55"/>
  <c r="EZ55"/>
  <c r="FA55"/>
  <c r="FB55"/>
  <c r="FD55"/>
  <c r="FE55"/>
  <c r="FF55"/>
  <c r="FG55"/>
  <c r="ET56"/>
  <c r="EU56"/>
  <c r="EV56"/>
  <c r="EW56"/>
  <c r="EY56"/>
  <c r="EZ56"/>
  <c r="FA56"/>
  <c r="FB56"/>
  <c r="FD56"/>
  <c r="FE56"/>
  <c r="FF56"/>
  <c r="FG56"/>
  <c r="ET57"/>
  <c r="EU57"/>
  <c r="EV57"/>
  <c r="EW57"/>
  <c r="EY57"/>
  <c r="EZ57"/>
  <c r="FA57"/>
  <c r="FB57"/>
  <c r="FD57"/>
  <c r="FE57"/>
  <c r="FF57"/>
  <c r="FG57"/>
  <c r="ET58"/>
  <c r="EU58"/>
  <c r="EV58"/>
  <c r="EW58"/>
  <c r="EY58"/>
  <c r="EZ58"/>
  <c r="FA58"/>
  <c r="FB58"/>
  <c r="FD58"/>
  <c r="FE58"/>
  <c r="FF58"/>
  <c r="FG58"/>
  <c r="ET59"/>
  <c r="EU59"/>
  <c r="EV59"/>
  <c r="EW59"/>
  <c r="EY59"/>
  <c r="EZ59"/>
  <c r="FA59"/>
  <c r="FB59"/>
  <c r="FD59"/>
  <c r="FE59"/>
  <c r="FF59"/>
  <c r="FG59"/>
  <c r="ET60"/>
  <c r="EU60"/>
  <c r="EV60"/>
  <c r="EW60"/>
  <c r="EY60"/>
  <c r="EZ60"/>
  <c r="FA60"/>
  <c r="FB60"/>
  <c r="FD60"/>
  <c r="FE60"/>
  <c r="FF60"/>
  <c r="FG60"/>
  <c r="ET61"/>
  <c r="EU61"/>
  <c r="EV61"/>
  <c r="EW61"/>
  <c r="EY61"/>
  <c r="EZ61"/>
  <c r="FA61"/>
  <c r="FB61"/>
  <c r="FD61"/>
  <c r="FE61"/>
  <c r="FF61"/>
  <c r="FG61"/>
  <c r="ET62"/>
  <c r="EU62"/>
  <c r="EV62"/>
  <c r="EW62"/>
  <c r="EY62"/>
  <c r="EZ62"/>
  <c r="FA62"/>
  <c r="FB62"/>
  <c r="FD62"/>
  <c r="FE62"/>
  <c r="FF62"/>
  <c r="FG62"/>
  <c r="ET63"/>
  <c r="EU63"/>
  <c r="EV63"/>
  <c r="EW63"/>
  <c r="EY63"/>
  <c r="EZ63"/>
  <c r="FA63"/>
  <c r="FB63"/>
  <c r="FD63"/>
  <c r="FE63"/>
  <c r="FF63"/>
  <c r="FG63"/>
  <c r="ET64"/>
  <c r="EU64"/>
  <c r="EV64"/>
  <c r="EW64"/>
  <c r="EY64"/>
  <c r="EZ64"/>
  <c r="FA64"/>
  <c r="FB64"/>
  <c r="FD64"/>
  <c r="FE64"/>
  <c r="FF64"/>
  <c r="FG64"/>
  <c r="ET65"/>
  <c r="EU65"/>
  <c r="EV65"/>
  <c r="EW65"/>
  <c r="EY65"/>
  <c r="EZ65"/>
  <c r="FA65"/>
  <c r="FB65"/>
  <c r="FD65"/>
  <c r="FE65"/>
  <c r="FF65"/>
  <c r="FG65"/>
  <c r="ET66"/>
  <c r="EU66"/>
  <c r="EV66"/>
  <c r="EW66"/>
  <c r="EY66"/>
  <c r="EZ66"/>
  <c r="FA66"/>
  <c r="FB66"/>
  <c r="FD66"/>
  <c r="FE66"/>
  <c r="FF66"/>
  <c r="FG66"/>
  <c r="ET67"/>
  <c r="EU67"/>
  <c r="EV67"/>
  <c r="EW67"/>
  <c r="EY67"/>
  <c r="EZ67"/>
  <c r="FA67"/>
  <c r="FB67"/>
  <c r="FD67"/>
  <c r="FE67"/>
  <c r="FF67"/>
  <c r="FG67"/>
  <c r="ET68"/>
  <c r="EU68"/>
  <c r="EV68"/>
  <c r="EW68"/>
  <c r="EY68"/>
  <c r="EZ68"/>
  <c r="FA68"/>
  <c r="FB68"/>
  <c r="FD68"/>
  <c r="FE68"/>
  <c r="FF68"/>
  <c r="FG68"/>
  <c r="ET69"/>
  <c r="EU69"/>
  <c r="EV69"/>
  <c r="EW69"/>
  <c r="EY69"/>
  <c r="EZ69"/>
  <c r="FA69"/>
  <c r="FB69"/>
  <c r="FD69"/>
  <c r="FE69"/>
  <c r="FF69"/>
  <c r="FG69"/>
  <c r="ET70"/>
  <c r="EU70"/>
  <c r="EV70"/>
  <c r="EW70"/>
  <c r="EY70"/>
  <c r="EZ70"/>
  <c r="FA70"/>
  <c r="FB70"/>
  <c r="FD70"/>
  <c r="FE70"/>
  <c r="FF70"/>
  <c r="FG70"/>
  <c r="ET71"/>
  <c r="EU71"/>
  <c r="EV71"/>
  <c r="EW71"/>
  <c r="EY71"/>
  <c r="EZ71"/>
  <c r="FA71"/>
  <c r="FB71"/>
  <c r="FD71"/>
  <c r="FE71"/>
  <c r="FF71"/>
  <c r="FG71"/>
  <c r="ET72"/>
  <c r="EU72"/>
  <c r="EV72"/>
  <c r="EW72"/>
  <c r="EY72"/>
  <c r="EZ72"/>
  <c r="FA72"/>
  <c r="FB72"/>
  <c r="FD72"/>
  <c r="FE72"/>
  <c r="FF72"/>
  <c r="FG72"/>
  <c r="ET73"/>
  <c r="EU73"/>
  <c r="EV73"/>
  <c r="EW73"/>
  <c r="EY73"/>
  <c r="EZ73"/>
  <c r="FA73"/>
  <c r="FB73"/>
  <c r="FD73"/>
  <c r="FE73"/>
  <c r="FF73"/>
  <c r="FG73"/>
  <c r="ET74"/>
  <c r="EU74"/>
  <c r="EV74"/>
  <c r="EW74"/>
  <c r="EY74"/>
  <c r="EZ74"/>
  <c r="FA74"/>
  <c r="FB74"/>
  <c r="FD74"/>
  <c r="FE74"/>
  <c r="FF74"/>
  <c r="FG74"/>
  <c r="ET75"/>
  <c r="EU75"/>
  <c r="EV75"/>
  <c r="EW75"/>
  <c r="EY75"/>
  <c r="EZ75"/>
  <c r="FA75"/>
  <c r="FB75"/>
  <c r="FD75"/>
  <c r="FE75"/>
  <c r="FF75"/>
  <c r="FG75"/>
  <c r="ET76"/>
  <c r="EU76"/>
  <c r="EV76"/>
  <c r="EW76"/>
  <c r="EY76"/>
  <c r="EZ76"/>
  <c r="FA76"/>
  <c r="FB76"/>
  <c r="FD76"/>
  <c r="FE76"/>
  <c r="FF76"/>
  <c r="FG76"/>
  <c r="ET77"/>
  <c r="EU77"/>
  <c r="EV77"/>
  <c r="EW77"/>
  <c r="EY77"/>
  <c r="EZ77"/>
  <c r="FA77"/>
  <c r="FB77"/>
  <c r="FD77"/>
  <c r="FE77"/>
  <c r="FF77"/>
  <c r="FG77"/>
  <c r="ET78"/>
  <c r="EU78"/>
  <c r="EV78"/>
  <c r="EW78"/>
  <c r="EY78"/>
  <c r="EZ78"/>
  <c r="FA78"/>
  <c r="FB78"/>
  <c r="FD78"/>
  <c r="FE78"/>
  <c r="FF78"/>
  <c r="FG78"/>
  <c r="ET79"/>
  <c r="EU79"/>
  <c r="EV79"/>
  <c r="EW79"/>
  <c r="EY79"/>
  <c r="EZ79"/>
  <c r="FA79"/>
  <c r="FB79"/>
  <c r="FD79"/>
  <c r="FE79"/>
  <c r="FF79"/>
  <c r="FG79"/>
  <c r="ET80"/>
  <c r="EU80"/>
  <c r="EV80"/>
  <c r="EW80"/>
  <c r="EY80"/>
  <c r="EZ80"/>
  <c r="FA80"/>
  <c r="FB80"/>
  <c r="FD80"/>
  <c r="FE80"/>
  <c r="FF80"/>
  <c r="FG80"/>
  <c r="ET81"/>
  <c r="EU81"/>
  <c r="EV81"/>
  <c r="EW81"/>
  <c r="EY81"/>
  <c r="EZ81"/>
  <c r="FA81"/>
  <c r="FB81"/>
  <c r="FD81"/>
  <c r="FE81"/>
  <c r="FF81"/>
  <c r="FG81"/>
  <c r="ET82"/>
  <c r="EU82"/>
  <c r="EV82"/>
  <c r="EW82"/>
  <c r="EY82"/>
  <c r="EZ82"/>
  <c r="FA82"/>
  <c r="FB82"/>
  <c r="FD82"/>
  <c r="FE82"/>
  <c r="FF82"/>
  <c r="FG82"/>
  <c r="ET83"/>
  <c r="EU83"/>
  <c r="EV83"/>
  <c r="EW83"/>
  <c r="EY83"/>
  <c r="EZ83"/>
  <c r="FA83"/>
  <c r="FB83"/>
  <c r="FD83"/>
  <c r="FE83"/>
  <c r="FF83"/>
  <c r="FG83"/>
  <c r="ET84"/>
  <c r="EU84"/>
  <c r="EV84"/>
  <c r="EW84"/>
  <c r="EY84"/>
  <c r="EZ84"/>
  <c r="FA84"/>
  <c r="FB84"/>
  <c r="FD84"/>
  <c r="FE84"/>
  <c r="FF84"/>
  <c r="FG84"/>
  <c r="ET85"/>
  <c r="EU85"/>
  <c r="EV85"/>
  <c r="EW85"/>
  <c r="EY85"/>
  <c r="EZ85"/>
  <c r="FA85"/>
  <c r="FB85"/>
  <c r="FD85"/>
  <c r="FE85"/>
  <c r="FF85"/>
  <c r="FG85"/>
  <c r="ET86"/>
  <c r="EU86"/>
  <c r="EV86"/>
  <c r="EW86"/>
  <c r="EY86"/>
  <c r="EZ86"/>
  <c r="FA86"/>
  <c r="FB86"/>
  <c r="FD86"/>
  <c r="FE86"/>
  <c r="FF86"/>
  <c r="FG86"/>
  <c r="ET87"/>
  <c r="EU87"/>
  <c r="EV87"/>
  <c r="EW87"/>
  <c r="EY87"/>
  <c r="EZ87"/>
  <c r="FA87"/>
  <c r="FB87"/>
  <c r="FD87"/>
  <c r="FE87"/>
  <c r="FF87"/>
  <c r="FG87"/>
  <c r="ET88"/>
  <c r="EU88"/>
  <c r="EV88"/>
  <c r="EW88"/>
  <c r="EY88"/>
  <c r="EZ88"/>
  <c r="FA88"/>
  <c r="FB88"/>
  <c r="FD88"/>
  <c r="FE88"/>
  <c r="FF88"/>
  <c r="FG88"/>
  <c r="ET89"/>
  <c r="EU89"/>
  <c r="EV89"/>
  <c r="EW89"/>
  <c r="EY89"/>
  <c r="EZ89"/>
  <c r="FA89"/>
  <c r="FB89"/>
  <c r="FD89"/>
  <c r="FE89"/>
  <c r="FF89"/>
  <c r="FG89"/>
  <c r="ET90"/>
  <c r="EU90"/>
  <c r="EV90"/>
  <c r="EW90"/>
  <c r="EY90"/>
  <c r="EZ90"/>
  <c r="FA90"/>
  <c r="FB90"/>
  <c r="FD90"/>
  <c r="FE90"/>
  <c r="FF90"/>
  <c r="FG90"/>
  <c r="ET91"/>
  <c r="EU91"/>
  <c r="EV91"/>
  <c r="EW91"/>
  <c r="EY91"/>
  <c r="EZ91"/>
  <c r="FA91"/>
  <c r="FB91"/>
  <c r="FD91"/>
  <c r="FE91"/>
  <c r="FF91"/>
  <c r="FG91"/>
  <c r="ET92"/>
  <c r="EU92"/>
  <c r="EV92"/>
  <c r="EW92"/>
  <c r="EY92"/>
  <c r="EZ92"/>
  <c r="FA92"/>
  <c r="FB92"/>
  <c r="FD92"/>
  <c r="FE92"/>
  <c r="FF92"/>
  <c r="FG92"/>
  <c r="ET93"/>
  <c r="EU93"/>
  <c r="EV93"/>
  <c r="EW93"/>
  <c r="EY93"/>
  <c r="EZ93"/>
  <c r="FA93"/>
  <c r="FB93"/>
  <c r="FD93"/>
  <c r="FE93"/>
  <c r="FF93"/>
  <c r="FG93"/>
  <c r="ET94"/>
  <c r="EU94"/>
  <c r="EV94"/>
  <c r="EW94"/>
  <c r="EY94"/>
  <c r="EZ94"/>
  <c r="FA94"/>
  <c r="FB94"/>
  <c r="FD94"/>
  <c r="FE94"/>
  <c r="FF94"/>
  <c r="FG94"/>
  <c r="ET95"/>
  <c r="EU95"/>
  <c r="EV95"/>
  <c r="EW95"/>
  <c r="EY95"/>
  <c r="EZ95"/>
  <c r="FA95"/>
  <c r="FB95"/>
  <c r="FD95"/>
  <c r="FE95"/>
  <c r="FF95"/>
  <c r="FG95"/>
  <c r="ET96"/>
  <c r="EU96"/>
  <c r="EV96"/>
  <c r="EW96"/>
  <c r="EY96"/>
  <c r="EZ96"/>
  <c r="FA96"/>
  <c r="FB96"/>
  <c r="FD96"/>
  <c r="FE96"/>
  <c r="FF96"/>
  <c r="FG96"/>
  <c r="ET97"/>
  <c r="EU97"/>
  <c r="EV97"/>
  <c r="EW97"/>
  <c r="EY97"/>
  <c r="EZ97"/>
  <c r="FA97"/>
  <c r="FB97"/>
  <c r="FD97"/>
  <c r="FE97"/>
  <c r="FF97"/>
  <c r="FG97"/>
  <c r="ET98"/>
  <c r="EU98"/>
  <c r="EV98"/>
  <c r="EW98"/>
  <c r="EY98"/>
  <c r="EZ98"/>
  <c r="FA98"/>
  <c r="FB98"/>
  <c r="FD98"/>
  <c r="FE98"/>
  <c r="FF98"/>
  <c r="FG98"/>
  <c r="ET99"/>
  <c r="EU99"/>
  <c r="EV99"/>
  <c r="EW99"/>
  <c r="EY99"/>
  <c r="EZ99"/>
  <c r="FA99"/>
  <c r="FB99"/>
  <c r="FD99"/>
  <c r="FE99"/>
  <c r="FF99"/>
  <c r="FG99"/>
  <c r="ES101"/>
  <c r="ET101"/>
  <c r="EU101"/>
  <c r="EV101"/>
  <c r="EW101"/>
  <c r="EX101"/>
  <c r="EY101"/>
  <c r="EZ101"/>
  <c r="FA101"/>
  <c r="FB101"/>
  <c r="FC101"/>
  <c r="FD101"/>
  <c r="FE101"/>
  <c r="FF101"/>
  <c r="FG101"/>
  <c r="ET102"/>
  <c r="EU102"/>
  <c r="EV102"/>
  <c r="EW102"/>
  <c r="EY102"/>
  <c r="EZ102"/>
  <c r="FA102"/>
  <c r="FB102"/>
  <c r="FD102"/>
  <c r="FE102"/>
  <c r="FF102"/>
  <c r="FG102"/>
  <c r="ET103"/>
  <c r="EU103"/>
  <c r="EV103"/>
  <c r="EW103"/>
  <c r="EY103"/>
  <c r="EZ103"/>
  <c r="FA103"/>
  <c r="FB103"/>
  <c r="FD103"/>
  <c r="FE103"/>
  <c r="FF103"/>
  <c r="FG103"/>
  <c r="ET104"/>
  <c r="EU104"/>
  <c r="EV104"/>
  <c r="EW104"/>
  <c r="EY104"/>
  <c r="EZ104"/>
  <c r="FA104"/>
  <c r="FB104"/>
  <c r="FD104"/>
  <c r="FE104"/>
  <c r="FF104"/>
  <c r="FG104"/>
  <c r="ET105"/>
  <c r="EU105"/>
  <c r="EV105"/>
  <c r="EW105"/>
  <c r="EY105"/>
  <c r="EZ105"/>
  <c r="FA105"/>
  <c r="FB105"/>
  <c r="FD105"/>
  <c r="FE105"/>
  <c r="FF105"/>
  <c r="FG105"/>
  <c r="ET106"/>
  <c r="EU106"/>
  <c r="EV106"/>
  <c r="EW106"/>
  <c r="EY106"/>
  <c r="EZ106"/>
  <c r="FA106"/>
  <c r="FB106"/>
  <c r="FD106"/>
  <c r="FE106"/>
  <c r="FF106"/>
  <c r="FG106"/>
  <c r="ET107"/>
  <c r="EU107"/>
  <c r="EV107"/>
  <c r="EW107"/>
  <c r="EY107"/>
  <c r="EZ107"/>
  <c r="FA107"/>
  <c r="FB107"/>
  <c r="FD107"/>
  <c r="FE107"/>
  <c r="FF107"/>
  <c r="FG107"/>
  <c r="ET108"/>
  <c r="EU108"/>
  <c r="EV108"/>
  <c r="EW108"/>
  <c r="EY108"/>
  <c r="EZ108"/>
  <c r="FA108"/>
  <c r="FB108"/>
  <c r="FD108"/>
  <c r="FE108"/>
  <c r="FF108"/>
  <c r="FG108"/>
  <c r="ET109"/>
  <c r="EU109"/>
  <c r="EV109"/>
  <c r="EW109"/>
  <c r="EY109"/>
  <c r="EZ109"/>
  <c r="FA109"/>
  <c r="FB109"/>
  <c r="FD109"/>
  <c r="FE109"/>
  <c r="FF109"/>
  <c r="FG109"/>
  <c r="ET110"/>
  <c r="EU110"/>
  <c r="EV110"/>
  <c r="EW110"/>
  <c r="EY110"/>
  <c r="EZ110"/>
  <c r="FA110"/>
  <c r="FB110"/>
  <c r="FD110"/>
  <c r="FE110"/>
  <c r="FF110"/>
  <c r="FG110"/>
  <c r="ET111"/>
  <c r="EU111"/>
  <c r="EV111"/>
  <c r="EW111"/>
  <c r="EY111"/>
  <c r="EZ111"/>
  <c r="FA111"/>
  <c r="FB111"/>
  <c r="FD111"/>
  <c r="FE111"/>
  <c r="FF111"/>
  <c r="FG111"/>
  <c r="ET112"/>
  <c r="EU112"/>
  <c r="EV112"/>
  <c r="EW112"/>
  <c r="EY112"/>
  <c r="EZ112"/>
  <c r="FA112"/>
  <c r="FB112"/>
  <c r="FD112"/>
  <c r="FE112"/>
  <c r="FF112"/>
  <c r="FG112"/>
  <c r="ET113"/>
  <c r="EU113"/>
  <c r="EV113"/>
  <c r="EW113"/>
  <c r="EY113"/>
  <c r="EZ113"/>
  <c r="FA113"/>
  <c r="FB113"/>
  <c r="FD113"/>
  <c r="FE113"/>
  <c r="FF113"/>
  <c r="FG113"/>
  <c r="ET114"/>
  <c r="EU114"/>
  <c r="EV114"/>
  <c r="EW114"/>
  <c r="EY114"/>
  <c r="EZ114"/>
  <c r="FA114"/>
  <c r="FB114"/>
  <c r="FD114"/>
  <c r="FE114"/>
  <c r="FF114"/>
  <c r="FG114"/>
  <c r="ET115"/>
  <c r="EU115"/>
  <c r="EV115"/>
  <c r="EW115"/>
  <c r="EY115"/>
  <c r="EZ115"/>
  <c r="FA115"/>
  <c r="FB115"/>
  <c r="FD115"/>
  <c r="FE115"/>
  <c r="FF115"/>
  <c r="FG115"/>
  <c r="ET116"/>
  <c r="EU116"/>
  <c r="EV116"/>
  <c r="EW116"/>
  <c r="EY116"/>
  <c r="EZ116"/>
  <c r="FA116"/>
  <c r="FB116"/>
  <c r="FD116"/>
  <c r="FE116"/>
  <c r="FF116"/>
  <c r="FG116"/>
  <c r="ET117"/>
  <c r="EU117"/>
  <c r="EV117"/>
  <c r="EW117"/>
  <c r="EY117"/>
  <c r="EZ117"/>
  <c r="FA117"/>
  <c r="FB117"/>
  <c r="FD117"/>
  <c r="FE117"/>
  <c r="FF117"/>
  <c r="FG117"/>
  <c r="ET118"/>
  <c r="EU118"/>
  <c r="EV118"/>
  <c r="EW118"/>
  <c r="EY118"/>
  <c r="EZ118"/>
  <c r="FA118"/>
  <c r="FB118"/>
  <c r="FD118"/>
  <c r="FE118"/>
  <c r="FF118"/>
  <c r="FG118"/>
  <c r="ET119"/>
  <c r="EU119"/>
  <c r="EV119"/>
  <c r="EW119"/>
  <c r="EY119"/>
  <c r="EZ119"/>
  <c r="FA119"/>
  <c r="FB119"/>
  <c r="FD119"/>
  <c r="FE119"/>
  <c r="FF119"/>
  <c r="FG119"/>
  <c r="ET120"/>
  <c r="EU120"/>
  <c r="EV120"/>
  <c r="EW120"/>
  <c r="EY120"/>
  <c r="EZ120"/>
  <c r="FA120"/>
  <c r="FB120"/>
  <c r="FD120"/>
  <c r="FE120"/>
  <c r="FF120"/>
  <c r="FG120"/>
  <c r="ET121"/>
  <c r="EU121"/>
  <c r="EV121"/>
  <c r="EW121"/>
  <c r="EY121"/>
  <c r="EZ121"/>
  <c r="FA121"/>
  <c r="FB121"/>
  <c r="FD121"/>
  <c r="FE121"/>
  <c r="FF121"/>
  <c r="FG121"/>
  <c r="ET122"/>
  <c r="EU122"/>
  <c r="EV122"/>
  <c r="EW122"/>
  <c r="EY122"/>
  <c r="EZ122"/>
  <c r="FA122"/>
  <c r="FB122"/>
  <c r="FD122"/>
  <c r="FE122"/>
  <c r="FF122"/>
  <c r="FG122"/>
  <c r="ET123"/>
  <c r="EU123"/>
  <c r="EV123"/>
  <c r="EW123"/>
  <c r="EY123"/>
  <c r="EZ123"/>
  <c r="FA123"/>
  <c r="FB123"/>
  <c r="FD123"/>
  <c r="FE123"/>
  <c r="FF123"/>
  <c r="FG123"/>
  <c r="ET124"/>
  <c r="EU124"/>
  <c r="EV124"/>
  <c r="EW124"/>
  <c r="EY124"/>
  <c r="EZ124"/>
  <c r="FA124"/>
  <c r="FB124"/>
  <c r="FD124"/>
  <c r="FE124"/>
  <c r="FF124"/>
  <c r="FG124"/>
  <c r="ET125"/>
  <c r="EU125"/>
  <c r="EV125"/>
  <c r="EW125"/>
  <c r="EY125"/>
  <c r="EZ125"/>
  <c r="FA125"/>
  <c r="FB125"/>
  <c r="FD125"/>
  <c r="FE125"/>
  <c r="FF125"/>
  <c r="FG125"/>
  <c r="ET126"/>
  <c r="EU126"/>
  <c r="EV126"/>
  <c r="EW126"/>
  <c r="EY126"/>
  <c r="EZ126"/>
  <c r="FA126"/>
  <c r="FB126"/>
  <c r="FD126"/>
  <c r="FE126"/>
  <c r="FF126"/>
  <c r="FG126"/>
  <c r="ET127"/>
  <c r="EU127"/>
  <c r="EV127"/>
  <c r="EW127"/>
  <c r="EY127"/>
  <c r="EZ127"/>
  <c r="FA127"/>
  <c r="FB127"/>
  <c r="FD127"/>
  <c r="FE127"/>
  <c r="FF127"/>
  <c r="FG127"/>
  <c r="ET128"/>
  <c r="EU128"/>
  <c r="EV128"/>
  <c r="EW128"/>
  <c r="EY128"/>
  <c r="EZ128"/>
  <c r="FA128"/>
  <c r="FB128"/>
  <c r="FD128"/>
  <c r="FE128"/>
  <c r="FF128"/>
  <c r="FG128"/>
  <c r="ET129"/>
  <c r="EU129"/>
  <c r="EV129"/>
  <c r="EW129"/>
  <c r="EY129"/>
  <c r="EZ129"/>
  <c r="FA129"/>
  <c r="FB129"/>
  <c r="FD129"/>
  <c r="FE129"/>
  <c r="FF129"/>
  <c r="FG129"/>
  <c r="ET130"/>
  <c r="EU130"/>
  <c r="EV130"/>
  <c r="EW130"/>
  <c r="EY130"/>
  <c r="EZ130"/>
  <c r="FA130"/>
  <c r="FB130"/>
  <c r="FD130"/>
  <c r="FE130"/>
  <c r="FF130"/>
  <c r="FG130"/>
  <c r="ET131"/>
  <c r="EU131"/>
  <c r="EV131"/>
  <c r="EW131"/>
  <c r="EY131"/>
  <c r="EZ131"/>
  <c r="FA131"/>
  <c r="FB131"/>
  <c r="FD131"/>
  <c r="FE131"/>
  <c r="FF131"/>
  <c r="FG131"/>
  <c r="ET132"/>
  <c r="EU132"/>
  <c r="EV132"/>
  <c r="EW132"/>
  <c r="EY132"/>
  <c r="EZ132"/>
  <c r="FA132"/>
  <c r="FB132"/>
  <c r="FD132"/>
  <c r="FE132"/>
  <c r="FF132"/>
  <c r="FG132"/>
  <c r="ET133"/>
  <c r="EU133"/>
  <c r="EV133"/>
  <c r="EW133"/>
  <c r="EY133"/>
  <c r="EZ133"/>
  <c r="FA133"/>
  <c r="FB133"/>
  <c r="FD133"/>
  <c r="FE133"/>
  <c r="FF133"/>
  <c r="FG133"/>
  <c r="ET134"/>
  <c r="EU134"/>
  <c r="EV134"/>
  <c r="EW134"/>
  <c r="EY134"/>
  <c r="EZ134"/>
  <c r="FA134"/>
  <c r="FB134"/>
  <c r="FD134"/>
  <c r="FE134"/>
  <c r="FF134"/>
  <c r="FG134"/>
  <c r="ET135"/>
  <c r="EU135"/>
  <c r="EV135"/>
  <c r="EW135"/>
  <c r="EY135"/>
  <c r="EZ135"/>
  <c r="FA135"/>
  <c r="FB135"/>
  <c r="FD135"/>
  <c r="FE135"/>
  <c r="FF135"/>
  <c r="FG135"/>
  <c r="ET136"/>
  <c r="EU136"/>
  <c r="EV136"/>
  <c r="EW136"/>
  <c r="EY136"/>
  <c r="EZ136"/>
  <c r="FA136"/>
  <c r="FB136"/>
  <c r="FD136"/>
  <c r="FE136"/>
  <c r="FF136"/>
  <c r="FG136"/>
  <c r="ET137"/>
  <c r="EU137"/>
  <c r="EV137"/>
  <c r="EW137"/>
  <c r="EY137"/>
  <c r="EZ137"/>
  <c r="FA137"/>
  <c r="FB137"/>
  <c r="FD137"/>
  <c r="FE137"/>
  <c r="FF137"/>
  <c r="FG137"/>
  <c r="ET138"/>
  <c r="EU138"/>
  <c r="EV138"/>
  <c r="EW138"/>
  <c r="EY138"/>
  <c r="EZ138"/>
  <c r="FA138"/>
  <c r="FB138"/>
  <c r="FD138"/>
  <c r="FE138"/>
  <c r="FF138"/>
  <c r="FG138"/>
  <c r="ET139"/>
  <c r="EU139"/>
  <c r="EV139"/>
  <c r="EW139"/>
  <c r="EY139"/>
  <c r="EZ139"/>
  <c r="FA139"/>
  <c r="FB139"/>
  <c r="FD139"/>
  <c r="FE139"/>
  <c r="FF139"/>
  <c r="FG139"/>
  <c r="ET140"/>
  <c r="EU140"/>
  <c r="EV140"/>
  <c r="EW140"/>
  <c r="EY140"/>
  <c r="EZ140"/>
  <c r="FA140"/>
  <c r="FB140"/>
  <c r="FD140"/>
  <c r="FE140"/>
  <c r="FF140"/>
  <c r="FG140"/>
  <c r="ET141"/>
  <c r="EU141"/>
  <c r="EV141"/>
  <c r="EW141"/>
  <c r="EY141"/>
  <c r="EZ141"/>
  <c r="FA141"/>
  <c r="FB141"/>
  <c r="FD141"/>
  <c r="FE141"/>
  <c r="FF141"/>
  <c r="FG141"/>
  <c r="ET142"/>
  <c r="EU142"/>
  <c r="EV142"/>
  <c r="EW142"/>
  <c r="EY142"/>
  <c r="EZ142"/>
  <c r="FA142"/>
  <c r="FB142"/>
  <c r="FD142"/>
  <c r="FE142"/>
  <c r="FF142"/>
  <c r="FG142"/>
  <c r="ET143"/>
  <c r="EU143"/>
  <c r="EV143"/>
  <c r="EW143"/>
  <c r="EY143"/>
  <c r="EZ143"/>
  <c r="FA143"/>
  <c r="FB143"/>
  <c r="FD143"/>
  <c r="FE143"/>
  <c r="FF143"/>
  <c r="FG143"/>
  <c r="ET144"/>
  <c r="EU144"/>
  <c r="EV144"/>
  <c r="EW144"/>
  <c r="EY144"/>
  <c r="EZ144"/>
  <c r="FA144"/>
  <c r="FB144"/>
  <c r="FD144"/>
  <c r="FE144"/>
  <c r="FF144"/>
  <c r="FG144"/>
  <c r="ET145"/>
  <c r="EU145"/>
  <c r="EV145"/>
  <c r="EW145"/>
  <c r="EY145"/>
  <c r="EZ145"/>
  <c r="FA145"/>
  <c r="FB145"/>
  <c r="FD145"/>
  <c r="FE145"/>
  <c r="FF145"/>
  <c r="FG145"/>
  <c r="ET146"/>
  <c r="EU146"/>
  <c r="EV146"/>
  <c r="EW146"/>
  <c r="EY146"/>
  <c r="EZ146"/>
  <c r="FA146"/>
  <c r="FB146"/>
  <c r="FD146"/>
  <c r="FE146"/>
  <c r="FF146"/>
  <c r="FG146"/>
  <c r="ET147"/>
  <c r="EU147"/>
  <c r="EV147"/>
  <c r="EW147"/>
  <c r="EY147"/>
  <c r="EZ147"/>
  <c r="FA147"/>
  <c r="FB147"/>
  <c r="FD147"/>
  <c r="FE147"/>
  <c r="FF147"/>
  <c r="FG147"/>
  <c r="ET148"/>
  <c r="EU148"/>
  <c r="EV148"/>
  <c r="EW148"/>
  <c r="EY148"/>
  <c r="EZ148"/>
  <c r="FA148"/>
  <c r="FB148"/>
  <c r="FD148"/>
  <c r="FE148"/>
  <c r="FF148"/>
  <c r="FG148"/>
  <c r="ET149"/>
  <c r="EU149"/>
  <c r="EV149"/>
  <c r="EW149"/>
  <c r="EY149"/>
  <c r="EZ149"/>
  <c r="FA149"/>
  <c r="FB149"/>
  <c r="FD149"/>
  <c r="FE149"/>
  <c r="FF149"/>
  <c r="FG149"/>
  <c r="ET150"/>
  <c r="EU150"/>
  <c r="EV150"/>
  <c r="EW150"/>
  <c r="EY150"/>
  <c r="EZ150"/>
  <c r="FA150"/>
  <c r="FB150"/>
  <c r="FD150"/>
  <c r="FE150"/>
  <c r="FF150"/>
  <c r="FG150"/>
  <c r="ES152"/>
  <c r="ET152"/>
  <c r="EU152"/>
  <c r="EV152"/>
  <c r="EW152"/>
  <c r="EX152"/>
  <c r="EY152"/>
  <c r="EZ152"/>
  <c r="FA152"/>
  <c r="FB152"/>
  <c r="FC152"/>
  <c r="FD152"/>
  <c r="FE152"/>
  <c r="FF152"/>
  <c r="FG152"/>
  <c r="ET153"/>
  <c r="EU153"/>
  <c r="EV153"/>
  <c r="EW153"/>
  <c r="EY153"/>
  <c r="EZ153"/>
  <c r="FA153"/>
  <c r="FB153"/>
  <c r="FD153"/>
  <c r="FE153"/>
  <c r="FF153"/>
  <c r="FG153"/>
  <c r="ET154"/>
  <c r="EU154"/>
  <c r="EV154"/>
  <c r="EY154"/>
  <c r="EZ154"/>
  <c r="FA154"/>
  <c r="FB154"/>
  <c r="FD154"/>
  <c r="FE154"/>
  <c r="FF154"/>
  <c r="FG154"/>
  <c r="ET155"/>
  <c r="EU155"/>
  <c r="EV155"/>
  <c r="EW155"/>
  <c r="EY155"/>
  <c r="EZ155"/>
  <c r="FA155"/>
  <c r="FB155"/>
  <c r="FD155"/>
  <c r="FE155"/>
  <c r="FF155"/>
  <c r="FG155"/>
  <c r="ET156"/>
  <c r="EU156"/>
  <c r="EV156"/>
  <c r="EW156"/>
  <c r="EY156"/>
  <c r="EZ156"/>
  <c r="FA156"/>
  <c r="FB156"/>
  <c r="FD156"/>
  <c r="FE156"/>
  <c r="FF156"/>
  <c r="FG156"/>
  <c r="ET157"/>
  <c r="EU157"/>
  <c r="EV157"/>
  <c r="EW157"/>
  <c r="EY157"/>
  <c r="EZ157"/>
  <c r="FA157"/>
  <c r="FB157"/>
  <c r="FD157"/>
  <c r="FE157"/>
  <c r="FF157"/>
  <c r="FG157"/>
  <c r="ET158"/>
  <c r="EU158"/>
  <c r="EV158"/>
  <c r="EW158"/>
  <c r="EY158"/>
  <c r="EZ158"/>
  <c r="FA158"/>
  <c r="FB158"/>
  <c r="FD158"/>
  <c r="FE158"/>
  <c r="FF158"/>
  <c r="FG158"/>
  <c r="ET159"/>
  <c r="EU159"/>
  <c r="EV159"/>
  <c r="EW159"/>
  <c r="EY159"/>
  <c r="EZ159"/>
  <c r="FA159"/>
  <c r="FB159"/>
  <c r="FD159"/>
  <c r="FE159"/>
  <c r="FF159"/>
  <c r="FG159"/>
  <c r="ET160"/>
  <c r="EU160"/>
  <c r="EV160"/>
  <c r="EW160"/>
  <c r="EY160"/>
  <c r="EZ160"/>
  <c r="FA160"/>
  <c r="FB160"/>
  <c r="FD160"/>
  <c r="FE160"/>
  <c r="FF160"/>
  <c r="FG160"/>
  <c r="ET161"/>
  <c r="EU161"/>
  <c r="EV161"/>
  <c r="EW161"/>
  <c r="EY161"/>
  <c r="EZ161"/>
  <c r="FA161"/>
  <c r="FB161"/>
  <c r="FD161"/>
  <c r="FE161"/>
  <c r="FF161"/>
  <c r="FG161"/>
  <c r="ET162"/>
  <c r="EU162"/>
  <c r="EV162"/>
  <c r="EW162"/>
  <c r="EY162"/>
  <c r="EZ162"/>
  <c r="FA162"/>
  <c r="FB162"/>
  <c r="FD162"/>
  <c r="FE162"/>
  <c r="FF162"/>
  <c r="FG162"/>
  <c r="ET163"/>
  <c r="EU163"/>
  <c r="EV163"/>
  <c r="EW163"/>
  <c r="EY163"/>
  <c r="EZ163"/>
  <c r="FA163"/>
  <c r="FB163"/>
  <c r="FD163"/>
  <c r="FE163"/>
  <c r="FF163"/>
  <c r="FG163"/>
  <c r="ET164"/>
  <c r="EU164"/>
  <c r="EV164"/>
  <c r="EW164"/>
  <c r="EY164"/>
  <c r="EZ164"/>
  <c r="FA164"/>
  <c r="FB164"/>
  <c r="FD164"/>
  <c r="FE164"/>
  <c r="FF164"/>
  <c r="FG164"/>
  <c r="ET165"/>
  <c r="EU165"/>
  <c r="EV165"/>
  <c r="EW165"/>
  <c r="EY165"/>
  <c r="EZ165"/>
  <c r="FA165"/>
  <c r="FB165"/>
  <c r="FD165"/>
  <c r="FE165"/>
  <c r="FF165"/>
  <c r="FG165"/>
  <c r="ET166"/>
  <c r="EU166"/>
  <c r="EV166"/>
  <c r="EW166"/>
  <c r="EY166"/>
  <c r="EZ166"/>
  <c r="FA166"/>
  <c r="FB166"/>
  <c r="FD166"/>
  <c r="FE166"/>
  <c r="FF166"/>
  <c r="FG166"/>
  <c r="ET167"/>
  <c r="EU167"/>
  <c r="EV167"/>
  <c r="EW167"/>
  <c r="EY167"/>
  <c r="EZ167"/>
  <c r="FA167"/>
  <c r="FB167"/>
  <c r="FD167"/>
  <c r="FE167"/>
  <c r="FF167"/>
  <c r="FG167"/>
  <c r="ET168"/>
  <c r="EU168"/>
  <c r="EV168"/>
  <c r="EW168"/>
  <c r="EY168"/>
  <c r="EZ168"/>
  <c r="FA168"/>
  <c r="FB168"/>
  <c r="FD168"/>
  <c r="FE168"/>
  <c r="FF168"/>
  <c r="FG168"/>
  <c r="ET169"/>
  <c r="EU169"/>
  <c r="EV169"/>
  <c r="EW169"/>
  <c r="EY169"/>
  <c r="EZ169"/>
  <c r="FA169"/>
  <c r="FB169"/>
  <c r="FD169"/>
  <c r="FE169"/>
  <c r="FF169"/>
  <c r="FG169"/>
  <c r="ET170"/>
  <c r="EU170"/>
  <c r="EV170"/>
  <c r="EW170"/>
  <c r="EY170"/>
  <c r="EZ170"/>
  <c r="FA170"/>
  <c r="FB170"/>
  <c r="FD170"/>
  <c r="FE170"/>
  <c r="FF170"/>
  <c r="FG170"/>
  <c r="ET171"/>
  <c r="EU171"/>
  <c r="EV171"/>
  <c r="EW171"/>
  <c r="EY171"/>
  <c r="EZ171"/>
  <c r="FA171"/>
  <c r="FB171"/>
  <c r="FD171"/>
  <c r="FE171"/>
  <c r="FF171"/>
  <c r="FG171"/>
  <c r="ET172"/>
  <c r="EU172"/>
  <c r="EV172"/>
  <c r="EW172"/>
  <c r="EY172"/>
  <c r="EZ172"/>
  <c r="FA172"/>
  <c r="FB172"/>
  <c r="FD172"/>
  <c r="FE172"/>
  <c r="FF172"/>
  <c r="FG172"/>
  <c r="ET173"/>
  <c r="EU173"/>
  <c r="EV173"/>
  <c r="EW173"/>
  <c r="EY173"/>
  <c r="EZ173"/>
  <c r="FA173"/>
  <c r="FB173"/>
  <c r="FD173"/>
  <c r="FE173"/>
  <c r="FF173"/>
  <c r="FG173"/>
  <c r="ES176"/>
  <c r="ET176"/>
  <c r="EU176"/>
  <c r="EV176"/>
  <c r="EW176"/>
  <c r="EX176"/>
  <c r="EY176"/>
  <c r="EZ176"/>
  <c r="FA176"/>
  <c r="FB176"/>
  <c r="FC176"/>
  <c r="FD176"/>
  <c r="FE176"/>
  <c r="FF176"/>
  <c r="FG176"/>
  <c r="ET177"/>
  <c r="EU177"/>
  <c r="EV177"/>
  <c r="EW177"/>
  <c r="EY177"/>
  <c r="EZ177"/>
  <c r="FA177"/>
  <c r="FB177"/>
  <c r="FD177"/>
  <c r="FE177"/>
  <c r="FF177"/>
  <c r="FG177"/>
  <c r="ET178"/>
  <c r="EU178"/>
  <c r="EV178"/>
  <c r="EW178"/>
  <c r="EY178"/>
  <c r="EZ178"/>
  <c r="FA178"/>
  <c r="FB178"/>
  <c r="FD178"/>
  <c r="FE178"/>
  <c r="FF178"/>
  <c r="FG178"/>
  <c r="ET179"/>
  <c r="EU179"/>
  <c r="EV179"/>
  <c r="EW179"/>
  <c r="EY179"/>
  <c r="EZ179"/>
  <c r="FA179"/>
  <c r="FB179"/>
  <c r="FD179"/>
  <c r="FE179"/>
  <c r="FF179"/>
  <c r="FG179"/>
  <c r="ET180"/>
  <c r="EU180"/>
  <c r="EV180"/>
  <c r="EW180"/>
  <c r="EY180"/>
  <c r="EZ180"/>
  <c r="FA180"/>
  <c r="FB180"/>
  <c r="FD180"/>
  <c r="FE180"/>
  <c r="FF180"/>
  <c r="FG180"/>
  <c r="ET181"/>
  <c r="EU181"/>
  <c r="EV181"/>
  <c r="EW181"/>
  <c r="EY181"/>
  <c r="EZ181"/>
  <c r="FA181"/>
  <c r="FB181"/>
  <c r="FD181"/>
  <c r="FE181"/>
  <c r="FF181"/>
  <c r="FG181"/>
  <c r="ET182"/>
  <c r="EU182"/>
  <c r="EV182"/>
  <c r="EW182"/>
  <c r="EY182"/>
  <c r="EZ182"/>
  <c r="FA182"/>
  <c r="FB182"/>
  <c r="FD182"/>
  <c r="FE182"/>
  <c r="FF182"/>
  <c r="FG182"/>
  <c r="ET183"/>
  <c r="EU183"/>
  <c r="EV183"/>
  <c r="EW183"/>
  <c r="EY183"/>
  <c r="EZ183"/>
  <c r="FA183"/>
  <c r="FB183"/>
  <c r="FD183"/>
  <c r="FE183"/>
  <c r="FF183"/>
  <c r="FG183"/>
  <c r="ET184"/>
  <c r="EU184"/>
  <c r="EV184"/>
  <c r="EW184"/>
  <c r="EY184"/>
  <c r="EZ184"/>
  <c r="FA184"/>
  <c r="FB184"/>
  <c r="FD184"/>
  <c r="FE184"/>
  <c r="FF184"/>
  <c r="FG184"/>
  <c r="ET185"/>
  <c r="EU185"/>
  <c r="EV185"/>
  <c r="EW185"/>
  <c r="EY185"/>
  <c r="EZ185"/>
  <c r="FA185"/>
  <c r="FB185"/>
  <c r="FD185"/>
  <c r="FE185"/>
  <c r="FF185"/>
  <c r="FG185"/>
  <c r="ET186"/>
  <c r="EU186"/>
  <c r="EV186"/>
  <c r="EW186"/>
  <c r="EY186"/>
  <c r="EZ186"/>
  <c r="FA186"/>
  <c r="FB186"/>
  <c r="FD186"/>
  <c r="FE186"/>
  <c r="FF186"/>
  <c r="FG186"/>
  <c r="ET187"/>
  <c r="EU187"/>
  <c r="EV187"/>
  <c r="EW187"/>
  <c r="EY187"/>
  <c r="EZ187"/>
  <c r="FA187"/>
  <c r="FB187"/>
  <c r="FD187"/>
  <c r="FE187"/>
  <c r="FF187"/>
  <c r="FG187"/>
  <c r="ET188"/>
  <c r="EU188"/>
  <c r="EV188"/>
  <c r="EW188"/>
  <c r="EY188"/>
  <c r="EZ188"/>
  <c r="FA188"/>
  <c r="FB188"/>
  <c r="FD188"/>
  <c r="FE188"/>
  <c r="FF188"/>
  <c r="FG188"/>
  <c r="ET189"/>
  <c r="EU189"/>
  <c r="EV189"/>
  <c r="EW189"/>
  <c r="EY189"/>
  <c r="EZ189"/>
  <c r="FA189"/>
  <c r="FB189"/>
  <c r="FD189"/>
  <c r="FE189"/>
  <c r="FF189"/>
  <c r="FG189"/>
  <c r="ET190"/>
  <c r="EU190"/>
  <c r="EV190"/>
  <c r="EW190"/>
  <c r="EY190"/>
  <c r="EZ190"/>
  <c r="FA190"/>
  <c r="FB190"/>
  <c r="FD190"/>
  <c r="FE190"/>
  <c r="FF190"/>
  <c r="FG190"/>
  <c r="ES192"/>
  <c r="ET192"/>
  <c r="EU192"/>
  <c r="EV192"/>
  <c r="EW192"/>
  <c r="EX192"/>
  <c r="EY192"/>
  <c r="EZ192"/>
  <c r="FA192"/>
  <c r="FB192"/>
  <c r="FC192"/>
  <c r="FD192"/>
  <c r="FE192"/>
  <c r="FF192"/>
  <c r="FG192"/>
  <c r="ET193"/>
  <c r="EU193"/>
  <c r="EV193"/>
  <c r="EW193"/>
  <c r="EY193"/>
  <c r="EZ193"/>
  <c r="FA193"/>
  <c r="FB193"/>
  <c r="FD193"/>
  <c r="FE193"/>
  <c r="FF193"/>
  <c r="FG193"/>
  <c r="ET194"/>
  <c r="EU194"/>
  <c r="EV194"/>
  <c r="EW194"/>
  <c r="EY194"/>
  <c r="EZ194"/>
  <c r="FA194"/>
  <c r="FB194"/>
  <c r="FD194"/>
  <c r="FE194"/>
  <c r="FF194"/>
  <c r="FG194"/>
  <c r="ES196"/>
  <c r="ET196"/>
  <c r="EU196"/>
  <c r="EV196"/>
  <c r="EW196"/>
  <c r="EX196"/>
  <c r="EY196"/>
  <c r="EZ196"/>
  <c r="FA196"/>
  <c r="FB196"/>
  <c r="FC196"/>
  <c r="FD196"/>
  <c r="FE196"/>
  <c r="FF196"/>
  <c r="FG196"/>
  <c r="ET197"/>
  <c r="EU197"/>
  <c r="EV197"/>
  <c r="EW197"/>
  <c r="EY197"/>
  <c r="EZ197"/>
  <c r="FA197"/>
  <c r="FB197"/>
  <c r="FD197"/>
  <c r="FE197"/>
  <c r="FF197"/>
  <c r="FG197"/>
  <c r="ET198"/>
  <c r="EU198"/>
  <c r="EV198"/>
  <c r="EW198"/>
  <c r="EY198"/>
  <c r="EZ198"/>
  <c r="FA198"/>
  <c r="FB198"/>
  <c r="FD198"/>
  <c r="FE198"/>
  <c r="FF198"/>
  <c r="FG198"/>
  <c r="ET199"/>
  <c r="EU199"/>
  <c r="EV199"/>
  <c r="EW199"/>
  <c r="EY199"/>
  <c r="EZ199"/>
  <c r="FA199"/>
  <c r="FB199"/>
  <c r="FD199"/>
  <c r="FE199"/>
  <c r="FF199"/>
  <c r="FG199"/>
  <c r="ET200"/>
  <c r="EU200"/>
  <c r="EV200"/>
  <c r="EW200"/>
  <c r="EY200"/>
  <c r="EZ200"/>
  <c r="FA200"/>
  <c r="FB200"/>
  <c r="FD200"/>
  <c r="FE200"/>
  <c r="FF200"/>
  <c r="FG200"/>
  <c r="ET201"/>
  <c r="EU201"/>
  <c r="EV201"/>
  <c r="EW201"/>
  <c r="EY201"/>
  <c r="EZ201"/>
  <c r="FA201"/>
  <c r="FB201"/>
  <c r="FD201"/>
  <c r="FE201"/>
  <c r="FF201"/>
  <c r="FG201"/>
  <c r="ES203"/>
  <c r="ET203"/>
  <c r="EU203"/>
  <c r="EV203"/>
  <c r="EW203"/>
  <c r="EX203"/>
  <c r="EY203"/>
  <c r="EZ203"/>
  <c r="FA203"/>
  <c r="FB203"/>
  <c r="FC203"/>
  <c r="FD203"/>
  <c r="FE203"/>
  <c r="FF203"/>
  <c r="FG203"/>
  <c r="ET204"/>
  <c r="EU204"/>
  <c r="EV204"/>
  <c r="EW204"/>
  <c r="EY204"/>
  <c r="EZ204"/>
  <c r="FA204"/>
  <c r="FB204"/>
  <c r="FD204"/>
  <c r="FE204"/>
  <c r="FF204"/>
  <c r="FG204"/>
  <c r="ET205"/>
  <c r="EU205"/>
  <c r="EV205"/>
  <c r="EW205"/>
  <c r="EY205"/>
  <c r="EZ205"/>
  <c r="FA205"/>
  <c r="FB205"/>
  <c r="FD205"/>
  <c r="FE205"/>
  <c r="FF205"/>
  <c r="FG205"/>
  <c r="ES208"/>
  <c r="ET208"/>
  <c r="EU208"/>
  <c r="EV208"/>
  <c r="EW208"/>
  <c r="EX208"/>
  <c r="EY208"/>
  <c r="EZ208"/>
  <c r="FA208"/>
  <c r="FB208"/>
  <c r="FC208"/>
  <c r="FD208"/>
  <c r="FE208"/>
  <c r="FF208"/>
  <c r="FG208"/>
  <c r="ET209"/>
  <c r="EU209"/>
  <c r="EV209"/>
  <c r="EW209"/>
  <c r="EY209"/>
  <c r="EZ209"/>
  <c r="FA209"/>
  <c r="FB209"/>
  <c r="FD209"/>
  <c r="FE209"/>
  <c r="FF209"/>
  <c r="FG209"/>
  <c r="ET210"/>
  <c r="EU210"/>
  <c r="EV210"/>
  <c r="EW210"/>
  <c r="EY210"/>
  <c r="EZ210"/>
  <c r="FA210"/>
  <c r="FB210"/>
  <c r="FD210"/>
  <c r="FE210"/>
  <c r="FF210"/>
  <c r="FG210"/>
  <c r="ES212"/>
  <c r="ET212"/>
  <c r="EU212"/>
  <c r="EV212"/>
  <c r="EW212"/>
  <c r="EX212"/>
  <c r="EY212"/>
  <c r="EZ212"/>
  <c r="FA212"/>
  <c r="FB212"/>
  <c r="FC212"/>
  <c r="FD212"/>
  <c r="FE212"/>
  <c r="FF212"/>
  <c r="FG212"/>
  <c r="ET213"/>
  <c r="EU213"/>
  <c r="EV213"/>
  <c r="EW213"/>
  <c r="EY213"/>
  <c r="EZ213"/>
  <c r="FA213"/>
  <c r="FB213"/>
  <c r="FD213"/>
  <c r="FE213"/>
  <c r="FF213"/>
  <c r="FG213"/>
  <c r="ET214"/>
  <c r="EU214"/>
  <c r="EV214"/>
  <c r="EW214"/>
  <c r="EY214"/>
  <c r="EZ214"/>
  <c r="FA214"/>
  <c r="FB214"/>
  <c r="FD214"/>
  <c r="FE214"/>
  <c r="FF214"/>
  <c r="FG214"/>
  <c r="ET215"/>
  <c r="EU215"/>
  <c r="EV215"/>
  <c r="EW215"/>
  <c r="EY215"/>
  <c r="EZ215"/>
  <c r="FA215"/>
  <c r="FB215"/>
  <c r="FD215"/>
  <c r="FE215"/>
  <c r="FF215"/>
  <c r="FG215"/>
  <c r="ET216"/>
  <c r="EU216"/>
  <c r="EV216"/>
  <c r="EW216"/>
  <c r="EY216"/>
  <c r="EZ216"/>
  <c r="FA216"/>
  <c r="FB216"/>
  <c r="FD216"/>
  <c r="FE216"/>
  <c r="FF216"/>
  <c r="FG216"/>
  <c r="ET217"/>
  <c r="EU217"/>
  <c r="EV217"/>
  <c r="EW217"/>
  <c r="EY217"/>
  <c r="EZ217"/>
  <c r="FA217"/>
  <c r="FB217"/>
  <c r="FD217"/>
  <c r="FE217"/>
  <c r="FF217"/>
  <c r="FG217"/>
  <c r="ET218"/>
  <c r="EU218"/>
  <c r="EV218"/>
  <c r="EW218"/>
  <c r="EY218"/>
  <c r="EZ218"/>
  <c r="FA218"/>
  <c r="FB218"/>
  <c r="FD218"/>
  <c r="FE218"/>
  <c r="FF218"/>
  <c r="FG218"/>
  <c r="ET219"/>
  <c r="EU219"/>
  <c r="EV219"/>
  <c r="EW219"/>
  <c r="EY219"/>
  <c r="EZ219"/>
  <c r="FA219"/>
  <c r="FB219"/>
  <c r="FD219"/>
  <c r="FE219"/>
  <c r="FF219"/>
  <c r="FG219"/>
  <c r="ET220"/>
  <c r="EU220"/>
  <c r="EV220"/>
  <c r="EW220"/>
  <c r="EY220"/>
  <c r="EZ220"/>
  <c r="FA220"/>
  <c r="FB220"/>
  <c r="FD220"/>
  <c r="FE220"/>
  <c r="FF220"/>
  <c r="FG220"/>
  <c r="ET221"/>
  <c r="EU221"/>
  <c r="EV221"/>
  <c r="EW221"/>
  <c r="EY221"/>
  <c r="EZ221"/>
  <c r="FA221"/>
  <c r="FB221"/>
  <c r="FD221"/>
  <c r="FE221"/>
  <c r="FF221"/>
  <c r="FG221"/>
  <c r="ET222"/>
  <c r="EU222"/>
  <c r="EV222"/>
  <c r="EW222"/>
  <c r="EY222"/>
  <c r="EZ222"/>
  <c r="FA222"/>
  <c r="FB222"/>
  <c r="FD222"/>
  <c r="FE222"/>
  <c r="FF222"/>
  <c r="FG222"/>
  <c r="ET223"/>
  <c r="EU223"/>
  <c r="EV223"/>
  <c r="EW223"/>
  <c r="EY223"/>
  <c r="EZ223"/>
  <c r="FA223"/>
  <c r="FB223"/>
  <c r="FD223"/>
  <c r="FE223"/>
  <c r="FF223"/>
  <c r="FG223"/>
  <c r="ET224"/>
  <c r="EU224"/>
  <c r="EV224"/>
  <c r="EW224"/>
  <c r="EY224"/>
  <c r="EZ224"/>
  <c r="FA224"/>
  <c r="FB224"/>
  <c r="FD224"/>
  <c r="FE224"/>
  <c r="FF224"/>
  <c r="FG224"/>
  <c r="ET225"/>
  <c r="EU225"/>
  <c r="EV225"/>
  <c r="EW225"/>
  <c r="EY225"/>
  <c r="EZ225"/>
  <c r="FA225"/>
  <c r="FB225"/>
  <c r="FD225"/>
  <c r="FE225"/>
  <c r="FF225"/>
  <c r="FG225"/>
  <c r="ES226"/>
  <c r="ET226"/>
  <c r="EU226"/>
  <c r="EV226"/>
  <c r="EW226"/>
  <c r="EX226"/>
  <c r="EY226"/>
  <c r="EZ226"/>
  <c r="FA226"/>
  <c r="FB226"/>
  <c r="FC226"/>
  <c r="FD226"/>
  <c r="FE226"/>
  <c r="FF226"/>
  <c r="FG226"/>
  <c r="ES227"/>
  <c r="ET227"/>
  <c r="EU227"/>
  <c r="EV227"/>
  <c r="EW227"/>
  <c r="EX227"/>
  <c r="EY227"/>
  <c r="EZ227"/>
  <c r="FA227"/>
  <c r="FB227"/>
  <c r="FC227"/>
  <c r="FD227"/>
  <c r="FE227"/>
  <c r="FF227"/>
  <c r="FG227"/>
  <c r="ET228"/>
  <c r="EU228"/>
  <c r="EV228"/>
  <c r="EW228"/>
  <c r="EY228"/>
  <c r="EZ228"/>
  <c r="FA228"/>
  <c r="FB228"/>
  <c r="FD228"/>
  <c r="FE228"/>
  <c r="FF228"/>
  <c r="FG228"/>
  <c r="ET229"/>
  <c r="EU229"/>
  <c r="EV229"/>
  <c r="EW229"/>
  <c r="EY229"/>
  <c r="EZ229"/>
  <c r="FA229"/>
  <c r="FB229"/>
  <c r="FD229"/>
  <c r="FE229"/>
  <c r="FF229"/>
  <c r="FG229"/>
  <c r="ET231"/>
  <c r="EU231"/>
  <c r="EV231"/>
  <c r="EW231"/>
  <c r="EY231"/>
  <c r="EZ231"/>
  <c r="FA231"/>
  <c r="FB231"/>
  <c r="FD231"/>
  <c r="FE231"/>
  <c r="FF231"/>
  <c r="FG231"/>
  <c r="ET232"/>
  <c r="EU232"/>
  <c r="EV232"/>
  <c r="EW232"/>
  <c r="EY232"/>
  <c r="EZ232"/>
  <c r="FA232"/>
  <c r="FB232"/>
  <c r="FD232"/>
  <c r="FE232"/>
  <c r="FF232"/>
  <c r="FG232"/>
  <c r="ET233"/>
  <c r="EU233"/>
  <c r="EV233"/>
  <c r="EW233"/>
  <c r="EY233"/>
  <c r="EZ233"/>
  <c r="FA233"/>
  <c r="FB233"/>
  <c r="FD233"/>
  <c r="FE233"/>
  <c r="FF233"/>
  <c r="FG233"/>
  <c r="ET234"/>
  <c r="EU234"/>
  <c r="EV234"/>
  <c r="EW234"/>
  <c r="EY234"/>
  <c r="EZ234"/>
  <c r="FA234"/>
  <c r="FB234"/>
  <c r="FD234"/>
  <c r="FE234"/>
  <c r="FF234"/>
  <c r="FG234"/>
  <c r="ET236"/>
  <c r="EU236"/>
  <c r="EV236"/>
  <c r="EW236"/>
  <c r="EY236"/>
  <c r="EZ236"/>
  <c r="FA236"/>
  <c r="FB236"/>
  <c r="FD236"/>
  <c r="FE236"/>
  <c r="FF236"/>
  <c r="FG236"/>
  <c r="ET237"/>
  <c r="EU237"/>
  <c r="EV237"/>
  <c r="EW237"/>
  <c r="EY237"/>
  <c r="EZ237"/>
  <c r="FA237"/>
  <c r="FB237"/>
  <c r="FD237"/>
  <c r="FE237"/>
  <c r="FF237"/>
  <c r="FG237"/>
  <c r="ES239"/>
  <c r="ET239"/>
  <c r="EU239"/>
  <c r="EV239"/>
  <c r="EW239"/>
  <c r="EX239"/>
  <c r="EY239"/>
  <c r="EZ239"/>
  <c r="FA239"/>
  <c r="FB239"/>
  <c r="FC239"/>
  <c r="FD239"/>
  <c r="FE239"/>
  <c r="FF239"/>
  <c r="FG239"/>
  <c r="ET240"/>
  <c r="EU240"/>
  <c r="EV240"/>
  <c r="EW240"/>
  <c r="EY240"/>
  <c r="EZ240"/>
  <c r="FA240"/>
  <c r="FB240"/>
  <c r="FD240"/>
  <c r="FE240"/>
  <c r="FF240"/>
  <c r="FG240"/>
  <c r="ET241"/>
  <c r="EU241"/>
  <c r="EV241"/>
  <c r="EW241"/>
  <c r="EY241"/>
  <c r="EZ241"/>
  <c r="FA241"/>
  <c r="FB241"/>
  <c r="FD241"/>
  <c r="FE241"/>
  <c r="FF241"/>
  <c r="FG241"/>
  <c r="ES244"/>
  <c r="ET244"/>
  <c r="EU244"/>
  <c r="EV244"/>
  <c r="EW244"/>
  <c r="EX244"/>
  <c r="EY244"/>
  <c r="EZ244"/>
  <c r="FA244"/>
  <c r="FB244"/>
  <c r="FC244"/>
  <c r="FD244"/>
  <c r="FE244"/>
  <c r="FF244"/>
  <c r="FG244"/>
  <c r="ET245"/>
  <c r="EU245"/>
  <c r="EV245"/>
  <c r="EW245"/>
  <c r="EY245"/>
  <c r="EZ245"/>
  <c r="FA245"/>
  <c r="FB245"/>
  <c r="FD245"/>
  <c r="FE245"/>
  <c r="FF245"/>
  <c r="FG245"/>
  <c r="ET254"/>
  <c r="EU254"/>
  <c r="EV254"/>
  <c r="EW254"/>
  <c r="EY254"/>
  <c r="EZ254"/>
  <c r="FA254"/>
  <c r="FB254"/>
  <c r="FD254"/>
  <c r="FE254"/>
  <c r="FF254"/>
  <c r="FG254"/>
  <c r="ET255"/>
  <c r="EU255"/>
  <c r="EV255"/>
  <c r="EW255"/>
  <c r="EY255"/>
  <c r="EZ255"/>
  <c r="FA255"/>
  <c r="FB255"/>
  <c r="FD255"/>
  <c r="FE255"/>
  <c r="FF255"/>
  <c r="FG255"/>
  <c r="ES257"/>
  <c r="ET257"/>
  <c r="EU257"/>
  <c r="EV257"/>
  <c r="EW257"/>
  <c r="EX257"/>
  <c r="EY257"/>
  <c r="EZ257"/>
  <c r="FA257"/>
  <c r="FB257"/>
  <c r="FC257"/>
  <c r="FD257"/>
  <c r="FE257"/>
  <c r="FF257"/>
  <c r="FG257"/>
  <c r="ET258"/>
  <c r="EU258"/>
  <c r="EV258"/>
  <c r="EW258"/>
  <c r="EY258"/>
  <c r="EZ258"/>
  <c r="FA258"/>
  <c r="FB258"/>
  <c r="FD258"/>
  <c r="FE258"/>
  <c r="FF258"/>
  <c r="FG258"/>
  <c r="ET260"/>
  <c r="EU260"/>
  <c r="EV260"/>
  <c r="EW260"/>
  <c r="EY260"/>
  <c r="EZ260"/>
  <c r="FA260"/>
  <c r="FB260"/>
  <c r="FD260"/>
  <c r="FE260"/>
  <c r="FF260"/>
  <c r="FG260"/>
  <c r="ES261"/>
  <c r="ET261"/>
  <c r="EU261"/>
  <c r="EV261"/>
  <c r="EW261"/>
  <c r="EX261"/>
  <c r="EY261"/>
  <c r="EZ261"/>
  <c r="FA261"/>
  <c r="FB261"/>
  <c r="FC261"/>
  <c r="FD261"/>
  <c r="FE261"/>
  <c r="FF261"/>
  <c r="FG261"/>
  <c r="ES264"/>
  <c r="ET264"/>
  <c r="EU264"/>
  <c r="EV264"/>
  <c r="EW264"/>
  <c r="EX264"/>
  <c r="EY264"/>
  <c r="EZ264"/>
  <c r="FA264"/>
  <c r="FB264"/>
  <c r="FC264"/>
  <c r="FD264"/>
  <c r="FE264"/>
  <c r="FF264"/>
  <c r="FG264"/>
  <c r="ET265"/>
  <c r="EU265"/>
  <c r="EV265"/>
  <c r="EW265"/>
  <c r="EY265"/>
  <c r="EZ265"/>
  <c r="FA265"/>
  <c r="FB265"/>
  <c r="FD265"/>
  <c r="FE265"/>
  <c r="FF265"/>
  <c r="FG265"/>
  <c r="ET266"/>
  <c r="EU266"/>
  <c r="EV266"/>
  <c r="EW266"/>
  <c r="EY266"/>
  <c r="EZ266"/>
  <c r="FA266"/>
  <c r="FB266"/>
  <c r="FD266"/>
  <c r="FE266"/>
  <c r="FF266"/>
  <c r="FG266"/>
  <c r="ET267"/>
  <c r="EU267"/>
  <c r="EV267"/>
  <c r="EW267"/>
  <c r="EY267"/>
  <c r="EZ267"/>
  <c r="FA267"/>
  <c r="FB267"/>
  <c r="FD267"/>
  <c r="FE267"/>
  <c r="FF267"/>
  <c r="FG267"/>
  <c r="ET268"/>
  <c r="EU268"/>
  <c r="EV268"/>
  <c r="EW268"/>
  <c r="EY268"/>
  <c r="EZ268"/>
  <c r="FA268"/>
  <c r="FB268"/>
  <c r="FD268"/>
  <c r="FE268"/>
  <c r="FF268"/>
  <c r="FG268"/>
  <c r="ET269"/>
  <c r="EU269"/>
  <c r="EV269"/>
  <c r="EW269"/>
  <c r="EY269"/>
  <c r="EZ269"/>
  <c r="FA269"/>
  <c r="FB269"/>
  <c r="FD269"/>
  <c r="FE269"/>
  <c r="FF269"/>
  <c r="FG269"/>
  <c r="ET270"/>
  <c r="EU270"/>
  <c r="EV270"/>
  <c r="EW270"/>
  <c r="EY270"/>
  <c r="EZ270"/>
  <c r="FA270"/>
  <c r="FB270"/>
  <c r="FD270"/>
  <c r="FE270"/>
  <c r="FF270"/>
  <c r="FG270"/>
  <c r="ET271"/>
  <c r="EU271"/>
  <c r="EV271"/>
  <c r="EW271"/>
  <c r="EY271"/>
  <c r="EZ271"/>
  <c r="FA271"/>
  <c r="FB271"/>
  <c r="FD271"/>
  <c r="FE271"/>
  <c r="FF271"/>
  <c r="FG271"/>
  <c r="ET272"/>
  <c r="EU272"/>
  <c r="EV272"/>
  <c r="EW272"/>
  <c r="EY272"/>
  <c r="EZ272"/>
  <c r="FA272"/>
  <c r="FB272"/>
  <c r="FD272"/>
  <c r="FE272"/>
  <c r="FF272"/>
  <c r="FG272"/>
  <c r="ET273"/>
  <c r="EU273"/>
  <c r="EV273"/>
  <c r="EW273"/>
  <c r="EY273"/>
  <c r="EZ273"/>
  <c r="FA273"/>
  <c r="FB273"/>
  <c r="FD273"/>
  <c r="FE273"/>
  <c r="FF273"/>
  <c r="FG273"/>
  <c r="ET274"/>
  <c r="EU274"/>
  <c r="EV274"/>
  <c r="EW274"/>
  <c r="EY274"/>
  <c r="EZ274"/>
  <c r="FA274"/>
  <c r="FB274"/>
  <c r="FD274"/>
  <c r="FE274"/>
  <c r="FF274"/>
  <c r="FG274"/>
  <c r="ET275"/>
  <c r="EU275"/>
  <c r="EV275"/>
  <c r="EW275"/>
  <c r="EY275"/>
  <c r="EZ275"/>
  <c r="FA275"/>
  <c r="FB275"/>
  <c r="FD275"/>
  <c r="FE275"/>
  <c r="FF275"/>
  <c r="FG275"/>
  <c r="ET276"/>
  <c r="EU276"/>
  <c r="EV276"/>
  <c r="EW276"/>
  <c r="EY276"/>
  <c r="EZ276"/>
  <c r="FA276"/>
  <c r="FB276"/>
  <c r="FD276"/>
  <c r="FE276"/>
  <c r="FF276"/>
  <c r="FG276"/>
  <c r="ET277"/>
  <c r="EU277"/>
  <c r="EV277"/>
  <c r="EW277"/>
  <c r="EY277"/>
  <c r="EZ277"/>
  <c r="FA277"/>
  <c r="FB277"/>
  <c r="FD277"/>
  <c r="FE277"/>
  <c r="FF277"/>
  <c r="FG277"/>
  <c r="ET278"/>
  <c r="EU278"/>
  <c r="EV278"/>
  <c r="EW278"/>
  <c r="EY278"/>
  <c r="EZ278"/>
  <c r="FA278"/>
  <c r="FB278"/>
  <c r="FD278"/>
  <c r="FE278"/>
  <c r="FF278"/>
  <c r="FG278"/>
  <c r="ET279"/>
  <c r="EU279"/>
  <c r="EV279"/>
  <c r="EW279"/>
  <c r="EY279"/>
  <c r="EZ279"/>
  <c r="FA279"/>
  <c r="FB279"/>
  <c r="FD279"/>
  <c r="FE279"/>
  <c r="FF279"/>
  <c r="FG279"/>
  <c r="ET280"/>
  <c r="EU280"/>
  <c r="EV280"/>
  <c r="EW280"/>
  <c r="EY280"/>
  <c r="EZ280"/>
  <c r="FA280"/>
  <c r="FB280"/>
  <c r="FD280"/>
  <c r="FE280"/>
  <c r="FF280"/>
  <c r="FG280"/>
  <c r="ET281"/>
  <c r="EU281"/>
  <c r="EV281"/>
  <c r="EW281"/>
  <c r="EY281"/>
  <c r="EZ281"/>
  <c r="FA281"/>
  <c r="FB281"/>
  <c r="FD281"/>
  <c r="FE281"/>
  <c r="FF281"/>
  <c r="FG281"/>
  <c r="ET282"/>
  <c r="EU282"/>
  <c r="EV282"/>
  <c r="EW282"/>
  <c r="EY282"/>
  <c r="EZ282"/>
  <c r="FA282"/>
  <c r="FB282"/>
  <c r="FD282"/>
  <c r="FE282"/>
  <c r="FF282"/>
  <c r="FG282"/>
  <c r="ET283"/>
  <c r="EU283"/>
  <c r="EV283"/>
  <c r="EW283"/>
  <c r="EY283"/>
  <c r="EZ283"/>
  <c r="FA283"/>
  <c r="FB283"/>
  <c r="FD283"/>
  <c r="FE283"/>
  <c r="FF283"/>
  <c r="FG283"/>
  <c r="ET284"/>
  <c r="EU284"/>
  <c r="EV284"/>
  <c r="EW284"/>
  <c r="EY284"/>
  <c r="EZ284"/>
  <c r="FA284"/>
  <c r="FB284"/>
  <c r="FD284"/>
  <c r="FE284"/>
  <c r="FF284"/>
  <c r="FG284"/>
  <c r="ET285"/>
  <c r="EU285"/>
  <c r="EV285"/>
  <c r="EW285"/>
  <c r="EY285"/>
  <c r="EZ285"/>
  <c r="FA285"/>
  <c r="FB285"/>
  <c r="FD285"/>
  <c r="FE285"/>
  <c r="FF285"/>
  <c r="FG285"/>
  <c r="ET286"/>
  <c r="EU286"/>
  <c r="EV286"/>
  <c r="EW286"/>
  <c r="EY286"/>
  <c r="EZ286"/>
  <c r="FA286"/>
  <c r="FB286"/>
  <c r="FD286"/>
  <c r="FE286"/>
  <c r="FF286"/>
  <c r="FG286"/>
  <c r="ET287"/>
  <c r="EU287"/>
  <c r="EV287"/>
  <c r="EW287"/>
  <c r="EY287"/>
  <c r="EZ287"/>
  <c r="FA287"/>
  <c r="FB287"/>
  <c r="FD287"/>
  <c r="FE287"/>
  <c r="FF287"/>
  <c r="FG287"/>
  <c r="ET288"/>
  <c r="EU288"/>
  <c r="EV288"/>
  <c r="EW288"/>
  <c r="EY288"/>
  <c r="EZ288"/>
  <c r="FA288"/>
  <c r="FB288"/>
  <c r="FD288"/>
  <c r="FE288"/>
  <c r="FF288"/>
  <c r="FG288"/>
  <c r="ET289"/>
  <c r="EU289"/>
  <c r="EV289"/>
  <c r="EW289"/>
  <c r="EY289"/>
  <c r="EZ289"/>
  <c r="FA289"/>
  <c r="FB289"/>
  <c r="FD289"/>
  <c r="FE289"/>
  <c r="FF289"/>
  <c r="FG289"/>
  <c r="ET290"/>
  <c r="EU290"/>
  <c r="EV290"/>
  <c r="EW290"/>
  <c r="EY290"/>
  <c r="EZ290"/>
  <c r="FA290"/>
  <c r="FB290"/>
  <c r="FD290"/>
  <c r="FE290"/>
  <c r="FF290"/>
  <c r="FG290"/>
  <c r="ET291"/>
  <c r="EU291"/>
  <c r="EV291"/>
  <c r="EW291"/>
  <c r="EY291"/>
  <c r="EZ291"/>
  <c r="FA291"/>
  <c r="FB291"/>
  <c r="FD291"/>
  <c r="FE291"/>
  <c r="FF291"/>
  <c r="FG291"/>
  <c r="ET292"/>
  <c r="EU292"/>
  <c r="EV292"/>
  <c r="EW292"/>
  <c r="EY292"/>
  <c r="EZ292"/>
  <c r="FA292"/>
  <c r="FB292"/>
  <c r="FD292"/>
  <c r="FE292"/>
  <c r="FF292"/>
  <c r="FG292"/>
  <c r="ET293"/>
  <c r="EU293"/>
  <c r="EV293"/>
  <c r="EW293"/>
  <c r="EY293"/>
  <c r="EZ293"/>
  <c r="FA293"/>
  <c r="FB293"/>
  <c r="FD293"/>
  <c r="FE293"/>
  <c r="FF293"/>
  <c r="FG293"/>
  <c r="ET294"/>
  <c r="EU294"/>
  <c r="EV294"/>
  <c r="EW294"/>
  <c r="EY294"/>
  <c r="EZ294"/>
  <c r="FA294"/>
  <c r="FB294"/>
  <c r="FD294"/>
  <c r="FE294"/>
  <c r="FF294"/>
  <c r="FG294"/>
  <c r="ET295"/>
  <c r="EU295"/>
  <c r="EV295"/>
  <c r="EW295"/>
  <c r="EY295"/>
  <c r="EZ295"/>
  <c r="FA295"/>
  <c r="FB295"/>
  <c r="FD295"/>
  <c r="FE295"/>
  <c r="FF295"/>
  <c r="FG295"/>
  <c r="ET296"/>
  <c r="EU296"/>
  <c r="EV296"/>
  <c r="EW296"/>
  <c r="EY296"/>
  <c r="EZ296"/>
  <c r="FA296"/>
  <c r="FB296"/>
  <c r="FD296"/>
  <c r="FE296"/>
  <c r="FF296"/>
  <c r="FG296"/>
  <c r="ET297"/>
  <c r="EU297"/>
  <c r="EV297"/>
  <c r="EW297"/>
  <c r="EY297"/>
  <c r="EZ297"/>
  <c r="FA297"/>
  <c r="FB297"/>
  <c r="FD297"/>
  <c r="FE297"/>
  <c r="FF297"/>
  <c r="FG297"/>
  <c r="ET298"/>
  <c r="EU298"/>
  <c r="EV298"/>
  <c r="EW298"/>
  <c r="EY298"/>
  <c r="EZ298"/>
  <c r="FA298"/>
  <c r="FB298"/>
  <c r="FD298"/>
  <c r="FE298"/>
  <c r="FF298"/>
  <c r="FG298"/>
  <c r="ET299"/>
  <c r="EU299"/>
  <c r="EV299"/>
  <c r="EW299"/>
  <c r="EY299"/>
  <c r="EZ299"/>
  <c r="FA299"/>
  <c r="FB299"/>
  <c r="FD299"/>
  <c r="FE299"/>
  <c r="FF299"/>
  <c r="FG299"/>
  <c r="ET300"/>
  <c r="EU300"/>
  <c r="EV300"/>
  <c r="EW300"/>
  <c r="EY300"/>
  <c r="EZ300"/>
  <c r="FA300"/>
  <c r="FB300"/>
  <c r="FD300"/>
  <c r="FE300"/>
  <c r="FF300"/>
  <c r="FG300"/>
  <c r="ET301"/>
  <c r="EU301"/>
  <c r="EV301"/>
  <c r="EW301"/>
  <c r="EY301"/>
  <c r="EZ301"/>
  <c r="FA301"/>
  <c r="FB301"/>
  <c r="FD301"/>
  <c r="FE301"/>
  <c r="FF301"/>
  <c r="FG301"/>
  <c r="ET302"/>
  <c r="EU302"/>
  <c r="EV302"/>
  <c r="EW302"/>
  <c r="EY302"/>
  <c r="EZ302"/>
  <c r="FA302"/>
  <c r="FB302"/>
  <c r="FD302"/>
  <c r="FE302"/>
  <c r="FF302"/>
  <c r="FG302"/>
  <c r="ET303"/>
  <c r="EU303"/>
  <c r="EV303"/>
  <c r="EW303"/>
  <c r="EY303"/>
  <c r="EZ303"/>
  <c r="FA303"/>
  <c r="FB303"/>
  <c r="FD303"/>
  <c r="FE303"/>
  <c r="FF303"/>
  <c r="FG303"/>
  <c r="ET304"/>
  <c r="EU304"/>
  <c r="EV304"/>
  <c r="EW304"/>
  <c r="EY304"/>
  <c r="EZ304"/>
  <c r="FA304"/>
  <c r="FB304"/>
  <c r="FD304"/>
  <c r="FE304"/>
  <c r="FF304"/>
  <c r="FG304"/>
  <c r="ET305"/>
  <c r="EU305"/>
  <c r="EV305"/>
  <c r="EW305"/>
  <c r="EY305"/>
  <c r="EZ305"/>
  <c r="FA305"/>
  <c r="FB305"/>
  <c r="FD305"/>
  <c r="FE305"/>
  <c r="FF305"/>
  <c r="FG305"/>
  <c r="ET306"/>
  <c r="EU306"/>
  <c r="EV306"/>
  <c r="EW306"/>
  <c r="EY306"/>
  <c r="EZ306"/>
  <c r="FA306"/>
  <c r="FB306"/>
  <c r="FD306"/>
  <c r="FE306"/>
  <c r="FF306"/>
  <c r="FG306"/>
  <c r="ET307"/>
  <c r="EU307"/>
  <c r="EV307"/>
  <c r="EW307"/>
  <c r="EY307"/>
  <c r="EZ307"/>
  <c r="FA307"/>
  <c r="FB307"/>
  <c r="FD307"/>
  <c r="FE307"/>
  <c r="FF307"/>
  <c r="FG307"/>
  <c r="ET308"/>
  <c r="EU308"/>
  <c r="EV308"/>
  <c r="EW308"/>
  <c r="EY308"/>
  <c r="EZ308"/>
  <c r="FA308"/>
  <c r="FB308"/>
  <c r="FD308"/>
  <c r="FE308"/>
  <c r="FF308"/>
  <c r="FG308"/>
  <c r="ET309"/>
  <c r="EU309"/>
  <c r="EV309"/>
  <c r="EW309"/>
  <c r="EY309"/>
  <c r="EZ309"/>
  <c r="FA309"/>
  <c r="FB309"/>
  <c r="FD309"/>
  <c r="FE309"/>
  <c r="FF309"/>
  <c r="FG309"/>
  <c r="ET310"/>
  <c r="EU310"/>
  <c r="EV310"/>
  <c r="EW310"/>
  <c r="EY310"/>
  <c r="EZ310"/>
  <c r="FA310"/>
  <c r="FB310"/>
  <c r="FD310"/>
  <c r="FE310"/>
  <c r="FF310"/>
  <c r="FG310"/>
  <c r="ET311"/>
  <c r="EU311"/>
  <c r="EV311"/>
  <c r="EW311"/>
  <c r="EY311"/>
  <c r="EZ311"/>
  <c r="FA311"/>
  <c r="FB311"/>
  <c r="FD311"/>
  <c r="FE311"/>
  <c r="FF311"/>
  <c r="FG311"/>
  <c r="ET312"/>
  <c r="EU312"/>
  <c r="EV312"/>
  <c r="EW312"/>
  <c r="EY312"/>
  <c r="EZ312"/>
  <c r="FA312"/>
  <c r="FB312"/>
  <c r="FD312"/>
  <c r="FE312"/>
  <c r="FF312"/>
  <c r="FG312"/>
  <c r="ET313"/>
  <c r="EU313"/>
  <c r="EV313"/>
  <c r="EW313"/>
  <c r="EY313"/>
  <c r="EZ313"/>
  <c r="FA313"/>
  <c r="FB313"/>
  <c r="FD313"/>
  <c r="FE313"/>
  <c r="FF313"/>
  <c r="FG313"/>
  <c r="ET314"/>
  <c r="EU314"/>
  <c r="EV314"/>
  <c r="EW314"/>
  <c r="EY314"/>
  <c r="EZ314"/>
  <c r="FA314"/>
  <c r="FB314"/>
  <c r="FD314"/>
  <c r="FE314"/>
  <c r="FF314"/>
  <c r="FG314"/>
  <c r="ET315"/>
  <c r="EU315"/>
  <c r="EV315"/>
  <c r="EW315"/>
  <c r="EY315"/>
  <c r="EZ315"/>
  <c r="FA315"/>
  <c r="FB315"/>
  <c r="FD315"/>
  <c r="FE315"/>
  <c r="FF315"/>
  <c r="FG315"/>
  <c r="ET316"/>
  <c r="EU316"/>
  <c r="EV316"/>
  <c r="EW316"/>
  <c r="EY316"/>
  <c r="EZ316"/>
  <c r="FA316"/>
  <c r="FB316"/>
  <c r="FD316"/>
  <c r="FE316"/>
  <c r="FF316"/>
  <c r="FG316"/>
  <c r="ET317"/>
  <c r="EU317"/>
  <c r="EV317"/>
  <c r="EW317"/>
  <c r="EY317"/>
  <c r="EZ317"/>
  <c r="FA317"/>
  <c r="FB317"/>
  <c r="FD317"/>
  <c r="FE317"/>
  <c r="FF317"/>
  <c r="FG317"/>
  <c r="ET318"/>
  <c r="EU318"/>
  <c r="EV318"/>
  <c r="EW318"/>
  <c r="EY318"/>
  <c r="EZ318"/>
  <c r="FA318"/>
  <c r="FB318"/>
  <c r="FD318"/>
  <c r="FE318"/>
  <c r="FF318"/>
  <c r="FG318"/>
  <c r="ET319"/>
  <c r="EU319"/>
  <c r="EV319"/>
  <c r="EW319"/>
  <c r="EY319"/>
  <c r="EZ319"/>
  <c r="FA319"/>
  <c r="FB319"/>
  <c r="FD319"/>
  <c r="FE319"/>
  <c r="FF319"/>
  <c r="FG319"/>
  <c r="ET320"/>
  <c r="EU320"/>
  <c r="EV320"/>
  <c r="EW320"/>
  <c r="EY320"/>
  <c r="EZ320"/>
  <c r="FA320"/>
  <c r="FB320"/>
  <c r="FD320"/>
  <c r="FE320"/>
  <c r="FF320"/>
  <c r="FG320"/>
  <c r="ET321"/>
  <c r="EU321"/>
  <c r="EV321"/>
  <c r="EW321"/>
  <c r="EY321"/>
  <c r="EZ321"/>
  <c r="FA321"/>
  <c r="FB321"/>
  <c r="FD321"/>
  <c r="FE321"/>
  <c r="FF321"/>
  <c r="FG321"/>
  <c r="ET322"/>
  <c r="EU322"/>
  <c r="EV322"/>
  <c r="EW322"/>
  <c r="EY322"/>
  <c r="EZ322"/>
  <c r="FA322"/>
  <c r="FB322"/>
  <c r="FD322"/>
  <c r="FE322"/>
  <c r="FF322"/>
  <c r="FG322"/>
  <c r="ET323"/>
  <c r="EU323"/>
  <c r="EV323"/>
  <c r="EW323"/>
  <c r="EY323"/>
  <c r="EZ323"/>
  <c r="FA323"/>
  <c r="FB323"/>
  <c r="FD323"/>
  <c r="FE323"/>
  <c r="FF323"/>
  <c r="FG323"/>
  <c r="ET324"/>
  <c r="EU324"/>
  <c r="EV324"/>
  <c r="EW324"/>
  <c r="EY324"/>
  <c r="EZ324"/>
  <c r="FA324"/>
  <c r="FB324"/>
  <c r="FD324"/>
  <c r="FE324"/>
  <c r="FF324"/>
  <c r="FG324"/>
  <c r="ES326"/>
  <c r="ET326"/>
  <c r="EU326"/>
  <c r="EV326"/>
  <c r="EW326"/>
  <c r="EX326"/>
  <c r="EY326"/>
  <c r="EZ326"/>
  <c r="FA326"/>
  <c r="FB326"/>
  <c r="FC326"/>
  <c r="FD326"/>
  <c r="FE326"/>
  <c r="FF326"/>
  <c r="FG326"/>
  <c r="ET327"/>
  <c r="EU327"/>
  <c r="EV327"/>
  <c r="EW327"/>
  <c r="EY327"/>
  <c r="EZ327"/>
  <c r="FA327"/>
  <c r="FB327"/>
  <c r="FD327"/>
  <c r="FE327"/>
  <c r="FF327"/>
  <c r="FG327"/>
  <c r="ET328"/>
  <c r="EU328"/>
  <c r="EV328"/>
  <c r="EW328"/>
  <c r="EY328"/>
  <c r="EZ328"/>
  <c r="FA328"/>
  <c r="FB328"/>
  <c r="FD328"/>
  <c r="FE328"/>
  <c r="FF328"/>
  <c r="FG328"/>
  <c r="ET329"/>
  <c r="EU329"/>
  <c r="EV329"/>
  <c r="EW329"/>
  <c r="EY329"/>
  <c r="EZ329"/>
  <c r="FA329"/>
  <c r="FB329"/>
  <c r="FD329"/>
  <c r="FE329"/>
  <c r="FF329"/>
  <c r="FG329"/>
  <c r="ET330"/>
  <c r="EU330"/>
  <c r="EV330"/>
  <c r="EW330"/>
  <c r="EY330"/>
  <c r="EZ330"/>
  <c r="FA330"/>
  <c r="FB330"/>
  <c r="FD330"/>
  <c r="FE330"/>
  <c r="FF330"/>
  <c r="FG330"/>
  <c r="ET331"/>
  <c r="EU331"/>
  <c r="EV331"/>
  <c r="EW331"/>
  <c r="EY331"/>
  <c r="EZ331"/>
  <c r="FA331"/>
  <c r="FB331"/>
  <c r="FD331"/>
  <c r="FE331"/>
  <c r="FF331"/>
  <c r="FG331"/>
  <c r="ET332"/>
  <c r="EU332"/>
  <c r="EV332"/>
  <c r="EW332"/>
  <c r="EY332"/>
  <c r="EZ332"/>
  <c r="FA332"/>
  <c r="FB332"/>
  <c r="FD332"/>
  <c r="FE332"/>
  <c r="FF332"/>
  <c r="FG332"/>
  <c r="ET333"/>
  <c r="EU333"/>
  <c r="EV333"/>
  <c r="EW333"/>
  <c r="EY333"/>
  <c r="EZ333"/>
  <c r="FA333"/>
  <c r="FB333"/>
  <c r="FD333"/>
  <c r="FE333"/>
  <c r="FF333"/>
  <c r="FG333"/>
  <c r="ET334"/>
  <c r="EU334"/>
  <c r="EV334"/>
  <c r="EW334"/>
  <c r="EY334"/>
  <c r="EZ334"/>
  <c r="FA334"/>
  <c r="FB334"/>
  <c r="FD334"/>
  <c r="FE334"/>
  <c r="FF334"/>
  <c r="FG334"/>
  <c r="ET335"/>
  <c r="EU335"/>
  <c r="EV335"/>
  <c r="EW335"/>
  <c r="EY335"/>
  <c r="EZ335"/>
  <c r="FA335"/>
  <c r="FB335"/>
  <c r="FD335"/>
  <c r="FE335"/>
  <c r="FF335"/>
  <c r="FG335"/>
  <c r="ET336"/>
  <c r="EU336"/>
  <c r="EV336"/>
  <c r="EW336"/>
  <c r="EY336"/>
  <c r="EZ336"/>
  <c r="FA336"/>
  <c r="FB336"/>
  <c r="FD336"/>
  <c r="FE336"/>
  <c r="FF336"/>
  <c r="FG336"/>
  <c r="ET337"/>
  <c r="EU337"/>
  <c r="EV337"/>
  <c r="EW337"/>
  <c r="EY337"/>
  <c r="EZ337"/>
  <c r="FA337"/>
  <c r="FB337"/>
  <c r="FD337"/>
  <c r="FE337"/>
  <c r="FF337"/>
  <c r="FG337"/>
  <c r="ET338"/>
  <c r="EU338"/>
  <c r="EV338"/>
  <c r="EW338"/>
  <c r="EY338"/>
  <c r="EZ338"/>
  <c r="FA338"/>
  <c r="FB338"/>
  <c r="FD338"/>
  <c r="FE338"/>
  <c r="FF338"/>
  <c r="FG338"/>
  <c r="ET339"/>
  <c r="EU339"/>
  <c r="EV339"/>
  <c r="EW339"/>
  <c r="EY339"/>
  <c r="EZ339"/>
  <c r="FA339"/>
  <c r="FB339"/>
  <c r="FD339"/>
  <c r="FE339"/>
  <c r="FF339"/>
  <c r="FG339"/>
  <c r="ET340"/>
  <c r="EU340"/>
  <c r="EV340"/>
  <c r="EW340"/>
  <c r="EY340"/>
  <c r="EZ340"/>
  <c r="FA340"/>
  <c r="FB340"/>
  <c r="FD340"/>
  <c r="FE340"/>
  <c r="FF340"/>
  <c r="FG340"/>
  <c r="ET341"/>
  <c r="EU341"/>
  <c r="EV341"/>
  <c r="EW341"/>
  <c r="EY341"/>
  <c r="EZ341"/>
  <c r="FA341"/>
  <c r="FB341"/>
  <c r="FD341"/>
  <c r="FE341"/>
  <c r="FF341"/>
  <c r="FG341"/>
  <c r="ET342"/>
  <c r="EU342"/>
  <c r="EV342"/>
  <c r="EW342"/>
  <c r="EY342"/>
  <c r="EZ342"/>
  <c r="FA342"/>
  <c r="FB342"/>
  <c r="FD342"/>
  <c r="FE342"/>
  <c r="FF342"/>
  <c r="FG342"/>
  <c r="ET343"/>
  <c r="EU343"/>
  <c r="EV343"/>
  <c r="EW343"/>
  <c r="EY343"/>
  <c r="EZ343"/>
  <c r="FA343"/>
  <c r="FB343"/>
  <c r="FD343"/>
  <c r="FE343"/>
  <c r="FF343"/>
  <c r="FG343"/>
  <c r="ET344"/>
  <c r="EU344"/>
  <c r="EV344"/>
  <c r="EW344"/>
  <c r="EY344"/>
  <c r="EZ344"/>
  <c r="FA344"/>
  <c r="FB344"/>
  <c r="FD344"/>
  <c r="FE344"/>
  <c r="FF344"/>
  <c r="FG344"/>
  <c r="ET345"/>
  <c r="EU345"/>
  <c r="EV345"/>
  <c r="EW345"/>
  <c r="EY345"/>
  <c r="EZ345"/>
  <c r="FA345"/>
  <c r="FB345"/>
  <c r="FD345"/>
  <c r="FE345"/>
  <c r="FF345"/>
  <c r="FG345"/>
  <c r="ET346"/>
  <c r="EU346"/>
  <c r="EV346"/>
  <c r="EW346"/>
  <c r="EY346"/>
  <c r="EZ346"/>
  <c r="FA346"/>
  <c r="FB346"/>
  <c r="FD346"/>
  <c r="FE346"/>
  <c r="FF346"/>
  <c r="FG346"/>
  <c r="ET347"/>
  <c r="EU347"/>
  <c r="EV347"/>
  <c r="EW347"/>
  <c r="EY347"/>
  <c r="EZ347"/>
  <c r="FA347"/>
  <c r="FB347"/>
  <c r="FD347"/>
  <c r="FE347"/>
  <c r="FF347"/>
  <c r="FG347"/>
  <c r="ES350"/>
  <c r="ET350"/>
  <c r="EU350"/>
  <c r="EV350"/>
  <c r="EW350"/>
  <c r="EX350"/>
  <c r="EY350"/>
  <c r="EZ350"/>
  <c r="FA350"/>
  <c r="FB350"/>
  <c r="FC350"/>
  <c r="FD350"/>
  <c r="FE350"/>
  <c r="FF350"/>
  <c r="FG350"/>
  <c r="ET351"/>
  <c r="EU351"/>
  <c r="EV351"/>
  <c r="EW351"/>
  <c r="EY351"/>
  <c r="EZ351"/>
  <c r="FA351"/>
  <c r="FB351"/>
  <c r="FD351"/>
  <c r="FE351"/>
  <c r="FF351"/>
  <c r="FG351"/>
  <c r="ET352"/>
  <c r="EU352"/>
  <c r="EV352"/>
  <c r="EW352"/>
  <c r="EY352"/>
  <c r="EZ352"/>
  <c r="FA352"/>
  <c r="FB352"/>
  <c r="FD352"/>
  <c r="FE352"/>
  <c r="FF352"/>
  <c r="FG352"/>
  <c r="ET353"/>
  <c r="EU353"/>
  <c r="EV353"/>
  <c r="EW353"/>
  <c r="EY353"/>
  <c r="EZ353"/>
  <c r="FA353"/>
  <c r="FB353"/>
  <c r="FD353"/>
  <c r="FE353"/>
  <c r="FF353"/>
  <c r="FG353"/>
  <c r="ET354"/>
  <c r="EU354"/>
  <c r="EV354"/>
  <c r="EW354"/>
  <c r="EY354"/>
  <c r="EZ354"/>
  <c r="FA354"/>
  <c r="FB354"/>
  <c r="FD354"/>
  <c r="FE354"/>
  <c r="FF354"/>
  <c r="FG354"/>
  <c r="ET355"/>
  <c r="EU355"/>
  <c r="EV355"/>
  <c r="EW355"/>
  <c r="EY355"/>
  <c r="EZ355"/>
  <c r="FA355"/>
  <c r="FB355"/>
  <c r="FD355"/>
  <c r="FE355"/>
  <c r="FF355"/>
  <c r="FG355"/>
  <c r="ET356"/>
  <c r="EU356"/>
  <c r="EV356"/>
  <c r="EW356"/>
  <c r="EY356"/>
  <c r="EZ356"/>
  <c r="FA356"/>
  <c r="FB356"/>
  <c r="FD356"/>
  <c r="FE356"/>
  <c r="FF356"/>
  <c r="FG356"/>
  <c r="ET357"/>
  <c r="EU357"/>
  <c r="EV357"/>
  <c r="EW357"/>
  <c r="EY357"/>
  <c r="EZ357"/>
  <c r="FA357"/>
  <c r="FB357"/>
  <c r="FD357"/>
  <c r="FE357"/>
  <c r="FF357"/>
  <c r="FG357"/>
  <c r="ET358"/>
  <c r="EU358"/>
  <c r="EV358"/>
  <c r="EW358"/>
  <c r="EY358"/>
  <c r="EZ358"/>
  <c r="FA358"/>
  <c r="FB358"/>
  <c r="FD358"/>
  <c r="FE358"/>
  <c r="FF358"/>
  <c r="FG358"/>
  <c r="ET359"/>
  <c r="EU359"/>
  <c r="EV359"/>
  <c r="EW359"/>
  <c r="EY359"/>
  <c r="EZ359"/>
  <c r="FA359"/>
  <c r="FB359"/>
  <c r="FD359"/>
  <c r="FE359"/>
  <c r="FF359"/>
  <c r="FG359"/>
  <c r="ET360"/>
  <c r="EU360"/>
  <c r="EV360"/>
  <c r="EW360"/>
  <c r="EY360"/>
  <c r="EZ360"/>
  <c r="FA360"/>
  <c r="FB360"/>
  <c r="FD360"/>
  <c r="FE360"/>
  <c r="FF360"/>
  <c r="FG360"/>
  <c r="ET361"/>
  <c r="EU361"/>
  <c r="EV361"/>
  <c r="EW361"/>
  <c r="EY361"/>
  <c r="EZ361"/>
  <c r="FA361"/>
  <c r="FB361"/>
  <c r="FD361"/>
  <c r="FE361"/>
  <c r="FF361"/>
  <c r="FG361"/>
  <c r="ET362"/>
  <c r="EU362"/>
  <c r="EV362"/>
  <c r="EW362"/>
  <c r="EY362"/>
  <c r="EZ362"/>
  <c r="FA362"/>
  <c r="FB362"/>
  <c r="FD362"/>
  <c r="FE362"/>
  <c r="FF362"/>
  <c r="FG362"/>
  <c r="ET363"/>
  <c r="EU363"/>
  <c r="EV363"/>
  <c r="EW363"/>
  <c r="EY363"/>
  <c r="EZ363"/>
  <c r="FA363"/>
  <c r="FB363"/>
  <c r="FD363"/>
  <c r="FE363"/>
  <c r="FF363"/>
  <c r="FG363"/>
  <c r="ET364"/>
  <c r="EU364"/>
  <c r="EV364"/>
  <c r="EW364"/>
  <c r="EY364"/>
  <c r="EZ364"/>
  <c r="FA364"/>
  <c r="FB364"/>
  <c r="FD364"/>
  <c r="FE364"/>
  <c r="FF364"/>
  <c r="FG364"/>
  <c r="ET365"/>
  <c r="EU365"/>
  <c r="EV365"/>
  <c r="EW365"/>
  <c r="EY365"/>
  <c r="EZ365"/>
  <c r="FA365"/>
  <c r="FB365"/>
  <c r="FD365"/>
  <c r="FE365"/>
  <c r="FF365"/>
  <c r="FG365"/>
  <c r="ES367"/>
  <c r="ET367"/>
  <c r="EU367"/>
  <c r="EV367"/>
  <c r="EW367"/>
  <c r="EX367"/>
  <c r="EY367"/>
  <c r="EZ367"/>
  <c r="FA367"/>
  <c r="FB367"/>
  <c r="FC367"/>
  <c r="FD367"/>
  <c r="FE367"/>
  <c r="FF367"/>
  <c r="FG367"/>
  <c r="ET368"/>
  <c r="EU368"/>
  <c r="EV368"/>
  <c r="EW368"/>
  <c r="EY368"/>
  <c r="EZ368"/>
  <c r="FA368"/>
  <c r="FB368"/>
  <c r="FD368"/>
  <c r="FE368"/>
  <c r="FF368"/>
  <c r="FG368"/>
  <c r="ET369"/>
  <c r="EU369"/>
  <c r="EV369"/>
  <c r="EW369"/>
  <c r="EY369"/>
  <c r="EZ369"/>
  <c r="FA369"/>
  <c r="FB369"/>
  <c r="FD369"/>
  <c r="FE369"/>
  <c r="FF369"/>
  <c r="FG369"/>
  <c r="ES371"/>
  <c r="ET371"/>
  <c r="EU371"/>
  <c r="EV371"/>
  <c r="EW371"/>
  <c r="EX371"/>
  <c r="EY371"/>
  <c r="EZ371"/>
  <c r="FA371"/>
  <c r="FB371"/>
  <c r="FC371"/>
  <c r="FD371"/>
  <c r="FE371"/>
  <c r="FF371"/>
  <c r="FG371"/>
  <c r="ET372"/>
  <c r="EU372"/>
  <c r="EV372"/>
  <c r="EW372"/>
  <c r="EY372"/>
  <c r="EZ372"/>
  <c r="FA372"/>
  <c r="FB372"/>
  <c r="FD372"/>
  <c r="FE372"/>
  <c r="FF372"/>
  <c r="FG372"/>
  <c r="ET373"/>
  <c r="EU373"/>
  <c r="EV373"/>
  <c r="EW373"/>
  <c r="EY373"/>
  <c r="EZ373"/>
  <c r="FA373"/>
  <c r="FB373"/>
  <c r="FD373"/>
  <c r="FE373"/>
  <c r="FF373"/>
  <c r="FG373"/>
  <c r="ET374"/>
  <c r="EU374"/>
  <c r="EV374"/>
  <c r="EW374"/>
  <c r="EY374"/>
  <c r="EZ374"/>
  <c r="FA374"/>
  <c r="FB374"/>
  <c r="FD374"/>
  <c r="FE374"/>
  <c r="FF374"/>
  <c r="FG374"/>
  <c r="ET375"/>
  <c r="EU375"/>
  <c r="EV375"/>
  <c r="EW375"/>
  <c r="EY375"/>
  <c r="EZ375"/>
  <c r="FA375"/>
  <c r="FB375"/>
  <c r="FD375"/>
  <c r="FE375"/>
  <c r="FF375"/>
  <c r="FG375"/>
  <c r="ET376"/>
  <c r="EU376"/>
  <c r="EV376"/>
  <c r="EW376"/>
  <c r="EY376"/>
  <c r="EZ376"/>
  <c r="FA376"/>
  <c r="FB376"/>
  <c r="FD376"/>
  <c r="FE376"/>
  <c r="FF376"/>
  <c r="FG376"/>
  <c r="ES378"/>
  <c r="ET378"/>
  <c r="EU378"/>
  <c r="EV378"/>
  <c r="EW378"/>
  <c r="EX378"/>
  <c r="EY378"/>
  <c r="EZ378"/>
  <c r="FA378"/>
  <c r="FB378"/>
  <c r="FC378"/>
  <c r="FD378"/>
  <c r="FE378"/>
  <c r="FF378"/>
  <c r="FG378"/>
  <c r="ET379"/>
  <c r="EU379"/>
  <c r="EV379"/>
  <c r="EW379"/>
  <c r="EY379"/>
  <c r="EZ379"/>
  <c r="FA379"/>
  <c r="FB379"/>
  <c r="FD379"/>
  <c r="FE379"/>
  <c r="FF379"/>
  <c r="FG379"/>
  <c r="ET380"/>
  <c r="EU380"/>
  <c r="EV380"/>
  <c r="EW380"/>
  <c r="EY380"/>
  <c r="EZ380"/>
  <c r="FA380"/>
  <c r="FB380"/>
  <c r="FD380"/>
  <c r="FE380"/>
  <c r="FF380"/>
  <c r="FG380"/>
  <c r="ES383"/>
  <c r="ET383"/>
  <c r="EU383"/>
  <c r="EV383"/>
  <c r="EW383"/>
  <c r="EX383"/>
  <c r="EY383"/>
  <c r="EZ383"/>
  <c r="FA383"/>
  <c r="FB383"/>
  <c r="FC383"/>
  <c r="FD383"/>
  <c r="FE383"/>
  <c r="FF383"/>
  <c r="FG383"/>
  <c r="ET384"/>
  <c r="EU384"/>
  <c r="EV384"/>
  <c r="EW384"/>
  <c r="EY384"/>
  <c r="EZ384"/>
  <c r="FA384"/>
  <c r="FB384"/>
  <c r="FD384"/>
  <c r="FE384"/>
  <c r="FF384"/>
  <c r="FG384"/>
  <c r="ET385"/>
  <c r="EU385"/>
  <c r="EV385"/>
  <c r="EW385"/>
  <c r="EY385"/>
  <c r="EZ385"/>
  <c r="FA385"/>
  <c r="FB385"/>
  <c r="FD385"/>
  <c r="FE385"/>
  <c r="FF385"/>
  <c r="FG385"/>
  <c r="ET386"/>
  <c r="EU386"/>
  <c r="EV386"/>
  <c r="EW386"/>
  <c r="EY386"/>
  <c r="EZ386"/>
  <c r="FA386"/>
  <c r="FB386"/>
  <c r="FD386"/>
  <c r="FE386"/>
  <c r="FF386"/>
  <c r="FG386"/>
  <c r="ES388"/>
  <c r="ET388"/>
  <c r="EU388"/>
  <c r="EV388"/>
  <c r="EW388"/>
  <c r="EX388"/>
  <c r="EY388"/>
  <c r="EZ388"/>
  <c r="FA388"/>
  <c r="FB388"/>
  <c r="FC388"/>
  <c r="FD388"/>
  <c r="FE388"/>
  <c r="FF388"/>
  <c r="FG388"/>
  <c r="ET389"/>
  <c r="EU389"/>
  <c r="EV389"/>
  <c r="EW389"/>
  <c r="EY389"/>
  <c r="EZ389"/>
  <c r="FA389"/>
  <c r="FB389"/>
  <c r="FD389"/>
  <c r="FE389"/>
  <c r="FF389"/>
  <c r="FG389"/>
  <c r="ET390"/>
  <c r="EU390"/>
  <c r="EV390"/>
  <c r="EW390"/>
  <c r="EY390"/>
  <c r="EZ390"/>
  <c r="FA390"/>
  <c r="FB390"/>
  <c r="FD390"/>
  <c r="FE390"/>
  <c r="FF390"/>
  <c r="FG390"/>
  <c r="ET391"/>
  <c r="EU391"/>
  <c r="EV391"/>
  <c r="EW391"/>
  <c r="EY391"/>
  <c r="EZ391"/>
  <c r="FA391"/>
  <c r="FB391"/>
  <c r="FD391"/>
  <c r="FE391"/>
  <c r="FF391"/>
  <c r="FG391"/>
  <c r="ET392"/>
  <c r="EU392"/>
  <c r="EV392"/>
  <c r="EW392"/>
  <c r="EY392"/>
  <c r="EZ392"/>
  <c r="FA392"/>
  <c r="FB392"/>
  <c r="FD392"/>
  <c r="FE392"/>
  <c r="FF392"/>
  <c r="FG392"/>
  <c r="ET393"/>
  <c r="EU393"/>
  <c r="EV393"/>
  <c r="EW393"/>
  <c r="EY393"/>
  <c r="EZ393"/>
  <c r="FA393"/>
  <c r="FB393"/>
  <c r="FD393"/>
  <c r="FE393"/>
  <c r="FF393"/>
  <c r="FG393"/>
  <c r="ET394"/>
  <c r="EU394"/>
  <c r="EV394"/>
  <c r="EW394"/>
  <c r="EY394"/>
  <c r="EZ394"/>
  <c r="FA394"/>
  <c r="FB394"/>
  <c r="FD394"/>
  <c r="FE394"/>
  <c r="FF394"/>
  <c r="FG394"/>
  <c r="ET395"/>
  <c r="EU395"/>
  <c r="EV395"/>
  <c r="EW395"/>
  <c r="EY395"/>
  <c r="EZ395"/>
  <c r="FA395"/>
  <c r="FB395"/>
  <c r="FD395"/>
  <c r="FE395"/>
  <c r="FF395"/>
  <c r="FG395"/>
  <c r="ET396"/>
  <c r="EU396"/>
  <c r="EV396"/>
  <c r="EW396"/>
  <c r="EY396"/>
  <c r="EZ396"/>
  <c r="FA396"/>
  <c r="FB396"/>
  <c r="FD396"/>
  <c r="FE396"/>
  <c r="FF396"/>
  <c r="FG396"/>
  <c r="ET397"/>
  <c r="EU397"/>
  <c r="EV397"/>
  <c r="EW397"/>
  <c r="EY397"/>
  <c r="EZ397"/>
  <c r="FA397"/>
  <c r="FB397"/>
  <c r="FD397"/>
  <c r="FE397"/>
  <c r="FF397"/>
  <c r="FG397"/>
  <c r="ET398"/>
  <c r="EU398"/>
  <c r="EV398"/>
  <c r="EW398"/>
  <c r="EY398"/>
  <c r="EZ398"/>
  <c r="FA398"/>
  <c r="FB398"/>
  <c r="FD398"/>
  <c r="FE398"/>
  <c r="FF398"/>
  <c r="FG398"/>
  <c r="ET399"/>
  <c r="EU399"/>
  <c r="EV399"/>
  <c r="EW399"/>
  <c r="EY399"/>
  <c r="EZ399"/>
  <c r="FA399"/>
  <c r="FB399"/>
  <c r="FD399"/>
  <c r="FE399"/>
  <c r="FF399"/>
  <c r="FG399"/>
  <c r="ET400"/>
  <c r="EU400"/>
  <c r="EV400"/>
  <c r="EW400"/>
  <c r="EY400"/>
  <c r="EZ400"/>
  <c r="FA400"/>
  <c r="FB400"/>
  <c r="FD400"/>
  <c r="FE400"/>
  <c r="FF400"/>
  <c r="FG400"/>
  <c r="ET401"/>
  <c r="EU401"/>
  <c r="EV401"/>
  <c r="EW401"/>
  <c r="EY401"/>
  <c r="EZ401"/>
  <c r="FA401"/>
  <c r="FB401"/>
  <c r="FD401"/>
  <c r="FE401"/>
  <c r="FF401"/>
  <c r="FG401"/>
  <c r="ES403"/>
  <c r="ET403"/>
  <c r="EU403"/>
  <c r="EV403"/>
  <c r="EW403"/>
  <c r="EX403"/>
  <c r="EY403"/>
  <c r="EZ403"/>
  <c r="FA403"/>
  <c r="FB403"/>
  <c r="FC403"/>
  <c r="FD403"/>
  <c r="FE403"/>
  <c r="FF403"/>
  <c r="FG403"/>
  <c r="ET404"/>
  <c r="EU404"/>
  <c r="EV404"/>
  <c r="EW404"/>
  <c r="EY404"/>
  <c r="EZ404"/>
  <c r="FA404"/>
  <c r="FB404"/>
  <c r="FD404"/>
  <c r="FE404"/>
  <c r="FF404"/>
  <c r="FG404"/>
  <c r="ET405"/>
  <c r="EU405"/>
  <c r="EV405"/>
  <c r="EW405"/>
  <c r="EY405"/>
  <c r="EZ405"/>
  <c r="FA405"/>
  <c r="FB405"/>
  <c r="FD405"/>
  <c r="FE405"/>
  <c r="FF405"/>
  <c r="FG405"/>
  <c r="ET407"/>
  <c r="EU407"/>
  <c r="EV407"/>
  <c r="EW407"/>
  <c r="EY407"/>
  <c r="EZ407"/>
  <c r="FA407"/>
  <c r="FB407"/>
  <c r="FD407"/>
  <c r="FE407"/>
  <c r="FF407"/>
  <c r="FG407"/>
  <c r="ET408"/>
  <c r="EU408"/>
  <c r="EV408"/>
  <c r="EW408"/>
  <c r="EY408"/>
  <c r="EZ408"/>
  <c r="FA408"/>
  <c r="FB408"/>
  <c r="FD408"/>
  <c r="FE408"/>
  <c r="FF408"/>
  <c r="FG408"/>
  <c r="ET409"/>
  <c r="EU409"/>
  <c r="EV409"/>
  <c r="EW409"/>
  <c r="EY409"/>
  <c r="EZ409"/>
  <c r="FA409"/>
  <c r="FB409"/>
  <c r="FD409"/>
  <c r="FE409"/>
  <c r="FF409"/>
  <c r="FG409"/>
  <c r="ET410"/>
  <c r="EU410"/>
  <c r="EV410"/>
  <c r="EW410"/>
  <c r="EY410"/>
  <c r="EZ410"/>
  <c r="FA410"/>
  <c r="FB410"/>
  <c r="FD410"/>
  <c r="FE410"/>
  <c r="FF410"/>
  <c r="FG410"/>
  <c r="ES412"/>
  <c r="ET412"/>
  <c r="EU412"/>
  <c r="EV412"/>
  <c r="EW412"/>
  <c r="EX412"/>
  <c r="EY412"/>
  <c r="EZ412"/>
  <c r="FA412"/>
  <c r="FB412"/>
  <c r="FC412"/>
  <c r="FD412"/>
  <c r="FE412"/>
  <c r="FF412"/>
  <c r="FG412"/>
  <c r="ES414"/>
  <c r="ET414"/>
  <c r="EU414"/>
  <c r="EV414"/>
  <c r="EW414"/>
  <c r="EX414"/>
  <c r="EY414"/>
  <c r="EZ414"/>
  <c r="FA414"/>
  <c r="FB414"/>
  <c r="FC414"/>
  <c r="FD414"/>
  <c r="FE414"/>
  <c r="FF414"/>
  <c r="FG414"/>
  <c r="ET415"/>
  <c r="EU415"/>
  <c r="EV415"/>
  <c r="EW415"/>
  <c r="EY415"/>
  <c r="EZ415"/>
  <c r="FA415"/>
  <c r="FB415"/>
  <c r="FD415"/>
  <c r="FE415"/>
  <c r="FF415"/>
  <c r="FG415"/>
  <c r="ET416"/>
  <c r="EU416"/>
  <c r="EV416"/>
  <c r="EW416"/>
  <c r="EY416"/>
  <c r="EZ416"/>
  <c r="FA416"/>
  <c r="FB416"/>
  <c r="FD416"/>
  <c r="FE416"/>
  <c r="FF416"/>
  <c r="FG416"/>
  <c r="ES417"/>
  <c r="ET417"/>
  <c r="EU417"/>
  <c r="EV417"/>
  <c r="EW417"/>
  <c r="EX417"/>
  <c r="EY417"/>
  <c r="EZ417"/>
  <c r="FA417"/>
  <c r="FB417"/>
  <c r="FC417"/>
  <c r="FD417"/>
  <c r="FE417"/>
  <c r="FF417"/>
  <c r="FG417"/>
  <c r="ES421"/>
  <c r="ET421"/>
  <c r="EU421"/>
  <c r="EV421"/>
  <c r="EW421"/>
  <c r="EX421"/>
  <c r="EY421"/>
  <c r="EZ421"/>
  <c r="FA421"/>
  <c r="FB421"/>
  <c r="FC421"/>
  <c r="FD421"/>
  <c r="FE421"/>
  <c r="FF421"/>
  <c r="FG421"/>
  <c r="ET422"/>
  <c r="EU422"/>
  <c r="EV422"/>
  <c r="EW422"/>
  <c r="EY422"/>
  <c r="EZ422"/>
  <c r="FA422"/>
  <c r="FB422"/>
  <c r="FD422"/>
  <c r="FE422"/>
  <c r="FF422"/>
  <c r="FG422"/>
  <c r="ET423"/>
  <c r="EU423"/>
  <c r="EV423"/>
  <c r="EW423"/>
  <c r="EY423"/>
  <c r="EZ423"/>
  <c r="FA423"/>
  <c r="FB423"/>
  <c r="FD423"/>
  <c r="FE423"/>
  <c r="FF423"/>
  <c r="FG423"/>
  <c r="ET424"/>
  <c r="EU424"/>
  <c r="EV424"/>
  <c r="EW424"/>
  <c r="EY424"/>
  <c r="EZ424"/>
  <c r="FA424"/>
  <c r="FB424"/>
  <c r="FD424"/>
  <c r="FE424"/>
  <c r="FF424"/>
  <c r="FG424"/>
  <c r="ET425"/>
  <c r="EU425"/>
  <c r="EV425"/>
  <c r="EW425"/>
  <c r="EY425"/>
  <c r="EZ425"/>
  <c r="FA425"/>
  <c r="FB425"/>
  <c r="FD425"/>
  <c r="FE425"/>
  <c r="FF425"/>
  <c r="FG425"/>
  <c r="ET426"/>
  <c r="EU426"/>
  <c r="EV426"/>
  <c r="EW426"/>
  <c r="EY426"/>
  <c r="EZ426"/>
  <c r="FA426"/>
  <c r="FB426"/>
  <c r="FD426"/>
  <c r="FE426"/>
  <c r="FF426"/>
  <c r="FG426"/>
  <c r="ET427"/>
  <c r="EU427"/>
  <c r="EV427"/>
  <c r="EW427"/>
  <c r="EY427"/>
  <c r="EZ427"/>
  <c r="FA427"/>
  <c r="FB427"/>
  <c r="FD427"/>
  <c r="FE427"/>
  <c r="FF427"/>
  <c r="FG427"/>
  <c r="ET428"/>
  <c r="EU428"/>
  <c r="EV428"/>
  <c r="EW428"/>
  <c r="EY428"/>
  <c r="EZ428"/>
  <c r="FA428"/>
  <c r="FB428"/>
  <c r="FD428"/>
  <c r="FE428"/>
  <c r="FF428"/>
  <c r="FG428"/>
  <c r="ET429"/>
  <c r="EU429"/>
  <c r="EV429"/>
  <c r="EW429"/>
  <c r="EY429"/>
  <c r="EZ429"/>
  <c r="FA429"/>
  <c r="FB429"/>
  <c r="FD429"/>
  <c r="FE429"/>
  <c r="FF429"/>
  <c r="FG429"/>
  <c r="ET430"/>
  <c r="EU430"/>
  <c r="EV430"/>
  <c r="EW430"/>
  <c r="EY430"/>
  <c r="EZ430"/>
  <c r="FA430"/>
  <c r="FB430"/>
  <c r="FD430"/>
  <c r="FE430"/>
  <c r="FF430"/>
  <c r="FG430"/>
  <c r="ET431"/>
  <c r="EU431"/>
  <c r="EV431"/>
  <c r="EW431"/>
  <c r="EY431"/>
  <c r="EZ431"/>
  <c r="FA431"/>
  <c r="FB431"/>
  <c r="FD431"/>
  <c r="FE431"/>
  <c r="FF431"/>
  <c r="FG431"/>
  <c r="ET432"/>
  <c r="EU432"/>
  <c r="EV432"/>
  <c r="EW432"/>
  <c r="EY432"/>
  <c r="EZ432"/>
  <c r="FA432"/>
  <c r="FB432"/>
  <c r="FD432"/>
  <c r="FE432"/>
  <c r="FF432"/>
  <c r="FG432"/>
  <c r="ET433"/>
  <c r="EU433"/>
  <c r="EV433"/>
  <c r="EW433"/>
  <c r="EY433"/>
  <c r="EZ433"/>
  <c r="FA433"/>
  <c r="FB433"/>
  <c r="FD433"/>
  <c r="FE433"/>
  <c r="FF433"/>
  <c r="FG433"/>
  <c r="ET434"/>
  <c r="EU434"/>
  <c r="EV434"/>
  <c r="EW434"/>
  <c r="EY434"/>
  <c r="EZ434"/>
  <c r="FA434"/>
  <c r="FB434"/>
  <c r="FD434"/>
  <c r="FE434"/>
  <c r="FF434"/>
  <c r="FG434"/>
  <c r="ET435"/>
  <c r="EU435"/>
  <c r="EV435"/>
  <c r="EW435"/>
  <c r="EY435"/>
  <c r="EZ435"/>
  <c r="FA435"/>
  <c r="FB435"/>
  <c r="FD435"/>
  <c r="FE435"/>
  <c r="FF435"/>
  <c r="FG435"/>
  <c r="ET436"/>
  <c r="EU436"/>
  <c r="EV436"/>
  <c r="EW436"/>
  <c r="EY436"/>
  <c r="EZ436"/>
  <c r="FA436"/>
  <c r="FB436"/>
  <c r="FD436"/>
  <c r="FE436"/>
  <c r="FF436"/>
  <c r="FG436"/>
  <c r="ET437"/>
  <c r="EU437"/>
  <c r="EV437"/>
  <c r="EW437"/>
  <c r="EY437"/>
  <c r="EZ437"/>
  <c r="FA437"/>
  <c r="FB437"/>
  <c r="FD437"/>
  <c r="FE437"/>
  <c r="FF437"/>
  <c r="FG437"/>
  <c r="ET438"/>
  <c r="EU438"/>
  <c r="EV438"/>
  <c r="EW438"/>
  <c r="EY438"/>
  <c r="EZ438"/>
  <c r="FA438"/>
  <c r="FB438"/>
  <c r="FD438"/>
  <c r="FE438"/>
  <c r="FF438"/>
  <c r="FG438"/>
  <c r="ET439"/>
  <c r="EU439"/>
  <c r="EV439"/>
  <c r="EW439"/>
  <c r="EY439"/>
  <c r="EZ439"/>
  <c r="FA439"/>
  <c r="FB439"/>
  <c r="FD439"/>
  <c r="FE439"/>
  <c r="FF439"/>
  <c r="FG439"/>
  <c r="ET440"/>
  <c r="EU440"/>
  <c r="EV440"/>
  <c r="EW440"/>
  <c r="EY440"/>
  <c r="EZ440"/>
  <c r="FA440"/>
  <c r="FB440"/>
  <c r="FD440"/>
  <c r="FE440"/>
  <c r="FF440"/>
  <c r="FG440"/>
  <c r="ET441"/>
  <c r="EU441"/>
  <c r="EV441"/>
  <c r="EW441"/>
  <c r="EY441"/>
  <c r="EZ441"/>
  <c r="FA441"/>
  <c r="FB441"/>
  <c r="FD441"/>
  <c r="FE441"/>
  <c r="FF441"/>
  <c r="FG441"/>
  <c r="ET442"/>
  <c r="EU442"/>
  <c r="EV442"/>
  <c r="EW442"/>
  <c r="EY442"/>
  <c r="EZ442"/>
  <c r="FA442"/>
  <c r="FB442"/>
  <c r="FD442"/>
  <c r="FE442"/>
  <c r="FF442"/>
  <c r="FG442"/>
  <c r="ET443"/>
  <c r="EU443"/>
  <c r="EV443"/>
  <c r="EW443"/>
  <c r="EY443"/>
  <c r="EZ443"/>
  <c r="FA443"/>
  <c r="FB443"/>
  <c r="FD443"/>
  <c r="FE443"/>
  <c r="FF443"/>
  <c r="FG443"/>
  <c r="ET444"/>
  <c r="EU444"/>
  <c r="EV444"/>
  <c r="EW444"/>
  <c r="EY444"/>
  <c r="EZ444"/>
  <c r="FA444"/>
  <c r="FB444"/>
  <c r="FD444"/>
  <c r="FE444"/>
  <c r="FF444"/>
  <c r="FG444"/>
  <c r="ET445"/>
  <c r="EU445"/>
  <c r="EV445"/>
  <c r="EW445"/>
  <c r="EY445"/>
  <c r="EZ445"/>
  <c r="FA445"/>
  <c r="FB445"/>
  <c r="FD445"/>
  <c r="FE445"/>
  <c r="FF445"/>
  <c r="FG445"/>
  <c r="ET446"/>
  <c r="EU446"/>
  <c r="EV446"/>
  <c r="EW446"/>
  <c r="EY446"/>
  <c r="EZ446"/>
  <c r="FA446"/>
  <c r="FB446"/>
  <c r="FD446"/>
  <c r="FE446"/>
  <c r="FF446"/>
  <c r="FG446"/>
  <c r="ET447"/>
  <c r="EU447"/>
  <c r="EV447"/>
  <c r="EW447"/>
  <c r="EY447"/>
  <c r="EZ447"/>
  <c r="FA447"/>
  <c r="FB447"/>
  <c r="FD447"/>
  <c r="FE447"/>
  <c r="FF447"/>
  <c r="FG447"/>
  <c r="ET448"/>
  <c r="EU448"/>
  <c r="EV448"/>
  <c r="EW448"/>
  <c r="EY448"/>
  <c r="EZ448"/>
  <c r="FA448"/>
  <c r="FB448"/>
  <c r="FD448"/>
  <c r="FE448"/>
  <c r="FF448"/>
  <c r="FG448"/>
  <c r="ET449"/>
  <c r="EU449"/>
  <c r="EV449"/>
  <c r="EW449"/>
  <c r="EY449"/>
  <c r="EZ449"/>
  <c r="FA449"/>
  <c r="FB449"/>
  <c r="FD449"/>
  <c r="FE449"/>
  <c r="FF449"/>
  <c r="FG449"/>
  <c r="ET450"/>
  <c r="EU450"/>
  <c r="EV450"/>
  <c r="EW450"/>
  <c r="EY450"/>
  <c r="EZ450"/>
  <c r="FA450"/>
  <c r="FB450"/>
  <c r="FD450"/>
  <c r="FE450"/>
  <c r="FF450"/>
  <c r="FG450"/>
  <c r="ET451"/>
  <c r="EU451"/>
  <c r="EV451"/>
  <c r="EW451"/>
  <c r="EY451"/>
  <c r="EZ451"/>
  <c r="FA451"/>
  <c r="FB451"/>
  <c r="FD451"/>
  <c r="FE451"/>
  <c r="FF451"/>
  <c r="FG451"/>
  <c r="ET452"/>
  <c r="EU452"/>
  <c r="EV452"/>
  <c r="EW452"/>
  <c r="EY452"/>
  <c r="EZ452"/>
  <c r="FA452"/>
  <c r="FB452"/>
  <c r="FD452"/>
  <c r="FE452"/>
  <c r="FF452"/>
  <c r="FG452"/>
  <c r="ET453"/>
  <c r="EU453"/>
  <c r="EV453"/>
  <c r="EW453"/>
  <c r="EY453"/>
  <c r="EZ453"/>
  <c r="FA453"/>
  <c r="FB453"/>
  <c r="FD453"/>
  <c r="FE453"/>
  <c r="FF453"/>
  <c r="FG453"/>
  <c r="ET454"/>
  <c r="EU454"/>
  <c r="EV454"/>
  <c r="EW454"/>
  <c r="EY454"/>
  <c r="EZ454"/>
  <c r="FA454"/>
  <c r="FB454"/>
  <c r="FD454"/>
  <c r="FE454"/>
  <c r="FF454"/>
  <c r="FG454"/>
  <c r="ET455"/>
  <c r="EU455"/>
  <c r="EV455"/>
  <c r="EW455"/>
  <c r="EY455"/>
  <c r="EZ455"/>
  <c r="FA455"/>
  <c r="FB455"/>
  <c r="FD455"/>
  <c r="FE455"/>
  <c r="FF455"/>
  <c r="FG455"/>
  <c r="ET456"/>
  <c r="EU456"/>
  <c r="EV456"/>
  <c r="EW456"/>
  <c r="EY456"/>
  <c r="EZ456"/>
  <c r="FA456"/>
  <c r="FB456"/>
  <c r="FD456"/>
  <c r="FE456"/>
  <c r="FF456"/>
  <c r="FG456"/>
  <c r="ET457"/>
  <c r="EU457"/>
  <c r="EV457"/>
  <c r="EW457"/>
  <c r="EY457"/>
  <c r="EZ457"/>
  <c r="FA457"/>
  <c r="FB457"/>
  <c r="FD457"/>
  <c r="FE457"/>
  <c r="FF457"/>
  <c r="FG457"/>
  <c r="ET458"/>
  <c r="EU458"/>
  <c r="EV458"/>
  <c r="EW458"/>
  <c r="EY458"/>
  <c r="EZ458"/>
  <c r="FA458"/>
  <c r="FB458"/>
  <c r="FD458"/>
  <c r="FE458"/>
  <c r="FF458"/>
  <c r="FG458"/>
  <c r="ET459"/>
  <c r="EU459"/>
  <c r="EV459"/>
  <c r="EW459"/>
  <c r="EY459"/>
  <c r="EZ459"/>
  <c r="FA459"/>
  <c r="FB459"/>
  <c r="FD459"/>
  <c r="FE459"/>
  <c r="FF459"/>
  <c r="FG459"/>
  <c r="ET460"/>
  <c r="EU460"/>
  <c r="EV460"/>
  <c r="EW460"/>
  <c r="EY460"/>
  <c r="EZ460"/>
  <c r="FA460"/>
  <c r="FB460"/>
  <c r="FD460"/>
  <c r="FE460"/>
  <c r="FF460"/>
  <c r="FG460"/>
  <c r="ET461"/>
  <c r="EU461"/>
  <c r="EV461"/>
  <c r="EW461"/>
  <c r="EY461"/>
  <c r="EZ461"/>
  <c r="FA461"/>
  <c r="FB461"/>
  <c r="FD461"/>
  <c r="FE461"/>
  <c r="FF461"/>
  <c r="FG461"/>
  <c r="ET462"/>
  <c r="EU462"/>
  <c r="EV462"/>
  <c r="EW462"/>
  <c r="EY462"/>
  <c r="EZ462"/>
  <c r="FA462"/>
  <c r="FB462"/>
  <c r="FD462"/>
  <c r="FE462"/>
  <c r="FF462"/>
  <c r="FG462"/>
  <c r="ET463"/>
  <c r="EU463"/>
  <c r="EV463"/>
  <c r="EW463"/>
  <c r="EY463"/>
  <c r="EZ463"/>
  <c r="FA463"/>
  <c r="FB463"/>
  <c r="FD463"/>
  <c r="FE463"/>
  <c r="FF463"/>
  <c r="FG463"/>
  <c r="ET464"/>
  <c r="EU464"/>
  <c r="EV464"/>
  <c r="EW464"/>
  <c r="EY464"/>
  <c r="EZ464"/>
  <c r="FA464"/>
  <c r="FB464"/>
  <c r="FD464"/>
  <c r="FE464"/>
  <c r="FF464"/>
  <c r="FG464"/>
  <c r="ET465"/>
  <c r="EU465"/>
  <c r="EV465"/>
  <c r="EW465"/>
  <c r="EY465"/>
  <c r="EZ465"/>
  <c r="FA465"/>
  <c r="FB465"/>
  <c r="FD465"/>
  <c r="FE465"/>
  <c r="FF465"/>
  <c r="FG465"/>
  <c r="ET466"/>
  <c r="EU466"/>
  <c r="EV466"/>
  <c r="EW466"/>
  <c r="EY466"/>
  <c r="EZ466"/>
  <c r="FA466"/>
  <c r="FB466"/>
  <c r="FD466"/>
  <c r="FE466"/>
  <c r="FF466"/>
  <c r="FG466"/>
  <c r="ET467"/>
  <c r="EU467"/>
  <c r="EV467"/>
  <c r="EW467"/>
  <c r="EY467"/>
  <c r="EZ467"/>
  <c r="FA467"/>
  <c r="FB467"/>
  <c r="FD467"/>
  <c r="FE467"/>
  <c r="FF467"/>
  <c r="FG467"/>
  <c r="ET468"/>
  <c r="EU468"/>
  <c r="EV468"/>
  <c r="EW468"/>
  <c r="EY468"/>
  <c r="EZ468"/>
  <c r="FA468"/>
  <c r="FB468"/>
  <c r="FD468"/>
  <c r="FE468"/>
  <c r="FF468"/>
  <c r="FG468"/>
  <c r="ET469"/>
  <c r="EU469"/>
  <c r="EV469"/>
  <c r="EW469"/>
  <c r="EY469"/>
  <c r="EZ469"/>
  <c r="FA469"/>
  <c r="FB469"/>
  <c r="FD469"/>
  <c r="FE469"/>
  <c r="FF469"/>
  <c r="FG469"/>
  <c r="ET470"/>
  <c r="EU470"/>
  <c r="EV470"/>
  <c r="EW470"/>
  <c r="EY470"/>
  <c r="EZ470"/>
  <c r="FA470"/>
  <c r="FB470"/>
  <c r="FD470"/>
  <c r="FE470"/>
  <c r="FF470"/>
  <c r="FG470"/>
  <c r="ES472"/>
  <c r="ET472"/>
  <c r="EU472"/>
  <c r="EV472"/>
  <c r="EW472"/>
  <c r="EX472"/>
  <c r="EY472"/>
  <c r="EZ472"/>
  <c r="FA472"/>
  <c r="FB472"/>
  <c r="FC472"/>
  <c r="FD472"/>
  <c r="FE472"/>
  <c r="FF472"/>
  <c r="FG472"/>
  <c r="ET473"/>
  <c r="EU473"/>
  <c r="EV473"/>
  <c r="EW473"/>
  <c r="EY473"/>
  <c r="EZ473"/>
  <c r="FA473"/>
  <c r="FB473"/>
  <c r="FD473"/>
  <c r="FE473"/>
  <c r="FF473"/>
  <c r="FG473"/>
  <c r="ET474"/>
  <c r="EU474"/>
  <c r="EV474"/>
  <c r="EW474"/>
  <c r="EY474"/>
  <c r="EZ474"/>
  <c r="FA474"/>
  <c r="FB474"/>
  <c r="FD474"/>
  <c r="FE474"/>
  <c r="FF474"/>
  <c r="FG474"/>
  <c r="ET475"/>
  <c r="EU475"/>
  <c r="EV475"/>
  <c r="EW475"/>
  <c r="EY475"/>
  <c r="EZ475"/>
  <c r="FA475"/>
  <c r="FB475"/>
  <c r="FD475"/>
  <c r="FE475"/>
  <c r="FF475"/>
  <c r="FG475"/>
  <c r="ET476"/>
  <c r="EU476"/>
  <c r="EV476"/>
  <c r="EW476"/>
  <c r="EY476"/>
  <c r="EZ476"/>
  <c r="FA476"/>
  <c r="FB476"/>
  <c r="FD476"/>
  <c r="FE476"/>
  <c r="FF476"/>
  <c r="FG476"/>
  <c r="ET477"/>
  <c r="EU477"/>
  <c r="EV477"/>
  <c r="EW477"/>
  <c r="EY477"/>
  <c r="EZ477"/>
  <c r="FA477"/>
  <c r="FB477"/>
  <c r="FD477"/>
  <c r="FE477"/>
  <c r="FF477"/>
  <c r="FG477"/>
  <c r="ET478"/>
  <c r="EU478"/>
  <c r="EV478"/>
  <c r="EW478"/>
  <c r="EY478"/>
  <c r="EZ478"/>
  <c r="FA478"/>
  <c r="FB478"/>
  <c r="FD478"/>
  <c r="FE478"/>
  <c r="FF478"/>
  <c r="FG478"/>
  <c r="ET479"/>
  <c r="EU479"/>
  <c r="EV479"/>
  <c r="EW479"/>
  <c r="EY479"/>
  <c r="EZ479"/>
  <c r="FA479"/>
  <c r="FB479"/>
  <c r="FD479"/>
  <c r="FE479"/>
  <c r="FF479"/>
  <c r="FG479"/>
  <c r="ET480"/>
  <c r="EU480"/>
  <c r="EV480"/>
  <c r="EW480"/>
  <c r="EY480"/>
  <c r="EZ480"/>
  <c r="FA480"/>
  <c r="FB480"/>
  <c r="FD480"/>
  <c r="FE480"/>
  <c r="FF480"/>
  <c r="FG480"/>
  <c r="ET481"/>
  <c r="EU481"/>
  <c r="EV481"/>
  <c r="EW481"/>
  <c r="EY481"/>
  <c r="EZ481"/>
  <c r="FA481"/>
  <c r="FB481"/>
  <c r="FD481"/>
  <c r="FE481"/>
  <c r="FF481"/>
  <c r="FG481"/>
  <c r="ET482"/>
  <c r="EU482"/>
  <c r="EV482"/>
  <c r="EW482"/>
  <c r="EY482"/>
  <c r="EZ482"/>
  <c r="FA482"/>
  <c r="FB482"/>
  <c r="FD482"/>
  <c r="FE482"/>
  <c r="FF482"/>
  <c r="FG482"/>
  <c r="ET483"/>
  <c r="EU483"/>
  <c r="EV483"/>
  <c r="EW483"/>
  <c r="EY483"/>
  <c r="EZ483"/>
  <c r="FA483"/>
  <c r="FB483"/>
  <c r="FD483"/>
  <c r="FE483"/>
  <c r="FF483"/>
  <c r="FG483"/>
  <c r="ET484"/>
  <c r="EU484"/>
  <c r="EV484"/>
  <c r="EW484"/>
  <c r="EY484"/>
  <c r="EZ484"/>
  <c r="FA484"/>
  <c r="FB484"/>
  <c r="FD484"/>
  <c r="FE484"/>
  <c r="FF484"/>
  <c r="FG484"/>
  <c r="ET485"/>
  <c r="EU485"/>
  <c r="EV485"/>
  <c r="EW485"/>
  <c r="EY485"/>
  <c r="EZ485"/>
  <c r="FA485"/>
  <c r="FB485"/>
  <c r="FD485"/>
  <c r="FE485"/>
  <c r="FF485"/>
  <c r="FG485"/>
  <c r="ET486"/>
  <c r="EU486"/>
  <c r="EV486"/>
  <c r="EW486"/>
  <c r="EY486"/>
  <c r="EZ486"/>
  <c r="FA486"/>
  <c r="FB486"/>
  <c r="FD486"/>
  <c r="FE486"/>
  <c r="FF486"/>
  <c r="FG486"/>
  <c r="ET487"/>
  <c r="EU487"/>
  <c r="EV487"/>
  <c r="EW487"/>
  <c r="EY487"/>
  <c r="EZ487"/>
  <c r="FA487"/>
  <c r="FB487"/>
  <c r="FD487"/>
  <c r="FE487"/>
  <c r="FF487"/>
  <c r="FG487"/>
  <c r="ET488"/>
  <c r="EU488"/>
  <c r="EV488"/>
  <c r="EW488"/>
  <c r="EY488"/>
  <c r="EZ488"/>
  <c r="FA488"/>
  <c r="FB488"/>
  <c r="FD488"/>
  <c r="FE488"/>
  <c r="FF488"/>
  <c r="FG488"/>
  <c r="ET489"/>
  <c r="EU489"/>
  <c r="EV489"/>
  <c r="EW489"/>
  <c r="EY489"/>
  <c r="EZ489"/>
  <c r="FA489"/>
  <c r="FB489"/>
  <c r="FD489"/>
  <c r="FE489"/>
  <c r="FF489"/>
  <c r="FG489"/>
  <c r="ET490"/>
  <c r="EU490"/>
  <c r="EV490"/>
  <c r="EW490"/>
  <c r="EY490"/>
  <c r="EZ490"/>
  <c r="FA490"/>
  <c r="FB490"/>
  <c r="FD490"/>
  <c r="FE490"/>
  <c r="FF490"/>
  <c r="FG490"/>
  <c r="ET491"/>
  <c r="EU491"/>
  <c r="EV491"/>
  <c r="EW491"/>
  <c r="EY491"/>
  <c r="EZ491"/>
  <c r="FA491"/>
  <c r="FB491"/>
  <c r="FD491"/>
  <c r="FE491"/>
  <c r="FF491"/>
  <c r="FG491"/>
  <c r="ET492"/>
  <c r="EU492"/>
  <c r="EV492"/>
  <c r="EW492"/>
  <c r="EY492"/>
  <c r="EZ492"/>
  <c r="FA492"/>
  <c r="FB492"/>
  <c r="FD492"/>
  <c r="FE492"/>
  <c r="FF492"/>
  <c r="FG492"/>
  <c r="ET493"/>
  <c r="EU493"/>
  <c r="EV493"/>
  <c r="EW493"/>
  <c r="EY493"/>
  <c r="EZ493"/>
  <c r="FA493"/>
  <c r="FB493"/>
  <c r="FD493"/>
  <c r="FE493"/>
  <c r="FF493"/>
  <c r="FG493"/>
  <c r="ET494"/>
  <c r="EU494"/>
  <c r="EV494"/>
  <c r="EW494"/>
  <c r="EY494"/>
  <c r="EZ494"/>
  <c r="FA494"/>
  <c r="FB494"/>
  <c r="FD494"/>
  <c r="FE494"/>
  <c r="FF494"/>
  <c r="FG494"/>
  <c r="ET495"/>
  <c r="EU495"/>
  <c r="EV495"/>
  <c r="EW495"/>
  <c r="EY495"/>
  <c r="EZ495"/>
  <c r="FA495"/>
  <c r="FB495"/>
  <c r="FD495"/>
  <c r="FE495"/>
  <c r="FF495"/>
  <c r="FG495"/>
  <c r="ET496"/>
  <c r="EU496"/>
  <c r="EV496"/>
  <c r="EW496"/>
  <c r="EY496"/>
  <c r="EZ496"/>
  <c r="FA496"/>
  <c r="FB496"/>
  <c r="FD496"/>
  <c r="FE496"/>
  <c r="FF496"/>
  <c r="FG496"/>
  <c r="ET497"/>
  <c r="EU497"/>
  <c r="EV497"/>
  <c r="EW497"/>
  <c r="EY497"/>
  <c r="EZ497"/>
  <c r="FA497"/>
  <c r="FB497"/>
  <c r="FD497"/>
  <c r="FE497"/>
  <c r="FF497"/>
  <c r="FG497"/>
  <c r="ET498"/>
  <c r="EU498"/>
  <c r="EV498"/>
  <c r="EW498"/>
  <c r="EY498"/>
  <c r="EZ498"/>
  <c r="FA498"/>
  <c r="FB498"/>
  <c r="FD498"/>
  <c r="FE498"/>
  <c r="FF498"/>
  <c r="FG498"/>
  <c r="ET499"/>
  <c r="EU499"/>
  <c r="EV499"/>
  <c r="EW499"/>
  <c r="EY499"/>
  <c r="EZ499"/>
  <c r="FA499"/>
  <c r="FB499"/>
  <c r="FD499"/>
  <c r="FE499"/>
  <c r="FF499"/>
  <c r="FG499"/>
  <c r="ET500"/>
  <c r="EU500"/>
  <c r="EV500"/>
  <c r="EW500"/>
  <c r="EY500"/>
  <c r="EZ500"/>
  <c r="FA500"/>
  <c r="FB500"/>
  <c r="FD500"/>
  <c r="FE500"/>
  <c r="FF500"/>
  <c r="FG500"/>
  <c r="ET501"/>
  <c r="EU501"/>
  <c r="EV501"/>
  <c r="EW501"/>
  <c r="EY501"/>
  <c r="EZ501"/>
  <c r="FA501"/>
  <c r="FB501"/>
  <c r="FD501"/>
  <c r="FE501"/>
  <c r="FF501"/>
  <c r="FG501"/>
  <c r="ET502"/>
  <c r="EU502"/>
  <c r="EV502"/>
  <c r="EW502"/>
  <c r="EY502"/>
  <c r="EZ502"/>
  <c r="FA502"/>
  <c r="FB502"/>
  <c r="FD502"/>
  <c r="FE502"/>
  <c r="FF502"/>
  <c r="FG502"/>
  <c r="ET503"/>
  <c r="EU503"/>
  <c r="EV503"/>
  <c r="EW503"/>
  <c r="EY503"/>
  <c r="EZ503"/>
  <c r="FA503"/>
  <c r="FB503"/>
  <c r="FD503"/>
  <c r="FE503"/>
  <c r="FF503"/>
  <c r="FG503"/>
  <c r="ET504"/>
  <c r="EU504"/>
  <c r="EV504"/>
  <c r="EW504"/>
  <c r="EY504"/>
  <c r="EZ504"/>
  <c r="FA504"/>
  <c r="FB504"/>
  <c r="FD504"/>
  <c r="FE504"/>
  <c r="FF504"/>
  <c r="FG504"/>
  <c r="ET505"/>
  <c r="EU505"/>
  <c r="EV505"/>
  <c r="EW505"/>
  <c r="EY505"/>
  <c r="EZ505"/>
  <c r="FA505"/>
  <c r="FB505"/>
  <c r="FD505"/>
  <c r="FE505"/>
  <c r="FF505"/>
  <c r="FG505"/>
  <c r="ET506"/>
  <c r="EU506"/>
  <c r="EV506"/>
  <c r="EW506"/>
  <c r="EY506"/>
  <c r="EZ506"/>
  <c r="FA506"/>
  <c r="FB506"/>
  <c r="FD506"/>
  <c r="FE506"/>
  <c r="FF506"/>
  <c r="FG506"/>
  <c r="ET507"/>
  <c r="EU507"/>
  <c r="EV507"/>
  <c r="EW507"/>
  <c r="EY507"/>
  <c r="EZ507"/>
  <c r="FA507"/>
  <c r="FB507"/>
  <c r="FD507"/>
  <c r="FE507"/>
  <c r="FF507"/>
  <c r="FG507"/>
  <c r="ET508"/>
  <c r="EU508"/>
  <c r="EV508"/>
  <c r="EW508"/>
  <c r="EY508"/>
  <c r="EZ508"/>
  <c r="FA508"/>
  <c r="FB508"/>
  <c r="FD508"/>
  <c r="FE508"/>
  <c r="FF508"/>
  <c r="FG508"/>
  <c r="ET509"/>
  <c r="EU509"/>
  <c r="EV509"/>
  <c r="EW509"/>
  <c r="EY509"/>
  <c r="EZ509"/>
  <c r="FA509"/>
  <c r="FB509"/>
  <c r="FD509"/>
  <c r="FE509"/>
  <c r="FF509"/>
  <c r="FG509"/>
  <c r="ET510"/>
  <c r="EU510"/>
  <c r="EV510"/>
  <c r="EW510"/>
  <c r="EY510"/>
  <c r="EZ510"/>
  <c r="FA510"/>
  <c r="FB510"/>
  <c r="FD510"/>
  <c r="FE510"/>
  <c r="FF510"/>
  <c r="FG510"/>
  <c r="ET511"/>
  <c r="EU511"/>
  <c r="EV511"/>
  <c r="EW511"/>
  <c r="EY511"/>
  <c r="EZ511"/>
  <c r="FA511"/>
  <c r="FB511"/>
  <c r="FD511"/>
  <c r="FE511"/>
  <c r="FF511"/>
  <c r="FG511"/>
  <c r="ET512"/>
  <c r="EU512"/>
  <c r="EV512"/>
  <c r="EW512"/>
  <c r="EY512"/>
  <c r="EZ512"/>
  <c r="FA512"/>
  <c r="FB512"/>
  <c r="FD512"/>
  <c r="FE512"/>
  <c r="FF512"/>
  <c r="FG512"/>
  <c r="ET513"/>
  <c r="EU513"/>
  <c r="EV513"/>
  <c r="EW513"/>
  <c r="EY513"/>
  <c r="EZ513"/>
  <c r="FA513"/>
  <c r="FB513"/>
  <c r="FD513"/>
  <c r="FE513"/>
  <c r="FF513"/>
  <c r="FG513"/>
  <c r="ET514"/>
  <c r="EU514"/>
  <c r="EV514"/>
  <c r="EW514"/>
  <c r="EY514"/>
  <c r="EZ514"/>
  <c r="FA514"/>
  <c r="FB514"/>
  <c r="FD514"/>
  <c r="FE514"/>
  <c r="FF514"/>
  <c r="FG514"/>
  <c r="ET515"/>
  <c r="EU515"/>
  <c r="EV515"/>
  <c r="EW515"/>
  <c r="EY515"/>
  <c r="EZ515"/>
  <c r="FA515"/>
  <c r="FB515"/>
  <c r="FD515"/>
  <c r="FE515"/>
  <c r="FF515"/>
  <c r="FG515"/>
  <c r="ET516"/>
  <c r="EU516"/>
  <c r="EV516"/>
  <c r="EW516"/>
  <c r="EY516"/>
  <c r="EZ516"/>
  <c r="FA516"/>
  <c r="FB516"/>
  <c r="FD516"/>
  <c r="FE516"/>
  <c r="FF516"/>
  <c r="FG516"/>
  <c r="ET517"/>
  <c r="EU517"/>
  <c r="EV517"/>
  <c r="EW517"/>
  <c r="EY517"/>
  <c r="EZ517"/>
  <c r="FA517"/>
  <c r="FB517"/>
  <c r="FD517"/>
  <c r="FE517"/>
  <c r="FF517"/>
  <c r="FG517"/>
  <c r="ET518"/>
  <c r="EU518"/>
  <c r="EV518"/>
  <c r="EW518"/>
  <c r="EY518"/>
  <c r="EZ518"/>
  <c r="FA518"/>
  <c r="FB518"/>
  <c r="FD518"/>
  <c r="FE518"/>
  <c r="FF518"/>
  <c r="FG518"/>
  <c r="ET519"/>
  <c r="EU519"/>
  <c r="EV519"/>
  <c r="EW519"/>
  <c r="EY519"/>
  <c r="EZ519"/>
  <c r="FA519"/>
  <c r="FB519"/>
  <c r="FD519"/>
  <c r="FE519"/>
  <c r="FF519"/>
  <c r="FG519"/>
  <c r="ET520"/>
  <c r="EU520"/>
  <c r="EV520"/>
  <c r="EW520"/>
  <c r="EY520"/>
  <c r="EZ520"/>
  <c r="FA520"/>
  <c r="FB520"/>
  <c r="FD520"/>
  <c r="FE520"/>
  <c r="FF520"/>
  <c r="FG520"/>
  <c r="ET521"/>
  <c r="EU521"/>
  <c r="EV521"/>
  <c r="EW521"/>
  <c r="EY521"/>
  <c r="EZ521"/>
  <c r="FA521"/>
  <c r="FB521"/>
  <c r="FD521"/>
  <c r="FE521"/>
  <c r="FF521"/>
  <c r="FG521"/>
  <c r="ET522"/>
  <c r="EU522"/>
  <c r="EV522"/>
  <c r="EW522"/>
  <c r="EY522"/>
  <c r="EZ522"/>
  <c r="FA522"/>
  <c r="FB522"/>
  <c r="FD522"/>
  <c r="FE522"/>
  <c r="FF522"/>
  <c r="FG522"/>
  <c r="ET523"/>
  <c r="EU523"/>
  <c r="EV523"/>
  <c r="EW523"/>
  <c r="EY523"/>
  <c r="EZ523"/>
  <c r="FA523"/>
  <c r="FB523"/>
  <c r="FD523"/>
  <c r="FE523"/>
  <c r="FF523"/>
  <c r="FG523"/>
  <c r="ET524"/>
  <c r="EU524"/>
  <c r="EV524"/>
  <c r="EW524"/>
  <c r="EY524"/>
  <c r="EZ524"/>
  <c r="FA524"/>
  <c r="FB524"/>
  <c r="FD524"/>
  <c r="FE524"/>
  <c r="FF524"/>
  <c r="FG524"/>
  <c r="ES526"/>
  <c r="ET526"/>
  <c r="EU526"/>
  <c r="EV526"/>
  <c r="EW526"/>
  <c r="EX526"/>
  <c r="EY526"/>
  <c r="EZ526"/>
  <c r="FA526"/>
  <c r="FB526"/>
  <c r="FC526"/>
  <c r="FD526"/>
  <c r="FE526"/>
  <c r="FF526"/>
  <c r="FG526"/>
  <c r="ET527"/>
  <c r="EU527"/>
  <c r="EV527"/>
  <c r="EW527"/>
  <c r="EY527"/>
  <c r="EZ527"/>
  <c r="FA527"/>
  <c r="FB527"/>
  <c r="FD527"/>
  <c r="FE527"/>
  <c r="FF527"/>
  <c r="FG527"/>
  <c r="ET528"/>
  <c r="EU528"/>
  <c r="EV528"/>
  <c r="EW528"/>
  <c r="EY528"/>
  <c r="EZ528"/>
  <c r="FA528"/>
  <c r="FB528"/>
  <c r="FD528"/>
  <c r="FE528"/>
  <c r="FF528"/>
  <c r="FG528"/>
  <c r="ET529"/>
  <c r="EU529"/>
  <c r="EV529"/>
  <c r="EW529"/>
  <c r="EY529"/>
  <c r="EZ529"/>
  <c r="FA529"/>
  <c r="FB529"/>
  <c r="FD529"/>
  <c r="FE529"/>
  <c r="FF529"/>
  <c r="FG529"/>
  <c r="ET530"/>
  <c r="EU530"/>
  <c r="EV530"/>
  <c r="EW530"/>
  <c r="EY530"/>
  <c r="EZ530"/>
  <c r="FA530"/>
  <c r="FB530"/>
  <c r="FD530"/>
  <c r="FE530"/>
  <c r="FF530"/>
  <c r="FG530"/>
  <c r="ET531"/>
  <c r="EU531"/>
  <c r="EV531"/>
  <c r="EW531"/>
  <c r="EY531"/>
  <c r="EZ531"/>
  <c r="FA531"/>
  <c r="FB531"/>
  <c r="FD531"/>
  <c r="FE531"/>
  <c r="FF531"/>
  <c r="FG531"/>
  <c r="ET532"/>
  <c r="EU532"/>
  <c r="EV532"/>
  <c r="EW532"/>
  <c r="EY532"/>
  <c r="EZ532"/>
  <c r="FA532"/>
  <c r="FB532"/>
  <c r="FD532"/>
  <c r="FE532"/>
  <c r="FF532"/>
  <c r="FG532"/>
  <c r="ET533"/>
  <c r="EU533"/>
  <c r="EV533"/>
  <c r="EW533"/>
  <c r="EY533"/>
  <c r="EZ533"/>
  <c r="FA533"/>
  <c r="FB533"/>
  <c r="FD533"/>
  <c r="FE533"/>
  <c r="FF533"/>
  <c r="FG533"/>
  <c r="ET534"/>
  <c r="EU534"/>
  <c r="EV534"/>
  <c r="EW534"/>
  <c r="EY534"/>
  <c r="EZ534"/>
  <c r="FA534"/>
  <c r="FB534"/>
  <c r="FD534"/>
  <c r="FE534"/>
  <c r="FF534"/>
  <c r="FG534"/>
  <c r="ET535"/>
  <c r="EU535"/>
  <c r="EV535"/>
  <c r="EW535"/>
  <c r="EY535"/>
  <c r="EZ535"/>
  <c r="FA535"/>
  <c r="FB535"/>
  <c r="FD535"/>
  <c r="FE535"/>
  <c r="FF535"/>
  <c r="FG535"/>
  <c r="ET536"/>
  <c r="EU536"/>
  <c r="EV536"/>
  <c r="EW536"/>
  <c r="EY536"/>
  <c r="EZ536"/>
  <c r="FA536"/>
  <c r="FB536"/>
  <c r="FD536"/>
  <c r="FE536"/>
  <c r="FF536"/>
  <c r="FG536"/>
  <c r="ET537"/>
  <c r="EU537"/>
  <c r="EV537"/>
  <c r="EW537"/>
  <c r="EY537"/>
  <c r="EZ537"/>
  <c r="FA537"/>
  <c r="FB537"/>
  <c r="FD537"/>
  <c r="FE537"/>
  <c r="FF537"/>
  <c r="FG537"/>
  <c r="ET538"/>
  <c r="EU538"/>
  <c r="EV538"/>
  <c r="EW538"/>
  <c r="EY538"/>
  <c r="EZ538"/>
  <c r="FA538"/>
  <c r="FB538"/>
  <c r="FD538"/>
  <c r="FE538"/>
  <c r="FF538"/>
  <c r="FG538"/>
  <c r="ET539"/>
  <c r="EU539"/>
  <c r="EV539"/>
  <c r="EW539"/>
  <c r="EY539"/>
  <c r="EZ539"/>
  <c r="FA539"/>
  <c r="FB539"/>
  <c r="FD539"/>
  <c r="FE539"/>
  <c r="FF539"/>
  <c r="FG539"/>
  <c r="ET540"/>
  <c r="EU540"/>
  <c r="EV540"/>
  <c r="EW540"/>
  <c r="EY540"/>
  <c r="EZ540"/>
  <c r="FA540"/>
  <c r="FB540"/>
  <c r="FD540"/>
  <c r="FE540"/>
  <c r="FF540"/>
  <c r="FG540"/>
  <c r="ET541"/>
  <c r="EU541"/>
  <c r="EV541"/>
  <c r="EW541"/>
  <c r="EY541"/>
  <c r="EZ541"/>
  <c r="FA541"/>
  <c r="FB541"/>
  <c r="FD541"/>
  <c r="FE541"/>
  <c r="FF541"/>
  <c r="FG541"/>
  <c r="ET542"/>
  <c r="EU542"/>
  <c r="EV542"/>
  <c r="EW542"/>
  <c r="EY542"/>
  <c r="EZ542"/>
  <c r="FA542"/>
  <c r="FB542"/>
  <c r="FD542"/>
  <c r="FE542"/>
  <c r="FF542"/>
  <c r="FG542"/>
  <c r="ET543"/>
  <c r="EU543"/>
  <c r="EV543"/>
  <c r="EW543"/>
  <c r="EY543"/>
  <c r="EZ543"/>
  <c r="FA543"/>
  <c r="FB543"/>
  <c r="FD543"/>
  <c r="FE543"/>
  <c r="FF543"/>
  <c r="FG543"/>
  <c r="ET544"/>
  <c r="EU544"/>
  <c r="EV544"/>
  <c r="EW544"/>
  <c r="EY544"/>
  <c r="EZ544"/>
  <c r="FA544"/>
  <c r="FB544"/>
  <c r="FD544"/>
  <c r="FE544"/>
  <c r="FF544"/>
  <c r="FG544"/>
  <c r="ET545"/>
  <c r="EU545"/>
  <c r="EV545"/>
  <c r="EW545"/>
  <c r="EY545"/>
  <c r="EZ545"/>
  <c r="FA545"/>
  <c r="FB545"/>
  <c r="FD545"/>
  <c r="FE545"/>
  <c r="FF545"/>
  <c r="FG545"/>
  <c r="ET546"/>
  <c r="EU546"/>
  <c r="EV546"/>
  <c r="EW546"/>
  <c r="EY546"/>
  <c r="EZ546"/>
  <c r="FA546"/>
  <c r="FB546"/>
  <c r="FD546"/>
  <c r="FE546"/>
  <c r="FF546"/>
  <c r="FG546"/>
  <c r="ET547"/>
  <c r="EU547"/>
  <c r="EV547"/>
  <c r="EW547"/>
  <c r="EY547"/>
  <c r="EZ547"/>
  <c r="FA547"/>
  <c r="FB547"/>
  <c r="FD547"/>
  <c r="FE547"/>
  <c r="FF547"/>
  <c r="FG547"/>
  <c r="ES550"/>
  <c r="ET550"/>
  <c r="EU550"/>
  <c r="EV550"/>
  <c r="EW550"/>
  <c r="EX550"/>
  <c r="EY550"/>
  <c r="EZ550"/>
  <c r="FA550"/>
  <c r="FB550"/>
  <c r="FC550"/>
  <c r="FD550"/>
  <c r="FE550"/>
  <c r="FF550"/>
  <c r="FG550"/>
  <c r="ET551"/>
  <c r="EU551"/>
  <c r="EV551"/>
  <c r="EW551"/>
  <c r="EY551"/>
  <c r="EZ551"/>
  <c r="FA551"/>
  <c r="FB551"/>
  <c r="FD551"/>
  <c r="FE551"/>
  <c r="FF551"/>
  <c r="FG551"/>
  <c r="ET552"/>
  <c r="EU552"/>
  <c r="EV552"/>
  <c r="EW552"/>
  <c r="EY552"/>
  <c r="EZ552"/>
  <c r="FA552"/>
  <c r="FB552"/>
  <c r="FD552"/>
  <c r="FE552"/>
  <c r="FF552"/>
  <c r="FG552"/>
  <c r="ET553"/>
  <c r="EU553"/>
  <c r="EV553"/>
  <c r="EW553"/>
  <c r="EY553"/>
  <c r="EZ553"/>
  <c r="FA553"/>
  <c r="FB553"/>
  <c r="FD553"/>
  <c r="FE553"/>
  <c r="FF553"/>
  <c r="FG553"/>
  <c r="ET554"/>
  <c r="EU554"/>
  <c r="EV554"/>
  <c r="EW554"/>
  <c r="EY554"/>
  <c r="EZ554"/>
  <c r="FA554"/>
  <c r="FB554"/>
  <c r="FD554"/>
  <c r="FE554"/>
  <c r="FF554"/>
  <c r="FG554"/>
  <c r="ET555"/>
  <c r="EU555"/>
  <c r="EV555"/>
  <c r="EW555"/>
  <c r="EY555"/>
  <c r="EZ555"/>
  <c r="FA555"/>
  <c r="FB555"/>
  <c r="FD555"/>
  <c r="FE555"/>
  <c r="FF555"/>
  <c r="FG555"/>
  <c r="ET556"/>
  <c r="EU556"/>
  <c r="EV556"/>
  <c r="EW556"/>
  <c r="EY556"/>
  <c r="EZ556"/>
  <c r="FA556"/>
  <c r="FB556"/>
  <c r="FD556"/>
  <c r="FE556"/>
  <c r="FF556"/>
  <c r="FG556"/>
  <c r="ET557"/>
  <c r="EU557"/>
  <c r="EV557"/>
  <c r="EW557"/>
  <c r="EY557"/>
  <c r="EZ557"/>
  <c r="FA557"/>
  <c r="FB557"/>
  <c r="FD557"/>
  <c r="FE557"/>
  <c r="FF557"/>
  <c r="FG557"/>
  <c r="ET558"/>
  <c r="EU558"/>
  <c r="EV558"/>
  <c r="EW558"/>
  <c r="EY558"/>
  <c r="EZ558"/>
  <c r="FA558"/>
  <c r="FB558"/>
  <c r="FD558"/>
  <c r="FE558"/>
  <c r="FF558"/>
  <c r="FG558"/>
  <c r="ET559"/>
  <c r="EU559"/>
  <c r="EV559"/>
  <c r="EW559"/>
  <c r="EY559"/>
  <c r="EZ559"/>
  <c r="FA559"/>
  <c r="FB559"/>
  <c r="FD559"/>
  <c r="FE559"/>
  <c r="FF559"/>
  <c r="FG559"/>
  <c r="ET560"/>
  <c r="EU560"/>
  <c r="EV560"/>
  <c r="EW560"/>
  <c r="EY560"/>
  <c r="EZ560"/>
  <c r="FA560"/>
  <c r="FB560"/>
  <c r="FD560"/>
  <c r="FE560"/>
  <c r="FF560"/>
  <c r="FG560"/>
  <c r="ET561"/>
  <c r="EU561"/>
  <c r="EV561"/>
  <c r="EW561"/>
  <c r="EY561"/>
  <c r="EZ561"/>
  <c r="FA561"/>
  <c r="FB561"/>
  <c r="FD561"/>
  <c r="FE561"/>
  <c r="FF561"/>
  <c r="FG561"/>
  <c r="ET562"/>
  <c r="EU562"/>
  <c r="EV562"/>
  <c r="EW562"/>
  <c r="EY562"/>
  <c r="EZ562"/>
  <c r="FA562"/>
  <c r="FB562"/>
  <c r="FD562"/>
  <c r="FE562"/>
  <c r="FF562"/>
  <c r="FG562"/>
  <c r="ET563"/>
  <c r="EU563"/>
  <c r="EV563"/>
  <c r="EW563"/>
  <c r="EY563"/>
  <c r="EZ563"/>
  <c r="FA563"/>
  <c r="FB563"/>
  <c r="FD563"/>
  <c r="FE563"/>
  <c r="FF563"/>
  <c r="FG563"/>
  <c r="ET564"/>
  <c r="EU564"/>
  <c r="EV564"/>
  <c r="EW564"/>
  <c r="EY564"/>
  <c r="EZ564"/>
  <c r="FA564"/>
  <c r="FB564"/>
  <c r="FD564"/>
  <c r="FE564"/>
  <c r="FF564"/>
  <c r="FG564"/>
  <c r="ES566"/>
  <c r="ET566"/>
  <c r="EU566"/>
  <c r="EV566"/>
  <c r="EW566"/>
  <c r="EX566"/>
  <c r="EY566"/>
  <c r="EZ566"/>
  <c r="FA566"/>
  <c r="FB566"/>
  <c r="FC566"/>
  <c r="FD566"/>
  <c r="FE566"/>
  <c r="FF566"/>
  <c r="FG566"/>
  <c r="ET567"/>
  <c r="EU567"/>
  <c r="EV567"/>
  <c r="EW567"/>
  <c r="EY567"/>
  <c r="EZ567"/>
  <c r="FA567"/>
  <c r="FB567"/>
  <c r="FD567"/>
  <c r="FE567"/>
  <c r="FF567"/>
  <c r="FG567"/>
  <c r="ET568"/>
  <c r="EU568"/>
  <c r="EV568"/>
  <c r="EW568"/>
  <c r="EY568"/>
  <c r="EZ568"/>
  <c r="FA568"/>
  <c r="FB568"/>
  <c r="FD568"/>
  <c r="FE568"/>
  <c r="FF568"/>
  <c r="FG568"/>
  <c r="ES570"/>
  <c r="ET570"/>
  <c r="EU570"/>
  <c r="EV570"/>
  <c r="EW570"/>
  <c r="EX570"/>
  <c r="EY570"/>
  <c r="EZ570"/>
  <c r="FA570"/>
  <c r="FB570"/>
  <c r="FC570"/>
  <c r="FD570"/>
  <c r="FE570"/>
  <c r="FF570"/>
  <c r="FG570"/>
  <c r="ET571"/>
  <c r="EU571"/>
  <c r="EV571"/>
  <c r="EW571"/>
  <c r="EY571"/>
  <c r="EZ571"/>
  <c r="FA571"/>
  <c r="FB571"/>
  <c r="FD571"/>
  <c r="FE571"/>
  <c r="FF571"/>
  <c r="FG571"/>
  <c r="ET572"/>
  <c r="EU572"/>
  <c r="EV572"/>
  <c r="EW572"/>
  <c r="EY572"/>
  <c r="EZ572"/>
  <c r="FA572"/>
  <c r="FB572"/>
  <c r="FD572"/>
  <c r="FE572"/>
  <c r="FF572"/>
  <c r="FG572"/>
  <c r="ET573"/>
  <c r="EU573"/>
  <c r="EV573"/>
  <c r="EW573"/>
  <c r="EY573"/>
  <c r="EZ573"/>
  <c r="FA573"/>
  <c r="FB573"/>
  <c r="FD573"/>
  <c r="FE573"/>
  <c r="FF573"/>
  <c r="FG573"/>
  <c r="ET574"/>
  <c r="EU574"/>
  <c r="EV574"/>
  <c r="EW574"/>
  <c r="EY574"/>
  <c r="EZ574"/>
  <c r="FA574"/>
  <c r="FB574"/>
  <c r="FD574"/>
  <c r="FE574"/>
  <c r="FF574"/>
  <c r="FG574"/>
  <c r="ET575"/>
  <c r="EU575"/>
  <c r="EV575"/>
  <c r="EW575"/>
  <c r="EY575"/>
  <c r="EZ575"/>
  <c r="FA575"/>
  <c r="FB575"/>
  <c r="FD575"/>
  <c r="FE575"/>
  <c r="FF575"/>
  <c r="FG575"/>
  <c r="ES577"/>
  <c r="ET577"/>
  <c r="EU577"/>
  <c r="EV577"/>
  <c r="EW577"/>
  <c r="EX577"/>
  <c r="EY577"/>
  <c r="EZ577"/>
  <c r="FA577"/>
  <c r="FB577"/>
  <c r="FC577"/>
  <c r="FD577"/>
  <c r="FE577"/>
  <c r="FF577"/>
  <c r="FG577"/>
  <c r="ET578"/>
  <c r="EU578"/>
  <c r="EV578"/>
  <c r="EW578"/>
  <c r="EY578"/>
  <c r="EZ578"/>
  <c r="FA578"/>
  <c r="FB578"/>
  <c r="FD578"/>
  <c r="FE578"/>
  <c r="FF578"/>
  <c r="FG578"/>
  <c r="ET579"/>
  <c r="EU579"/>
  <c r="EV579"/>
  <c r="EW579"/>
  <c r="EY579"/>
  <c r="EZ579"/>
  <c r="FA579"/>
  <c r="FB579"/>
  <c r="FD579"/>
  <c r="FE579"/>
  <c r="FF579"/>
  <c r="FG579"/>
  <c r="ES582"/>
  <c r="ET582"/>
  <c r="EU582"/>
  <c r="EV582"/>
  <c r="EW582"/>
  <c r="EX582"/>
  <c r="EY582"/>
  <c r="EZ582"/>
  <c r="FA582"/>
  <c r="FB582"/>
  <c r="FC582"/>
  <c r="FD582"/>
  <c r="FE582"/>
  <c r="FF582"/>
  <c r="FG582"/>
  <c r="ET583"/>
  <c r="EU583"/>
  <c r="EV583"/>
  <c r="EW583"/>
  <c r="EY583"/>
  <c r="EZ583"/>
  <c r="FA583"/>
  <c r="FB583"/>
  <c r="FD583"/>
  <c r="FE583"/>
  <c r="FF583"/>
  <c r="FG583"/>
  <c r="ET584"/>
  <c r="EU584"/>
  <c r="EV584"/>
  <c r="EW584"/>
  <c r="EY584"/>
  <c r="EZ584"/>
  <c r="FA584"/>
  <c r="FB584"/>
  <c r="FD584"/>
  <c r="FE584"/>
  <c r="FF584"/>
  <c r="FG584"/>
  <c r="ES586"/>
  <c r="ET586"/>
  <c r="EU586"/>
  <c r="EV586"/>
  <c r="EW586"/>
  <c r="EX586"/>
  <c r="EY586"/>
  <c r="EZ586"/>
  <c r="FA586"/>
  <c r="FB586"/>
  <c r="FC586"/>
  <c r="FD586"/>
  <c r="FE586"/>
  <c r="FF586"/>
  <c r="FG586"/>
  <c r="ET587"/>
  <c r="EU587"/>
  <c r="EV587"/>
  <c r="EW587"/>
  <c r="EY587"/>
  <c r="EZ587"/>
  <c r="FA587"/>
  <c r="FB587"/>
  <c r="FD587"/>
  <c r="FE587"/>
  <c r="FF587"/>
  <c r="FG587"/>
  <c r="ET588"/>
  <c r="EU588"/>
  <c r="EV588"/>
  <c r="EW588"/>
  <c r="EY588"/>
  <c r="EZ588"/>
  <c r="FA588"/>
  <c r="FB588"/>
  <c r="FD588"/>
  <c r="FE588"/>
  <c r="FF588"/>
  <c r="FG588"/>
  <c r="ES590"/>
  <c r="ET590"/>
  <c r="EU590"/>
  <c r="EV590"/>
  <c r="EW590"/>
  <c r="EX590"/>
  <c r="EY590"/>
  <c r="EZ590"/>
  <c r="FA590"/>
  <c r="FB590"/>
  <c r="FC590"/>
  <c r="FD590"/>
  <c r="FE590"/>
  <c r="FF590"/>
  <c r="FG590"/>
  <c r="ET591"/>
  <c r="EU591"/>
  <c r="EV591"/>
  <c r="EW591"/>
  <c r="EY591"/>
  <c r="EZ591"/>
  <c r="FA591"/>
  <c r="FB591"/>
  <c r="FD591"/>
  <c r="FE591"/>
  <c r="FF591"/>
  <c r="FG591"/>
  <c r="ET592"/>
  <c r="EU592"/>
  <c r="EV592"/>
  <c r="EW592"/>
  <c r="EY592"/>
  <c r="EZ592"/>
  <c r="FA592"/>
  <c r="FB592"/>
  <c r="FD592"/>
  <c r="FE592"/>
  <c r="FF592"/>
  <c r="FG592"/>
  <c r="ET594"/>
  <c r="EU594"/>
  <c r="EV594"/>
  <c r="EW594"/>
  <c r="EY594"/>
  <c r="EZ594"/>
  <c r="FA594"/>
  <c r="FB594"/>
  <c r="FD594"/>
  <c r="FE594"/>
  <c r="FF594"/>
  <c r="FG594"/>
  <c r="ET595"/>
  <c r="EU595"/>
  <c r="EV595"/>
  <c r="EW595"/>
  <c r="EY595"/>
  <c r="EZ595"/>
  <c r="FA595"/>
  <c r="FB595"/>
  <c r="FD595"/>
  <c r="FE595"/>
  <c r="FF595"/>
  <c r="FG595"/>
  <c r="ET596"/>
  <c r="EU596"/>
  <c r="EV596"/>
  <c r="EW596"/>
  <c r="EY596"/>
  <c r="EZ596"/>
  <c r="FA596"/>
  <c r="FB596"/>
  <c r="FD596"/>
  <c r="FE596"/>
  <c r="FF596"/>
  <c r="FG596"/>
  <c r="ET597"/>
  <c r="EU597"/>
  <c r="EV597"/>
  <c r="EW597"/>
  <c r="EY597"/>
  <c r="EZ597"/>
  <c r="FA597"/>
  <c r="FB597"/>
  <c r="FD597"/>
  <c r="FE597"/>
  <c r="FF597"/>
  <c r="FG597"/>
  <c r="ET599"/>
  <c r="EU599"/>
  <c r="EV599"/>
  <c r="EW599"/>
  <c r="EY599"/>
  <c r="EZ599"/>
  <c r="FA599"/>
  <c r="FB599"/>
  <c r="FD599"/>
  <c r="FE599"/>
  <c r="FF599"/>
  <c r="FG599"/>
  <c r="ES602"/>
  <c r="ET602"/>
  <c r="EU602"/>
  <c r="EV602"/>
  <c r="EW602"/>
  <c r="EX602"/>
  <c r="EY602"/>
  <c r="EZ602"/>
  <c r="FA602"/>
  <c r="FB602"/>
  <c r="FC602"/>
  <c r="FD602"/>
  <c r="FE602"/>
  <c r="FF602"/>
  <c r="FG602"/>
  <c r="ET603"/>
  <c r="EU603"/>
  <c r="EV603"/>
  <c r="EW603"/>
  <c r="EY603"/>
  <c r="EZ603"/>
  <c r="FA603"/>
  <c r="FB603"/>
  <c r="FD603"/>
  <c r="FE603"/>
  <c r="FF603"/>
  <c r="FG603"/>
  <c r="ET604"/>
  <c r="EU604"/>
  <c r="EV604"/>
  <c r="EW604"/>
  <c r="EY604"/>
  <c r="EZ604"/>
  <c r="FA604"/>
  <c r="FB604"/>
  <c r="FD604"/>
  <c r="FE604"/>
  <c r="FF604"/>
  <c r="FG604"/>
  <c r="ET605"/>
  <c r="EU605"/>
  <c r="EV605"/>
  <c r="EW605"/>
  <c r="EY605"/>
  <c r="EZ605"/>
  <c r="FA605"/>
  <c r="FB605"/>
  <c r="FD605"/>
  <c r="FE605"/>
  <c r="FF605"/>
  <c r="FG605"/>
  <c r="ET606"/>
  <c r="EU606"/>
  <c r="EV606"/>
  <c r="EW606"/>
  <c r="EY606"/>
  <c r="EZ606"/>
  <c r="FA606"/>
  <c r="FB606"/>
  <c r="FD606"/>
  <c r="FE606"/>
  <c r="FF606"/>
  <c r="FG606"/>
  <c r="ET607"/>
  <c r="EU607"/>
  <c r="EV607"/>
  <c r="EW607"/>
  <c r="EY607"/>
  <c r="EZ607"/>
  <c r="FA607"/>
  <c r="FB607"/>
  <c r="FD607"/>
  <c r="FE607"/>
  <c r="FF607"/>
  <c r="FG607"/>
  <c r="ET608"/>
  <c r="EU608"/>
  <c r="EV608"/>
  <c r="EW608"/>
  <c r="EY608"/>
  <c r="EZ608"/>
  <c r="FA608"/>
  <c r="FB608"/>
  <c r="FD608"/>
  <c r="FE608"/>
  <c r="FF608"/>
  <c r="FG608"/>
  <c r="ET609"/>
  <c r="EU609"/>
  <c r="EV609"/>
  <c r="EW609"/>
  <c r="EY609"/>
  <c r="EZ609"/>
  <c r="FA609"/>
  <c r="FB609"/>
  <c r="FD609"/>
  <c r="FE609"/>
  <c r="FF609"/>
  <c r="FG609"/>
  <c r="ET610"/>
  <c r="EU610"/>
  <c r="EV610"/>
  <c r="EW610"/>
  <c r="EY610"/>
  <c r="EZ610"/>
  <c r="FA610"/>
  <c r="FB610"/>
  <c r="FD610"/>
  <c r="FE610"/>
  <c r="FF610"/>
  <c r="FG610"/>
  <c r="ET611"/>
  <c r="EU611"/>
  <c r="EV611"/>
  <c r="EW611"/>
  <c r="EY611"/>
  <c r="EZ611"/>
  <c r="FA611"/>
  <c r="FB611"/>
  <c r="FD611"/>
  <c r="FE611"/>
  <c r="FF611"/>
  <c r="FG611"/>
  <c r="ET612"/>
  <c r="EU612"/>
  <c r="EV612"/>
  <c r="EW612"/>
  <c r="EY612"/>
  <c r="EZ612"/>
  <c r="FA612"/>
  <c r="FB612"/>
  <c r="FD612"/>
  <c r="FE612"/>
  <c r="FF612"/>
  <c r="FG612"/>
  <c r="ET619"/>
  <c r="EU619"/>
  <c r="EV619"/>
  <c r="EW619"/>
  <c r="EY619"/>
  <c r="EZ619"/>
  <c r="FA619"/>
  <c r="FB619"/>
  <c r="FD619"/>
  <c r="FE619"/>
  <c r="FF619"/>
  <c r="FG619"/>
  <c r="ES621"/>
  <c r="ET621"/>
  <c r="EU621"/>
  <c r="EV621"/>
  <c r="EW621"/>
  <c r="EX621"/>
  <c r="EY621"/>
  <c r="EZ621"/>
  <c r="FA621"/>
  <c r="FB621"/>
  <c r="FC621"/>
  <c r="FD621"/>
  <c r="FE621"/>
  <c r="FF621"/>
  <c r="FG621"/>
  <c r="ET622"/>
  <c r="EU622"/>
  <c r="EV622"/>
  <c r="EW622"/>
  <c r="EY622"/>
  <c r="EZ622"/>
  <c r="FA622"/>
  <c r="FB622"/>
  <c r="FD622"/>
  <c r="FE622"/>
  <c r="FF622"/>
  <c r="FG622"/>
  <c r="ET623"/>
  <c r="EU623"/>
  <c r="EV623"/>
  <c r="EW623"/>
  <c r="EY623"/>
  <c r="EZ623"/>
  <c r="FA623"/>
  <c r="FB623"/>
  <c r="FD623"/>
  <c r="FE623"/>
  <c r="FF623"/>
  <c r="FG623"/>
  <c r="ES624"/>
  <c r="ET624"/>
  <c r="EU624"/>
  <c r="EV624"/>
  <c r="EW624"/>
  <c r="EX624"/>
  <c r="EY624"/>
  <c r="EZ624"/>
  <c r="FA624"/>
  <c r="FB624"/>
  <c r="FC624"/>
  <c r="FD624"/>
  <c r="FE624"/>
  <c r="FF624"/>
  <c r="FG624"/>
  <c r="ES628"/>
  <c r="ET628"/>
  <c r="EU628"/>
  <c r="EV628"/>
  <c r="EW628"/>
  <c r="EX628"/>
  <c r="EY628"/>
  <c r="EZ628"/>
  <c r="FA628"/>
  <c r="FB628"/>
  <c r="FC628"/>
  <c r="FD628"/>
  <c r="FE628"/>
  <c r="FF628"/>
  <c r="FG628"/>
  <c r="ET629"/>
  <c r="EU629"/>
  <c r="EV629"/>
  <c r="EW629"/>
  <c r="EY629"/>
  <c r="EZ629"/>
  <c r="FA629"/>
  <c r="FB629"/>
  <c r="FD629"/>
  <c r="FE629"/>
  <c r="FF629"/>
  <c r="FG629"/>
  <c r="ET630"/>
  <c r="EU630"/>
  <c r="EV630"/>
  <c r="EW630"/>
  <c r="EY630"/>
  <c r="EZ630"/>
  <c r="FA630"/>
  <c r="FB630"/>
  <c r="FD630"/>
  <c r="FE630"/>
  <c r="FF630"/>
  <c r="FG630"/>
  <c r="ET631"/>
  <c r="EU631"/>
  <c r="EV631"/>
  <c r="EW631"/>
  <c r="EY631"/>
  <c r="EZ631"/>
  <c r="FA631"/>
  <c r="FB631"/>
  <c r="FD631"/>
  <c r="FE631"/>
  <c r="FF631"/>
  <c r="FG631"/>
  <c r="ET632"/>
  <c r="EU632"/>
  <c r="EV632"/>
  <c r="EW632"/>
  <c r="EY632"/>
  <c r="EZ632"/>
  <c r="FA632"/>
  <c r="FB632"/>
  <c r="FD632"/>
  <c r="FE632"/>
  <c r="FF632"/>
  <c r="FG632"/>
  <c r="ET633"/>
  <c r="EU633"/>
  <c r="EV633"/>
  <c r="EW633"/>
  <c r="EY633"/>
  <c r="EZ633"/>
  <c r="FA633"/>
  <c r="FB633"/>
  <c r="FD633"/>
  <c r="FE633"/>
  <c r="FF633"/>
  <c r="FG633"/>
  <c r="ET634"/>
  <c r="EU634"/>
  <c r="EV634"/>
  <c r="EW634"/>
  <c r="EY634"/>
  <c r="EZ634"/>
  <c r="FA634"/>
  <c r="FB634"/>
  <c r="FD634"/>
  <c r="FE634"/>
  <c r="FF634"/>
  <c r="FG634"/>
  <c r="ET635"/>
  <c r="EU635"/>
  <c r="EV635"/>
  <c r="EW635"/>
  <c r="EY635"/>
  <c r="EZ635"/>
  <c r="FA635"/>
  <c r="FB635"/>
  <c r="FD635"/>
  <c r="FE635"/>
  <c r="FF635"/>
  <c r="FG635"/>
  <c r="ET636"/>
  <c r="EU636"/>
  <c r="EV636"/>
  <c r="EW636"/>
  <c r="EY636"/>
  <c r="EZ636"/>
  <c r="FA636"/>
  <c r="FB636"/>
  <c r="FD636"/>
  <c r="FE636"/>
  <c r="FF636"/>
  <c r="FG636"/>
  <c r="ET637"/>
  <c r="EU637"/>
  <c r="EV637"/>
  <c r="EW637"/>
  <c r="EY637"/>
  <c r="EZ637"/>
  <c r="FA637"/>
  <c r="FB637"/>
  <c r="FD637"/>
  <c r="FE637"/>
  <c r="FF637"/>
  <c r="FG637"/>
  <c r="ET638"/>
  <c r="EU638"/>
  <c r="EV638"/>
  <c r="EW638"/>
  <c r="EY638"/>
  <c r="EZ638"/>
  <c r="FA638"/>
  <c r="FB638"/>
  <c r="FD638"/>
  <c r="FE638"/>
  <c r="FF638"/>
  <c r="FG638"/>
  <c r="ET639"/>
  <c r="EU639"/>
  <c r="EV639"/>
  <c r="EW639"/>
  <c r="EY639"/>
  <c r="EZ639"/>
  <c r="FA639"/>
  <c r="FB639"/>
  <c r="FD639"/>
  <c r="FE639"/>
  <c r="FF639"/>
  <c r="FG639"/>
  <c r="ET640"/>
  <c r="EU640"/>
  <c r="EV640"/>
  <c r="EW640"/>
  <c r="EY640"/>
  <c r="EZ640"/>
  <c r="FA640"/>
  <c r="FB640"/>
  <c r="FD640"/>
  <c r="FE640"/>
  <c r="FF640"/>
  <c r="FG640"/>
  <c r="ET641"/>
  <c r="EU641"/>
  <c r="EV641"/>
  <c r="EW641"/>
  <c r="EY641"/>
  <c r="EZ641"/>
  <c r="FA641"/>
  <c r="FB641"/>
  <c r="FD641"/>
  <c r="FE641"/>
  <c r="FF641"/>
  <c r="FG641"/>
  <c r="ET642"/>
  <c r="EU642"/>
  <c r="EV642"/>
  <c r="EW642"/>
  <c r="EY642"/>
  <c r="EZ642"/>
  <c r="FA642"/>
  <c r="FB642"/>
  <c r="FD642"/>
  <c r="FE642"/>
  <c r="FF642"/>
  <c r="FG642"/>
  <c r="ET643"/>
  <c r="EU643"/>
  <c r="EV643"/>
  <c r="EW643"/>
  <c r="EY643"/>
  <c r="EZ643"/>
  <c r="FA643"/>
  <c r="FB643"/>
  <c r="FD643"/>
  <c r="FE643"/>
  <c r="FF643"/>
  <c r="FG643"/>
  <c r="ET644"/>
  <c r="EU644"/>
  <c r="EV644"/>
  <c r="EW644"/>
  <c r="EY644"/>
  <c r="EZ644"/>
  <c r="FA644"/>
  <c r="FB644"/>
  <c r="FD644"/>
  <c r="FE644"/>
  <c r="FF644"/>
  <c r="FG644"/>
  <c r="ET645"/>
  <c r="EU645"/>
  <c r="EV645"/>
  <c r="EW645"/>
  <c r="EY645"/>
  <c r="EZ645"/>
  <c r="FA645"/>
  <c r="FB645"/>
  <c r="FD645"/>
  <c r="FE645"/>
  <c r="FF645"/>
  <c r="FG645"/>
  <c r="ET646"/>
  <c r="EU646"/>
  <c r="EV646"/>
  <c r="EW646"/>
  <c r="EY646"/>
  <c r="EZ646"/>
  <c r="FA646"/>
  <c r="FB646"/>
  <c r="FD646"/>
  <c r="FE646"/>
  <c r="FF646"/>
  <c r="FG646"/>
  <c r="ES648"/>
  <c r="ET648"/>
  <c r="EU648"/>
  <c r="EV648"/>
  <c r="EW648"/>
  <c r="EX648"/>
  <c r="EY648"/>
  <c r="EZ648"/>
  <c r="FA648"/>
  <c r="FB648"/>
  <c r="FC648"/>
  <c r="FD648"/>
  <c r="FE648"/>
  <c r="FF648"/>
  <c r="FG648"/>
  <c r="ET649"/>
  <c r="EU649"/>
  <c r="EV649"/>
  <c r="EW649"/>
  <c r="EY649"/>
  <c r="EZ649"/>
  <c r="FA649"/>
  <c r="FB649"/>
  <c r="FD649"/>
  <c r="FE649"/>
  <c r="FF649"/>
  <c r="FG649"/>
  <c r="ET650"/>
  <c r="EU650"/>
  <c r="EV650"/>
  <c r="EW650"/>
  <c r="EY650"/>
  <c r="EZ650"/>
  <c r="FA650"/>
  <c r="FB650"/>
  <c r="FD650"/>
  <c r="FE650"/>
  <c r="FF650"/>
  <c r="FG650"/>
  <c r="ET651"/>
  <c r="EU651"/>
  <c r="EV651"/>
  <c r="EW651"/>
  <c r="EY651"/>
  <c r="EZ651"/>
  <c r="FA651"/>
  <c r="FB651"/>
  <c r="FD651"/>
  <c r="FE651"/>
  <c r="FF651"/>
  <c r="FG651"/>
  <c r="ET652"/>
  <c r="EU652"/>
  <c r="EV652"/>
  <c r="EW652"/>
  <c r="EY652"/>
  <c r="EZ652"/>
  <c r="FA652"/>
  <c r="FB652"/>
  <c r="FD652"/>
  <c r="FE652"/>
  <c r="FF652"/>
  <c r="FG652"/>
  <c r="ET653"/>
  <c r="EU653"/>
  <c r="EV653"/>
  <c r="EW653"/>
  <c r="EY653"/>
  <c r="EZ653"/>
  <c r="FA653"/>
  <c r="FB653"/>
  <c r="FD653"/>
  <c r="FE653"/>
  <c r="FF653"/>
  <c r="FG653"/>
  <c r="ET654"/>
  <c r="EU654"/>
  <c r="EV654"/>
  <c r="EW654"/>
  <c r="EY654"/>
  <c r="EZ654"/>
  <c r="FA654"/>
  <c r="FB654"/>
  <c r="FD654"/>
  <c r="FE654"/>
  <c r="FF654"/>
  <c r="FG654"/>
  <c r="ET655"/>
  <c r="EU655"/>
  <c r="EV655"/>
  <c r="EW655"/>
  <c r="EY655"/>
  <c r="EZ655"/>
  <c r="FA655"/>
  <c r="FB655"/>
  <c r="FD655"/>
  <c r="FE655"/>
  <c r="FF655"/>
  <c r="FG655"/>
  <c r="ET656"/>
  <c r="EU656"/>
  <c r="EV656"/>
  <c r="EW656"/>
  <c r="EY656"/>
  <c r="EZ656"/>
  <c r="FA656"/>
  <c r="FB656"/>
  <c r="FD656"/>
  <c r="FE656"/>
  <c r="FF656"/>
  <c r="FG656"/>
  <c r="ET657"/>
  <c r="EU657"/>
  <c r="EV657"/>
  <c r="EW657"/>
  <c r="EY657"/>
  <c r="EZ657"/>
  <c r="FA657"/>
  <c r="FB657"/>
  <c r="FD657"/>
  <c r="FE657"/>
  <c r="FF657"/>
  <c r="FG657"/>
  <c r="ET658"/>
  <c r="EU658"/>
  <c r="EV658"/>
  <c r="EW658"/>
  <c r="EY658"/>
  <c r="EZ658"/>
  <c r="FA658"/>
  <c r="FB658"/>
  <c r="FD658"/>
  <c r="FE658"/>
  <c r="FF658"/>
  <c r="FG658"/>
  <c r="ET659"/>
  <c r="EU659"/>
  <c r="EV659"/>
  <c r="EW659"/>
  <c r="EY659"/>
  <c r="EZ659"/>
  <c r="FA659"/>
  <c r="FB659"/>
  <c r="FD659"/>
  <c r="FE659"/>
  <c r="FF659"/>
  <c r="FG659"/>
  <c r="ET660"/>
  <c r="EU660"/>
  <c r="EV660"/>
  <c r="EW660"/>
  <c r="EY660"/>
  <c r="EZ660"/>
  <c r="FA660"/>
  <c r="FB660"/>
  <c r="FD660"/>
  <c r="FE660"/>
  <c r="FF660"/>
  <c r="FG660"/>
  <c r="ET661"/>
  <c r="EU661"/>
  <c r="EV661"/>
  <c r="EW661"/>
  <c r="EY661"/>
  <c r="EZ661"/>
  <c r="FA661"/>
  <c r="FB661"/>
  <c r="FD661"/>
  <c r="FE661"/>
  <c r="FF661"/>
  <c r="FG661"/>
  <c r="ET662"/>
  <c r="EU662"/>
  <c r="EV662"/>
  <c r="EW662"/>
  <c r="EY662"/>
  <c r="EZ662"/>
  <c r="FA662"/>
  <c r="FB662"/>
  <c r="FD662"/>
  <c r="FE662"/>
  <c r="FF662"/>
  <c r="FG662"/>
  <c r="ET663"/>
  <c r="EU663"/>
  <c r="EV663"/>
  <c r="EW663"/>
  <c r="EY663"/>
  <c r="EZ663"/>
  <c r="FA663"/>
  <c r="FB663"/>
  <c r="FD663"/>
  <c r="FE663"/>
  <c r="FF663"/>
  <c r="FG663"/>
  <c r="ET664"/>
  <c r="EU664"/>
  <c r="EV664"/>
  <c r="EW664"/>
  <c r="EY664"/>
  <c r="EZ664"/>
  <c r="FA664"/>
  <c r="FB664"/>
  <c r="FD664"/>
  <c r="FE664"/>
  <c r="FF664"/>
  <c r="FG664"/>
  <c r="ET665"/>
  <c r="EU665"/>
  <c r="EV665"/>
  <c r="EW665"/>
  <c r="EY665"/>
  <c r="EZ665"/>
  <c r="FA665"/>
  <c r="FB665"/>
  <c r="FD665"/>
  <c r="FE665"/>
  <c r="FF665"/>
  <c r="FG665"/>
  <c r="ET666"/>
  <c r="EU666"/>
  <c r="EV666"/>
  <c r="EW666"/>
  <c r="EY666"/>
  <c r="EZ666"/>
  <c r="FA666"/>
  <c r="FB666"/>
  <c r="FD666"/>
  <c r="FE666"/>
  <c r="FF666"/>
  <c r="FG666"/>
  <c r="ET667"/>
  <c r="EU667"/>
  <c r="EV667"/>
  <c r="EW667"/>
  <c r="EY667"/>
  <c r="EZ667"/>
  <c r="FA667"/>
  <c r="FB667"/>
  <c r="FD667"/>
  <c r="FE667"/>
  <c r="FF667"/>
  <c r="FG667"/>
  <c r="ET668"/>
  <c r="EU668"/>
  <c r="EV668"/>
  <c r="EW668"/>
  <c r="EY668"/>
  <c r="EZ668"/>
  <c r="FA668"/>
  <c r="FB668"/>
  <c r="FD668"/>
  <c r="FE668"/>
  <c r="FF668"/>
  <c r="FG668"/>
  <c r="ET669"/>
  <c r="EU669"/>
  <c r="EV669"/>
  <c r="EW669"/>
  <c r="EY669"/>
  <c r="EZ669"/>
  <c r="FA669"/>
  <c r="FB669"/>
  <c r="FD669"/>
  <c r="FE669"/>
  <c r="FF669"/>
  <c r="FG669"/>
  <c r="ET670"/>
  <c r="EU670"/>
  <c r="EV670"/>
  <c r="EW670"/>
  <c r="EY670"/>
  <c r="EZ670"/>
  <c r="FA670"/>
  <c r="FB670"/>
  <c r="FD670"/>
  <c r="FE670"/>
  <c r="FF670"/>
  <c r="FG670"/>
  <c r="ET671"/>
  <c r="EU671"/>
  <c r="EV671"/>
  <c r="EW671"/>
  <c r="EY671"/>
  <c r="EZ671"/>
  <c r="FA671"/>
  <c r="FB671"/>
  <c r="FD671"/>
  <c r="FE671"/>
  <c r="FF671"/>
  <c r="FG671"/>
  <c r="ET672"/>
  <c r="EU672"/>
  <c r="EV672"/>
  <c r="EW672"/>
  <c r="EY672"/>
  <c r="EZ672"/>
  <c r="FA672"/>
  <c r="FB672"/>
  <c r="FD672"/>
  <c r="FE672"/>
  <c r="FF672"/>
  <c r="FG672"/>
  <c r="ET673"/>
  <c r="EU673"/>
  <c r="EV673"/>
  <c r="EW673"/>
  <c r="EY673"/>
  <c r="EZ673"/>
  <c r="FA673"/>
  <c r="FB673"/>
  <c r="FD673"/>
  <c r="FE673"/>
  <c r="FF673"/>
  <c r="FG673"/>
  <c r="ET674"/>
  <c r="EU674"/>
  <c r="EV674"/>
  <c r="EW674"/>
  <c r="EY674"/>
  <c r="EZ674"/>
  <c r="FA674"/>
  <c r="FB674"/>
  <c r="FD674"/>
  <c r="FE674"/>
  <c r="FF674"/>
  <c r="FG674"/>
  <c r="ET675"/>
  <c r="EU675"/>
  <c r="EV675"/>
  <c r="EW675"/>
  <c r="EY675"/>
  <c r="EZ675"/>
  <c r="FA675"/>
  <c r="FB675"/>
  <c r="FD675"/>
  <c r="FE675"/>
  <c r="FF675"/>
  <c r="FG675"/>
  <c r="ET676"/>
  <c r="EU676"/>
  <c r="EV676"/>
  <c r="EW676"/>
  <c r="EY676"/>
  <c r="EZ676"/>
  <c r="FA676"/>
  <c r="FB676"/>
  <c r="FD676"/>
  <c r="FE676"/>
  <c r="FF676"/>
  <c r="FG676"/>
  <c r="ET677"/>
  <c r="EU677"/>
  <c r="EV677"/>
  <c r="EW677"/>
  <c r="EY677"/>
  <c r="EZ677"/>
  <c r="FA677"/>
  <c r="FB677"/>
  <c r="FD677"/>
  <c r="FE677"/>
  <c r="FF677"/>
  <c r="FG677"/>
  <c r="ES679"/>
  <c r="ET679"/>
  <c r="EU679"/>
  <c r="EV679"/>
  <c r="EW679"/>
  <c r="EX679"/>
  <c r="EY679"/>
  <c r="EZ679"/>
  <c r="FA679"/>
  <c r="FB679"/>
  <c r="FC679"/>
  <c r="FD679"/>
  <c r="FE679"/>
  <c r="FF679"/>
  <c r="FG679"/>
  <c r="ET680"/>
  <c r="EU680"/>
  <c r="EV680"/>
  <c r="EW680"/>
  <c r="EY680"/>
  <c r="EZ680"/>
  <c r="FA680"/>
  <c r="FB680"/>
  <c r="FD680"/>
  <c r="FE680"/>
  <c r="FF680"/>
  <c r="FG680"/>
  <c r="ET681"/>
  <c r="EU681"/>
  <c r="EV681"/>
  <c r="EW681"/>
  <c r="EY681"/>
  <c r="EZ681"/>
  <c r="FA681"/>
  <c r="FB681"/>
  <c r="FD681"/>
  <c r="FE681"/>
  <c r="FF681"/>
  <c r="FG681"/>
  <c r="ET682"/>
  <c r="EU682"/>
  <c r="EV682"/>
  <c r="EW682"/>
  <c r="EY682"/>
  <c r="EZ682"/>
  <c r="FA682"/>
  <c r="FB682"/>
  <c r="FD682"/>
  <c r="FE682"/>
  <c r="FF682"/>
  <c r="FG682"/>
  <c r="ET683"/>
  <c r="EU683"/>
  <c r="EV683"/>
  <c r="EW683"/>
  <c r="EY683"/>
  <c r="EZ683"/>
  <c r="FA683"/>
  <c r="FB683"/>
  <c r="FD683"/>
  <c r="FE683"/>
  <c r="FF683"/>
  <c r="FG683"/>
  <c r="ET684"/>
  <c r="EU684"/>
  <c r="EV684"/>
  <c r="EW684"/>
  <c r="EY684"/>
  <c r="EZ684"/>
  <c r="FA684"/>
  <c r="FB684"/>
  <c r="FD684"/>
  <c r="FE684"/>
  <c r="FF684"/>
  <c r="FG684"/>
  <c r="ET685"/>
  <c r="EU685"/>
  <c r="EV685"/>
  <c r="EW685"/>
  <c r="EY685"/>
  <c r="EZ685"/>
  <c r="FA685"/>
  <c r="FB685"/>
  <c r="FD685"/>
  <c r="FE685"/>
  <c r="FF685"/>
  <c r="FG685"/>
  <c r="ET686"/>
  <c r="EU686"/>
  <c r="EV686"/>
  <c r="EW686"/>
  <c r="EY686"/>
  <c r="EZ686"/>
  <c r="FA686"/>
  <c r="FB686"/>
  <c r="FD686"/>
  <c r="FE686"/>
  <c r="FF686"/>
  <c r="FG686"/>
  <c r="ET687"/>
  <c r="EU687"/>
  <c r="EV687"/>
  <c r="EW687"/>
  <c r="EY687"/>
  <c r="EZ687"/>
  <c r="FA687"/>
  <c r="FB687"/>
  <c r="FD687"/>
  <c r="FE687"/>
  <c r="FF687"/>
  <c r="FG687"/>
  <c r="ET688"/>
  <c r="EU688"/>
  <c r="EV688"/>
  <c r="EW688"/>
  <c r="EY688"/>
  <c r="EZ688"/>
  <c r="FA688"/>
  <c r="FB688"/>
  <c r="FD688"/>
  <c r="FE688"/>
  <c r="FF688"/>
  <c r="FG688"/>
  <c r="ET689"/>
  <c r="EU689"/>
  <c r="EV689"/>
  <c r="EW689"/>
  <c r="EY689"/>
  <c r="EZ689"/>
  <c r="FA689"/>
  <c r="FB689"/>
  <c r="FD689"/>
  <c r="FE689"/>
  <c r="FF689"/>
  <c r="FG689"/>
  <c r="ET690"/>
  <c r="EU690"/>
  <c r="EV690"/>
  <c r="EW690"/>
  <c r="EY690"/>
  <c r="EZ690"/>
  <c r="FA690"/>
  <c r="FB690"/>
  <c r="FD690"/>
  <c r="FE690"/>
  <c r="FF690"/>
  <c r="FG690"/>
  <c r="ET691"/>
  <c r="EU691"/>
  <c r="EV691"/>
  <c r="EW691"/>
  <c r="EY691"/>
  <c r="EZ691"/>
  <c r="FA691"/>
  <c r="FB691"/>
  <c r="FD691"/>
  <c r="FE691"/>
  <c r="FF691"/>
  <c r="FG691"/>
  <c r="ET692"/>
  <c r="EU692"/>
  <c r="EV692"/>
  <c r="EW692"/>
  <c r="EY692"/>
  <c r="EZ692"/>
  <c r="FA692"/>
  <c r="FB692"/>
  <c r="FD692"/>
  <c r="FE692"/>
  <c r="FF692"/>
  <c r="FG692"/>
  <c r="ET693"/>
  <c r="EU693"/>
  <c r="EV693"/>
  <c r="EW693"/>
  <c r="EY693"/>
  <c r="EZ693"/>
  <c r="FA693"/>
  <c r="FB693"/>
  <c r="FD693"/>
  <c r="FE693"/>
  <c r="FF693"/>
  <c r="FG693"/>
  <c r="ET694"/>
  <c r="EU694"/>
  <c r="EV694"/>
  <c r="EW694"/>
  <c r="EY694"/>
  <c r="EZ694"/>
  <c r="FA694"/>
  <c r="FB694"/>
  <c r="FD694"/>
  <c r="FE694"/>
  <c r="FF694"/>
  <c r="FG694"/>
  <c r="ET695"/>
  <c r="EU695"/>
  <c r="EV695"/>
  <c r="EW695"/>
  <c r="EY695"/>
  <c r="EZ695"/>
  <c r="FA695"/>
  <c r="FB695"/>
  <c r="FD695"/>
  <c r="FE695"/>
  <c r="FF695"/>
  <c r="FG695"/>
  <c r="ET696"/>
  <c r="EU696"/>
  <c r="EV696"/>
  <c r="EW696"/>
  <c r="EY696"/>
  <c r="EZ696"/>
  <c r="FA696"/>
  <c r="FB696"/>
  <c r="FD696"/>
  <c r="FE696"/>
  <c r="FF696"/>
  <c r="FG696"/>
  <c r="ET697"/>
  <c r="EU697"/>
  <c r="EV697"/>
  <c r="EW697"/>
  <c r="EY697"/>
  <c r="EZ697"/>
  <c r="FA697"/>
  <c r="FB697"/>
  <c r="FD697"/>
  <c r="FE697"/>
  <c r="FF697"/>
  <c r="FG697"/>
  <c r="ET698"/>
  <c r="EU698"/>
  <c r="EV698"/>
  <c r="EW698"/>
  <c r="EY698"/>
  <c r="EZ698"/>
  <c r="FA698"/>
  <c r="FB698"/>
  <c r="FD698"/>
  <c r="FE698"/>
  <c r="FF698"/>
  <c r="FG698"/>
  <c r="ET699"/>
  <c r="EU699"/>
  <c r="EV699"/>
  <c r="EW699"/>
  <c r="EY699"/>
  <c r="EZ699"/>
  <c r="FA699"/>
  <c r="FB699"/>
  <c r="FD699"/>
  <c r="FE699"/>
  <c r="FF699"/>
  <c r="FG699"/>
  <c r="ET700"/>
  <c r="EU700"/>
  <c r="EV700"/>
  <c r="EW700"/>
  <c r="EY700"/>
  <c r="EZ700"/>
  <c r="FA700"/>
  <c r="FB700"/>
  <c r="FD700"/>
  <c r="FE700"/>
  <c r="FF700"/>
  <c r="FG700"/>
  <c r="ET701"/>
  <c r="EU701"/>
  <c r="EV701"/>
  <c r="EW701"/>
  <c r="EY701"/>
  <c r="EZ701"/>
  <c r="FA701"/>
  <c r="FB701"/>
  <c r="FD701"/>
  <c r="FE701"/>
  <c r="FF701"/>
  <c r="FG701"/>
  <c r="ET702"/>
  <c r="EU702"/>
  <c r="EV702"/>
  <c r="EW702"/>
  <c r="EY702"/>
  <c r="EZ702"/>
  <c r="FA702"/>
  <c r="FB702"/>
  <c r="FD702"/>
  <c r="FE702"/>
  <c r="FF702"/>
  <c r="FG702"/>
  <c r="ET703"/>
  <c r="EU703"/>
  <c r="EV703"/>
  <c r="EW703"/>
  <c r="EY703"/>
  <c r="EZ703"/>
  <c r="FA703"/>
  <c r="FB703"/>
  <c r="FD703"/>
  <c r="FE703"/>
  <c r="FF703"/>
  <c r="FG703"/>
  <c r="ET704"/>
  <c r="EU704"/>
  <c r="EV704"/>
  <c r="EW704"/>
  <c r="EY704"/>
  <c r="EZ704"/>
  <c r="FA704"/>
  <c r="FB704"/>
  <c r="FD704"/>
  <c r="FE704"/>
  <c r="FF704"/>
  <c r="FG704"/>
  <c r="ET705"/>
  <c r="EU705"/>
  <c r="EV705"/>
  <c r="EW705"/>
  <c r="EY705"/>
  <c r="EZ705"/>
  <c r="FA705"/>
  <c r="FB705"/>
  <c r="FD705"/>
  <c r="FE705"/>
  <c r="FF705"/>
  <c r="FG705"/>
  <c r="ET706"/>
  <c r="EU706"/>
  <c r="EV706"/>
  <c r="EW706"/>
  <c r="EY706"/>
  <c r="EZ706"/>
  <c r="FA706"/>
  <c r="FB706"/>
  <c r="FD706"/>
  <c r="FE706"/>
  <c r="FF706"/>
  <c r="FG706"/>
  <c r="ET707"/>
  <c r="EU707"/>
  <c r="EV707"/>
  <c r="EW707"/>
  <c r="EY707"/>
  <c r="EZ707"/>
  <c r="FA707"/>
  <c r="FB707"/>
  <c r="FD707"/>
  <c r="FE707"/>
  <c r="FF707"/>
  <c r="FG707"/>
  <c r="ET708"/>
  <c r="EU708"/>
  <c r="EV708"/>
  <c r="EW708"/>
  <c r="EY708"/>
  <c r="EZ708"/>
  <c r="FA708"/>
  <c r="FB708"/>
  <c r="FD708"/>
  <c r="FE708"/>
  <c r="FF708"/>
  <c r="FG708"/>
  <c r="ET709"/>
  <c r="EU709"/>
  <c r="EV709"/>
  <c r="EW709"/>
  <c r="EY709"/>
  <c r="EZ709"/>
  <c r="FA709"/>
  <c r="FB709"/>
  <c r="FD709"/>
  <c r="FE709"/>
  <c r="FF709"/>
  <c r="FG709"/>
  <c r="ET710"/>
  <c r="EU710"/>
  <c r="EV710"/>
  <c r="EW710"/>
  <c r="EY710"/>
  <c r="EZ710"/>
  <c r="FA710"/>
  <c r="FB710"/>
  <c r="FD710"/>
  <c r="FE710"/>
  <c r="FF710"/>
  <c r="FG710"/>
  <c r="ET711"/>
  <c r="EU711"/>
  <c r="EV711"/>
  <c r="EW711"/>
  <c r="EY711"/>
  <c r="EZ711"/>
  <c r="FA711"/>
  <c r="FB711"/>
  <c r="FD711"/>
  <c r="FE711"/>
  <c r="FF711"/>
  <c r="FG711"/>
  <c r="ET712"/>
  <c r="EU712"/>
  <c r="EV712"/>
  <c r="EW712"/>
  <c r="EY712"/>
  <c r="EZ712"/>
  <c r="FA712"/>
  <c r="FB712"/>
  <c r="FD712"/>
  <c r="FE712"/>
  <c r="FF712"/>
  <c r="FG712"/>
  <c r="ET713"/>
  <c r="EU713"/>
  <c r="EV713"/>
  <c r="EW713"/>
  <c r="EY713"/>
  <c r="EZ713"/>
  <c r="FA713"/>
  <c r="FB713"/>
  <c r="FD713"/>
  <c r="FE713"/>
  <c r="FF713"/>
  <c r="FG713"/>
  <c r="ET714"/>
  <c r="EU714"/>
  <c r="EV714"/>
  <c r="EW714"/>
  <c r="EY714"/>
  <c r="EZ714"/>
  <c r="FA714"/>
  <c r="FB714"/>
  <c r="FD714"/>
  <c r="FE714"/>
  <c r="FF714"/>
  <c r="FG714"/>
  <c r="ET715"/>
  <c r="EU715"/>
  <c r="EV715"/>
  <c r="EW715"/>
  <c r="EY715"/>
  <c r="EZ715"/>
  <c r="FA715"/>
  <c r="FB715"/>
  <c r="FD715"/>
  <c r="FE715"/>
  <c r="FF715"/>
  <c r="FG715"/>
  <c r="ET716"/>
  <c r="EU716"/>
  <c r="EV716"/>
  <c r="EW716"/>
  <c r="EY716"/>
  <c r="EZ716"/>
  <c r="FA716"/>
  <c r="FB716"/>
  <c r="FD716"/>
  <c r="FE716"/>
  <c r="FF716"/>
  <c r="FG716"/>
  <c r="ET717"/>
  <c r="EU717"/>
  <c r="EV717"/>
  <c r="EW717"/>
  <c r="EY717"/>
  <c r="EZ717"/>
  <c r="FA717"/>
  <c r="FB717"/>
  <c r="FD717"/>
  <c r="FE717"/>
  <c r="FF717"/>
  <c r="FG717"/>
  <c r="ET718"/>
  <c r="EU718"/>
  <c r="EV718"/>
  <c r="EW718"/>
  <c r="EY718"/>
  <c r="EZ718"/>
  <c r="FA718"/>
  <c r="FB718"/>
  <c r="FD718"/>
  <c r="FE718"/>
  <c r="FF718"/>
  <c r="FG718"/>
  <c r="ET719"/>
  <c r="EU719"/>
  <c r="EV719"/>
  <c r="EW719"/>
  <c r="EY719"/>
  <c r="EZ719"/>
  <c r="FA719"/>
  <c r="FB719"/>
  <c r="FD719"/>
  <c r="FE719"/>
  <c r="FF719"/>
  <c r="FG719"/>
  <c r="ET720"/>
  <c r="EU720"/>
  <c r="EV720"/>
  <c r="EW720"/>
  <c r="EY720"/>
  <c r="EZ720"/>
  <c r="FA720"/>
  <c r="FB720"/>
  <c r="FD720"/>
  <c r="FE720"/>
  <c r="FF720"/>
  <c r="FG720"/>
  <c r="ET721"/>
  <c r="EU721"/>
  <c r="EV721"/>
  <c r="EW721"/>
  <c r="EY721"/>
  <c r="EZ721"/>
  <c r="FA721"/>
  <c r="FB721"/>
  <c r="FD721"/>
  <c r="FE721"/>
  <c r="FF721"/>
  <c r="FG721"/>
  <c r="ET722"/>
  <c r="EU722"/>
  <c r="EV722"/>
  <c r="EW722"/>
  <c r="EY722"/>
  <c r="EZ722"/>
  <c r="FA722"/>
  <c r="FB722"/>
  <c r="FD722"/>
  <c r="FE722"/>
  <c r="FF722"/>
  <c r="FG722"/>
  <c r="ET723"/>
  <c r="EU723"/>
  <c r="EV723"/>
  <c r="EW723"/>
  <c r="EY723"/>
  <c r="EZ723"/>
  <c r="FA723"/>
  <c r="FB723"/>
  <c r="FD723"/>
  <c r="FE723"/>
  <c r="FF723"/>
  <c r="FG723"/>
  <c r="ET724"/>
  <c r="EU724"/>
  <c r="EV724"/>
  <c r="EW724"/>
  <c r="EY724"/>
  <c r="EZ724"/>
  <c r="FA724"/>
  <c r="FB724"/>
  <c r="FD724"/>
  <c r="FE724"/>
  <c r="FF724"/>
  <c r="FG724"/>
  <c r="ET725"/>
  <c r="EU725"/>
  <c r="EV725"/>
  <c r="EW725"/>
  <c r="EY725"/>
  <c r="EZ725"/>
  <c r="FA725"/>
  <c r="FB725"/>
  <c r="FD725"/>
  <c r="FE725"/>
  <c r="FF725"/>
  <c r="FG725"/>
  <c r="ET726"/>
  <c r="EU726"/>
  <c r="EV726"/>
  <c r="EW726"/>
  <c r="EY726"/>
  <c r="EZ726"/>
  <c r="FA726"/>
  <c r="FB726"/>
  <c r="FD726"/>
  <c r="FE726"/>
  <c r="FF726"/>
  <c r="FG726"/>
  <c r="ET727"/>
  <c r="EU727"/>
  <c r="EV727"/>
  <c r="EW727"/>
  <c r="EY727"/>
  <c r="EZ727"/>
  <c r="FA727"/>
  <c r="FB727"/>
  <c r="FD727"/>
  <c r="FE727"/>
  <c r="FF727"/>
  <c r="FG727"/>
  <c r="ET728"/>
  <c r="EU728"/>
  <c r="EV728"/>
  <c r="EW728"/>
  <c r="EY728"/>
  <c r="EZ728"/>
  <c r="FA728"/>
  <c r="FB728"/>
  <c r="FD728"/>
  <c r="FE728"/>
  <c r="FF728"/>
  <c r="FG728"/>
  <c r="ET729"/>
  <c r="EU729"/>
  <c r="EV729"/>
  <c r="EW729"/>
  <c r="EY729"/>
  <c r="EZ729"/>
  <c r="FA729"/>
  <c r="FB729"/>
  <c r="FD729"/>
  <c r="FE729"/>
  <c r="FF729"/>
  <c r="FG729"/>
  <c r="ET730"/>
  <c r="EU730"/>
  <c r="EV730"/>
  <c r="EW730"/>
  <c r="EY730"/>
  <c r="EZ730"/>
  <c r="FA730"/>
  <c r="FB730"/>
  <c r="FD730"/>
  <c r="FE730"/>
  <c r="FF730"/>
  <c r="FG730"/>
  <c r="ET731"/>
  <c r="EU731"/>
  <c r="EV731"/>
  <c r="EW731"/>
  <c r="EY731"/>
  <c r="EZ731"/>
  <c r="FA731"/>
  <c r="FB731"/>
  <c r="FD731"/>
  <c r="FE731"/>
  <c r="FF731"/>
  <c r="FG731"/>
  <c r="ET732"/>
  <c r="EU732"/>
  <c r="EV732"/>
  <c r="EW732"/>
  <c r="EY732"/>
  <c r="EZ732"/>
  <c r="FA732"/>
  <c r="FB732"/>
  <c r="FD732"/>
  <c r="FE732"/>
  <c r="FF732"/>
  <c r="FG732"/>
  <c r="ET733"/>
  <c r="EU733"/>
  <c r="EV733"/>
  <c r="EW733"/>
  <c r="EY733"/>
  <c r="EZ733"/>
  <c r="FA733"/>
  <c r="FB733"/>
  <c r="FD733"/>
  <c r="FE733"/>
  <c r="FF733"/>
  <c r="FG733"/>
  <c r="ET734"/>
  <c r="EU734"/>
  <c r="EV734"/>
  <c r="EW734"/>
  <c r="EY734"/>
  <c r="EZ734"/>
  <c r="FA734"/>
  <c r="FB734"/>
  <c r="FD734"/>
  <c r="FE734"/>
  <c r="FF734"/>
  <c r="FG734"/>
  <c r="ET735"/>
  <c r="EU735"/>
  <c r="EV735"/>
  <c r="EW735"/>
  <c r="EY735"/>
  <c r="EZ735"/>
  <c r="FA735"/>
  <c r="FB735"/>
  <c r="FD735"/>
  <c r="FE735"/>
  <c r="FF735"/>
  <c r="FG735"/>
  <c r="ET736"/>
  <c r="EU736"/>
  <c r="EV736"/>
  <c r="EW736"/>
  <c r="EY736"/>
  <c r="EZ736"/>
  <c r="FA736"/>
  <c r="FB736"/>
  <c r="FD736"/>
  <c r="FE736"/>
  <c r="FF736"/>
  <c r="FG736"/>
  <c r="ET737"/>
  <c r="EU737"/>
  <c r="EV737"/>
  <c r="EW737"/>
  <c r="EY737"/>
  <c r="EZ737"/>
  <c r="FA737"/>
  <c r="FB737"/>
  <c r="FD737"/>
  <c r="FE737"/>
  <c r="FF737"/>
  <c r="FG737"/>
  <c r="ET738"/>
  <c r="EU738"/>
  <c r="EV738"/>
  <c r="EW738"/>
  <c r="EY738"/>
  <c r="EZ738"/>
  <c r="FA738"/>
  <c r="FB738"/>
  <c r="FD738"/>
  <c r="FE738"/>
  <c r="FF738"/>
  <c r="FG738"/>
  <c r="ET739"/>
  <c r="EU739"/>
  <c r="EV739"/>
  <c r="EW739"/>
  <c r="EY739"/>
  <c r="EZ739"/>
  <c r="FA739"/>
  <c r="FB739"/>
  <c r="FD739"/>
  <c r="FE739"/>
  <c r="FF739"/>
  <c r="FG739"/>
  <c r="ET740"/>
  <c r="EU740"/>
  <c r="EV740"/>
  <c r="EW740"/>
  <c r="EY740"/>
  <c r="EZ740"/>
  <c r="FA740"/>
  <c r="FB740"/>
  <c r="FD740"/>
  <c r="FE740"/>
  <c r="FF740"/>
  <c r="FG740"/>
  <c r="ET741"/>
  <c r="EU741"/>
  <c r="EV741"/>
  <c r="EW741"/>
  <c r="EY741"/>
  <c r="EZ741"/>
  <c r="FA741"/>
  <c r="FB741"/>
  <c r="FD741"/>
  <c r="FE741"/>
  <c r="FF741"/>
  <c r="FG741"/>
  <c r="ET742"/>
  <c r="EU742"/>
  <c r="EV742"/>
  <c r="EW742"/>
  <c r="EY742"/>
  <c r="EZ742"/>
  <c r="FA742"/>
  <c r="FB742"/>
  <c r="FD742"/>
  <c r="FE742"/>
  <c r="FF742"/>
  <c r="FG742"/>
  <c r="ET743"/>
  <c r="EU743"/>
  <c r="EV743"/>
  <c r="EW743"/>
  <c r="EY743"/>
  <c r="EZ743"/>
  <c r="FA743"/>
  <c r="FB743"/>
  <c r="FD743"/>
  <c r="FE743"/>
  <c r="FF743"/>
  <c r="FG743"/>
  <c r="ET744"/>
  <c r="EU744"/>
  <c r="EV744"/>
  <c r="EW744"/>
  <c r="EY744"/>
  <c r="EZ744"/>
  <c r="FA744"/>
  <c r="FB744"/>
  <c r="FD744"/>
  <c r="FE744"/>
  <c r="FF744"/>
  <c r="FG744"/>
  <c r="ET745"/>
  <c r="EU745"/>
  <c r="EV745"/>
  <c r="EW745"/>
  <c r="EY745"/>
  <c r="EZ745"/>
  <c r="FA745"/>
  <c r="FB745"/>
  <c r="FD745"/>
  <c r="FE745"/>
  <c r="FF745"/>
  <c r="FG745"/>
  <c r="ET746"/>
  <c r="EU746"/>
  <c r="EV746"/>
  <c r="EW746"/>
  <c r="EY746"/>
  <c r="EZ746"/>
  <c r="FA746"/>
  <c r="FB746"/>
  <c r="FD746"/>
  <c r="FE746"/>
  <c r="FF746"/>
  <c r="FG746"/>
  <c r="ET747"/>
  <c r="EU747"/>
  <c r="EV747"/>
  <c r="EW747"/>
  <c r="EY747"/>
  <c r="EZ747"/>
  <c r="FA747"/>
  <c r="FB747"/>
  <c r="FD747"/>
  <c r="FE747"/>
  <c r="FF747"/>
  <c r="FG747"/>
  <c r="ET748"/>
  <c r="EU748"/>
  <c r="EV748"/>
  <c r="EW748"/>
  <c r="EY748"/>
  <c r="EZ748"/>
  <c r="FA748"/>
  <c r="FB748"/>
  <c r="FD748"/>
  <c r="FE748"/>
  <c r="FF748"/>
  <c r="FG748"/>
  <c r="ET749"/>
  <c r="EU749"/>
  <c r="EV749"/>
  <c r="EW749"/>
  <c r="EY749"/>
  <c r="EZ749"/>
  <c r="FA749"/>
  <c r="FB749"/>
  <c r="FD749"/>
  <c r="FE749"/>
  <c r="FF749"/>
  <c r="FG749"/>
  <c r="ET750"/>
  <c r="EU750"/>
  <c r="EV750"/>
  <c r="EW750"/>
  <c r="EY750"/>
  <c r="EZ750"/>
  <c r="FA750"/>
  <c r="FB750"/>
  <c r="FD750"/>
  <c r="FE750"/>
  <c r="FF750"/>
  <c r="FG750"/>
  <c r="ET751"/>
  <c r="EU751"/>
  <c r="EV751"/>
  <c r="EW751"/>
  <c r="EY751"/>
  <c r="EZ751"/>
  <c r="FA751"/>
  <c r="FB751"/>
  <c r="FD751"/>
  <c r="FE751"/>
  <c r="FF751"/>
  <c r="FG751"/>
  <c r="ET752"/>
  <c r="EU752"/>
  <c r="EV752"/>
  <c r="EW752"/>
  <c r="EY752"/>
  <c r="EZ752"/>
  <c r="FA752"/>
  <c r="FB752"/>
  <c r="FD752"/>
  <c r="FE752"/>
  <c r="FF752"/>
  <c r="FG752"/>
  <c r="ET753"/>
  <c r="EU753"/>
  <c r="EV753"/>
  <c r="EW753"/>
  <c r="EY753"/>
  <c r="EZ753"/>
  <c r="FA753"/>
  <c r="FB753"/>
  <c r="FD753"/>
  <c r="FE753"/>
  <c r="FF753"/>
  <c r="FG753"/>
  <c r="ET754"/>
  <c r="EU754"/>
  <c r="EV754"/>
  <c r="EW754"/>
  <c r="EY754"/>
  <c r="EZ754"/>
  <c r="FA754"/>
  <c r="FB754"/>
  <c r="FD754"/>
  <c r="FE754"/>
  <c r="FF754"/>
  <c r="FG754"/>
  <c r="ET755"/>
  <c r="EU755"/>
  <c r="EV755"/>
  <c r="EW755"/>
  <c r="EY755"/>
  <c r="EZ755"/>
  <c r="FA755"/>
  <c r="FB755"/>
  <c r="FD755"/>
  <c r="FE755"/>
  <c r="FF755"/>
  <c r="FG755"/>
  <c r="ET756"/>
  <c r="EU756"/>
  <c r="EV756"/>
  <c r="EW756"/>
  <c r="EY756"/>
  <c r="EZ756"/>
  <c r="FA756"/>
  <c r="FB756"/>
  <c r="FD756"/>
  <c r="FE756"/>
  <c r="FF756"/>
  <c r="FG756"/>
  <c r="ET757"/>
  <c r="EU757"/>
  <c r="EV757"/>
  <c r="EW757"/>
  <c r="EY757"/>
  <c r="EZ757"/>
  <c r="FA757"/>
  <c r="FB757"/>
  <c r="FD757"/>
  <c r="FE757"/>
  <c r="FF757"/>
  <c r="FG757"/>
  <c r="ET758"/>
  <c r="EU758"/>
  <c r="EV758"/>
  <c r="EW758"/>
  <c r="EY758"/>
  <c r="EZ758"/>
  <c r="FA758"/>
  <c r="FB758"/>
  <c r="FD758"/>
  <c r="FE758"/>
  <c r="FF758"/>
  <c r="FG758"/>
  <c r="ES760"/>
  <c r="ET760"/>
  <c r="EU760"/>
  <c r="EV760"/>
  <c r="EW760"/>
  <c r="EX760"/>
  <c r="EY760"/>
  <c r="EZ760"/>
  <c r="FA760"/>
  <c r="FB760"/>
  <c r="FC760"/>
  <c r="FD760"/>
  <c r="FE760"/>
  <c r="FF760"/>
  <c r="FG760"/>
  <c r="ET761"/>
  <c r="EU761"/>
  <c r="EV761"/>
  <c r="EW761"/>
  <c r="EY761"/>
  <c r="EZ761"/>
  <c r="FA761"/>
  <c r="FB761"/>
  <c r="FD761"/>
  <c r="FE761"/>
  <c r="FF761"/>
  <c r="FG761"/>
  <c r="ET762"/>
  <c r="EU762"/>
  <c r="EV762"/>
  <c r="EW762"/>
  <c r="EY762"/>
  <c r="EZ762"/>
  <c r="FA762"/>
  <c r="FB762"/>
  <c r="FD762"/>
  <c r="FE762"/>
  <c r="FF762"/>
  <c r="FG762"/>
  <c r="ET763"/>
  <c r="EU763"/>
  <c r="EV763"/>
  <c r="EW763"/>
  <c r="EY763"/>
  <c r="EZ763"/>
  <c r="FA763"/>
  <c r="FB763"/>
  <c r="FD763"/>
  <c r="FE763"/>
  <c r="FF763"/>
  <c r="FG763"/>
  <c r="ET764"/>
  <c r="EU764"/>
  <c r="EV764"/>
  <c r="EW764"/>
  <c r="EY764"/>
  <c r="EZ764"/>
  <c r="FA764"/>
  <c r="FB764"/>
  <c r="FD764"/>
  <c r="FE764"/>
  <c r="FF764"/>
  <c r="FG764"/>
  <c r="ET765"/>
  <c r="EU765"/>
  <c r="EV765"/>
  <c r="EW765"/>
  <c r="EY765"/>
  <c r="EZ765"/>
  <c r="FA765"/>
  <c r="FB765"/>
  <c r="FD765"/>
  <c r="FE765"/>
  <c r="FF765"/>
  <c r="FG765"/>
  <c r="ET766"/>
  <c r="EU766"/>
  <c r="EV766"/>
  <c r="EW766"/>
  <c r="EY766"/>
  <c r="EZ766"/>
  <c r="FA766"/>
  <c r="FB766"/>
  <c r="FD766"/>
  <c r="FE766"/>
  <c r="FF766"/>
  <c r="FG766"/>
  <c r="ET767"/>
  <c r="EU767"/>
  <c r="EV767"/>
  <c r="EW767"/>
  <c r="EY767"/>
  <c r="EZ767"/>
  <c r="FA767"/>
  <c r="FB767"/>
  <c r="FD767"/>
  <c r="FE767"/>
  <c r="FF767"/>
  <c r="FG767"/>
  <c r="ET768"/>
  <c r="EU768"/>
  <c r="EV768"/>
  <c r="EW768"/>
  <c r="EY768"/>
  <c r="EZ768"/>
  <c r="FA768"/>
  <c r="FB768"/>
  <c r="FD768"/>
  <c r="FE768"/>
  <c r="FF768"/>
  <c r="FG768"/>
  <c r="ET769"/>
  <c r="EU769"/>
  <c r="EV769"/>
  <c r="EW769"/>
  <c r="EY769"/>
  <c r="EZ769"/>
  <c r="FA769"/>
  <c r="FB769"/>
  <c r="FD769"/>
  <c r="FE769"/>
  <c r="FF769"/>
  <c r="FG769"/>
  <c r="ET770"/>
  <c r="EU770"/>
  <c r="EV770"/>
  <c r="EW770"/>
  <c r="EY770"/>
  <c r="EZ770"/>
  <c r="FA770"/>
  <c r="FB770"/>
  <c r="FD770"/>
  <c r="FE770"/>
  <c r="FF770"/>
  <c r="FG770"/>
  <c r="ET771"/>
  <c r="EU771"/>
  <c r="EV771"/>
  <c r="EW771"/>
  <c r="EY771"/>
  <c r="EZ771"/>
  <c r="FA771"/>
  <c r="FB771"/>
  <c r="FD771"/>
  <c r="FE771"/>
  <c r="FF771"/>
  <c r="FG771"/>
  <c r="ET772"/>
  <c r="EU772"/>
  <c r="EV772"/>
  <c r="EW772"/>
  <c r="EY772"/>
  <c r="EZ772"/>
  <c r="FA772"/>
  <c r="FB772"/>
  <c r="FD772"/>
  <c r="FE772"/>
  <c r="FF772"/>
  <c r="FG772"/>
  <c r="ET773"/>
  <c r="EU773"/>
  <c r="EV773"/>
  <c r="EW773"/>
  <c r="EY773"/>
  <c r="EZ773"/>
  <c r="FA773"/>
  <c r="FB773"/>
  <c r="FD773"/>
  <c r="FE773"/>
  <c r="FF773"/>
  <c r="FG773"/>
  <c r="ET774"/>
  <c r="EU774"/>
  <c r="EV774"/>
  <c r="EW774"/>
  <c r="EY774"/>
  <c r="EZ774"/>
  <c r="FA774"/>
  <c r="FB774"/>
  <c r="FD774"/>
  <c r="FE774"/>
  <c r="FF774"/>
  <c r="FG774"/>
  <c r="ET775"/>
  <c r="EU775"/>
  <c r="EV775"/>
  <c r="EW775"/>
  <c r="EY775"/>
  <c r="EZ775"/>
  <c r="FA775"/>
  <c r="FB775"/>
  <c r="FD775"/>
  <c r="FE775"/>
  <c r="FF775"/>
  <c r="FG775"/>
  <c r="ET776"/>
  <c r="EU776"/>
  <c r="EV776"/>
  <c r="EW776"/>
  <c r="EY776"/>
  <c r="EZ776"/>
  <c r="FA776"/>
  <c r="FB776"/>
  <c r="FD776"/>
  <c r="FE776"/>
  <c r="FF776"/>
  <c r="FG776"/>
  <c r="ET777"/>
  <c r="EU777"/>
  <c r="EV777"/>
  <c r="EW777"/>
  <c r="EY777"/>
  <c r="EZ777"/>
  <c r="FA777"/>
  <c r="FB777"/>
  <c r="FD777"/>
  <c r="FE777"/>
  <c r="FF777"/>
  <c r="FG777"/>
  <c r="ET778"/>
  <c r="EU778"/>
  <c r="EV778"/>
  <c r="EW778"/>
  <c r="EY778"/>
  <c r="EZ778"/>
  <c r="FA778"/>
  <c r="FB778"/>
  <c r="FD778"/>
  <c r="FE778"/>
  <c r="FF778"/>
  <c r="FG778"/>
  <c r="ET779"/>
  <c r="EU779"/>
  <c r="EV779"/>
  <c r="EW779"/>
  <c r="EY779"/>
  <c r="EZ779"/>
  <c r="FA779"/>
  <c r="FB779"/>
  <c r="FD779"/>
  <c r="FE779"/>
  <c r="FF779"/>
  <c r="FG779"/>
  <c r="ET780"/>
  <c r="EU780"/>
  <c r="EV780"/>
  <c r="EW780"/>
  <c r="EY780"/>
  <c r="EZ780"/>
  <c r="FA780"/>
  <c r="FB780"/>
  <c r="FD780"/>
  <c r="FE780"/>
  <c r="FF780"/>
  <c r="FG780"/>
  <c r="ET781"/>
  <c r="EU781"/>
  <c r="EV781"/>
  <c r="EW781"/>
  <c r="EY781"/>
  <c r="EZ781"/>
  <c r="FA781"/>
  <c r="FB781"/>
  <c r="FD781"/>
  <c r="FE781"/>
  <c r="FF781"/>
  <c r="FG781"/>
  <c r="ES784"/>
  <c r="ET784"/>
  <c r="EU784"/>
  <c r="EV784"/>
  <c r="EW784"/>
  <c r="EX784"/>
  <c r="EY784"/>
  <c r="EZ784"/>
  <c r="FA784"/>
  <c r="FB784"/>
  <c r="FC784"/>
  <c r="FD784"/>
  <c r="FE784"/>
  <c r="FF784"/>
  <c r="FG784"/>
  <c r="ET785"/>
  <c r="EU785"/>
  <c r="EV785"/>
  <c r="EW785"/>
  <c r="EY785"/>
  <c r="EZ785"/>
  <c r="FA785"/>
  <c r="FB785"/>
  <c r="FD785"/>
  <c r="FE785"/>
  <c r="FF785"/>
  <c r="FG785"/>
  <c r="ET786"/>
  <c r="EU786"/>
  <c r="EV786"/>
  <c r="EW786"/>
  <c r="EY786"/>
  <c r="EZ786"/>
  <c r="FA786"/>
  <c r="FB786"/>
  <c r="FD786"/>
  <c r="FE786"/>
  <c r="FF786"/>
  <c r="FG786"/>
  <c r="ET787"/>
  <c r="EU787"/>
  <c r="EV787"/>
  <c r="EW787"/>
  <c r="EY787"/>
  <c r="EZ787"/>
  <c r="FA787"/>
  <c r="FB787"/>
  <c r="FD787"/>
  <c r="FE787"/>
  <c r="FF787"/>
  <c r="FG787"/>
  <c r="ET788"/>
  <c r="EU788"/>
  <c r="EV788"/>
  <c r="EW788"/>
  <c r="EY788"/>
  <c r="EZ788"/>
  <c r="FA788"/>
  <c r="FB788"/>
  <c r="FD788"/>
  <c r="FE788"/>
  <c r="FF788"/>
  <c r="FG788"/>
  <c r="ET789"/>
  <c r="EU789"/>
  <c r="EV789"/>
  <c r="EW789"/>
  <c r="EY789"/>
  <c r="EZ789"/>
  <c r="FA789"/>
  <c r="FB789"/>
  <c r="FD789"/>
  <c r="FE789"/>
  <c r="FF789"/>
  <c r="FG789"/>
  <c r="ET790"/>
  <c r="EU790"/>
  <c r="EV790"/>
  <c r="EW790"/>
  <c r="EY790"/>
  <c r="EZ790"/>
  <c r="FA790"/>
  <c r="FB790"/>
  <c r="FD790"/>
  <c r="FE790"/>
  <c r="FF790"/>
  <c r="FG790"/>
  <c r="ET791"/>
  <c r="EU791"/>
  <c r="EV791"/>
  <c r="EW791"/>
  <c r="EY791"/>
  <c r="EZ791"/>
  <c r="FA791"/>
  <c r="FB791"/>
  <c r="FD791"/>
  <c r="FE791"/>
  <c r="FF791"/>
  <c r="FG791"/>
  <c r="ET792"/>
  <c r="EU792"/>
  <c r="EV792"/>
  <c r="EW792"/>
  <c r="EY792"/>
  <c r="EZ792"/>
  <c r="FA792"/>
  <c r="FB792"/>
  <c r="FD792"/>
  <c r="FE792"/>
  <c r="FF792"/>
  <c r="FG792"/>
  <c r="ET793"/>
  <c r="EU793"/>
  <c r="EV793"/>
  <c r="EW793"/>
  <c r="EY793"/>
  <c r="EZ793"/>
  <c r="FA793"/>
  <c r="FB793"/>
  <c r="FD793"/>
  <c r="FE793"/>
  <c r="FF793"/>
  <c r="FG793"/>
  <c r="ET794"/>
  <c r="EU794"/>
  <c r="EV794"/>
  <c r="EW794"/>
  <c r="EY794"/>
  <c r="EZ794"/>
  <c r="FA794"/>
  <c r="FB794"/>
  <c r="FD794"/>
  <c r="FE794"/>
  <c r="FF794"/>
  <c r="FG794"/>
  <c r="ET795"/>
  <c r="EU795"/>
  <c r="EV795"/>
  <c r="EW795"/>
  <c r="EY795"/>
  <c r="EZ795"/>
  <c r="FA795"/>
  <c r="FB795"/>
  <c r="FD795"/>
  <c r="FE795"/>
  <c r="FF795"/>
  <c r="FG795"/>
  <c r="ET796"/>
  <c r="EU796"/>
  <c r="EV796"/>
  <c r="EW796"/>
  <c r="EY796"/>
  <c r="EZ796"/>
  <c r="FA796"/>
  <c r="FB796"/>
  <c r="FD796"/>
  <c r="FE796"/>
  <c r="FF796"/>
  <c r="FG796"/>
  <c r="ET797"/>
  <c r="EU797"/>
  <c r="EV797"/>
  <c r="EW797"/>
  <c r="EY797"/>
  <c r="EZ797"/>
  <c r="FA797"/>
  <c r="FB797"/>
  <c r="FD797"/>
  <c r="FE797"/>
  <c r="FF797"/>
  <c r="FG797"/>
  <c r="ET798"/>
  <c r="EU798"/>
  <c r="EV798"/>
  <c r="EW798"/>
  <c r="EY798"/>
  <c r="EZ798"/>
  <c r="FA798"/>
  <c r="FB798"/>
  <c r="FD798"/>
  <c r="FE798"/>
  <c r="FF798"/>
  <c r="FG798"/>
  <c r="ES800"/>
  <c r="ET800"/>
  <c r="EU800"/>
  <c r="EV800"/>
  <c r="EW800"/>
  <c r="EX800"/>
  <c r="EY800"/>
  <c r="EZ800"/>
  <c r="FA800"/>
  <c r="FB800"/>
  <c r="FC800"/>
  <c r="FD800"/>
  <c r="FE800"/>
  <c r="FF800"/>
  <c r="FG800"/>
  <c r="ET801"/>
  <c r="EU801"/>
  <c r="EV801"/>
  <c r="EW801"/>
  <c r="EY801"/>
  <c r="EZ801"/>
  <c r="FA801"/>
  <c r="FB801"/>
  <c r="FD801"/>
  <c r="FE801"/>
  <c r="FF801"/>
  <c r="FG801"/>
  <c r="ET802"/>
  <c r="EU802"/>
  <c r="EV802"/>
  <c r="EW802"/>
  <c r="EY802"/>
  <c r="EZ802"/>
  <c r="FA802"/>
  <c r="FB802"/>
  <c r="FD802"/>
  <c r="FE802"/>
  <c r="FF802"/>
  <c r="FG802"/>
  <c r="ES804"/>
  <c r="ET804"/>
  <c r="EU804"/>
  <c r="EV804"/>
  <c r="EW804"/>
  <c r="EX804"/>
  <c r="EY804"/>
  <c r="EZ804"/>
  <c r="FA804"/>
  <c r="FB804"/>
  <c r="FC804"/>
  <c r="FD804"/>
  <c r="FE804"/>
  <c r="FF804"/>
  <c r="FG804"/>
  <c r="ET805"/>
  <c r="EU805"/>
  <c r="EV805"/>
  <c r="EW805"/>
  <c r="EY805"/>
  <c r="EZ805"/>
  <c r="FA805"/>
  <c r="FB805"/>
  <c r="FD805"/>
  <c r="FE805"/>
  <c r="FF805"/>
  <c r="FG805"/>
  <c r="ET806"/>
  <c r="EU806"/>
  <c r="EV806"/>
  <c r="EW806"/>
  <c r="EY806"/>
  <c r="EZ806"/>
  <c r="FA806"/>
  <c r="FB806"/>
  <c r="FD806"/>
  <c r="FE806"/>
  <c r="FF806"/>
  <c r="FG806"/>
  <c r="ET807"/>
  <c r="EU807"/>
  <c r="EV807"/>
  <c r="EW807"/>
  <c r="EY807"/>
  <c r="EZ807"/>
  <c r="FA807"/>
  <c r="FB807"/>
  <c r="FD807"/>
  <c r="FE807"/>
  <c r="FF807"/>
  <c r="FG807"/>
  <c r="ET808"/>
  <c r="EU808"/>
  <c r="EV808"/>
  <c r="EW808"/>
  <c r="EY808"/>
  <c r="EZ808"/>
  <c r="FA808"/>
  <c r="FB808"/>
  <c r="FD808"/>
  <c r="FE808"/>
  <c r="FF808"/>
  <c r="FG808"/>
  <c r="ET809"/>
  <c r="EU809"/>
  <c r="EV809"/>
  <c r="EW809"/>
  <c r="EY809"/>
  <c r="EZ809"/>
  <c r="FA809"/>
  <c r="FB809"/>
  <c r="FD809"/>
  <c r="FE809"/>
  <c r="FF809"/>
  <c r="FG809"/>
  <c r="ES811"/>
  <c r="ET811"/>
  <c r="EU811"/>
  <c r="EV811"/>
  <c r="EW811"/>
  <c r="EX811"/>
  <c r="EY811"/>
  <c r="EZ811"/>
  <c r="FA811"/>
  <c r="FB811"/>
  <c r="FC811"/>
  <c r="FD811"/>
  <c r="FE811"/>
  <c r="FF811"/>
  <c r="FG811"/>
  <c r="ET812"/>
  <c r="EU812"/>
  <c r="EV812"/>
  <c r="EW812"/>
  <c r="EY812"/>
  <c r="EZ812"/>
  <c r="FA812"/>
  <c r="FB812"/>
  <c r="FD812"/>
  <c r="FE812"/>
  <c r="FF812"/>
  <c r="FG812"/>
  <c r="ET813"/>
  <c r="EU813"/>
  <c r="EV813"/>
  <c r="EW813"/>
  <c r="EY813"/>
  <c r="EZ813"/>
  <c r="FA813"/>
  <c r="FB813"/>
  <c r="FD813"/>
  <c r="FE813"/>
  <c r="FF813"/>
  <c r="FG813"/>
  <c r="ES816"/>
  <c r="ET816"/>
  <c r="EU816"/>
  <c r="EV816"/>
  <c r="EW816"/>
  <c r="EX816"/>
  <c r="EY816"/>
  <c r="EZ816"/>
  <c r="FA816"/>
  <c r="FB816"/>
  <c r="FC816"/>
  <c r="FD816"/>
  <c r="FE816"/>
  <c r="FF816"/>
  <c r="FG816"/>
  <c r="ET817"/>
  <c r="EU817"/>
  <c r="EV817"/>
  <c r="EW817"/>
  <c r="EY817"/>
  <c r="EZ817"/>
  <c r="FA817"/>
  <c r="FB817"/>
  <c r="FD817"/>
  <c r="FE817"/>
  <c r="FF817"/>
  <c r="FG817"/>
  <c r="ET818"/>
  <c r="EU818"/>
  <c r="EV818"/>
  <c r="EW818"/>
  <c r="EY818"/>
  <c r="EZ818"/>
  <c r="FA818"/>
  <c r="FB818"/>
  <c r="FD818"/>
  <c r="FE818"/>
  <c r="FF818"/>
  <c r="FG818"/>
  <c r="ES820"/>
  <c r="ET820"/>
  <c r="EU820"/>
  <c r="EV820"/>
  <c r="EW820"/>
  <c r="EX820"/>
  <c r="EY820"/>
  <c r="EZ820"/>
  <c r="FA820"/>
  <c r="FB820"/>
  <c r="FC820"/>
  <c r="FD820"/>
  <c r="FE820"/>
  <c r="FF820"/>
  <c r="FG820"/>
  <c r="ET821"/>
  <c r="EU821"/>
  <c r="EV821"/>
  <c r="EW821"/>
  <c r="EY821"/>
  <c r="EZ821"/>
  <c r="FA821"/>
  <c r="FB821"/>
  <c r="FD821"/>
  <c r="FE821"/>
  <c r="FF821"/>
  <c r="FG821"/>
  <c r="ET822"/>
  <c r="EU822"/>
  <c r="EV822"/>
  <c r="EW822"/>
  <c r="EY822"/>
  <c r="EZ822"/>
  <c r="FA822"/>
  <c r="FB822"/>
  <c r="FD822"/>
  <c r="FE822"/>
  <c r="FF822"/>
  <c r="FG822"/>
  <c r="ES824"/>
  <c r="ET824"/>
  <c r="EU824"/>
  <c r="EV824"/>
  <c r="EW824"/>
  <c r="EX824"/>
  <c r="EY824"/>
  <c r="EZ824"/>
  <c r="FA824"/>
  <c r="FB824"/>
  <c r="FC824"/>
  <c r="FD824"/>
  <c r="FE824"/>
  <c r="FF824"/>
  <c r="FG824"/>
  <c r="ET825"/>
  <c r="EU825"/>
  <c r="EV825"/>
  <c r="EW825"/>
  <c r="EY825"/>
  <c r="EZ825"/>
  <c r="FA825"/>
  <c r="FB825"/>
  <c r="FD825"/>
  <c r="FE825"/>
  <c r="FF825"/>
  <c r="FG825"/>
  <c r="ET826"/>
  <c r="EU826"/>
  <c r="EV826"/>
  <c r="EW826"/>
  <c r="EY826"/>
  <c r="EZ826"/>
  <c r="FA826"/>
  <c r="FB826"/>
  <c r="FD826"/>
  <c r="FE826"/>
  <c r="FF826"/>
  <c r="FG826"/>
  <c r="ET828"/>
  <c r="EU828"/>
  <c r="EV828"/>
  <c r="EW828"/>
  <c r="EY828"/>
  <c r="EZ828"/>
  <c r="FA828"/>
  <c r="FB828"/>
  <c r="FD828"/>
  <c r="FE828"/>
  <c r="FF828"/>
  <c r="FG828"/>
  <c r="ET829"/>
  <c r="EU829"/>
  <c r="EV829"/>
  <c r="EW829"/>
  <c r="EY829"/>
  <c r="EZ829"/>
  <c r="FA829"/>
  <c r="FB829"/>
  <c r="FD829"/>
  <c r="FE829"/>
  <c r="FF829"/>
  <c r="FG829"/>
  <c r="ET830"/>
  <c r="EU830"/>
  <c r="EV830"/>
  <c r="EW830"/>
  <c r="EY830"/>
  <c r="EZ830"/>
  <c r="FA830"/>
  <c r="FB830"/>
  <c r="FD830"/>
  <c r="FE830"/>
  <c r="FF830"/>
  <c r="FG830"/>
  <c r="ET831"/>
  <c r="EU831"/>
  <c r="EV831"/>
  <c r="EW831"/>
  <c r="EY831"/>
  <c r="EZ831"/>
  <c r="FA831"/>
  <c r="FB831"/>
  <c r="FD831"/>
  <c r="FE831"/>
  <c r="FF831"/>
  <c r="FG831"/>
  <c r="ET833"/>
  <c r="EU833"/>
  <c r="EV833"/>
  <c r="EW833"/>
  <c r="EY833"/>
  <c r="EZ833"/>
  <c r="FA833"/>
  <c r="FB833"/>
  <c r="FD833"/>
  <c r="FE833"/>
  <c r="FF833"/>
  <c r="FG833"/>
  <c r="ES836"/>
  <c r="ET836"/>
  <c r="EU836"/>
  <c r="EV836"/>
  <c r="EW836"/>
  <c r="EX836"/>
  <c r="EY836"/>
  <c r="EZ836"/>
  <c r="FA836"/>
  <c r="FB836"/>
  <c r="FC836"/>
  <c r="FD836"/>
  <c r="FE836"/>
  <c r="FF836"/>
  <c r="FG836"/>
  <c r="ET837"/>
  <c r="EU837"/>
  <c r="EV837"/>
  <c r="EW837"/>
  <c r="EY837"/>
  <c r="EZ837"/>
  <c r="FA837"/>
  <c r="FB837"/>
  <c r="FD837"/>
  <c r="FE837"/>
  <c r="FF837"/>
  <c r="FG837"/>
  <c r="ET838"/>
  <c r="EU838"/>
  <c r="EV838"/>
  <c r="EW838"/>
  <c r="EY838"/>
  <c r="EZ838"/>
  <c r="FA838"/>
  <c r="FB838"/>
  <c r="FD838"/>
  <c r="FE838"/>
  <c r="FF838"/>
  <c r="FG838"/>
  <c r="ET839"/>
  <c r="EU839"/>
  <c r="EV839"/>
  <c r="EW839"/>
  <c r="EY839"/>
  <c r="EZ839"/>
  <c r="FA839"/>
  <c r="FB839"/>
  <c r="FD839"/>
  <c r="FE839"/>
  <c r="FF839"/>
  <c r="FG839"/>
  <c r="ET840"/>
  <c r="EU840"/>
  <c r="EV840"/>
  <c r="EW840"/>
  <c r="EY840"/>
  <c r="EZ840"/>
  <c r="FA840"/>
  <c r="FB840"/>
  <c r="FD840"/>
  <c r="FE840"/>
  <c r="FF840"/>
  <c r="FG840"/>
  <c r="ET841"/>
  <c r="EU841"/>
  <c r="EV841"/>
  <c r="EW841"/>
  <c r="EY841"/>
  <c r="EZ841"/>
  <c r="FA841"/>
  <c r="FB841"/>
  <c r="FD841"/>
  <c r="FE841"/>
  <c r="FF841"/>
  <c r="FG841"/>
  <c r="ET842"/>
  <c r="EU842"/>
  <c r="EV842"/>
  <c r="EW842"/>
  <c r="EY842"/>
  <c r="EZ842"/>
  <c r="FA842"/>
  <c r="FB842"/>
  <c r="FD842"/>
  <c r="FE842"/>
  <c r="FF842"/>
  <c r="FG842"/>
  <c r="ET843"/>
  <c r="EU843"/>
  <c r="EV843"/>
  <c r="EW843"/>
  <c r="EY843"/>
  <c r="EZ843"/>
  <c r="FA843"/>
  <c r="FB843"/>
  <c r="FD843"/>
  <c r="FE843"/>
  <c r="FF843"/>
  <c r="FG843"/>
  <c r="ET844"/>
  <c r="EU844"/>
  <c r="EV844"/>
  <c r="EW844"/>
  <c r="EY844"/>
  <c r="EZ844"/>
  <c r="FA844"/>
  <c r="FB844"/>
  <c r="FD844"/>
  <c r="FE844"/>
  <c r="FF844"/>
  <c r="FG844"/>
  <c r="ET845"/>
  <c r="EU845"/>
  <c r="EV845"/>
  <c r="EW845"/>
  <c r="EY845"/>
  <c r="EZ845"/>
  <c r="FA845"/>
  <c r="FB845"/>
  <c r="FD845"/>
  <c r="FE845"/>
  <c r="FF845"/>
  <c r="FG845"/>
  <c r="ET846"/>
  <c r="EU846"/>
  <c r="EV846"/>
  <c r="EW846"/>
  <c r="EY846"/>
  <c r="EZ846"/>
  <c r="FA846"/>
  <c r="FB846"/>
  <c r="FD846"/>
  <c r="FE846"/>
  <c r="FF846"/>
  <c r="FG846"/>
  <c r="ES851"/>
  <c r="ET851"/>
  <c r="EU851"/>
  <c r="EV851"/>
  <c r="EW851"/>
  <c r="EX851"/>
  <c r="EY851"/>
  <c r="EZ851"/>
  <c r="FA851"/>
  <c r="FB851"/>
  <c r="FC851"/>
  <c r="FD851"/>
  <c r="FE851"/>
  <c r="FF851"/>
  <c r="FG851"/>
  <c r="ET852"/>
  <c r="EU852"/>
  <c r="EV852"/>
  <c r="EW852"/>
  <c r="EY852"/>
  <c r="EZ852"/>
  <c r="FA852"/>
  <c r="FB852"/>
  <c r="FD852"/>
  <c r="FE852"/>
  <c r="FF852"/>
  <c r="FG852"/>
  <c r="ET854"/>
  <c r="EU854"/>
  <c r="EV854"/>
  <c r="EW854"/>
  <c r="EY854"/>
  <c r="EZ854"/>
  <c r="FA854"/>
  <c r="FB854"/>
  <c r="FD854"/>
  <c r="FE854"/>
  <c r="FF854"/>
  <c r="FG854"/>
  <c r="ES855"/>
  <c r="ET855"/>
  <c r="EU855"/>
  <c r="EV855"/>
  <c r="EW855"/>
  <c r="EX855"/>
  <c r="EY855"/>
  <c r="EZ855"/>
  <c r="FA855"/>
  <c r="FB855"/>
  <c r="FC855"/>
  <c r="FD855"/>
  <c r="FE855"/>
  <c r="FF855"/>
  <c r="FG855"/>
  <c r="CN854"/>
  <c r="CI854"/>
  <c r="CD854"/>
  <c r="FX854" s="1"/>
  <c r="BY854"/>
  <c r="BT854"/>
  <c r="BO854"/>
  <c r="BJ854"/>
  <c r="BE854"/>
  <c r="AZ854"/>
  <c r="AU854"/>
  <c r="AL854"/>
  <c r="AK854"/>
  <c r="AF854"/>
  <c r="AA854"/>
  <c r="V854"/>
  <c r="Q854"/>
  <c r="H854"/>
  <c r="G854"/>
  <c r="CN852"/>
  <c r="CI852"/>
  <c r="CD852"/>
  <c r="BY852"/>
  <c r="BT852"/>
  <c r="BO852"/>
  <c r="BJ852"/>
  <c r="BE852"/>
  <c r="AZ852"/>
  <c r="AU852"/>
  <c r="AL852"/>
  <c r="AK852"/>
  <c r="AF852"/>
  <c r="AA852"/>
  <c r="V852"/>
  <c r="Q852"/>
  <c r="H852"/>
  <c r="G852"/>
  <c r="CN846"/>
  <c r="CI846"/>
  <c r="CD846"/>
  <c r="FX846" s="1"/>
  <c r="BY846"/>
  <c r="BT846"/>
  <c r="BO846"/>
  <c r="BJ846"/>
  <c r="BE846"/>
  <c r="AZ846"/>
  <c r="AU846"/>
  <c r="AL846"/>
  <c r="AK846"/>
  <c r="AF846"/>
  <c r="AA846"/>
  <c r="V846"/>
  <c r="Q846"/>
  <c r="H846"/>
  <c r="G846"/>
  <c r="CN845"/>
  <c r="CI845"/>
  <c r="CD845"/>
  <c r="BY845"/>
  <c r="BT845"/>
  <c r="BO845"/>
  <c r="BJ845"/>
  <c r="BE845"/>
  <c r="AZ845"/>
  <c r="AU845"/>
  <c r="AL845"/>
  <c r="AK845"/>
  <c r="AF845"/>
  <c r="AA845"/>
  <c r="V845"/>
  <c r="Q845"/>
  <c r="H845"/>
  <c r="G845"/>
  <c r="CN844"/>
  <c r="CI844"/>
  <c r="CD844"/>
  <c r="BY844"/>
  <c r="BT844"/>
  <c r="BO844"/>
  <c r="BJ844"/>
  <c r="BE844"/>
  <c r="AZ844"/>
  <c r="AU844"/>
  <c r="AL844"/>
  <c r="AK844"/>
  <c r="AF844"/>
  <c r="AA844"/>
  <c r="V844"/>
  <c r="Q844"/>
  <c r="H844"/>
  <c r="G844"/>
  <c r="CN843"/>
  <c r="CI843"/>
  <c r="CD843"/>
  <c r="BY843"/>
  <c r="BT843"/>
  <c r="BO843"/>
  <c r="BJ843"/>
  <c r="BE843"/>
  <c r="AZ843"/>
  <c r="AU843"/>
  <c r="AL843"/>
  <c r="AK843"/>
  <c r="AF843"/>
  <c r="AA843"/>
  <c r="V843"/>
  <c r="Q843"/>
  <c r="H843"/>
  <c r="G843"/>
  <c r="CN842"/>
  <c r="CI842"/>
  <c r="CD842"/>
  <c r="BY842"/>
  <c r="BT842"/>
  <c r="BO842"/>
  <c r="BJ842"/>
  <c r="BE842"/>
  <c r="AZ842"/>
  <c r="AU842"/>
  <c r="AL842"/>
  <c r="AK842"/>
  <c r="AF842"/>
  <c r="AA842"/>
  <c r="V842"/>
  <c r="Q842"/>
  <c r="H842"/>
  <c r="G842"/>
  <c r="CN841"/>
  <c r="CI841"/>
  <c r="CD841"/>
  <c r="BY841"/>
  <c r="BT841"/>
  <c r="BO841"/>
  <c r="BJ841"/>
  <c r="BE841"/>
  <c r="AZ841"/>
  <c r="AU841"/>
  <c r="AL841"/>
  <c r="AK841"/>
  <c r="AF841"/>
  <c r="AA841"/>
  <c r="V841"/>
  <c r="Q841"/>
  <c r="H841"/>
  <c r="G841"/>
  <c r="CN840"/>
  <c r="CI840"/>
  <c r="CD840"/>
  <c r="FX840" s="1"/>
  <c r="BY840"/>
  <c r="BT840"/>
  <c r="BO840"/>
  <c r="BJ840"/>
  <c r="BE840"/>
  <c r="AZ840"/>
  <c r="AU840"/>
  <c r="AL840"/>
  <c r="AK840"/>
  <c r="AF840"/>
  <c r="AA840"/>
  <c r="V840"/>
  <c r="Q840"/>
  <c r="H840"/>
  <c r="G840"/>
  <c r="CN839"/>
  <c r="CI839"/>
  <c r="CD839"/>
  <c r="BY839"/>
  <c r="BT839"/>
  <c r="BO839"/>
  <c r="BJ839"/>
  <c r="BE839"/>
  <c r="AZ839"/>
  <c r="AU839"/>
  <c r="AL839"/>
  <c r="AK839"/>
  <c r="AF839"/>
  <c r="AA839"/>
  <c r="V839"/>
  <c r="Q839"/>
  <c r="H839"/>
  <c r="G839"/>
  <c r="CN838"/>
  <c r="CI838"/>
  <c r="CD838"/>
  <c r="FX838" s="1"/>
  <c r="BY838"/>
  <c r="BT838"/>
  <c r="BO838"/>
  <c r="BJ838"/>
  <c r="BE838"/>
  <c r="AZ838"/>
  <c r="AU838"/>
  <c r="AL838"/>
  <c r="AK838"/>
  <c r="AF838"/>
  <c r="AA838"/>
  <c r="V838"/>
  <c r="Q838"/>
  <c r="H838"/>
  <c r="G838"/>
  <c r="CN837"/>
  <c r="CI837"/>
  <c r="CD837"/>
  <c r="BY837"/>
  <c r="BT837"/>
  <c r="BO837"/>
  <c r="BJ837"/>
  <c r="BE837"/>
  <c r="AZ837"/>
  <c r="AU837"/>
  <c r="AL837"/>
  <c r="AK837"/>
  <c r="AF837"/>
  <c r="AA837"/>
  <c r="V837"/>
  <c r="Q837"/>
  <c r="H837"/>
  <c r="G837"/>
  <c r="CN833"/>
  <c r="CI833"/>
  <c r="CD833"/>
  <c r="FX833" s="1"/>
  <c r="BY833"/>
  <c r="BT833"/>
  <c r="BO833"/>
  <c r="BJ833"/>
  <c r="BE833"/>
  <c r="AZ833"/>
  <c r="AU833"/>
  <c r="AL833"/>
  <c r="AK833"/>
  <c r="AF833"/>
  <c r="AA833"/>
  <c r="V833"/>
  <c r="Q833"/>
  <c r="H833"/>
  <c r="G833"/>
  <c r="CN831"/>
  <c r="CI831"/>
  <c r="CD831"/>
  <c r="BY831"/>
  <c r="BT831"/>
  <c r="BO831"/>
  <c r="BJ831"/>
  <c r="BE831"/>
  <c r="AZ831"/>
  <c r="AU831"/>
  <c r="AL831"/>
  <c r="AK831"/>
  <c r="AF831"/>
  <c r="AA831"/>
  <c r="V831"/>
  <c r="Q831"/>
  <c r="H831"/>
  <c r="G831"/>
  <c r="CN830"/>
  <c r="CI830"/>
  <c r="CD830"/>
  <c r="FX830" s="1"/>
  <c r="BY830"/>
  <c r="BT830"/>
  <c r="BO830"/>
  <c r="BJ830"/>
  <c r="BE830"/>
  <c r="AZ830"/>
  <c r="AU830"/>
  <c r="AL830"/>
  <c r="AK830"/>
  <c r="AF830"/>
  <c r="AA830"/>
  <c r="V830"/>
  <c r="Q830"/>
  <c r="H830"/>
  <c r="G830"/>
  <c r="CN829"/>
  <c r="CI829"/>
  <c r="CD829"/>
  <c r="BY829"/>
  <c r="BT829"/>
  <c r="BO829"/>
  <c r="BJ829"/>
  <c r="BE829"/>
  <c r="AZ829"/>
  <c r="AU829"/>
  <c r="AL829"/>
  <c r="AK829"/>
  <c r="AF829"/>
  <c r="AA829"/>
  <c r="V829"/>
  <c r="Q829"/>
  <c r="H829"/>
  <c r="G829"/>
  <c r="CN828"/>
  <c r="CI828"/>
  <c r="CD828"/>
  <c r="FX828" s="1"/>
  <c r="BY828"/>
  <c r="BT828"/>
  <c r="FN828" s="1"/>
  <c r="BO828"/>
  <c r="BJ828"/>
  <c r="BE828"/>
  <c r="AZ828"/>
  <c r="AU828"/>
  <c r="AL828"/>
  <c r="AK828"/>
  <c r="AF828"/>
  <c r="AA828"/>
  <c r="V828"/>
  <c r="Q828"/>
  <c r="H828"/>
  <c r="G828"/>
  <c r="CN826"/>
  <c r="CI826"/>
  <c r="CD826"/>
  <c r="BY826"/>
  <c r="BT826"/>
  <c r="BO826"/>
  <c r="BJ826"/>
  <c r="BE826"/>
  <c r="AZ826"/>
  <c r="AU826"/>
  <c r="AL826"/>
  <c r="AK826"/>
  <c r="AF826"/>
  <c r="AA826"/>
  <c r="V826"/>
  <c r="Q826"/>
  <c r="H826"/>
  <c r="G826"/>
  <c r="CN825"/>
  <c r="CI825"/>
  <c r="CD825"/>
  <c r="FX825" s="1"/>
  <c r="BY825"/>
  <c r="BT825"/>
  <c r="FN825" s="1"/>
  <c r="BO825"/>
  <c r="BJ825"/>
  <c r="BE825"/>
  <c r="AZ825"/>
  <c r="AU825"/>
  <c r="AL825"/>
  <c r="AK825"/>
  <c r="AF825"/>
  <c r="AA825"/>
  <c r="V825"/>
  <c r="Q825"/>
  <c r="H825"/>
  <c r="G825"/>
  <c r="CN822"/>
  <c r="CI822"/>
  <c r="CD822"/>
  <c r="BY822"/>
  <c r="BT822"/>
  <c r="BO822"/>
  <c r="BJ822"/>
  <c r="BE822"/>
  <c r="AZ822"/>
  <c r="AU822"/>
  <c r="AL822"/>
  <c r="AK822"/>
  <c r="AF822"/>
  <c r="AA822"/>
  <c r="V822"/>
  <c r="Q822"/>
  <c r="H822"/>
  <c r="G822"/>
  <c r="CN821"/>
  <c r="CI821"/>
  <c r="CD821"/>
  <c r="FX821" s="1"/>
  <c r="BY821"/>
  <c r="BT821"/>
  <c r="FN821" s="1"/>
  <c r="BO821"/>
  <c r="BJ821"/>
  <c r="BE821"/>
  <c r="AZ821"/>
  <c r="AU821"/>
  <c r="AL821"/>
  <c r="AK821"/>
  <c r="AF821"/>
  <c r="AA821"/>
  <c r="V821"/>
  <c r="Q821"/>
  <c r="H821"/>
  <c r="G821"/>
  <c r="CN818"/>
  <c r="CI818"/>
  <c r="CD818"/>
  <c r="BY818"/>
  <c r="BT818"/>
  <c r="BO818"/>
  <c r="BJ818"/>
  <c r="BE818"/>
  <c r="AZ818"/>
  <c r="AU818"/>
  <c r="AL818"/>
  <c r="AK818"/>
  <c r="AF818"/>
  <c r="AA818"/>
  <c r="V818"/>
  <c r="Q818"/>
  <c r="H818"/>
  <c r="G818"/>
  <c r="CN817"/>
  <c r="CI817"/>
  <c r="CD817"/>
  <c r="BY817"/>
  <c r="BT817"/>
  <c r="BO817"/>
  <c r="BJ817"/>
  <c r="BE817"/>
  <c r="AZ817"/>
  <c r="AU817"/>
  <c r="AL817"/>
  <c r="AK817"/>
  <c r="AF817"/>
  <c r="AA817"/>
  <c r="V817"/>
  <c r="Q817"/>
  <c r="H817"/>
  <c r="G817"/>
  <c r="CN813"/>
  <c r="CI813"/>
  <c r="CD813"/>
  <c r="BY813"/>
  <c r="BT813"/>
  <c r="BO813"/>
  <c r="BJ813"/>
  <c r="BE813"/>
  <c r="AZ813"/>
  <c r="AU813"/>
  <c r="AL813"/>
  <c r="AK813"/>
  <c r="AF813"/>
  <c r="AA813"/>
  <c r="V813"/>
  <c r="Q813"/>
  <c r="H813"/>
  <c r="G813"/>
  <c r="CN812"/>
  <c r="CI812"/>
  <c r="CD812"/>
  <c r="FX812" s="1"/>
  <c r="BY812"/>
  <c r="BT812"/>
  <c r="FN812" s="1"/>
  <c r="BO812"/>
  <c r="BJ812"/>
  <c r="BE812"/>
  <c r="AZ812"/>
  <c r="AU812"/>
  <c r="AL812"/>
  <c r="AK812"/>
  <c r="AF812"/>
  <c r="AA812"/>
  <c r="V812"/>
  <c r="Q812"/>
  <c r="H812"/>
  <c r="G812"/>
  <c r="CN809"/>
  <c r="CI809"/>
  <c r="CD809"/>
  <c r="BY809"/>
  <c r="BT809"/>
  <c r="BO809"/>
  <c r="BJ809"/>
  <c r="BE809"/>
  <c r="AZ809"/>
  <c r="AU809"/>
  <c r="AL809"/>
  <c r="AK809"/>
  <c r="AF809"/>
  <c r="AA809"/>
  <c r="V809"/>
  <c r="Q809"/>
  <c r="H809"/>
  <c r="G809"/>
  <c r="CN808"/>
  <c r="CI808"/>
  <c r="CD808"/>
  <c r="FX808" s="1"/>
  <c r="BY808"/>
  <c r="BT808"/>
  <c r="FN808" s="1"/>
  <c r="BO808"/>
  <c r="BJ808"/>
  <c r="BE808"/>
  <c r="AZ808"/>
  <c r="AU808"/>
  <c r="AL808"/>
  <c r="AK808"/>
  <c r="AF808"/>
  <c r="AA808"/>
  <c r="V808"/>
  <c r="Q808"/>
  <c r="H808"/>
  <c r="G808"/>
  <c r="CN807"/>
  <c r="CI807"/>
  <c r="CD807"/>
  <c r="BY807"/>
  <c r="BT807"/>
  <c r="BO807"/>
  <c r="BJ807"/>
  <c r="BE807"/>
  <c r="AZ807"/>
  <c r="AU807"/>
  <c r="AL807"/>
  <c r="AK807"/>
  <c r="AF807"/>
  <c r="AA807"/>
  <c r="V807"/>
  <c r="Q807"/>
  <c r="H807"/>
  <c r="CN806"/>
  <c r="CI806"/>
  <c r="CD806"/>
  <c r="BY806"/>
  <c r="BT806"/>
  <c r="BO806"/>
  <c r="BJ806"/>
  <c r="BE806"/>
  <c r="AZ806"/>
  <c r="AU806"/>
  <c r="AL806"/>
  <c r="AK806"/>
  <c r="AF806"/>
  <c r="AA806"/>
  <c r="V806"/>
  <c r="Q806"/>
  <c r="H806"/>
  <c r="G806"/>
  <c r="CN805"/>
  <c r="CI805"/>
  <c r="CD805"/>
  <c r="BY805"/>
  <c r="BT805"/>
  <c r="BO805"/>
  <c r="BJ805"/>
  <c r="BE805"/>
  <c r="AZ805"/>
  <c r="AU805"/>
  <c r="AL805"/>
  <c r="AK805"/>
  <c r="AF805"/>
  <c r="AA805"/>
  <c r="V805"/>
  <c r="Q805"/>
  <c r="H805"/>
  <c r="G805"/>
  <c r="CN802"/>
  <c r="CI802"/>
  <c r="CD802"/>
  <c r="FX802" s="1"/>
  <c r="BY802"/>
  <c r="BT802"/>
  <c r="BO802"/>
  <c r="BJ802"/>
  <c r="BE802"/>
  <c r="AZ802"/>
  <c r="AU802"/>
  <c r="AL802"/>
  <c r="AK802"/>
  <c r="AF802"/>
  <c r="AA802"/>
  <c r="V802"/>
  <c r="Q802"/>
  <c r="H802"/>
  <c r="G802"/>
  <c r="CN801"/>
  <c r="CI801"/>
  <c r="CD801"/>
  <c r="BY801"/>
  <c r="BT801"/>
  <c r="FN801" s="1"/>
  <c r="BO801"/>
  <c r="BJ801"/>
  <c r="BE801"/>
  <c r="AZ801"/>
  <c r="AU801"/>
  <c r="AL801"/>
  <c r="AK801"/>
  <c r="AF801"/>
  <c r="AA801"/>
  <c r="V801"/>
  <c r="Q801"/>
  <c r="H801"/>
  <c r="G801"/>
  <c r="CN798"/>
  <c r="CI798"/>
  <c r="CD798"/>
  <c r="FX798" s="1"/>
  <c r="BY798"/>
  <c r="BT798"/>
  <c r="BO798"/>
  <c r="BJ798"/>
  <c r="BE798"/>
  <c r="AZ798"/>
  <c r="AU798"/>
  <c r="AL798"/>
  <c r="AK798"/>
  <c r="AF798"/>
  <c r="AA798"/>
  <c r="V798"/>
  <c r="Q798"/>
  <c r="H798"/>
  <c r="G798"/>
  <c r="CN797"/>
  <c r="CI797"/>
  <c r="CD797"/>
  <c r="BY797"/>
  <c r="BT797"/>
  <c r="FN797" s="1"/>
  <c r="BO797"/>
  <c r="BJ797"/>
  <c r="BE797"/>
  <c r="AZ797"/>
  <c r="AU797"/>
  <c r="AL797"/>
  <c r="AK797"/>
  <c r="AF797"/>
  <c r="AA797"/>
  <c r="V797"/>
  <c r="Q797"/>
  <c r="H797"/>
  <c r="G797"/>
  <c r="CN796"/>
  <c r="CI796"/>
  <c r="CD796"/>
  <c r="FX796" s="1"/>
  <c r="BY796"/>
  <c r="BT796"/>
  <c r="BO796"/>
  <c r="BJ796"/>
  <c r="BE796"/>
  <c r="AZ796"/>
  <c r="AU796"/>
  <c r="AL796"/>
  <c r="AK796"/>
  <c r="AF796"/>
  <c r="AA796"/>
  <c r="V796"/>
  <c r="Q796"/>
  <c r="H796"/>
  <c r="G796"/>
  <c r="CN795"/>
  <c r="CI795"/>
  <c r="CD795"/>
  <c r="BY795"/>
  <c r="BT795"/>
  <c r="FN795" s="1"/>
  <c r="BO795"/>
  <c r="BJ795"/>
  <c r="BE795"/>
  <c r="AZ795"/>
  <c r="AU795"/>
  <c r="AL795"/>
  <c r="AK795"/>
  <c r="AF795"/>
  <c r="AA795"/>
  <c r="V795"/>
  <c r="Q795"/>
  <c r="H795"/>
  <c r="G795"/>
  <c r="CN794"/>
  <c r="CI794"/>
  <c r="CD794"/>
  <c r="FX794" s="1"/>
  <c r="BY794"/>
  <c r="BT794"/>
  <c r="BO794"/>
  <c r="BJ794"/>
  <c r="BE794"/>
  <c r="AZ794"/>
  <c r="AU794"/>
  <c r="AL794"/>
  <c r="AK794"/>
  <c r="AF794"/>
  <c r="AA794"/>
  <c r="V794"/>
  <c r="Q794"/>
  <c r="H794"/>
  <c r="G794"/>
  <c r="CN793"/>
  <c r="CI793"/>
  <c r="CD793"/>
  <c r="BY793"/>
  <c r="BT793"/>
  <c r="FN793" s="1"/>
  <c r="BO793"/>
  <c r="BJ793"/>
  <c r="BE793"/>
  <c r="AZ793"/>
  <c r="AU793"/>
  <c r="AL793"/>
  <c r="AK793"/>
  <c r="AF793"/>
  <c r="AA793"/>
  <c r="V793"/>
  <c r="Q793"/>
  <c r="H793"/>
  <c r="G793"/>
  <c r="CN792"/>
  <c r="CI792"/>
  <c r="CD792"/>
  <c r="FX792" s="1"/>
  <c r="BY792"/>
  <c r="BT792"/>
  <c r="BO792"/>
  <c r="BJ792"/>
  <c r="BE792"/>
  <c r="AZ792"/>
  <c r="AU792"/>
  <c r="AL792"/>
  <c r="AK792"/>
  <c r="AF792"/>
  <c r="AA792"/>
  <c r="V792"/>
  <c r="Q792"/>
  <c r="H792"/>
  <c r="G792"/>
  <c r="CN791"/>
  <c r="CI791"/>
  <c r="CD791"/>
  <c r="BY791"/>
  <c r="BT791"/>
  <c r="FN791" s="1"/>
  <c r="BO791"/>
  <c r="BJ791"/>
  <c r="BE791"/>
  <c r="AZ791"/>
  <c r="AU791"/>
  <c r="AL791"/>
  <c r="AK791"/>
  <c r="AF791"/>
  <c r="AA791"/>
  <c r="V791"/>
  <c r="Q791"/>
  <c r="H791"/>
  <c r="G791"/>
  <c r="CN790"/>
  <c r="CI790"/>
  <c r="CD790"/>
  <c r="FX790" s="1"/>
  <c r="BY790"/>
  <c r="BT790"/>
  <c r="BO790"/>
  <c r="BJ790"/>
  <c r="BE790"/>
  <c r="AZ790"/>
  <c r="AU790"/>
  <c r="AL790"/>
  <c r="AK790"/>
  <c r="AF790"/>
  <c r="AA790"/>
  <c r="V790"/>
  <c r="Q790"/>
  <c r="H790"/>
  <c r="G790"/>
  <c r="CN789"/>
  <c r="CI789"/>
  <c r="CD789"/>
  <c r="FX789" s="1"/>
  <c r="BY789"/>
  <c r="BT789"/>
  <c r="FN789" s="1"/>
  <c r="BO789"/>
  <c r="BJ789"/>
  <c r="BE789"/>
  <c r="AZ789"/>
  <c r="AU789"/>
  <c r="AL789"/>
  <c r="AK789"/>
  <c r="AF789"/>
  <c r="AA789"/>
  <c r="V789"/>
  <c r="Q789"/>
  <c r="H789"/>
  <c r="G789"/>
  <c r="CN788"/>
  <c r="CI788"/>
  <c r="CD788"/>
  <c r="FX788" s="1"/>
  <c r="BY788"/>
  <c r="BT788"/>
  <c r="BO788"/>
  <c r="BJ788"/>
  <c r="BE788"/>
  <c r="AZ788"/>
  <c r="AU788"/>
  <c r="AL788"/>
  <c r="AK788"/>
  <c r="AF788"/>
  <c r="AA788"/>
  <c r="V788"/>
  <c r="Q788"/>
  <c r="H788"/>
  <c r="G788"/>
  <c r="CN787"/>
  <c r="CI787"/>
  <c r="CD787"/>
  <c r="FX787" s="1"/>
  <c r="BY787"/>
  <c r="BT787"/>
  <c r="FN787" s="1"/>
  <c r="BO787"/>
  <c r="BJ787"/>
  <c r="BE787"/>
  <c r="AZ787"/>
  <c r="AU787"/>
  <c r="AL787"/>
  <c r="AK787"/>
  <c r="AF787"/>
  <c r="AA787"/>
  <c r="V787"/>
  <c r="Q787"/>
  <c r="H787"/>
  <c r="G787"/>
  <c r="CN786"/>
  <c r="CI786"/>
  <c r="CD786"/>
  <c r="FX786" s="1"/>
  <c r="BY786"/>
  <c r="BT786"/>
  <c r="BO786"/>
  <c r="BJ786"/>
  <c r="BE786"/>
  <c r="AZ786"/>
  <c r="AU786"/>
  <c r="AL786"/>
  <c r="AK786"/>
  <c r="AF786"/>
  <c r="AA786"/>
  <c r="V786"/>
  <c r="Q786"/>
  <c r="H786"/>
  <c r="G786"/>
  <c r="CN785"/>
  <c r="CI785"/>
  <c r="CD785"/>
  <c r="FX785" s="1"/>
  <c r="BY785"/>
  <c r="BT785"/>
  <c r="FN785" s="1"/>
  <c r="BO785"/>
  <c r="BJ785"/>
  <c r="BE785"/>
  <c r="AZ785"/>
  <c r="AU785"/>
  <c r="AL785"/>
  <c r="AK785"/>
  <c r="AF785"/>
  <c r="AA785"/>
  <c r="V785"/>
  <c r="Q785"/>
  <c r="H785"/>
  <c r="G785"/>
  <c r="CN781"/>
  <c r="CI781"/>
  <c r="CD781"/>
  <c r="FX781" s="1"/>
  <c r="BY781"/>
  <c r="BT781"/>
  <c r="BO781"/>
  <c r="BJ781"/>
  <c r="BE781"/>
  <c r="AZ781"/>
  <c r="AU781"/>
  <c r="AL781"/>
  <c r="AK781"/>
  <c r="AF781"/>
  <c r="AA781"/>
  <c r="V781"/>
  <c r="Q781"/>
  <c r="H781"/>
  <c r="G781"/>
  <c r="CN780"/>
  <c r="CI780"/>
  <c r="CD780"/>
  <c r="FX780" s="1"/>
  <c r="BY780"/>
  <c r="BT780"/>
  <c r="FN780" s="1"/>
  <c r="BO780"/>
  <c r="BJ780"/>
  <c r="BE780"/>
  <c r="AZ780"/>
  <c r="AU780"/>
  <c r="AL780"/>
  <c r="AK780"/>
  <c r="AF780"/>
  <c r="AA780"/>
  <c r="V780"/>
  <c r="Q780"/>
  <c r="H780"/>
  <c r="G780"/>
  <c r="CN779"/>
  <c r="CI779"/>
  <c r="CD779"/>
  <c r="FX779" s="1"/>
  <c r="BY779"/>
  <c r="BT779"/>
  <c r="BO779"/>
  <c r="BJ779"/>
  <c r="BE779"/>
  <c r="AZ779"/>
  <c r="AU779"/>
  <c r="AL779"/>
  <c r="AK779"/>
  <c r="AF779"/>
  <c r="AA779"/>
  <c r="V779"/>
  <c r="Q779"/>
  <c r="H779"/>
  <c r="G779"/>
  <c r="CN778"/>
  <c r="CI778"/>
  <c r="CD778"/>
  <c r="FX778" s="1"/>
  <c r="BY778"/>
  <c r="BT778"/>
  <c r="FN778" s="1"/>
  <c r="BO778"/>
  <c r="BJ778"/>
  <c r="BE778"/>
  <c r="AZ778"/>
  <c r="AU778"/>
  <c r="AL778"/>
  <c r="AK778"/>
  <c r="AF778"/>
  <c r="AA778"/>
  <c r="V778"/>
  <c r="Q778"/>
  <c r="H778"/>
  <c r="G778"/>
  <c r="CN777"/>
  <c r="CI777"/>
  <c r="CD777"/>
  <c r="FX777" s="1"/>
  <c r="BY777"/>
  <c r="BT777"/>
  <c r="BO777"/>
  <c r="BJ777"/>
  <c r="BE777"/>
  <c r="AZ777"/>
  <c r="AU777"/>
  <c r="AL777"/>
  <c r="AK777"/>
  <c r="AF777"/>
  <c r="AA777"/>
  <c r="V777"/>
  <c r="Q777"/>
  <c r="H777"/>
  <c r="G777"/>
  <c r="CN776"/>
  <c r="CI776"/>
  <c r="CD776"/>
  <c r="FX776" s="1"/>
  <c r="BY776"/>
  <c r="BT776"/>
  <c r="FN776" s="1"/>
  <c r="BO776"/>
  <c r="BJ776"/>
  <c r="BE776"/>
  <c r="AZ776"/>
  <c r="AU776"/>
  <c r="AL776"/>
  <c r="AK776"/>
  <c r="AF776"/>
  <c r="AA776"/>
  <c r="V776"/>
  <c r="Q776"/>
  <c r="H776"/>
  <c r="G776"/>
  <c r="CN775"/>
  <c r="CI775"/>
  <c r="CD775"/>
  <c r="FX775" s="1"/>
  <c r="BY775"/>
  <c r="BT775"/>
  <c r="BO775"/>
  <c r="BJ775"/>
  <c r="BE775"/>
  <c r="AZ775"/>
  <c r="AU775"/>
  <c r="AL775"/>
  <c r="AK775"/>
  <c r="AF775"/>
  <c r="AA775"/>
  <c r="V775"/>
  <c r="Q775"/>
  <c r="H775"/>
  <c r="G775"/>
  <c r="CN774"/>
  <c r="CI774"/>
  <c r="CD774"/>
  <c r="FX774" s="1"/>
  <c r="BY774"/>
  <c r="BT774"/>
  <c r="FN774" s="1"/>
  <c r="BO774"/>
  <c r="BJ774"/>
  <c r="BE774"/>
  <c r="AZ774"/>
  <c r="AU774"/>
  <c r="AL774"/>
  <c r="AK774"/>
  <c r="AF774"/>
  <c r="AA774"/>
  <c r="V774"/>
  <c r="Q774"/>
  <c r="H774"/>
  <c r="G774"/>
  <c r="CN773"/>
  <c r="CI773"/>
  <c r="CD773"/>
  <c r="BY773"/>
  <c r="BT773"/>
  <c r="BO773"/>
  <c r="BJ773"/>
  <c r="BE773"/>
  <c r="AZ773"/>
  <c r="AU773"/>
  <c r="AL773"/>
  <c r="AK773"/>
  <c r="AF773"/>
  <c r="AA773"/>
  <c r="V773"/>
  <c r="Q773"/>
  <c r="H773"/>
  <c r="G773"/>
  <c r="CN772"/>
  <c r="CI772"/>
  <c r="CD772"/>
  <c r="FX772" s="1"/>
  <c r="BY772"/>
  <c r="BT772"/>
  <c r="FN772" s="1"/>
  <c r="BO772"/>
  <c r="BJ772"/>
  <c r="BE772"/>
  <c r="AZ772"/>
  <c r="AU772"/>
  <c r="AL772"/>
  <c r="AK772"/>
  <c r="AF772"/>
  <c r="AA772"/>
  <c r="V772"/>
  <c r="Q772"/>
  <c r="H772"/>
  <c r="G772"/>
  <c r="CN771"/>
  <c r="CI771"/>
  <c r="CD771"/>
  <c r="FX771" s="1"/>
  <c r="BY771"/>
  <c r="BT771"/>
  <c r="BO771"/>
  <c r="BJ771"/>
  <c r="BE771"/>
  <c r="AZ771"/>
  <c r="AU771"/>
  <c r="AL771"/>
  <c r="AK771"/>
  <c r="AF771"/>
  <c r="AA771"/>
  <c r="V771"/>
  <c r="Q771"/>
  <c r="H771"/>
  <c r="G771"/>
  <c r="CN770"/>
  <c r="CI770"/>
  <c r="CD770"/>
  <c r="FX770" s="1"/>
  <c r="BY770"/>
  <c r="BT770"/>
  <c r="FN770" s="1"/>
  <c r="BO770"/>
  <c r="BJ770"/>
  <c r="BE770"/>
  <c r="AZ770"/>
  <c r="AU770"/>
  <c r="AL770"/>
  <c r="AK770"/>
  <c r="AF770"/>
  <c r="AA770"/>
  <c r="V770"/>
  <c r="Q770"/>
  <c r="H770"/>
  <c r="G770"/>
  <c r="CN769"/>
  <c r="CI769"/>
  <c r="CD769"/>
  <c r="FX769" s="1"/>
  <c r="BY769"/>
  <c r="BT769"/>
  <c r="BO769"/>
  <c r="BJ769"/>
  <c r="BE769"/>
  <c r="AZ769"/>
  <c r="AU769"/>
  <c r="AL769"/>
  <c r="AK769"/>
  <c r="AF769"/>
  <c r="AA769"/>
  <c r="V769"/>
  <c r="Q769"/>
  <c r="H769"/>
  <c r="G769"/>
  <c r="CN768"/>
  <c r="CI768"/>
  <c r="CD768"/>
  <c r="FX768" s="1"/>
  <c r="BY768"/>
  <c r="BT768"/>
  <c r="FN768" s="1"/>
  <c r="BO768"/>
  <c r="BJ768"/>
  <c r="BE768"/>
  <c r="AZ768"/>
  <c r="AU768"/>
  <c r="AL768"/>
  <c r="AK768"/>
  <c r="AF768"/>
  <c r="AA768"/>
  <c r="V768"/>
  <c r="Q768"/>
  <c r="H768"/>
  <c r="G768"/>
  <c r="CN767"/>
  <c r="CI767"/>
  <c r="CD767"/>
  <c r="FX767" s="1"/>
  <c r="BY767"/>
  <c r="BT767"/>
  <c r="BO767"/>
  <c r="BJ767"/>
  <c r="BE767"/>
  <c r="AZ767"/>
  <c r="AU767"/>
  <c r="AL767"/>
  <c r="AK767"/>
  <c r="AF767"/>
  <c r="AA767"/>
  <c r="V767"/>
  <c r="Q767"/>
  <c r="H767"/>
  <c r="G767"/>
  <c r="CN766"/>
  <c r="CI766"/>
  <c r="CD766"/>
  <c r="FX766" s="1"/>
  <c r="BY766"/>
  <c r="BT766"/>
  <c r="FN766" s="1"/>
  <c r="BO766"/>
  <c r="BJ766"/>
  <c r="BE766"/>
  <c r="AZ766"/>
  <c r="AU766"/>
  <c r="AL766"/>
  <c r="AK766"/>
  <c r="AF766"/>
  <c r="AA766"/>
  <c r="V766"/>
  <c r="Q766"/>
  <c r="H766"/>
  <c r="G766"/>
  <c r="CN765"/>
  <c r="CI765"/>
  <c r="CD765"/>
  <c r="FX765" s="1"/>
  <c r="BY765"/>
  <c r="BT765"/>
  <c r="BO765"/>
  <c r="BJ765"/>
  <c r="BE765"/>
  <c r="AZ765"/>
  <c r="AU765"/>
  <c r="AL765"/>
  <c r="AK765"/>
  <c r="AF765"/>
  <c r="AA765"/>
  <c r="V765"/>
  <c r="Q765"/>
  <c r="H765"/>
  <c r="G765"/>
  <c r="CN764"/>
  <c r="CI764"/>
  <c r="CD764"/>
  <c r="FX764" s="1"/>
  <c r="BY764"/>
  <c r="BT764"/>
  <c r="FN764" s="1"/>
  <c r="BO764"/>
  <c r="BJ764"/>
  <c r="BE764"/>
  <c r="AZ764"/>
  <c r="AU764"/>
  <c r="AL764"/>
  <c r="AK764"/>
  <c r="AF764"/>
  <c r="AA764"/>
  <c r="V764"/>
  <c r="Q764"/>
  <c r="H764"/>
  <c r="G764"/>
  <c r="CN763"/>
  <c r="CI763"/>
  <c r="CD763"/>
  <c r="FX763" s="1"/>
  <c r="BY763"/>
  <c r="BT763"/>
  <c r="BO763"/>
  <c r="BJ763"/>
  <c r="BE763"/>
  <c r="AZ763"/>
  <c r="AU763"/>
  <c r="AL763"/>
  <c r="AK763"/>
  <c r="AF763"/>
  <c r="AA763"/>
  <c r="V763"/>
  <c r="Q763"/>
  <c r="H763"/>
  <c r="G763"/>
  <c r="CN762"/>
  <c r="CI762"/>
  <c r="CD762"/>
  <c r="BY762"/>
  <c r="BT762"/>
  <c r="BO762"/>
  <c r="BJ762"/>
  <c r="BE762"/>
  <c r="AZ762"/>
  <c r="AU762"/>
  <c r="AL762"/>
  <c r="AK762"/>
  <c r="AF762"/>
  <c r="AA762"/>
  <c r="V762"/>
  <c r="Q762"/>
  <c r="H762"/>
  <c r="G762"/>
  <c r="CN761"/>
  <c r="CI761"/>
  <c r="CD761"/>
  <c r="BY761"/>
  <c r="BT761"/>
  <c r="BO761"/>
  <c r="BJ761"/>
  <c r="BE761"/>
  <c r="AZ761"/>
  <c r="AU761"/>
  <c r="AL761"/>
  <c r="AK761"/>
  <c r="AF761"/>
  <c r="AA761"/>
  <c r="V761"/>
  <c r="Q761"/>
  <c r="H761"/>
  <c r="G761"/>
  <c r="CN758"/>
  <c r="CI758"/>
  <c r="CD758"/>
  <c r="FX758" s="1"/>
  <c r="BY758"/>
  <c r="BT758"/>
  <c r="FN758" s="1"/>
  <c r="BO758"/>
  <c r="BJ758"/>
  <c r="BE758"/>
  <c r="AZ758"/>
  <c r="AU758"/>
  <c r="AL758"/>
  <c r="AK758"/>
  <c r="AF758"/>
  <c r="AA758"/>
  <c r="V758"/>
  <c r="Q758"/>
  <c r="H758"/>
  <c r="G758"/>
  <c r="CN757"/>
  <c r="CI757"/>
  <c r="CD757"/>
  <c r="FX757" s="1"/>
  <c r="BY757"/>
  <c r="BT757"/>
  <c r="BO757"/>
  <c r="BJ757"/>
  <c r="BE757"/>
  <c r="AZ757"/>
  <c r="AU757"/>
  <c r="AL757"/>
  <c r="AK757"/>
  <c r="AF757"/>
  <c r="AA757"/>
  <c r="V757"/>
  <c r="Q757"/>
  <c r="H757"/>
  <c r="G757"/>
  <c r="CN756"/>
  <c r="CI756"/>
  <c r="CD756"/>
  <c r="FX756" s="1"/>
  <c r="BY756"/>
  <c r="BT756"/>
  <c r="FN756" s="1"/>
  <c r="BO756"/>
  <c r="BJ756"/>
  <c r="BE756"/>
  <c r="AZ756"/>
  <c r="AU756"/>
  <c r="AL756"/>
  <c r="AK756"/>
  <c r="AF756"/>
  <c r="AA756"/>
  <c r="V756"/>
  <c r="Q756"/>
  <c r="H756"/>
  <c r="G756"/>
  <c r="CN755"/>
  <c r="CI755"/>
  <c r="CD755"/>
  <c r="FX755" s="1"/>
  <c r="BY755"/>
  <c r="BT755"/>
  <c r="BO755"/>
  <c r="BJ755"/>
  <c r="BE755"/>
  <c r="AZ755"/>
  <c r="AU755"/>
  <c r="AL755"/>
  <c r="AK755"/>
  <c r="AF755"/>
  <c r="AA755"/>
  <c r="V755"/>
  <c r="Q755"/>
  <c r="H755"/>
  <c r="G755"/>
  <c r="CN754"/>
  <c r="CI754"/>
  <c r="CD754"/>
  <c r="FX754" s="1"/>
  <c r="BY754"/>
  <c r="BT754"/>
  <c r="FN754" s="1"/>
  <c r="BO754"/>
  <c r="BJ754"/>
  <c r="BE754"/>
  <c r="AZ754"/>
  <c r="AU754"/>
  <c r="AL754"/>
  <c r="AK754"/>
  <c r="AF754"/>
  <c r="AA754"/>
  <c r="V754"/>
  <c r="Q754"/>
  <c r="H754"/>
  <c r="G754"/>
  <c r="CN753"/>
  <c r="CI753"/>
  <c r="CD753"/>
  <c r="FX753" s="1"/>
  <c r="BY753"/>
  <c r="BT753"/>
  <c r="BO753"/>
  <c r="BJ753"/>
  <c r="BE753"/>
  <c r="AZ753"/>
  <c r="AU753"/>
  <c r="AL753"/>
  <c r="AK753"/>
  <c r="AF753"/>
  <c r="AA753"/>
  <c r="V753"/>
  <c r="Q753"/>
  <c r="H753"/>
  <c r="G753"/>
  <c r="CN752"/>
  <c r="CI752"/>
  <c r="CD752"/>
  <c r="FX752" s="1"/>
  <c r="BY752"/>
  <c r="BT752"/>
  <c r="FN752" s="1"/>
  <c r="BO752"/>
  <c r="BJ752"/>
  <c r="BE752"/>
  <c r="AZ752"/>
  <c r="AU752"/>
  <c r="AL752"/>
  <c r="AK752"/>
  <c r="AF752"/>
  <c r="AA752"/>
  <c r="V752"/>
  <c r="Q752"/>
  <c r="H752"/>
  <c r="G752"/>
  <c r="CN751"/>
  <c r="CI751"/>
  <c r="CD751"/>
  <c r="FX751" s="1"/>
  <c r="BY751"/>
  <c r="BT751"/>
  <c r="BO751"/>
  <c r="BJ751"/>
  <c r="BE751"/>
  <c r="AZ751"/>
  <c r="AU751"/>
  <c r="AL751"/>
  <c r="AK751"/>
  <c r="AF751"/>
  <c r="AA751"/>
  <c r="V751"/>
  <c r="Q751"/>
  <c r="H751"/>
  <c r="G751"/>
  <c r="CN750"/>
  <c r="CI750"/>
  <c r="CD750"/>
  <c r="FX750" s="1"/>
  <c r="BY750"/>
  <c r="BT750"/>
  <c r="FN750" s="1"/>
  <c r="BO750"/>
  <c r="BJ750"/>
  <c r="BE750"/>
  <c r="AZ750"/>
  <c r="AU750"/>
  <c r="AL750"/>
  <c r="AK750"/>
  <c r="AF750"/>
  <c r="AA750"/>
  <c r="V750"/>
  <c r="Q750"/>
  <c r="H750"/>
  <c r="G750"/>
  <c r="CN749"/>
  <c r="CI749"/>
  <c r="CD749"/>
  <c r="FX749" s="1"/>
  <c r="BY749"/>
  <c r="BT749"/>
  <c r="BO749"/>
  <c r="BJ749"/>
  <c r="BE749"/>
  <c r="AZ749"/>
  <c r="AU749"/>
  <c r="AL749"/>
  <c r="AK749"/>
  <c r="AF749"/>
  <c r="AA749"/>
  <c r="V749"/>
  <c r="Q749"/>
  <c r="H749"/>
  <c r="G749"/>
  <c r="CN748"/>
  <c r="CI748"/>
  <c r="CD748"/>
  <c r="FX748" s="1"/>
  <c r="BY748"/>
  <c r="BT748"/>
  <c r="FN748" s="1"/>
  <c r="BO748"/>
  <c r="BJ748"/>
  <c r="BE748"/>
  <c r="AZ748"/>
  <c r="AU748"/>
  <c r="AL748"/>
  <c r="AK748"/>
  <c r="AF748"/>
  <c r="AA748"/>
  <c r="V748"/>
  <c r="Q748"/>
  <c r="H748"/>
  <c r="G748"/>
  <c r="CN747"/>
  <c r="CI747"/>
  <c r="CD747"/>
  <c r="FX747" s="1"/>
  <c r="BY747"/>
  <c r="BT747"/>
  <c r="BO747"/>
  <c r="BJ747"/>
  <c r="BE747"/>
  <c r="AZ747"/>
  <c r="AU747"/>
  <c r="AL747"/>
  <c r="AK747"/>
  <c r="AF747"/>
  <c r="AA747"/>
  <c r="V747"/>
  <c r="Q747"/>
  <c r="H747"/>
  <c r="G747"/>
  <c r="CN746"/>
  <c r="CI746"/>
  <c r="CD746"/>
  <c r="FX746" s="1"/>
  <c r="BY746"/>
  <c r="BT746"/>
  <c r="FN746" s="1"/>
  <c r="BO746"/>
  <c r="BJ746"/>
  <c r="BE746"/>
  <c r="AZ746"/>
  <c r="AU746"/>
  <c r="AL746"/>
  <c r="AK746"/>
  <c r="AF746"/>
  <c r="AA746"/>
  <c r="V746"/>
  <c r="Q746"/>
  <c r="H746"/>
  <c r="G746"/>
  <c r="CN745"/>
  <c r="CI745"/>
  <c r="CD745"/>
  <c r="FX745" s="1"/>
  <c r="BY745"/>
  <c r="BT745"/>
  <c r="BO745"/>
  <c r="BJ745"/>
  <c r="BE745"/>
  <c r="AZ745"/>
  <c r="AU745"/>
  <c r="AL745"/>
  <c r="AK745"/>
  <c r="AF745"/>
  <c r="AA745"/>
  <c r="V745"/>
  <c r="Q745"/>
  <c r="H745"/>
  <c r="G745"/>
  <c r="CN744"/>
  <c r="CI744"/>
  <c r="CD744"/>
  <c r="FX744" s="1"/>
  <c r="BY744"/>
  <c r="BT744"/>
  <c r="FN744" s="1"/>
  <c r="BO744"/>
  <c r="BJ744"/>
  <c r="BE744"/>
  <c r="AZ744"/>
  <c r="AU744"/>
  <c r="AL744"/>
  <c r="AK744"/>
  <c r="AF744"/>
  <c r="AA744"/>
  <c r="V744"/>
  <c r="Q744"/>
  <c r="H744"/>
  <c r="G744"/>
  <c r="CN743"/>
  <c r="CI743"/>
  <c r="CD743"/>
  <c r="FX743" s="1"/>
  <c r="BY743"/>
  <c r="BT743"/>
  <c r="BO743"/>
  <c r="BJ743"/>
  <c r="BE743"/>
  <c r="AZ743"/>
  <c r="AU743"/>
  <c r="AL743"/>
  <c r="AK743"/>
  <c r="AF743"/>
  <c r="AA743"/>
  <c r="V743"/>
  <c r="Q743"/>
  <c r="H743"/>
  <c r="G743"/>
  <c r="CN742"/>
  <c r="CI742"/>
  <c r="CD742"/>
  <c r="FX742" s="1"/>
  <c r="BY742"/>
  <c r="BT742"/>
  <c r="FN742" s="1"/>
  <c r="BO742"/>
  <c r="BJ742"/>
  <c r="BE742"/>
  <c r="AZ742"/>
  <c r="AU742"/>
  <c r="AL742"/>
  <c r="AK742"/>
  <c r="AF742"/>
  <c r="AA742"/>
  <c r="V742"/>
  <c r="Q742"/>
  <c r="H742"/>
  <c r="G742"/>
  <c r="CN741"/>
  <c r="CI741"/>
  <c r="CD741"/>
  <c r="FX741" s="1"/>
  <c r="BY741"/>
  <c r="BT741"/>
  <c r="BO741"/>
  <c r="BJ741"/>
  <c r="BE741"/>
  <c r="AZ741"/>
  <c r="AU741"/>
  <c r="AL741"/>
  <c r="AK741"/>
  <c r="AF741"/>
  <c r="AA741"/>
  <c r="V741"/>
  <c r="Q741"/>
  <c r="H741"/>
  <c r="G741"/>
  <c r="CN740"/>
  <c r="CI740"/>
  <c r="CD740"/>
  <c r="FX740" s="1"/>
  <c r="BY740"/>
  <c r="BT740"/>
  <c r="FN740" s="1"/>
  <c r="BO740"/>
  <c r="BJ740"/>
  <c r="BE740"/>
  <c r="AZ740"/>
  <c r="AU740"/>
  <c r="AL740"/>
  <c r="AK740"/>
  <c r="AF740"/>
  <c r="AA740"/>
  <c r="V740"/>
  <c r="Q740"/>
  <c r="H740"/>
  <c r="G740"/>
  <c r="CN739"/>
  <c r="CI739"/>
  <c r="CD739"/>
  <c r="FX739" s="1"/>
  <c r="BY739"/>
  <c r="BT739"/>
  <c r="BO739"/>
  <c r="BJ739"/>
  <c r="BE739"/>
  <c r="AZ739"/>
  <c r="AU739"/>
  <c r="AL739"/>
  <c r="AK739"/>
  <c r="AF739"/>
  <c r="AA739"/>
  <c r="V739"/>
  <c r="Q739"/>
  <c r="H739"/>
  <c r="G739"/>
  <c r="CN738"/>
  <c r="CI738"/>
  <c r="CD738"/>
  <c r="FX738" s="1"/>
  <c r="BY738"/>
  <c r="BT738"/>
  <c r="FN738" s="1"/>
  <c r="BO738"/>
  <c r="BJ738"/>
  <c r="BE738"/>
  <c r="AZ738"/>
  <c r="AU738"/>
  <c r="AL738"/>
  <c r="AK738"/>
  <c r="AF738"/>
  <c r="AA738"/>
  <c r="V738"/>
  <c r="Q738"/>
  <c r="H738"/>
  <c r="G738"/>
  <c r="CN737"/>
  <c r="CI737"/>
  <c r="CD737"/>
  <c r="FX737" s="1"/>
  <c r="BY737"/>
  <c r="BT737"/>
  <c r="BO737"/>
  <c r="BJ737"/>
  <c r="BE737"/>
  <c r="AZ737"/>
  <c r="AU737"/>
  <c r="AL737"/>
  <c r="AK737"/>
  <c r="AF737"/>
  <c r="AA737"/>
  <c r="V737"/>
  <c r="Q737"/>
  <c r="H737"/>
  <c r="G737"/>
  <c r="CN736"/>
  <c r="CI736"/>
  <c r="CD736"/>
  <c r="FX736" s="1"/>
  <c r="BY736"/>
  <c r="BT736"/>
  <c r="FN736" s="1"/>
  <c r="BO736"/>
  <c r="BJ736"/>
  <c r="BE736"/>
  <c r="AZ736"/>
  <c r="AU736"/>
  <c r="AL736"/>
  <c r="AK736"/>
  <c r="AF736"/>
  <c r="AA736"/>
  <c r="V736"/>
  <c r="Q736"/>
  <c r="H736"/>
  <c r="G736"/>
  <c r="CN735"/>
  <c r="CI735"/>
  <c r="CD735"/>
  <c r="FX735" s="1"/>
  <c r="BY735"/>
  <c r="BT735"/>
  <c r="BO735"/>
  <c r="BJ735"/>
  <c r="BE735"/>
  <c r="AZ735"/>
  <c r="AU735"/>
  <c r="AL735"/>
  <c r="AK735"/>
  <c r="AF735"/>
  <c r="AA735"/>
  <c r="V735"/>
  <c r="Q735"/>
  <c r="H735"/>
  <c r="G735"/>
  <c r="CN734"/>
  <c r="CI734"/>
  <c r="CD734"/>
  <c r="FX734" s="1"/>
  <c r="BY734"/>
  <c r="BT734"/>
  <c r="FN734" s="1"/>
  <c r="BO734"/>
  <c r="BJ734"/>
  <c r="BE734"/>
  <c r="AZ734"/>
  <c r="AU734"/>
  <c r="AL734"/>
  <c r="AK734"/>
  <c r="AF734"/>
  <c r="AA734"/>
  <c r="V734"/>
  <c r="Q734"/>
  <c r="H734"/>
  <c r="G734"/>
  <c r="CN733"/>
  <c r="CI733"/>
  <c r="CD733"/>
  <c r="FX733" s="1"/>
  <c r="BY733"/>
  <c r="BT733"/>
  <c r="BO733"/>
  <c r="BJ733"/>
  <c r="BE733"/>
  <c r="AZ733"/>
  <c r="AU733"/>
  <c r="AL733"/>
  <c r="AK733"/>
  <c r="AF733"/>
  <c r="AA733"/>
  <c r="V733"/>
  <c r="Q733"/>
  <c r="H733"/>
  <c r="G733"/>
  <c r="CN732"/>
  <c r="CI732"/>
  <c r="CD732"/>
  <c r="FX732" s="1"/>
  <c r="BY732"/>
  <c r="BT732"/>
  <c r="FN732" s="1"/>
  <c r="BO732"/>
  <c r="BJ732"/>
  <c r="BE732"/>
  <c r="AZ732"/>
  <c r="AU732"/>
  <c r="AL732"/>
  <c r="AK732"/>
  <c r="AF732"/>
  <c r="AA732"/>
  <c r="V732"/>
  <c r="Q732"/>
  <c r="H732"/>
  <c r="G732"/>
  <c r="CN731"/>
  <c r="CI731"/>
  <c r="CD731"/>
  <c r="FX731" s="1"/>
  <c r="BY731"/>
  <c r="BT731"/>
  <c r="BO731"/>
  <c r="BJ731"/>
  <c r="BE731"/>
  <c r="AZ731"/>
  <c r="AU731"/>
  <c r="AL731"/>
  <c r="AK731"/>
  <c r="AF731"/>
  <c r="AA731"/>
  <c r="V731"/>
  <c r="Q731"/>
  <c r="H731"/>
  <c r="G731"/>
  <c r="CN730"/>
  <c r="CI730"/>
  <c r="CD730"/>
  <c r="FX730" s="1"/>
  <c r="BY730"/>
  <c r="BT730"/>
  <c r="FN730" s="1"/>
  <c r="BO730"/>
  <c r="BJ730"/>
  <c r="BE730"/>
  <c r="AZ730"/>
  <c r="AU730"/>
  <c r="AL730"/>
  <c r="AK730"/>
  <c r="AF730"/>
  <c r="AA730"/>
  <c r="V730"/>
  <c r="Q730"/>
  <c r="H730"/>
  <c r="G730"/>
  <c r="CN729"/>
  <c r="CI729"/>
  <c r="CD729"/>
  <c r="FX729" s="1"/>
  <c r="BY729"/>
  <c r="BT729"/>
  <c r="BO729"/>
  <c r="BJ729"/>
  <c r="BE729"/>
  <c r="AZ729"/>
  <c r="AU729"/>
  <c r="AL729"/>
  <c r="AK729"/>
  <c r="AF729"/>
  <c r="AA729"/>
  <c r="V729"/>
  <c r="Q729"/>
  <c r="H729"/>
  <c r="G729"/>
  <c r="CN728"/>
  <c r="CI728"/>
  <c r="CD728"/>
  <c r="FX728" s="1"/>
  <c r="BY728"/>
  <c r="BT728"/>
  <c r="FN728" s="1"/>
  <c r="BO728"/>
  <c r="BJ728"/>
  <c r="BE728"/>
  <c r="AZ728"/>
  <c r="AU728"/>
  <c r="AL728"/>
  <c r="AK728"/>
  <c r="AF728"/>
  <c r="AA728"/>
  <c r="V728"/>
  <c r="Q728"/>
  <c r="H728"/>
  <c r="G728"/>
  <c r="CN727"/>
  <c r="CI727"/>
  <c r="CD727"/>
  <c r="FX727" s="1"/>
  <c r="BY727"/>
  <c r="BT727"/>
  <c r="BO727"/>
  <c r="BJ727"/>
  <c r="BE727"/>
  <c r="AZ727"/>
  <c r="AU727"/>
  <c r="AL727"/>
  <c r="AK727"/>
  <c r="AF727"/>
  <c r="AA727"/>
  <c r="V727"/>
  <c r="Q727"/>
  <c r="H727"/>
  <c r="G727"/>
  <c r="CN726"/>
  <c r="CI726"/>
  <c r="CD726"/>
  <c r="FX726" s="1"/>
  <c r="BY726"/>
  <c r="BT726"/>
  <c r="FN726" s="1"/>
  <c r="BO726"/>
  <c r="BJ726"/>
  <c r="BE726"/>
  <c r="AZ726"/>
  <c r="AU726"/>
  <c r="AL726"/>
  <c r="AK726"/>
  <c r="AF726"/>
  <c r="AA726"/>
  <c r="V726"/>
  <c r="Q726"/>
  <c r="H726"/>
  <c r="G726"/>
  <c r="CN725"/>
  <c r="CI725"/>
  <c r="CD725"/>
  <c r="FX725" s="1"/>
  <c r="BY725"/>
  <c r="BT725"/>
  <c r="BO725"/>
  <c r="BJ725"/>
  <c r="BE725"/>
  <c r="AZ725"/>
  <c r="AU725"/>
  <c r="AL725"/>
  <c r="AK725"/>
  <c r="AF725"/>
  <c r="AA725"/>
  <c r="V725"/>
  <c r="Q725"/>
  <c r="H725"/>
  <c r="G725"/>
  <c r="CN724"/>
  <c r="CI724"/>
  <c r="CD724"/>
  <c r="FX724" s="1"/>
  <c r="BY724"/>
  <c r="BT724"/>
  <c r="FN724" s="1"/>
  <c r="BO724"/>
  <c r="BJ724"/>
  <c r="BE724"/>
  <c r="AZ724"/>
  <c r="AU724"/>
  <c r="AL724"/>
  <c r="AK724"/>
  <c r="AF724"/>
  <c r="AA724"/>
  <c r="V724"/>
  <c r="Q724"/>
  <c r="H724"/>
  <c r="G724"/>
  <c r="CN723"/>
  <c r="CI723"/>
  <c r="CD723"/>
  <c r="FX723" s="1"/>
  <c r="BY723"/>
  <c r="BT723"/>
  <c r="BO723"/>
  <c r="BJ723"/>
  <c r="BE723"/>
  <c r="AZ723"/>
  <c r="AU723"/>
  <c r="AL723"/>
  <c r="AK723"/>
  <c r="AF723"/>
  <c r="AA723"/>
  <c r="V723"/>
  <c r="Q723"/>
  <c r="H723"/>
  <c r="G723"/>
  <c r="CN722"/>
  <c r="CI722"/>
  <c r="CD722"/>
  <c r="FX722" s="1"/>
  <c r="BY722"/>
  <c r="BT722"/>
  <c r="FN722" s="1"/>
  <c r="BO722"/>
  <c r="BJ722"/>
  <c r="BE722"/>
  <c r="AZ722"/>
  <c r="AU722"/>
  <c r="AL722"/>
  <c r="AK722"/>
  <c r="AF722"/>
  <c r="AA722"/>
  <c r="V722"/>
  <c r="Q722"/>
  <c r="H722"/>
  <c r="G722"/>
  <c r="CN721"/>
  <c r="CI721"/>
  <c r="CD721"/>
  <c r="FX721" s="1"/>
  <c r="BY721"/>
  <c r="BT721"/>
  <c r="BO721"/>
  <c r="BJ721"/>
  <c r="BE721"/>
  <c r="AZ721"/>
  <c r="AU721"/>
  <c r="AL721"/>
  <c r="AK721"/>
  <c r="AF721"/>
  <c r="AA721"/>
  <c r="V721"/>
  <c r="Q721"/>
  <c r="H721"/>
  <c r="G721"/>
  <c r="CN720"/>
  <c r="CI720"/>
  <c r="CD720"/>
  <c r="FX720" s="1"/>
  <c r="BY720"/>
  <c r="BT720"/>
  <c r="FN720" s="1"/>
  <c r="BO720"/>
  <c r="BJ720"/>
  <c r="BE720"/>
  <c r="AZ720"/>
  <c r="AU720"/>
  <c r="AL720"/>
  <c r="AK720"/>
  <c r="AF720"/>
  <c r="AA720"/>
  <c r="V720"/>
  <c r="Q720"/>
  <c r="H720"/>
  <c r="G720"/>
  <c r="CN719"/>
  <c r="CI719"/>
  <c r="CD719"/>
  <c r="FX719" s="1"/>
  <c r="BY719"/>
  <c r="BT719"/>
  <c r="BO719"/>
  <c r="BJ719"/>
  <c r="BE719"/>
  <c r="AZ719"/>
  <c r="AU719"/>
  <c r="AL719"/>
  <c r="AK719"/>
  <c r="AF719"/>
  <c r="AA719"/>
  <c r="V719"/>
  <c r="Q719"/>
  <c r="H719"/>
  <c r="G719"/>
  <c r="CN718"/>
  <c r="CI718"/>
  <c r="CD718"/>
  <c r="FX718" s="1"/>
  <c r="BY718"/>
  <c r="BT718"/>
  <c r="FN718" s="1"/>
  <c r="BO718"/>
  <c r="BJ718"/>
  <c r="BE718"/>
  <c r="AZ718"/>
  <c r="AU718"/>
  <c r="AL718"/>
  <c r="AK718"/>
  <c r="AF718"/>
  <c r="AA718"/>
  <c r="V718"/>
  <c r="Q718"/>
  <c r="H718"/>
  <c r="G718"/>
  <c r="CN717"/>
  <c r="CI717"/>
  <c r="CD717"/>
  <c r="FX717" s="1"/>
  <c r="BY717"/>
  <c r="BT717"/>
  <c r="BO717"/>
  <c r="BJ717"/>
  <c r="BE717"/>
  <c r="AZ717"/>
  <c r="AU717"/>
  <c r="AL717"/>
  <c r="AK717"/>
  <c r="AF717"/>
  <c r="AA717"/>
  <c r="V717"/>
  <c r="Q717"/>
  <c r="H717"/>
  <c r="G717"/>
  <c r="CN716"/>
  <c r="CI716"/>
  <c r="CD716"/>
  <c r="FX716" s="1"/>
  <c r="BY716"/>
  <c r="BT716"/>
  <c r="FN716" s="1"/>
  <c r="BO716"/>
  <c r="BJ716"/>
  <c r="BE716"/>
  <c r="AZ716"/>
  <c r="AU716"/>
  <c r="AL716"/>
  <c r="AK716"/>
  <c r="AF716"/>
  <c r="AA716"/>
  <c r="V716"/>
  <c r="Q716"/>
  <c r="H716"/>
  <c r="G716"/>
  <c r="CN715"/>
  <c r="CI715"/>
  <c r="CD715"/>
  <c r="FX715" s="1"/>
  <c r="BY715"/>
  <c r="BT715"/>
  <c r="BO715"/>
  <c r="BJ715"/>
  <c r="BE715"/>
  <c r="AZ715"/>
  <c r="AU715"/>
  <c r="AL715"/>
  <c r="AK715"/>
  <c r="AF715"/>
  <c r="AA715"/>
  <c r="V715"/>
  <c r="Q715"/>
  <c r="H715"/>
  <c r="G715"/>
  <c r="CN714"/>
  <c r="CI714"/>
  <c r="CD714"/>
  <c r="FX714" s="1"/>
  <c r="BY714"/>
  <c r="BT714"/>
  <c r="FN714" s="1"/>
  <c r="BO714"/>
  <c r="BJ714"/>
  <c r="BE714"/>
  <c r="AZ714"/>
  <c r="AU714"/>
  <c r="AL714"/>
  <c r="AK714"/>
  <c r="AF714"/>
  <c r="AA714"/>
  <c r="V714"/>
  <c r="Q714"/>
  <c r="H714"/>
  <c r="G714"/>
  <c r="CN713"/>
  <c r="CI713"/>
  <c r="CD713"/>
  <c r="FX713" s="1"/>
  <c r="BY713"/>
  <c r="BT713"/>
  <c r="BO713"/>
  <c r="BJ713"/>
  <c r="BE713"/>
  <c r="AZ713"/>
  <c r="AU713"/>
  <c r="AL713"/>
  <c r="AK713"/>
  <c r="AF713"/>
  <c r="AA713"/>
  <c r="V713"/>
  <c r="Q713"/>
  <c r="H713"/>
  <c r="G713"/>
  <c r="CN712"/>
  <c r="CI712"/>
  <c r="CD712"/>
  <c r="FX712" s="1"/>
  <c r="BY712"/>
  <c r="BT712"/>
  <c r="FN712" s="1"/>
  <c r="BO712"/>
  <c r="BJ712"/>
  <c r="BE712"/>
  <c r="AZ712"/>
  <c r="AU712"/>
  <c r="AL712"/>
  <c r="AK712"/>
  <c r="AF712"/>
  <c r="AA712"/>
  <c r="V712"/>
  <c r="Q712"/>
  <c r="H712"/>
  <c r="G712"/>
  <c r="CN711"/>
  <c r="CI711"/>
  <c r="CD711"/>
  <c r="FX711" s="1"/>
  <c r="BY711"/>
  <c r="BT711"/>
  <c r="BO711"/>
  <c r="BJ711"/>
  <c r="BE711"/>
  <c r="AZ711"/>
  <c r="AU711"/>
  <c r="AL711"/>
  <c r="AK711"/>
  <c r="AF711"/>
  <c r="AA711"/>
  <c r="V711"/>
  <c r="Q711"/>
  <c r="H711"/>
  <c r="G711"/>
  <c r="CN710"/>
  <c r="CI710"/>
  <c r="CD710"/>
  <c r="FX710" s="1"/>
  <c r="BY710"/>
  <c r="BT710"/>
  <c r="FN710" s="1"/>
  <c r="BO710"/>
  <c r="BJ710"/>
  <c r="BE710"/>
  <c r="AZ710"/>
  <c r="AU710"/>
  <c r="AL710"/>
  <c r="AK710"/>
  <c r="AF710"/>
  <c r="AA710"/>
  <c r="V710"/>
  <c r="Q710"/>
  <c r="H710"/>
  <c r="G710"/>
  <c r="CN709"/>
  <c r="CI709"/>
  <c r="CD709"/>
  <c r="FX709" s="1"/>
  <c r="BY709"/>
  <c r="BT709"/>
  <c r="BO709"/>
  <c r="BJ709"/>
  <c r="BE709"/>
  <c r="AZ709"/>
  <c r="AU709"/>
  <c r="AL709"/>
  <c r="AK709"/>
  <c r="AF709"/>
  <c r="AA709"/>
  <c r="V709"/>
  <c r="Q709"/>
  <c r="H709"/>
  <c r="G709"/>
  <c r="CN708"/>
  <c r="CI708"/>
  <c r="CD708"/>
  <c r="FX708" s="1"/>
  <c r="BY708"/>
  <c r="BT708"/>
  <c r="FN708" s="1"/>
  <c r="BO708"/>
  <c r="BJ708"/>
  <c r="BE708"/>
  <c r="AZ708"/>
  <c r="AU708"/>
  <c r="AL708"/>
  <c r="AK708"/>
  <c r="AF708"/>
  <c r="AA708"/>
  <c r="V708"/>
  <c r="Q708"/>
  <c r="H708"/>
  <c r="G708"/>
  <c r="CN707"/>
  <c r="CI707"/>
  <c r="CD707"/>
  <c r="FX707" s="1"/>
  <c r="BY707"/>
  <c r="BT707"/>
  <c r="BO707"/>
  <c r="BJ707"/>
  <c r="BE707"/>
  <c r="AZ707"/>
  <c r="AU707"/>
  <c r="AL707"/>
  <c r="AK707"/>
  <c r="AF707"/>
  <c r="AA707"/>
  <c r="V707"/>
  <c r="Q707"/>
  <c r="H707"/>
  <c r="G707"/>
  <c r="CN706"/>
  <c r="CI706"/>
  <c r="CD706"/>
  <c r="FX706" s="1"/>
  <c r="BY706"/>
  <c r="BT706"/>
  <c r="FN706" s="1"/>
  <c r="BO706"/>
  <c r="BJ706"/>
  <c r="BE706"/>
  <c r="AZ706"/>
  <c r="AU706"/>
  <c r="AL706"/>
  <c r="AK706"/>
  <c r="AF706"/>
  <c r="AA706"/>
  <c r="V706"/>
  <c r="Q706"/>
  <c r="H706"/>
  <c r="G706"/>
  <c r="CN705"/>
  <c r="CI705"/>
  <c r="CD705"/>
  <c r="FX705" s="1"/>
  <c r="BY705"/>
  <c r="BT705"/>
  <c r="BO705"/>
  <c r="BJ705"/>
  <c r="BE705"/>
  <c r="AZ705"/>
  <c r="AU705"/>
  <c r="AL705"/>
  <c r="AK705"/>
  <c r="AF705"/>
  <c r="AA705"/>
  <c r="V705"/>
  <c r="Q705"/>
  <c r="H705"/>
  <c r="G705"/>
  <c r="CN704"/>
  <c r="CI704"/>
  <c r="CD704"/>
  <c r="FX704" s="1"/>
  <c r="BY704"/>
  <c r="BT704"/>
  <c r="FN704" s="1"/>
  <c r="BO704"/>
  <c r="BJ704"/>
  <c r="BE704"/>
  <c r="AZ704"/>
  <c r="AU704"/>
  <c r="AL704"/>
  <c r="AK704"/>
  <c r="AF704"/>
  <c r="AA704"/>
  <c r="V704"/>
  <c r="Q704"/>
  <c r="H704"/>
  <c r="G704"/>
  <c r="CN703"/>
  <c r="CI703"/>
  <c r="CD703"/>
  <c r="FX703" s="1"/>
  <c r="BY703"/>
  <c r="BT703"/>
  <c r="BO703"/>
  <c r="BJ703"/>
  <c r="BE703"/>
  <c r="AZ703"/>
  <c r="AU703"/>
  <c r="AL703"/>
  <c r="AK703"/>
  <c r="AF703"/>
  <c r="AA703"/>
  <c r="V703"/>
  <c r="Q703"/>
  <c r="H703"/>
  <c r="G703"/>
  <c r="CN702"/>
  <c r="CI702"/>
  <c r="CD702"/>
  <c r="FX702" s="1"/>
  <c r="BY702"/>
  <c r="BT702"/>
  <c r="FN702" s="1"/>
  <c r="BO702"/>
  <c r="BJ702"/>
  <c r="BE702"/>
  <c r="AZ702"/>
  <c r="AU702"/>
  <c r="AL702"/>
  <c r="AK702"/>
  <c r="AF702"/>
  <c r="AA702"/>
  <c r="V702"/>
  <c r="Q702"/>
  <c r="H702"/>
  <c r="G702"/>
  <c r="CN701"/>
  <c r="CI701"/>
  <c r="CD701"/>
  <c r="FX701" s="1"/>
  <c r="BY701"/>
  <c r="BT701"/>
  <c r="BO701"/>
  <c r="BJ701"/>
  <c r="BE701"/>
  <c r="AZ701"/>
  <c r="AU701"/>
  <c r="AL701"/>
  <c r="AK701"/>
  <c r="AF701"/>
  <c r="AA701"/>
  <c r="V701"/>
  <c r="Q701"/>
  <c r="H701"/>
  <c r="G701"/>
  <c r="CN700"/>
  <c r="CI700"/>
  <c r="CD700"/>
  <c r="FX700" s="1"/>
  <c r="BY700"/>
  <c r="BT700"/>
  <c r="FN700" s="1"/>
  <c r="BO700"/>
  <c r="BJ700"/>
  <c r="BE700"/>
  <c r="AZ700"/>
  <c r="AU700"/>
  <c r="AL700"/>
  <c r="AK700"/>
  <c r="AF700"/>
  <c r="AA700"/>
  <c r="V700"/>
  <c r="Q700"/>
  <c r="H700"/>
  <c r="G700"/>
  <c r="CN699"/>
  <c r="CI699"/>
  <c r="CD699"/>
  <c r="FX699" s="1"/>
  <c r="BY699"/>
  <c r="BT699"/>
  <c r="BO699"/>
  <c r="BJ699"/>
  <c r="BE699"/>
  <c r="AZ699"/>
  <c r="AU699"/>
  <c r="AL699"/>
  <c r="AK699"/>
  <c r="AF699"/>
  <c r="AA699"/>
  <c r="V699"/>
  <c r="Q699"/>
  <c r="H699"/>
  <c r="G699"/>
  <c r="CN698"/>
  <c r="CI698"/>
  <c r="CD698"/>
  <c r="FX698" s="1"/>
  <c r="BY698"/>
  <c r="BT698"/>
  <c r="FN698" s="1"/>
  <c r="BO698"/>
  <c r="BJ698"/>
  <c r="BE698"/>
  <c r="AZ698"/>
  <c r="AU698"/>
  <c r="AL698"/>
  <c r="AK698"/>
  <c r="AF698"/>
  <c r="AA698"/>
  <c r="V698"/>
  <c r="Q698"/>
  <c r="H698"/>
  <c r="G698"/>
  <c r="CN697"/>
  <c r="CI697"/>
  <c r="CD697"/>
  <c r="FX697" s="1"/>
  <c r="BY697"/>
  <c r="BT697"/>
  <c r="BO697"/>
  <c r="BJ697"/>
  <c r="BE697"/>
  <c r="AZ697"/>
  <c r="AU697"/>
  <c r="AL697"/>
  <c r="AK697"/>
  <c r="AF697"/>
  <c r="AA697"/>
  <c r="V697"/>
  <c r="Q697"/>
  <c r="H697"/>
  <c r="G697"/>
  <c r="CN696"/>
  <c r="CI696"/>
  <c r="CD696"/>
  <c r="FX696" s="1"/>
  <c r="BY696"/>
  <c r="BT696"/>
  <c r="FN696" s="1"/>
  <c r="BO696"/>
  <c r="BJ696"/>
  <c r="BE696"/>
  <c r="AZ696"/>
  <c r="AU696"/>
  <c r="AL696"/>
  <c r="AK696"/>
  <c r="AF696"/>
  <c r="AA696"/>
  <c r="V696"/>
  <c r="Q696"/>
  <c r="H696"/>
  <c r="G696"/>
  <c r="CN695"/>
  <c r="CI695"/>
  <c r="CD695"/>
  <c r="FX695" s="1"/>
  <c r="BY695"/>
  <c r="BT695"/>
  <c r="BO695"/>
  <c r="BJ695"/>
  <c r="BE695"/>
  <c r="AZ695"/>
  <c r="AU695"/>
  <c r="AL695"/>
  <c r="AK695"/>
  <c r="AF695"/>
  <c r="AA695"/>
  <c r="V695"/>
  <c r="Q695"/>
  <c r="H695"/>
  <c r="G695"/>
  <c r="CN694"/>
  <c r="CI694"/>
  <c r="CD694"/>
  <c r="FX694" s="1"/>
  <c r="BY694"/>
  <c r="BT694"/>
  <c r="FN694" s="1"/>
  <c r="BO694"/>
  <c r="BJ694"/>
  <c r="BE694"/>
  <c r="AZ694"/>
  <c r="AU694"/>
  <c r="AL694"/>
  <c r="AK694"/>
  <c r="AF694"/>
  <c r="AA694"/>
  <c r="V694"/>
  <c r="Q694"/>
  <c r="H694"/>
  <c r="G694"/>
  <c r="CN693"/>
  <c r="CI693"/>
  <c r="CD693"/>
  <c r="FX693" s="1"/>
  <c r="BY693"/>
  <c r="BT693"/>
  <c r="BO693"/>
  <c r="BJ693"/>
  <c r="BE693"/>
  <c r="AZ693"/>
  <c r="AU693"/>
  <c r="AL693"/>
  <c r="AK693"/>
  <c r="AF693"/>
  <c r="AA693"/>
  <c r="V693"/>
  <c r="Q693"/>
  <c r="H693"/>
  <c r="G693"/>
  <c r="CN692"/>
  <c r="CI692"/>
  <c r="CD692"/>
  <c r="FX692" s="1"/>
  <c r="BY692"/>
  <c r="BT692"/>
  <c r="FN692" s="1"/>
  <c r="BO692"/>
  <c r="BJ692"/>
  <c r="BE692"/>
  <c r="AZ692"/>
  <c r="AU692"/>
  <c r="AL692"/>
  <c r="AK692"/>
  <c r="AF692"/>
  <c r="AA692"/>
  <c r="V692"/>
  <c r="Q692"/>
  <c r="H692"/>
  <c r="G692"/>
  <c r="CN691"/>
  <c r="CI691"/>
  <c r="CD691"/>
  <c r="FX691" s="1"/>
  <c r="BY691"/>
  <c r="BT691"/>
  <c r="BO691"/>
  <c r="BJ691"/>
  <c r="BE691"/>
  <c r="AZ691"/>
  <c r="AU691"/>
  <c r="AL691"/>
  <c r="AK691"/>
  <c r="AF691"/>
  <c r="AA691"/>
  <c r="V691"/>
  <c r="Q691"/>
  <c r="H691"/>
  <c r="G691"/>
  <c r="CN690"/>
  <c r="CI690"/>
  <c r="CD690"/>
  <c r="FX690" s="1"/>
  <c r="BY690"/>
  <c r="BT690"/>
  <c r="FN690" s="1"/>
  <c r="BO690"/>
  <c r="BJ690"/>
  <c r="BE690"/>
  <c r="AZ690"/>
  <c r="AU690"/>
  <c r="AL690"/>
  <c r="AK690"/>
  <c r="AF690"/>
  <c r="AA690"/>
  <c r="V690"/>
  <c r="Q690"/>
  <c r="H690"/>
  <c r="G690"/>
  <c r="CN689"/>
  <c r="CI689"/>
  <c r="CD689"/>
  <c r="FX689" s="1"/>
  <c r="BY689"/>
  <c r="BT689"/>
  <c r="BO689"/>
  <c r="BJ689"/>
  <c r="BE689"/>
  <c r="AZ689"/>
  <c r="AU689"/>
  <c r="AL689"/>
  <c r="AK689"/>
  <c r="AF689"/>
  <c r="AA689"/>
  <c r="V689"/>
  <c r="Q689"/>
  <c r="H689"/>
  <c r="G689"/>
  <c r="CN688"/>
  <c r="CI688"/>
  <c r="CD688"/>
  <c r="FX688" s="1"/>
  <c r="BY688"/>
  <c r="BT688"/>
  <c r="FN688" s="1"/>
  <c r="BO688"/>
  <c r="BJ688"/>
  <c r="BE688"/>
  <c r="AZ688"/>
  <c r="AU688"/>
  <c r="AL688"/>
  <c r="AK688"/>
  <c r="AF688"/>
  <c r="AA688"/>
  <c r="V688"/>
  <c r="Q688"/>
  <c r="H688"/>
  <c r="G688"/>
  <c r="CN687"/>
  <c r="CI687"/>
  <c r="CD687"/>
  <c r="FX687" s="1"/>
  <c r="BY687"/>
  <c r="BT687"/>
  <c r="BO687"/>
  <c r="BJ687"/>
  <c r="BE687"/>
  <c r="AZ687"/>
  <c r="AU687"/>
  <c r="AL687"/>
  <c r="AK687"/>
  <c r="AF687"/>
  <c r="AA687"/>
  <c r="V687"/>
  <c r="Q687"/>
  <c r="H687"/>
  <c r="G687"/>
  <c r="CN686"/>
  <c r="CI686"/>
  <c r="CD686"/>
  <c r="FX686" s="1"/>
  <c r="BY686"/>
  <c r="BT686"/>
  <c r="FN686" s="1"/>
  <c r="BO686"/>
  <c r="BJ686"/>
  <c r="BE686"/>
  <c r="AZ686"/>
  <c r="AU686"/>
  <c r="AL686"/>
  <c r="AK686"/>
  <c r="AF686"/>
  <c r="AA686"/>
  <c r="V686"/>
  <c r="Q686"/>
  <c r="H686"/>
  <c r="G686"/>
  <c r="CN685"/>
  <c r="CI685"/>
  <c r="CD685"/>
  <c r="FX685" s="1"/>
  <c r="BY685"/>
  <c r="BT685"/>
  <c r="BO685"/>
  <c r="BJ685"/>
  <c r="BE685"/>
  <c r="AZ685"/>
  <c r="AU685"/>
  <c r="AL685"/>
  <c r="AK685"/>
  <c r="AF685"/>
  <c r="AA685"/>
  <c r="V685"/>
  <c r="Q685"/>
  <c r="H685"/>
  <c r="G685"/>
  <c r="CN684"/>
  <c r="CI684"/>
  <c r="CD684"/>
  <c r="FX684" s="1"/>
  <c r="BY684"/>
  <c r="BT684"/>
  <c r="FN684" s="1"/>
  <c r="BO684"/>
  <c r="BJ684"/>
  <c r="BE684"/>
  <c r="AZ684"/>
  <c r="AU684"/>
  <c r="AL684"/>
  <c r="AK684"/>
  <c r="AF684"/>
  <c r="AA684"/>
  <c r="V684"/>
  <c r="Q684"/>
  <c r="H684"/>
  <c r="G684"/>
  <c r="CN683"/>
  <c r="CI683"/>
  <c r="CD683"/>
  <c r="FX683" s="1"/>
  <c r="BY683"/>
  <c r="BT683"/>
  <c r="BO683"/>
  <c r="BJ683"/>
  <c r="BE683"/>
  <c r="AZ683"/>
  <c r="AU683"/>
  <c r="AL683"/>
  <c r="AK683"/>
  <c r="AF683"/>
  <c r="AA683"/>
  <c r="V683"/>
  <c r="Q683"/>
  <c r="H683"/>
  <c r="G683"/>
  <c r="CN682"/>
  <c r="CI682"/>
  <c r="CD682"/>
  <c r="BY682"/>
  <c r="BT682"/>
  <c r="BO682"/>
  <c r="BJ682"/>
  <c r="BE682"/>
  <c r="AZ682"/>
  <c r="AU682"/>
  <c r="AL682"/>
  <c r="AK682"/>
  <c r="AF682"/>
  <c r="AA682"/>
  <c r="V682"/>
  <c r="Q682"/>
  <c r="H682"/>
  <c r="G682"/>
  <c r="CN681"/>
  <c r="CI681"/>
  <c r="CD681"/>
  <c r="FX681" s="1"/>
  <c r="BY681"/>
  <c r="BT681"/>
  <c r="BO681"/>
  <c r="BJ681"/>
  <c r="BE681"/>
  <c r="AZ681"/>
  <c r="AU681"/>
  <c r="AL681"/>
  <c r="AK681"/>
  <c r="AF681"/>
  <c r="AA681"/>
  <c r="V681"/>
  <c r="Q681"/>
  <c r="H681"/>
  <c r="G681"/>
  <c r="CN680"/>
  <c r="CI680"/>
  <c r="CD680"/>
  <c r="FX680" s="1"/>
  <c r="BY680"/>
  <c r="BT680"/>
  <c r="FN680" s="1"/>
  <c r="BO680"/>
  <c r="BJ680"/>
  <c r="BE680"/>
  <c r="AZ680"/>
  <c r="AU680"/>
  <c r="AL680"/>
  <c r="AK680"/>
  <c r="AF680"/>
  <c r="AA680"/>
  <c r="V680"/>
  <c r="Q680"/>
  <c r="H680"/>
  <c r="G680"/>
  <c r="CN677"/>
  <c r="CI677"/>
  <c r="CD677"/>
  <c r="FX677" s="1"/>
  <c r="BY677"/>
  <c r="BT677"/>
  <c r="BO677"/>
  <c r="BJ677"/>
  <c r="BE677"/>
  <c r="AZ677"/>
  <c r="AU677"/>
  <c r="AL677"/>
  <c r="AK677"/>
  <c r="AF677"/>
  <c r="AA677"/>
  <c r="V677"/>
  <c r="Q677"/>
  <c r="H677"/>
  <c r="G677"/>
  <c r="CN676"/>
  <c r="CI676"/>
  <c r="CD676"/>
  <c r="FX676" s="1"/>
  <c r="BY676"/>
  <c r="BT676"/>
  <c r="FN676" s="1"/>
  <c r="BO676"/>
  <c r="BJ676"/>
  <c r="BE676"/>
  <c r="AZ676"/>
  <c r="AU676"/>
  <c r="AL676"/>
  <c r="AK676"/>
  <c r="AF676"/>
  <c r="AA676"/>
  <c r="V676"/>
  <c r="Q676"/>
  <c r="H676"/>
  <c r="G676"/>
  <c r="CN675"/>
  <c r="CI675"/>
  <c r="CD675"/>
  <c r="FX675" s="1"/>
  <c r="BY675"/>
  <c r="BT675"/>
  <c r="BO675"/>
  <c r="BJ675"/>
  <c r="BE675"/>
  <c r="AZ675"/>
  <c r="AU675"/>
  <c r="AL675"/>
  <c r="AK675"/>
  <c r="AF675"/>
  <c r="AA675"/>
  <c r="V675"/>
  <c r="Q675"/>
  <c r="H675"/>
  <c r="G675"/>
  <c r="CN674"/>
  <c r="CI674"/>
  <c r="CD674"/>
  <c r="FX674" s="1"/>
  <c r="BY674"/>
  <c r="BT674"/>
  <c r="FN674" s="1"/>
  <c r="BO674"/>
  <c r="BJ674"/>
  <c r="BE674"/>
  <c r="AZ674"/>
  <c r="AU674"/>
  <c r="AL674"/>
  <c r="AK674"/>
  <c r="AF674"/>
  <c r="AA674"/>
  <c r="V674"/>
  <c r="Q674"/>
  <c r="H674"/>
  <c r="G674"/>
  <c r="CN673"/>
  <c r="CI673"/>
  <c r="CD673"/>
  <c r="FX673" s="1"/>
  <c r="BY673"/>
  <c r="BT673"/>
  <c r="BO673"/>
  <c r="BJ673"/>
  <c r="BE673"/>
  <c r="AZ673"/>
  <c r="AU673"/>
  <c r="AL673"/>
  <c r="AK673"/>
  <c r="AF673"/>
  <c r="AA673"/>
  <c r="V673"/>
  <c r="Q673"/>
  <c r="H673"/>
  <c r="G673"/>
  <c r="CN672"/>
  <c r="CI672"/>
  <c r="CD672"/>
  <c r="FX672" s="1"/>
  <c r="BY672"/>
  <c r="BT672"/>
  <c r="FN672" s="1"/>
  <c r="BO672"/>
  <c r="BJ672"/>
  <c r="BE672"/>
  <c r="AZ672"/>
  <c r="AU672"/>
  <c r="AL672"/>
  <c r="AK672"/>
  <c r="AF672"/>
  <c r="AA672"/>
  <c r="V672"/>
  <c r="Q672"/>
  <c r="H672"/>
  <c r="G672"/>
  <c r="CN671"/>
  <c r="CI671"/>
  <c r="CD671"/>
  <c r="FX671" s="1"/>
  <c r="BY671"/>
  <c r="BT671"/>
  <c r="BO671"/>
  <c r="BJ671"/>
  <c r="BE671"/>
  <c r="AZ671"/>
  <c r="AU671"/>
  <c r="AL671"/>
  <c r="AK671"/>
  <c r="AF671"/>
  <c r="AA671"/>
  <c r="V671"/>
  <c r="Q671"/>
  <c r="H671"/>
  <c r="G671"/>
  <c r="CN670"/>
  <c r="CI670"/>
  <c r="CD670"/>
  <c r="FX670" s="1"/>
  <c r="BY670"/>
  <c r="BT670"/>
  <c r="FN670" s="1"/>
  <c r="BO670"/>
  <c r="BJ670"/>
  <c r="BE670"/>
  <c r="AZ670"/>
  <c r="AU670"/>
  <c r="AL670"/>
  <c r="AK670"/>
  <c r="AF670"/>
  <c r="AA670"/>
  <c r="V670"/>
  <c r="Q670"/>
  <c r="H670"/>
  <c r="G670"/>
  <c r="CN669"/>
  <c r="CI669"/>
  <c r="CD669"/>
  <c r="FX669" s="1"/>
  <c r="BY669"/>
  <c r="BT669"/>
  <c r="BO669"/>
  <c r="BJ669"/>
  <c r="BE669"/>
  <c r="AZ669"/>
  <c r="AU669"/>
  <c r="AL669"/>
  <c r="AK669"/>
  <c r="AF669"/>
  <c r="AA669"/>
  <c r="V669"/>
  <c r="Q669"/>
  <c r="H669"/>
  <c r="G669"/>
  <c r="CN668"/>
  <c r="CI668"/>
  <c r="CD668"/>
  <c r="FX668" s="1"/>
  <c r="BY668"/>
  <c r="BT668"/>
  <c r="FN668" s="1"/>
  <c r="BO668"/>
  <c r="BJ668"/>
  <c r="BE668"/>
  <c r="AZ668"/>
  <c r="AU668"/>
  <c r="AL668"/>
  <c r="AK668"/>
  <c r="AF668"/>
  <c r="AA668"/>
  <c r="V668"/>
  <c r="Q668"/>
  <c r="H668"/>
  <c r="G668"/>
  <c r="CN667"/>
  <c r="CI667"/>
  <c r="CD667"/>
  <c r="FX667" s="1"/>
  <c r="BY667"/>
  <c r="BT667"/>
  <c r="BO667"/>
  <c r="BJ667"/>
  <c r="BE667"/>
  <c r="AZ667"/>
  <c r="AU667"/>
  <c r="AL667"/>
  <c r="AK667"/>
  <c r="AF667"/>
  <c r="AA667"/>
  <c r="V667"/>
  <c r="Q667"/>
  <c r="H667"/>
  <c r="G667"/>
  <c r="CN666"/>
  <c r="CI666"/>
  <c r="CD666"/>
  <c r="BY666"/>
  <c r="BT666"/>
  <c r="BO666"/>
  <c r="BJ666"/>
  <c r="BE666"/>
  <c r="AZ666"/>
  <c r="AU666"/>
  <c r="AL666"/>
  <c r="AK666"/>
  <c r="AF666"/>
  <c r="AA666"/>
  <c r="V666"/>
  <c r="Q666"/>
  <c r="H666"/>
  <c r="G666"/>
  <c r="CN665"/>
  <c r="CI665"/>
  <c r="CD665"/>
  <c r="FX665" s="1"/>
  <c r="BY665"/>
  <c r="BT665"/>
  <c r="BO665"/>
  <c r="BJ665"/>
  <c r="BE665"/>
  <c r="AZ665"/>
  <c r="AU665"/>
  <c r="AL665"/>
  <c r="AK665"/>
  <c r="AF665"/>
  <c r="AA665"/>
  <c r="V665"/>
  <c r="Q665"/>
  <c r="H665"/>
  <c r="G665"/>
  <c r="CN664"/>
  <c r="CI664"/>
  <c r="CD664"/>
  <c r="FX664" s="1"/>
  <c r="BY664"/>
  <c r="BT664"/>
  <c r="FN664" s="1"/>
  <c r="BO664"/>
  <c r="BJ664"/>
  <c r="BE664"/>
  <c r="AZ664"/>
  <c r="AU664"/>
  <c r="AL664"/>
  <c r="AK664"/>
  <c r="AF664"/>
  <c r="AA664"/>
  <c r="V664"/>
  <c r="Q664"/>
  <c r="H664"/>
  <c r="G664"/>
  <c r="CN663"/>
  <c r="CI663"/>
  <c r="CD663"/>
  <c r="FX663" s="1"/>
  <c r="BY663"/>
  <c r="BT663"/>
  <c r="BO663"/>
  <c r="BJ663"/>
  <c r="BE663"/>
  <c r="AZ663"/>
  <c r="AU663"/>
  <c r="AL663"/>
  <c r="AK663"/>
  <c r="AF663"/>
  <c r="AA663"/>
  <c r="V663"/>
  <c r="Q663"/>
  <c r="H663"/>
  <c r="G663"/>
  <c r="CN662"/>
  <c r="CI662"/>
  <c r="CD662"/>
  <c r="FX662" s="1"/>
  <c r="BY662"/>
  <c r="BT662"/>
  <c r="FN662" s="1"/>
  <c r="BO662"/>
  <c r="BJ662"/>
  <c r="BE662"/>
  <c r="AZ662"/>
  <c r="AU662"/>
  <c r="AL662"/>
  <c r="AK662"/>
  <c r="AF662"/>
  <c r="AA662"/>
  <c r="V662"/>
  <c r="Q662"/>
  <c r="H662"/>
  <c r="G662"/>
  <c r="CN661"/>
  <c r="CI661"/>
  <c r="CD661"/>
  <c r="FX661" s="1"/>
  <c r="BY661"/>
  <c r="BT661"/>
  <c r="BO661"/>
  <c r="BJ661"/>
  <c r="BE661"/>
  <c r="AZ661"/>
  <c r="AU661"/>
  <c r="AL661"/>
  <c r="AK661"/>
  <c r="AF661"/>
  <c r="AA661"/>
  <c r="V661"/>
  <c r="Q661"/>
  <c r="H661"/>
  <c r="G661"/>
  <c r="CN660"/>
  <c r="CI660"/>
  <c r="CD660"/>
  <c r="BY660"/>
  <c r="BT660"/>
  <c r="BO660"/>
  <c r="BJ660"/>
  <c r="BE660"/>
  <c r="AZ660"/>
  <c r="AU660"/>
  <c r="AL660"/>
  <c r="AK660"/>
  <c r="AF660"/>
  <c r="AA660"/>
  <c r="V660"/>
  <c r="Q660"/>
  <c r="H660"/>
  <c r="G660"/>
  <c r="CN659"/>
  <c r="CI659"/>
  <c r="CD659"/>
  <c r="FX659" s="1"/>
  <c r="BY659"/>
  <c r="BT659"/>
  <c r="BO659"/>
  <c r="BJ659"/>
  <c r="BE659"/>
  <c r="AZ659"/>
  <c r="AU659"/>
  <c r="AL659"/>
  <c r="AK659"/>
  <c r="AF659"/>
  <c r="AA659"/>
  <c r="V659"/>
  <c r="Q659"/>
  <c r="H659"/>
  <c r="G659"/>
  <c r="CN658"/>
  <c r="CI658"/>
  <c r="CD658"/>
  <c r="BY658"/>
  <c r="BT658"/>
  <c r="BO658"/>
  <c r="BJ658"/>
  <c r="BE658"/>
  <c r="AZ658"/>
  <c r="AU658"/>
  <c r="AL658"/>
  <c r="AK658"/>
  <c r="AF658"/>
  <c r="AA658"/>
  <c r="V658"/>
  <c r="Q658"/>
  <c r="H658"/>
  <c r="G658"/>
  <c r="CN657"/>
  <c r="CI657"/>
  <c r="CD657"/>
  <c r="FX657" s="1"/>
  <c r="BY657"/>
  <c r="BT657"/>
  <c r="BO657"/>
  <c r="BJ657"/>
  <c r="BE657"/>
  <c r="AZ657"/>
  <c r="AU657"/>
  <c r="AL657"/>
  <c r="AK657"/>
  <c r="AF657"/>
  <c r="AA657"/>
  <c r="V657"/>
  <c r="Q657"/>
  <c r="H657"/>
  <c r="G657"/>
  <c r="CN656"/>
  <c r="CI656"/>
  <c r="CD656"/>
  <c r="FX656" s="1"/>
  <c r="BY656"/>
  <c r="BT656"/>
  <c r="FN656" s="1"/>
  <c r="BO656"/>
  <c r="BJ656"/>
  <c r="BE656"/>
  <c r="AZ656"/>
  <c r="AU656"/>
  <c r="AL656"/>
  <c r="AK656"/>
  <c r="AF656"/>
  <c r="AA656"/>
  <c r="V656"/>
  <c r="Q656"/>
  <c r="H656"/>
  <c r="G656"/>
  <c r="CN655"/>
  <c r="CI655"/>
  <c r="CD655"/>
  <c r="BY655"/>
  <c r="BT655"/>
  <c r="BO655"/>
  <c r="BJ655"/>
  <c r="BE655"/>
  <c r="AZ655"/>
  <c r="AU655"/>
  <c r="AL655"/>
  <c r="AK655"/>
  <c r="AF655"/>
  <c r="AA655"/>
  <c r="V655"/>
  <c r="Q655"/>
  <c r="H655"/>
  <c r="G655"/>
  <c r="CN654"/>
  <c r="CI654"/>
  <c r="CD654"/>
  <c r="FX654" s="1"/>
  <c r="BY654"/>
  <c r="BT654"/>
  <c r="FN654" s="1"/>
  <c r="BO654"/>
  <c r="BJ654"/>
  <c r="BE654"/>
  <c r="AZ654"/>
  <c r="AU654"/>
  <c r="AL654"/>
  <c r="AK654"/>
  <c r="AF654"/>
  <c r="AA654"/>
  <c r="V654"/>
  <c r="Q654"/>
  <c r="H654"/>
  <c r="G654"/>
  <c r="CN653"/>
  <c r="CI653"/>
  <c r="CD653"/>
  <c r="FX653" s="1"/>
  <c r="BY653"/>
  <c r="BT653"/>
  <c r="BO653"/>
  <c r="BJ653"/>
  <c r="BE653"/>
  <c r="AZ653"/>
  <c r="AU653"/>
  <c r="AL653"/>
  <c r="AK653"/>
  <c r="AF653"/>
  <c r="AA653"/>
  <c r="V653"/>
  <c r="Q653"/>
  <c r="H653"/>
  <c r="G653"/>
  <c r="CN652"/>
  <c r="CI652"/>
  <c r="CD652"/>
  <c r="BY652"/>
  <c r="BT652"/>
  <c r="BO652"/>
  <c r="BJ652"/>
  <c r="BE652"/>
  <c r="AZ652"/>
  <c r="AU652"/>
  <c r="AL652"/>
  <c r="AK652"/>
  <c r="AF652"/>
  <c r="AA652"/>
  <c r="V652"/>
  <c r="Q652"/>
  <c r="H652"/>
  <c r="G652"/>
  <c r="CN651"/>
  <c r="CI651"/>
  <c r="CD651"/>
  <c r="FX651" s="1"/>
  <c r="BY651"/>
  <c r="BT651"/>
  <c r="BO651"/>
  <c r="BJ651"/>
  <c r="BE651"/>
  <c r="AZ651"/>
  <c r="AU651"/>
  <c r="AL651"/>
  <c r="AK651"/>
  <c r="AF651"/>
  <c r="AA651"/>
  <c r="V651"/>
  <c r="Q651"/>
  <c r="H651"/>
  <c r="G651"/>
  <c r="CN650"/>
  <c r="CI650"/>
  <c r="CD650"/>
  <c r="FX650" s="1"/>
  <c r="BY650"/>
  <c r="BT650"/>
  <c r="FN650" s="1"/>
  <c r="BO650"/>
  <c r="BJ650"/>
  <c r="BE650"/>
  <c r="AZ650"/>
  <c r="AU650"/>
  <c r="AL650"/>
  <c r="AK650"/>
  <c r="AF650"/>
  <c r="AA650"/>
  <c r="V650"/>
  <c r="Q650"/>
  <c r="H650"/>
  <c r="G650"/>
  <c r="CN649"/>
  <c r="CI649"/>
  <c r="CD649"/>
  <c r="BY649"/>
  <c r="BT649"/>
  <c r="BO649"/>
  <c r="BJ649"/>
  <c r="BE649"/>
  <c r="AZ649"/>
  <c r="AU649"/>
  <c r="AL649"/>
  <c r="AK649"/>
  <c r="AF649"/>
  <c r="AA649"/>
  <c r="V649"/>
  <c r="Q649"/>
  <c r="H649"/>
  <c r="G649"/>
  <c r="CN646"/>
  <c r="CI646"/>
  <c r="CD646"/>
  <c r="FX646" s="1"/>
  <c r="BY646"/>
  <c r="BT646"/>
  <c r="FN646" s="1"/>
  <c r="BO646"/>
  <c r="BJ646"/>
  <c r="BE646"/>
  <c r="AZ646"/>
  <c r="AU646"/>
  <c r="AL646"/>
  <c r="AK646"/>
  <c r="AF646"/>
  <c r="AA646"/>
  <c r="V646"/>
  <c r="Q646"/>
  <c r="H646"/>
  <c r="G646"/>
  <c r="CN645"/>
  <c r="CI645"/>
  <c r="CD645"/>
  <c r="BY645"/>
  <c r="BT645"/>
  <c r="BO645"/>
  <c r="BJ645"/>
  <c r="BE645"/>
  <c r="AZ645"/>
  <c r="AU645"/>
  <c r="AL645"/>
  <c r="AK645"/>
  <c r="AF645"/>
  <c r="AA645"/>
  <c r="V645"/>
  <c r="Q645"/>
  <c r="H645"/>
  <c r="G645"/>
  <c r="CN644"/>
  <c r="CI644"/>
  <c r="CD644"/>
  <c r="FX644" s="1"/>
  <c r="BY644"/>
  <c r="BT644"/>
  <c r="FN644" s="1"/>
  <c r="BO644"/>
  <c r="BJ644"/>
  <c r="BE644"/>
  <c r="AZ644"/>
  <c r="AU644"/>
  <c r="AL644"/>
  <c r="AK644"/>
  <c r="AF644"/>
  <c r="AA644"/>
  <c r="V644"/>
  <c r="Q644"/>
  <c r="H644"/>
  <c r="G644"/>
  <c r="CN643"/>
  <c r="CI643"/>
  <c r="CD643"/>
  <c r="BY643"/>
  <c r="BT643"/>
  <c r="BO643"/>
  <c r="BJ643"/>
  <c r="BE643"/>
  <c r="AZ643"/>
  <c r="AU643"/>
  <c r="AL643"/>
  <c r="AK643"/>
  <c r="AF643"/>
  <c r="AA643"/>
  <c r="V643"/>
  <c r="Q643"/>
  <c r="H643"/>
  <c r="G643"/>
  <c r="CN642"/>
  <c r="CI642"/>
  <c r="CD642"/>
  <c r="FX642" s="1"/>
  <c r="BY642"/>
  <c r="BT642"/>
  <c r="FN642" s="1"/>
  <c r="BO642"/>
  <c r="BJ642"/>
  <c r="BE642"/>
  <c r="AZ642"/>
  <c r="AU642"/>
  <c r="AL642"/>
  <c r="AK642"/>
  <c r="AF642"/>
  <c r="AA642"/>
  <c r="V642"/>
  <c r="Q642"/>
  <c r="H642"/>
  <c r="G642"/>
  <c r="CN641"/>
  <c r="CI641"/>
  <c r="CD641"/>
  <c r="FX641" s="1"/>
  <c r="BY641"/>
  <c r="BT641"/>
  <c r="BO641"/>
  <c r="BJ641"/>
  <c r="BE641"/>
  <c r="AZ641"/>
  <c r="AU641"/>
  <c r="AL641"/>
  <c r="AK641"/>
  <c r="AF641"/>
  <c r="AA641"/>
  <c r="V641"/>
  <c r="Q641"/>
  <c r="H641"/>
  <c r="G641"/>
  <c r="CN640"/>
  <c r="CI640"/>
  <c r="CD640"/>
  <c r="BY640"/>
  <c r="BT640"/>
  <c r="BO640"/>
  <c r="BJ640"/>
  <c r="BE640"/>
  <c r="AZ640"/>
  <c r="AU640"/>
  <c r="AL640"/>
  <c r="AK640"/>
  <c r="AF640"/>
  <c r="AA640"/>
  <c r="V640"/>
  <c r="Q640"/>
  <c r="H640"/>
  <c r="G640"/>
  <c r="CN639"/>
  <c r="CI639"/>
  <c r="CD639"/>
  <c r="BY639"/>
  <c r="BT639"/>
  <c r="BO639"/>
  <c r="BJ639"/>
  <c r="BE639"/>
  <c r="AZ639"/>
  <c r="AU639"/>
  <c r="AL639"/>
  <c r="AK639"/>
  <c r="AF639"/>
  <c r="AA639"/>
  <c r="V639"/>
  <c r="Q639"/>
  <c r="H639"/>
  <c r="G639"/>
  <c r="CN638"/>
  <c r="CI638"/>
  <c r="CD638"/>
  <c r="FX638" s="1"/>
  <c r="BY638"/>
  <c r="BT638"/>
  <c r="FN638" s="1"/>
  <c r="BO638"/>
  <c r="BJ638"/>
  <c r="BE638"/>
  <c r="AZ638"/>
  <c r="AU638"/>
  <c r="AL638"/>
  <c r="AK638"/>
  <c r="AF638"/>
  <c r="AA638"/>
  <c r="V638"/>
  <c r="Q638"/>
  <c r="H638"/>
  <c r="G638"/>
  <c r="CN637"/>
  <c r="CI637"/>
  <c r="CD637"/>
  <c r="FX637" s="1"/>
  <c r="BY637"/>
  <c r="BT637"/>
  <c r="BO637"/>
  <c r="BJ637"/>
  <c r="BE637"/>
  <c r="AZ637"/>
  <c r="AU637"/>
  <c r="AL637"/>
  <c r="AK637"/>
  <c r="AF637"/>
  <c r="AA637"/>
  <c r="V637"/>
  <c r="Q637"/>
  <c r="H637"/>
  <c r="G637"/>
  <c r="CN636"/>
  <c r="CI636"/>
  <c r="CD636"/>
  <c r="FX636" s="1"/>
  <c r="BY636"/>
  <c r="BT636"/>
  <c r="FN636" s="1"/>
  <c r="BO636"/>
  <c r="BJ636"/>
  <c r="BE636"/>
  <c r="AZ636"/>
  <c r="AU636"/>
  <c r="AL636"/>
  <c r="AK636"/>
  <c r="AF636"/>
  <c r="AA636"/>
  <c r="V636"/>
  <c r="Q636"/>
  <c r="H636"/>
  <c r="G636"/>
  <c r="CN635"/>
  <c r="CI635"/>
  <c r="CD635"/>
  <c r="BY635"/>
  <c r="BT635"/>
  <c r="BO635"/>
  <c r="BJ635"/>
  <c r="BE635"/>
  <c r="AZ635"/>
  <c r="AU635"/>
  <c r="AL635"/>
  <c r="AK635"/>
  <c r="AF635"/>
  <c r="AA635"/>
  <c r="V635"/>
  <c r="Q635"/>
  <c r="H635"/>
  <c r="G635"/>
  <c r="CN634"/>
  <c r="CI634"/>
  <c r="CD634"/>
  <c r="BY634"/>
  <c r="BT634"/>
  <c r="BO634"/>
  <c r="BJ634"/>
  <c r="BE634"/>
  <c r="AZ634"/>
  <c r="AU634"/>
  <c r="AL634"/>
  <c r="AK634"/>
  <c r="AF634"/>
  <c r="AA634"/>
  <c r="V634"/>
  <c r="Q634"/>
  <c r="H634"/>
  <c r="G634"/>
  <c r="CN633"/>
  <c r="CI633"/>
  <c r="CD633"/>
  <c r="FX633" s="1"/>
  <c r="BY633"/>
  <c r="BT633"/>
  <c r="BO633"/>
  <c r="BJ633"/>
  <c r="BE633"/>
  <c r="AZ633"/>
  <c r="AU633"/>
  <c r="AL633"/>
  <c r="AK633"/>
  <c r="AF633"/>
  <c r="AA633"/>
  <c r="V633"/>
  <c r="Q633"/>
  <c r="H633"/>
  <c r="G633"/>
  <c r="CN632"/>
  <c r="CI632"/>
  <c r="CD632"/>
  <c r="BY632"/>
  <c r="BT632"/>
  <c r="BO632"/>
  <c r="BJ632"/>
  <c r="BE632"/>
  <c r="AZ632"/>
  <c r="AU632"/>
  <c r="AL632"/>
  <c r="AK632"/>
  <c r="AF632"/>
  <c r="AA632"/>
  <c r="V632"/>
  <c r="Q632"/>
  <c r="H632"/>
  <c r="G632"/>
  <c r="CN631"/>
  <c r="CI631"/>
  <c r="CD631"/>
  <c r="BY631"/>
  <c r="BT631"/>
  <c r="BO631"/>
  <c r="BJ631"/>
  <c r="BE631"/>
  <c r="AZ631"/>
  <c r="AU631"/>
  <c r="AL631"/>
  <c r="AK631"/>
  <c r="AF631"/>
  <c r="AA631"/>
  <c r="V631"/>
  <c r="Q631"/>
  <c r="H631"/>
  <c r="G631"/>
  <c r="CN630"/>
  <c r="CI630"/>
  <c r="CD630"/>
  <c r="FX630" s="1"/>
  <c r="BY630"/>
  <c r="BT630"/>
  <c r="FN630" s="1"/>
  <c r="BO630"/>
  <c r="BJ630"/>
  <c r="BE630"/>
  <c r="AZ630"/>
  <c r="AU630"/>
  <c r="AL630"/>
  <c r="AK630"/>
  <c r="AF630"/>
  <c r="AA630"/>
  <c r="V630"/>
  <c r="Q630"/>
  <c r="H630"/>
  <c r="G630"/>
  <c r="CN629"/>
  <c r="CI629"/>
  <c r="CD629"/>
  <c r="BY629"/>
  <c r="BT629"/>
  <c r="BO629"/>
  <c r="BJ629"/>
  <c r="BE629"/>
  <c r="AZ629"/>
  <c r="AU629"/>
  <c r="AL629"/>
  <c r="AK629"/>
  <c r="AF629"/>
  <c r="AA629"/>
  <c r="V629"/>
  <c r="H629"/>
  <c r="G629"/>
  <c r="CN623"/>
  <c r="CI623"/>
  <c r="CD623"/>
  <c r="FX623" s="1"/>
  <c r="BY623"/>
  <c r="BT623"/>
  <c r="BO623"/>
  <c r="BJ623"/>
  <c r="BE623"/>
  <c r="AZ623"/>
  <c r="AU623"/>
  <c r="AL623"/>
  <c r="AK623"/>
  <c r="AF623"/>
  <c r="AA623"/>
  <c r="V623"/>
  <c r="Q623"/>
  <c r="H623"/>
  <c r="G623"/>
  <c r="CN622"/>
  <c r="CI622"/>
  <c r="CD622"/>
  <c r="BY622"/>
  <c r="BT622"/>
  <c r="BO622"/>
  <c r="BJ622"/>
  <c r="BE622"/>
  <c r="AZ622"/>
  <c r="AU622"/>
  <c r="AL622"/>
  <c r="AK622"/>
  <c r="AF622"/>
  <c r="AA622"/>
  <c r="V622"/>
  <c r="Q622"/>
  <c r="H622"/>
  <c r="G622"/>
  <c r="CN619"/>
  <c r="CI619"/>
  <c r="CD619"/>
  <c r="FX619" s="1"/>
  <c r="BY619"/>
  <c r="BT619"/>
  <c r="BO619"/>
  <c r="BJ619"/>
  <c r="BE619"/>
  <c r="AZ619"/>
  <c r="AU619"/>
  <c r="AL619"/>
  <c r="AK619"/>
  <c r="AF619"/>
  <c r="AA619"/>
  <c r="V619"/>
  <c r="Q619"/>
  <c r="H619"/>
  <c r="G619"/>
  <c r="CN612"/>
  <c r="CI612"/>
  <c r="CD612"/>
  <c r="BY612"/>
  <c r="BT612"/>
  <c r="BO612"/>
  <c r="BJ612"/>
  <c r="BE612"/>
  <c r="AZ612"/>
  <c r="AU612"/>
  <c r="AL612"/>
  <c r="AK612"/>
  <c r="AF612"/>
  <c r="AA612"/>
  <c r="V612"/>
  <c r="Q612"/>
  <c r="H612"/>
  <c r="G612"/>
  <c r="CN611"/>
  <c r="CI611"/>
  <c r="CD611"/>
  <c r="FX611" s="1"/>
  <c r="BY611"/>
  <c r="BT611"/>
  <c r="BO611"/>
  <c r="BJ611"/>
  <c r="BE611"/>
  <c r="AZ611"/>
  <c r="AU611"/>
  <c r="AL611"/>
  <c r="AK611"/>
  <c r="AF611"/>
  <c r="AA611"/>
  <c r="V611"/>
  <c r="Q611"/>
  <c r="H611"/>
  <c r="G611"/>
  <c r="CN610"/>
  <c r="CI610"/>
  <c r="CD610"/>
  <c r="BY610"/>
  <c r="BT610"/>
  <c r="BO610"/>
  <c r="BJ610"/>
  <c r="BE610"/>
  <c r="AZ610"/>
  <c r="AU610"/>
  <c r="AL610"/>
  <c r="AK610"/>
  <c r="AF610"/>
  <c r="AA610"/>
  <c r="V610"/>
  <c r="Q610"/>
  <c r="H610"/>
  <c r="G610"/>
  <c r="CN609"/>
  <c r="CI609"/>
  <c r="CD609"/>
  <c r="FX609" s="1"/>
  <c r="BY609"/>
  <c r="BT609"/>
  <c r="BO609"/>
  <c r="BJ609"/>
  <c r="BE609"/>
  <c r="AZ609"/>
  <c r="AU609"/>
  <c r="AL609"/>
  <c r="AK609"/>
  <c r="AF609"/>
  <c r="AA609"/>
  <c r="V609"/>
  <c r="Q609"/>
  <c r="H609"/>
  <c r="G609"/>
  <c r="CN608"/>
  <c r="CI608"/>
  <c r="CD608"/>
  <c r="BY608"/>
  <c r="BT608"/>
  <c r="BO608"/>
  <c r="BJ608"/>
  <c r="BE608"/>
  <c r="AZ608"/>
  <c r="AU608"/>
  <c r="AL608"/>
  <c r="AK608"/>
  <c r="AF608"/>
  <c r="AA608"/>
  <c r="V608"/>
  <c r="Q608"/>
  <c r="H608"/>
  <c r="G608"/>
  <c r="CN607"/>
  <c r="CI607"/>
  <c r="CD607"/>
  <c r="FX607" s="1"/>
  <c r="BY607"/>
  <c r="BT607"/>
  <c r="BO607"/>
  <c r="BJ607"/>
  <c r="BE607"/>
  <c r="AZ607"/>
  <c r="AU607"/>
  <c r="AL607"/>
  <c r="AK607"/>
  <c r="AF607"/>
  <c r="AA607"/>
  <c r="V607"/>
  <c r="Q607"/>
  <c r="H607"/>
  <c r="G607"/>
  <c r="CN606"/>
  <c r="CI606"/>
  <c r="CD606"/>
  <c r="BY606"/>
  <c r="BT606"/>
  <c r="BO606"/>
  <c r="BJ606"/>
  <c r="BE606"/>
  <c r="AZ606"/>
  <c r="AU606"/>
  <c r="AL606"/>
  <c r="AK606"/>
  <c r="AF606"/>
  <c r="AA606"/>
  <c r="V606"/>
  <c r="Q606"/>
  <c r="H606"/>
  <c r="G606"/>
  <c r="CN605"/>
  <c r="CI605"/>
  <c r="CD605"/>
  <c r="FX605" s="1"/>
  <c r="BY605"/>
  <c r="BT605"/>
  <c r="BO605"/>
  <c r="BJ605"/>
  <c r="BE605"/>
  <c r="AZ605"/>
  <c r="AU605"/>
  <c r="AL605"/>
  <c r="AK605"/>
  <c r="AF605"/>
  <c r="AA605"/>
  <c r="V605"/>
  <c r="Q605"/>
  <c r="H605"/>
  <c r="G605"/>
  <c r="CN604"/>
  <c r="CI604"/>
  <c r="CD604"/>
  <c r="BY604"/>
  <c r="BT604"/>
  <c r="BO604"/>
  <c r="BJ604"/>
  <c r="BE604"/>
  <c r="AZ604"/>
  <c r="AU604"/>
  <c r="AL604"/>
  <c r="AK604"/>
  <c r="AF604"/>
  <c r="AA604"/>
  <c r="V604"/>
  <c r="Q604"/>
  <c r="H604"/>
  <c r="G604"/>
  <c r="CN603"/>
  <c r="CI603"/>
  <c r="CD603"/>
  <c r="FX603" s="1"/>
  <c r="BY603"/>
  <c r="BT603"/>
  <c r="BO603"/>
  <c r="BJ603"/>
  <c r="BE603"/>
  <c r="AZ603"/>
  <c r="AU603"/>
  <c r="AL603"/>
  <c r="AK603"/>
  <c r="AF603"/>
  <c r="AA603"/>
  <c r="V603"/>
  <c r="Q603"/>
  <c r="H603"/>
  <c r="G603"/>
  <c r="CN599"/>
  <c r="CI599"/>
  <c r="CD599"/>
  <c r="BY599"/>
  <c r="BT599"/>
  <c r="BO599"/>
  <c r="BJ599"/>
  <c r="BE599"/>
  <c r="AZ599"/>
  <c r="AU599"/>
  <c r="AL599"/>
  <c r="AK599"/>
  <c r="AF599"/>
  <c r="AA599"/>
  <c r="V599"/>
  <c r="Q599"/>
  <c r="H599"/>
  <c r="G599"/>
  <c r="CN597"/>
  <c r="CI597"/>
  <c r="CD597"/>
  <c r="FX597" s="1"/>
  <c r="BY597"/>
  <c r="BT597"/>
  <c r="BO597"/>
  <c r="BJ597"/>
  <c r="BE597"/>
  <c r="AZ597"/>
  <c r="AU597"/>
  <c r="AL597"/>
  <c r="AK597"/>
  <c r="AF597"/>
  <c r="AA597"/>
  <c r="V597"/>
  <c r="Q597"/>
  <c r="H597"/>
  <c r="G597"/>
  <c r="CN596"/>
  <c r="CI596"/>
  <c r="CD596"/>
  <c r="BY596"/>
  <c r="BT596"/>
  <c r="BO596"/>
  <c r="BJ596"/>
  <c r="BE596"/>
  <c r="AZ596"/>
  <c r="AU596"/>
  <c r="AL596"/>
  <c r="AK596"/>
  <c r="AF596"/>
  <c r="AA596"/>
  <c r="V596"/>
  <c r="Q596"/>
  <c r="H596"/>
  <c r="G596"/>
  <c r="CN595"/>
  <c r="CI595"/>
  <c r="CD595"/>
  <c r="FX595" s="1"/>
  <c r="BY595"/>
  <c r="BT595"/>
  <c r="BO595"/>
  <c r="BJ595"/>
  <c r="BE595"/>
  <c r="AZ595"/>
  <c r="AU595"/>
  <c r="AL595"/>
  <c r="AK595"/>
  <c r="AF595"/>
  <c r="AA595"/>
  <c r="V595"/>
  <c r="Q595"/>
  <c r="H595"/>
  <c r="G595"/>
  <c r="CN594"/>
  <c r="CI594"/>
  <c r="CD594"/>
  <c r="FX594" s="1"/>
  <c r="BY594"/>
  <c r="BT594"/>
  <c r="FN594" s="1"/>
  <c r="BO594"/>
  <c r="BJ594"/>
  <c r="BE594"/>
  <c r="AZ594"/>
  <c r="AU594"/>
  <c r="AF594"/>
  <c r="AA594"/>
  <c r="V594"/>
  <c r="Q594"/>
  <c r="H594"/>
  <c r="G594"/>
  <c r="CN592"/>
  <c r="CI592"/>
  <c r="CD592"/>
  <c r="BY592"/>
  <c r="BT592"/>
  <c r="BO592"/>
  <c r="BJ592"/>
  <c r="BE592"/>
  <c r="AZ592"/>
  <c r="AU592"/>
  <c r="AL592"/>
  <c r="AK592"/>
  <c r="AF592"/>
  <c r="AA592"/>
  <c r="V592"/>
  <c r="Q592"/>
  <c r="H592"/>
  <c r="G592"/>
  <c r="CN591"/>
  <c r="CI591"/>
  <c r="CD591"/>
  <c r="FX591" s="1"/>
  <c r="BY591"/>
  <c r="BT591"/>
  <c r="BO591"/>
  <c r="BJ591"/>
  <c r="BE591"/>
  <c r="AZ591"/>
  <c r="AU591"/>
  <c r="AL591"/>
  <c r="AK591"/>
  <c r="AF591"/>
  <c r="AA591"/>
  <c r="V591"/>
  <c r="Q591"/>
  <c r="H591"/>
  <c r="G591"/>
  <c r="CN588"/>
  <c r="CI588"/>
  <c r="CD588"/>
  <c r="BY588"/>
  <c r="BT588"/>
  <c r="BO588"/>
  <c r="BJ588"/>
  <c r="BE588"/>
  <c r="AZ588"/>
  <c r="AU588"/>
  <c r="AL588"/>
  <c r="AK588"/>
  <c r="AF588"/>
  <c r="AA588"/>
  <c r="V588"/>
  <c r="Q588"/>
  <c r="H588"/>
  <c r="G588"/>
  <c r="CN587"/>
  <c r="CI587"/>
  <c r="CD587"/>
  <c r="FX587" s="1"/>
  <c r="BY587"/>
  <c r="BT587"/>
  <c r="BO587"/>
  <c r="BJ587"/>
  <c r="BE587"/>
  <c r="AZ587"/>
  <c r="AU587"/>
  <c r="AL587"/>
  <c r="AK587"/>
  <c r="AF587"/>
  <c r="AA587"/>
  <c r="V587"/>
  <c r="Q587"/>
  <c r="H587"/>
  <c r="G587"/>
  <c r="CN584"/>
  <c r="CI584"/>
  <c r="CD584"/>
  <c r="BY584"/>
  <c r="BT584"/>
  <c r="BO584"/>
  <c r="BJ584"/>
  <c r="BE584"/>
  <c r="AZ584"/>
  <c r="AU584"/>
  <c r="AL584"/>
  <c r="AK584"/>
  <c r="AF584"/>
  <c r="AA584"/>
  <c r="V584"/>
  <c r="Q584"/>
  <c r="H584"/>
  <c r="G584"/>
  <c r="CN583"/>
  <c r="CI583"/>
  <c r="CD583"/>
  <c r="FX583" s="1"/>
  <c r="BY583"/>
  <c r="BT583"/>
  <c r="BO583"/>
  <c r="BJ583"/>
  <c r="BE583"/>
  <c r="AZ583"/>
  <c r="AU583"/>
  <c r="AL583"/>
  <c r="AK583"/>
  <c r="AF583"/>
  <c r="AA583"/>
  <c r="V583"/>
  <c r="Q583"/>
  <c r="H583"/>
  <c r="G583"/>
  <c r="CN579"/>
  <c r="CI579"/>
  <c r="CD579"/>
  <c r="BY579"/>
  <c r="BT579"/>
  <c r="BO579"/>
  <c r="BJ579"/>
  <c r="BE579"/>
  <c r="AZ579"/>
  <c r="AU579"/>
  <c r="AL579"/>
  <c r="AK579"/>
  <c r="AF579"/>
  <c r="AA579"/>
  <c r="V579"/>
  <c r="Q579"/>
  <c r="H579"/>
  <c r="G579"/>
  <c r="CN578"/>
  <c r="CI578"/>
  <c r="CD578"/>
  <c r="FX578" s="1"/>
  <c r="BY578"/>
  <c r="BT578"/>
  <c r="BO578"/>
  <c r="BJ578"/>
  <c r="BE578"/>
  <c r="AZ578"/>
  <c r="AU578"/>
  <c r="AL578"/>
  <c r="AK578"/>
  <c r="AF578"/>
  <c r="AA578"/>
  <c r="V578"/>
  <c r="Q578"/>
  <c r="H578"/>
  <c r="G578"/>
  <c r="CN575"/>
  <c r="CI575"/>
  <c r="CD575"/>
  <c r="BY575"/>
  <c r="BT575"/>
  <c r="BO575"/>
  <c r="BJ575"/>
  <c r="BE575"/>
  <c r="AZ575"/>
  <c r="AU575"/>
  <c r="AL575"/>
  <c r="AK575"/>
  <c r="AF575"/>
  <c r="AA575"/>
  <c r="V575"/>
  <c r="Q575"/>
  <c r="H575"/>
  <c r="G575"/>
  <c r="CN574"/>
  <c r="CI574"/>
  <c r="CD574"/>
  <c r="FX574" s="1"/>
  <c r="BY574"/>
  <c r="BT574"/>
  <c r="BO574"/>
  <c r="BJ574"/>
  <c r="BE574"/>
  <c r="AZ574"/>
  <c r="AU574"/>
  <c r="AL574"/>
  <c r="AK574"/>
  <c r="AF574"/>
  <c r="AA574"/>
  <c r="V574"/>
  <c r="Q574"/>
  <c r="H574"/>
  <c r="G574"/>
  <c r="CN573"/>
  <c r="CI573"/>
  <c r="CD573"/>
  <c r="BY573"/>
  <c r="BT573"/>
  <c r="BO573"/>
  <c r="BJ573"/>
  <c r="BE573"/>
  <c r="AZ573"/>
  <c r="AU573"/>
  <c r="AL573"/>
  <c r="AK573"/>
  <c r="AF573"/>
  <c r="AA573"/>
  <c r="V573"/>
  <c r="Q573"/>
  <c r="H573"/>
  <c r="G573"/>
  <c r="CN572"/>
  <c r="CI572"/>
  <c r="CD572"/>
  <c r="FX572" s="1"/>
  <c r="BY572"/>
  <c r="BT572"/>
  <c r="BO572"/>
  <c r="BJ572"/>
  <c r="BE572"/>
  <c r="AZ572"/>
  <c r="AU572"/>
  <c r="AL572"/>
  <c r="AK572"/>
  <c r="AF572"/>
  <c r="AA572"/>
  <c r="V572"/>
  <c r="Q572"/>
  <c r="H572"/>
  <c r="G572"/>
  <c r="CN571"/>
  <c r="CI571"/>
  <c r="CD571"/>
  <c r="BY571"/>
  <c r="BT571"/>
  <c r="BO571"/>
  <c r="BJ571"/>
  <c r="BE571"/>
  <c r="AZ571"/>
  <c r="AU571"/>
  <c r="AL571"/>
  <c r="AK571"/>
  <c r="AF571"/>
  <c r="AA571"/>
  <c r="V571"/>
  <c r="Q571"/>
  <c r="H571"/>
  <c r="G571"/>
  <c r="CN568"/>
  <c r="CI568"/>
  <c r="CD568"/>
  <c r="FX568" s="1"/>
  <c r="BY568"/>
  <c r="BT568"/>
  <c r="BO568"/>
  <c r="BJ568"/>
  <c r="BE568"/>
  <c r="AZ568"/>
  <c r="AU568"/>
  <c r="AL568"/>
  <c r="AK568"/>
  <c r="AF568"/>
  <c r="AA568"/>
  <c r="V568"/>
  <c r="Q568"/>
  <c r="H568"/>
  <c r="G568"/>
  <c r="CN567"/>
  <c r="CI567"/>
  <c r="CD567"/>
  <c r="BY567"/>
  <c r="BT567"/>
  <c r="BO567"/>
  <c r="BJ567"/>
  <c r="BE567"/>
  <c r="AZ567"/>
  <c r="AU567"/>
  <c r="AL567"/>
  <c r="AK567"/>
  <c r="AF567"/>
  <c r="AA567"/>
  <c r="V567"/>
  <c r="Q567"/>
  <c r="H567"/>
  <c r="G567"/>
  <c r="CN564"/>
  <c r="CI564"/>
  <c r="CD564"/>
  <c r="FX564" s="1"/>
  <c r="BY564"/>
  <c r="BT564"/>
  <c r="BO564"/>
  <c r="BJ564"/>
  <c r="BE564"/>
  <c r="AZ564"/>
  <c r="AU564"/>
  <c r="AL564"/>
  <c r="AK564"/>
  <c r="AF564"/>
  <c r="AA564"/>
  <c r="V564"/>
  <c r="Q564"/>
  <c r="H564"/>
  <c r="G564"/>
  <c r="CN563"/>
  <c r="CI563"/>
  <c r="CD563"/>
  <c r="BY563"/>
  <c r="BT563"/>
  <c r="BO563"/>
  <c r="BJ563"/>
  <c r="BE563"/>
  <c r="AZ563"/>
  <c r="AU563"/>
  <c r="AL563"/>
  <c r="AK563"/>
  <c r="AF563"/>
  <c r="AA563"/>
  <c r="V563"/>
  <c r="Q563"/>
  <c r="H563"/>
  <c r="G563"/>
  <c r="CN562"/>
  <c r="CI562"/>
  <c r="CD562"/>
  <c r="FX562" s="1"/>
  <c r="BY562"/>
  <c r="BT562"/>
  <c r="BO562"/>
  <c r="BJ562"/>
  <c r="BE562"/>
  <c r="AZ562"/>
  <c r="AU562"/>
  <c r="AL562"/>
  <c r="AK562"/>
  <c r="AF562"/>
  <c r="AA562"/>
  <c r="V562"/>
  <c r="Q562"/>
  <c r="H562"/>
  <c r="G562"/>
  <c r="CN561"/>
  <c r="CI561"/>
  <c r="CD561"/>
  <c r="BY561"/>
  <c r="BT561"/>
  <c r="BO561"/>
  <c r="BJ561"/>
  <c r="BE561"/>
  <c r="AZ561"/>
  <c r="AU561"/>
  <c r="AL561"/>
  <c r="AK561"/>
  <c r="AF561"/>
  <c r="AA561"/>
  <c r="V561"/>
  <c r="Q561"/>
  <c r="H561"/>
  <c r="G561"/>
  <c r="CN560"/>
  <c r="CI560"/>
  <c r="CD560"/>
  <c r="FX560" s="1"/>
  <c r="BY560"/>
  <c r="BT560"/>
  <c r="BO560"/>
  <c r="BJ560"/>
  <c r="BE560"/>
  <c r="AZ560"/>
  <c r="AU560"/>
  <c r="AL560"/>
  <c r="AK560"/>
  <c r="AF560"/>
  <c r="AA560"/>
  <c r="V560"/>
  <c r="Q560"/>
  <c r="H560"/>
  <c r="G560"/>
  <c r="CN559"/>
  <c r="CI559"/>
  <c r="CD559"/>
  <c r="BY559"/>
  <c r="BT559"/>
  <c r="BO559"/>
  <c r="BJ559"/>
  <c r="BE559"/>
  <c r="AZ559"/>
  <c r="AU559"/>
  <c r="AL559"/>
  <c r="AK559"/>
  <c r="AF559"/>
  <c r="AA559"/>
  <c r="V559"/>
  <c r="Q559"/>
  <c r="H559"/>
  <c r="G559"/>
  <c r="CN558"/>
  <c r="CI558"/>
  <c r="CD558"/>
  <c r="FX558" s="1"/>
  <c r="BY558"/>
  <c r="BT558"/>
  <c r="BO558"/>
  <c r="BJ558"/>
  <c r="BE558"/>
  <c r="AZ558"/>
  <c r="AU558"/>
  <c r="AL558"/>
  <c r="AK558"/>
  <c r="AF558"/>
  <c r="AA558"/>
  <c r="V558"/>
  <c r="Q558"/>
  <c r="H558"/>
  <c r="G558"/>
  <c r="CN557"/>
  <c r="CI557"/>
  <c r="CD557"/>
  <c r="BY557"/>
  <c r="BT557"/>
  <c r="BO557"/>
  <c r="BJ557"/>
  <c r="BE557"/>
  <c r="AZ557"/>
  <c r="AU557"/>
  <c r="AL557"/>
  <c r="AK557"/>
  <c r="AF557"/>
  <c r="AA557"/>
  <c r="V557"/>
  <c r="Q557"/>
  <c r="H557"/>
  <c r="G557"/>
  <c r="CN556"/>
  <c r="CI556"/>
  <c r="CD556"/>
  <c r="FX556" s="1"/>
  <c r="BY556"/>
  <c r="BT556"/>
  <c r="BO556"/>
  <c r="BJ556"/>
  <c r="BE556"/>
  <c r="AZ556"/>
  <c r="AU556"/>
  <c r="AL556"/>
  <c r="AK556"/>
  <c r="AF556"/>
  <c r="AA556"/>
  <c r="V556"/>
  <c r="Q556"/>
  <c r="H556"/>
  <c r="G556"/>
  <c r="CN555"/>
  <c r="CI555"/>
  <c r="CD555"/>
  <c r="BY555"/>
  <c r="BT555"/>
  <c r="BO555"/>
  <c r="BJ555"/>
  <c r="BE555"/>
  <c r="AZ555"/>
  <c r="AU555"/>
  <c r="AL555"/>
  <c r="AK555"/>
  <c r="AF555"/>
  <c r="AA555"/>
  <c r="V555"/>
  <c r="Q555"/>
  <c r="H555"/>
  <c r="G555"/>
  <c r="CN554"/>
  <c r="CI554"/>
  <c r="CD554"/>
  <c r="FX554" s="1"/>
  <c r="BY554"/>
  <c r="BT554"/>
  <c r="BO554"/>
  <c r="BJ554"/>
  <c r="BE554"/>
  <c r="AZ554"/>
  <c r="AU554"/>
  <c r="AL554"/>
  <c r="AK554"/>
  <c r="AF554"/>
  <c r="AA554"/>
  <c r="V554"/>
  <c r="Q554"/>
  <c r="H554"/>
  <c r="G554"/>
  <c r="CN553"/>
  <c r="CI553"/>
  <c r="CD553"/>
  <c r="BY553"/>
  <c r="BT553"/>
  <c r="BO553"/>
  <c r="BJ553"/>
  <c r="BE553"/>
  <c r="AZ553"/>
  <c r="AU553"/>
  <c r="AL553"/>
  <c r="AK553"/>
  <c r="AF553"/>
  <c r="AA553"/>
  <c r="V553"/>
  <c r="Q553"/>
  <c r="H553"/>
  <c r="G553"/>
  <c r="CN552"/>
  <c r="CI552"/>
  <c r="CD552"/>
  <c r="FX552" s="1"/>
  <c r="BY552"/>
  <c r="BT552"/>
  <c r="BO552"/>
  <c r="BJ552"/>
  <c r="BE552"/>
  <c r="AZ552"/>
  <c r="AU552"/>
  <c r="AL552"/>
  <c r="AK552"/>
  <c r="AF552"/>
  <c r="AA552"/>
  <c r="V552"/>
  <c r="Q552"/>
  <c r="H552"/>
  <c r="G552"/>
  <c r="CN551"/>
  <c r="CI551"/>
  <c r="CD551"/>
  <c r="BY551"/>
  <c r="BT551"/>
  <c r="BO551"/>
  <c r="BJ551"/>
  <c r="BE551"/>
  <c r="AZ551"/>
  <c r="AU551"/>
  <c r="AL551"/>
  <c r="AK551"/>
  <c r="AF551"/>
  <c r="AA551"/>
  <c r="V551"/>
  <c r="Q551"/>
  <c r="H551"/>
  <c r="G551"/>
  <c r="CN547"/>
  <c r="CI547"/>
  <c r="CD547"/>
  <c r="FX547" s="1"/>
  <c r="BY547"/>
  <c r="BT547"/>
  <c r="BO547"/>
  <c r="BJ547"/>
  <c r="BE547"/>
  <c r="AZ547"/>
  <c r="AU547"/>
  <c r="AL547"/>
  <c r="AK547"/>
  <c r="AF547"/>
  <c r="AA547"/>
  <c r="V547"/>
  <c r="Q547"/>
  <c r="H547"/>
  <c r="G547"/>
  <c r="CN546"/>
  <c r="CI546"/>
  <c r="CD546"/>
  <c r="BY546"/>
  <c r="BT546"/>
  <c r="BO546"/>
  <c r="BJ546"/>
  <c r="BE546"/>
  <c r="AZ546"/>
  <c r="AU546"/>
  <c r="AL546"/>
  <c r="AK546"/>
  <c r="AF546"/>
  <c r="AA546"/>
  <c r="V546"/>
  <c r="Q546"/>
  <c r="H546"/>
  <c r="G546"/>
  <c r="CN545"/>
  <c r="CI545"/>
  <c r="CD545"/>
  <c r="FX545" s="1"/>
  <c r="BY545"/>
  <c r="BT545"/>
  <c r="BO545"/>
  <c r="BJ545"/>
  <c r="BE545"/>
  <c r="AZ545"/>
  <c r="AU545"/>
  <c r="AL545"/>
  <c r="AK545"/>
  <c r="AF545"/>
  <c r="AA545"/>
  <c r="V545"/>
  <c r="Q545"/>
  <c r="H545"/>
  <c r="G545"/>
  <c r="CN544"/>
  <c r="CI544"/>
  <c r="CD544"/>
  <c r="BY544"/>
  <c r="BT544"/>
  <c r="BO544"/>
  <c r="BJ544"/>
  <c r="BE544"/>
  <c r="AZ544"/>
  <c r="AU544"/>
  <c r="AL544"/>
  <c r="AK544"/>
  <c r="AF544"/>
  <c r="AA544"/>
  <c r="V544"/>
  <c r="Q544"/>
  <c r="H544"/>
  <c r="G544"/>
  <c r="CN543"/>
  <c r="CI543"/>
  <c r="CD543"/>
  <c r="FX543" s="1"/>
  <c r="BY543"/>
  <c r="BT543"/>
  <c r="BO543"/>
  <c r="BJ543"/>
  <c r="BE543"/>
  <c r="AZ543"/>
  <c r="AU543"/>
  <c r="AL543"/>
  <c r="AK543"/>
  <c r="AF543"/>
  <c r="AA543"/>
  <c r="V543"/>
  <c r="Q543"/>
  <c r="H543"/>
  <c r="G543"/>
  <c r="CN542"/>
  <c r="CI542"/>
  <c r="CD542"/>
  <c r="BY542"/>
  <c r="BT542"/>
  <c r="BO542"/>
  <c r="BJ542"/>
  <c r="BE542"/>
  <c r="AZ542"/>
  <c r="AU542"/>
  <c r="AL542"/>
  <c r="AK542"/>
  <c r="AF542"/>
  <c r="AA542"/>
  <c r="V542"/>
  <c r="Q542"/>
  <c r="H542"/>
  <c r="G542"/>
  <c r="CN541"/>
  <c r="CI541"/>
  <c r="CD541"/>
  <c r="FX541" s="1"/>
  <c r="BY541"/>
  <c r="BT541"/>
  <c r="BO541"/>
  <c r="BJ541"/>
  <c r="BE541"/>
  <c r="AZ541"/>
  <c r="AU541"/>
  <c r="AL541"/>
  <c r="AK541"/>
  <c r="AF541"/>
  <c r="AA541"/>
  <c r="V541"/>
  <c r="Q541"/>
  <c r="H541"/>
  <c r="G541"/>
  <c r="CN540"/>
  <c r="CI540"/>
  <c r="CD540"/>
  <c r="BY540"/>
  <c r="BT540"/>
  <c r="BO540"/>
  <c r="BJ540"/>
  <c r="BE540"/>
  <c r="AZ540"/>
  <c r="AU540"/>
  <c r="AL540"/>
  <c r="AK540"/>
  <c r="AF540"/>
  <c r="AA540"/>
  <c r="V540"/>
  <c r="Q540"/>
  <c r="H540"/>
  <c r="G540"/>
  <c r="CN539"/>
  <c r="CI539"/>
  <c r="CD539"/>
  <c r="FX539" s="1"/>
  <c r="BY539"/>
  <c r="BT539"/>
  <c r="BO539"/>
  <c r="BJ539"/>
  <c r="BE539"/>
  <c r="AZ539"/>
  <c r="AU539"/>
  <c r="AL539"/>
  <c r="AK539"/>
  <c r="AF539"/>
  <c r="AA539"/>
  <c r="V539"/>
  <c r="Q539"/>
  <c r="H539"/>
  <c r="G539"/>
  <c r="CN538"/>
  <c r="CI538"/>
  <c r="CD538"/>
  <c r="BY538"/>
  <c r="BT538"/>
  <c r="BO538"/>
  <c r="BJ538"/>
  <c r="BE538"/>
  <c r="AZ538"/>
  <c r="AU538"/>
  <c r="AL538"/>
  <c r="AK538"/>
  <c r="AF538"/>
  <c r="AA538"/>
  <c r="V538"/>
  <c r="Q538"/>
  <c r="H538"/>
  <c r="G538"/>
  <c r="CN537"/>
  <c r="CI537"/>
  <c r="CD537"/>
  <c r="FX537" s="1"/>
  <c r="BY537"/>
  <c r="BT537"/>
  <c r="BO537"/>
  <c r="BJ537"/>
  <c r="BE537"/>
  <c r="AZ537"/>
  <c r="AU537"/>
  <c r="AL537"/>
  <c r="AK537"/>
  <c r="AF537"/>
  <c r="AA537"/>
  <c r="V537"/>
  <c r="Q537"/>
  <c r="H537"/>
  <c r="G537"/>
  <c r="CN536"/>
  <c r="CI536"/>
  <c r="CD536"/>
  <c r="BY536"/>
  <c r="BT536"/>
  <c r="BO536"/>
  <c r="BJ536"/>
  <c r="BE536"/>
  <c r="AZ536"/>
  <c r="AU536"/>
  <c r="AL536"/>
  <c r="AK536"/>
  <c r="AF536"/>
  <c r="AA536"/>
  <c r="V536"/>
  <c r="Q536"/>
  <c r="H536"/>
  <c r="G536"/>
  <c r="CN535"/>
  <c r="CI535"/>
  <c r="CD535"/>
  <c r="FX535" s="1"/>
  <c r="BY535"/>
  <c r="BT535"/>
  <c r="BO535"/>
  <c r="BJ535"/>
  <c r="BE535"/>
  <c r="AZ535"/>
  <c r="AU535"/>
  <c r="AL535"/>
  <c r="AK535"/>
  <c r="AF535"/>
  <c r="AA535"/>
  <c r="V535"/>
  <c r="Q535"/>
  <c r="H535"/>
  <c r="G535"/>
  <c r="CN534"/>
  <c r="CI534"/>
  <c r="CD534"/>
  <c r="BY534"/>
  <c r="BT534"/>
  <c r="BO534"/>
  <c r="BJ534"/>
  <c r="BE534"/>
  <c r="AZ534"/>
  <c r="AU534"/>
  <c r="AL534"/>
  <c r="AK534"/>
  <c r="AF534"/>
  <c r="AA534"/>
  <c r="V534"/>
  <c r="Q534"/>
  <c r="H534"/>
  <c r="G534"/>
  <c r="CN533"/>
  <c r="CI533"/>
  <c r="CD533"/>
  <c r="FX533" s="1"/>
  <c r="BY533"/>
  <c r="BT533"/>
  <c r="BO533"/>
  <c r="BJ533"/>
  <c r="BE533"/>
  <c r="AZ533"/>
  <c r="AU533"/>
  <c r="AL533"/>
  <c r="AK533"/>
  <c r="AF533"/>
  <c r="AA533"/>
  <c r="V533"/>
  <c r="Q533"/>
  <c r="H533"/>
  <c r="G533"/>
  <c r="CN532"/>
  <c r="CI532"/>
  <c r="CD532"/>
  <c r="BY532"/>
  <c r="BT532"/>
  <c r="BO532"/>
  <c r="BJ532"/>
  <c r="BE532"/>
  <c r="AZ532"/>
  <c r="AU532"/>
  <c r="AL532"/>
  <c r="AK532"/>
  <c r="AF532"/>
  <c r="AA532"/>
  <c r="V532"/>
  <c r="Q532"/>
  <c r="H532"/>
  <c r="G532"/>
  <c r="CN531"/>
  <c r="CI531"/>
  <c r="CD531"/>
  <c r="FX531" s="1"/>
  <c r="BY531"/>
  <c r="BT531"/>
  <c r="BO531"/>
  <c r="BJ531"/>
  <c r="BE531"/>
  <c r="AZ531"/>
  <c r="AU531"/>
  <c r="AL531"/>
  <c r="AK531"/>
  <c r="AF531"/>
  <c r="AA531"/>
  <c r="V531"/>
  <c r="Q531"/>
  <c r="H531"/>
  <c r="G531"/>
  <c r="CN530"/>
  <c r="CI530"/>
  <c r="CD530"/>
  <c r="BY530"/>
  <c r="BT530"/>
  <c r="BO530"/>
  <c r="BJ530"/>
  <c r="BE530"/>
  <c r="AZ530"/>
  <c r="AU530"/>
  <c r="AL530"/>
  <c r="AK530"/>
  <c r="AF530"/>
  <c r="AA530"/>
  <c r="V530"/>
  <c r="Q530"/>
  <c r="H530"/>
  <c r="G530"/>
  <c r="CN529"/>
  <c r="CI529"/>
  <c r="CD529"/>
  <c r="FX529" s="1"/>
  <c r="BY529"/>
  <c r="BT529"/>
  <c r="BO529"/>
  <c r="BJ529"/>
  <c r="BE529"/>
  <c r="AZ529"/>
  <c r="AU529"/>
  <c r="AL529"/>
  <c r="AK529"/>
  <c r="AF529"/>
  <c r="AA529"/>
  <c r="V529"/>
  <c r="Q529"/>
  <c r="H529"/>
  <c r="G529"/>
  <c r="CN528"/>
  <c r="CI528"/>
  <c r="CD528"/>
  <c r="BY528"/>
  <c r="BT528"/>
  <c r="BO528"/>
  <c r="BJ528"/>
  <c r="BE528"/>
  <c r="AZ528"/>
  <c r="AU528"/>
  <c r="AL528"/>
  <c r="AK528"/>
  <c r="AF528"/>
  <c r="AA528"/>
  <c r="V528"/>
  <c r="Q528"/>
  <c r="H528"/>
  <c r="G528"/>
  <c r="CN527"/>
  <c r="CI527"/>
  <c r="CD527"/>
  <c r="FX527" s="1"/>
  <c r="BY527"/>
  <c r="BT527"/>
  <c r="BO527"/>
  <c r="BJ527"/>
  <c r="BE527"/>
  <c r="AZ527"/>
  <c r="AU527"/>
  <c r="AL527"/>
  <c r="AK527"/>
  <c r="AF527"/>
  <c r="AA527"/>
  <c r="V527"/>
  <c r="Q527"/>
  <c r="H527"/>
  <c r="G527"/>
  <c r="CN524"/>
  <c r="CI524"/>
  <c r="CD524"/>
  <c r="BY524"/>
  <c r="BT524"/>
  <c r="BO524"/>
  <c r="BJ524"/>
  <c r="BE524"/>
  <c r="AZ524"/>
  <c r="AU524"/>
  <c r="AL524"/>
  <c r="AK524"/>
  <c r="AF524"/>
  <c r="AA524"/>
  <c r="V524"/>
  <c r="Q524"/>
  <c r="H524"/>
  <c r="G524"/>
  <c r="CN523"/>
  <c r="CI523"/>
  <c r="CD523"/>
  <c r="FX523" s="1"/>
  <c r="BY523"/>
  <c r="BT523"/>
  <c r="BO523"/>
  <c r="BJ523"/>
  <c r="BE523"/>
  <c r="AZ523"/>
  <c r="AU523"/>
  <c r="AL523"/>
  <c r="AK523"/>
  <c r="AF523"/>
  <c r="AA523"/>
  <c r="V523"/>
  <c r="Q523"/>
  <c r="H523"/>
  <c r="G523"/>
  <c r="CN522"/>
  <c r="CI522"/>
  <c r="CD522"/>
  <c r="BY522"/>
  <c r="BT522"/>
  <c r="BO522"/>
  <c r="BJ522"/>
  <c r="BE522"/>
  <c r="AZ522"/>
  <c r="AU522"/>
  <c r="AL522"/>
  <c r="AK522"/>
  <c r="AF522"/>
  <c r="AA522"/>
  <c r="V522"/>
  <c r="Q522"/>
  <c r="H522"/>
  <c r="G522"/>
  <c r="CN521"/>
  <c r="CI521"/>
  <c r="CD521"/>
  <c r="FX521" s="1"/>
  <c r="BY521"/>
  <c r="BT521"/>
  <c r="BO521"/>
  <c r="BJ521"/>
  <c r="BE521"/>
  <c r="AZ521"/>
  <c r="AU521"/>
  <c r="AL521"/>
  <c r="AK521"/>
  <c r="AF521"/>
  <c r="AA521"/>
  <c r="V521"/>
  <c r="Q521"/>
  <c r="H521"/>
  <c r="G521"/>
  <c r="CN520"/>
  <c r="CI520"/>
  <c r="CD520"/>
  <c r="BY520"/>
  <c r="BT520"/>
  <c r="BO520"/>
  <c r="BJ520"/>
  <c r="BE520"/>
  <c r="AZ520"/>
  <c r="AU520"/>
  <c r="AL520"/>
  <c r="AK520"/>
  <c r="AF520"/>
  <c r="AA520"/>
  <c r="V520"/>
  <c r="Q520"/>
  <c r="H520"/>
  <c r="G520"/>
  <c r="CN519"/>
  <c r="CI519"/>
  <c r="CD519"/>
  <c r="FX519" s="1"/>
  <c r="BY519"/>
  <c r="BT519"/>
  <c r="BO519"/>
  <c r="BJ519"/>
  <c r="BE519"/>
  <c r="AZ519"/>
  <c r="AU519"/>
  <c r="AL519"/>
  <c r="AK519"/>
  <c r="AF519"/>
  <c r="AA519"/>
  <c r="V519"/>
  <c r="Q519"/>
  <c r="H519"/>
  <c r="G519"/>
  <c r="CN518"/>
  <c r="CI518"/>
  <c r="CD518"/>
  <c r="BY518"/>
  <c r="BT518"/>
  <c r="BO518"/>
  <c r="BJ518"/>
  <c r="BE518"/>
  <c r="AZ518"/>
  <c r="AU518"/>
  <c r="AL518"/>
  <c r="AK518"/>
  <c r="AF518"/>
  <c r="AA518"/>
  <c r="V518"/>
  <c r="Q518"/>
  <c r="H518"/>
  <c r="G518"/>
  <c r="CN517"/>
  <c r="CI517"/>
  <c r="CD517"/>
  <c r="FX517" s="1"/>
  <c r="BY517"/>
  <c r="BT517"/>
  <c r="BO517"/>
  <c r="BJ517"/>
  <c r="BE517"/>
  <c r="AZ517"/>
  <c r="AU517"/>
  <c r="AL517"/>
  <c r="AK517"/>
  <c r="AF517"/>
  <c r="AA517"/>
  <c r="V517"/>
  <c r="Q517"/>
  <c r="H517"/>
  <c r="G517"/>
  <c r="CN516"/>
  <c r="CI516"/>
  <c r="CD516"/>
  <c r="BY516"/>
  <c r="BT516"/>
  <c r="BO516"/>
  <c r="BJ516"/>
  <c r="BE516"/>
  <c r="AZ516"/>
  <c r="AU516"/>
  <c r="AL516"/>
  <c r="AK516"/>
  <c r="AF516"/>
  <c r="AA516"/>
  <c r="V516"/>
  <c r="Q516"/>
  <c r="H516"/>
  <c r="G516"/>
  <c r="CN515"/>
  <c r="CI515"/>
  <c r="CD515"/>
  <c r="FX515" s="1"/>
  <c r="BY515"/>
  <c r="BT515"/>
  <c r="BO515"/>
  <c r="BJ515"/>
  <c r="BE515"/>
  <c r="AZ515"/>
  <c r="AU515"/>
  <c r="AL515"/>
  <c r="AK515"/>
  <c r="AF515"/>
  <c r="AA515"/>
  <c r="V515"/>
  <c r="Q515"/>
  <c r="H515"/>
  <c r="G515"/>
  <c r="CN514"/>
  <c r="CI514"/>
  <c r="CD514"/>
  <c r="BY514"/>
  <c r="BT514"/>
  <c r="BO514"/>
  <c r="BJ514"/>
  <c r="BE514"/>
  <c r="AZ514"/>
  <c r="AU514"/>
  <c r="AL514"/>
  <c r="AK514"/>
  <c r="AF514"/>
  <c r="AA514"/>
  <c r="V514"/>
  <c r="Q514"/>
  <c r="H514"/>
  <c r="G514"/>
  <c r="CN513"/>
  <c r="CI513"/>
  <c r="CD513"/>
  <c r="FX513" s="1"/>
  <c r="BY513"/>
  <c r="BT513"/>
  <c r="BO513"/>
  <c r="BJ513"/>
  <c r="BE513"/>
  <c r="AZ513"/>
  <c r="AU513"/>
  <c r="AL513"/>
  <c r="AK513"/>
  <c r="AF513"/>
  <c r="AA513"/>
  <c r="V513"/>
  <c r="Q513"/>
  <c r="H513"/>
  <c r="G513"/>
  <c r="CN512"/>
  <c r="CI512"/>
  <c r="CD512"/>
  <c r="BY512"/>
  <c r="BT512"/>
  <c r="BO512"/>
  <c r="BJ512"/>
  <c r="BE512"/>
  <c r="AZ512"/>
  <c r="AU512"/>
  <c r="AL512"/>
  <c r="AK512"/>
  <c r="AF512"/>
  <c r="AA512"/>
  <c r="V512"/>
  <c r="Q512"/>
  <c r="H512"/>
  <c r="G512"/>
  <c r="CN511"/>
  <c r="CI511"/>
  <c r="CD511"/>
  <c r="FX511" s="1"/>
  <c r="BY511"/>
  <c r="BT511"/>
  <c r="BO511"/>
  <c r="BJ511"/>
  <c r="BE511"/>
  <c r="AZ511"/>
  <c r="AU511"/>
  <c r="AL511"/>
  <c r="AK511"/>
  <c r="AF511"/>
  <c r="AA511"/>
  <c r="V511"/>
  <c r="Q511"/>
  <c r="H511"/>
  <c r="G511"/>
  <c r="CN510"/>
  <c r="CI510"/>
  <c r="CD510"/>
  <c r="BY510"/>
  <c r="BT510"/>
  <c r="BO510"/>
  <c r="BJ510"/>
  <c r="BE510"/>
  <c r="AZ510"/>
  <c r="AU510"/>
  <c r="AL510"/>
  <c r="AK510"/>
  <c r="AF510"/>
  <c r="AA510"/>
  <c r="V510"/>
  <c r="Q510"/>
  <c r="H510"/>
  <c r="G510"/>
  <c r="CN509"/>
  <c r="CI509"/>
  <c r="CD509"/>
  <c r="FX509" s="1"/>
  <c r="BY509"/>
  <c r="BT509"/>
  <c r="BO509"/>
  <c r="BJ509"/>
  <c r="BE509"/>
  <c r="AZ509"/>
  <c r="AU509"/>
  <c r="AL509"/>
  <c r="AK509"/>
  <c r="AF509"/>
  <c r="AA509"/>
  <c r="V509"/>
  <c r="Q509"/>
  <c r="H509"/>
  <c r="G509"/>
  <c r="CN508"/>
  <c r="CI508"/>
  <c r="CD508"/>
  <c r="BY508"/>
  <c r="BT508"/>
  <c r="BO508"/>
  <c r="BJ508"/>
  <c r="BE508"/>
  <c r="AZ508"/>
  <c r="AU508"/>
  <c r="AL508"/>
  <c r="AK508"/>
  <c r="AF508"/>
  <c r="AA508"/>
  <c r="V508"/>
  <c r="Q508"/>
  <c r="H508"/>
  <c r="G508"/>
  <c r="CN507"/>
  <c r="CI507"/>
  <c r="CD507"/>
  <c r="FX507" s="1"/>
  <c r="BY507"/>
  <c r="BT507"/>
  <c r="BO507"/>
  <c r="BJ507"/>
  <c r="BE507"/>
  <c r="AZ507"/>
  <c r="AU507"/>
  <c r="AL507"/>
  <c r="AK507"/>
  <c r="AF507"/>
  <c r="AA507"/>
  <c r="V507"/>
  <c r="Q507"/>
  <c r="H507"/>
  <c r="G507"/>
  <c r="CN506"/>
  <c r="CI506"/>
  <c r="CD506"/>
  <c r="BY506"/>
  <c r="BT506"/>
  <c r="BO506"/>
  <c r="BJ506"/>
  <c r="BE506"/>
  <c r="AZ506"/>
  <c r="AU506"/>
  <c r="AL506"/>
  <c r="AK506"/>
  <c r="AF506"/>
  <c r="AA506"/>
  <c r="V506"/>
  <c r="Q506"/>
  <c r="H506"/>
  <c r="G506"/>
  <c r="CN505"/>
  <c r="CI505"/>
  <c r="CD505"/>
  <c r="FX505" s="1"/>
  <c r="BY505"/>
  <c r="BT505"/>
  <c r="BO505"/>
  <c r="BJ505"/>
  <c r="BE505"/>
  <c r="AZ505"/>
  <c r="AU505"/>
  <c r="AL505"/>
  <c r="AK505"/>
  <c r="AF505"/>
  <c r="AA505"/>
  <c r="V505"/>
  <c r="Q505"/>
  <c r="H505"/>
  <c r="G505"/>
  <c r="CN504"/>
  <c r="CI504"/>
  <c r="CD504"/>
  <c r="BY504"/>
  <c r="BT504"/>
  <c r="BO504"/>
  <c r="BJ504"/>
  <c r="BE504"/>
  <c r="AZ504"/>
  <c r="AU504"/>
  <c r="AL504"/>
  <c r="AK504"/>
  <c r="AF504"/>
  <c r="AA504"/>
  <c r="V504"/>
  <c r="Q504"/>
  <c r="H504"/>
  <c r="G504"/>
  <c r="CN503"/>
  <c r="CI503"/>
  <c r="CD503"/>
  <c r="FX503" s="1"/>
  <c r="BY503"/>
  <c r="BT503"/>
  <c r="BO503"/>
  <c r="BJ503"/>
  <c r="BE503"/>
  <c r="AZ503"/>
  <c r="AU503"/>
  <c r="AL503"/>
  <c r="AK503"/>
  <c r="AF503"/>
  <c r="AA503"/>
  <c r="V503"/>
  <c r="Q503"/>
  <c r="H503"/>
  <c r="G503"/>
  <c r="CN502"/>
  <c r="CI502"/>
  <c r="CD502"/>
  <c r="BY502"/>
  <c r="BT502"/>
  <c r="BO502"/>
  <c r="BJ502"/>
  <c r="BE502"/>
  <c r="AZ502"/>
  <c r="AU502"/>
  <c r="AL502"/>
  <c r="AK502"/>
  <c r="AF502"/>
  <c r="AA502"/>
  <c r="V502"/>
  <c r="Q502"/>
  <c r="H502"/>
  <c r="G502"/>
  <c r="CN501"/>
  <c r="CI501"/>
  <c r="CD501"/>
  <c r="FX501" s="1"/>
  <c r="BY501"/>
  <c r="BT501"/>
  <c r="BO501"/>
  <c r="BJ501"/>
  <c r="BE501"/>
  <c r="AZ501"/>
  <c r="AU501"/>
  <c r="AL501"/>
  <c r="AK501"/>
  <c r="AF501"/>
  <c r="AA501"/>
  <c r="V501"/>
  <c r="Q501"/>
  <c r="H501"/>
  <c r="G501"/>
  <c r="CN500"/>
  <c r="CI500"/>
  <c r="CD500"/>
  <c r="BY500"/>
  <c r="BT500"/>
  <c r="BO500"/>
  <c r="BJ500"/>
  <c r="BE500"/>
  <c r="AZ500"/>
  <c r="AU500"/>
  <c r="AL500"/>
  <c r="AK500"/>
  <c r="AF500"/>
  <c r="AA500"/>
  <c r="V500"/>
  <c r="Q500"/>
  <c r="H500"/>
  <c r="G500"/>
  <c r="CN499"/>
  <c r="CI499"/>
  <c r="CD499"/>
  <c r="FX499" s="1"/>
  <c r="BY499"/>
  <c r="BT499"/>
  <c r="BO499"/>
  <c r="BJ499"/>
  <c r="BE499"/>
  <c r="AZ499"/>
  <c r="AU499"/>
  <c r="AL499"/>
  <c r="AK499"/>
  <c r="AF499"/>
  <c r="AA499"/>
  <c r="V499"/>
  <c r="Q499"/>
  <c r="H499"/>
  <c r="G499"/>
  <c r="CN498"/>
  <c r="CI498"/>
  <c r="CD498"/>
  <c r="BY498"/>
  <c r="BT498"/>
  <c r="BO498"/>
  <c r="BJ498"/>
  <c r="BE498"/>
  <c r="AZ498"/>
  <c r="AU498"/>
  <c r="AL498"/>
  <c r="AK498"/>
  <c r="AF498"/>
  <c r="AA498"/>
  <c r="V498"/>
  <c r="Q498"/>
  <c r="H498"/>
  <c r="G498"/>
  <c r="CN497"/>
  <c r="CI497"/>
  <c r="CD497"/>
  <c r="FX497" s="1"/>
  <c r="BY497"/>
  <c r="BT497"/>
  <c r="BO497"/>
  <c r="BJ497"/>
  <c r="BE497"/>
  <c r="AZ497"/>
  <c r="AU497"/>
  <c r="AL497"/>
  <c r="AK497"/>
  <c r="AF497"/>
  <c r="AA497"/>
  <c r="V497"/>
  <c r="Q497"/>
  <c r="H497"/>
  <c r="G497"/>
  <c r="CN496"/>
  <c r="CI496"/>
  <c r="CD496"/>
  <c r="BY496"/>
  <c r="BT496"/>
  <c r="BO496"/>
  <c r="BJ496"/>
  <c r="BE496"/>
  <c r="AZ496"/>
  <c r="AU496"/>
  <c r="AL496"/>
  <c r="AK496"/>
  <c r="AF496"/>
  <c r="AA496"/>
  <c r="V496"/>
  <c r="Q496"/>
  <c r="H496"/>
  <c r="G496"/>
  <c r="CN495"/>
  <c r="CI495"/>
  <c r="CD495"/>
  <c r="FX495" s="1"/>
  <c r="BY495"/>
  <c r="BT495"/>
  <c r="BO495"/>
  <c r="BJ495"/>
  <c r="BE495"/>
  <c r="AZ495"/>
  <c r="AU495"/>
  <c r="AL495"/>
  <c r="AK495"/>
  <c r="AF495"/>
  <c r="AA495"/>
  <c r="V495"/>
  <c r="Q495"/>
  <c r="H495"/>
  <c r="G495"/>
  <c r="CN494"/>
  <c r="CI494"/>
  <c r="CD494"/>
  <c r="BY494"/>
  <c r="BT494"/>
  <c r="BO494"/>
  <c r="BJ494"/>
  <c r="BE494"/>
  <c r="AZ494"/>
  <c r="AU494"/>
  <c r="AL494"/>
  <c r="AK494"/>
  <c r="AF494"/>
  <c r="AA494"/>
  <c r="V494"/>
  <c r="Q494"/>
  <c r="H494"/>
  <c r="G494"/>
  <c r="CN493"/>
  <c r="CI493"/>
  <c r="CD493"/>
  <c r="FX493" s="1"/>
  <c r="BY493"/>
  <c r="BT493"/>
  <c r="BO493"/>
  <c r="BJ493"/>
  <c r="BE493"/>
  <c r="AZ493"/>
  <c r="AU493"/>
  <c r="AL493"/>
  <c r="AK493"/>
  <c r="AF493"/>
  <c r="AA493"/>
  <c r="V493"/>
  <c r="Q493"/>
  <c r="H493"/>
  <c r="G493"/>
  <c r="CN492"/>
  <c r="CI492"/>
  <c r="CD492"/>
  <c r="BY492"/>
  <c r="BT492"/>
  <c r="BO492"/>
  <c r="BJ492"/>
  <c r="BE492"/>
  <c r="AZ492"/>
  <c r="AU492"/>
  <c r="AL492"/>
  <c r="AK492"/>
  <c r="AF492"/>
  <c r="AA492"/>
  <c r="V492"/>
  <c r="Q492"/>
  <c r="H492"/>
  <c r="G492"/>
  <c r="CN491"/>
  <c r="CI491"/>
  <c r="CD491"/>
  <c r="FX491" s="1"/>
  <c r="BY491"/>
  <c r="BT491"/>
  <c r="BO491"/>
  <c r="BJ491"/>
  <c r="BE491"/>
  <c r="AZ491"/>
  <c r="AU491"/>
  <c r="AL491"/>
  <c r="AK491"/>
  <c r="AF491"/>
  <c r="AA491"/>
  <c r="V491"/>
  <c r="Q491"/>
  <c r="H491"/>
  <c r="G491"/>
  <c r="CN490"/>
  <c r="CI490"/>
  <c r="CD490"/>
  <c r="BY490"/>
  <c r="BT490"/>
  <c r="BO490"/>
  <c r="BJ490"/>
  <c r="BE490"/>
  <c r="AZ490"/>
  <c r="AU490"/>
  <c r="AL490"/>
  <c r="AK490"/>
  <c r="AF490"/>
  <c r="AA490"/>
  <c r="V490"/>
  <c r="Q490"/>
  <c r="H490"/>
  <c r="G490"/>
  <c r="CN489"/>
  <c r="CI489"/>
  <c r="CD489"/>
  <c r="FX489" s="1"/>
  <c r="BY489"/>
  <c r="BT489"/>
  <c r="BO489"/>
  <c r="BJ489"/>
  <c r="BE489"/>
  <c r="AZ489"/>
  <c r="AU489"/>
  <c r="AL489"/>
  <c r="AK489"/>
  <c r="AF489"/>
  <c r="AA489"/>
  <c r="V489"/>
  <c r="Q489"/>
  <c r="H489"/>
  <c r="G489"/>
  <c r="CN488"/>
  <c r="CI488"/>
  <c r="CD488"/>
  <c r="BY488"/>
  <c r="BT488"/>
  <c r="BO488"/>
  <c r="BJ488"/>
  <c r="BE488"/>
  <c r="AZ488"/>
  <c r="AU488"/>
  <c r="AL488"/>
  <c r="AK488"/>
  <c r="AF488"/>
  <c r="AA488"/>
  <c r="V488"/>
  <c r="Q488"/>
  <c r="H488"/>
  <c r="G488"/>
  <c r="CN487"/>
  <c r="CI487"/>
  <c r="CD487"/>
  <c r="FX487" s="1"/>
  <c r="BY487"/>
  <c r="BT487"/>
  <c r="FN487" s="1"/>
  <c r="BO487"/>
  <c r="BJ487"/>
  <c r="BE487"/>
  <c r="AZ487"/>
  <c r="AU487"/>
  <c r="AL487"/>
  <c r="AK487"/>
  <c r="AF487"/>
  <c r="AA487"/>
  <c r="V487"/>
  <c r="Q487"/>
  <c r="H487"/>
  <c r="G487"/>
  <c r="CN486"/>
  <c r="CI486"/>
  <c r="CD486"/>
  <c r="BY486"/>
  <c r="BT486"/>
  <c r="BO486"/>
  <c r="BJ486"/>
  <c r="BE486"/>
  <c r="AZ486"/>
  <c r="AU486"/>
  <c r="AL486"/>
  <c r="AK486"/>
  <c r="AF486"/>
  <c r="AA486"/>
  <c r="V486"/>
  <c r="Q486"/>
  <c r="H486"/>
  <c r="G486"/>
  <c r="CN485"/>
  <c r="CI485"/>
  <c r="CD485"/>
  <c r="FX485" s="1"/>
  <c r="BY485"/>
  <c r="BT485"/>
  <c r="FN485" s="1"/>
  <c r="BO485"/>
  <c r="BJ485"/>
  <c r="BE485"/>
  <c r="AZ485"/>
  <c r="AU485"/>
  <c r="AL485"/>
  <c r="AK485"/>
  <c r="AF485"/>
  <c r="AA485"/>
  <c r="V485"/>
  <c r="Q485"/>
  <c r="H485"/>
  <c r="G485"/>
  <c r="CN484"/>
  <c r="CI484"/>
  <c r="CD484"/>
  <c r="BY484"/>
  <c r="BT484"/>
  <c r="BO484"/>
  <c r="BJ484"/>
  <c r="BE484"/>
  <c r="AZ484"/>
  <c r="AU484"/>
  <c r="AL484"/>
  <c r="AK484"/>
  <c r="AF484"/>
  <c r="AA484"/>
  <c r="V484"/>
  <c r="Q484"/>
  <c r="H484"/>
  <c r="G484"/>
  <c r="CN483"/>
  <c r="CI483"/>
  <c r="CD483"/>
  <c r="FX483" s="1"/>
  <c r="BY483"/>
  <c r="BT483"/>
  <c r="FN483" s="1"/>
  <c r="BO483"/>
  <c r="BJ483"/>
  <c r="BE483"/>
  <c r="AZ483"/>
  <c r="AU483"/>
  <c r="AL483"/>
  <c r="AK483"/>
  <c r="AF483"/>
  <c r="AA483"/>
  <c r="V483"/>
  <c r="Q483"/>
  <c r="H483"/>
  <c r="G483"/>
  <c r="CN482"/>
  <c r="CI482"/>
  <c r="CD482"/>
  <c r="BY482"/>
  <c r="BT482"/>
  <c r="BO482"/>
  <c r="BJ482"/>
  <c r="BE482"/>
  <c r="AZ482"/>
  <c r="AU482"/>
  <c r="AL482"/>
  <c r="AK482"/>
  <c r="AF482"/>
  <c r="AA482"/>
  <c r="V482"/>
  <c r="Q482"/>
  <c r="H482"/>
  <c r="G482"/>
  <c r="CN481"/>
  <c r="CI481"/>
  <c r="CD481"/>
  <c r="FX481" s="1"/>
  <c r="BY481"/>
  <c r="BT481"/>
  <c r="FN481" s="1"/>
  <c r="BO481"/>
  <c r="BJ481"/>
  <c r="BE481"/>
  <c r="AZ481"/>
  <c r="AU481"/>
  <c r="AL481"/>
  <c r="AK481"/>
  <c r="AF481"/>
  <c r="AA481"/>
  <c r="V481"/>
  <c r="Q481"/>
  <c r="H481"/>
  <c r="G481"/>
  <c r="CN480"/>
  <c r="CI480"/>
  <c r="CD480"/>
  <c r="BY480"/>
  <c r="BT480"/>
  <c r="BO480"/>
  <c r="BJ480"/>
  <c r="BE480"/>
  <c r="AZ480"/>
  <c r="AU480"/>
  <c r="AL480"/>
  <c r="AK480"/>
  <c r="AF480"/>
  <c r="AA480"/>
  <c r="V480"/>
  <c r="Q480"/>
  <c r="H480"/>
  <c r="G480"/>
  <c r="CN479"/>
  <c r="CI479"/>
  <c r="CD479"/>
  <c r="FX479" s="1"/>
  <c r="BY479"/>
  <c r="BT479"/>
  <c r="FN479" s="1"/>
  <c r="BO479"/>
  <c r="BJ479"/>
  <c r="BE479"/>
  <c r="AZ479"/>
  <c r="AU479"/>
  <c r="AL479"/>
  <c r="AK479"/>
  <c r="AF479"/>
  <c r="AA479"/>
  <c r="V479"/>
  <c r="Q479"/>
  <c r="H479"/>
  <c r="G479"/>
  <c r="CN478"/>
  <c r="CI478"/>
  <c r="CD478"/>
  <c r="BY478"/>
  <c r="BT478"/>
  <c r="BO478"/>
  <c r="BJ478"/>
  <c r="BE478"/>
  <c r="AZ478"/>
  <c r="AU478"/>
  <c r="AL478"/>
  <c r="AK478"/>
  <c r="AF478"/>
  <c r="AA478"/>
  <c r="V478"/>
  <c r="Q478"/>
  <c r="H478"/>
  <c r="G478"/>
  <c r="CN477"/>
  <c r="CI477"/>
  <c r="CD477"/>
  <c r="FX477" s="1"/>
  <c r="BY477"/>
  <c r="BT477"/>
  <c r="FN477" s="1"/>
  <c r="BO477"/>
  <c r="BJ477"/>
  <c r="BE477"/>
  <c r="AZ477"/>
  <c r="AU477"/>
  <c r="AL477"/>
  <c r="AK477"/>
  <c r="AF477"/>
  <c r="AA477"/>
  <c r="V477"/>
  <c r="Q477"/>
  <c r="H477"/>
  <c r="G477"/>
  <c r="CN476"/>
  <c r="CI476"/>
  <c r="CD476"/>
  <c r="BY476"/>
  <c r="BT476"/>
  <c r="BO476"/>
  <c r="BJ476"/>
  <c r="BE476"/>
  <c r="AZ476"/>
  <c r="AU476"/>
  <c r="AL476"/>
  <c r="AK476"/>
  <c r="AF476"/>
  <c r="AA476"/>
  <c r="V476"/>
  <c r="Q476"/>
  <c r="H476"/>
  <c r="G476"/>
  <c r="CN475"/>
  <c r="CI475"/>
  <c r="CD475"/>
  <c r="FX475" s="1"/>
  <c r="BY475"/>
  <c r="BT475"/>
  <c r="FN475" s="1"/>
  <c r="BO475"/>
  <c r="BJ475"/>
  <c r="BE475"/>
  <c r="AZ475"/>
  <c r="AU475"/>
  <c r="AL475"/>
  <c r="AK475"/>
  <c r="AF475"/>
  <c r="AA475"/>
  <c r="V475"/>
  <c r="Q475"/>
  <c r="H475"/>
  <c r="G475"/>
  <c r="CN474"/>
  <c r="CI474"/>
  <c r="CD474"/>
  <c r="BY474"/>
  <c r="BT474"/>
  <c r="BO474"/>
  <c r="BJ474"/>
  <c r="BE474"/>
  <c r="AZ474"/>
  <c r="AU474"/>
  <c r="AL474"/>
  <c r="AK474"/>
  <c r="AF474"/>
  <c r="AA474"/>
  <c r="V474"/>
  <c r="Q474"/>
  <c r="H474"/>
  <c r="G474"/>
  <c r="CN473"/>
  <c r="CI473"/>
  <c r="CD473"/>
  <c r="FX473" s="1"/>
  <c r="BY473"/>
  <c r="BT473"/>
  <c r="FN473" s="1"/>
  <c r="BO473"/>
  <c r="BJ473"/>
  <c r="BE473"/>
  <c r="AZ473"/>
  <c r="AU473"/>
  <c r="AL473"/>
  <c r="AK473"/>
  <c r="AF473"/>
  <c r="AA473"/>
  <c r="V473"/>
  <c r="Q473"/>
  <c r="H473"/>
  <c r="G473"/>
  <c r="CN470"/>
  <c r="CI470"/>
  <c r="CD470"/>
  <c r="BY470"/>
  <c r="BT470"/>
  <c r="BO470"/>
  <c r="BJ470"/>
  <c r="BE470"/>
  <c r="AZ470"/>
  <c r="AU470"/>
  <c r="AL470"/>
  <c r="AK470"/>
  <c r="AF470"/>
  <c r="AA470"/>
  <c r="V470"/>
  <c r="Q470"/>
  <c r="H470"/>
  <c r="G470"/>
  <c r="CN469"/>
  <c r="CI469"/>
  <c r="CD469"/>
  <c r="FX469" s="1"/>
  <c r="BY469"/>
  <c r="BT469"/>
  <c r="FN469" s="1"/>
  <c r="BO469"/>
  <c r="BJ469"/>
  <c r="BE469"/>
  <c r="AZ469"/>
  <c r="AU469"/>
  <c r="AL469"/>
  <c r="AK469"/>
  <c r="AF469"/>
  <c r="AA469"/>
  <c r="V469"/>
  <c r="Q469"/>
  <c r="H469"/>
  <c r="G469"/>
  <c r="CN468"/>
  <c r="CI468"/>
  <c r="CD468"/>
  <c r="BY468"/>
  <c r="BT468"/>
  <c r="BO468"/>
  <c r="BJ468"/>
  <c r="BE468"/>
  <c r="AZ468"/>
  <c r="AU468"/>
  <c r="AL468"/>
  <c r="AK468"/>
  <c r="AF468"/>
  <c r="AA468"/>
  <c r="V468"/>
  <c r="Q468"/>
  <c r="H468"/>
  <c r="G468"/>
  <c r="CN467"/>
  <c r="CI467"/>
  <c r="CD467"/>
  <c r="FX467" s="1"/>
  <c r="BY467"/>
  <c r="BT467"/>
  <c r="FN467" s="1"/>
  <c r="BO467"/>
  <c r="BJ467"/>
  <c r="BE467"/>
  <c r="AZ467"/>
  <c r="AU467"/>
  <c r="AL467"/>
  <c r="AK467"/>
  <c r="AF467"/>
  <c r="AA467"/>
  <c r="V467"/>
  <c r="Q467"/>
  <c r="H467"/>
  <c r="G467"/>
  <c r="CN466"/>
  <c r="CI466"/>
  <c r="CD466"/>
  <c r="BY466"/>
  <c r="BT466"/>
  <c r="BO466"/>
  <c r="BJ466"/>
  <c r="BE466"/>
  <c r="AZ466"/>
  <c r="AU466"/>
  <c r="AL466"/>
  <c r="AK466"/>
  <c r="AF466"/>
  <c r="AA466"/>
  <c r="V466"/>
  <c r="Q466"/>
  <c r="H466"/>
  <c r="G466"/>
  <c r="CN465"/>
  <c r="CI465"/>
  <c r="CD465"/>
  <c r="FX465" s="1"/>
  <c r="BY465"/>
  <c r="BT465"/>
  <c r="FN465" s="1"/>
  <c r="BO465"/>
  <c r="BJ465"/>
  <c r="BE465"/>
  <c r="AZ465"/>
  <c r="AU465"/>
  <c r="AL465"/>
  <c r="AK465"/>
  <c r="AF465"/>
  <c r="AA465"/>
  <c r="V465"/>
  <c r="Q465"/>
  <c r="H465"/>
  <c r="G465"/>
  <c r="CN464"/>
  <c r="CI464"/>
  <c r="CD464"/>
  <c r="BY464"/>
  <c r="BT464"/>
  <c r="BO464"/>
  <c r="BJ464"/>
  <c r="BE464"/>
  <c r="AZ464"/>
  <c r="AU464"/>
  <c r="AL464"/>
  <c r="AK464"/>
  <c r="AF464"/>
  <c r="AA464"/>
  <c r="V464"/>
  <c r="Q464"/>
  <c r="H464"/>
  <c r="G464"/>
  <c r="CN463"/>
  <c r="CI463"/>
  <c r="CD463"/>
  <c r="FX463" s="1"/>
  <c r="BY463"/>
  <c r="BT463"/>
  <c r="FN463" s="1"/>
  <c r="BO463"/>
  <c r="BJ463"/>
  <c r="BE463"/>
  <c r="AZ463"/>
  <c r="AU463"/>
  <c r="AL463"/>
  <c r="AK463"/>
  <c r="AF463"/>
  <c r="AA463"/>
  <c r="V463"/>
  <c r="Q463"/>
  <c r="H463"/>
  <c r="G463"/>
  <c r="CN462"/>
  <c r="CI462"/>
  <c r="CD462"/>
  <c r="BY462"/>
  <c r="BT462"/>
  <c r="BO462"/>
  <c r="BJ462"/>
  <c r="BE462"/>
  <c r="AZ462"/>
  <c r="AU462"/>
  <c r="AL462"/>
  <c r="AK462"/>
  <c r="AF462"/>
  <c r="AA462"/>
  <c r="V462"/>
  <c r="Q462"/>
  <c r="H462"/>
  <c r="G462"/>
  <c r="CN461"/>
  <c r="CI461"/>
  <c r="CD461"/>
  <c r="FX461" s="1"/>
  <c r="BY461"/>
  <c r="BT461"/>
  <c r="FN461" s="1"/>
  <c r="BO461"/>
  <c r="BJ461"/>
  <c r="BE461"/>
  <c r="AZ461"/>
  <c r="AU461"/>
  <c r="AL461"/>
  <c r="AK461"/>
  <c r="AF461"/>
  <c r="AA461"/>
  <c r="V461"/>
  <c r="Q461"/>
  <c r="H461"/>
  <c r="G461"/>
  <c r="CN460"/>
  <c r="CI460"/>
  <c r="CD460"/>
  <c r="BY460"/>
  <c r="BT460"/>
  <c r="BO460"/>
  <c r="BJ460"/>
  <c r="BE460"/>
  <c r="AZ460"/>
  <c r="AU460"/>
  <c r="AL460"/>
  <c r="AK460"/>
  <c r="AF460"/>
  <c r="AA460"/>
  <c r="V460"/>
  <c r="Q460"/>
  <c r="H460"/>
  <c r="G460"/>
  <c r="CN459"/>
  <c r="CI459"/>
  <c r="CD459"/>
  <c r="FX459" s="1"/>
  <c r="BY459"/>
  <c r="BT459"/>
  <c r="FN459" s="1"/>
  <c r="BO459"/>
  <c r="BJ459"/>
  <c r="BE459"/>
  <c r="AZ459"/>
  <c r="AU459"/>
  <c r="AL459"/>
  <c r="AK459"/>
  <c r="AF459"/>
  <c r="AA459"/>
  <c r="V459"/>
  <c r="Q459"/>
  <c r="H459"/>
  <c r="G459"/>
  <c r="CN458"/>
  <c r="CI458"/>
  <c r="CD458"/>
  <c r="BY458"/>
  <c r="BT458"/>
  <c r="BO458"/>
  <c r="BJ458"/>
  <c r="BE458"/>
  <c r="AZ458"/>
  <c r="AU458"/>
  <c r="AL458"/>
  <c r="AK458"/>
  <c r="AF458"/>
  <c r="AA458"/>
  <c r="V458"/>
  <c r="Q458"/>
  <c r="H458"/>
  <c r="G458"/>
  <c r="CN457"/>
  <c r="CI457"/>
  <c r="CD457"/>
  <c r="FX457" s="1"/>
  <c r="BY457"/>
  <c r="BT457"/>
  <c r="FN457" s="1"/>
  <c r="BO457"/>
  <c r="BJ457"/>
  <c r="BE457"/>
  <c r="AZ457"/>
  <c r="AU457"/>
  <c r="AL457"/>
  <c r="AK457"/>
  <c r="AF457"/>
  <c r="AA457"/>
  <c r="V457"/>
  <c r="Q457"/>
  <c r="H457"/>
  <c r="G457"/>
  <c r="CN456"/>
  <c r="CI456"/>
  <c r="CD456"/>
  <c r="BY456"/>
  <c r="BT456"/>
  <c r="BO456"/>
  <c r="BJ456"/>
  <c r="BE456"/>
  <c r="AZ456"/>
  <c r="AU456"/>
  <c r="AL456"/>
  <c r="AK456"/>
  <c r="AF456"/>
  <c r="AA456"/>
  <c r="V456"/>
  <c r="Q456"/>
  <c r="H456"/>
  <c r="G456"/>
  <c r="CN455"/>
  <c r="CI455"/>
  <c r="CD455"/>
  <c r="FX455" s="1"/>
  <c r="BY455"/>
  <c r="BT455"/>
  <c r="FN455" s="1"/>
  <c r="BO455"/>
  <c r="BJ455"/>
  <c r="BE455"/>
  <c r="AZ455"/>
  <c r="AU455"/>
  <c r="AL455"/>
  <c r="AK455"/>
  <c r="AF455"/>
  <c r="AA455"/>
  <c r="V455"/>
  <c r="Q455"/>
  <c r="H455"/>
  <c r="G455"/>
  <c r="CN454"/>
  <c r="CI454"/>
  <c r="CD454"/>
  <c r="BY454"/>
  <c r="BT454"/>
  <c r="BO454"/>
  <c r="BJ454"/>
  <c r="BE454"/>
  <c r="AZ454"/>
  <c r="AU454"/>
  <c r="AL454"/>
  <c r="AK454"/>
  <c r="AF454"/>
  <c r="AA454"/>
  <c r="V454"/>
  <c r="Q454"/>
  <c r="H454"/>
  <c r="G454"/>
  <c r="CN453"/>
  <c r="CI453"/>
  <c r="CD453"/>
  <c r="FX453" s="1"/>
  <c r="BY453"/>
  <c r="BT453"/>
  <c r="FN453" s="1"/>
  <c r="BO453"/>
  <c r="BJ453"/>
  <c r="BE453"/>
  <c r="AZ453"/>
  <c r="AU453"/>
  <c r="AL453"/>
  <c r="AK453"/>
  <c r="AF453"/>
  <c r="AA453"/>
  <c r="V453"/>
  <c r="Q453"/>
  <c r="H453"/>
  <c r="G453"/>
  <c r="CN452"/>
  <c r="CI452"/>
  <c r="CD452"/>
  <c r="BY452"/>
  <c r="BT452"/>
  <c r="BO452"/>
  <c r="BJ452"/>
  <c r="BE452"/>
  <c r="AZ452"/>
  <c r="AU452"/>
  <c r="AL452"/>
  <c r="AK452"/>
  <c r="AF452"/>
  <c r="AA452"/>
  <c r="V452"/>
  <c r="Q452"/>
  <c r="H452"/>
  <c r="G452"/>
  <c r="CN451"/>
  <c r="CI451"/>
  <c r="CD451"/>
  <c r="FX451" s="1"/>
  <c r="BY451"/>
  <c r="BT451"/>
  <c r="FN451" s="1"/>
  <c r="BO451"/>
  <c r="BJ451"/>
  <c r="BE451"/>
  <c r="AZ451"/>
  <c r="AU451"/>
  <c r="AL451"/>
  <c r="AK451"/>
  <c r="AF451"/>
  <c r="AA451"/>
  <c r="V451"/>
  <c r="Q451"/>
  <c r="H451"/>
  <c r="G451"/>
  <c r="CN450"/>
  <c r="CI450"/>
  <c r="CD450"/>
  <c r="BY450"/>
  <c r="BT450"/>
  <c r="BO450"/>
  <c r="BJ450"/>
  <c r="BE450"/>
  <c r="AZ450"/>
  <c r="AU450"/>
  <c r="AL450"/>
  <c r="AK450"/>
  <c r="AF450"/>
  <c r="AA450"/>
  <c r="V450"/>
  <c r="Q450"/>
  <c r="H450"/>
  <c r="G450"/>
  <c r="CN449"/>
  <c r="CI449"/>
  <c r="CD449"/>
  <c r="FX449" s="1"/>
  <c r="BY449"/>
  <c r="BT449"/>
  <c r="FN449" s="1"/>
  <c r="BO449"/>
  <c r="BJ449"/>
  <c r="BE449"/>
  <c r="AZ449"/>
  <c r="AU449"/>
  <c r="AL449"/>
  <c r="AK449"/>
  <c r="AF449"/>
  <c r="AA449"/>
  <c r="V449"/>
  <c r="Q449"/>
  <c r="H449"/>
  <c r="G449"/>
  <c r="CN448"/>
  <c r="CI448"/>
  <c r="CD448"/>
  <c r="BY448"/>
  <c r="BT448"/>
  <c r="BO448"/>
  <c r="BJ448"/>
  <c r="BE448"/>
  <c r="AZ448"/>
  <c r="AU448"/>
  <c r="AL448"/>
  <c r="AK448"/>
  <c r="AF448"/>
  <c r="AA448"/>
  <c r="V448"/>
  <c r="Q448"/>
  <c r="H448"/>
  <c r="G448"/>
  <c r="CN447"/>
  <c r="CI447"/>
  <c r="CD447"/>
  <c r="FX447" s="1"/>
  <c r="BY447"/>
  <c r="BT447"/>
  <c r="FN447" s="1"/>
  <c r="BO447"/>
  <c r="BJ447"/>
  <c r="BE447"/>
  <c r="AZ447"/>
  <c r="AU447"/>
  <c r="AL447"/>
  <c r="AK447"/>
  <c r="AF447"/>
  <c r="AA447"/>
  <c r="V447"/>
  <c r="Q447"/>
  <c r="H447"/>
  <c r="G447"/>
  <c r="CN446"/>
  <c r="CI446"/>
  <c r="CD446"/>
  <c r="BY446"/>
  <c r="BT446"/>
  <c r="BO446"/>
  <c r="BJ446"/>
  <c r="BE446"/>
  <c r="AZ446"/>
  <c r="AU446"/>
  <c r="AL446"/>
  <c r="AK446"/>
  <c r="AF446"/>
  <c r="AA446"/>
  <c r="V446"/>
  <c r="Q446"/>
  <c r="H446"/>
  <c r="G446"/>
  <c r="CN445"/>
  <c r="CI445"/>
  <c r="CD445"/>
  <c r="FX445" s="1"/>
  <c r="BY445"/>
  <c r="BT445"/>
  <c r="FN445" s="1"/>
  <c r="BO445"/>
  <c r="BJ445"/>
  <c r="BE445"/>
  <c r="AZ445"/>
  <c r="AU445"/>
  <c r="AL445"/>
  <c r="AK445"/>
  <c r="AF445"/>
  <c r="AA445"/>
  <c r="V445"/>
  <c r="Q445"/>
  <c r="H445"/>
  <c r="G445"/>
  <c r="CN444"/>
  <c r="CI444"/>
  <c r="CD444"/>
  <c r="BY444"/>
  <c r="BT444"/>
  <c r="BO444"/>
  <c r="BJ444"/>
  <c r="BE444"/>
  <c r="AZ444"/>
  <c r="AU444"/>
  <c r="AL444"/>
  <c r="AK444"/>
  <c r="AF444"/>
  <c r="AA444"/>
  <c r="V444"/>
  <c r="Q444"/>
  <c r="H444"/>
  <c r="G444"/>
  <c r="CN443"/>
  <c r="CI443"/>
  <c r="CD443"/>
  <c r="FX443" s="1"/>
  <c r="BY443"/>
  <c r="BT443"/>
  <c r="FN443" s="1"/>
  <c r="BO443"/>
  <c r="BJ443"/>
  <c r="BE443"/>
  <c r="AZ443"/>
  <c r="AU443"/>
  <c r="AL443"/>
  <c r="AK443"/>
  <c r="AF443"/>
  <c r="AA443"/>
  <c r="V443"/>
  <c r="Q443"/>
  <c r="H443"/>
  <c r="G443"/>
  <c r="CN442"/>
  <c r="CI442"/>
  <c r="CD442"/>
  <c r="BY442"/>
  <c r="BT442"/>
  <c r="BO442"/>
  <c r="BJ442"/>
  <c r="BE442"/>
  <c r="AZ442"/>
  <c r="AU442"/>
  <c r="AL442"/>
  <c r="AK442"/>
  <c r="AF442"/>
  <c r="AA442"/>
  <c r="V442"/>
  <c r="Q442"/>
  <c r="H442"/>
  <c r="G442"/>
  <c r="CN441"/>
  <c r="CI441"/>
  <c r="CD441"/>
  <c r="FX441" s="1"/>
  <c r="BY441"/>
  <c r="BT441"/>
  <c r="FN441" s="1"/>
  <c r="BO441"/>
  <c r="BJ441"/>
  <c r="BE441"/>
  <c r="AZ441"/>
  <c r="AU441"/>
  <c r="AL441"/>
  <c r="AK441"/>
  <c r="AF441"/>
  <c r="AA441"/>
  <c r="V441"/>
  <c r="Q441"/>
  <c r="H441"/>
  <c r="G441"/>
  <c r="CN440"/>
  <c r="CI440"/>
  <c r="CD440"/>
  <c r="BY440"/>
  <c r="BT440"/>
  <c r="BO440"/>
  <c r="BJ440"/>
  <c r="BE440"/>
  <c r="AZ440"/>
  <c r="AU440"/>
  <c r="AL440"/>
  <c r="AK440"/>
  <c r="AF440"/>
  <c r="AA440"/>
  <c r="V440"/>
  <c r="Q440"/>
  <c r="H440"/>
  <c r="G440"/>
  <c r="CN439"/>
  <c r="CI439"/>
  <c r="CD439"/>
  <c r="FX439" s="1"/>
  <c r="BY439"/>
  <c r="BT439"/>
  <c r="FN439" s="1"/>
  <c r="BO439"/>
  <c r="BJ439"/>
  <c r="BE439"/>
  <c r="AZ439"/>
  <c r="AU439"/>
  <c r="AL439"/>
  <c r="AK439"/>
  <c r="AF439"/>
  <c r="AA439"/>
  <c r="V439"/>
  <c r="Q439"/>
  <c r="H439"/>
  <c r="G439"/>
  <c r="CN438"/>
  <c r="CI438"/>
  <c r="CD438"/>
  <c r="BY438"/>
  <c r="BT438"/>
  <c r="BO438"/>
  <c r="BJ438"/>
  <c r="BE438"/>
  <c r="AZ438"/>
  <c r="AU438"/>
  <c r="AL438"/>
  <c r="AK438"/>
  <c r="AF438"/>
  <c r="AA438"/>
  <c r="V438"/>
  <c r="Q438"/>
  <c r="H438"/>
  <c r="G438"/>
  <c r="CN437"/>
  <c r="CI437"/>
  <c r="CD437"/>
  <c r="FX437" s="1"/>
  <c r="BY437"/>
  <c r="BT437"/>
  <c r="FN437" s="1"/>
  <c r="BO437"/>
  <c r="BJ437"/>
  <c r="BE437"/>
  <c r="AZ437"/>
  <c r="AU437"/>
  <c r="AL437"/>
  <c r="AK437"/>
  <c r="AF437"/>
  <c r="AA437"/>
  <c r="V437"/>
  <c r="Q437"/>
  <c r="H437"/>
  <c r="G437"/>
  <c r="CN436"/>
  <c r="CI436"/>
  <c r="CD436"/>
  <c r="BY436"/>
  <c r="BT436"/>
  <c r="BO436"/>
  <c r="BJ436"/>
  <c r="BE436"/>
  <c r="AZ436"/>
  <c r="AU436"/>
  <c r="AL436"/>
  <c r="AK436"/>
  <c r="AF436"/>
  <c r="AA436"/>
  <c r="V436"/>
  <c r="Q436"/>
  <c r="H436"/>
  <c r="G436"/>
  <c r="CN435"/>
  <c r="CI435"/>
  <c r="CD435"/>
  <c r="FX435" s="1"/>
  <c r="BY435"/>
  <c r="BT435"/>
  <c r="FN435" s="1"/>
  <c r="BO435"/>
  <c r="BJ435"/>
  <c r="BE435"/>
  <c r="AZ435"/>
  <c r="AU435"/>
  <c r="AL435"/>
  <c r="AK435"/>
  <c r="AF435"/>
  <c r="AA435"/>
  <c r="V435"/>
  <c r="Q435"/>
  <c r="H435"/>
  <c r="G435"/>
  <c r="CN434"/>
  <c r="CI434"/>
  <c r="CD434"/>
  <c r="BY434"/>
  <c r="BT434"/>
  <c r="BO434"/>
  <c r="BJ434"/>
  <c r="BE434"/>
  <c r="AZ434"/>
  <c r="AU434"/>
  <c r="AL434"/>
  <c r="AK434"/>
  <c r="AF434"/>
  <c r="AA434"/>
  <c r="V434"/>
  <c r="Q434"/>
  <c r="H434"/>
  <c r="G434"/>
  <c r="CN433"/>
  <c r="CI433"/>
  <c r="CD433"/>
  <c r="FX433" s="1"/>
  <c r="BY433"/>
  <c r="BT433"/>
  <c r="FN433" s="1"/>
  <c r="BO433"/>
  <c r="BJ433"/>
  <c r="BE433"/>
  <c r="AZ433"/>
  <c r="AU433"/>
  <c r="AL433"/>
  <c r="AK433"/>
  <c r="AF433"/>
  <c r="AA433"/>
  <c r="V433"/>
  <c r="Q433"/>
  <c r="H433"/>
  <c r="G433"/>
  <c r="CN432"/>
  <c r="CI432"/>
  <c r="CD432"/>
  <c r="BY432"/>
  <c r="BT432"/>
  <c r="BO432"/>
  <c r="BJ432"/>
  <c r="BE432"/>
  <c r="AZ432"/>
  <c r="AU432"/>
  <c r="AL432"/>
  <c r="AK432"/>
  <c r="AF432"/>
  <c r="AA432"/>
  <c r="V432"/>
  <c r="Q432"/>
  <c r="H432"/>
  <c r="G432"/>
  <c r="CN431"/>
  <c r="CI431"/>
  <c r="CD431"/>
  <c r="FX431" s="1"/>
  <c r="BY431"/>
  <c r="BT431"/>
  <c r="FN431" s="1"/>
  <c r="BO431"/>
  <c r="BJ431"/>
  <c r="BE431"/>
  <c r="AZ431"/>
  <c r="AU431"/>
  <c r="AL431"/>
  <c r="AK431"/>
  <c r="AF431"/>
  <c r="AA431"/>
  <c r="V431"/>
  <c r="Q431"/>
  <c r="H431"/>
  <c r="G431"/>
  <c r="CN430"/>
  <c r="CI430"/>
  <c r="CD430"/>
  <c r="BY430"/>
  <c r="BT430"/>
  <c r="BO430"/>
  <c r="BJ430"/>
  <c r="BE430"/>
  <c r="AZ430"/>
  <c r="AU430"/>
  <c r="AL430"/>
  <c r="AK430"/>
  <c r="AF430"/>
  <c r="AA430"/>
  <c r="V430"/>
  <c r="Q430"/>
  <c r="H430"/>
  <c r="G430"/>
  <c r="CN429"/>
  <c r="CI429"/>
  <c r="CD429"/>
  <c r="FX429" s="1"/>
  <c r="BY429"/>
  <c r="BT429"/>
  <c r="FN429" s="1"/>
  <c r="BO429"/>
  <c r="BJ429"/>
  <c r="BE429"/>
  <c r="AZ429"/>
  <c r="AU429"/>
  <c r="AL429"/>
  <c r="AK429"/>
  <c r="AF429"/>
  <c r="AA429"/>
  <c r="V429"/>
  <c r="Q429"/>
  <c r="H429"/>
  <c r="G429"/>
  <c r="CN428"/>
  <c r="CI428"/>
  <c r="CD428"/>
  <c r="BY428"/>
  <c r="BT428"/>
  <c r="BO428"/>
  <c r="BJ428"/>
  <c r="BE428"/>
  <c r="AZ428"/>
  <c r="AU428"/>
  <c r="AL428"/>
  <c r="AK428"/>
  <c r="AF428"/>
  <c r="AA428"/>
  <c r="V428"/>
  <c r="Q428"/>
  <c r="H428"/>
  <c r="G428"/>
  <c r="CN427"/>
  <c r="CI427"/>
  <c r="CD427"/>
  <c r="FX427" s="1"/>
  <c r="BY427"/>
  <c r="BT427"/>
  <c r="FN427" s="1"/>
  <c r="BO427"/>
  <c r="BJ427"/>
  <c r="BE427"/>
  <c r="AZ427"/>
  <c r="AU427"/>
  <c r="AL427"/>
  <c r="AK427"/>
  <c r="AF427"/>
  <c r="AA427"/>
  <c r="V427"/>
  <c r="Q427"/>
  <c r="H427"/>
  <c r="G427"/>
  <c r="CN426"/>
  <c r="CI426"/>
  <c r="CD426"/>
  <c r="BY426"/>
  <c r="BT426"/>
  <c r="BO426"/>
  <c r="BJ426"/>
  <c r="BE426"/>
  <c r="AZ426"/>
  <c r="AU426"/>
  <c r="AL426"/>
  <c r="AK426"/>
  <c r="AF426"/>
  <c r="AA426"/>
  <c r="V426"/>
  <c r="Q426"/>
  <c r="H426"/>
  <c r="G426"/>
  <c r="CN425"/>
  <c r="CI425"/>
  <c r="CD425"/>
  <c r="FX425" s="1"/>
  <c r="BY425"/>
  <c r="BT425"/>
  <c r="FN425" s="1"/>
  <c r="BO425"/>
  <c r="BJ425"/>
  <c r="BE425"/>
  <c r="AZ425"/>
  <c r="AU425"/>
  <c r="AL425"/>
  <c r="AK425"/>
  <c r="AF425"/>
  <c r="AA425"/>
  <c r="V425"/>
  <c r="Q425"/>
  <c r="H425"/>
  <c r="G425"/>
  <c r="CN424"/>
  <c r="CI424"/>
  <c r="CD424"/>
  <c r="BY424"/>
  <c r="BT424"/>
  <c r="BO424"/>
  <c r="BJ424"/>
  <c r="BE424"/>
  <c r="AZ424"/>
  <c r="AU424"/>
  <c r="AL424"/>
  <c r="AK424"/>
  <c r="AF424"/>
  <c r="AA424"/>
  <c r="V424"/>
  <c r="Q424"/>
  <c r="H424"/>
  <c r="G424"/>
  <c r="CN423"/>
  <c r="CI423"/>
  <c r="CD423"/>
  <c r="FX423" s="1"/>
  <c r="BY423"/>
  <c r="BT423"/>
  <c r="FN423" s="1"/>
  <c r="BO423"/>
  <c r="BJ423"/>
  <c r="BE423"/>
  <c r="AZ423"/>
  <c r="AU423"/>
  <c r="AL423"/>
  <c r="AK423"/>
  <c r="AF423"/>
  <c r="AA423"/>
  <c r="V423"/>
  <c r="Q423"/>
  <c r="H423"/>
  <c r="G423"/>
  <c r="CN422"/>
  <c r="CI422"/>
  <c r="CD422"/>
  <c r="BY422"/>
  <c r="BT422"/>
  <c r="BO422"/>
  <c r="BJ422"/>
  <c r="BE422"/>
  <c r="AZ422"/>
  <c r="AU422"/>
  <c r="AL422"/>
  <c r="AK422"/>
  <c r="AF422"/>
  <c r="AA422"/>
  <c r="V422"/>
  <c r="Q422"/>
  <c r="H422"/>
  <c r="G422"/>
  <c r="CN416"/>
  <c r="CI416"/>
  <c r="CD416"/>
  <c r="FX416" s="1"/>
  <c r="BY416"/>
  <c r="BT416"/>
  <c r="FN416" s="1"/>
  <c r="BO416"/>
  <c r="BJ416"/>
  <c r="BE416"/>
  <c r="AZ416"/>
  <c r="AU416"/>
  <c r="AL416"/>
  <c r="AK416"/>
  <c r="AF416"/>
  <c r="AA416"/>
  <c r="V416"/>
  <c r="Q416"/>
  <c r="H416"/>
  <c r="G416"/>
  <c r="CN415"/>
  <c r="CI415"/>
  <c r="CD415"/>
  <c r="BY415"/>
  <c r="BT415"/>
  <c r="BO415"/>
  <c r="BJ415"/>
  <c r="BE415"/>
  <c r="AZ415"/>
  <c r="AU415"/>
  <c r="AL415"/>
  <c r="AK415"/>
  <c r="AF415"/>
  <c r="AA415"/>
  <c r="V415"/>
  <c r="Q415"/>
  <c r="H415"/>
  <c r="G415"/>
  <c r="CN410"/>
  <c r="CI410"/>
  <c r="CD410"/>
  <c r="FX410" s="1"/>
  <c r="BY410"/>
  <c r="BT410"/>
  <c r="FN410" s="1"/>
  <c r="BO410"/>
  <c r="BJ410"/>
  <c r="BE410"/>
  <c r="AZ410"/>
  <c r="AU410"/>
  <c r="AL410"/>
  <c r="AK410"/>
  <c r="AF410"/>
  <c r="AA410"/>
  <c r="V410"/>
  <c r="Q410"/>
  <c r="H410"/>
  <c r="G410"/>
  <c r="CN409"/>
  <c r="CI409"/>
  <c r="CD409"/>
  <c r="BY409"/>
  <c r="BT409"/>
  <c r="BO409"/>
  <c r="BJ409"/>
  <c r="BE409"/>
  <c r="AZ409"/>
  <c r="AU409"/>
  <c r="AL409"/>
  <c r="AK409"/>
  <c r="AF409"/>
  <c r="AA409"/>
  <c r="V409"/>
  <c r="Q409"/>
  <c r="H409"/>
  <c r="G409"/>
  <c r="CN408"/>
  <c r="CI408"/>
  <c r="CD408"/>
  <c r="FX408" s="1"/>
  <c r="BY408"/>
  <c r="BT408"/>
  <c r="FN408" s="1"/>
  <c r="BO408"/>
  <c r="BJ408"/>
  <c r="BE408"/>
  <c r="AZ408"/>
  <c r="AU408"/>
  <c r="AL408"/>
  <c r="AK408"/>
  <c r="AF408"/>
  <c r="AA408"/>
  <c r="V408"/>
  <c r="Q408"/>
  <c r="H408"/>
  <c r="G408"/>
  <c r="CN407"/>
  <c r="CI407"/>
  <c r="CD407"/>
  <c r="BY407"/>
  <c r="BT407"/>
  <c r="BO407"/>
  <c r="BJ407"/>
  <c r="BE407"/>
  <c r="AZ407"/>
  <c r="AU407"/>
  <c r="AL407"/>
  <c r="AK407"/>
  <c r="AF407"/>
  <c r="AA407"/>
  <c r="V407"/>
  <c r="Q407"/>
  <c r="H407"/>
  <c r="G407"/>
  <c r="CN405"/>
  <c r="CI405"/>
  <c r="CD405"/>
  <c r="FX405" s="1"/>
  <c r="BY405"/>
  <c r="BT405"/>
  <c r="FN405" s="1"/>
  <c r="BO405"/>
  <c r="BJ405"/>
  <c r="BE405"/>
  <c r="AZ405"/>
  <c r="AU405"/>
  <c r="AL405"/>
  <c r="AK405"/>
  <c r="AF405"/>
  <c r="AA405"/>
  <c r="V405"/>
  <c r="Q405"/>
  <c r="H405"/>
  <c r="G405"/>
  <c r="CN404"/>
  <c r="CI404"/>
  <c r="CD404"/>
  <c r="BY404"/>
  <c r="BT404"/>
  <c r="BO404"/>
  <c r="BJ404"/>
  <c r="BE404"/>
  <c r="AZ404"/>
  <c r="AU404"/>
  <c r="AL404"/>
  <c r="AK404"/>
  <c r="AF404"/>
  <c r="AA404"/>
  <c r="V404"/>
  <c r="Q404"/>
  <c r="H404"/>
  <c r="G404"/>
  <c r="CN401"/>
  <c r="CI401"/>
  <c r="CD401"/>
  <c r="FX401" s="1"/>
  <c r="BY401"/>
  <c r="BT401"/>
  <c r="FN401" s="1"/>
  <c r="BO401"/>
  <c r="BJ401"/>
  <c r="BE401"/>
  <c r="AZ401"/>
  <c r="AU401"/>
  <c r="AL401"/>
  <c r="AK401"/>
  <c r="AF401"/>
  <c r="AA401"/>
  <c r="V401"/>
  <c r="Q401"/>
  <c r="H401"/>
  <c r="G401"/>
  <c r="CN400"/>
  <c r="CI400"/>
  <c r="CD400"/>
  <c r="BY400"/>
  <c r="BT400"/>
  <c r="BO400"/>
  <c r="BJ400"/>
  <c r="BE400"/>
  <c r="AZ400"/>
  <c r="AU400"/>
  <c r="AL400"/>
  <c r="AK400"/>
  <c r="AF400"/>
  <c r="AA400"/>
  <c r="V400"/>
  <c r="Q400"/>
  <c r="H400"/>
  <c r="G400"/>
  <c r="CN399"/>
  <c r="CI399"/>
  <c r="CD399"/>
  <c r="FX399" s="1"/>
  <c r="BY399"/>
  <c r="BT399"/>
  <c r="FN399" s="1"/>
  <c r="BO399"/>
  <c r="BJ399"/>
  <c r="BE399"/>
  <c r="AZ399"/>
  <c r="AU399"/>
  <c r="AL399"/>
  <c r="AK399"/>
  <c r="AF399"/>
  <c r="AA399"/>
  <c r="V399"/>
  <c r="Q399"/>
  <c r="H399"/>
  <c r="G399"/>
  <c r="CN398"/>
  <c r="CI398"/>
  <c r="CD398"/>
  <c r="BY398"/>
  <c r="BT398"/>
  <c r="BO398"/>
  <c r="BJ398"/>
  <c r="BE398"/>
  <c r="AZ398"/>
  <c r="AU398"/>
  <c r="AL398"/>
  <c r="AK398"/>
  <c r="AF398"/>
  <c r="AA398"/>
  <c r="V398"/>
  <c r="Q398"/>
  <c r="H398"/>
  <c r="G398"/>
  <c r="CN397"/>
  <c r="CI397"/>
  <c r="CD397"/>
  <c r="FX397" s="1"/>
  <c r="BY397"/>
  <c r="BT397"/>
  <c r="FN397" s="1"/>
  <c r="BO397"/>
  <c r="BJ397"/>
  <c r="BE397"/>
  <c r="AZ397"/>
  <c r="AU397"/>
  <c r="AL397"/>
  <c r="AK397"/>
  <c r="AF397"/>
  <c r="AA397"/>
  <c r="V397"/>
  <c r="Q397"/>
  <c r="H397"/>
  <c r="G397"/>
  <c r="CN396"/>
  <c r="CI396"/>
  <c r="CD396"/>
  <c r="BY396"/>
  <c r="BT396"/>
  <c r="BO396"/>
  <c r="BJ396"/>
  <c r="BE396"/>
  <c r="AZ396"/>
  <c r="AU396"/>
  <c r="AL396"/>
  <c r="AK396"/>
  <c r="AF396"/>
  <c r="AA396"/>
  <c r="V396"/>
  <c r="Q396"/>
  <c r="H396"/>
  <c r="G396"/>
  <c r="CN395"/>
  <c r="CI395"/>
  <c r="CD395"/>
  <c r="FX395" s="1"/>
  <c r="BY395"/>
  <c r="BT395"/>
  <c r="FN395" s="1"/>
  <c r="BO395"/>
  <c r="BJ395"/>
  <c r="BE395"/>
  <c r="AZ395"/>
  <c r="AU395"/>
  <c r="AL395"/>
  <c r="AK395"/>
  <c r="AF395"/>
  <c r="AA395"/>
  <c r="V395"/>
  <c r="Q395"/>
  <c r="H395"/>
  <c r="G395"/>
  <c r="CN394"/>
  <c r="CI394"/>
  <c r="CD394"/>
  <c r="BY394"/>
  <c r="BT394"/>
  <c r="BO394"/>
  <c r="BJ394"/>
  <c r="BE394"/>
  <c r="AZ394"/>
  <c r="AU394"/>
  <c r="AL394"/>
  <c r="AK394"/>
  <c r="AF394"/>
  <c r="AA394"/>
  <c r="V394"/>
  <c r="Q394"/>
  <c r="H394"/>
  <c r="G394"/>
  <c r="CN393"/>
  <c r="CI393"/>
  <c r="CD393"/>
  <c r="FX393" s="1"/>
  <c r="BY393"/>
  <c r="BT393"/>
  <c r="FN393" s="1"/>
  <c r="BO393"/>
  <c r="BJ393"/>
  <c r="BE393"/>
  <c r="AZ393"/>
  <c r="AU393"/>
  <c r="AL393"/>
  <c r="AK393"/>
  <c r="AF393"/>
  <c r="AA393"/>
  <c r="V393"/>
  <c r="Q393"/>
  <c r="H393"/>
  <c r="G393"/>
  <c r="CN392"/>
  <c r="CI392"/>
  <c r="CD392"/>
  <c r="BY392"/>
  <c r="BT392"/>
  <c r="BO392"/>
  <c r="BJ392"/>
  <c r="BE392"/>
  <c r="AZ392"/>
  <c r="AU392"/>
  <c r="AL392"/>
  <c r="AK392"/>
  <c r="AF392"/>
  <c r="AA392"/>
  <c r="V392"/>
  <c r="Q392"/>
  <c r="H392"/>
  <c r="G392"/>
  <c r="CN391"/>
  <c r="CI391"/>
  <c r="CD391"/>
  <c r="FX391" s="1"/>
  <c r="BY391"/>
  <c r="BT391"/>
  <c r="FN391" s="1"/>
  <c r="BO391"/>
  <c r="BJ391"/>
  <c r="BE391"/>
  <c r="AZ391"/>
  <c r="AU391"/>
  <c r="AL391"/>
  <c r="AK391"/>
  <c r="AF391"/>
  <c r="AA391"/>
  <c r="V391"/>
  <c r="Q391"/>
  <c r="H391"/>
  <c r="G391"/>
  <c r="CN390"/>
  <c r="CI390"/>
  <c r="CD390"/>
  <c r="BY390"/>
  <c r="BT390"/>
  <c r="BO390"/>
  <c r="BJ390"/>
  <c r="BE390"/>
  <c r="AZ390"/>
  <c r="AU390"/>
  <c r="AL390"/>
  <c r="AK390"/>
  <c r="AF390"/>
  <c r="AA390"/>
  <c r="V390"/>
  <c r="Q390"/>
  <c r="H390"/>
  <c r="G390"/>
  <c r="CN389"/>
  <c r="CI389"/>
  <c r="CD389"/>
  <c r="FX389" s="1"/>
  <c r="BY389"/>
  <c r="BT389"/>
  <c r="FN389" s="1"/>
  <c r="BO389"/>
  <c r="BJ389"/>
  <c r="BE389"/>
  <c r="AZ389"/>
  <c r="AU389"/>
  <c r="AL389"/>
  <c r="AK389"/>
  <c r="AF389"/>
  <c r="AA389"/>
  <c r="V389"/>
  <c r="Q389"/>
  <c r="H389"/>
  <c r="G389"/>
  <c r="CN386"/>
  <c r="CI386"/>
  <c r="CD386"/>
  <c r="BY386"/>
  <c r="BT386"/>
  <c r="BO386"/>
  <c r="BJ386"/>
  <c r="BE386"/>
  <c r="AZ386"/>
  <c r="AU386"/>
  <c r="AL386"/>
  <c r="AK386"/>
  <c r="AF386"/>
  <c r="AA386"/>
  <c r="V386"/>
  <c r="Q386"/>
  <c r="H386"/>
  <c r="G386"/>
  <c r="CN385"/>
  <c r="CI385"/>
  <c r="CD385"/>
  <c r="FX385" s="1"/>
  <c r="BY385"/>
  <c r="BT385"/>
  <c r="FN385" s="1"/>
  <c r="BO385"/>
  <c r="BJ385"/>
  <c r="BE385"/>
  <c r="AZ385"/>
  <c r="AU385"/>
  <c r="AL385"/>
  <c r="AK385"/>
  <c r="AF385"/>
  <c r="AA385"/>
  <c r="V385"/>
  <c r="Q385"/>
  <c r="H385"/>
  <c r="G385"/>
  <c r="CN384"/>
  <c r="CI384"/>
  <c r="CD384"/>
  <c r="BY384"/>
  <c r="BT384"/>
  <c r="BO384"/>
  <c r="BJ384"/>
  <c r="BE384"/>
  <c r="AZ384"/>
  <c r="AU384"/>
  <c r="AL384"/>
  <c r="AK384"/>
  <c r="AF384"/>
  <c r="AA384"/>
  <c r="V384"/>
  <c r="Q384"/>
  <c r="H384"/>
  <c r="G384"/>
  <c r="CN380"/>
  <c r="CI380"/>
  <c r="CD380"/>
  <c r="FX380" s="1"/>
  <c r="BY380"/>
  <c r="BT380"/>
  <c r="FN380" s="1"/>
  <c r="BO380"/>
  <c r="BJ380"/>
  <c r="BE380"/>
  <c r="AZ380"/>
  <c r="AU380"/>
  <c r="AL380"/>
  <c r="AK380"/>
  <c r="AF380"/>
  <c r="AA380"/>
  <c r="V380"/>
  <c r="Q380"/>
  <c r="H380"/>
  <c r="G380"/>
  <c r="CN379"/>
  <c r="CI379"/>
  <c r="CD379"/>
  <c r="BY379"/>
  <c r="BT379"/>
  <c r="BO379"/>
  <c r="BJ379"/>
  <c r="BE379"/>
  <c r="AZ379"/>
  <c r="AU379"/>
  <c r="AL379"/>
  <c r="AK379"/>
  <c r="AF379"/>
  <c r="AA379"/>
  <c r="V379"/>
  <c r="Q379"/>
  <c r="H379"/>
  <c r="G379"/>
  <c r="CN376"/>
  <c r="CI376"/>
  <c r="CD376"/>
  <c r="FX376" s="1"/>
  <c r="BY376"/>
  <c r="BT376"/>
  <c r="FN376" s="1"/>
  <c r="BO376"/>
  <c r="BJ376"/>
  <c r="BE376"/>
  <c r="AZ376"/>
  <c r="AU376"/>
  <c r="AL376"/>
  <c r="AK376"/>
  <c r="AF376"/>
  <c r="AA376"/>
  <c r="V376"/>
  <c r="Q376"/>
  <c r="H376"/>
  <c r="G376"/>
  <c r="CN375"/>
  <c r="CI375"/>
  <c r="CD375"/>
  <c r="BY375"/>
  <c r="BT375"/>
  <c r="BO375"/>
  <c r="BJ375"/>
  <c r="BE375"/>
  <c r="AZ375"/>
  <c r="AU375"/>
  <c r="AL375"/>
  <c r="AK375"/>
  <c r="AF375"/>
  <c r="AA375"/>
  <c r="V375"/>
  <c r="Q375"/>
  <c r="H375"/>
  <c r="G375"/>
  <c r="CN374"/>
  <c r="CI374"/>
  <c r="CD374"/>
  <c r="FX374" s="1"/>
  <c r="BY374"/>
  <c r="BT374"/>
  <c r="FN374" s="1"/>
  <c r="BO374"/>
  <c r="BJ374"/>
  <c r="BE374"/>
  <c r="AZ374"/>
  <c r="AU374"/>
  <c r="AL374"/>
  <c r="AK374"/>
  <c r="AF374"/>
  <c r="AA374"/>
  <c r="V374"/>
  <c r="Q374"/>
  <c r="H374"/>
  <c r="G374"/>
  <c r="CN373"/>
  <c r="CI373"/>
  <c r="CD373"/>
  <c r="BY373"/>
  <c r="BT373"/>
  <c r="BO373"/>
  <c r="BJ373"/>
  <c r="BE373"/>
  <c r="AZ373"/>
  <c r="AU373"/>
  <c r="AL373"/>
  <c r="AK373"/>
  <c r="AF373"/>
  <c r="AA373"/>
  <c r="V373"/>
  <c r="Q373"/>
  <c r="H373"/>
  <c r="G373"/>
  <c r="CN372"/>
  <c r="CI372"/>
  <c r="CD372"/>
  <c r="FX372" s="1"/>
  <c r="BY372"/>
  <c r="BT372"/>
  <c r="FN372" s="1"/>
  <c r="BO372"/>
  <c r="BJ372"/>
  <c r="BE372"/>
  <c r="AZ372"/>
  <c r="AU372"/>
  <c r="AL372"/>
  <c r="AK372"/>
  <c r="AF372"/>
  <c r="AA372"/>
  <c r="V372"/>
  <c r="Q372"/>
  <c r="H372"/>
  <c r="G372"/>
  <c r="CN369"/>
  <c r="CI369"/>
  <c r="CD369"/>
  <c r="BY369"/>
  <c r="BT369"/>
  <c r="BO369"/>
  <c r="BJ369"/>
  <c r="BE369"/>
  <c r="AZ369"/>
  <c r="AU369"/>
  <c r="AL369"/>
  <c r="AK369"/>
  <c r="AF369"/>
  <c r="AA369"/>
  <c r="V369"/>
  <c r="Q369"/>
  <c r="H369"/>
  <c r="G369"/>
  <c r="CN368"/>
  <c r="CI368"/>
  <c r="CD368"/>
  <c r="FX368" s="1"/>
  <c r="BY368"/>
  <c r="BT368"/>
  <c r="FN368" s="1"/>
  <c r="BO368"/>
  <c r="BJ368"/>
  <c r="BE368"/>
  <c r="AZ368"/>
  <c r="AU368"/>
  <c r="AL368"/>
  <c r="AK368"/>
  <c r="AF368"/>
  <c r="AA368"/>
  <c r="V368"/>
  <c r="Q368"/>
  <c r="H368"/>
  <c r="G368"/>
  <c r="CN365"/>
  <c r="CI365"/>
  <c r="CD365"/>
  <c r="BY365"/>
  <c r="BT365"/>
  <c r="BO365"/>
  <c r="BJ365"/>
  <c r="BE365"/>
  <c r="AZ365"/>
  <c r="AU365"/>
  <c r="AL365"/>
  <c r="AK365"/>
  <c r="AF365"/>
  <c r="AA365"/>
  <c r="V365"/>
  <c r="Q365"/>
  <c r="H365"/>
  <c r="G365"/>
  <c r="CN364"/>
  <c r="CI364"/>
  <c r="CD364"/>
  <c r="FX364" s="1"/>
  <c r="BY364"/>
  <c r="BT364"/>
  <c r="FN364" s="1"/>
  <c r="BO364"/>
  <c r="BJ364"/>
  <c r="BE364"/>
  <c r="AZ364"/>
  <c r="AU364"/>
  <c r="AL364"/>
  <c r="AK364"/>
  <c r="AF364"/>
  <c r="AA364"/>
  <c r="V364"/>
  <c r="Q364"/>
  <c r="H364"/>
  <c r="G364"/>
  <c r="CN363"/>
  <c r="CI363"/>
  <c r="CD363"/>
  <c r="BY363"/>
  <c r="BT363"/>
  <c r="BO363"/>
  <c r="BJ363"/>
  <c r="BE363"/>
  <c r="AZ363"/>
  <c r="AU363"/>
  <c r="AL363"/>
  <c r="AK363"/>
  <c r="AF363"/>
  <c r="AA363"/>
  <c r="V363"/>
  <c r="Q363"/>
  <c r="H363"/>
  <c r="G363"/>
  <c r="CN362"/>
  <c r="CI362"/>
  <c r="CD362"/>
  <c r="FX362" s="1"/>
  <c r="BY362"/>
  <c r="BT362"/>
  <c r="FN362" s="1"/>
  <c r="BO362"/>
  <c r="BJ362"/>
  <c r="BE362"/>
  <c r="AZ362"/>
  <c r="AU362"/>
  <c r="AL362"/>
  <c r="AK362"/>
  <c r="AF362"/>
  <c r="AA362"/>
  <c r="V362"/>
  <c r="Q362"/>
  <c r="H362"/>
  <c r="G362"/>
  <c r="CN361"/>
  <c r="CI361"/>
  <c r="CD361"/>
  <c r="BY361"/>
  <c r="BT361"/>
  <c r="BO361"/>
  <c r="BJ361"/>
  <c r="BE361"/>
  <c r="AZ361"/>
  <c r="AU361"/>
  <c r="AL361"/>
  <c r="AK361"/>
  <c r="AF361"/>
  <c r="AA361"/>
  <c r="V361"/>
  <c r="Q361"/>
  <c r="H361"/>
  <c r="G361"/>
  <c r="CN360"/>
  <c r="CI360"/>
  <c r="CD360"/>
  <c r="FX360" s="1"/>
  <c r="BY360"/>
  <c r="BT360"/>
  <c r="FN360" s="1"/>
  <c r="BO360"/>
  <c r="BJ360"/>
  <c r="BE360"/>
  <c r="AZ360"/>
  <c r="AU360"/>
  <c r="AL360"/>
  <c r="AK360"/>
  <c r="AF360"/>
  <c r="AA360"/>
  <c r="V360"/>
  <c r="Q360"/>
  <c r="H360"/>
  <c r="G360"/>
  <c r="CN359"/>
  <c r="CI359"/>
  <c r="CD359"/>
  <c r="BY359"/>
  <c r="BT359"/>
  <c r="BO359"/>
  <c r="BJ359"/>
  <c r="BE359"/>
  <c r="AZ359"/>
  <c r="AU359"/>
  <c r="AL359"/>
  <c r="AK359"/>
  <c r="AF359"/>
  <c r="AA359"/>
  <c r="V359"/>
  <c r="Q359"/>
  <c r="H359"/>
  <c r="G359"/>
  <c r="CN358"/>
  <c r="CI358"/>
  <c r="CD358"/>
  <c r="FX358" s="1"/>
  <c r="BY358"/>
  <c r="BT358"/>
  <c r="FN358" s="1"/>
  <c r="BO358"/>
  <c r="BJ358"/>
  <c r="BE358"/>
  <c r="AZ358"/>
  <c r="AU358"/>
  <c r="AL358"/>
  <c r="AK358"/>
  <c r="AF358"/>
  <c r="AA358"/>
  <c r="V358"/>
  <c r="Q358"/>
  <c r="H358"/>
  <c r="G358"/>
  <c r="CN357"/>
  <c r="CI357"/>
  <c r="CD357"/>
  <c r="BY357"/>
  <c r="BT357"/>
  <c r="BO357"/>
  <c r="BJ357"/>
  <c r="BE357"/>
  <c r="AZ357"/>
  <c r="AU357"/>
  <c r="AL357"/>
  <c r="AK357"/>
  <c r="AF357"/>
  <c r="AA357"/>
  <c r="V357"/>
  <c r="Q357"/>
  <c r="H357"/>
  <c r="G357"/>
  <c r="CN356"/>
  <c r="CI356"/>
  <c r="CD356"/>
  <c r="FX356" s="1"/>
  <c r="BY356"/>
  <c r="BT356"/>
  <c r="FN356" s="1"/>
  <c r="BO356"/>
  <c r="BJ356"/>
  <c r="BE356"/>
  <c r="AZ356"/>
  <c r="AU356"/>
  <c r="AL356"/>
  <c r="AK356"/>
  <c r="AF356"/>
  <c r="AA356"/>
  <c r="V356"/>
  <c r="Q356"/>
  <c r="H356"/>
  <c r="G356"/>
  <c r="CN355"/>
  <c r="CI355"/>
  <c r="CD355"/>
  <c r="BY355"/>
  <c r="BT355"/>
  <c r="BO355"/>
  <c r="BJ355"/>
  <c r="BE355"/>
  <c r="AZ355"/>
  <c r="AU355"/>
  <c r="AL355"/>
  <c r="AK355"/>
  <c r="AF355"/>
  <c r="AA355"/>
  <c r="V355"/>
  <c r="Q355"/>
  <c r="H355"/>
  <c r="G355"/>
  <c r="CN354"/>
  <c r="CI354"/>
  <c r="CD354"/>
  <c r="FX354" s="1"/>
  <c r="BY354"/>
  <c r="BT354"/>
  <c r="FN354" s="1"/>
  <c r="BO354"/>
  <c r="BJ354"/>
  <c r="BE354"/>
  <c r="AZ354"/>
  <c r="AU354"/>
  <c r="AL354"/>
  <c r="AK354"/>
  <c r="AF354"/>
  <c r="AA354"/>
  <c r="V354"/>
  <c r="Q354"/>
  <c r="H354"/>
  <c r="G354"/>
  <c r="CN353"/>
  <c r="CI353"/>
  <c r="CD353"/>
  <c r="BY353"/>
  <c r="BT353"/>
  <c r="BO353"/>
  <c r="BJ353"/>
  <c r="BE353"/>
  <c r="AZ353"/>
  <c r="AU353"/>
  <c r="AL353"/>
  <c r="AK353"/>
  <c r="AF353"/>
  <c r="AA353"/>
  <c r="V353"/>
  <c r="Q353"/>
  <c r="H353"/>
  <c r="G353"/>
  <c r="CN352"/>
  <c r="CI352"/>
  <c r="CD352"/>
  <c r="FX352" s="1"/>
  <c r="BY352"/>
  <c r="BT352"/>
  <c r="FN352" s="1"/>
  <c r="BO352"/>
  <c r="BJ352"/>
  <c r="BE352"/>
  <c r="AZ352"/>
  <c r="AU352"/>
  <c r="AL352"/>
  <c r="AK352"/>
  <c r="AF352"/>
  <c r="AA352"/>
  <c r="V352"/>
  <c r="Q352"/>
  <c r="H352"/>
  <c r="G352"/>
  <c r="CN351"/>
  <c r="CI351"/>
  <c r="CD351"/>
  <c r="BY351"/>
  <c r="BT351"/>
  <c r="BO351"/>
  <c r="BJ351"/>
  <c r="BE351"/>
  <c r="AZ351"/>
  <c r="AU351"/>
  <c r="AL351"/>
  <c r="AK351"/>
  <c r="AF351"/>
  <c r="AA351"/>
  <c r="V351"/>
  <c r="Q351"/>
  <c r="H351"/>
  <c r="G351"/>
  <c r="CN347"/>
  <c r="CI347"/>
  <c r="CD347"/>
  <c r="FX347" s="1"/>
  <c r="BY347"/>
  <c r="BT347"/>
  <c r="FN347" s="1"/>
  <c r="BO347"/>
  <c r="BJ347"/>
  <c r="BE347"/>
  <c r="AZ347"/>
  <c r="AU347"/>
  <c r="AL347"/>
  <c r="AK347"/>
  <c r="AF347"/>
  <c r="AA347"/>
  <c r="V347"/>
  <c r="Q347"/>
  <c r="H347"/>
  <c r="G347"/>
  <c r="CN346"/>
  <c r="CI346"/>
  <c r="CD346"/>
  <c r="BY346"/>
  <c r="BT346"/>
  <c r="BO346"/>
  <c r="BJ346"/>
  <c r="BE346"/>
  <c r="AZ346"/>
  <c r="AU346"/>
  <c r="AL346"/>
  <c r="AK346"/>
  <c r="AF346"/>
  <c r="AA346"/>
  <c r="V346"/>
  <c r="Q346"/>
  <c r="H346"/>
  <c r="G346"/>
  <c r="CN345"/>
  <c r="CI345"/>
  <c r="CD345"/>
  <c r="FX345" s="1"/>
  <c r="BY345"/>
  <c r="BT345"/>
  <c r="FN345" s="1"/>
  <c r="BO345"/>
  <c r="BJ345"/>
  <c r="BE345"/>
  <c r="AZ345"/>
  <c r="AU345"/>
  <c r="AL345"/>
  <c r="AK345"/>
  <c r="AF345"/>
  <c r="AA345"/>
  <c r="V345"/>
  <c r="Q345"/>
  <c r="H345"/>
  <c r="G345"/>
  <c r="CN344"/>
  <c r="CI344"/>
  <c r="CD344"/>
  <c r="BY344"/>
  <c r="BT344"/>
  <c r="BO344"/>
  <c r="BJ344"/>
  <c r="BE344"/>
  <c r="AZ344"/>
  <c r="AU344"/>
  <c r="AL344"/>
  <c r="AK344"/>
  <c r="AF344"/>
  <c r="AA344"/>
  <c r="V344"/>
  <c r="Q344"/>
  <c r="H344"/>
  <c r="G344"/>
  <c r="CN343"/>
  <c r="CI343"/>
  <c r="CD343"/>
  <c r="FX343" s="1"/>
  <c r="BY343"/>
  <c r="BT343"/>
  <c r="FN343" s="1"/>
  <c r="BO343"/>
  <c r="BJ343"/>
  <c r="BE343"/>
  <c r="AZ343"/>
  <c r="AU343"/>
  <c r="AL343"/>
  <c r="AK343"/>
  <c r="AF343"/>
  <c r="AA343"/>
  <c r="V343"/>
  <c r="Q343"/>
  <c r="H343"/>
  <c r="G343"/>
  <c r="CN342"/>
  <c r="CI342"/>
  <c r="CD342"/>
  <c r="BY342"/>
  <c r="BT342"/>
  <c r="BO342"/>
  <c r="BJ342"/>
  <c r="BE342"/>
  <c r="AZ342"/>
  <c r="AU342"/>
  <c r="AL342"/>
  <c r="AK342"/>
  <c r="AF342"/>
  <c r="AA342"/>
  <c r="V342"/>
  <c r="Q342"/>
  <c r="H342"/>
  <c r="G342"/>
  <c r="CN341"/>
  <c r="CI341"/>
  <c r="CD341"/>
  <c r="FX341" s="1"/>
  <c r="BY341"/>
  <c r="BT341"/>
  <c r="FN341" s="1"/>
  <c r="BO341"/>
  <c r="BJ341"/>
  <c r="BE341"/>
  <c r="AZ341"/>
  <c r="AU341"/>
  <c r="AL341"/>
  <c r="AK341"/>
  <c r="AF341"/>
  <c r="AA341"/>
  <c r="V341"/>
  <c r="Q341"/>
  <c r="H341"/>
  <c r="G341"/>
  <c r="CN340"/>
  <c r="CI340"/>
  <c r="CD340"/>
  <c r="BY340"/>
  <c r="BT340"/>
  <c r="BO340"/>
  <c r="BJ340"/>
  <c r="BE340"/>
  <c r="AZ340"/>
  <c r="AU340"/>
  <c r="AL340"/>
  <c r="AK340"/>
  <c r="AF340"/>
  <c r="AA340"/>
  <c r="V340"/>
  <c r="Q340"/>
  <c r="H340"/>
  <c r="G340"/>
  <c r="CN339"/>
  <c r="CI339"/>
  <c r="CD339"/>
  <c r="FX339" s="1"/>
  <c r="BY339"/>
  <c r="BT339"/>
  <c r="FN339" s="1"/>
  <c r="BO339"/>
  <c r="BJ339"/>
  <c r="BE339"/>
  <c r="AZ339"/>
  <c r="AU339"/>
  <c r="AL339"/>
  <c r="AK339"/>
  <c r="AF339"/>
  <c r="AA339"/>
  <c r="V339"/>
  <c r="Q339"/>
  <c r="H339"/>
  <c r="G339"/>
  <c r="CN338"/>
  <c r="CI338"/>
  <c r="CD338"/>
  <c r="BY338"/>
  <c r="BT338"/>
  <c r="BO338"/>
  <c r="BJ338"/>
  <c r="BE338"/>
  <c r="AZ338"/>
  <c r="AU338"/>
  <c r="AL338"/>
  <c r="AK338"/>
  <c r="AF338"/>
  <c r="AA338"/>
  <c r="V338"/>
  <c r="Q338"/>
  <c r="H338"/>
  <c r="G338"/>
  <c r="CN337"/>
  <c r="CI337"/>
  <c r="CD337"/>
  <c r="FX337" s="1"/>
  <c r="BY337"/>
  <c r="BT337"/>
  <c r="FN337" s="1"/>
  <c r="BO337"/>
  <c r="BJ337"/>
  <c r="BE337"/>
  <c r="AZ337"/>
  <c r="AU337"/>
  <c r="AL337"/>
  <c r="AK337"/>
  <c r="AF337"/>
  <c r="AA337"/>
  <c r="V337"/>
  <c r="Q337"/>
  <c r="H337"/>
  <c r="G337"/>
  <c r="CN336"/>
  <c r="CI336"/>
  <c r="CD336"/>
  <c r="BY336"/>
  <c r="BT336"/>
  <c r="BO336"/>
  <c r="BJ336"/>
  <c r="BE336"/>
  <c r="AZ336"/>
  <c r="AU336"/>
  <c r="AL336"/>
  <c r="AK336"/>
  <c r="AF336"/>
  <c r="AA336"/>
  <c r="V336"/>
  <c r="Q336"/>
  <c r="H336"/>
  <c r="G336"/>
  <c r="CN335"/>
  <c r="CI335"/>
  <c r="CD335"/>
  <c r="FX335" s="1"/>
  <c r="BY335"/>
  <c r="BT335"/>
  <c r="FN335" s="1"/>
  <c r="BO335"/>
  <c r="BJ335"/>
  <c r="BE335"/>
  <c r="AZ335"/>
  <c r="AU335"/>
  <c r="AL335"/>
  <c r="AK335"/>
  <c r="AF335"/>
  <c r="AA335"/>
  <c r="V335"/>
  <c r="Q335"/>
  <c r="H335"/>
  <c r="G335"/>
  <c r="CN334"/>
  <c r="CI334"/>
  <c r="CD334"/>
  <c r="BY334"/>
  <c r="BT334"/>
  <c r="BO334"/>
  <c r="BJ334"/>
  <c r="BE334"/>
  <c r="AZ334"/>
  <c r="AU334"/>
  <c r="AL334"/>
  <c r="AK334"/>
  <c r="AF334"/>
  <c r="AA334"/>
  <c r="V334"/>
  <c r="Q334"/>
  <c r="H334"/>
  <c r="G334"/>
  <c r="CN333"/>
  <c r="CI333"/>
  <c r="CD333"/>
  <c r="FX333" s="1"/>
  <c r="BY333"/>
  <c r="BT333"/>
  <c r="FN333" s="1"/>
  <c r="BO333"/>
  <c r="BJ333"/>
  <c r="BE333"/>
  <c r="AZ333"/>
  <c r="AU333"/>
  <c r="AL333"/>
  <c r="AK333"/>
  <c r="AF333"/>
  <c r="AA333"/>
  <c r="V333"/>
  <c r="Q333"/>
  <c r="H333"/>
  <c r="G333"/>
  <c r="CN332"/>
  <c r="CI332"/>
  <c r="CD332"/>
  <c r="BY332"/>
  <c r="BT332"/>
  <c r="BO332"/>
  <c r="BJ332"/>
  <c r="BE332"/>
  <c r="AZ332"/>
  <c r="AU332"/>
  <c r="AL332"/>
  <c r="AK332"/>
  <c r="AF332"/>
  <c r="AA332"/>
  <c r="V332"/>
  <c r="Q332"/>
  <c r="H332"/>
  <c r="G332"/>
  <c r="CN331"/>
  <c r="CI331"/>
  <c r="CD331"/>
  <c r="FX331" s="1"/>
  <c r="BY331"/>
  <c r="BT331"/>
  <c r="FN331" s="1"/>
  <c r="BO331"/>
  <c r="BJ331"/>
  <c r="BE331"/>
  <c r="AZ331"/>
  <c r="AU331"/>
  <c r="AL331"/>
  <c r="AK331"/>
  <c r="AF331"/>
  <c r="AA331"/>
  <c r="V331"/>
  <c r="Q331"/>
  <c r="H331"/>
  <c r="G331"/>
  <c r="CN330"/>
  <c r="CI330"/>
  <c r="CD330"/>
  <c r="BY330"/>
  <c r="BT330"/>
  <c r="BO330"/>
  <c r="BJ330"/>
  <c r="BE330"/>
  <c r="AZ330"/>
  <c r="AU330"/>
  <c r="AL330"/>
  <c r="AK330"/>
  <c r="AF330"/>
  <c r="AA330"/>
  <c r="V330"/>
  <c r="Q330"/>
  <c r="H330"/>
  <c r="G330"/>
  <c r="CN329"/>
  <c r="CI329"/>
  <c r="CD329"/>
  <c r="FX329" s="1"/>
  <c r="BY329"/>
  <c r="BT329"/>
  <c r="FN329" s="1"/>
  <c r="BO329"/>
  <c r="BJ329"/>
  <c r="BE329"/>
  <c r="AZ329"/>
  <c r="AU329"/>
  <c r="AL329"/>
  <c r="AK329"/>
  <c r="AF329"/>
  <c r="AA329"/>
  <c r="V329"/>
  <c r="Q329"/>
  <c r="H329"/>
  <c r="G329"/>
  <c r="CN328"/>
  <c r="CI328"/>
  <c r="CD328"/>
  <c r="BY328"/>
  <c r="BT328"/>
  <c r="BO328"/>
  <c r="BJ328"/>
  <c r="BE328"/>
  <c r="AZ328"/>
  <c r="AU328"/>
  <c r="AL328"/>
  <c r="AK328"/>
  <c r="AF328"/>
  <c r="AA328"/>
  <c r="V328"/>
  <c r="Q328"/>
  <c r="H328"/>
  <c r="G328"/>
  <c r="CN327"/>
  <c r="CI327"/>
  <c r="CD327"/>
  <c r="FX327" s="1"/>
  <c r="BY327"/>
  <c r="BT327"/>
  <c r="FN327" s="1"/>
  <c r="BO327"/>
  <c r="BJ327"/>
  <c r="BE327"/>
  <c r="AZ327"/>
  <c r="AU327"/>
  <c r="AL327"/>
  <c r="AK327"/>
  <c r="AF327"/>
  <c r="AA327"/>
  <c r="V327"/>
  <c r="Q327"/>
  <c r="H327"/>
  <c r="G327"/>
  <c r="CN324"/>
  <c r="CI324"/>
  <c r="CD324"/>
  <c r="BY324"/>
  <c r="BT324"/>
  <c r="BO324"/>
  <c r="BJ324"/>
  <c r="BE324"/>
  <c r="AZ324"/>
  <c r="AU324"/>
  <c r="AL324"/>
  <c r="AK324"/>
  <c r="AF324"/>
  <c r="AA324"/>
  <c r="V324"/>
  <c r="Q324"/>
  <c r="H324"/>
  <c r="G324"/>
  <c r="CN323"/>
  <c r="CI323"/>
  <c r="CD323"/>
  <c r="FX323" s="1"/>
  <c r="BY323"/>
  <c r="BT323"/>
  <c r="FN323" s="1"/>
  <c r="BO323"/>
  <c r="BJ323"/>
  <c r="BE323"/>
  <c r="AZ323"/>
  <c r="AU323"/>
  <c r="AL323"/>
  <c r="AK323"/>
  <c r="AF323"/>
  <c r="AA323"/>
  <c r="V323"/>
  <c r="Q323"/>
  <c r="H323"/>
  <c r="G323"/>
  <c r="CN322"/>
  <c r="CI322"/>
  <c r="CD322"/>
  <c r="BY322"/>
  <c r="BT322"/>
  <c r="BO322"/>
  <c r="BJ322"/>
  <c r="BE322"/>
  <c r="AZ322"/>
  <c r="AU322"/>
  <c r="AL322"/>
  <c r="AK322"/>
  <c r="AF322"/>
  <c r="AA322"/>
  <c r="V322"/>
  <c r="Q322"/>
  <c r="H322"/>
  <c r="G322"/>
  <c r="CN321"/>
  <c r="CI321"/>
  <c r="CD321"/>
  <c r="FX321" s="1"/>
  <c r="BY321"/>
  <c r="BT321"/>
  <c r="FN321" s="1"/>
  <c r="BO321"/>
  <c r="BJ321"/>
  <c r="BE321"/>
  <c r="AZ321"/>
  <c r="AU321"/>
  <c r="AL321"/>
  <c r="AK321"/>
  <c r="AF321"/>
  <c r="AA321"/>
  <c r="V321"/>
  <c r="Q321"/>
  <c r="H321"/>
  <c r="G321"/>
  <c r="CN320"/>
  <c r="CI320"/>
  <c r="CD320"/>
  <c r="BY320"/>
  <c r="BT320"/>
  <c r="BO320"/>
  <c r="BJ320"/>
  <c r="BE320"/>
  <c r="AZ320"/>
  <c r="AU320"/>
  <c r="AL320"/>
  <c r="AK320"/>
  <c r="AF320"/>
  <c r="AA320"/>
  <c r="V320"/>
  <c r="Q320"/>
  <c r="H320"/>
  <c r="G320"/>
  <c r="CN319"/>
  <c r="CI319"/>
  <c r="CD319"/>
  <c r="FX319" s="1"/>
  <c r="BY319"/>
  <c r="BT319"/>
  <c r="FN319" s="1"/>
  <c r="BO319"/>
  <c r="BJ319"/>
  <c r="BE319"/>
  <c r="AZ319"/>
  <c r="AU319"/>
  <c r="AL319"/>
  <c r="AK319"/>
  <c r="AF319"/>
  <c r="AA319"/>
  <c r="V319"/>
  <c r="Q319"/>
  <c r="H319"/>
  <c r="G319"/>
  <c r="CN318"/>
  <c r="CI318"/>
  <c r="CD318"/>
  <c r="BY318"/>
  <c r="BT318"/>
  <c r="BO318"/>
  <c r="BJ318"/>
  <c r="BE318"/>
  <c r="AZ318"/>
  <c r="AU318"/>
  <c r="AL318"/>
  <c r="AK318"/>
  <c r="AF318"/>
  <c r="AA318"/>
  <c r="V318"/>
  <c r="Q318"/>
  <c r="H318"/>
  <c r="G318"/>
  <c r="CN317"/>
  <c r="CI317"/>
  <c r="CD317"/>
  <c r="FX317" s="1"/>
  <c r="BY317"/>
  <c r="BT317"/>
  <c r="FN317" s="1"/>
  <c r="BO317"/>
  <c r="BJ317"/>
  <c r="BE317"/>
  <c r="AZ317"/>
  <c r="AU317"/>
  <c r="AL317"/>
  <c r="AK317"/>
  <c r="AF317"/>
  <c r="AA317"/>
  <c r="V317"/>
  <c r="Q317"/>
  <c r="H317"/>
  <c r="G317"/>
  <c r="CN316"/>
  <c r="CI316"/>
  <c r="CD316"/>
  <c r="BY316"/>
  <c r="BT316"/>
  <c r="BO316"/>
  <c r="BJ316"/>
  <c r="BE316"/>
  <c r="AZ316"/>
  <c r="AU316"/>
  <c r="AL316"/>
  <c r="AK316"/>
  <c r="AF316"/>
  <c r="AA316"/>
  <c r="V316"/>
  <c r="Q316"/>
  <c r="H316"/>
  <c r="G316"/>
  <c r="CN315"/>
  <c r="CI315"/>
  <c r="CD315"/>
  <c r="FX315" s="1"/>
  <c r="BY315"/>
  <c r="BT315"/>
  <c r="FN315" s="1"/>
  <c r="BO315"/>
  <c r="BJ315"/>
  <c r="BE315"/>
  <c r="AZ315"/>
  <c r="AU315"/>
  <c r="AL315"/>
  <c r="AK315"/>
  <c r="AF315"/>
  <c r="AA315"/>
  <c r="V315"/>
  <c r="Q315"/>
  <c r="H315"/>
  <c r="G315"/>
  <c r="CN314"/>
  <c r="CI314"/>
  <c r="CD314"/>
  <c r="BY314"/>
  <c r="BT314"/>
  <c r="BO314"/>
  <c r="BJ314"/>
  <c r="BE314"/>
  <c r="AZ314"/>
  <c r="AU314"/>
  <c r="AL314"/>
  <c r="AK314"/>
  <c r="AF314"/>
  <c r="AA314"/>
  <c r="V314"/>
  <c r="Q314"/>
  <c r="H314"/>
  <c r="G314"/>
  <c r="CN313"/>
  <c r="CI313"/>
  <c r="CD313"/>
  <c r="FX313" s="1"/>
  <c r="BY313"/>
  <c r="BT313"/>
  <c r="FN313" s="1"/>
  <c r="BO313"/>
  <c r="BJ313"/>
  <c r="BE313"/>
  <c r="AZ313"/>
  <c r="AU313"/>
  <c r="AL313"/>
  <c r="AK313"/>
  <c r="AF313"/>
  <c r="AA313"/>
  <c r="V313"/>
  <c r="Q313"/>
  <c r="H313"/>
  <c r="G313"/>
  <c r="CN312"/>
  <c r="CI312"/>
  <c r="CD312"/>
  <c r="BY312"/>
  <c r="BT312"/>
  <c r="BO312"/>
  <c r="BJ312"/>
  <c r="BE312"/>
  <c r="AZ312"/>
  <c r="AU312"/>
  <c r="AL312"/>
  <c r="AK312"/>
  <c r="AF312"/>
  <c r="AA312"/>
  <c r="V312"/>
  <c r="Q312"/>
  <c r="H312"/>
  <c r="G312"/>
  <c r="CN311"/>
  <c r="CI311"/>
  <c r="CD311"/>
  <c r="FX311" s="1"/>
  <c r="BY311"/>
  <c r="BT311"/>
  <c r="FN311" s="1"/>
  <c r="BO311"/>
  <c r="BJ311"/>
  <c r="BE311"/>
  <c r="AZ311"/>
  <c r="AU311"/>
  <c r="AL311"/>
  <c r="AK311"/>
  <c r="AF311"/>
  <c r="AA311"/>
  <c r="V311"/>
  <c r="Q311"/>
  <c r="H311"/>
  <c r="G311"/>
  <c r="CN310"/>
  <c r="CI310"/>
  <c r="CD310"/>
  <c r="BY310"/>
  <c r="BT310"/>
  <c r="BO310"/>
  <c r="BJ310"/>
  <c r="BE310"/>
  <c r="AZ310"/>
  <c r="AU310"/>
  <c r="AL310"/>
  <c r="AK310"/>
  <c r="AF310"/>
  <c r="AA310"/>
  <c r="V310"/>
  <c r="Q310"/>
  <c r="H310"/>
  <c r="G310"/>
  <c r="CN309"/>
  <c r="CI309"/>
  <c r="CD309"/>
  <c r="FX309" s="1"/>
  <c r="BY309"/>
  <c r="BT309"/>
  <c r="FN309" s="1"/>
  <c r="BO309"/>
  <c r="BJ309"/>
  <c r="BE309"/>
  <c r="AZ309"/>
  <c r="AU309"/>
  <c r="AL309"/>
  <c r="AK309"/>
  <c r="AF309"/>
  <c r="AA309"/>
  <c r="V309"/>
  <c r="Q309"/>
  <c r="H309"/>
  <c r="G309"/>
  <c r="CN308"/>
  <c r="CI308"/>
  <c r="CD308"/>
  <c r="BY308"/>
  <c r="BT308"/>
  <c r="BO308"/>
  <c r="BJ308"/>
  <c r="BE308"/>
  <c r="AZ308"/>
  <c r="AU308"/>
  <c r="AL308"/>
  <c r="AK308"/>
  <c r="AF308"/>
  <c r="AA308"/>
  <c r="V308"/>
  <c r="Q308"/>
  <c r="H308"/>
  <c r="G308"/>
  <c r="CN307"/>
  <c r="CI307"/>
  <c r="CD307"/>
  <c r="FX307" s="1"/>
  <c r="BY307"/>
  <c r="BT307"/>
  <c r="FN307" s="1"/>
  <c r="BO307"/>
  <c r="BJ307"/>
  <c r="BE307"/>
  <c r="AZ307"/>
  <c r="AU307"/>
  <c r="AL307"/>
  <c r="AK307"/>
  <c r="AF307"/>
  <c r="AA307"/>
  <c r="V307"/>
  <c r="Q307"/>
  <c r="H307"/>
  <c r="G307"/>
  <c r="CN306"/>
  <c r="CI306"/>
  <c r="CD306"/>
  <c r="BY306"/>
  <c r="BT306"/>
  <c r="BO306"/>
  <c r="BJ306"/>
  <c r="BE306"/>
  <c r="AZ306"/>
  <c r="AU306"/>
  <c r="AL306"/>
  <c r="AK306"/>
  <c r="AF306"/>
  <c r="AA306"/>
  <c r="V306"/>
  <c r="Q306"/>
  <c r="H306"/>
  <c r="G306"/>
  <c r="CN305"/>
  <c r="CI305"/>
  <c r="CD305"/>
  <c r="FX305" s="1"/>
  <c r="BY305"/>
  <c r="BT305"/>
  <c r="FN305" s="1"/>
  <c r="BO305"/>
  <c r="BJ305"/>
  <c r="BE305"/>
  <c r="AZ305"/>
  <c r="AU305"/>
  <c r="AL305"/>
  <c r="AK305"/>
  <c r="AF305"/>
  <c r="AA305"/>
  <c r="V305"/>
  <c r="Q305"/>
  <c r="H305"/>
  <c r="G305"/>
  <c r="CN304"/>
  <c r="CI304"/>
  <c r="CD304"/>
  <c r="BY304"/>
  <c r="BT304"/>
  <c r="BO304"/>
  <c r="BJ304"/>
  <c r="BE304"/>
  <c r="AZ304"/>
  <c r="AU304"/>
  <c r="AL304"/>
  <c r="AK304"/>
  <c r="AF304"/>
  <c r="AA304"/>
  <c r="V304"/>
  <c r="Q304"/>
  <c r="H304"/>
  <c r="G304"/>
  <c r="CN303"/>
  <c r="CI303"/>
  <c r="CD303"/>
  <c r="FX303" s="1"/>
  <c r="BY303"/>
  <c r="BT303"/>
  <c r="FN303" s="1"/>
  <c r="BO303"/>
  <c r="BJ303"/>
  <c r="BE303"/>
  <c r="AZ303"/>
  <c r="AU303"/>
  <c r="AL303"/>
  <c r="AK303"/>
  <c r="AF303"/>
  <c r="AA303"/>
  <c r="V303"/>
  <c r="Q303"/>
  <c r="H303"/>
  <c r="G303"/>
  <c r="CN302"/>
  <c r="CI302"/>
  <c r="CD302"/>
  <c r="BY302"/>
  <c r="BT302"/>
  <c r="BO302"/>
  <c r="BJ302"/>
  <c r="BE302"/>
  <c r="AZ302"/>
  <c r="AU302"/>
  <c r="AL302"/>
  <c r="AK302"/>
  <c r="AF302"/>
  <c r="AA302"/>
  <c r="V302"/>
  <c r="Q302"/>
  <c r="H302"/>
  <c r="G302"/>
  <c r="CN301"/>
  <c r="CI301"/>
  <c r="CD301"/>
  <c r="FX301" s="1"/>
  <c r="BY301"/>
  <c r="BT301"/>
  <c r="FN301" s="1"/>
  <c r="BO301"/>
  <c r="BJ301"/>
  <c r="BE301"/>
  <c r="AZ301"/>
  <c r="AU301"/>
  <c r="AL301"/>
  <c r="AK301"/>
  <c r="AF301"/>
  <c r="AA301"/>
  <c r="V301"/>
  <c r="Q301"/>
  <c r="H301"/>
  <c r="G301"/>
  <c r="CN300"/>
  <c r="CI300"/>
  <c r="CD300"/>
  <c r="BY300"/>
  <c r="BT300"/>
  <c r="BO300"/>
  <c r="BJ300"/>
  <c r="BE300"/>
  <c r="AZ300"/>
  <c r="AU300"/>
  <c r="AL300"/>
  <c r="AK300"/>
  <c r="AF300"/>
  <c r="AA300"/>
  <c r="V300"/>
  <c r="Q300"/>
  <c r="H300"/>
  <c r="G300"/>
  <c r="CN299"/>
  <c r="CI299"/>
  <c r="CD299"/>
  <c r="FX299" s="1"/>
  <c r="BY299"/>
  <c r="BT299"/>
  <c r="FN299" s="1"/>
  <c r="BO299"/>
  <c r="BJ299"/>
  <c r="BE299"/>
  <c r="AZ299"/>
  <c r="AU299"/>
  <c r="AL299"/>
  <c r="AK299"/>
  <c r="AF299"/>
  <c r="AA299"/>
  <c r="V299"/>
  <c r="Q299"/>
  <c r="H299"/>
  <c r="G299"/>
  <c r="CN298"/>
  <c r="CI298"/>
  <c r="CD298"/>
  <c r="BY298"/>
  <c r="BT298"/>
  <c r="BO298"/>
  <c r="BJ298"/>
  <c r="BE298"/>
  <c r="AZ298"/>
  <c r="AU298"/>
  <c r="AL298"/>
  <c r="AK298"/>
  <c r="AF298"/>
  <c r="AA298"/>
  <c r="V298"/>
  <c r="Q298"/>
  <c r="H298"/>
  <c r="G298"/>
  <c r="CN297"/>
  <c r="CI297"/>
  <c r="CD297"/>
  <c r="FX297" s="1"/>
  <c r="BY297"/>
  <c r="BT297"/>
  <c r="FN297" s="1"/>
  <c r="BO297"/>
  <c r="BJ297"/>
  <c r="BE297"/>
  <c r="AZ297"/>
  <c r="AU297"/>
  <c r="AL297"/>
  <c r="AK297"/>
  <c r="AF297"/>
  <c r="AA297"/>
  <c r="V297"/>
  <c r="Q297"/>
  <c r="H297"/>
  <c r="G297"/>
  <c r="CN296"/>
  <c r="CI296"/>
  <c r="CD296"/>
  <c r="BY296"/>
  <c r="BT296"/>
  <c r="BO296"/>
  <c r="BJ296"/>
  <c r="BE296"/>
  <c r="AZ296"/>
  <c r="AU296"/>
  <c r="AL296"/>
  <c r="AK296"/>
  <c r="AF296"/>
  <c r="AA296"/>
  <c r="V296"/>
  <c r="Q296"/>
  <c r="H296"/>
  <c r="G296"/>
  <c r="CN295"/>
  <c r="CI295"/>
  <c r="CD295"/>
  <c r="FX295" s="1"/>
  <c r="BY295"/>
  <c r="BT295"/>
  <c r="FN295" s="1"/>
  <c r="BO295"/>
  <c r="BJ295"/>
  <c r="BE295"/>
  <c r="AZ295"/>
  <c r="AU295"/>
  <c r="AL295"/>
  <c r="AK295"/>
  <c r="AF295"/>
  <c r="AA295"/>
  <c r="V295"/>
  <c r="Q295"/>
  <c r="H295"/>
  <c r="G295"/>
  <c r="CN294"/>
  <c r="CI294"/>
  <c r="CD294"/>
  <c r="BY294"/>
  <c r="BT294"/>
  <c r="BO294"/>
  <c r="BJ294"/>
  <c r="BE294"/>
  <c r="AZ294"/>
  <c r="AU294"/>
  <c r="AL294"/>
  <c r="AK294"/>
  <c r="AF294"/>
  <c r="AA294"/>
  <c r="V294"/>
  <c r="Q294"/>
  <c r="H294"/>
  <c r="G294"/>
  <c r="CN293"/>
  <c r="CI293"/>
  <c r="CD293"/>
  <c r="FX293" s="1"/>
  <c r="BY293"/>
  <c r="BT293"/>
  <c r="FN293" s="1"/>
  <c r="BO293"/>
  <c r="BJ293"/>
  <c r="BE293"/>
  <c r="AZ293"/>
  <c r="AU293"/>
  <c r="AL293"/>
  <c r="AK293"/>
  <c r="AF293"/>
  <c r="AA293"/>
  <c r="V293"/>
  <c r="Q293"/>
  <c r="H293"/>
  <c r="G293"/>
  <c r="CN292"/>
  <c r="CI292"/>
  <c r="CD292"/>
  <c r="BY292"/>
  <c r="BT292"/>
  <c r="BO292"/>
  <c r="BJ292"/>
  <c r="BE292"/>
  <c r="AZ292"/>
  <c r="AU292"/>
  <c r="AL292"/>
  <c r="AK292"/>
  <c r="AF292"/>
  <c r="AA292"/>
  <c r="V292"/>
  <c r="Q292"/>
  <c r="H292"/>
  <c r="G292"/>
  <c r="CN291"/>
  <c r="CI291"/>
  <c r="CD291"/>
  <c r="FX291" s="1"/>
  <c r="BY291"/>
  <c r="BT291"/>
  <c r="FN291" s="1"/>
  <c r="BO291"/>
  <c r="BJ291"/>
  <c r="BE291"/>
  <c r="AZ291"/>
  <c r="AU291"/>
  <c r="AL291"/>
  <c r="AK291"/>
  <c r="AF291"/>
  <c r="AA291"/>
  <c r="V291"/>
  <c r="Q291"/>
  <c r="H291"/>
  <c r="G291"/>
  <c r="CN290"/>
  <c r="CI290"/>
  <c r="CD290"/>
  <c r="BY290"/>
  <c r="BT290"/>
  <c r="BO290"/>
  <c r="BJ290"/>
  <c r="BE290"/>
  <c r="AZ290"/>
  <c r="AU290"/>
  <c r="AL290"/>
  <c r="AK290"/>
  <c r="AF290"/>
  <c r="AA290"/>
  <c r="V290"/>
  <c r="Q290"/>
  <c r="H290"/>
  <c r="G290"/>
  <c r="CN289"/>
  <c r="CI289"/>
  <c r="CD289"/>
  <c r="FX289" s="1"/>
  <c r="BY289"/>
  <c r="BT289"/>
  <c r="FN289" s="1"/>
  <c r="BO289"/>
  <c r="BJ289"/>
  <c r="BE289"/>
  <c r="AZ289"/>
  <c r="AU289"/>
  <c r="AL289"/>
  <c r="AK289"/>
  <c r="AF289"/>
  <c r="AA289"/>
  <c r="V289"/>
  <c r="Q289"/>
  <c r="H289"/>
  <c r="G289"/>
  <c r="CN288"/>
  <c r="CI288"/>
  <c r="CD288"/>
  <c r="BY288"/>
  <c r="BT288"/>
  <c r="BO288"/>
  <c r="BJ288"/>
  <c r="BE288"/>
  <c r="AZ288"/>
  <c r="AU288"/>
  <c r="AL288"/>
  <c r="AK288"/>
  <c r="AF288"/>
  <c r="AA288"/>
  <c r="V288"/>
  <c r="Q288"/>
  <c r="H288"/>
  <c r="G288"/>
  <c r="CN287"/>
  <c r="CI287"/>
  <c r="CD287"/>
  <c r="FX287" s="1"/>
  <c r="BY287"/>
  <c r="BT287"/>
  <c r="FN287" s="1"/>
  <c r="BO287"/>
  <c r="BJ287"/>
  <c r="BE287"/>
  <c r="AZ287"/>
  <c r="AU287"/>
  <c r="AL287"/>
  <c r="AK287"/>
  <c r="AF287"/>
  <c r="AA287"/>
  <c r="V287"/>
  <c r="Q287"/>
  <c r="H287"/>
  <c r="G287"/>
  <c r="CN286"/>
  <c r="CI286"/>
  <c r="CD286"/>
  <c r="BY286"/>
  <c r="BT286"/>
  <c r="BO286"/>
  <c r="BJ286"/>
  <c r="BE286"/>
  <c r="AZ286"/>
  <c r="AU286"/>
  <c r="AL286"/>
  <c r="AK286"/>
  <c r="AF286"/>
  <c r="AA286"/>
  <c r="V286"/>
  <c r="Q286"/>
  <c r="H286"/>
  <c r="G286"/>
  <c r="CN285"/>
  <c r="CI285"/>
  <c r="CD285"/>
  <c r="FX285" s="1"/>
  <c r="BY285"/>
  <c r="BT285"/>
  <c r="FN285" s="1"/>
  <c r="BO285"/>
  <c r="BJ285"/>
  <c r="BE285"/>
  <c r="AZ285"/>
  <c r="AU285"/>
  <c r="AL285"/>
  <c r="AK285"/>
  <c r="AF285"/>
  <c r="AA285"/>
  <c r="V285"/>
  <c r="Q285"/>
  <c r="H285"/>
  <c r="G285"/>
  <c r="CN284"/>
  <c r="CI284"/>
  <c r="CD284"/>
  <c r="BY284"/>
  <c r="BT284"/>
  <c r="BO284"/>
  <c r="BJ284"/>
  <c r="BE284"/>
  <c r="AZ284"/>
  <c r="AU284"/>
  <c r="AL284"/>
  <c r="AK284"/>
  <c r="AF284"/>
  <c r="AA284"/>
  <c r="V284"/>
  <c r="Q284"/>
  <c r="H284"/>
  <c r="G284"/>
  <c r="CN283"/>
  <c r="CI283"/>
  <c r="CD283"/>
  <c r="FX283" s="1"/>
  <c r="BY283"/>
  <c r="BT283"/>
  <c r="FN283" s="1"/>
  <c r="BO283"/>
  <c r="BJ283"/>
  <c r="BE283"/>
  <c r="AZ283"/>
  <c r="AU283"/>
  <c r="AL283"/>
  <c r="AK283"/>
  <c r="AF283"/>
  <c r="AA283"/>
  <c r="V283"/>
  <c r="Q283"/>
  <c r="H283"/>
  <c r="G283"/>
  <c r="CN282"/>
  <c r="CI282"/>
  <c r="CD282"/>
  <c r="BY282"/>
  <c r="BT282"/>
  <c r="BO282"/>
  <c r="BJ282"/>
  <c r="BE282"/>
  <c r="AZ282"/>
  <c r="AU282"/>
  <c r="AL282"/>
  <c r="AK282"/>
  <c r="AF282"/>
  <c r="AA282"/>
  <c r="V282"/>
  <c r="Q282"/>
  <c r="H282"/>
  <c r="G282"/>
  <c r="CN281"/>
  <c r="CI281"/>
  <c r="CD281"/>
  <c r="FX281" s="1"/>
  <c r="BY281"/>
  <c r="BT281"/>
  <c r="FN281" s="1"/>
  <c r="BO281"/>
  <c r="BJ281"/>
  <c r="BE281"/>
  <c r="AZ281"/>
  <c r="AU281"/>
  <c r="AL281"/>
  <c r="AK281"/>
  <c r="AF281"/>
  <c r="AA281"/>
  <c r="V281"/>
  <c r="Q281"/>
  <c r="H281"/>
  <c r="G281"/>
  <c r="CN280"/>
  <c r="CI280"/>
  <c r="CD280"/>
  <c r="BY280"/>
  <c r="BT280"/>
  <c r="BO280"/>
  <c r="BJ280"/>
  <c r="BE280"/>
  <c r="AZ280"/>
  <c r="AU280"/>
  <c r="AL280"/>
  <c r="AK280"/>
  <c r="AF280"/>
  <c r="AA280"/>
  <c r="V280"/>
  <c r="Q280"/>
  <c r="H280"/>
  <c r="G280"/>
  <c r="CN279"/>
  <c r="CI279"/>
  <c r="CD279"/>
  <c r="FX279" s="1"/>
  <c r="BY279"/>
  <c r="BT279"/>
  <c r="FN279" s="1"/>
  <c r="BO279"/>
  <c r="BJ279"/>
  <c r="BE279"/>
  <c r="AZ279"/>
  <c r="AU279"/>
  <c r="AL279"/>
  <c r="AK279"/>
  <c r="AF279"/>
  <c r="AA279"/>
  <c r="V279"/>
  <c r="Q279"/>
  <c r="H279"/>
  <c r="G279"/>
  <c r="CN278"/>
  <c r="CI278"/>
  <c r="CD278"/>
  <c r="BY278"/>
  <c r="BT278"/>
  <c r="BO278"/>
  <c r="BJ278"/>
  <c r="BE278"/>
  <c r="AZ278"/>
  <c r="AU278"/>
  <c r="AL278"/>
  <c r="AK278"/>
  <c r="AF278"/>
  <c r="AA278"/>
  <c r="V278"/>
  <c r="Q278"/>
  <c r="H278"/>
  <c r="G278"/>
  <c r="CN277"/>
  <c r="CI277"/>
  <c r="CD277"/>
  <c r="FX277" s="1"/>
  <c r="BY277"/>
  <c r="BT277"/>
  <c r="FN277" s="1"/>
  <c r="BO277"/>
  <c r="BJ277"/>
  <c r="BE277"/>
  <c r="AZ277"/>
  <c r="AU277"/>
  <c r="AL277"/>
  <c r="AK277"/>
  <c r="AF277"/>
  <c r="AA277"/>
  <c r="V277"/>
  <c r="Q277"/>
  <c r="H277"/>
  <c r="G277"/>
  <c r="CN276"/>
  <c r="CI276"/>
  <c r="CD276"/>
  <c r="BY276"/>
  <c r="BT276"/>
  <c r="BO276"/>
  <c r="BJ276"/>
  <c r="BE276"/>
  <c r="AZ276"/>
  <c r="AU276"/>
  <c r="AL276"/>
  <c r="AK276"/>
  <c r="AF276"/>
  <c r="AA276"/>
  <c r="V276"/>
  <c r="Q276"/>
  <c r="H276"/>
  <c r="G276"/>
  <c r="CN275"/>
  <c r="CI275"/>
  <c r="CD275"/>
  <c r="FX275" s="1"/>
  <c r="BY275"/>
  <c r="BT275"/>
  <c r="FN275" s="1"/>
  <c r="BO275"/>
  <c r="BJ275"/>
  <c r="BE275"/>
  <c r="AZ275"/>
  <c r="AU275"/>
  <c r="AL275"/>
  <c r="AK275"/>
  <c r="AF275"/>
  <c r="AA275"/>
  <c r="V275"/>
  <c r="Q275"/>
  <c r="H275"/>
  <c r="G275"/>
  <c r="CN274"/>
  <c r="CI274"/>
  <c r="CD274"/>
  <c r="BY274"/>
  <c r="BT274"/>
  <c r="BO274"/>
  <c r="BJ274"/>
  <c r="BE274"/>
  <c r="AZ274"/>
  <c r="AU274"/>
  <c r="AL274"/>
  <c r="AK274"/>
  <c r="AF274"/>
  <c r="AA274"/>
  <c r="V274"/>
  <c r="Q274"/>
  <c r="H274"/>
  <c r="G274"/>
  <c r="CN273"/>
  <c r="CI273"/>
  <c r="CD273"/>
  <c r="FX273" s="1"/>
  <c r="BY273"/>
  <c r="BT273"/>
  <c r="FN273" s="1"/>
  <c r="BO273"/>
  <c r="BJ273"/>
  <c r="BE273"/>
  <c r="AZ273"/>
  <c r="AU273"/>
  <c r="AL273"/>
  <c r="AK273"/>
  <c r="AF273"/>
  <c r="AA273"/>
  <c r="V273"/>
  <c r="Q273"/>
  <c r="H273"/>
  <c r="G273"/>
  <c r="CN272"/>
  <c r="CI272"/>
  <c r="CD272"/>
  <c r="BY272"/>
  <c r="BT272"/>
  <c r="BO272"/>
  <c r="BJ272"/>
  <c r="BE272"/>
  <c r="AZ272"/>
  <c r="AU272"/>
  <c r="AL272"/>
  <c r="AK272"/>
  <c r="AF272"/>
  <c r="AA272"/>
  <c r="V272"/>
  <c r="Q272"/>
  <c r="H272"/>
  <c r="G272"/>
  <c r="CN271"/>
  <c r="CI271"/>
  <c r="CD271"/>
  <c r="FX271" s="1"/>
  <c r="BY271"/>
  <c r="BT271"/>
  <c r="FN271" s="1"/>
  <c r="BO271"/>
  <c r="BJ271"/>
  <c r="BE271"/>
  <c r="AZ271"/>
  <c r="AU271"/>
  <c r="AL271"/>
  <c r="AK271"/>
  <c r="AF271"/>
  <c r="AA271"/>
  <c r="V271"/>
  <c r="Q271"/>
  <c r="H271"/>
  <c r="G271"/>
  <c r="CN270"/>
  <c r="CI270"/>
  <c r="CD270"/>
  <c r="BY270"/>
  <c r="BT270"/>
  <c r="BO270"/>
  <c r="BJ270"/>
  <c r="BE270"/>
  <c r="AZ270"/>
  <c r="AU270"/>
  <c r="AL270"/>
  <c r="AK270"/>
  <c r="AF270"/>
  <c r="AA270"/>
  <c r="V270"/>
  <c r="Q270"/>
  <c r="H270"/>
  <c r="G270"/>
  <c r="CN269"/>
  <c r="CI269"/>
  <c r="CD269"/>
  <c r="FX269" s="1"/>
  <c r="BY269"/>
  <c r="BT269"/>
  <c r="FN269" s="1"/>
  <c r="BO269"/>
  <c r="BJ269"/>
  <c r="BE269"/>
  <c r="AZ269"/>
  <c r="AU269"/>
  <c r="AL269"/>
  <c r="AK269"/>
  <c r="AF269"/>
  <c r="AA269"/>
  <c r="V269"/>
  <c r="Q269"/>
  <c r="H269"/>
  <c r="G269"/>
  <c r="CN268"/>
  <c r="CI268"/>
  <c r="CD268"/>
  <c r="BY268"/>
  <c r="BT268"/>
  <c r="BO268"/>
  <c r="BJ268"/>
  <c r="BE268"/>
  <c r="AZ268"/>
  <c r="AU268"/>
  <c r="AL268"/>
  <c r="AK268"/>
  <c r="AF268"/>
  <c r="AA268"/>
  <c r="V268"/>
  <c r="Q268"/>
  <c r="H268"/>
  <c r="G268"/>
  <c r="CN267"/>
  <c r="CI267"/>
  <c r="CD267"/>
  <c r="FX267" s="1"/>
  <c r="BY267"/>
  <c r="BT267"/>
  <c r="FN267" s="1"/>
  <c r="BO267"/>
  <c r="BJ267"/>
  <c r="BE267"/>
  <c r="AZ267"/>
  <c r="AU267"/>
  <c r="AL267"/>
  <c r="AK267"/>
  <c r="AF267"/>
  <c r="AA267"/>
  <c r="V267"/>
  <c r="Q267"/>
  <c r="H267"/>
  <c r="G267"/>
  <c r="CN266"/>
  <c r="CI266"/>
  <c r="CD266"/>
  <c r="BY266"/>
  <c r="BT266"/>
  <c r="BO266"/>
  <c r="BJ266"/>
  <c r="BE266"/>
  <c r="AZ266"/>
  <c r="AU266"/>
  <c r="AL266"/>
  <c r="AK266"/>
  <c r="AF266"/>
  <c r="AA266"/>
  <c r="V266"/>
  <c r="Q266"/>
  <c r="H266"/>
  <c r="G266"/>
  <c r="CN265"/>
  <c r="CI265"/>
  <c r="CD265"/>
  <c r="FX265" s="1"/>
  <c r="BY265"/>
  <c r="BT265"/>
  <c r="FN265" s="1"/>
  <c r="BO265"/>
  <c r="BJ265"/>
  <c r="BE265"/>
  <c r="AZ265"/>
  <c r="AU265"/>
  <c r="AL265"/>
  <c r="AK265"/>
  <c r="AF265"/>
  <c r="AA265"/>
  <c r="V265"/>
  <c r="Q265"/>
  <c r="H265"/>
  <c r="G265"/>
  <c r="CN260"/>
  <c r="CI260"/>
  <c r="CD260"/>
  <c r="BY260"/>
  <c r="BT260"/>
  <c r="BO260"/>
  <c r="BJ260"/>
  <c r="BE260"/>
  <c r="AZ260"/>
  <c r="AU260"/>
  <c r="AL260"/>
  <c r="AK260"/>
  <c r="AF260"/>
  <c r="AA260"/>
  <c r="V260"/>
  <c r="Q260"/>
  <c r="H260"/>
  <c r="G260"/>
  <c r="CN258"/>
  <c r="CI258"/>
  <c r="CD258"/>
  <c r="BY258"/>
  <c r="BT258"/>
  <c r="BO258"/>
  <c r="BJ258"/>
  <c r="BE258"/>
  <c r="AZ258"/>
  <c r="AU258"/>
  <c r="AL258"/>
  <c r="AK258"/>
  <c r="AF258"/>
  <c r="AA258"/>
  <c r="V258"/>
  <c r="Q258"/>
  <c r="H258"/>
  <c r="G258"/>
  <c r="G256" s="1"/>
  <c r="E188" i="2" s="1"/>
  <c r="CN255" i="42"/>
  <c r="CI255"/>
  <c r="CD255"/>
  <c r="BY255"/>
  <c r="BT255"/>
  <c r="BO255"/>
  <c r="BJ255"/>
  <c r="BE255"/>
  <c r="AZ255"/>
  <c r="AU255"/>
  <c r="AL255"/>
  <c r="AK255"/>
  <c r="AF255"/>
  <c r="AA255"/>
  <c r="V255"/>
  <c r="Q255"/>
  <c r="H255"/>
  <c r="G255"/>
  <c r="CN254"/>
  <c r="CI254"/>
  <c r="CD254"/>
  <c r="FX254" s="1"/>
  <c r="BY254"/>
  <c r="BT254"/>
  <c r="FN254" s="1"/>
  <c r="BO254"/>
  <c r="BJ254"/>
  <c r="BE254"/>
  <c r="AZ254"/>
  <c r="AU254"/>
  <c r="AL254"/>
  <c r="AK254"/>
  <c r="AF254"/>
  <c r="AA254"/>
  <c r="V254"/>
  <c r="Q254"/>
  <c r="H254"/>
  <c r="G254"/>
  <c r="CN245"/>
  <c r="CI245"/>
  <c r="CD245"/>
  <c r="BY245"/>
  <c r="BT245"/>
  <c r="BO245"/>
  <c r="BJ245"/>
  <c r="BE245"/>
  <c r="AZ245"/>
  <c r="AU245"/>
  <c r="AL245"/>
  <c r="AK245"/>
  <c r="AF245"/>
  <c r="AA245"/>
  <c r="V245"/>
  <c r="Q245"/>
  <c r="H245"/>
  <c r="G245"/>
  <c r="CN241"/>
  <c r="CI241"/>
  <c r="CD241"/>
  <c r="FX241" s="1"/>
  <c r="BY241"/>
  <c r="BT241"/>
  <c r="FN241" s="1"/>
  <c r="BO241"/>
  <c r="BJ241"/>
  <c r="BE241"/>
  <c r="AZ241"/>
  <c r="AU241"/>
  <c r="AL241"/>
  <c r="AK241"/>
  <c r="AF241"/>
  <c r="AA241"/>
  <c r="V241"/>
  <c r="Q241"/>
  <c r="H241"/>
  <c r="G241"/>
  <c r="CN240"/>
  <c r="CI240"/>
  <c r="CD240"/>
  <c r="BY240"/>
  <c r="BT240"/>
  <c r="BO240"/>
  <c r="BJ240"/>
  <c r="BE240"/>
  <c r="AZ240"/>
  <c r="AU240"/>
  <c r="AL240"/>
  <c r="AK240"/>
  <c r="AF240"/>
  <c r="AA240"/>
  <c r="V240"/>
  <c r="Q240"/>
  <c r="H240"/>
  <c r="G240"/>
  <c r="CN237"/>
  <c r="CI237"/>
  <c r="CD237"/>
  <c r="FX237" s="1"/>
  <c r="BY237"/>
  <c r="BT237"/>
  <c r="FN237" s="1"/>
  <c r="BO237"/>
  <c r="BJ237"/>
  <c r="BE237"/>
  <c r="AZ237"/>
  <c r="AU237"/>
  <c r="AL237"/>
  <c r="AK237"/>
  <c r="AF237"/>
  <c r="AA237"/>
  <c r="V237"/>
  <c r="Q237"/>
  <c r="H237"/>
  <c r="G237"/>
  <c r="CN236"/>
  <c r="CI236"/>
  <c r="CD236"/>
  <c r="BY236"/>
  <c r="BT236"/>
  <c r="BO236"/>
  <c r="BJ236"/>
  <c r="BE236"/>
  <c r="AZ236"/>
  <c r="AU236"/>
  <c r="AL236"/>
  <c r="AK236"/>
  <c r="AF236"/>
  <c r="AA236"/>
  <c r="V236"/>
  <c r="Q236"/>
  <c r="H236"/>
  <c r="G236"/>
  <c r="CN234"/>
  <c r="CI234"/>
  <c r="CD234"/>
  <c r="BY234"/>
  <c r="BT234"/>
  <c r="BO234"/>
  <c r="BJ234"/>
  <c r="BH167" i="2" s="1"/>
  <c r="BE234" i="42"/>
  <c r="AZ234"/>
  <c r="AU234"/>
  <c r="AS167" i="2" s="1"/>
  <c r="AL234" i="42"/>
  <c r="AJ167" i="2" s="1"/>
  <c r="AK234" i="42"/>
  <c r="AF234"/>
  <c r="AA234"/>
  <c r="Y167" i="2" s="1"/>
  <c r="V234" i="42"/>
  <c r="T167" i="2" s="1"/>
  <c r="Q234" i="42"/>
  <c r="H234"/>
  <c r="G234"/>
  <c r="CN233"/>
  <c r="CI233"/>
  <c r="CD233"/>
  <c r="BY233"/>
  <c r="BT233"/>
  <c r="BO233"/>
  <c r="BJ233"/>
  <c r="BE233"/>
  <c r="BC166" i="2" s="1"/>
  <c r="AZ233" i="42"/>
  <c r="AX166" i="2" s="1"/>
  <c r="AU233" i="42"/>
  <c r="AL233"/>
  <c r="AK233"/>
  <c r="AI166" i="2" s="1"/>
  <c r="AF233" i="42"/>
  <c r="AD166" i="2" s="1"/>
  <c r="AA233" i="42"/>
  <c r="V233"/>
  <c r="Q233"/>
  <c r="O166" i="2" s="1"/>
  <c r="H233" i="42"/>
  <c r="F166" i="2" s="1"/>
  <c r="G233" i="42"/>
  <c r="CN232"/>
  <c r="CI232"/>
  <c r="CD232"/>
  <c r="BY232"/>
  <c r="BT232"/>
  <c r="BO232"/>
  <c r="BJ232"/>
  <c r="BH165" i="2" s="1"/>
  <c r="BE232" i="42"/>
  <c r="AZ232"/>
  <c r="AU232"/>
  <c r="AS165" i="2" s="1"/>
  <c r="AL232" i="42"/>
  <c r="AJ165" i="2" s="1"/>
  <c r="AK232" i="42"/>
  <c r="AF232"/>
  <c r="AA232"/>
  <c r="Y165" i="2" s="1"/>
  <c r="V232" i="42"/>
  <c r="T165" i="2" s="1"/>
  <c r="Q232" i="42"/>
  <c r="H232"/>
  <c r="G232"/>
  <c r="CN231"/>
  <c r="CI231"/>
  <c r="CD231"/>
  <c r="BY231"/>
  <c r="BT231"/>
  <c r="BO231"/>
  <c r="BJ231"/>
  <c r="BE231"/>
  <c r="BC164" i="2" s="1"/>
  <c r="AZ231" i="42"/>
  <c r="AX164" i="2" s="1"/>
  <c r="AU231" i="42"/>
  <c r="AL231"/>
  <c r="AK231"/>
  <c r="AI164" i="2" s="1"/>
  <c r="AF231" i="42"/>
  <c r="AD164" i="2" s="1"/>
  <c r="AA231" i="42"/>
  <c r="V231"/>
  <c r="Q231"/>
  <c r="O164" i="2" s="1"/>
  <c r="H231" i="42"/>
  <c r="F164" i="2" s="1"/>
  <c r="G231" i="42"/>
  <c r="CN229"/>
  <c r="CI229"/>
  <c r="CD229"/>
  <c r="FX229" s="1"/>
  <c r="BY229"/>
  <c r="BT229"/>
  <c r="FN229" s="1"/>
  <c r="BO229"/>
  <c r="BJ229"/>
  <c r="BE229"/>
  <c r="AZ229"/>
  <c r="AU229"/>
  <c r="AL229"/>
  <c r="AK229"/>
  <c r="AF229"/>
  <c r="AA229"/>
  <c r="V229"/>
  <c r="Q229"/>
  <c r="H229"/>
  <c r="G229"/>
  <c r="CN228"/>
  <c r="CI228"/>
  <c r="CD228"/>
  <c r="BY228"/>
  <c r="BT228"/>
  <c r="BO228"/>
  <c r="BJ228"/>
  <c r="BE228"/>
  <c r="AZ228"/>
  <c r="AU228"/>
  <c r="AL228"/>
  <c r="AK228"/>
  <c r="AF228"/>
  <c r="AA228"/>
  <c r="V228"/>
  <c r="Q228"/>
  <c r="H228"/>
  <c r="G228"/>
  <c r="CN225"/>
  <c r="CI225"/>
  <c r="CD225"/>
  <c r="FX225" s="1"/>
  <c r="BY225"/>
  <c r="BT225"/>
  <c r="FN225" s="1"/>
  <c r="BO225"/>
  <c r="BJ225"/>
  <c r="BE225"/>
  <c r="AZ225"/>
  <c r="AU225"/>
  <c r="AL225"/>
  <c r="AK225"/>
  <c r="AF225"/>
  <c r="AA225"/>
  <c r="V225"/>
  <c r="Q225"/>
  <c r="H225"/>
  <c r="G225"/>
  <c r="CN224"/>
  <c r="CI224"/>
  <c r="CD224"/>
  <c r="BY224"/>
  <c r="BT224"/>
  <c r="BO224"/>
  <c r="BJ224"/>
  <c r="BE224"/>
  <c r="AZ224"/>
  <c r="AU224"/>
  <c r="AL224"/>
  <c r="AK224"/>
  <c r="AF224"/>
  <c r="AA224"/>
  <c r="V224"/>
  <c r="Q224"/>
  <c r="H224"/>
  <c r="G224"/>
  <c r="CN223"/>
  <c r="CI223"/>
  <c r="CD223"/>
  <c r="BY223"/>
  <c r="BT223"/>
  <c r="BO223"/>
  <c r="BJ223"/>
  <c r="BE223"/>
  <c r="AZ223"/>
  <c r="AU223"/>
  <c r="AL223"/>
  <c r="AK223"/>
  <c r="AF223"/>
  <c r="AA223"/>
  <c r="V223"/>
  <c r="Q223"/>
  <c r="H223"/>
  <c r="G223"/>
  <c r="CN222"/>
  <c r="CI222"/>
  <c r="CD222"/>
  <c r="BY222"/>
  <c r="BT222"/>
  <c r="BO222"/>
  <c r="BJ222"/>
  <c r="BE222"/>
  <c r="AZ222"/>
  <c r="AU222"/>
  <c r="AL222"/>
  <c r="AK222"/>
  <c r="AF222"/>
  <c r="AA222"/>
  <c r="V222"/>
  <c r="Q222"/>
  <c r="H222"/>
  <c r="G222"/>
  <c r="CN221"/>
  <c r="CI221"/>
  <c r="CD221"/>
  <c r="BY221"/>
  <c r="BT221"/>
  <c r="BO221"/>
  <c r="BJ221"/>
  <c r="BE221"/>
  <c r="AZ221"/>
  <c r="AU221"/>
  <c r="AL221"/>
  <c r="AK221"/>
  <c r="AF221"/>
  <c r="AA221"/>
  <c r="V221"/>
  <c r="Q221"/>
  <c r="H221"/>
  <c r="G221"/>
  <c r="CN220"/>
  <c r="CI220"/>
  <c r="CD220"/>
  <c r="BY220"/>
  <c r="BT220"/>
  <c r="BO220"/>
  <c r="BJ220"/>
  <c r="BE220"/>
  <c r="AZ220"/>
  <c r="AU220"/>
  <c r="AL220"/>
  <c r="AK220"/>
  <c r="AF220"/>
  <c r="AA220"/>
  <c r="V220"/>
  <c r="Q220"/>
  <c r="H220"/>
  <c r="G220"/>
  <c r="CN219"/>
  <c r="CI219"/>
  <c r="CD219"/>
  <c r="BY219"/>
  <c r="BT219"/>
  <c r="BO219"/>
  <c r="BJ219"/>
  <c r="BE219"/>
  <c r="AZ219"/>
  <c r="AU219"/>
  <c r="AL219"/>
  <c r="AK219"/>
  <c r="AF219"/>
  <c r="AA219"/>
  <c r="V219"/>
  <c r="Q219"/>
  <c r="H219"/>
  <c r="G219"/>
  <c r="CN218"/>
  <c r="CI218"/>
  <c r="CD218"/>
  <c r="BY218"/>
  <c r="BT218"/>
  <c r="BO218"/>
  <c r="BJ218"/>
  <c r="BE218"/>
  <c r="AZ218"/>
  <c r="AU218"/>
  <c r="AL218"/>
  <c r="AK218"/>
  <c r="AF218"/>
  <c r="AA218"/>
  <c r="V218"/>
  <c r="Q218"/>
  <c r="H218"/>
  <c r="G218"/>
  <c r="CN217"/>
  <c r="CI217"/>
  <c r="CD217"/>
  <c r="FX217" s="1"/>
  <c r="BY217"/>
  <c r="BT217"/>
  <c r="BO217"/>
  <c r="BJ217"/>
  <c r="BE217"/>
  <c r="AZ217"/>
  <c r="AU217"/>
  <c r="AL217"/>
  <c r="AK217"/>
  <c r="AF217"/>
  <c r="AA217"/>
  <c r="V217"/>
  <c r="Q217"/>
  <c r="H217"/>
  <c r="G217"/>
  <c r="CN216"/>
  <c r="CI216"/>
  <c r="CD216"/>
  <c r="BY216"/>
  <c r="BT216"/>
  <c r="BO216"/>
  <c r="BJ216"/>
  <c r="BE216"/>
  <c r="AZ216"/>
  <c r="AU216"/>
  <c r="AL216"/>
  <c r="AK216"/>
  <c r="AF216"/>
  <c r="AA216"/>
  <c r="V216"/>
  <c r="Q216"/>
  <c r="H216"/>
  <c r="G216"/>
  <c r="CN215"/>
  <c r="CI215"/>
  <c r="CD215"/>
  <c r="FX215" s="1"/>
  <c r="BY215"/>
  <c r="BT215"/>
  <c r="FN215" s="1"/>
  <c r="BO215"/>
  <c r="BJ215"/>
  <c r="BE215"/>
  <c r="AZ215"/>
  <c r="AU215"/>
  <c r="AL215"/>
  <c r="AK215"/>
  <c r="AF215"/>
  <c r="AA215"/>
  <c r="V215"/>
  <c r="Q215"/>
  <c r="H215"/>
  <c r="G215"/>
  <c r="CN214"/>
  <c r="CI214"/>
  <c r="CD214"/>
  <c r="BY214"/>
  <c r="BT214"/>
  <c r="BO214"/>
  <c r="BJ214"/>
  <c r="BE214"/>
  <c r="AZ214"/>
  <c r="AU214"/>
  <c r="AL214"/>
  <c r="AK214"/>
  <c r="AF214"/>
  <c r="AA214"/>
  <c r="V214"/>
  <c r="Q214"/>
  <c r="H214"/>
  <c r="G214"/>
  <c r="CN213"/>
  <c r="CI213"/>
  <c r="CD213"/>
  <c r="BY213"/>
  <c r="BT213"/>
  <c r="BO213"/>
  <c r="BJ213"/>
  <c r="BE213"/>
  <c r="AZ213"/>
  <c r="AU213"/>
  <c r="AL213"/>
  <c r="AK213"/>
  <c r="AF213"/>
  <c r="AA213"/>
  <c r="V213"/>
  <c r="Q213"/>
  <c r="H213"/>
  <c r="G213"/>
  <c r="CN210"/>
  <c r="CI210"/>
  <c r="CD210"/>
  <c r="BY210"/>
  <c r="BT210"/>
  <c r="BO210"/>
  <c r="BJ210"/>
  <c r="BE210"/>
  <c r="AZ210"/>
  <c r="AU210"/>
  <c r="AL210"/>
  <c r="AK210"/>
  <c r="AF210"/>
  <c r="AA210"/>
  <c r="V210"/>
  <c r="Q210"/>
  <c r="H210"/>
  <c r="G210"/>
  <c r="CN209"/>
  <c r="CI209"/>
  <c r="CD209"/>
  <c r="FX209" s="1"/>
  <c r="BY209"/>
  <c r="BT209"/>
  <c r="FN209" s="1"/>
  <c r="BO209"/>
  <c r="BJ209"/>
  <c r="BE209"/>
  <c r="AZ209"/>
  <c r="AU209"/>
  <c r="AL209"/>
  <c r="AK209"/>
  <c r="AF209"/>
  <c r="AA209"/>
  <c r="V209"/>
  <c r="Q209"/>
  <c r="H209"/>
  <c r="G209"/>
  <c r="CN205"/>
  <c r="CI205"/>
  <c r="CD205"/>
  <c r="BY205"/>
  <c r="BT205"/>
  <c r="BO205"/>
  <c r="BJ205"/>
  <c r="BE205"/>
  <c r="AZ205"/>
  <c r="AU205"/>
  <c r="AL205"/>
  <c r="AK205"/>
  <c r="AF205"/>
  <c r="AA205"/>
  <c r="V205"/>
  <c r="Q205"/>
  <c r="H205"/>
  <c r="G205"/>
  <c r="CN204"/>
  <c r="CI204"/>
  <c r="CD204"/>
  <c r="FX204" s="1"/>
  <c r="BY204"/>
  <c r="BT204"/>
  <c r="FN204" s="1"/>
  <c r="BO204"/>
  <c r="BJ204"/>
  <c r="BE204"/>
  <c r="AZ204"/>
  <c r="AU204"/>
  <c r="AL204"/>
  <c r="AK204"/>
  <c r="AF204"/>
  <c r="AA204"/>
  <c r="V204"/>
  <c r="Q204"/>
  <c r="H204"/>
  <c r="G204"/>
  <c r="CN201"/>
  <c r="CI201"/>
  <c r="CD201"/>
  <c r="BY201"/>
  <c r="BT201"/>
  <c r="BO201"/>
  <c r="BJ201"/>
  <c r="BE201"/>
  <c r="AZ201"/>
  <c r="AU201"/>
  <c r="AL201"/>
  <c r="AK201"/>
  <c r="AF201"/>
  <c r="AA201"/>
  <c r="V201"/>
  <c r="Q201"/>
  <c r="H201"/>
  <c r="G201"/>
  <c r="CN200"/>
  <c r="CI200"/>
  <c r="CD200"/>
  <c r="FX200" s="1"/>
  <c r="BY200"/>
  <c r="BT200"/>
  <c r="FN200" s="1"/>
  <c r="BO200"/>
  <c r="BJ200"/>
  <c r="BE200"/>
  <c r="AZ200"/>
  <c r="AU200"/>
  <c r="AL200"/>
  <c r="AK200"/>
  <c r="AF200"/>
  <c r="AA200"/>
  <c r="V200"/>
  <c r="Q200"/>
  <c r="H200"/>
  <c r="G200"/>
  <c r="CN199"/>
  <c r="CI199"/>
  <c r="CD199"/>
  <c r="BY199"/>
  <c r="BT199"/>
  <c r="BO199"/>
  <c r="BJ199"/>
  <c r="BE199"/>
  <c r="AZ199"/>
  <c r="AU199"/>
  <c r="AL199"/>
  <c r="AK199"/>
  <c r="AF199"/>
  <c r="AA199"/>
  <c r="V199"/>
  <c r="Q199"/>
  <c r="H199"/>
  <c r="G199"/>
  <c r="CN198"/>
  <c r="CI198"/>
  <c r="CD198"/>
  <c r="BY198"/>
  <c r="BT198"/>
  <c r="BO198"/>
  <c r="BJ198"/>
  <c r="BE198"/>
  <c r="AZ198"/>
  <c r="AU198"/>
  <c r="AL198"/>
  <c r="AK198"/>
  <c r="AF198"/>
  <c r="AA198"/>
  <c r="V198"/>
  <c r="Q198"/>
  <c r="H198"/>
  <c r="G198"/>
  <c r="CN197"/>
  <c r="CI197"/>
  <c r="CD197"/>
  <c r="BY197"/>
  <c r="BT197"/>
  <c r="FN197" s="1"/>
  <c r="BO197"/>
  <c r="BJ197"/>
  <c r="BE197"/>
  <c r="AZ197"/>
  <c r="AU197"/>
  <c r="AL197"/>
  <c r="AK197"/>
  <c r="AF197"/>
  <c r="AA197"/>
  <c r="V197"/>
  <c r="Q197"/>
  <c r="H197"/>
  <c r="G197"/>
  <c r="CN194"/>
  <c r="CI194"/>
  <c r="CD194"/>
  <c r="BY194"/>
  <c r="BT194"/>
  <c r="BO194"/>
  <c r="BJ194"/>
  <c r="BE194"/>
  <c r="AZ194"/>
  <c r="AU194"/>
  <c r="AL194"/>
  <c r="AK194"/>
  <c r="AF194"/>
  <c r="AA194"/>
  <c r="V194"/>
  <c r="Q194"/>
  <c r="H194"/>
  <c r="G194"/>
  <c r="CN193"/>
  <c r="CI193"/>
  <c r="CD193"/>
  <c r="BY193"/>
  <c r="BT193"/>
  <c r="BO193"/>
  <c r="BJ193"/>
  <c r="BE193"/>
  <c r="AZ193"/>
  <c r="AU193"/>
  <c r="AL193"/>
  <c r="AK193"/>
  <c r="AF193"/>
  <c r="AA193"/>
  <c r="V193"/>
  <c r="Q193"/>
  <c r="H193"/>
  <c r="G193"/>
  <c r="CN190"/>
  <c r="CI190"/>
  <c r="CD190"/>
  <c r="FX190" s="1"/>
  <c r="BY190"/>
  <c r="BT190"/>
  <c r="FN190" s="1"/>
  <c r="BO190"/>
  <c r="BJ190"/>
  <c r="BE190"/>
  <c r="AZ190"/>
  <c r="AU190"/>
  <c r="AL190"/>
  <c r="AK190"/>
  <c r="AF190"/>
  <c r="AA190"/>
  <c r="V190"/>
  <c r="Q190"/>
  <c r="H190"/>
  <c r="G190"/>
  <c r="CN189"/>
  <c r="CI189"/>
  <c r="CD189"/>
  <c r="BY189"/>
  <c r="BT189"/>
  <c r="BO189"/>
  <c r="BJ189"/>
  <c r="BE189"/>
  <c r="AZ189"/>
  <c r="AU189"/>
  <c r="AL189"/>
  <c r="AK189"/>
  <c r="AF189"/>
  <c r="AA189"/>
  <c r="V189"/>
  <c r="Q189"/>
  <c r="H189"/>
  <c r="G189"/>
  <c r="CN188"/>
  <c r="CI188"/>
  <c r="CD188"/>
  <c r="FX188" s="1"/>
  <c r="BY188"/>
  <c r="BT188"/>
  <c r="FN188" s="1"/>
  <c r="BO188"/>
  <c r="BJ188"/>
  <c r="BE188"/>
  <c r="AZ188"/>
  <c r="AU188"/>
  <c r="AL188"/>
  <c r="AK188"/>
  <c r="AF188"/>
  <c r="AA188"/>
  <c r="V188"/>
  <c r="Q188"/>
  <c r="H188"/>
  <c r="G188"/>
  <c r="CN187"/>
  <c r="CI187"/>
  <c r="CD187"/>
  <c r="BY187"/>
  <c r="BT187"/>
  <c r="BO187"/>
  <c r="BJ187"/>
  <c r="BE187"/>
  <c r="AZ187"/>
  <c r="AU187"/>
  <c r="AL187"/>
  <c r="AK187"/>
  <c r="AF187"/>
  <c r="AA187"/>
  <c r="V187"/>
  <c r="Q187"/>
  <c r="H187"/>
  <c r="G187"/>
  <c r="CN186"/>
  <c r="CI186"/>
  <c r="CD186"/>
  <c r="FX186" s="1"/>
  <c r="BY186"/>
  <c r="BT186"/>
  <c r="FN186" s="1"/>
  <c r="BO186"/>
  <c r="BJ186"/>
  <c r="BE186"/>
  <c r="AZ186"/>
  <c r="AU186"/>
  <c r="AL186"/>
  <c r="AK186"/>
  <c r="AF186"/>
  <c r="AA186"/>
  <c r="V186"/>
  <c r="Q186"/>
  <c r="H186"/>
  <c r="G186"/>
  <c r="CN185"/>
  <c r="CI185"/>
  <c r="CD185"/>
  <c r="BY185"/>
  <c r="BT185"/>
  <c r="BO185"/>
  <c r="BJ185"/>
  <c r="BE185"/>
  <c r="AZ185"/>
  <c r="AU185"/>
  <c r="AL185"/>
  <c r="AK185"/>
  <c r="AF185"/>
  <c r="AA185"/>
  <c r="V185"/>
  <c r="Q185"/>
  <c r="H185"/>
  <c r="G185"/>
  <c r="CN184"/>
  <c r="CI184"/>
  <c r="CD184"/>
  <c r="FX184" s="1"/>
  <c r="BY184"/>
  <c r="BT184"/>
  <c r="FN184" s="1"/>
  <c r="BO184"/>
  <c r="BJ184"/>
  <c r="BE184"/>
  <c r="AZ184"/>
  <c r="AU184"/>
  <c r="AL184"/>
  <c r="AK184"/>
  <c r="AF184"/>
  <c r="AA184"/>
  <c r="V184"/>
  <c r="Q184"/>
  <c r="H184"/>
  <c r="G184"/>
  <c r="CN183"/>
  <c r="CI183"/>
  <c r="CD183"/>
  <c r="BY183"/>
  <c r="BT183"/>
  <c r="BO183"/>
  <c r="BJ183"/>
  <c r="BE183"/>
  <c r="AZ183"/>
  <c r="AU183"/>
  <c r="AL183"/>
  <c r="AK183"/>
  <c r="AF183"/>
  <c r="AA183"/>
  <c r="V183"/>
  <c r="Q183"/>
  <c r="H183"/>
  <c r="G183"/>
  <c r="CN182"/>
  <c r="CI182"/>
  <c r="CD182"/>
  <c r="FX182" s="1"/>
  <c r="BY182"/>
  <c r="BT182"/>
  <c r="FN182" s="1"/>
  <c r="BO182"/>
  <c r="BJ182"/>
  <c r="BE182"/>
  <c r="AZ182"/>
  <c r="AU182"/>
  <c r="AL182"/>
  <c r="AK182"/>
  <c r="AF182"/>
  <c r="AA182"/>
  <c r="V182"/>
  <c r="Q182"/>
  <c r="H182"/>
  <c r="G182"/>
  <c r="CN181"/>
  <c r="CI181"/>
  <c r="CD181"/>
  <c r="BY181"/>
  <c r="BT181"/>
  <c r="BO181"/>
  <c r="BJ181"/>
  <c r="BE181"/>
  <c r="AZ181"/>
  <c r="AU181"/>
  <c r="AL181"/>
  <c r="AK181"/>
  <c r="AF181"/>
  <c r="AA181"/>
  <c r="V181"/>
  <c r="Q181"/>
  <c r="H181"/>
  <c r="G181"/>
  <c r="CN180"/>
  <c r="CI180"/>
  <c r="CD180"/>
  <c r="FX180" s="1"/>
  <c r="BY180"/>
  <c r="BT180"/>
  <c r="FN180" s="1"/>
  <c r="BO180"/>
  <c r="BJ180"/>
  <c r="BE180"/>
  <c r="AZ180"/>
  <c r="AU180"/>
  <c r="AL180"/>
  <c r="AK180"/>
  <c r="AF180"/>
  <c r="AA180"/>
  <c r="V180"/>
  <c r="Q180"/>
  <c r="H180"/>
  <c r="G180"/>
  <c r="CN179"/>
  <c r="CI179"/>
  <c r="CD179"/>
  <c r="BY179"/>
  <c r="BT179"/>
  <c r="BO179"/>
  <c r="BJ179"/>
  <c r="BE179"/>
  <c r="AZ179"/>
  <c r="AU179"/>
  <c r="AL179"/>
  <c r="AK179"/>
  <c r="AF179"/>
  <c r="AA179"/>
  <c r="V179"/>
  <c r="Q179"/>
  <c r="H179"/>
  <c r="G179"/>
  <c r="CN178"/>
  <c r="CI178"/>
  <c r="CD178"/>
  <c r="FX178" s="1"/>
  <c r="BY178"/>
  <c r="BT178"/>
  <c r="FN178" s="1"/>
  <c r="BO178"/>
  <c r="BJ178"/>
  <c r="BE178"/>
  <c r="AZ178"/>
  <c r="AU178"/>
  <c r="AL178"/>
  <c r="AK178"/>
  <c r="AF178"/>
  <c r="AA178"/>
  <c r="V178"/>
  <c r="Q178"/>
  <c r="H178"/>
  <c r="G178"/>
  <c r="CN177"/>
  <c r="CI177"/>
  <c r="CD177"/>
  <c r="BY177"/>
  <c r="BT177"/>
  <c r="BO177"/>
  <c r="BJ177"/>
  <c r="BE177"/>
  <c r="AZ177"/>
  <c r="AU177"/>
  <c r="AL177"/>
  <c r="AK177"/>
  <c r="AF177"/>
  <c r="AA177"/>
  <c r="V177"/>
  <c r="Q177"/>
  <c r="H177"/>
  <c r="G177"/>
  <c r="CN173"/>
  <c r="CI173"/>
  <c r="CD173"/>
  <c r="FX173" s="1"/>
  <c r="BY173"/>
  <c r="BT173"/>
  <c r="FN173" s="1"/>
  <c r="BO173"/>
  <c r="BJ173"/>
  <c r="BE173"/>
  <c r="AZ173"/>
  <c r="AU173"/>
  <c r="AL173"/>
  <c r="AK173"/>
  <c r="AF173"/>
  <c r="AA173"/>
  <c r="V173"/>
  <c r="Q173"/>
  <c r="H173"/>
  <c r="G173"/>
  <c r="CN172"/>
  <c r="CI172"/>
  <c r="CD172"/>
  <c r="BY172"/>
  <c r="BT172"/>
  <c r="BO172"/>
  <c r="BJ172"/>
  <c r="BE172"/>
  <c r="AZ172"/>
  <c r="AU172"/>
  <c r="AL172"/>
  <c r="AK172"/>
  <c r="AF172"/>
  <c r="AA172"/>
  <c r="V172"/>
  <c r="Q172"/>
  <c r="H172"/>
  <c r="G172"/>
  <c r="CN171"/>
  <c r="CI171"/>
  <c r="CD171"/>
  <c r="FX171" s="1"/>
  <c r="BY171"/>
  <c r="BT171"/>
  <c r="FN171" s="1"/>
  <c r="BO171"/>
  <c r="BJ171"/>
  <c r="BE171"/>
  <c r="AZ171"/>
  <c r="AU171"/>
  <c r="AL171"/>
  <c r="AK171"/>
  <c r="AF171"/>
  <c r="AA171"/>
  <c r="V171"/>
  <c r="Q171"/>
  <c r="H171"/>
  <c r="G171"/>
  <c r="CN170"/>
  <c r="CI170"/>
  <c r="CD170"/>
  <c r="BY170"/>
  <c r="BT170"/>
  <c r="BO170"/>
  <c r="BJ170"/>
  <c r="BE170"/>
  <c r="AZ170"/>
  <c r="AU170"/>
  <c r="AL170"/>
  <c r="AK170"/>
  <c r="AF170"/>
  <c r="AA170"/>
  <c r="V170"/>
  <c r="Q170"/>
  <c r="H170"/>
  <c r="G170"/>
  <c r="CN169"/>
  <c r="CI169"/>
  <c r="CD169"/>
  <c r="BY169"/>
  <c r="BT169"/>
  <c r="BO169"/>
  <c r="BJ169"/>
  <c r="BE169"/>
  <c r="AZ169"/>
  <c r="AU169"/>
  <c r="AL169"/>
  <c r="AK169"/>
  <c r="AF169"/>
  <c r="AA169"/>
  <c r="V169"/>
  <c r="Q169"/>
  <c r="H169"/>
  <c r="G169"/>
  <c r="CN168"/>
  <c r="CI168"/>
  <c r="CD168"/>
  <c r="BY168"/>
  <c r="BT168"/>
  <c r="BO168"/>
  <c r="BJ168"/>
  <c r="BE168"/>
  <c r="AZ168"/>
  <c r="AU168"/>
  <c r="AL168"/>
  <c r="AK168"/>
  <c r="AF168"/>
  <c r="AA168"/>
  <c r="V168"/>
  <c r="Q168"/>
  <c r="H168"/>
  <c r="G168"/>
  <c r="CN167"/>
  <c r="CI167"/>
  <c r="CD167"/>
  <c r="FX167" s="1"/>
  <c r="BY167"/>
  <c r="BT167"/>
  <c r="FN167" s="1"/>
  <c r="BO167"/>
  <c r="BJ167"/>
  <c r="BE167"/>
  <c r="AZ167"/>
  <c r="AU167"/>
  <c r="AL167"/>
  <c r="AK167"/>
  <c r="AF167"/>
  <c r="AA167"/>
  <c r="V167"/>
  <c r="Q167"/>
  <c r="H167"/>
  <c r="G167"/>
  <c r="CN166"/>
  <c r="CI166"/>
  <c r="CD166"/>
  <c r="BY166"/>
  <c r="BT166"/>
  <c r="BO166"/>
  <c r="BJ166"/>
  <c r="BE166"/>
  <c r="AZ166"/>
  <c r="AU166"/>
  <c r="AL166"/>
  <c r="AK166"/>
  <c r="AF166"/>
  <c r="AA166"/>
  <c r="V166"/>
  <c r="Q166"/>
  <c r="H166"/>
  <c r="G166"/>
  <c r="CN165"/>
  <c r="CI165"/>
  <c r="CD165"/>
  <c r="FX165" s="1"/>
  <c r="BY165"/>
  <c r="BT165"/>
  <c r="FN165" s="1"/>
  <c r="BO165"/>
  <c r="BJ165"/>
  <c r="BE165"/>
  <c r="AZ165"/>
  <c r="AU165"/>
  <c r="AL165"/>
  <c r="AK165"/>
  <c r="AF165"/>
  <c r="AA165"/>
  <c r="V165"/>
  <c r="Q165"/>
  <c r="H165"/>
  <c r="G165"/>
  <c r="CN164"/>
  <c r="CI164"/>
  <c r="CD164"/>
  <c r="BY164"/>
  <c r="BT164"/>
  <c r="BO164"/>
  <c r="BJ164"/>
  <c r="BE164"/>
  <c r="AZ164"/>
  <c r="AU164"/>
  <c r="AL164"/>
  <c r="AK164"/>
  <c r="AF164"/>
  <c r="AA164"/>
  <c r="V164"/>
  <c r="Q164"/>
  <c r="H164"/>
  <c r="G164"/>
  <c r="CN163"/>
  <c r="CI163"/>
  <c r="CD163"/>
  <c r="FX163" s="1"/>
  <c r="BY163"/>
  <c r="BT163"/>
  <c r="FN163" s="1"/>
  <c r="BO163"/>
  <c r="BJ163"/>
  <c r="BE163"/>
  <c r="AZ163"/>
  <c r="AU163"/>
  <c r="AL163"/>
  <c r="AK163"/>
  <c r="AF163"/>
  <c r="AA163"/>
  <c r="V163"/>
  <c r="Q163"/>
  <c r="H163"/>
  <c r="G163"/>
  <c r="CN162"/>
  <c r="CI162"/>
  <c r="CD162"/>
  <c r="BY162"/>
  <c r="BT162"/>
  <c r="BO162"/>
  <c r="BJ162"/>
  <c r="BE162"/>
  <c r="AZ162"/>
  <c r="AU162"/>
  <c r="AL162"/>
  <c r="AK162"/>
  <c r="AF162"/>
  <c r="AA162"/>
  <c r="V162"/>
  <c r="Q162"/>
  <c r="H162"/>
  <c r="G162"/>
  <c r="CN161"/>
  <c r="CI161"/>
  <c r="CD161"/>
  <c r="FX161" s="1"/>
  <c r="BY161"/>
  <c r="BT161"/>
  <c r="FN161" s="1"/>
  <c r="BO161"/>
  <c r="BJ161"/>
  <c r="BE161"/>
  <c r="AZ161"/>
  <c r="AU161"/>
  <c r="AL161"/>
  <c r="AK161"/>
  <c r="AF161"/>
  <c r="AA161"/>
  <c r="V161"/>
  <c r="Q161"/>
  <c r="H161"/>
  <c r="G161"/>
  <c r="CN160"/>
  <c r="GH160" s="1"/>
  <c r="CI160"/>
  <c r="CD160"/>
  <c r="BY160"/>
  <c r="BT160"/>
  <c r="BO160"/>
  <c r="BJ160"/>
  <c r="BE160"/>
  <c r="AZ160"/>
  <c r="AU160"/>
  <c r="AL160"/>
  <c r="AK160"/>
  <c r="AF160"/>
  <c r="AA160"/>
  <c r="V160"/>
  <c r="H160"/>
  <c r="G160"/>
  <c r="CN159"/>
  <c r="CI159"/>
  <c r="CD159"/>
  <c r="FX159" s="1"/>
  <c r="BY159"/>
  <c r="BT159"/>
  <c r="BO159"/>
  <c r="BJ159"/>
  <c r="BE159"/>
  <c r="AZ159"/>
  <c r="AU159"/>
  <c r="AL159"/>
  <c r="AK159"/>
  <c r="AF159"/>
  <c r="AA159"/>
  <c r="V159"/>
  <c r="Q159"/>
  <c r="H159"/>
  <c r="G159"/>
  <c r="CN158"/>
  <c r="CI158"/>
  <c r="CD158"/>
  <c r="BY158"/>
  <c r="BT158"/>
  <c r="FN158" s="1"/>
  <c r="BO158"/>
  <c r="BJ158"/>
  <c r="BE158"/>
  <c r="AZ158"/>
  <c r="AU158"/>
  <c r="AL158"/>
  <c r="AK158"/>
  <c r="AF158"/>
  <c r="AA158"/>
  <c r="V158"/>
  <c r="Q158"/>
  <c r="H158"/>
  <c r="G158"/>
  <c r="CN157"/>
  <c r="CI157"/>
  <c r="CD157"/>
  <c r="FX157" s="1"/>
  <c r="BY157"/>
  <c r="BT157"/>
  <c r="BO157"/>
  <c r="BJ157"/>
  <c r="BE157"/>
  <c r="AZ157"/>
  <c r="AU157"/>
  <c r="AL157"/>
  <c r="AK157"/>
  <c r="AF157"/>
  <c r="AA157"/>
  <c r="V157"/>
  <c r="Q157"/>
  <c r="H157"/>
  <c r="G157"/>
  <c r="CN156"/>
  <c r="CI156"/>
  <c r="CD156"/>
  <c r="BY156"/>
  <c r="BT156"/>
  <c r="FN156" s="1"/>
  <c r="BO156"/>
  <c r="BJ156"/>
  <c r="BE156"/>
  <c r="AZ156"/>
  <c r="AU156"/>
  <c r="AL156"/>
  <c r="AK156"/>
  <c r="AF156"/>
  <c r="AA156"/>
  <c r="V156"/>
  <c r="Q156"/>
  <c r="H156"/>
  <c r="G156"/>
  <c r="CN155"/>
  <c r="CI155"/>
  <c r="CD155"/>
  <c r="BY155"/>
  <c r="BT155"/>
  <c r="BO155"/>
  <c r="BJ155"/>
  <c r="BE155"/>
  <c r="AZ155"/>
  <c r="AU155"/>
  <c r="AL155"/>
  <c r="AK155"/>
  <c r="AF155"/>
  <c r="AA155"/>
  <c r="V155"/>
  <c r="Q155"/>
  <c r="H155"/>
  <c r="G155"/>
  <c r="CN154"/>
  <c r="CI154"/>
  <c r="CD154"/>
  <c r="BY154"/>
  <c r="BT154"/>
  <c r="BO154"/>
  <c r="ES154" s="1"/>
  <c r="BJ154"/>
  <c r="BE154"/>
  <c r="AZ154"/>
  <c r="AU154"/>
  <c r="AL154"/>
  <c r="AK154"/>
  <c r="AF154"/>
  <c r="AA154"/>
  <c r="V154"/>
  <c r="Q154"/>
  <c r="H154"/>
  <c r="G154"/>
  <c r="CN153"/>
  <c r="CI153"/>
  <c r="GC153" s="1"/>
  <c r="CD153"/>
  <c r="BY153"/>
  <c r="BT153"/>
  <c r="BO153"/>
  <c r="BJ153"/>
  <c r="BE153"/>
  <c r="AZ153"/>
  <c r="AU153"/>
  <c r="AL153"/>
  <c r="AK153"/>
  <c r="AF153"/>
  <c r="AA153"/>
  <c r="V153"/>
  <c r="Q153"/>
  <c r="H153"/>
  <c r="G153"/>
  <c r="CN150"/>
  <c r="CI150"/>
  <c r="CD150"/>
  <c r="BY150"/>
  <c r="BT150"/>
  <c r="BO150"/>
  <c r="BJ150"/>
  <c r="BE150"/>
  <c r="AZ150"/>
  <c r="AU150"/>
  <c r="AL150"/>
  <c r="AK150"/>
  <c r="AF150"/>
  <c r="AA150"/>
  <c r="V150"/>
  <c r="Q150"/>
  <c r="H150"/>
  <c r="G150"/>
  <c r="CN149"/>
  <c r="CI149"/>
  <c r="CD149"/>
  <c r="BY149"/>
  <c r="BT149"/>
  <c r="BO149"/>
  <c r="BJ149"/>
  <c r="BE149"/>
  <c r="AZ149"/>
  <c r="AU149"/>
  <c r="AL149"/>
  <c r="AK149"/>
  <c r="AF149"/>
  <c r="AA149"/>
  <c r="V149"/>
  <c r="Q149"/>
  <c r="H149"/>
  <c r="G149"/>
  <c r="CN148"/>
  <c r="CI148"/>
  <c r="CD148"/>
  <c r="BY148"/>
  <c r="BT148"/>
  <c r="FN148" s="1"/>
  <c r="BO148"/>
  <c r="BJ148"/>
  <c r="BE148"/>
  <c r="AZ148"/>
  <c r="AU148"/>
  <c r="AL148"/>
  <c r="AK148"/>
  <c r="AF148"/>
  <c r="AA148"/>
  <c r="V148"/>
  <c r="Q148"/>
  <c r="H148"/>
  <c r="G148"/>
  <c r="CN147"/>
  <c r="CI147"/>
  <c r="CD147"/>
  <c r="FX147" s="1"/>
  <c r="BY147"/>
  <c r="BT147"/>
  <c r="BO147"/>
  <c r="BJ147"/>
  <c r="BE147"/>
  <c r="AZ147"/>
  <c r="AU147"/>
  <c r="AL147"/>
  <c r="AK147"/>
  <c r="AF147"/>
  <c r="AA147"/>
  <c r="V147"/>
  <c r="Q147"/>
  <c r="H147"/>
  <c r="G147"/>
  <c r="CN146"/>
  <c r="CI146"/>
  <c r="CD146"/>
  <c r="BY146"/>
  <c r="BT146"/>
  <c r="FN146" s="1"/>
  <c r="BO146"/>
  <c r="BJ146"/>
  <c r="BE146"/>
  <c r="AZ146"/>
  <c r="AU146"/>
  <c r="AL146"/>
  <c r="AK146"/>
  <c r="AF146"/>
  <c r="AA146"/>
  <c r="V146"/>
  <c r="Q146"/>
  <c r="H146"/>
  <c r="G146"/>
  <c r="CN145"/>
  <c r="CI145"/>
  <c r="CD145"/>
  <c r="FX145" s="1"/>
  <c r="BY145"/>
  <c r="BT145"/>
  <c r="BO145"/>
  <c r="BJ145"/>
  <c r="BE145"/>
  <c r="AZ145"/>
  <c r="AU145"/>
  <c r="AL145"/>
  <c r="AK145"/>
  <c r="AF145"/>
  <c r="AA145"/>
  <c r="V145"/>
  <c r="Q145"/>
  <c r="H145"/>
  <c r="G145"/>
  <c r="CN144"/>
  <c r="CI144"/>
  <c r="CD144"/>
  <c r="BY144"/>
  <c r="BT144"/>
  <c r="FN144" s="1"/>
  <c r="BO144"/>
  <c r="BJ144"/>
  <c r="BE144"/>
  <c r="AZ144"/>
  <c r="AU144"/>
  <c r="AL144"/>
  <c r="AK144"/>
  <c r="AF144"/>
  <c r="AA144"/>
  <c r="V144"/>
  <c r="Q144"/>
  <c r="H144"/>
  <c r="G144"/>
  <c r="CN143"/>
  <c r="CI143"/>
  <c r="CD143"/>
  <c r="FX143" s="1"/>
  <c r="BY143"/>
  <c r="BT143"/>
  <c r="BO143"/>
  <c r="BJ143"/>
  <c r="BE143"/>
  <c r="AZ143"/>
  <c r="AU143"/>
  <c r="AL143"/>
  <c r="AK143"/>
  <c r="AF143"/>
  <c r="AA143"/>
  <c r="V143"/>
  <c r="Q143"/>
  <c r="H143"/>
  <c r="G143"/>
  <c r="CN142"/>
  <c r="CI142"/>
  <c r="CD142"/>
  <c r="BY142"/>
  <c r="BT142"/>
  <c r="FN142" s="1"/>
  <c r="BO142"/>
  <c r="BJ142"/>
  <c r="BE142"/>
  <c r="AZ142"/>
  <c r="AU142"/>
  <c r="AL142"/>
  <c r="AK142"/>
  <c r="AF142"/>
  <c r="AA142"/>
  <c r="V142"/>
  <c r="Q142"/>
  <c r="H142"/>
  <c r="G142"/>
  <c r="CN141"/>
  <c r="CI141"/>
  <c r="CD141"/>
  <c r="FX141" s="1"/>
  <c r="BY141"/>
  <c r="BT141"/>
  <c r="BO141"/>
  <c r="BJ141"/>
  <c r="BE141"/>
  <c r="AZ141"/>
  <c r="AU141"/>
  <c r="AL141"/>
  <c r="AK141"/>
  <c r="AF141"/>
  <c r="AA141"/>
  <c r="V141"/>
  <c r="Q141"/>
  <c r="H141"/>
  <c r="G141"/>
  <c r="CN140"/>
  <c r="CI140"/>
  <c r="CD140"/>
  <c r="BY140"/>
  <c r="BT140"/>
  <c r="FN140" s="1"/>
  <c r="BO140"/>
  <c r="BJ140"/>
  <c r="BE140"/>
  <c r="AZ140"/>
  <c r="AU140"/>
  <c r="AL140"/>
  <c r="AK140"/>
  <c r="AF140"/>
  <c r="AA140"/>
  <c r="V140"/>
  <c r="Q140"/>
  <c r="H140"/>
  <c r="G140"/>
  <c r="CN139"/>
  <c r="CI139"/>
  <c r="CD139"/>
  <c r="FX139" s="1"/>
  <c r="BY139"/>
  <c r="BT139"/>
  <c r="BO139"/>
  <c r="BJ139"/>
  <c r="BE139"/>
  <c r="AZ139"/>
  <c r="AU139"/>
  <c r="AL139"/>
  <c r="AK139"/>
  <c r="AF139"/>
  <c r="AA139"/>
  <c r="V139"/>
  <c r="Q139"/>
  <c r="H139"/>
  <c r="G139"/>
  <c r="CN138"/>
  <c r="CI138"/>
  <c r="CD138"/>
  <c r="BY138"/>
  <c r="BT138"/>
  <c r="FN138" s="1"/>
  <c r="BO138"/>
  <c r="BJ138"/>
  <c r="BE138"/>
  <c r="AZ138"/>
  <c r="AU138"/>
  <c r="AL138"/>
  <c r="AK138"/>
  <c r="AF138"/>
  <c r="AA138"/>
  <c r="V138"/>
  <c r="Q138"/>
  <c r="H138"/>
  <c r="G138"/>
  <c r="CN137"/>
  <c r="CI137"/>
  <c r="CD137"/>
  <c r="FX137" s="1"/>
  <c r="BY137"/>
  <c r="BT137"/>
  <c r="BO137"/>
  <c r="BJ137"/>
  <c r="BE137"/>
  <c r="AZ137"/>
  <c r="AU137"/>
  <c r="AL137"/>
  <c r="AK137"/>
  <c r="AF137"/>
  <c r="AA137"/>
  <c r="V137"/>
  <c r="Q137"/>
  <c r="H137"/>
  <c r="G137"/>
  <c r="CN136"/>
  <c r="CI136"/>
  <c r="CD136"/>
  <c r="BY136"/>
  <c r="BT136"/>
  <c r="FN136" s="1"/>
  <c r="BO136"/>
  <c r="BJ136"/>
  <c r="BE136"/>
  <c r="AZ136"/>
  <c r="AU136"/>
  <c r="AL136"/>
  <c r="AK136"/>
  <c r="AF136"/>
  <c r="AA136"/>
  <c r="V136"/>
  <c r="Q136"/>
  <c r="H136"/>
  <c r="G136"/>
  <c r="CN135"/>
  <c r="CI135"/>
  <c r="CD135"/>
  <c r="FX135" s="1"/>
  <c r="BY135"/>
  <c r="BT135"/>
  <c r="BO135"/>
  <c r="BJ135"/>
  <c r="BE135"/>
  <c r="AZ135"/>
  <c r="AU135"/>
  <c r="AL135"/>
  <c r="AK135"/>
  <c r="AF135"/>
  <c r="AA135"/>
  <c r="V135"/>
  <c r="Q135"/>
  <c r="H135"/>
  <c r="G135"/>
  <c r="CN134"/>
  <c r="CI134"/>
  <c r="CD134"/>
  <c r="BY134"/>
  <c r="BT134"/>
  <c r="FN134" s="1"/>
  <c r="BO134"/>
  <c r="BJ134"/>
  <c r="BE134"/>
  <c r="AZ134"/>
  <c r="AU134"/>
  <c r="AL134"/>
  <c r="AK134"/>
  <c r="AF134"/>
  <c r="AA134"/>
  <c r="V134"/>
  <c r="Q134"/>
  <c r="H134"/>
  <c r="G134"/>
  <c r="CN133"/>
  <c r="CI133"/>
  <c r="CD133"/>
  <c r="FX133" s="1"/>
  <c r="BY133"/>
  <c r="BT133"/>
  <c r="BO133"/>
  <c r="BJ133"/>
  <c r="BE133"/>
  <c r="AZ133"/>
  <c r="AU133"/>
  <c r="AL133"/>
  <c r="AK133"/>
  <c r="AF133"/>
  <c r="AA133"/>
  <c r="V133"/>
  <c r="Q133"/>
  <c r="H133"/>
  <c r="G133"/>
  <c r="CN132"/>
  <c r="CI132"/>
  <c r="CD132"/>
  <c r="BY132"/>
  <c r="BT132"/>
  <c r="FN132" s="1"/>
  <c r="BO132"/>
  <c r="BJ132"/>
  <c r="BE132"/>
  <c r="AZ132"/>
  <c r="AU132"/>
  <c r="AL132"/>
  <c r="AK132"/>
  <c r="AF132"/>
  <c r="AA132"/>
  <c r="V132"/>
  <c r="Q132"/>
  <c r="H132"/>
  <c r="G132"/>
  <c r="CN131"/>
  <c r="CI131"/>
  <c r="CD131"/>
  <c r="FX131" s="1"/>
  <c r="BY131"/>
  <c r="BT131"/>
  <c r="BO131"/>
  <c r="BJ131"/>
  <c r="BE131"/>
  <c r="AZ131"/>
  <c r="AU131"/>
  <c r="AL131"/>
  <c r="AK131"/>
  <c r="AF131"/>
  <c r="AA131"/>
  <c r="V131"/>
  <c r="Q131"/>
  <c r="H131"/>
  <c r="G131"/>
  <c r="CN130"/>
  <c r="CI130"/>
  <c r="CD130"/>
  <c r="BY130"/>
  <c r="BT130"/>
  <c r="FN130" s="1"/>
  <c r="BO130"/>
  <c r="BJ130"/>
  <c r="BE130"/>
  <c r="AZ130"/>
  <c r="AU130"/>
  <c r="AL130"/>
  <c r="AK130"/>
  <c r="AF130"/>
  <c r="AA130"/>
  <c r="V130"/>
  <c r="Q130"/>
  <c r="H130"/>
  <c r="G130"/>
  <c r="CN129"/>
  <c r="CI129"/>
  <c r="CD129"/>
  <c r="FX129" s="1"/>
  <c r="BY129"/>
  <c r="BT129"/>
  <c r="BO129"/>
  <c r="BJ129"/>
  <c r="BE129"/>
  <c r="AZ129"/>
  <c r="AU129"/>
  <c r="AL129"/>
  <c r="AK129"/>
  <c r="AF129"/>
  <c r="AA129"/>
  <c r="V129"/>
  <c r="Q129"/>
  <c r="H129"/>
  <c r="G129"/>
  <c r="CN128"/>
  <c r="CI128"/>
  <c r="CD128"/>
  <c r="BY128"/>
  <c r="BT128"/>
  <c r="FN128" s="1"/>
  <c r="BO128"/>
  <c r="BJ128"/>
  <c r="BE128"/>
  <c r="AZ128"/>
  <c r="AU128"/>
  <c r="AL128"/>
  <c r="AK128"/>
  <c r="AF128"/>
  <c r="AA128"/>
  <c r="V128"/>
  <c r="Q128"/>
  <c r="H128"/>
  <c r="G128"/>
  <c r="CN127"/>
  <c r="CI127"/>
  <c r="CD127"/>
  <c r="FX127" s="1"/>
  <c r="BY127"/>
  <c r="BT127"/>
  <c r="BO127"/>
  <c r="BJ127"/>
  <c r="BE127"/>
  <c r="AZ127"/>
  <c r="AU127"/>
  <c r="AL127"/>
  <c r="AK127"/>
  <c r="AF127"/>
  <c r="AA127"/>
  <c r="V127"/>
  <c r="Q127"/>
  <c r="H127"/>
  <c r="G127"/>
  <c r="CN126"/>
  <c r="CI126"/>
  <c r="CD126"/>
  <c r="BY126"/>
  <c r="BT126"/>
  <c r="FN126" s="1"/>
  <c r="BO126"/>
  <c r="BJ126"/>
  <c r="BE126"/>
  <c r="AZ126"/>
  <c r="AU126"/>
  <c r="AL126"/>
  <c r="AK126"/>
  <c r="AF126"/>
  <c r="AA126"/>
  <c r="V126"/>
  <c r="Q126"/>
  <c r="H126"/>
  <c r="G126"/>
  <c r="CN125"/>
  <c r="CI125"/>
  <c r="CD125"/>
  <c r="FX125" s="1"/>
  <c r="BY125"/>
  <c r="BT125"/>
  <c r="BO125"/>
  <c r="BJ125"/>
  <c r="BE125"/>
  <c r="AZ125"/>
  <c r="AU125"/>
  <c r="AL125"/>
  <c r="AK125"/>
  <c r="AF125"/>
  <c r="AA125"/>
  <c r="V125"/>
  <c r="Q125"/>
  <c r="H125"/>
  <c r="G125"/>
  <c r="CN124"/>
  <c r="CI124"/>
  <c r="CD124"/>
  <c r="BY124"/>
  <c r="BT124"/>
  <c r="FN124" s="1"/>
  <c r="BO124"/>
  <c r="BJ124"/>
  <c r="BE124"/>
  <c r="AZ124"/>
  <c r="AU124"/>
  <c r="AL124"/>
  <c r="AK124"/>
  <c r="AF124"/>
  <c r="AA124"/>
  <c r="V124"/>
  <c r="Q124"/>
  <c r="H124"/>
  <c r="G124"/>
  <c r="CN123"/>
  <c r="CI123"/>
  <c r="CD123"/>
  <c r="FX123" s="1"/>
  <c r="BY123"/>
  <c r="BT123"/>
  <c r="BO123"/>
  <c r="BJ123"/>
  <c r="BE123"/>
  <c r="AZ123"/>
  <c r="AU123"/>
  <c r="AL123"/>
  <c r="AK123"/>
  <c r="AF123"/>
  <c r="AA123"/>
  <c r="V123"/>
  <c r="Q123"/>
  <c r="H123"/>
  <c r="G123"/>
  <c r="CN122"/>
  <c r="CI122"/>
  <c r="CD122"/>
  <c r="BY122"/>
  <c r="BT122"/>
  <c r="FN122" s="1"/>
  <c r="BO122"/>
  <c r="BJ122"/>
  <c r="BE122"/>
  <c r="AZ122"/>
  <c r="AU122"/>
  <c r="AL122"/>
  <c r="AK122"/>
  <c r="AF122"/>
  <c r="AA122"/>
  <c r="V122"/>
  <c r="Q122"/>
  <c r="H122"/>
  <c r="G122"/>
  <c r="CN121"/>
  <c r="CI121"/>
  <c r="CD121"/>
  <c r="FX121" s="1"/>
  <c r="BY121"/>
  <c r="BT121"/>
  <c r="BO121"/>
  <c r="BJ121"/>
  <c r="BE121"/>
  <c r="AZ121"/>
  <c r="AU121"/>
  <c r="AL121"/>
  <c r="AK121"/>
  <c r="AF121"/>
  <c r="AA121"/>
  <c r="V121"/>
  <c r="Q121"/>
  <c r="H121"/>
  <c r="G121"/>
  <c r="CN120"/>
  <c r="CI120"/>
  <c r="CD120"/>
  <c r="BY120"/>
  <c r="BT120"/>
  <c r="BO120"/>
  <c r="BJ120"/>
  <c r="BE120"/>
  <c r="AZ120"/>
  <c r="AU120"/>
  <c r="AL120"/>
  <c r="AK120"/>
  <c r="AF120"/>
  <c r="AA120"/>
  <c r="V120"/>
  <c r="Q120"/>
  <c r="H120"/>
  <c r="G120"/>
  <c r="CN119"/>
  <c r="CI119"/>
  <c r="CD119"/>
  <c r="FX119" s="1"/>
  <c r="BY119"/>
  <c r="BT119"/>
  <c r="BO119"/>
  <c r="BJ119"/>
  <c r="BE119"/>
  <c r="AZ119"/>
  <c r="AU119"/>
  <c r="AL119"/>
  <c r="AK119"/>
  <c r="AF119"/>
  <c r="AA119"/>
  <c r="V119"/>
  <c r="Q119"/>
  <c r="H119"/>
  <c r="G119"/>
  <c r="CN118"/>
  <c r="CI118"/>
  <c r="CD118"/>
  <c r="BY118"/>
  <c r="BT118"/>
  <c r="FN118" s="1"/>
  <c r="BO118"/>
  <c r="BJ118"/>
  <c r="BE118"/>
  <c r="AZ118"/>
  <c r="AU118"/>
  <c r="AL118"/>
  <c r="AK118"/>
  <c r="AF118"/>
  <c r="AA118"/>
  <c r="V118"/>
  <c r="Q118"/>
  <c r="H118"/>
  <c r="G118"/>
  <c r="CN117"/>
  <c r="CI117"/>
  <c r="CD117"/>
  <c r="FX117" s="1"/>
  <c r="BY117"/>
  <c r="BT117"/>
  <c r="BO117"/>
  <c r="BJ117"/>
  <c r="BE117"/>
  <c r="AZ117"/>
  <c r="AU117"/>
  <c r="AL117"/>
  <c r="AK117"/>
  <c r="AF117"/>
  <c r="AA117"/>
  <c r="V117"/>
  <c r="Q117"/>
  <c r="H117"/>
  <c r="G117"/>
  <c r="CN116"/>
  <c r="CI116"/>
  <c r="CD116"/>
  <c r="BY116"/>
  <c r="BT116"/>
  <c r="FN116" s="1"/>
  <c r="BO116"/>
  <c r="BJ116"/>
  <c r="BE116"/>
  <c r="AZ116"/>
  <c r="AU116"/>
  <c r="AL116"/>
  <c r="AK116"/>
  <c r="AF116"/>
  <c r="AA116"/>
  <c r="V116"/>
  <c r="Q116"/>
  <c r="H116"/>
  <c r="G116"/>
  <c r="CN115"/>
  <c r="CI115"/>
  <c r="CD115"/>
  <c r="FX115" s="1"/>
  <c r="BY115"/>
  <c r="BT115"/>
  <c r="BO115"/>
  <c r="BJ115"/>
  <c r="BE115"/>
  <c r="AZ115"/>
  <c r="AU115"/>
  <c r="AL115"/>
  <c r="AK115"/>
  <c r="AF115"/>
  <c r="AA115"/>
  <c r="V115"/>
  <c r="Q115"/>
  <c r="H115"/>
  <c r="G115"/>
  <c r="CN114"/>
  <c r="CI114"/>
  <c r="CD114"/>
  <c r="BY114"/>
  <c r="BT114"/>
  <c r="FN114" s="1"/>
  <c r="BO114"/>
  <c r="BJ114"/>
  <c r="BE114"/>
  <c r="AZ114"/>
  <c r="AU114"/>
  <c r="AL114"/>
  <c r="AK114"/>
  <c r="AF114"/>
  <c r="AA114"/>
  <c r="V114"/>
  <c r="Q114"/>
  <c r="H114"/>
  <c r="G114"/>
  <c r="CN113"/>
  <c r="CI113"/>
  <c r="CD113"/>
  <c r="FX113" s="1"/>
  <c r="BY113"/>
  <c r="BT113"/>
  <c r="BO113"/>
  <c r="BJ113"/>
  <c r="BE113"/>
  <c r="AZ113"/>
  <c r="AU113"/>
  <c r="AL113"/>
  <c r="AK113"/>
  <c r="AF113"/>
  <c r="AA113"/>
  <c r="V113"/>
  <c r="Q113"/>
  <c r="H113"/>
  <c r="G113"/>
  <c r="CN112"/>
  <c r="CI112"/>
  <c r="CD112"/>
  <c r="BY112"/>
  <c r="BT112"/>
  <c r="FN112" s="1"/>
  <c r="BO112"/>
  <c r="BJ112"/>
  <c r="BE112"/>
  <c r="AZ112"/>
  <c r="AU112"/>
  <c r="AL112"/>
  <c r="AK112"/>
  <c r="AF112"/>
  <c r="AA112"/>
  <c r="V112"/>
  <c r="Q112"/>
  <c r="H112"/>
  <c r="G112"/>
  <c r="CN111"/>
  <c r="CI111"/>
  <c r="CD111"/>
  <c r="FX111" s="1"/>
  <c r="BY111"/>
  <c r="BT111"/>
  <c r="BO111"/>
  <c r="BJ111"/>
  <c r="BE111"/>
  <c r="AZ111"/>
  <c r="AU111"/>
  <c r="AL111"/>
  <c r="AK111"/>
  <c r="AF111"/>
  <c r="AA111"/>
  <c r="V111"/>
  <c r="Q111"/>
  <c r="H111"/>
  <c r="G111"/>
  <c r="CN110"/>
  <c r="CI110"/>
  <c r="CD110"/>
  <c r="BY110"/>
  <c r="BT110"/>
  <c r="FN110" s="1"/>
  <c r="BO110"/>
  <c r="BJ110"/>
  <c r="BE110"/>
  <c r="AZ110"/>
  <c r="AU110"/>
  <c r="AL110"/>
  <c r="AK110"/>
  <c r="AF110"/>
  <c r="AA110"/>
  <c r="V110"/>
  <c r="Q110"/>
  <c r="H110"/>
  <c r="G110"/>
  <c r="CN109"/>
  <c r="CI109"/>
  <c r="CD109"/>
  <c r="FX109" s="1"/>
  <c r="BY109"/>
  <c r="BT109"/>
  <c r="BO109"/>
  <c r="BJ109"/>
  <c r="BE109"/>
  <c r="AZ109"/>
  <c r="AU109"/>
  <c r="AL109"/>
  <c r="AK109"/>
  <c r="AF109"/>
  <c r="AA109"/>
  <c r="V109"/>
  <c r="Q109"/>
  <c r="H109"/>
  <c r="G109"/>
  <c r="CN108"/>
  <c r="CI108"/>
  <c r="CD108"/>
  <c r="BY108"/>
  <c r="BT108"/>
  <c r="FN108" s="1"/>
  <c r="BO108"/>
  <c r="BJ108"/>
  <c r="BE108"/>
  <c r="AZ108"/>
  <c r="AU108"/>
  <c r="AL108"/>
  <c r="AK108"/>
  <c r="AF108"/>
  <c r="AA108"/>
  <c r="V108"/>
  <c r="Q108"/>
  <c r="H108"/>
  <c r="G108"/>
  <c r="CN107"/>
  <c r="CI107"/>
  <c r="CD107"/>
  <c r="FX107" s="1"/>
  <c r="BY107"/>
  <c r="BT107"/>
  <c r="BO107"/>
  <c r="BJ107"/>
  <c r="BE107"/>
  <c r="AZ107"/>
  <c r="AU107"/>
  <c r="AL107"/>
  <c r="AK107"/>
  <c r="AF107"/>
  <c r="AA107"/>
  <c r="V107"/>
  <c r="Q107"/>
  <c r="H107"/>
  <c r="G107"/>
  <c r="CN106"/>
  <c r="CI106"/>
  <c r="CD106"/>
  <c r="BY106"/>
  <c r="BT106"/>
  <c r="FN106" s="1"/>
  <c r="BO106"/>
  <c r="BJ106"/>
  <c r="BE106"/>
  <c r="AZ106"/>
  <c r="AU106"/>
  <c r="AL106"/>
  <c r="AK106"/>
  <c r="AF106"/>
  <c r="AA106"/>
  <c r="V106"/>
  <c r="Q106"/>
  <c r="H106"/>
  <c r="G106"/>
  <c r="CN105"/>
  <c r="CI105"/>
  <c r="CD105"/>
  <c r="FX105" s="1"/>
  <c r="BY105"/>
  <c r="BT105"/>
  <c r="BO105"/>
  <c r="BJ105"/>
  <c r="BE105"/>
  <c r="AZ105"/>
  <c r="AU105"/>
  <c r="AL105"/>
  <c r="AK105"/>
  <c r="AF105"/>
  <c r="AA105"/>
  <c r="V105"/>
  <c r="Q105"/>
  <c r="H105"/>
  <c r="G105"/>
  <c r="CN104"/>
  <c r="CI104"/>
  <c r="CD104"/>
  <c r="BY104"/>
  <c r="BT104"/>
  <c r="FN104" s="1"/>
  <c r="BO104"/>
  <c r="BJ104"/>
  <c r="BE104"/>
  <c r="AZ104"/>
  <c r="AU104"/>
  <c r="AL104"/>
  <c r="AK104"/>
  <c r="AF104"/>
  <c r="AA104"/>
  <c r="V104"/>
  <c r="Q104"/>
  <c r="H104"/>
  <c r="G104"/>
  <c r="CN103"/>
  <c r="CI103"/>
  <c r="CD103"/>
  <c r="FX103" s="1"/>
  <c r="BY103"/>
  <c r="BT103"/>
  <c r="BO103"/>
  <c r="BJ103"/>
  <c r="BE103"/>
  <c r="AZ103"/>
  <c r="AU103"/>
  <c r="AL103"/>
  <c r="AK103"/>
  <c r="AF103"/>
  <c r="AA103"/>
  <c r="V103"/>
  <c r="Q103"/>
  <c r="H103"/>
  <c r="G103"/>
  <c r="CN102"/>
  <c r="CI102"/>
  <c r="CD102"/>
  <c r="BY102"/>
  <c r="BT102"/>
  <c r="FN102" s="1"/>
  <c r="BO102"/>
  <c r="BJ102"/>
  <c r="BE102"/>
  <c r="AZ102"/>
  <c r="AU102"/>
  <c r="AL102"/>
  <c r="AK102"/>
  <c r="AF102"/>
  <c r="AA102"/>
  <c r="V102"/>
  <c r="Q102"/>
  <c r="H102"/>
  <c r="G102"/>
  <c r="CN99"/>
  <c r="CI99"/>
  <c r="CD99"/>
  <c r="FX99" s="1"/>
  <c r="BY99"/>
  <c r="BT99"/>
  <c r="BO99"/>
  <c r="BJ99"/>
  <c r="BE99"/>
  <c r="AZ99"/>
  <c r="AU99"/>
  <c r="AL99"/>
  <c r="AK99"/>
  <c r="AF99"/>
  <c r="AA99"/>
  <c r="V99"/>
  <c r="Q99"/>
  <c r="H99"/>
  <c r="G99"/>
  <c r="CN98"/>
  <c r="CI98"/>
  <c r="CD98"/>
  <c r="BY98"/>
  <c r="BT98"/>
  <c r="FN98" s="1"/>
  <c r="BO98"/>
  <c r="BJ98"/>
  <c r="BE98"/>
  <c r="AZ98"/>
  <c r="AU98"/>
  <c r="AL98"/>
  <c r="AK98"/>
  <c r="AF98"/>
  <c r="AA98"/>
  <c r="V98"/>
  <c r="Q98"/>
  <c r="H98"/>
  <c r="G98"/>
  <c r="CN97"/>
  <c r="CI97"/>
  <c r="CD97"/>
  <c r="FX97" s="1"/>
  <c r="BY97"/>
  <c r="BT97"/>
  <c r="BO97"/>
  <c r="BJ97"/>
  <c r="BE97"/>
  <c r="AZ97"/>
  <c r="AU97"/>
  <c r="AL97"/>
  <c r="AK97"/>
  <c r="AF97"/>
  <c r="AA97"/>
  <c r="V97"/>
  <c r="Q97"/>
  <c r="H97"/>
  <c r="G97"/>
  <c r="CN96"/>
  <c r="CI96"/>
  <c r="CD96"/>
  <c r="BY96"/>
  <c r="BT96"/>
  <c r="FN96" s="1"/>
  <c r="BO96"/>
  <c r="BJ96"/>
  <c r="BE96"/>
  <c r="AZ96"/>
  <c r="AU96"/>
  <c r="AL96"/>
  <c r="AK96"/>
  <c r="AF96"/>
  <c r="AA96"/>
  <c r="V96"/>
  <c r="Q96"/>
  <c r="H96"/>
  <c r="G96"/>
  <c r="CN95"/>
  <c r="CI95"/>
  <c r="CD95"/>
  <c r="FX95" s="1"/>
  <c r="BY95"/>
  <c r="BT95"/>
  <c r="BO95"/>
  <c r="BJ95"/>
  <c r="BE95"/>
  <c r="AZ95"/>
  <c r="AU95"/>
  <c r="AL95"/>
  <c r="AK95"/>
  <c r="AF95"/>
  <c r="AA95"/>
  <c r="V95"/>
  <c r="Q95"/>
  <c r="H95"/>
  <c r="G95"/>
  <c r="CN94"/>
  <c r="CI94"/>
  <c r="CD94"/>
  <c r="BY94"/>
  <c r="BT94"/>
  <c r="FN94" s="1"/>
  <c r="BO94"/>
  <c r="BJ94"/>
  <c r="BE94"/>
  <c r="AZ94"/>
  <c r="AU94"/>
  <c r="AL94"/>
  <c r="AK94"/>
  <c r="AF94"/>
  <c r="AA94"/>
  <c r="V94"/>
  <c r="Q94"/>
  <c r="H94"/>
  <c r="G94"/>
  <c r="CN93"/>
  <c r="CI93"/>
  <c r="CD93"/>
  <c r="FX93" s="1"/>
  <c r="BY93"/>
  <c r="BT93"/>
  <c r="BO93"/>
  <c r="BJ93"/>
  <c r="BE93"/>
  <c r="AZ93"/>
  <c r="AU93"/>
  <c r="AL93"/>
  <c r="AK93"/>
  <c r="AF93"/>
  <c r="AA93"/>
  <c r="V93"/>
  <c r="Q93"/>
  <c r="H93"/>
  <c r="G93"/>
  <c r="CN92"/>
  <c r="CI92"/>
  <c r="CD92"/>
  <c r="BY92"/>
  <c r="BT92"/>
  <c r="FN92" s="1"/>
  <c r="BO92"/>
  <c r="BJ92"/>
  <c r="BE92"/>
  <c r="AZ92"/>
  <c r="AU92"/>
  <c r="AL92"/>
  <c r="AK92"/>
  <c r="AF92"/>
  <c r="AA92"/>
  <c r="V92"/>
  <c r="Q92"/>
  <c r="H92"/>
  <c r="G92"/>
  <c r="CN91"/>
  <c r="CI91"/>
  <c r="CD91"/>
  <c r="FX91" s="1"/>
  <c r="BY91"/>
  <c r="BT91"/>
  <c r="BO91"/>
  <c r="BJ91"/>
  <c r="BE91"/>
  <c r="AZ91"/>
  <c r="AU91"/>
  <c r="AL91"/>
  <c r="AK91"/>
  <c r="AF91"/>
  <c r="AA91"/>
  <c r="V91"/>
  <c r="Q91"/>
  <c r="H91"/>
  <c r="G91"/>
  <c r="CN90"/>
  <c r="CI90"/>
  <c r="CD90"/>
  <c r="BY90"/>
  <c r="BT90"/>
  <c r="FN90" s="1"/>
  <c r="BO90"/>
  <c r="BJ90"/>
  <c r="BE90"/>
  <c r="AZ90"/>
  <c r="AU90"/>
  <c r="AL90"/>
  <c r="AK90"/>
  <c r="AF90"/>
  <c r="AA90"/>
  <c r="V90"/>
  <c r="Q90"/>
  <c r="H90"/>
  <c r="G90"/>
  <c r="CN89"/>
  <c r="CI89"/>
  <c r="CD89"/>
  <c r="FX89" s="1"/>
  <c r="BY89"/>
  <c r="BT89"/>
  <c r="BO89"/>
  <c r="BJ89"/>
  <c r="BE89"/>
  <c r="AZ89"/>
  <c r="AU89"/>
  <c r="AL89"/>
  <c r="AK89"/>
  <c r="AF89"/>
  <c r="AA89"/>
  <c r="V89"/>
  <c r="Q89"/>
  <c r="H89"/>
  <c r="G89"/>
  <c r="CN88"/>
  <c r="CI88"/>
  <c r="CD88"/>
  <c r="BY88"/>
  <c r="BT88"/>
  <c r="FN88" s="1"/>
  <c r="BO88"/>
  <c r="BJ88"/>
  <c r="BE88"/>
  <c r="AZ88"/>
  <c r="AU88"/>
  <c r="AL88"/>
  <c r="AK88"/>
  <c r="AF88"/>
  <c r="AA88"/>
  <c r="V88"/>
  <c r="Q88"/>
  <c r="H88"/>
  <c r="G88"/>
  <c r="CN87"/>
  <c r="CI87"/>
  <c r="CD87"/>
  <c r="FX87" s="1"/>
  <c r="BY87"/>
  <c r="BT87"/>
  <c r="BO87"/>
  <c r="BJ87"/>
  <c r="BE87"/>
  <c r="AZ87"/>
  <c r="AU87"/>
  <c r="AL87"/>
  <c r="AK87"/>
  <c r="AF87"/>
  <c r="AA87"/>
  <c r="V87"/>
  <c r="Q87"/>
  <c r="H87"/>
  <c r="G87"/>
  <c r="CN86"/>
  <c r="CI86"/>
  <c r="CD86"/>
  <c r="BY86"/>
  <c r="BT86"/>
  <c r="FN86" s="1"/>
  <c r="BO86"/>
  <c r="BJ86"/>
  <c r="BE86"/>
  <c r="AZ86"/>
  <c r="AU86"/>
  <c r="AL86"/>
  <c r="AK86"/>
  <c r="AF86"/>
  <c r="AA86"/>
  <c r="V86"/>
  <c r="Q86"/>
  <c r="H86"/>
  <c r="G86"/>
  <c r="CN85"/>
  <c r="CI85"/>
  <c r="CD85"/>
  <c r="FX85" s="1"/>
  <c r="BY85"/>
  <c r="BT85"/>
  <c r="BO85"/>
  <c r="BJ85"/>
  <c r="BE85"/>
  <c r="AZ85"/>
  <c r="AU85"/>
  <c r="AL85"/>
  <c r="AK85"/>
  <c r="AF85"/>
  <c r="AA85"/>
  <c r="V85"/>
  <c r="Q85"/>
  <c r="H85"/>
  <c r="G85"/>
  <c r="CN84"/>
  <c r="CI84"/>
  <c r="CD84"/>
  <c r="BY84"/>
  <c r="BT84"/>
  <c r="FN84" s="1"/>
  <c r="BO84"/>
  <c r="BJ84"/>
  <c r="BE84"/>
  <c r="AZ84"/>
  <c r="AU84"/>
  <c r="AL84"/>
  <c r="AK84"/>
  <c r="AF84"/>
  <c r="AA84"/>
  <c r="V84"/>
  <c r="Q84"/>
  <c r="H84"/>
  <c r="G84"/>
  <c r="CN83"/>
  <c r="CI83"/>
  <c r="CD83"/>
  <c r="FX83" s="1"/>
  <c r="BY83"/>
  <c r="BT83"/>
  <c r="BO83"/>
  <c r="BJ83"/>
  <c r="BE83"/>
  <c r="AZ83"/>
  <c r="AU83"/>
  <c r="AL83"/>
  <c r="AK83"/>
  <c r="AF83"/>
  <c r="AA83"/>
  <c r="V83"/>
  <c r="Q83"/>
  <c r="H83"/>
  <c r="G83"/>
  <c r="CN82"/>
  <c r="CI82"/>
  <c r="CD82"/>
  <c r="BY82"/>
  <c r="BT82"/>
  <c r="FN82" s="1"/>
  <c r="BO82"/>
  <c r="BJ82"/>
  <c r="BE82"/>
  <c r="AZ82"/>
  <c r="AU82"/>
  <c r="AL82"/>
  <c r="AK82"/>
  <c r="AF82"/>
  <c r="AA82"/>
  <c r="V82"/>
  <c r="Q82"/>
  <c r="H82"/>
  <c r="G82"/>
  <c r="CN81"/>
  <c r="CI81"/>
  <c r="CD81"/>
  <c r="FX81" s="1"/>
  <c r="BY81"/>
  <c r="BT81"/>
  <c r="BO81"/>
  <c r="BJ81"/>
  <c r="BE81"/>
  <c r="AZ81"/>
  <c r="AU81"/>
  <c r="AL81"/>
  <c r="AK81"/>
  <c r="AF81"/>
  <c r="AA81"/>
  <c r="V81"/>
  <c r="Q81"/>
  <c r="H81"/>
  <c r="G81"/>
  <c r="CN80"/>
  <c r="CI80"/>
  <c r="CD80"/>
  <c r="BY80"/>
  <c r="BT80"/>
  <c r="FN80" s="1"/>
  <c r="BO80"/>
  <c r="BJ80"/>
  <c r="BE80"/>
  <c r="AZ80"/>
  <c r="AU80"/>
  <c r="AL80"/>
  <c r="AK80"/>
  <c r="AF80"/>
  <c r="AA80"/>
  <c r="V80"/>
  <c r="Q80"/>
  <c r="H80"/>
  <c r="G80"/>
  <c r="CN79"/>
  <c r="CI79"/>
  <c r="CD79"/>
  <c r="FX79" s="1"/>
  <c r="BY79"/>
  <c r="BT79"/>
  <c r="BO79"/>
  <c r="BJ79"/>
  <c r="BE79"/>
  <c r="AZ79"/>
  <c r="AU79"/>
  <c r="AL79"/>
  <c r="AK79"/>
  <c r="AF79"/>
  <c r="AA79"/>
  <c r="V79"/>
  <c r="Q79"/>
  <c r="H79"/>
  <c r="G79"/>
  <c r="CN78"/>
  <c r="CI78"/>
  <c r="CD78"/>
  <c r="BY78"/>
  <c r="BT78"/>
  <c r="FN78" s="1"/>
  <c r="BO78"/>
  <c r="BJ78"/>
  <c r="BE78"/>
  <c r="AZ78"/>
  <c r="AU78"/>
  <c r="AL78"/>
  <c r="AK78"/>
  <c r="AF78"/>
  <c r="AA78"/>
  <c r="V78"/>
  <c r="Q78"/>
  <c r="H78"/>
  <c r="G78"/>
  <c r="CN77"/>
  <c r="CI77"/>
  <c r="CD77"/>
  <c r="FX77" s="1"/>
  <c r="BY77"/>
  <c r="BT77"/>
  <c r="BO77"/>
  <c r="BJ77"/>
  <c r="BE77"/>
  <c r="AZ77"/>
  <c r="AU77"/>
  <c r="AL77"/>
  <c r="AK77"/>
  <c r="AF77"/>
  <c r="AA77"/>
  <c r="V77"/>
  <c r="Q77"/>
  <c r="H77"/>
  <c r="G77"/>
  <c r="CN76"/>
  <c r="CI76"/>
  <c r="CD76"/>
  <c r="BY76"/>
  <c r="BT76"/>
  <c r="FN76" s="1"/>
  <c r="BO76"/>
  <c r="BJ76"/>
  <c r="BE76"/>
  <c r="AZ76"/>
  <c r="AU76"/>
  <c r="AL76"/>
  <c r="AK76"/>
  <c r="AF76"/>
  <c r="AA76"/>
  <c r="V76"/>
  <c r="Q76"/>
  <c r="H76"/>
  <c r="G76"/>
  <c r="CN75"/>
  <c r="CI75"/>
  <c r="CD75"/>
  <c r="FX75" s="1"/>
  <c r="BY75"/>
  <c r="BT75"/>
  <c r="BO75"/>
  <c r="BJ75"/>
  <c r="BE75"/>
  <c r="AZ75"/>
  <c r="AU75"/>
  <c r="AL75"/>
  <c r="AK75"/>
  <c r="AF75"/>
  <c r="AA75"/>
  <c r="V75"/>
  <c r="Q75"/>
  <c r="H75"/>
  <c r="G75"/>
  <c r="CN74"/>
  <c r="CI74"/>
  <c r="CD74"/>
  <c r="BY74"/>
  <c r="BT74"/>
  <c r="FN74" s="1"/>
  <c r="BO74"/>
  <c r="BJ74"/>
  <c r="BE74"/>
  <c r="AZ74"/>
  <c r="AU74"/>
  <c r="AL74"/>
  <c r="AK74"/>
  <c r="AF74"/>
  <c r="AA74"/>
  <c r="V74"/>
  <c r="Q74"/>
  <c r="H74"/>
  <c r="G74"/>
  <c r="CN73"/>
  <c r="CI73"/>
  <c r="CD73"/>
  <c r="BY73"/>
  <c r="BT73"/>
  <c r="BO73"/>
  <c r="BJ73"/>
  <c r="BE73"/>
  <c r="AZ73"/>
  <c r="AU73"/>
  <c r="AL73"/>
  <c r="AK73"/>
  <c r="AF73"/>
  <c r="AA73"/>
  <c r="EH73" s="1"/>
  <c r="V73"/>
  <c r="Q73"/>
  <c r="H73"/>
  <c r="G73"/>
  <c r="CN72"/>
  <c r="CI72"/>
  <c r="CD72"/>
  <c r="BY72"/>
  <c r="BT72"/>
  <c r="FN72" s="1"/>
  <c r="BO72"/>
  <c r="BJ72"/>
  <c r="BE72"/>
  <c r="AZ72"/>
  <c r="AU72"/>
  <c r="AL72"/>
  <c r="AK72"/>
  <c r="AF72"/>
  <c r="AA72"/>
  <c r="V72"/>
  <c r="Q72"/>
  <c r="H72"/>
  <c r="G72"/>
  <c r="CN71"/>
  <c r="CI71"/>
  <c r="CD71"/>
  <c r="FX71" s="1"/>
  <c r="BY71"/>
  <c r="BT71"/>
  <c r="BO71"/>
  <c r="BJ71"/>
  <c r="BE71"/>
  <c r="AZ71"/>
  <c r="AU71"/>
  <c r="AL71"/>
  <c r="AK71"/>
  <c r="AF71"/>
  <c r="AA71"/>
  <c r="V71"/>
  <c r="Q71"/>
  <c r="H71"/>
  <c r="G71"/>
  <c r="CN70"/>
  <c r="CI70"/>
  <c r="CD70"/>
  <c r="BY70"/>
  <c r="BT70"/>
  <c r="FN70" s="1"/>
  <c r="BO70"/>
  <c r="BJ70"/>
  <c r="BE70"/>
  <c r="AZ70"/>
  <c r="AU70"/>
  <c r="AL70"/>
  <c r="AK70"/>
  <c r="AF70"/>
  <c r="AA70"/>
  <c r="V70"/>
  <c r="Q70"/>
  <c r="H70"/>
  <c r="G70"/>
  <c r="CN69"/>
  <c r="CI69"/>
  <c r="CD69"/>
  <c r="FX69" s="1"/>
  <c r="BY69"/>
  <c r="BT69"/>
  <c r="BO69"/>
  <c r="BJ69"/>
  <c r="BE69"/>
  <c r="AZ69"/>
  <c r="AU69"/>
  <c r="AL69"/>
  <c r="AK69"/>
  <c r="AF69"/>
  <c r="AA69"/>
  <c r="V69"/>
  <c r="Q69"/>
  <c r="H69"/>
  <c r="G69"/>
  <c r="CN68"/>
  <c r="CI68"/>
  <c r="CD68"/>
  <c r="BY68"/>
  <c r="BT68"/>
  <c r="FN68" s="1"/>
  <c r="BO68"/>
  <c r="BJ68"/>
  <c r="BE68"/>
  <c r="AZ68"/>
  <c r="AU68"/>
  <c r="AL68"/>
  <c r="AK68"/>
  <c r="AF68"/>
  <c r="AA68"/>
  <c r="V68"/>
  <c r="Q68"/>
  <c r="H68"/>
  <c r="G68"/>
  <c r="CN67"/>
  <c r="CI67"/>
  <c r="CD67"/>
  <c r="FX67" s="1"/>
  <c r="BY67"/>
  <c r="BT67"/>
  <c r="BO67"/>
  <c r="BJ67"/>
  <c r="BE67"/>
  <c r="AZ67"/>
  <c r="AU67"/>
  <c r="AL67"/>
  <c r="AK67"/>
  <c r="AF67"/>
  <c r="AA67"/>
  <c r="V67"/>
  <c r="Q67"/>
  <c r="H67"/>
  <c r="G67"/>
  <c r="CN66"/>
  <c r="CI66"/>
  <c r="CD66"/>
  <c r="BY66"/>
  <c r="BT66"/>
  <c r="FN66" s="1"/>
  <c r="BO66"/>
  <c r="BJ66"/>
  <c r="BE66"/>
  <c r="AZ66"/>
  <c r="AU66"/>
  <c r="AL66"/>
  <c r="AK66"/>
  <c r="AF66"/>
  <c r="AA66"/>
  <c r="V66"/>
  <c r="Q66"/>
  <c r="H66"/>
  <c r="G66"/>
  <c r="CN65"/>
  <c r="CI65"/>
  <c r="CD65"/>
  <c r="FX65" s="1"/>
  <c r="BY65"/>
  <c r="BT65"/>
  <c r="BO65"/>
  <c r="BJ65"/>
  <c r="BE65"/>
  <c r="AZ65"/>
  <c r="AU65"/>
  <c r="AL65"/>
  <c r="AK65"/>
  <c r="AF65"/>
  <c r="AA65"/>
  <c r="V65"/>
  <c r="Q65"/>
  <c r="H65"/>
  <c r="G65"/>
  <c r="CN64"/>
  <c r="CI64"/>
  <c r="CD64"/>
  <c r="BY64"/>
  <c r="BT64"/>
  <c r="FN64" s="1"/>
  <c r="BO64"/>
  <c r="BJ64"/>
  <c r="BE64"/>
  <c r="AZ64"/>
  <c r="AU64"/>
  <c r="AL64"/>
  <c r="AK64"/>
  <c r="AF64"/>
  <c r="AA64"/>
  <c r="V64"/>
  <c r="Q64"/>
  <c r="H64"/>
  <c r="G64"/>
  <c r="CN63"/>
  <c r="CI63"/>
  <c r="CD63"/>
  <c r="FX63" s="1"/>
  <c r="BY63"/>
  <c r="BT63"/>
  <c r="BO63"/>
  <c r="BJ63"/>
  <c r="BE63"/>
  <c r="AZ63"/>
  <c r="AU63"/>
  <c r="AL63"/>
  <c r="AK63"/>
  <c r="AF63"/>
  <c r="AA63"/>
  <c r="V63"/>
  <c r="Q63"/>
  <c r="H63"/>
  <c r="G63"/>
  <c r="CN62"/>
  <c r="CI62"/>
  <c r="CD62"/>
  <c r="BY62"/>
  <c r="BT62"/>
  <c r="FN62" s="1"/>
  <c r="BO62"/>
  <c r="BJ62"/>
  <c r="BE62"/>
  <c r="AZ62"/>
  <c r="AU62"/>
  <c r="AL62"/>
  <c r="AK62"/>
  <c r="AF62"/>
  <c r="AA62"/>
  <c r="V62"/>
  <c r="Q62"/>
  <c r="H62"/>
  <c r="G62"/>
  <c r="CN61"/>
  <c r="CI61"/>
  <c r="CD61"/>
  <c r="FX61" s="1"/>
  <c r="BY61"/>
  <c r="BT61"/>
  <c r="BO61"/>
  <c r="BJ61"/>
  <c r="BE61"/>
  <c r="AZ61"/>
  <c r="AU61"/>
  <c r="AL61"/>
  <c r="AK61"/>
  <c r="AF61"/>
  <c r="AA61"/>
  <c r="V61"/>
  <c r="Q61"/>
  <c r="H61"/>
  <c r="G61"/>
  <c r="CN60"/>
  <c r="CI60"/>
  <c r="CD60"/>
  <c r="BY60"/>
  <c r="BT60"/>
  <c r="BO60"/>
  <c r="BJ60"/>
  <c r="BE60"/>
  <c r="AZ60"/>
  <c r="AU60"/>
  <c r="AL60"/>
  <c r="AK60"/>
  <c r="AF60"/>
  <c r="AA60"/>
  <c r="V60"/>
  <c r="Q60"/>
  <c r="H60"/>
  <c r="G60"/>
  <c r="CN59"/>
  <c r="CI59"/>
  <c r="CD59"/>
  <c r="FX59" s="1"/>
  <c r="BY59"/>
  <c r="BT59"/>
  <c r="BO59"/>
  <c r="BJ59"/>
  <c r="BE59"/>
  <c r="AZ59"/>
  <c r="AU59"/>
  <c r="AL59"/>
  <c r="AK59"/>
  <c r="AF59"/>
  <c r="AA59"/>
  <c r="V59"/>
  <c r="Q59"/>
  <c r="H59"/>
  <c r="G59"/>
  <c r="CN58"/>
  <c r="CI58"/>
  <c r="CD58"/>
  <c r="BY58"/>
  <c r="BT58"/>
  <c r="BO58"/>
  <c r="BJ58"/>
  <c r="BE58"/>
  <c r="AZ58"/>
  <c r="AU58"/>
  <c r="AL58"/>
  <c r="AK58"/>
  <c r="AF58"/>
  <c r="AA58"/>
  <c r="V58"/>
  <c r="Q58"/>
  <c r="H58"/>
  <c r="G58"/>
  <c r="CN57"/>
  <c r="CI57"/>
  <c r="CD57"/>
  <c r="BY57"/>
  <c r="BT57"/>
  <c r="BO57"/>
  <c r="BJ57"/>
  <c r="BE57"/>
  <c r="AZ57"/>
  <c r="AU57"/>
  <c r="AL57"/>
  <c r="AK57"/>
  <c r="AF57"/>
  <c r="AA57"/>
  <c r="V57"/>
  <c r="Q57"/>
  <c r="H57"/>
  <c r="G57"/>
  <c r="CN56"/>
  <c r="CI56"/>
  <c r="CD56"/>
  <c r="BY56"/>
  <c r="BT56"/>
  <c r="FN56" s="1"/>
  <c r="BO56"/>
  <c r="BJ56"/>
  <c r="BE56"/>
  <c r="AZ56"/>
  <c r="AU56"/>
  <c r="AL56"/>
  <c r="AK56"/>
  <c r="AF56"/>
  <c r="AA56"/>
  <c r="V56"/>
  <c r="Q56"/>
  <c r="H56"/>
  <c r="G56"/>
  <c r="CN55"/>
  <c r="CI55"/>
  <c r="CD55"/>
  <c r="FX55" s="1"/>
  <c r="BY55"/>
  <c r="BT55"/>
  <c r="BO55"/>
  <c r="BJ55"/>
  <c r="BE55"/>
  <c r="AZ55"/>
  <c r="AU55"/>
  <c r="AL55"/>
  <c r="AK55"/>
  <c r="AF55"/>
  <c r="AA55"/>
  <c r="V55"/>
  <c r="Q55"/>
  <c r="H55"/>
  <c r="G55"/>
  <c r="CN54"/>
  <c r="CI54"/>
  <c r="CD54"/>
  <c r="BY54"/>
  <c r="BT54"/>
  <c r="FN54" s="1"/>
  <c r="BO54"/>
  <c r="BJ54"/>
  <c r="BE54"/>
  <c r="AZ54"/>
  <c r="AU54"/>
  <c r="AL54"/>
  <c r="AK54"/>
  <c r="AF54"/>
  <c r="AA54"/>
  <c r="V54"/>
  <c r="Q54"/>
  <c r="H54"/>
  <c r="G54"/>
  <c r="CN53"/>
  <c r="CI53"/>
  <c r="CD53"/>
  <c r="FX53" s="1"/>
  <c r="BY53"/>
  <c r="BT53"/>
  <c r="BO53"/>
  <c r="BJ53"/>
  <c r="BE53"/>
  <c r="AZ53"/>
  <c r="AU53"/>
  <c r="AL53"/>
  <c r="AK53"/>
  <c r="AF53"/>
  <c r="AA53"/>
  <c r="V53"/>
  <c r="Q53"/>
  <c r="H53"/>
  <c r="G53"/>
  <c r="CN52"/>
  <c r="CI52"/>
  <c r="CD52"/>
  <c r="BY52"/>
  <c r="BT52"/>
  <c r="FN52" s="1"/>
  <c r="BO52"/>
  <c r="BJ52"/>
  <c r="BE52"/>
  <c r="AZ52"/>
  <c r="AU52"/>
  <c r="AL52"/>
  <c r="AK52"/>
  <c r="AF52"/>
  <c r="AA52"/>
  <c r="V52"/>
  <c r="Q52"/>
  <c r="H52"/>
  <c r="G52"/>
  <c r="CN51"/>
  <c r="CI51"/>
  <c r="CD51"/>
  <c r="FX51" s="1"/>
  <c r="BY51"/>
  <c r="BT51"/>
  <c r="BO51"/>
  <c r="BJ51"/>
  <c r="BE51"/>
  <c r="AZ51"/>
  <c r="AU51"/>
  <c r="AL51"/>
  <c r="AK51"/>
  <c r="AF51"/>
  <c r="AA51"/>
  <c r="V51"/>
  <c r="Q51"/>
  <c r="H51"/>
  <c r="G51"/>
  <c r="CN50"/>
  <c r="CI50"/>
  <c r="CD50"/>
  <c r="BY50"/>
  <c r="BT50"/>
  <c r="FN50" s="1"/>
  <c r="BO50"/>
  <c r="BJ50"/>
  <c r="BE50"/>
  <c r="AZ50"/>
  <c r="AU50"/>
  <c r="AL50"/>
  <c r="AK50"/>
  <c r="AF50"/>
  <c r="AA50"/>
  <c r="V50"/>
  <c r="Q50"/>
  <c r="H50"/>
  <c r="G50"/>
  <c r="CN49"/>
  <c r="CI49"/>
  <c r="CD49"/>
  <c r="FX49" s="1"/>
  <c r="BY49"/>
  <c r="BT49"/>
  <c r="BO49"/>
  <c r="BJ49"/>
  <c r="BE49"/>
  <c r="AZ49"/>
  <c r="AU49"/>
  <c r="AL49"/>
  <c r="AK49"/>
  <c r="AF49"/>
  <c r="AA49"/>
  <c r="V49"/>
  <c r="Q49"/>
  <c r="H49"/>
  <c r="G49"/>
  <c r="CN48"/>
  <c r="CI48"/>
  <c r="CD48"/>
  <c r="BY48"/>
  <c r="BT48"/>
  <c r="BO48"/>
  <c r="BJ48"/>
  <c r="BE48"/>
  <c r="AZ48"/>
  <c r="AU48"/>
  <c r="AL48"/>
  <c r="AK48"/>
  <c r="AF48"/>
  <c r="AA48"/>
  <c r="V48"/>
  <c r="Q48"/>
  <c r="H48"/>
  <c r="G48"/>
  <c r="CN47"/>
  <c r="CI47"/>
  <c r="CD47"/>
  <c r="FX47" s="1"/>
  <c r="BY47"/>
  <c r="BT47"/>
  <c r="BO47"/>
  <c r="BJ47"/>
  <c r="BE47"/>
  <c r="AZ47"/>
  <c r="AU47"/>
  <c r="AL47"/>
  <c r="AK47"/>
  <c r="AF47"/>
  <c r="AA47"/>
  <c r="V47"/>
  <c r="Q47"/>
  <c r="H47"/>
  <c r="G47"/>
  <c r="CN46"/>
  <c r="CI46"/>
  <c r="CD46"/>
  <c r="BY46"/>
  <c r="BT46"/>
  <c r="FN46" s="1"/>
  <c r="BO46"/>
  <c r="BJ46"/>
  <c r="BE46"/>
  <c r="AZ46"/>
  <c r="AU46"/>
  <c r="AL46"/>
  <c r="AK46"/>
  <c r="AF46"/>
  <c r="AA46"/>
  <c r="V46"/>
  <c r="Q46"/>
  <c r="H46"/>
  <c r="G46"/>
  <c r="CN45"/>
  <c r="CI45"/>
  <c r="CD45"/>
  <c r="FX45" s="1"/>
  <c r="BY45"/>
  <c r="BT45"/>
  <c r="BO45"/>
  <c r="BJ45"/>
  <c r="BE45"/>
  <c r="AZ45"/>
  <c r="AU45"/>
  <c r="AL45"/>
  <c r="AK45"/>
  <c r="AF45"/>
  <c r="AA45"/>
  <c r="V45"/>
  <c r="Q45"/>
  <c r="H45"/>
  <c r="G45"/>
  <c r="CN44"/>
  <c r="CI44"/>
  <c r="CD44"/>
  <c r="BY44"/>
  <c r="BT44"/>
  <c r="FN44" s="1"/>
  <c r="BO44"/>
  <c r="BJ44"/>
  <c r="BE44"/>
  <c r="AZ44"/>
  <c r="AU44"/>
  <c r="AL44"/>
  <c r="AK44"/>
  <c r="AF44"/>
  <c r="AA44"/>
  <c r="V44"/>
  <c r="Q44"/>
  <c r="H44"/>
  <c r="G44"/>
  <c r="CN43"/>
  <c r="CI43"/>
  <c r="CD43"/>
  <c r="FX43" s="1"/>
  <c r="BY43"/>
  <c r="BT43"/>
  <c r="BO43"/>
  <c r="BJ43"/>
  <c r="BE43"/>
  <c r="AZ43"/>
  <c r="AU43"/>
  <c r="AL43"/>
  <c r="AK43"/>
  <c r="AF43"/>
  <c r="AA43"/>
  <c r="V43"/>
  <c r="Q43"/>
  <c r="H43"/>
  <c r="G43"/>
  <c r="CN42"/>
  <c r="CI42"/>
  <c r="CD42"/>
  <c r="BY42"/>
  <c r="BT42"/>
  <c r="FN42" s="1"/>
  <c r="BO42"/>
  <c r="BJ42"/>
  <c r="BE42"/>
  <c r="AZ42"/>
  <c r="AU42"/>
  <c r="AL42"/>
  <c r="AK42"/>
  <c r="AF42"/>
  <c r="AA42"/>
  <c r="V42"/>
  <c r="Q42"/>
  <c r="H42"/>
  <c r="G42"/>
  <c r="CN41"/>
  <c r="CI41"/>
  <c r="CD41"/>
  <c r="FX41" s="1"/>
  <c r="BY41"/>
  <c r="BT41"/>
  <c r="BO41"/>
  <c r="BJ41"/>
  <c r="BE41"/>
  <c r="AZ41"/>
  <c r="AU41"/>
  <c r="AL41"/>
  <c r="AK41"/>
  <c r="AF41"/>
  <c r="AA41"/>
  <c r="V41"/>
  <c r="Q41"/>
  <c r="H41"/>
  <c r="G41"/>
  <c r="CN40"/>
  <c r="CI40"/>
  <c r="CD40"/>
  <c r="BY40"/>
  <c r="BT40"/>
  <c r="FN40" s="1"/>
  <c r="BO40"/>
  <c r="BJ40"/>
  <c r="BE40"/>
  <c r="AZ40"/>
  <c r="AU40"/>
  <c r="AL40"/>
  <c r="AK40"/>
  <c r="AF40"/>
  <c r="AA40"/>
  <c r="V40"/>
  <c r="Q40"/>
  <c r="H40"/>
  <c r="G40"/>
  <c r="CN39"/>
  <c r="CI39"/>
  <c r="CD39"/>
  <c r="FX39" s="1"/>
  <c r="BY39"/>
  <c r="BT39"/>
  <c r="BO39"/>
  <c r="BJ39"/>
  <c r="BE39"/>
  <c r="AZ39"/>
  <c r="AU39"/>
  <c r="AL39"/>
  <c r="AK39"/>
  <c r="AF39"/>
  <c r="AA39"/>
  <c r="V39"/>
  <c r="Q39"/>
  <c r="H39"/>
  <c r="G39"/>
  <c r="CN38"/>
  <c r="CI38"/>
  <c r="CD38"/>
  <c r="BY38"/>
  <c r="BT38"/>
  <c r="BO38"/>
  <c r="BJ38"/>
  <c r="BE38"/>
  <c r="AZ38"/>
  <c r="AU38"/>
  <c r="AL38"/>
  <c r="AK38"/>
  <c r="AF38"/>
  <c r="AA38"/>
  <c r="V38"/>
  <c r="Q38"/>
  <c r="H38"/>
  <c r="G38"/>
  <c r="CN37"/>
  <c r="CI37"/>
  <c r="CD37"/>
  <c r="BY37"/>
  <c r="BT37"/>
  <c r="BO37"/>
  <c r="BJ37"/>
  <c r="BE37"/>
  <c r="AZ37"/>
  <c r="AU37"/>
  <c r="AL37"/>
  <c r="AK37"/>
  <c r="AF37"/>
  <c r="AA37"/>
  <c r="V37"/>
  <c r="Q37"/>
  <c r="H37"/>
  <c r="G37"/>
  <c r="FI37" s="1"/>
  <c r="CN36"/>
  <c r="CI36"/>
  <c r="CD36"/>
  <c r="BY36"/>
  <c r="BT36"/>
  <c r="BO36"/>
  <c r="BJ36"/>
  <c r="BE36"/>
  <c r="AZ36"/>
  <c r="AU36"/>
  <c r="AL36"/>
  <c r="AK36"/>
  <c r="AF36"/>
  <c r="AA36"/>
  <c r="V36"/>
  <c r="Q36"/>
  <c r="H36"/>
  <c r="G36"/>
  <c r="FI36" s="1"/>
  <c r="CN35"/>
  <c r="CI35"/>
  <c r="CD35"/>
  <c r="BY35"/>
  <c r="BT35"/>
  <c r="BO35"/>
  <c r="BJ35"/>
  <c r="BE35"/>
  <c r="AZ35"/>
  <c r="AU35"/>
  <c r="AL35"/>
  <c r="AK35"/>
  <c r="AF35"/>
  <c r="AA35"/>
  <c r="V35"/>
  <c r="Q35"/>
  <c r="H35"/>
  <c r="G35"/>
  <c r="CN34"/>
  <c r="CI34"/>
  <c r="CD34"/>
  <c r="BY34"/>
  <c r="BT34"/>
  <c r="FN34" s="1"/>
  <c r="BO34"/>
  <c r="BJ34"/>
  <c r="BE34"/>
  <c r="AZ34"/>
  <c r="AU34"/>
  <c r="AL34"/>
  <c r="AK34"/>
  <c r="AF34"/>
  <c r="AA34"/>
  <c r="V34"/>
  <c r="Q34"/>
  <c r="H34"/>
  <c r="G34"/>
  <c r="FI34" s="1"/>
  <c r="CN33"/>
  <c r="CI33"/>
  <c r="CD33"/>
  <c r="BY33"/>
  <c r="BT33"/>
  <c r="BO33"/>
  <c r="BJ33"/>
  <c r="BE33"/>
  <c r="AZ33"/>
  <c r="AU33"/>
  <c r="AL33"/>
  <c r="AK33"/>
  <c r="AF33"/>
  <c r="AA33"/>
  <c r="V33"/>
  <c r="Q33"/>
  <c r="H33"/>
  <c r="G33"/>
  <c r="CN32"/>
  <c r="CI32"/>
  <c r="CD32"/>
  <c r="BY32"/>
  <c r="BT32"/>
  <c r="FN32" s="1"/>
  <c r="BO32"/>
  <c r="BJ32"/>
  <c r="BE32"/>
  <c r="AZ32"/>
  <c r="AU32"/>
  <c r="AL32"/>
  <c r="AK32"/>
  <c r="AF32"/>
  <c r="AA32"/>
  <c r="V32"/>
  <c r="Q32"/>
  <c r="H32"/>
  <c r="G32"/>
  <c r="FI32" s="1"/>
  <c r="CN31"/>
  <c r="CI31"/>
  <c r="CD31"/>
  <c r="FX31" s="1"/>
  <c r="BY31"/>
  <c r="BT31"/>
  <c r="BO31"/>
  <c r="BJ31"/>
  <c r="BE31"/>
  <c r="AZ31"/>
  <c r="AU31"/>
  <c r="AL31"/>
  <c r="AK31"/>
  <c r="AF31"/>
  <c r="AA31"/>
  <c r="V31"/>
  <c r="Q31"/>
  <c r="H31"/>
  <c r="G31"/>
  <c r="FI31" s="1"/>
  <c r="CN30"/>
  <c r="CI30"/>
  <c r="CD30"/>
  <c r="BY30"/>
  <c r="BT30"/>
  <c r="FN30" s="1"/>
  <c r="BO30"/>
  <c r="BJ30"/>
  <c r="BE30"/>
  <c r="AZ30"/>
  <c r="AU30"/>
  <c r="AL30"/>
  <c r="AK30"/>
  <c r="AF30"/>
  <c r="AA30"/>
  <c r="V30"/>
  <c r="Q30"/>
  <c r="H30"/>
  <c r="G30"/>
  <c r="FI30" s="1"/>
  <c r="CN29"/>
  <c r="CI29"/>
  <c r="CD29"/>
  <c r="BY29"/>
  <c r="BT29"/>
  <c r="BO29"/>
  <c r="BJ29"/>
  <c r="BE29"/>
  <c r="AZ29"/>
  <c r="AU29"/>
  <c r="AL29"/>
  <c r="AK29"/>
  <c r="AF29"/>
  <c r="AA29"/>
  <c r="V29"/>
  <c r="Q29"/>
  <c r="H29"/>
  <c r="G29"/>
  <c r="FI29" s="1"/>
  <c r="CN28"/>
  <c r="CI28"/>
  <c r="CD28"/>
  <c r="BY28"/>
  <c r="BT28"/>
  <c r="FN28" s="1"/>
  <c r="BO28"/>
  <c r="BJ28"/>
  <c r="BE28"/>
  <c r="AZ28"/>
  <c r="AU28"/>
  <c r="AL28"/>
  <c r="AK28"/>
  <c r="AF28"/>
  <c r="AA28"/>
  <c r="V28"/>
  <c r="Q28"/>
  <c r="H28"/>
  <c r="G28"/>
  <c r="FI28" s="1"/>
  <c r="CN27"/>
  <c r="CI27"/>
  <c r="CD27"/>
  <c r="BY27"/>
  <c r="BT27"/>
  <c r="BO27"/>
  <c r="BJ27"/>
  <c r="BE27"/>
  <c r="AZ27"/>
  <c r="AU27"/>
  <c r="AL27"/>
  <c r="AK27"/>
  <c r="AF27"/>
  <c r="AA27"/>
  <c r="V27"/>
  <c r="Q27"/>
  <c r="H27"/>
  <c r="G27"/>
  <c r="CN26"/>
  <c r="CI26"/>
  <c r="CD26"/>
  <c r="BY26"/>
  <c r="BT26"/>
  <c r="FN26" s="1"/>
  <c r="BO26"/>
  <c r="BJ26"/>
  <c r="BE26"/>
  <c r="AZ26"/>
  <c r="AU26"/>
  <c r="AL26"/>
  <c r="AK26"/>
  <c r="AF26"/>
  <c r="AA26"/>
  <c r="V26"/>
  <c r="Q26"/>
  <c r="H26"/>
  <c r="G26"/>
  <c r="FI26" s="1"/>
  <c r="CN25"/>
  <c r="CI25"/>
  <c r="CD25"/>
  <c r="FX25" s="1"/>
  <c r="BY25"/>
  <c r="BT25"/>
  <c r="BO25"/>
  <c r="BJ25"/>
  <c r="BE25"/>
  <c r="AZ25"/>
  <c r="AU25"/>
  <c r="AL25"/>
  <c r="AK25"/>
  <c r="AF25"/>
  <c r="AA25"/>
  <c r="V25"/>
  <c r="Q25"/>
  <c r="H25"/>
  <c r="G25"/>
  <c r="FI25" s="1"/>
  <c r="CN24"/>
  <c r="CI24"/>
  <c r="CD24"/>
  <c r="BY24"/>
  <c r="BT24"/>
  <c r="BO24"/>
  <c r="BJ24"/>
  <c r="BE24"/>
  <c r="AZ24"/>
  <c r="AU24"/>
  <c r="AL24"/>
  <c r="AK24"/>
  <c r="AF24"/>
  <c r="AA24"/>
  <c r="V24"/>
  <c r="Q24"/>
  <c r="H24"/>
  <c r="G24"/>
  <c r="CN23"/>
  <c r="CI23"/>
  <c r="CD23"/>
  <c r="FX23" s="1"/>
  <c r="BY23"/>
  <c r="BT23"/>
  <c r="BO23"/>
  <c r="BJ23"/>
  <c r="BE23"/>
  <c r="AZ23"/>
  <c r="AU23"/>
  <c r="AL23"/>
  <c r="AK23"/>
  <c r="AF23"/>
  <c r="AA23"/>
  <c r="V23"/>
  <c r="Q23"/>
  <c r="H23"/>
  <c r="G23"/>
  <c r="CN22"/>
  <c r="CI22"/>
  <c r="CD22"/>
  <c r="BY22"/>
  <c r="BT22"/>
  <c r="FN22" s="1"/>
  <c r="BO22"/>
  <c r="BJ22"/>
  <c r="BE22"/>
  <c r="AZ22"/>
  <c r="AU22"/>
  <c r="AL22"/>
  <c r="AK22"/>
  <c r="AF22"/>
  <c r="AA22"/>
  <c r="V22"/>
  <c r="Q22"/>
  <c r="H22"/>
  <c r="G22"/>
  <c r="FI22" s="1"/>
  <c r="CN21"/>
  <c r="CI21"/>
  <c r="CD21"/>
  <c r="BY21"/>
  <c r="BT21"/>
  <c r="BO21"/>
  <c r="BJ21"/>
  <c r="BE21"/>
  <c r="AZ21"/>
  <c r="AU21"/>
  <c r="AL21"/>
  <c r="AK21"/>
  <c r="AF21"/>
  <c r="AA21"/>
  <c r="V21"/>
  <c r="Q21"/>
  <c r="H21"/>
  <c r="G21"/>
  <c r="CN20"/>
  <c r="CI20"/>
  <c r="CD20"/>
  <c r="BY20"/>
  <c r="BT20"/>
  <c r="BO20"/>
  <c r="BJ20"/>
  <c r="BE20"/>
  <c r="AZ20"/>
  <c r="AU20"/>
  <c r="AL20"/>
  <c r="AK20"/>
  <c r="AF20"/>
  <c r="AA20"/>
  <c r="V20"/>
  <c r="Q20"/>
  <c r="H20"/>
  <c r="G20"/>
  <c r="CN19"/>
  <c r="CI19"/>
  <c r="CD19"/>
  <c r="BY19"/>
  <c r="BT19"/>
  <c r="FN19" s="1"/>
  <c r="BO19"/>
  <c r="BJ19"/>
  <c r="BE19"/>
  <c r="AZ19"/>
  <c r="AU19"/>
  <c r="AL19"/>
  <c r="AK19"/>
  <c r="AF19"/>
  <c r="AA19"/>
  <c r="V19"/>
  <c r="Q19"/>
  <c r="H19"/>
  <c r="G19"/>
  <c r="FI19" s="1"/>
  <c r="CN18"/>
  <c r="CI18"/>
  <c r="CD18"/>
  <c r="BY18"/>
  <c r="BT18"/>
  <c r="FN18" s="1"/>
  <c r="BO18"/>
  <c r="BJ18"/>
  <c r="BE18"/>
  <c r="AZ18"/>
  <c r="AU18"/>
  <c r="AL18"/>
  <c r="AK18"/>
  <c r="AF18"/>
  <c r="AA18"/>
  <c r="V18"/>
  <c r="Q18"/>
  <c r="H18"/>
  <c r="G18"/>
  <c r="FI18" s="1"/>
  <c r="CN17"/>
  <c r="CI17"/>
  <c r="CD17"/>
  <c r="BY17"/>
  <c r="FS17" s="1"/>
  <c r="BT17"/>
  <c r="BO17"/>
  <c r="BJ17"/>
  <c r="BE17"/>
  <c r="AZ17"/>
  <c r="AU17"/>
  <c r="AK17"/>
  <c r="AF17"/>
  <c r="AA17"/>
  <c r="V17"/>
  <c r="Q17"/>
  <c r="H17"/>
  <c r="G17"/>
  <c r="FI20" l="1"/>
  <c r="FX35"/>
  <c r="FI33"/>
  <c r="FI35"/>
  <c r="FN164"/>
  <c r="FN170"/>
  <c r="FN172"/>
  <c r="FN179"/>
  <c r="FN183"/>
  <c r="FN185"/>
  <c r="FN199"/>
  <c r="FN201"/>
  <c r="FN205"/>
  <c r="FN218"/>
  <c r="FN224"/>
  <c r="FN245"/>
  <c r="FN260"/>
  <c r="FN266"/>
  <c r="FN268"/>
  <c r="FN270"/>
  <c r="FN284"/>
  <c r="FN286"/>
  <c r="FN290"/>
  <c r="FN292"/>
  <c r="FN294"/>
  <c r="FN300"/>
  <c r="FN302"/>
  <c r="FN306"/>
  <c r="FN312"/>
  <c r="FN318"/>
  <c r="FN324"/>
  <c r="FN330"/>
  <c r="FN332"/>
  <c r="FN334"/>
  <c r="FN342"/>
  <c r="FN346"/>
  <c r="FN355"/>
  <c r="FN359"/>
  <c r="FN363"/>
  <c r="FN365"/>
  <c r="FN369"/>
  <c r="FN379"/>
  <c r="FN390"/>
  <c r="FN394"/>
  <c r="FN396"/>
  <c r="FN404"/>
  <c r="FN407"/>
  <c r="FN409"/>
  <c r="FN422"/>
  <c r="FN424"/>
  <c r="FN430"/>
  <c r="FN434"/>
  <c r="FN438"/>
  <c r="FN442"/>
  <c r="FN444"/>
  <c r="FN450"/>
  <c r="FN454"/>
  <c r="FN456"/>
  <c r="FN462"/>
  <c r="FN468"/>
  <c r="FN474"/>
  <c r="FN476"/>
  <c r="FN480"/>
  <c r="FN484"/>
  <c r="FN486"/>
  <c r="FN496"/>
  <c r="FN500"/>
  <c r="FN504"/>
  <c r="FN506"/>
  <c r="FN510"/>
  <c r="FN516"/>
  <c r="FN518"/>
  <c r="FN520"/>
  <c r="FN524"/>
  <c r="FN540"/>
  <c r="FN542"/>
  <c r="FN546"/>
  <c r="FN551"/>
  <c r="FN555"/>
  <c r="FN559"/>
  <c r="FN561"/>
  <c r="FN563"/>
  <c r="FN573"/>
  <c r="FN579"/>
  <c r="FN584"/>
  <c r="FN592"/>
  <c r="FN599"/>
  <c r="FN604"/>
  <c r="FN606"/>
  <c r="FN608"/>
  <c r="FN610"/>
  <c r="FN612"/>
  <c r="FX806"/>
  <c r="FN162"/>
  <c r="FN166"/>
  <c r="FN168"/>
  <c r="FN177"/>
  <c r="FN181"/>
  <c r="FN187"/>
  <c r="FN189"/>
  <c r="FN228"/>
  <c r="FN240"/>
  <c r="FN255"/>
  <c r="FN272"/>
  <c r="FN274"/>
  <c r="FN276"/>
  <c r="FN278"/>
  <c r="FN280"/>
  <c r="FN282"/>
  <c r="FN288"/>
  <c r="FN296"/>
  <c r="FN298"/>
  <c r="FN304"/>
  <c r="FN308"/>
  <c r="FN310"/>
  <c r="FN314"/>
  <c r="FN316"/>
  <c r="FN320"/>
  <c r="FN322"/>
  <c r="FN328"/>
  <c r="FN336"/>
  <c r="FN338"/>
  <c r="FN340"/>
  <c r="FN344"/>
  <c r="FN351"/>
  <c r="FN353"/>
  <c r="FN357"/>
  <c r="FN361"/>
  <c r="FN373"/>
  <c r="FN375"/>
  <c r="FN384"/>
  <c r="FN386"/>
  <c r="FN392"/>
  <c r="FN398"/>
  <c r="FN400"/>
  <c r="FN415"/>
  <c r="FN426"/>
  <c r="FN428"/>
  <c r="FN432"/>
  <c r="FN436"/>
  <c r="FN440"/>
  <c r="FN446"/>
  <c r="FN448"/>
  <c r="FN452"/>
  <c r="FN458"/>
  <c r="FN460"/>
  <c r="FN464"/>
  <c r="FN466"/>
  <c r="FN470"/>
  <c r="FN478"/>
  <c r="FN482"/>
  <c r="FN488"/>
  <c r="FN490"/>
  <c r="FN492"/>
  <c r="FN494"/>
  <c r="FN498"/>
  <c r="FN502"/>
  <c r="FN508"/>
  <c r="FN512"/>
  <c r="FN514"/>
  <c r="FN522"/>
  <c r="FN528"/>
  <c r="FN530"/>
  <c r="FN532"/>
  <c r="FN534"/>
  <c r="FN536"/>
  <c r="FN538"/>
  <c r="FN544"/>
  <c r="FN553"/>
  <c r="FN557"/>
  <c r="FN567"/>
  <c r="FN571"/>
  <c r="FN575"/>
  <c r="FN588"/>
  <c r="FN596"/>
  <c r="FN622"/>
  <c r="FN809"/>
  <c r="FN822"/>
  <c r="FN826"/>
  <c r="FN831"/>
  <c r="FN852"/>
  <c r="FI17"/>
  <c r="GH17"/>
  <c r="FX18"/>
  <c r="FX22"/>
  <c r="FN23"/>
  <c r="FN25"/>
  <c r="FX26"/>
  <c r="FX28"/>
  <c r="GH29"/>
  <c r="FX30"/>
  <c r="FN31"/>
  <c r="FX32"/>
  <c r="FX34"/>
  <c r="FN39"/>
  <c r="FX40"/>
  <c r="FN41"/>
  <c r="FX42"/>
  <c r="FN43"/>
  <c r="FX44"/>
  <c r="FN45"/>
  <c r="FX46"/>
  <c r="FN47"/>
  <c r="FN49"/>
  <c r="FX50"/>
  <c r="FN51"/>
  <c r="GH51"/>
  <c r="FX52"/>
  <c r="FN53"/>
  <c r="GH53"/>
  <c r="FX54"/>
  <c r="FN55"/>
  <c r="GH55"/>
  <c r="FX56"/>
  <c r="FN59"/>
  <c r="FN61"/>
  <c r="FX62"/>
  <c r="FN63"/>
  <c r="FX64"/>
  <c r="FN65"/>
  <c r="FX66"/>
  <c r="FN67"/>
  <c r="FX68"/>
  <c r="FN69"/>
  <c r="FX70"/>
  <c r="FN71"/>
  <c r="FX72"/>
  <c r="FX74"/>
  <c r="FN75"/>
  <c r="FX76"/>
  <c r="FN77"/>
  <c r="FX78"/>
  <c r="FN79"/>
  <c r="FX80"/>
  <c r="FN81"/>
  <c r="FX82"/>
  <c r="FN83"/>
  <c r="FX84"/>
  <c r="FN85"/>
  <c r="FX86"/>
  <c r="FN87"/>
  <c r="FX88"/>
  <c r="FN89"/>
  <c r="FX90"/>
  <c r="FN91"/>
  <c r="FX92"/>
  <c r="FN93"/>
  <c r="FX94"/>
  <c r="FN95"/>
  <c r="FX96"/>
  <c r="FN97"/>
  <c r="FX98"/>
  <c r="FN99"/>
  <c r="FX102"/>
  <c r="FN103"/>
  <c r="FX104"/>
  <c r="FN105"/>
  <c r="FX106"/>
  <c r="FN107"/>
  <c r="FX108"/>
  <c r="FN109"/>
  <c r="FX110"/>
  <c r="FN111"/>
  <c r="FX112"/>
  <c r="FN113"/>
  <c r="FX114"/>
  <c r="FN115"/>
  <c r="FX116"/>
  <c r="FN117"/>
  <c r="FX118"/>
  <c r="FN119"/>
  <c r="FN121"/>
  <c r="FX122"/>
  <c r="FN123"/>
  <c r="FX124"/>
  <c r="FN125"/>
  <c r="FX126"/>
  <c r="FN127"/>
  <c r="FX128"/>
  <c r="FN129"/>
  <c r="FX130"/>
  <c r="FN131"/>
  <c r="FX132"/>
  <c r="FN133"/>
  <c r="FX134"/>
  <c r="FN135"/>
  <c r="FX136"/>
  <c r="FN137"/>
  <c r="FX138"/>
  <c r="FN139"/>
  <c r="FX140"/>
  <c r="FN141"/>
  <c r="FX142"/>
  <c r="FN143"/>
  <c r="FX144"/>
  <c r="FN145"/>
  <c r="FX146"/>
  <c r="FN147"/>
  <c r="FX148"/>
  <c r="FX156"/>
  <c r="FN157"/>
  <c r="FX158"/>
  <c r="FN159"/>
  <c r="Y164" i="2"/>
  <c r="AS164"/>
  <c r="O165"/>
  <c r="AI165"/>
  <c r="BC165"/>
  <c r="Y166"/>
  <c r="AS166"/>
  <c r="O167"/>
  <c r="AI167"/>
  <c r="BC167"/>
  <c r="FN633" i="42"/>
  <c r="FN637"/>
  <c r="FN641"/>
  <c r="FN651"/>
  <c r="FN653"/>
  <c r="FN657"/>
  <c r="FN659"/>
  <c r="FN661"/>
  <c r="FN663"/>
  <c r="FN665"/>
  <c r="FN667"/>
  <c r="FN669"/>
  <c r="FN671"/>
  <c r="FN673"/>
  <c r="FN675"/>
  <c r="FN677"/>
  <c r="FN681"/>
  <c r="FN683"/>
  <c r="FN685"/>
  <c r="FN687"/>
  <c r="FN689"/>
  <c r="FN691"/>
  <c r="FN693"/>
  <c r="FN695"/>
  <c r="FN697"/>
  <c r="FN699"/>
  <c r="FN701"/>
  <c r="FN703"/>
  <c r="FN705"/>
  <c r="FN707"/>
  <c r="FN709"/>
  <c r="FN711"/>
  <c r="FN713"/>
  <c r="FN715"/>
  <c r="FN717"/>
  <c r="FN719"/>
  <c r="FN721"/>
  <c r="FN723"/>
  <c r="FN725"/>
  <c r="FN727"/>
  <c r="FN729"/>
  <c r="FN731"/>
  <c r="FN733"/>
  <c r="FN735"/>
  <c r="FN737"/>
  <c r="FN739"/>
  <c r="FN741"/>
  <c r="FN743"/>
  <c r="FN745"/>
  <c r="FN747"/>
  <c r="FN749"/>
  <c r="FN751"/>
  <c r="FN753"/>
  <c r="FN755"/>
  <c r="FN757"/>
  <c r="FN763"/>
  <c r="FN765"/>
  <c r="FN767"/>
  <c r="FN769"/>
  <c r="FN771"/>
  <c r="FN775"/>
  <c r="FN777"/>
  <c r="FN779"/>
  <c r="FN781"/>
  <c r="FN786"/>
  <c r="FN788"/>
  <c r="FN790"/>
  <c r="FX791"/>
  <c r="FN792"/>
  <c r="FX793"/>
  <c r="FN794"/>
  <c r="FX795"/>
  <c r="FN796"/>
  <c r="FX797"/>
  <c r="FN798"/>
  <c r="FX801"/>
  <c r="FN802"/>
  <c r="FN806"/>
  <c r="G850"/>
  <c r="E190" i="2" s="1"/>
  <c r="FN807" i="42"/>
  <c r="FN813"/>
  <c r="FN829"/>
  <c r="FN837"/>
  <c r="FN843"/>
  <c r="FN845"/>
  <c r="FX162"/>
  <c r="FX164"/>
  <c r="FX166"/>
  <c r="FX168"/>
  <c r="FX170"/>
  <c r="FX172"/>
  <c r="FX177"/>
  <c r="FX179"/>
  <c r="FX181"/>
  <c r="FX183"/>
  <c r="FX185"/>
  <c r="FX187"/>
  <c r="FX189"/>
  <c r="FX199"/>
  <c r="FX205"/>
  <c r="FX218"/>
  <c r="FX224"/>
  <c r="FX228"/>
  <c r="T164" i="2"/>
  <c r="AJ164"/>
  <c r="BH164"/>
  <c r="F165"/>
  <c r="AD165"/>
  <c r="AX165"/>
  <c r="T166"/>
  <c r="AJ166"/>
  <c r="BH166"/>
  <c r="F167"/>
  <c r="AD167"/>
  <c r="AX167"/>
  <c r="FX240" i="42"/>
  <c r="FX255"/>
  <c r="FX260"/>
  <c r="FX266"/>
  <c r="FX268"/>
  <c r="FX270"/>
  <c r="FX272"/>
  <c r="FX274"/>
  <c r="FX276"/>
  <c r="FX278"/>
  <c r="FX280"/>
  <c r="FX282"/>
  <c r="FX284"/>
  <c r="FX286"/>
  <c r="FX288"/>
  <c r="FX290"/>
  <c r="FX292"/>
  <c r="FX294"/>
  <c r="FX296"/>
  <c r="FX298"/>
  <c r="FX300"/>
  <c r="FX302"/>
  <c r="FX304"/>
  <c r="FX306"/>
  <c r="FX308"/>
  <c r="FX310"/>
  <c r="FX312"/>
  <c r="FX314"/>
  <c r="FX316"/>
  <c r="FX318"/>
  <c r="FX320"/>
  <c r="FX322"/>
  <c r="FX324"/>
  <c r="FX328"/>
  <c r="FX330"/>
  <c r="FX332"/>
  <c r="FX334"/>
  <c r="FX336"/>
  <c r="FX338"/>
  <c r="FX340"/>
  <c r="FX342"/>
  <c r="FX344"/>
  <c r="FX346"/>
  <c r="FX351"/>
  <c r="FX353"/>
  <c r="FX355"/>
  <c r="FX357"/>
  <c r="FX359"/>
  <c r="FX361"/>
  <c r="FX363"/>
  <c r="FX365"/>
  <c r="FX369"/>
  <c r="FX373"/>
  <c r="FX375"/>
  <c r="FX379"/>
  <c r="FX384"/>
  <c r="FX386"/>
  <c r="FX390"/>
  <c r="FX392"/>
  <c r="FX394"/>
  <c r="FX396"/>
  <c r="FX398"/>
  <c r="FX400"/>
  <c r="FX404"/>
  <c r="FX407"/>
  <c r="FX409"/>
  <c r="FX415"/>
  <c r="FX422"/>
  <c r="FX424"/>
  <c r="FX426"/>
  <c r="FX428"/>
  <c r="FX430"/>
  <c r="FX432"/>
  <c r="FX434"/>
  <c r="FX436"/>
  <c r="FX438"/>
  <c r="FX440"/>
  <c r="FX442"/>
  <c r="FX444"/>
  <c r="FX446"/>
  <c r="FX448"/>
  <c r="FX450"/>
  <c r="FX452"/>
  <c r="FX454"/>
  <c r="FX456"/>
  <c r="FX458"/>
  <c r="FX460"/>
  <c r="FX462"/>
  <c r="FX464"/>
  <c r="FX466"/>
  <c r="FX468"/>
  <c r="FX470"/>
  <c r="FX474"/>
  <c r="FX476"/>
  <c r="FX478"/>
  <c r="FX480"/>
  <c r="FX482"/>
  <c r="FX484"/>
  <c r="FX486"/>
  <c r="FX488"/>
  <c r="FN489"/>
  <c r="FX490"/>
  <c r="FN491"/>
  <c r="FX492"/>
  <c r="FN493"/>
  <c r="FX494"/>
  <c r="FN495"/>
  <c r="FX496"/>
  <c r="FN497"/>
  <c r="FX498"/>
  <c r="FN499"/>
  <c r="FX500"/>
  <c r="FN501"/>
  <c r="FX502"/>
  <c r="FN503"/>
  <c r="FX504"/>
  <c r="FN505"/>
  <c r="FX506"/>
  <c r="FN507"/>
  <c r="FX508"/>
  <c r="FN509"/>
  <c r="FX510"/>
  <c r="FN511"/>
  <c r="FX512"/>
  <c r="FN513"/>
  <c r="FX514"/>
  <c r="FN515"/>
  <c r="FX516"/>
  <c r="FN517"/>
  <c r="FX518"/>
  <c r="FN519"/>
  <c r="FX520"/>
  <c r="FN521"/>
  <c r="FX522"/>
  <c r="FN523"/>
  <c r="FX524"/>
  <c r="FN527"/>
  <c r="FX528"/>
  <c r="FN529"/>
  <c r="FX530"/>
  <c r="FN531"/>
  <c r="FX532"/>
  <c r="FN533"/>
  <c r="FX534"/>
  <c r="FN535"/>
  <c r="FX536"/>
  <c r="FN537"/>
  <c r="FX538"/>
  <c r="FN539"/>
  <c r="FX540"/>
  <c r="FN541"/>
  <c r="FX542"/>
  <c r="FN543"/>
  <c r="FX544"/>
  <c r="FN545"/>
  <c r="FX546"/>
  <c r="FN547"/>
  <c r="FX551"/>
  <c r="FN552"/>
  <c r="FX553"/>
  <c r="FN554"/>
  <c r="FX555"/>
  <c r="FN556"/>
  <c r="FX557"/>
  <c r="FN558"/>
  <c r="FX559"/>
  <c r="FN560"/>
  <c r="FX561"/>
  <c r="FN562"/>
  <c r="FX563"/>
  <c r="FN564"/>
  <c r="FX567"/>
  <c r="FN568"/>
  <c r="FX571"/>
  <c r="FN572"/>
  <c r="FX573"/>
  <c r="FN574"/>
  <c r="FX575"/>
  <c r="FN578"/>
  <c r="FX579"/>
  <c r="FN583"/>
  <c r="FX584"/>
  <c r="FN587"/>
  <c r="FX588"/>
  <c r="FN591"/>
  <c r="FX592"/>
  <c r="FN595"/>
  <c r="FX596"/>
  <c r="FN597"/>
  <c r="FX599"/>
  <c r="FN603"/>
  <c r="FX604"/>
  <c r="FN605"/>
  <c r="FX606"/>
  <c r="FN607"/>
  <c r="FX608"/>
  <c r="FN609"/>
  <c r="FX610"/>
  <c r="FN611"/>
  <c r="FX612"/>
  <c r="FN619"/>
  <c r="FX622"/>
  <c r="FN623"/>
  <c r="FX807"/>
  <c r="FX809"/>
  <c r="FX813"/>
  <c r="FX822"/>
  <c r="FX826"/>
  <c r="FX829"/>
  <c r="FN830"/>
  <c r="FX831"/>
  <c r="FN833"/>
  <c r="FX837"/>
  <c r="FN838"/>
  <c r="FN840"/>
  <c r="FX843"/>
  <c r="FX845"/>
  <c r="FN846"/>
  <c r="FX852"/>
  <c r="FN854"/>
  <c r="FX214"/>
  <c r="FX213"/>
  <c r="FX73"/>
  <c r="FN73"/>
  <c r="FN214"/>
  <c r="FN213"/>
  <c r="FI23"/>
  <c r="FI27"/>
  <c r="FI24"/>
  <c r="FI21"/>
  <c r="GH25"/>
  <c r="GH23"/>
  <c r="FX658"/>
  <c r="FX844"/>
  <c r="FX842"/>
  <c r="FX841"/>
  <c r="FX839"/>
  <c r="FX818"/>
  <c r="FX817"/>
  <c r="FX805"/>
  <c r="FX773"/>
  <c r="FX762"/>
  <c r="FX761"/>
  <c r="FX682"/>
  <c r="FX666"/>
  <c r="FX660"/>
  <c r="FX655"/>
  <c r="FX652"/>
  <c r="FX649"/>
  <c r="FX645"/>
  <c r="FX643"/>
  <c r="FX640"/>
  <c r="FX639"/>
  <c r="FX635"/>
  <c r="FX634"/>
  <c r="FX632"/>
  <c r="FX631"/>
  <c r="FX629"/>
  <c r="FX258"/>
  <c r="FX245"/>
  <c r="FX236"/>
  <c r="FX223"/>
  <c r="FX222"/>
  <c r="FX221"/>
  <c r="FX220"/>
  <c r="FX219"/>
  <c r="FX216"/>
  <c r="FX210"/>
  <c r="FX201"/>
  <c r="FX198"/>
  <c r="FX197"/>
  <c r="FX194"/>
  <c r="FX193"/>
  <c r="FX169"/>
  <c r="FX160"/>
  <c r="FX155"/>
  <c r="FX154"/>
  <c r="FX153"/>
  <c r="FX150"/>
  <c r="FX149"/>
  <c r="FX120"/>
  <c r="FX60"/>
  <c r="FX58"/>
  <c r="FX57"/>
  <c r="FX48"/>
  <c r="FX38"/>
  <c r="FX37"/>
  <c r="FX36"/>
  <c r="FX33"/>
  <c r="FX29"/>
  <c r="FX27"/>
  <c r="FX24"/>
  <c r="FX21"/>
  <c r="FX20"/>
  <c r="FX19"/>
  <c r="FN258"/>
  <c r="FN236"/>
  <c r="FN223"/>
  <c r="FN222"/>
  <c r="FN221"/>
  <c r="FN220"/>
  <c r="FN219"/>
  <c r="FN217"/>
  <c r="FN216"/>
  <c r="FN210"/>
  <c r="FN198"/>
  <c r="FN194"/>
  <c r="FN193"/>
  <c r="FN169"/>
  <c r="FN160"/>
  <c r="FN155"/>
  <c r="FN154"/>
  <c r="FN153"/>
  <c r="FN150"/>
  <c r="FN149"/>
  <c r="FN120"/>
  <c r="FN60"/>
  <c r="FN58"/>
  <c r="FN57"/>
  <c r="FN48"/>
  <c r="FN38"/>
  <c r="FN37"/>
  <c r="FN36"/>
  <c r="FN35"/>
  <c r="FN33"/>
  <c r="FN29"/>
  <c r="FN27"/>
  <c r="FN24"/>
  <c r="FN21"/>
  <c r="FN20"/>
  <c r="FN844"/>
  <c r="FN842"/>
  <c r="FN841"/>
  <c r="FN839"/>
  <c r="FN818"/>
  <c r="FN817"/>
  <c r="FN805"/>
  <c r="FN773"/>
  <c r="FN762"/>
  <c r="FN761"/>
  <c r="FN682"/>
  <c r="FN666"/>
  <c r="FN660"/>
  <c r="FN658"/>
  <c r="FN655"/>
  <c r="FN652"/>
  <c r="FN649"/>
  <c r="FN645"/>
  <c r="FN643"/>
  <c r="FN640"/>
  <c r="FN639"/>
  <c r="FN635"/>
  <c r="FN634"/>
  <c r="FN632"/>
  <c r="FN631"/>
  <c r="FN629"/>
  <c r="GH63"/>
  <c r="GH69"/>
  <c r="GH71"/>
  <c r="GH77"/>
  <c r="GH83"/>
  <c r="GH87"/>
  <c r="GH91"/>
  <c r="GH93"/>
  <c r="GH95"/>
  <c r="GH107"/>
  <c r="GH111"/>
  <c r="GH119"/>
  <c r="GH127"/>
  <c r="GH129"/>
  <c r="GH133"/>
  <c r="GH135"/>
  <c r="GH137"/>
  <c r="GH143"/>
  <c r="GH149"/>
  <c r="GH155"/>
  <c r="GH157"/>
  <c r="GH161"/>
  <c r="GH163"/>
  <c r="GH165"/>
  <c r="GH167"/>
  <c r="GH169"/>
  <c r="GH171"/>
  <c r="GH173"/>
  <c r="GH178"/>
  <c r="GH180"/>
  <c r="GH182"/>
  <c r="GH184"/>
  <c r="GH186"/>
  <c r="GH188"/>
  <c r="GH190"/>
  <c r="GH194"/>
  <c r="GH198"/>
  <c r="GH59"/>
  <c r="GH61"/>
  <c r="GH65"/>
  <c r="GH67"/>
  <c r="GH73"/>
  <c r="GH75"/>
  <c r="GH79"/>
  <c r="GH81"/>
  <c r="GH85"/>
  <c r="GH89"/>
  <c r="GH97"/>
  <c r="GH99"/>
  <c r="GH103"/>
  <c r="GH105"/>
  <c r="GH109"/>
  <c r="GH113"/>
  <c r="GH115"/>
  <c r="GH117"/>
  <c r="GH121"/>
  <c r="GH123"/>
  <c r="GH125"/>
  <c r="GH131"/>
  <c r="GH139"/>
  <c r="GH141"/>
  <c r="GH145"/>
  <c r="GH147"/>
  <c r="GH153"/>
  <c r="GH159"/>
  <c r="GC18"/>
  <c r="FS19"/>
  <c r="GC20"/>
  <c r="FS21"/>
  <c r="GC22"/>
  <c r="FS23"/>
  <c r="GC24"/>
  <c r="GH19"/>
  <c r="GH27"/>
  <c r="GH33"/>
  <c r="GH35"/>
  <c r="GH37"/>
  <c r="GH39"/>
  <c r="GH43"/>
  <c r="GH49"/>
  <c r="GH18"/>
  <c r="GH22"/>
  <c r="GH24"/>
  <c r="GH28"/>
  <c r="GH30"/>
  <c r="GH36"/>
  <c r="GH38"/>
  <c r="GH40"/>
  <c r="GH44"/>
  <c r="GH46"/>
  <c r="GH54"/>
  <c r="GH58"/>
  <c r="GH60"/>
  <c r="GH62"/>
  <c r="GH66"/>
  <c r="GH70"/>
  <c r="GH76"/>
  <c r="GH78"/>
  <c r="GH82"/>
  <c r="GH94"/>
  <c r="GH102"/>
  <c r="GH104"/>
  <c r="GH106"/>
  <c r="GH114"/>
  <c r="GH116"/>
  <c r="GH118"/>
  <c r="GH120"/>
  <c r="GH122"/>
  <c r="GH124"/>
  <c r="GH126"/>
  <c r="GH128"/>
  <c r="GH130"/>
  <c r="GH134"/>
  <c r="GH136"/>
  <c r="GH138"/>
  <c r="GH142"/>
  <c r="GH144"/>
  <c r="GH148"/>
  <c r="GH150"/>
  <c r="GH156"/>
  <c r="GH162"/>
  <c r="GH164"/>
  <c r="GH166"/>
  <c r="GH168"/>
  <c r="GH170"/>
  <c r="GH172"/>
  <c r="GH177"/>
  <c r="GH179"/>
  <c r="GH181"/>
  <c r="GH183"/>
  <c r="GH185"/>
  <c r="GH187"/>
  <c r="GH189"/>
  <c r="GH193"/>
  <c r="GH197"/>
  <c r="GH21"/>
  <c r="GH31"/>
  <c r="GH41"/>
  <c r="GH45"/>
  <c r="GH47"/>
  <c r="GH57"/>
  <c r="FN17"/>
  <c r="FX17"/>
  <c r="GH20"/>
  <c r="GH26"/>
  <c r="GH32"/>
  <c r="GH34"/>
  <c r="GH42"/>
  <c r="GH48"/>
  <c r="GH50"/>
  <c r="GH52"/>
  <c r="GH56"/>
  <c r="GH64"/>
  <c r="GH68"/>
  <c r="GH72"/>
  <c r="GH74"/>
  <c r="GH80"/>
  <c r="GH84"/>
  <c r="GH86"/>
  <c r="GH88"/>
  <c r="GH90"/>
  <c r="GH92"/>
  <c r="GH96"/>
  <c r="GH98"/>
  <c r="GH108"/>
  <c r="GH110"/>
  <c r="GH112"/>
  <c r="GH132"/>
  <c r="GH140"/>
  <c r="GH146"/>
  <c r="GH154"/>
  <c r="GH158"/>
  <c r="FS18"/>
  <c r="GC19"/>
  <c r="FS20"/>
  <c r="GC21"/>
  <c r="FS22"/>
  <c r="GC23"/>
  <c r="FS24"/>
  <c r="GH200"/>
  <c r="GH204"/>
  <c r="GH209"/>
  <c r="GH213"/>
  <c r="GH215"/>
  <c r="GH217"/>
  <c r="GH219"/>
  <c r="GH221"/>
  <c r="GH223"/>
  <c r="GH225"/>
  <c r="GH229"/>
  <c r="CB164" i="2"/>
  <c r="FX231" i="42"/>
  <c r="BR165" i="2"/>
  <c r="FN232" i="42"/>
  <c r="CL165" i="2"/>
  <c r="GH232" i="42"/>
  <c r="CB166" i="2"/>
  <c r="FX233" i="42"/>
  <c r="BR167" i="2"/>
  <c r="FN234" i="42"/>
  <c r="CL167" i="2"/>
  <c r="GH234" i="42"/>
  <c r="GH237"/>
  <c r="GH241"/>
  <c r="GH254"/>
  <c r="GH258"/>
  <c r="GH265"/>
  <c r="GH267"/>
  <c r="GH269"/>
  <c r="GH271"/>
  <c r="GH273"/>
  <c r="GH275"/>
  <c r="GH277"/>
  <c r="GH279"/>
  <c r="GH281"/>
  <c r="GH283"/>
  <c r="GH285"/>
  <c r="GH287"/>
  <c r="GH289"/>
  <c r="GH291"/>
  <c r="GH293"/>
  <c r="GH295"/>
  <c r="GH297"/>
  <c r="GH299"/>
  <c r="GH301"/>
  <c r="GH303"/>
  <c r="GH305"/>
  <c r="GH307"/>
  <c r="GH309"/>
  <c r="GH311"/>
  <c r="GH313"/>
  <c r="GH315"/>
  <c r="GH317"/>
  <c r="GH319"/>
  <c r="GH321"/>
  <c r="GH323"/>
  <c r="GH327"/>
  <c r="GH329"/>
  <c r="GH331"/>
  <c r="GH333"/>
  <c r="GH335"/>
  <c r="GH337"/>
  <c r="GH339"/>
  <c r="GH341"/>
  <c r="GH343"/>
  <c r="GH345"/>
  <c r="GH347"/>
  <c r="GH352"/>
  <c r="GH354"/>
  <c r="GH356"/>
  <c r="GH358"/>
  <c r="GH360"/>
  <c r="GH362"/>
  <c r="GH364"/>
  <c r="GH368"/>
  <c r="GH372"/>
  <c r="GH374"/>
  <c r="GH376"/>
  <c r="GH380"/>
  <c r="GH385"/>
  <c r="GH389"/>
  <c r="GH391"/>
  <c r="GH393"/>
  <c r="GH395"/>
  <c r="GH397"/>
  <c r="GH399"/>
  <c r="GH401"/>
  <c r="GH405"/>
  <c r="GH408"/>
  <c r="GH410"/>
  <c r="GH416"/>
  <c r="GH423"/>
  <c r="GH425"/>
  <c r="GH427"/>
  <c r="GH429"/>
  <c r="GH431"/>
  <c r="GH433"/>
  <c r="GH435"/>
  <c r="GH437"/>
  <c r="GH439"/>
  <c r="GH441"/>
  <c r="GH443"/>
  <c r="GH445"/>
  <c r="GH447"/>
  <c r="GH449"/>
  <c r="GH451"/>
  <c r="GH453"/>
  <c r="GH455"/>
  <c r="GH457"/>
  <c r="GH459"/>
  <c r="GH461"/>
  <c r="GH463"/>
  <c r="GH465"/>
  <c r="GH467"/>
  <c r="GH469"/>
  <c r="GH473"/>
  <c r="GH475"/>
  <c r="GH477"/>
  <c r="GH479"/>
  <c r="GH481"/>
  <c r="GH483"/>
  <c r="GH485"/>
  <c r="GH487"/>
  <c r="GH489"/>
  <c r="GH491"/>
  <c r="GH493"/>
  <c r="GH495"/>
  <c r="GH497"/>
  <c r="GH499"/>
  <c r="GH501"/>
  <c r="GH503"/>
  <c r="GH505"/>
  <c r="GH507"/>
  <c r="GH509"/>
  <c r="GH511"/>
  <c r="GH513"/>
  <c r="GH515"/>
  <c r="GH517"/>
  <c r="GH519"/>
  <c r="GH521"/>
  <c r="GH523"/>
  <c r="GH527"/>
  <c r="GH529"/>
  <c r="GH531"/>
  <c r="GH533"/>
  <c r="GH535"/>
  <c r="GH537"/>
  <c r="GH539"/>
  <c r="GH541"/>
  <c r="GH543"/>
  <c r="GH545"/>
  <c r="GH547"/>
  <c r="GH552"/>
  <c r="GH554"/>
  <c r="GH556"/>
  <c r="GH558"/>
  <c r="GH560"/>
  <c r="GH562"/>
  <c r="GH564"/>
  <c r="GH568"/>
  <c r="GH572"/>
  <c r="GH574"/>
  <c r="GH578"/>
  <c r="GH583"/>
  <c r="GH587"/>
  <c r="GH591"/>
  <c r="GH594"/>
  <c r="GH596"/>
  <c r="GH599"/>
  <c r="GH604"/>
  <c r="GH606"/>
  <c r="GH608"/>
  <c r="GH610"/>
  <c r="GH612"/>
  <c r="GH622"/>
  <c r="GH629"/>
  <c r="GH631"/>
  <c r="GH633"/>
  <c r="GH635"/>
  <c r="GH637"/>
  <c r="GH639"/>
  <c r="GH641"/>
  <c r="GH643"/>
  <c r="GH645"/>
  <c r="GH649"/>
  <c r="GH651"/>
  <c r="GH653"/>
  <c r="GH655"/>
  <c r="GH657"/>
  <c r="GH659"/>
  <c r="GH661"/>
  <c r="GH663"/>
  <c r="GH665"/>
  <c r="GH667"/>
  <c r="GH669"/>
  <c r="GH671"/>
  <c r="GH673"/>
  <c r="GH675"/>
  <c r="GH677"/>
  <c r="GH681"/>
  <c r="FS25"/>
  <c r="GC26"/>
  <c r="FS27"/>
  <c r="GC28"/>
  <c r="FS29"/>
  <c r="GC30"/>
  <c r="FS31"/>
  <c r="GC32"/>
  <c r="FS33"/>
  <c r="GC34"/>
  <c r="FS35"/>
  <c r="GC36"/>
  <c r="FS37"/>
  <c r="FI38"/>
  <c r="GC38"/>
  <c r="FS39"/>
  <c r="FI40"/>
  <c r="GC40"/>
  <c r="FS41"/>
  <c r="FI42"/>
  <c r="GC42"/>
  <c r="FS43"/>
  <c r="FI44"/>
  <c r="GC44"/>
  <c r="FS45"/>
  <c r="FI46"/>
  <c r="GC46"/>
  <c r="FS47"/>
  <c r="FI48"/>
  <c r="GC48"/>
  <c r="FS49"/>
  <c r="FI50"/>
  <c r="GC50"/>
  <c r="FS51"/>
  <c r="FI52"/>
  <c r="GC52"/>
  <c r="FS53"/>
  <c r="FI54"/>
  <c r="GC54"/>
  <c r="FS55"/>
  <c r="FI56"/>
  <c r="GC56"/>
  <c r="FS57"/>
  <c r="FI58"/>
  <c r="GC58"/>
  <c r="FS59"/>
  <c r="FI60"/>
  <c r="GC60"/>
  <c r="FS61"/>
  <c r="FI62"/>
  <c r="GC62"/>
  <c r="FS63"/>
  <c r="FI64"/>
  <c r="GC64"/>
  <c r="FS65"/>
  <c r="FI66"/>
  <c r="GC66"/>
  <c r="FS67"/>
  <c r="FI68"/>
  <c r="GC68"/>
  <c r="FS69"/>
  <c r="FI70"/>
  <c r="GC70"/>
  <c r="FS71"/>
  <c r="FI72"/>
  <c r="GC72"/>
  <c r="FS73"/>
  <c r="FI74"/>
  <c r="GC74"/>
  <c r="FS75"/>
  <c r="FI76"/>
  <c r="GC76"/>
  <c r="FS77"/>
  <c r="FI78"/>
  <c r="GC78"/>
  <c r="FS79"/>
  <c r="FI80"/>
  <c r="GC80"/>
  <c r="FS81"/>
  <c r="FI82"/>
  <c r="GC82"/>
  <c r="FS83"/>
  <c r="FI84"/>
  <c r="GC84"/>
  <c r="FS85"/>
  <c r="FI86"/>
  <c r="GC86"/>
  <c r="FS87"/>
  <c r="FI88"/>
  <c r="GC88"/>
  <c r="FS89"/>
  <c r="FI90"/>
  <c r="GC90"/>
  <c r="FS91"/>
  <c r="FI92"/>
  <c r="GC92"/>
  <c r="FS93"/>
  <c r="FI94"/>
  <c r="GC94"/>
  <c r="FS95"/>
  <c r="FI96"/>
  <c r="GC96"/>
  <c r="FS97"/>
  <c r="FI98"/>
  <c r="GC98"/>
  <c r="FS99"/>
  <c r="FI102"/>
  <c r="GC102"/>
  <c r="FS103"/>
  <c r="FI104"/>
  <c r="GC104"/>
  <c r="FS105"/>
  <c r="FI106"/>
  <c r="GC106"/>
  <c r="FS107"/>
  <c r="FI108"/>
  <c r="GC108"/>
  <c r="FS109"/>
  <c r="FI110"/>
  <c r="GC110"/>
  <c r="FS111"/>
  <c r="FI112"/>
  <c r="GC112"/>
  <c r="FS113"/>
  <c r="FI114"/>
  <c r="GC114"/>
  <c r="FS115"/>
  <c r="FI116"/>
  <c r="GC116"/>
  <c r="FS117"/>
  <c r="FI118"/>
  <c r="GC118"/>
  <c r="FS119"/>
  <c r="FI120"/>
  <c r="GC120"/>
  <c r="FS121"/>
  <c r="FI122"/>
  <c r="GC122"/>
  <c r="FS123"/>
  <c r="FI124"/>
  <c r="GC124"/>
  <c r="FS125"/>
  <c r="FI126"/>
  <c r="GC126"/>
  <c r="FS127"/>
  <c r="FI128"/>
  <c r="GC128"/>
  <c r="FS129"/>
  <c r="FI130"/>
  <c r="GC130"/>
  <c r="FS131"/>
  <c r="FI132"/>
  <c r="GC132"/>
  <c r="FS133"/>
  <c r="FI134"/>
  <c r="GC134"/>
  <c r="FS135"/>
  <c r="FI136"/>
  <c r="GC136"/>
  <c r="FS137"/>
  <c r="FI138"/>
  <c r="GC138"/>
  <c r="FS139"/>
  <c r="FI140"/>
  <c r="GC140"/>
  <c r="FS141"/>
  <c r="FI142"/>
  <c r="GC142"/>
  <c r="FS143"/>
  <c r="FI144"/>
  <c r="GC144"/>
  <c r="FS145"/>
  <c r="FI146"/>
  <c r="GC146"/>
  <c r="FS147"/>
  <c r="FI148"/>
  <c r="GC148"/>
  <c r="FS149"/>
  <c r="FI150"/>
  <c r="GC150"/>
  <c r="FS153"/>
  <c r="FI154"/>
  <c r="GC154"/>
  <c r="FS155"/>
  <c r="FI156"/>
  <c r="GC156"/>
  <c r="FS157"/>
  <c r="FI158"/>
  <c r="GC158"/>
  <c r="FS159"/>
  <c r="FI160"/>
  <c r="GC160"/>
  <c r="FS161"/>
  <c r="FI162"/>
  <c r="GC162"/>
  <c r="FS163"/>
  <c r="FI164"/>
  <c r="GC164"/>
  <c r="FS165"/>
  <c r="FI166"/>
  <c r="GC166"/>
  <c r="FS167"/>
  <c r="FI168"/>
  <c r="GC168"/>
  <c r="FS169"/>
  <c r="FI170"/>
  <c r="GC170"/>
  <c r="FS171"/>
  <c r="FI172"/>
  <c r="GC172"/>
  <c r="FS173"/>
  <c r="FI177"/>
  <c r="GC177"/>
  <c r="FS178"/>
  <c r="FI179"/>
  <c r="GC179"/>
  <c r="FS180"/>
  <c r="FI181"/>
  <c r="GC181"/>
  <c r="FS182"/>
  <c r="FI183"/>
  <c r="GC183"/>
  <c r="FS184"/>
  <c r="FI185"/>
  <c r="GC185"/>
  <c r="FS186"/>
  <c r="FI187"/>
  <c r="GC187"/>
  <c r="FS188"/>
  <c r="FI189"/>
  <c r="GC189"/>
  <c r="FS190"/>
  <c r="FI193"/>
  <c r="GC193"/>
  <c r="FS194"/>
  <c r="FI197"/>
  <c r="GC197"/>
  <c r="FS198"/>
  <c r="FI199"/>
  <c r="GC199"/>
  <c r="FS200"/>
  <c r="FI201"/>
  <c r="GC201"/>
  <c r="FS204"/>
  <c r="FI205"/>
  <c r="GC205"/>
  <c r="FS209"/>
  <c r="FI210"/>
  <c r="GC210"/>
  <c r="FS213"/>
  <c r="FI214"/>
  <c r="GC214"/>
  <c r="FS215"/>
  <c r="FI216"/>
  <c r="GC216"/>
  <c r="FS217"/>
  <c r="FI218"/>
  <c r="GC218"/>
  <c r="FS219"/>
  <c r="FI220"/>
  <c r="GC220"/>
  <c r="FS221"/>
  <c r="FI222"/>
  <c r="GC222"/>
  <c r="FS223"/>
  <c r="FI224"/>
  <c r="GC224"/>
  <c r="FS225"/>
  <c r="FI228"/>
  <c r="GC228"/>
  <c r="FS229"/>
  <c r="BM164" i="2"/>
  <c r="FI231" i="42"/>
  <c r="CG164" i="2"/>
  <c r="GC231" i="42"/>
  <c r="BW165" i="2"/>
  <c r="FS232" i="42"/>
  <c r="BM166" i="2"/>
  <c r="FI233" i="42"/>
  <c r="CG166" i="2"/>
  <c r="GC233" i="42"/>
  <c r="BW167" i="2"/>
  <c r="FS234" i="42"/>
  <c r="FI236"/>
  <c r="GC236"/>
  <c r="FS237"/>
  <c r="FI240"/>
  <c r="GC240"/>
  <c r="FS241"/>
  <c r="FI245"/>
  <c r="GC245"/>
  <c r="FS254"/>
  <c r="FI255"/>
  <c r="GC255"/>
  <c r="FS258"/>
  <c r="FI260"/>
  <c r="GC260"/>
  <c r="FS265"/>
  <c r="FI266"/>
  <c r="GC266"/>
  <c r="FS267"/>
  <c r="FI268"/>
  <c r="GC268"/>
  <c r="FS269"/>
  <c r="FI270"/>
  <c r="GC270"/>
  <c r="FS271"/>
  <c r="FI272"/>
  <c r="GC272"/>
  <c r="FS273"/>
  <c r="FI274"/>
  <c r="GC274"/>
  <c r="FS275"/>
  <c r="FI276"/>
  <c r="GC276"/>
  <c r="FS277"/>
  <c r="FI278"/>
  <c r="GC278"/>
  <c r="FS279"/>
  <c r="FI280"/>
  <c r="GC280"/>
  <c r="FS281"/>
  <c r="FI282"/>
  <c r="GC282"/>
  <c r="FS283"/>
  <c r="FI284"/>
  <c r="GC284"/>
  <c r="FS285"/>
  <c r="FI286"/>
  <c r="GC286"/>
  <c r="FS287"/>
  <c r="FI288"/>
  <c r="GC288"/>
  <c r="FS289"/>
  <c r="FI290"/>
  <c r="GC290"/>
  <c r="FS291"/>
  <c r="FI292"/>
  <c r="GC292"/>
  <c r="FS293"/>
  <c r="FI294"/>
  <c r="GC294"/>
  <c r="FS295"/>
  <c r="FI296"/>
  <c r="GC296"/>
  <c r="FS297"/>
  <c r="FI298"/>
  <c r="GC298"/>
  <c r="FS299"/>
  <c r="FI300"/>
  <c r="GC300"/>
  <c r="FS301"/>
  <c r="FI302"/>
  <c r="GC302"/>
  <c r="FS303"/>
  <c r="FI304"/>
  <c r="GC304"/>
  <c r="FS305"/>
  <c r="FI306"/>
  <c r="GC306"/>
  <c r="FS307"/>
  <c r="FI308"/>
  <c r="GC308"/>
  <c r="FS309"/>
  <c r="FI310"/>
  <c r="GC310"/>
  <c r="FS311"/>
  <c r="FI312"/>
  <c r="GC312"/>
  <c r="FS313"/>
  <c r="FI314"/>
  <c r="GC314"/>
  <c r="FS315"/>
  <c r="FI316"/>
  <c r="GC316"/>
  <c r="FS317"/>
  <c r="FI318"/>
  <c r="GC318"/>
  <c r="FS319"/>
  <c r="FI320"/>
  <c r="GC320"/>
  <c r="FS321"/>
  <c r="FI322"/>
  <c r="GC322"/>
  <c r="FS323"/>
  <c r="FI324"/>
  <c r="GC324"/>
  <c r="FS327"/>
  <c r="FI328"/>
  <c r="GC328"/>
  <c r="FS329"/>
  <c r="FI330"/>
  <c r="GC330"/>
  <c r="FS331"/>
  <c r="FI332"/>
  <c r="GC332"/>
  <c r="FS333"/>
  <c r="FI334"/>
  <c r="GC334"/>
  <c r="FS335"/>
  <c r="FI336"/>
  <c r="GC336"/>
  <c r="FS337"/>
  <c r="FI338"/>
  <c r="GC338"/>
  <c r="FS339"/>
  <c r="FI340"/>
  <c r="GC340"/>
  <c r="FS341"/>
  <c r="FI342"/>
  <c r="GC342"/>
  <c r="FS343"/>
  <c r="FI344"/>
  <c r="GC344"/>
  <c r="FS345"/>
  <c r="FI346"/>
  <c r="GC346"/>
  <c r="FS347"/>
  <c r="FI351"/>
  <c r="GC351"/>
  <c r="FS352"/>
  <c r="FI353"/>
  <c r="GC353"/>
  <c r="FS354"/>
  <c r="FI355"/>
  <c r="GC355"/>
  <c r="FS356"/>
  <c r="FI357"/>
  <c r="GC357"/>
  <c r="FS358"/>
  <c r="FI359"/>
  <c r="GC359"/>
  <c r="FS360"/>
  <c r="FI361"/>
  <c r="GC361"/>
  <c r="FS362"/>
  <c r="FI363"/>
  <c r="GC363"/>
  <c r="FS364"/>
  <c r="FI365"/>
  <c r="GC365"/>
  <c r="FS368"/>
  <c r="FI369"/>
  <c r="GC369"/>
  <c r="FS372"/>
  <c r="FI373"/>
  <c r="GC373"/>
  <c r="FS374"/>
  <c r="FI375"/>
  <c r="GC375"/>
  <c r="FS376"/>
  <c r="FI379"/>
  <c r="GC379"/>
  <c r="FS380"/>
  <c r="FI384"/>
  <c r="GC384"/>
  <c r="FS385"/>
  <c r="FI386"/>
  <c r="GC386"/>
  <c r="FS389"/>
  <c r="FI390"/>
  <c r="GC390"/>
  <c r="FS391"/>
  <c r="FI392"/>
  <c r="GC392"/>
  <c r="FS393"/>
  <c r="FI394"/>
  <c r="GC394"/>
  <c r="FS395"/>
  <c r="FI396"/>
  <c r="GC396"/>
  <c r="FS397"/>
  <c r="FI398"/>
  <c r="GC398"/>
  <c r="FS399"/>
  <c r="FI400"/>
  <c r="GC400"/>
  <c r="FS401"/>
  <c r="FI404"/>
  <c r="GC404"/>
  <c r="FS405"/>
  <c r="FI407"/>
  <c r="GC407"/>
  <c r="FS408"/>
  <c r="FI409"/>
  <c r="GC409"/>
  <c r="FS410"/>
  <c r="FI415"/>
  <c r="GC415"/>
  <c r="FS416"/>
  <c r="FI422"/>
  <c r="GC422"/>
  <c r="FS423"/>
  <c r="FI424"/>
  <c r="GC424"/>
  <c r="FS425"/>
  <c r="FI426"/>
  <c r="GC426"/>
  <c r="FS427"/>
  <c r="FI428"/>
  <c r="GC428"/>
  <c r="FS429"/>
  <c r="FI430"/>
  <c r="GC430"/>
  <c r="FS431"/>
  <c r="FI432"/>
  <c r="GC432"/>
  <c r="FS433"/>
  <c r="FI434"/>
  <c r="GC434"/>
  <c r="FS435"/>
  <c r="FI436"/>
  <c r="GC436"/>
  <c r="FS437"/>
  <c r="FI438"/>
  <c r="GC438"/>
  <c r="FS439"/>
  <c r="FI440"/>
  <c r="GC440"/>
  <c r="FS441"/>
  <c r="FI442"/>
  <c r="GC442"/>
  <c r="FS443"/>
  <c r="FI444"/>
  <c r="GC444"/>
  <c r="FS445"/>
  <c r="FI446"/>
  <c r="GC446"/>
  <c r="FS447"/>
  <c r="FI448"/>
  <c r="GC448"/>
  <c r="FS449"/>
  <c r="FI450"/>
  <c r="GC450"/>
  <c r="FS451"/>
  <c r="FI452"/>
  <c r="GC452"/>
  <c r="FS453"/>
  <c r="FI454"/>
  <c r="GC454"/>
  <c r="FS455"/>
  <c r="FI456"/>
  <c r="GC456"/>
  <c r="FS457"/>
  <c r="FI458"/>
  <c r="GC458"/>
  <c r="FS459"/>
  <c r="FI460"/>
  <c r="GC460"/>
  <c r="FS461"/>
  <c r="FI462"/>
  <c r="GC462"/>
  <c r="FS463"/>
  <c r="FI464"/>
  <c r="GC464"/>
  <c r="FS465"/>
  <c r="FI466"/>
  <c r="GC466"/>
  <c r="FS467"/>
  <c r="FI468"/>
  <c r="GC468"/>
  <c r="FS469"/>
  <c r="FI470"/>
  <c r="GC470"/>
  <c r="FS473"/>
  <c r="FI474"/>
  <c r="GC474"/>
  <c r="FS475"/>
  <c r="FI476"/>
  <c r="GC476"/>
  <c r="FS477"/>
  <c r="FI478"/>
  <c r="GC478"/>
  <c r="FS479"/>
  <c r="FI480"/>
  <c r="GC480"/>
  <c r="FS481"/>
  <c r="FI482"/>
  <c r="GC482"/>
  <c r="FS483"/>
  <c r="FI484"/>
  <c r="GC484"/>
  <c r="FS485"/>
  <c r="FI486"/>
  <c r="GC486"/>
  <c r="FS487"/>
  <c r="FI488"/>
  <c r="GC488"/>
  <c r="FS489"/>
  <c r="FI490"/>
  <c r="GC490"/>
  <c r="FS491"/>
  <c r="FI492"/>
  <c r="GC492"/>
  <c r="FS493"/>
  <c r="FI494"/>
  <c r="GC494"/>
  <c r="FS495"/>
  <c r="FI496"/>
  <c r="GC496"/>
  <c r="FS497"/>
  <c r="FI498"/>
  <c r="GC498"/>
  <c r="FS499"/>
  <c r="FI500"/>
  <c r="GC500"/>
  <c r="FS501"/>
  <c r="FI502"/>
  <c r="GC502"/>
  <c r="FS503"/>
  <c r="FI504"/>
  <c r="GC504"/>
  <c r="FS505"/>
  <c r="FI506"/>
  <c r="GC506"/>
  <c r="FS507"/>
  <c r="FI508"/>
  <c r="GC508"/>
  <c r="FS509"/>
  <c r="FI510"/>
  <c r="GC510"/>
  <c r="FS511"/>
  <c r="FI512"/>
  <c r="GC512"/>
  <c r="FS513"/>
  <c r="FI514"/>
  <c r="GC514"/>
  <c r="FS515"/>
  <c r="FI516"/>
  <c r="GC516"/>
  <c r="FS517"/>
  <c r="FI518"/>
  <c r="GC518"/>
  <c r="FS519"/>
  <c r="FI520"/>
  <c r="GC520"/>
  <c r="FS521"/>
  <c r="FI522"/>
  <c r="GC522"/>
  <c r="FS523"/>
  <c r="FI524"/>
  <c r="GC524"/>
  <c r="FS527"/>
  <c r="FI528"/>
  <c r="GC528"/>
  <c r="FS529"/>
  <c r="FI530"/>
  <c r="GC530"/>
  <c r="FS531"/>
  <c r="FI532"/>
  <c r="GC532"/>
  <c r="FS533"/>
  <c r="FI534"/>
  <c r="GC534"/>
  <c r="FS535"/>
  <c r="FI536"/>
  <c r="GC536"/>
  <c r="FS537"/>
  <c r="FI538"/>
  <c r="GC538"/>
  <c r="FS539"/>
  <c r="FI540"/>
  <c r="GC540"/>
  <c r="FS541"/>
  <c r="FI542"/>
  <c r="GC542"/>
  <c r="FS543"/>
  <c r="FI544"/>
  <c r="GC544"/>
  <c r="FS545"/>
  <c r="FI546"/>
  <c r="GC546"/>
  <c r="FS547"/>
  <c r="FI551"/>
  <c r="GC551"/>
  <c r="FS552"/>
  <c r="FI553"/>
  <c r="GC553"/>
  <c r="FS554"/>
  <c r="FI555"/>
  <c r="GC555"/>
  <c r="FS556"/>
  <c r="FI557"/>
  <c r="GC557"/>
  <c r="FS558"/>
  <c r="FI559"/>
  <c r="GC559"/>
  <c r="FS560"/>
  <c r="FI561"/>
  <c r="GC561"/>
  <c r="FS562"/>
  <c r="FI563"/>
  <c r="GH199"/>
  <c r="GH201"/>
  <c r="GH205"/>
  <c r="GH210"/>
  <c r="GH214"/>
  <c r="GH216"/>
  <c r="GH218"/>
  <c r="GH220"/>
  <c r="GH222"/>
  <c r="GH224"/>
  <c r="GH228"/>
  <c r="BR164" i="2"/>
  <c r="FN231" i="42"/>
  <c r="CL164" i="2"/>
  <c r="GH231" i="42"/>
  <c r="CB165" i="2"/>
  <c r="FX232" i="42"/>
  <c r="BR166" i="2"/>
  <c r="FN233" i="42"/>
  <c r="CL166" i="2"/>
  <c r="GH233" i="42"/>
  <c r="CB167" i="2"/>
  <c r="FX234" i="42"/>
  <c r="GH236"/>
  <c r="GH240"/>
  <c r="GH245"/>
  <c r="GH255"/>
  <c r="GH260"/>
  <c r="GH266"/>
  <c r="GH268"/>
  <c r="GH270"/>
  <c r="GH272"/>
  <c r="GH274"/>
  <c r="GH276"/>
  <c r="GH278"/>
  <c r="GH280"/>
  <c r="GH282"/>
  <c r="GH284"/>
  <c r="GH286"/>
  <c r="GH288"/>
  <c r="GH290"/>
  <c r="GH292"/>
  <c r="GH294"/>
  <c r="GH296"/>
  <c r="GH298"/>
  <c r="GH300"/>
  <c r="GH302"/>
  <c r="GH304"/>
  <c r="GH306"/>
  <c r="GH308"/>
  <c r="GH310"/>
  <c r="GH312"/>
  <c r="GH314"/>
  <c r="GH316"/>
  <c r="GH318"/>
  <c r="GH320"/>
  <c r="GH322"/>
  <c r="GH324"/>
  <c r="GH328"/>
  <c r="GH330"/>
  <c r="GH332"/>
  <c r="GH334"/>
  <c r="GH336"/>
  <c r="GH338"/>
  <c r="GH340"/>
  <c r="GH342"/>
  <c r="GH344"/>
  <c r="GH346"/>
  <c r="GH351"/>
  <c r="GH353"/>
  <c r="GH355"/>
  <c r="GH357"/>
  <c r="GH359"/>
  <c r="GH361"/>
  <c r="GH363"/>
  <c r="GH365"/>
  <c r="GH369"/>
  <c r="GH373"/>
  <c r="GH375"/>
  <c r="GH379"/>
  <c r="GH384"/>
  <c r="GH386"/>
  <c r="GH390"/>
  <c r="GH392"/>
  <c r="GH394"/>
  <c r="GH396"/>
  <c r="GH398"/>
  <c r="GH400"/>
  <c r="GH404"/>
  <c r="GH407"/>
  <c r="GH409"/>
  <c r="GH415"/>
  <c r="GH422"/>
  <c r="GH424"/>
  <c r="GH426"/>
  <c r="GH428"/>
  <c r="GH430"/>
  <c r="GH432"/>
  <c r="GH434"/>
  <c r="GH436"/>
  <c r="GH438"/>
  <c r="GH440"/>
  <c r="GH442"/>
  <c r="GH444"/>
  <c r="GH446"/>
  <c r="GH448"/>
  <c r="GH450"/>
  <c r="GH452"/>
  <c r="GH454"/>
  <c r="GH456"/>
  <c r="GH458"/>
  <c r="GH460"/>
  <c r="GH462"/>
  <c r="GH464"/>
  <c r="GH466"/>
  <c r="GH468"/>
  <c r="GH470"/>
  <c r="GH474"/>
  <c r="GH476"/>
  <c r="GH478"/>
  <c r="GH480"/>
  <c r="GH482"/>
  <c r="GH484"/>
  <c r="GH486"/>
  <c r="GH488"/>
  <c r="GH490"/>
  <c r="GH492"/>
  <c r="GH494"/>
  <c r="GH496"/>
  <c r="GH498"/>
  <c r="GH500"/>
  <c r="GH502"/>
  <c r="GH504"/>
  <c r="GH506"/>
  <c r="GH508"/>
  <c r="GH510"/>
  <c r="GH512"/>
  <c r="GH514"/>
  <c r="GH516"/>
  <c r="GH518"/>
  <c r="GH520"/>
  <c r="GH522"/>
  <c r="GH524"/>
  <c r="GH528"/>
  <c r="GH530"/>
  <c r="GH532"/>
  <c r="GH534"/>
  <c r="GH536"/>
  <c r="GH538"/>
  <c r="GH540"/>
  <c r="GH542"/>
  <c r="GH544"/>
  <c r="GH546"/>
  <c r="GH551"/>
  <c r="GH553"/>
  <c r="GH555"/>
  <c r="GH557"/>
  <c r="GH559"/>
  <c r="GH561"/>
  <c r="GH563"/>
  <c r="GH567"/>
  <c r="GH571"/>
  <c r="GH573"/>
  <c r="GH575"/>
  <c r="GH579"/>
  <c r="GH584"/>
  <c r="GH588"/>
  <c r="GH592"/>
  <c r="GH595"/>
  <c r="GH597"/>
  <c r="GH603"/>
  <c r="GH605"/>
  <c r="GH607"/>
  <c r="GH609"/>
  <c r="GH611"/>
  <c r="GH619"/>
  <c r="GH623"/>
  <c r="GH630"/>
  <c r="GH632"/>
  <c r="GH634"/>
  <c r="GH636"/>
  <c r="GH638"/>
  <c r="GH640"/>
  <c r="GH642"/>
  <c r="GH644"/>
  <c r="GH646"/>
  <c r="GH650"/>
  <c r="GH652"/>
  <c r="GH654"/>
  <c r="GH656"/>
  <c r="GH658"/>
  <c r="GH660"/>
  <c r="GH662"/>
  <c r="GH664"/>
  <c r="GH666"/>
  <c r="GH668"/>
  <c r="GH670"/>
  <c r="GH672"/>
  <c r="GH674"/>
  <c r="GH676"/>
  <c r="GH680"/>
  <c r="GC25"/>
  <c r="FS26"/>
  <c r="GC27"/>
  <c r="FS28"/>
  <c r="GC29"/>
  <c r="FS30"/>
  <c r="GC31"/>
  <c r="FS32"/>
  <c r="GC33"/>
  <c r="FS34"/>
  <c r="GC35"/>
  <c r="FS36"/>
  <c r="GC37"/>
  <c r="FS38"/>
  <c r="FI39"/>
  <c r="GC39"/>
  <c r="FS40"/>
  <c r="FI41"/>
  <c r="GC41"/>
  <c r="FS42"/>
  <c r="FI43"/>
  <c r="GC43"/>
  <c r="FS44"/>
  <c r="FI45"/>
  <c r="GC45"/>
  <c r="FS46"/>
  <c r="FI47"/>
  <c r="GC47"/>
  <c r="FS48"/>
  <c r="FI49"/>
  <c r="GC49"/>
  <c r="FS50"/>
  <c r="FI51"/>
  <c r="GC51"/>
  <c r="FS52"/>
  <c r="FI53"/>
  <c r="GC53"/>
  <c r="FS54"/>
  <c r="FI55"/>
  <c r="GC55"/>
  <c r="FS56"/>
  <c r="FI57"/>
  <c r="GC57"/>
  <c r="FS58"/>
  <c r="FI59"/>
  <c r="GC59"/>
  <c r="FS60"/>
  <c r="FI61"/>
  <c r="GC61"/>
  <c r="FS62"/>
  <c r="FI63"/>
  <c r="GC63"/>
  <c r="FS64"/>
  <c r="FI65"/>
  <c r="GC65"/>
  <c r="FS66"/>
  <c r="FI67"/>
  <c r="GC67"/>
  <c r="FS68"/>
  <c r="FI69"/>
  <c r="GC69"/>
  <c r="FS70"/>
  <c r="FI71"/>
  <c r="GC71"/>
  <c r="FS72"/>
  <c r="FI73"/>
  <c r="GC73"/>
  <c r="FS74"/>
  <c r="FI75"/>
  <c r="GC75"/>
  <c r="FS76"/>
  <c r="FI77"/>
  <c r="GC77"/>
  <c r="FS78"/>
  <c r="FI79"/>
  <c r="GC79"/>
  <c r="FS80"/>
  <c r="FI81"/>
  <c r="GC81"/>
  <c r="FS82"/>
  <c r="FI83"/>
  <c r="GC83"/>
  <c r="FS84"/>
  <c r="FI85"/>
  <c r="GC85"/>
  <c r="FS86"/>
  <c r="FI87"/>
  <c r="GC87"/>
  <c r="FS88"/>
  <c r="FI89"/>
  <c r="GC89"/>
  <c r="FS90"/>
  <c r="FI91"/>
  <c r="GC91"/>
  <c r="FS92"/>
  <c r="FI93"/>
  <c r="GC93"/>
  <c r="FS94"/>
  <c r="FI95"/>
  <c r="GC95"/>
  <c r="FS96"/>
  <c r="FI97"/>
  <c r="GC97"/>
  <c r="FS98"/>
  <c r="FI99"/>
  <c r="GC99"/>
  <c r="FS102"/>
  <c r="FI103"/>
  <c r="GC103"/>
  <c r="FS104"/>
  <c r="FI105"/>
  <c r="GC105"/>
  <c r="FS106"/>
  <c r="FI107"/>
  <c r="GC107"/>
  <c r="FS108"/>
  <c r="FI109"/>
  <c r="GC109"/>
  <c r="FS110"/>
  <c r="FI111"/>
  <c r="GC111"/>
  <c r="FS112"/>
  <c r="FI113"/>
  <c r="GC113"/>
  <c r="FS114"/>
  <c r="FI115"/>
  <c r="GC115"/>
  <c r="FS116"/>
  <c r="FI117"/>
  <c r="GC117"/>
  <c r="FS118"/>
  <c r="FI119"/>
  <c r="GC119"/>
  <c r="FS120"/>
  <c r="FI121"/>
  <c r="GC121"/>
  <c r="FS122"/>
  <c r="FI123"/>
  <c r="GC123"/>
  <c r="FS124"/>
  <c r="FI125"/>
  <c r="GC125"/>
  <c r="FS126"/>
  <c r="FI127"/>
  <c r="GC127"/>
  <c r="FS128"/>
  <c r="FI129"/>
  <c r="GC129"/>
  <c r="FS130"/>
  <c r="FI131"/>
  <c r="GC131"/>
  <c r="FS132"/>
  <c r="FI133"/>
  <c r="GC133"/>
  <c r="FS134"/>
  <c r="FI135"/>
  <c r="GC135"/>
  <c r="FS136"/>
  <c r="FI137"/>
  <c r="GC137"/>
  <c r="FS138"/>
  <c r="FI139"/>
  <c r="GC139"/>
  <c r="FS140"/>
  <c r="FI141"/>
  <c r="GC141"/>
  <c r="FS142"/>
  <c r="FI143"/>
  <c r="GC143"/>
  <c r="FS144"/>
  <c r="FI145"/>
  <c r="GC145"/>
  <c r="FS146"/>
  <c r="FI147"/>
  <c r="GC147"/>
  <c r="FS148"/>
  <c r="FI149"/>
  <c r="GC149"/>
  <c r="FS150"/>
  <c r="FI153"/>
  <c r="FS154"/>
  <c r="FI155"/>
  <c r="GC155"/>
  <c r="FS156"/>
  <c r="FI157"/>
  <c r="GC157"/>
  <c r="FS158"/>
  <c r="FI159"/>
  <c r="GC159"/>
  <c r="FS160"/>
  <c r="FI161"/>
  <c r="GC161"/>
  <c r="FS162"/>
  <c r="FI163"/>
  <c r="GC163"/>
  <c r="FS164"/>
  <c r="FI165"/>
  <c r="GC165"/>
  <c r="FS166"/>
  <c r="FI167"/>
  <c r="GC167"/>
  <c r="FS168"/>
  <c r="FI169"/>
  <c r="GC169"/>
  <c r="FS170"/>
  <c r="FI171"/>
  <c r="GC171"/>
  <c r="FS172"/>
  <c r="FI173"/>
  <c r="GC173"/>
  <c r="FS177"/>
  <c r="FI178"/>
  <c r="GC178"/>
  <c r="FS179"/>
  <c r="FI180"/>
  <c r="GC180"/>
  <c r="FS181"/>
  <c r="FI182"/>
  <c r="GC182"/>
  <c r="FS183"/>
  <c r="FI184"/>
  <c r="GC184"/>
  <c r="FS185"/>
  <c r="FI186"/>
  <c r="GC186"/>
  <c r="FS187"/>
  <c r="FI188"/>
  <c r="GC188"/>
  <c r="FS189"/>
  <c r="FI190"/>
  <c r="GC190"/>
  <c r="FS193"/>
  <c r="FI194"/>
  <c r="GC194"/>
  <c r="FS197"/>
  <c r="FI198"/>
  <c r="GC198"/>
  <c r="FS199"/>
  <c r="FI200"/>
  <c r="GC200"/>
  <c r="FS201"/>
  <c r="FI204"/>
  <c r="GC204"/>
  <c r="FS205"/>
  <c r="FI209"/>
  <c r="GC209"/>
  <c r="FS210"/>
  <c r="FI213"/>
  <c r="GC213"/>
  <c r="FS214"/>
  <c r="FI215"/>
  <c r="GC215"/>
  <c r="FS216"/>
  <c r="FI217"/>
  <c r="GC217"/>
  <c r="FS218"/>
  <c r="FI219"/>
  <c r="GC219"/>
  <c r="FS220"/>
  <c r="FI221"/>
  <c r="GC221"/>
  <c r="FS222"/>
  <c r="FI223"/>
  <c r="GC223"/>
  <c r="FS224"/>
  <c r="FI225"/>
  <c r="GC225"/>
  <c r="FS228"/>
  <c r="FI229"/>
  <c r="GC229"/>
  <c r="BW164" i="2"/>
  <c r="FS231" i="42"/>
  <c r="BM165" i="2"/>
  <c r="FI232" i="42"/>
  <c r="CG165" i="2"/>
  <c r="GC232" i="42"/>
  <c r="BW166" i="2"/>
  <c r="FS233" i="42"/>
  <c r="BM167" i="2"/>
  <c r="FI234" i="42"/>
  <c r="CG167" i="2"/>
  <c r="GC234" i="42"/>
  <c r="FS236"/>
  <c r="FI237"/>
  <c r="GC237"/>
  <c r="FS240"/>
  <c r="FI241"/>
  <c r="GC241"/>
  <c r="FS245"/>
  <c r="FI254"/>
  <c r="GC254"/>
  <c r="FS255"/>
  <c r="FI258"/>
  <c r="GC258"/>
  <c r="FS260"/>
  <c r="FI265"/>
  <c r="GC265"/>
  <c r="FS266"/>
  <c r="FI267"/>
  <c r="GC267"/>
  <c r="FS268"/>
  <c r="FI269"/>
  <c r="GC269"/>
  <c r="FS270"/>
  <c r="FI271"/>
  <c r="GC271"/>
  <c r="FS272"/>
  <c r="FI273"/>
  <c r="GC273"/>
  <c r="FS274"/>
  <c r="FI275"/>
  <c r="GC275"/>
  <c r="FS276"/>
  <c r="FI277"/>
  <c r="GC277"/>
  <c r="FS278"/>
  <c r="FI279"/>
  <c r="GC279"/>
  <c r="FS280"/>
  <c r="FI281"/>
  <c r="GC281"/>
  <c r="FS282"/>
  <c r="FI283"/>
  <c r="GC283"/>
  <c r="FS284"/>
  <c r="FI285"/>
  <c r="GC285"/>
  <c r="FS286"/>
  <c r="FI287"/>
  <c r="GC287"/>
  <c r="FS288"/>
  <c r="FI289"/>
  <c r="GC289"/>
  <c r="FS290"/>
  <c r="FI291"/>
  <c r="GC291"/>
  <c r="FS292"/>
  <c r="FI293"/>
  <c r="GC293"/>
  <c r="FS294"/>
  <c r="FI295"/>
  <c r="GC295"/>
  <c r="FS296"/>
  <c r="FI297"/>
  <c r="GC297"/>
  <c r="FS298"/>
  <c r="FI299"/>
  <c r="GC299"/>
  <c r="FS300"/>
  <c r="FI301"/>
  <c r="GC301"/>
  <c r="FS302"/>
  <c r="FI303"/>
  <c r="GC303"/>
  <c r="FS304"/>
  <c r="FI305"/>
  <c r="GC305"/>
  <c r="FS306"/>
  <c r="FI307"/>
  <c r="GC307"/>
  <c r="FS308"/>
  <c r="FI309"/>
  <c r="GC309"/>
  <c r="FS310"/>
  <c r="FI311"/>
  <c r="GC311"/>
  <c r="FS312"/>
  <c r="FI313"/>
  <c r="GC313"/>
  <c r="FS314"/>
  <c r="FI315"/>
  <c r="GC315"/>
  <c r="FS316"/>
  <c r="FI317"/>
  <c r="GC317"/>
  <c r="FS318"/>
  <c r="FI319"/>
  <c r="GC319"/>
  <c r="FS320"/>
  <c r="FI321"/>
  <c r="GC321"/>
  <c r="FS322"/>
  <c r="FI323"/>
  <c r="GC323"/>
  <c r="FS324"/>
  <c r="FI327"/>
  <c r="GC327"/>
  <c r="FS328"/>
  <c r="FI329"/>
  <c r="GC329"/>
  <c r="FS330"/>
  <c r="FI331"/>
  <c r="GC331"/>
  <c r="FS332"/>
  <c r="FI333"/>
  <c r="GC333"/>
  <c r="FS334"/>
  <c r="FI335"/>
  <c r="GC335"/>
  <c r="FS336"/>
  <c r="FI337"/>
  <c r="GC337"/>
  <c r="FS338"/>
  <c r="FI339"/>
  <c r="GC339"/>
  <c r="FS340"/>
  <c r="FI341"/>
  <c r="GC341"/>
  <c r="FS342"/>
  <c r="FI343"/>
  <c r="GC343"/>
  <c r="FS344"/>
  <c r="FI345"/>
  <c r="GC345"/>
  <c r="FS346"/>
  <c r="FI347"/>
  <c r="GC347"/>
  <c r="FS351"/>
  <c r="FI352"/>
  <c r="GC352"/>
  <c r="FS353"/>
  <c r="FI354"/>
  <c r="GC354"/>
  <c r="FS355"/>
  <c r="FI356"/>
  <c r="GC356"/>
  <c r="FS357"/>
  <c r="FI358"/>
  <c r="GC358"/>
  <c r="FS359"/>
  <c r="FI360"/>
  <c r="GC360"/>
  <c r="FS361"/>
  <c r="FI362"/>
  <c r="GC362"/>
  <c r="FS363"/>
  <c r="FI364"/>
  <c r="GC364"/>
  <c r="FS365"/>
  <c r="FI368"/>
  <c r="GC368"/>
  <c r="FS369"/>
  <c r="FI372"/>
  <c r="GC372"/>
  <c r="FS373"/>
  <c r="FI374"/>
  <c r="GC374"/>
  <c r="FS375"/>
  <c r="FI376"/>
  <c r="GC376"/>
  <c r="FS379"/>
  <c r="FI380"/>
  <c r="GC380"/>
  <c r="FS384"/>
  <c r="FI385"/>
  <c r="GC385"/>
  <c r="FS386"/>
  <c r="FI389"/>
  <c r="GC389"/>
  <c r="FS390"/>
  <c r="FI391"/>
  <c r="GC391"/>
  <c r="FS392"/>
  <c r="FI393"/>
  <c r="GC393"/>
  <c r="FS394"/>
  <c r="FI395"/>
  <c r="GC395"/>
  <c r="FS396"/>
  <c r="FI397"/>
  <c r="GC397"/>
  <c r="FS398"/>
  <c r="FI399"/>
  <c r="GC399"/>
  <c r="FS400"/>
  <c r="FI401"/>
  <c r="GC401"/>
  <c r="FS404"/>
  <c r="FI405"/>
  <c r="GC405"/>
  <c r="FS407"/>
  <c r="FI408"/>
  <c r="GC408"/>
  <c r="FS409"/>
  <c r="FI410"/>
  <c r="GC410"/>
  <c r="FS415"/>
  <c r="FI416"/>
  <c r="GC416"/>
  <c r="FS422"/>
  <c r="FI423"/>
  <c r="GC423"/>
  <c r="FS424"/>
  <c r="FI425"/>
  <c r="GC425"/>
  <c r="FS426"/>
  <c r="FI427"/>
  <c r="GC427"/>
  <c r="FS428"/>
  <c r="FI429"/>
  <c r="GC429"/>
  <c r="FS430"/>
  <c r="FI431"/>
  <c r="GC431"/>
  <c r="FS432"/>
  <c r="FI433"/>
  <c r="GC433"/>
  <c r="FS434"/>
  <c r="FI435"/>
  <c r="GC435"/>
  <c r="FS436"/>
  <c r="FI437"/>
  <c r="GC437"/>
  <c r="FS438"/>
  <c r="FI439"/>
  <c r="GC439"/>
  <c r="FS440"/>
  <c r="FI441"/>
  <c r="GC441"/>
  <c r="FS442"/>
  <c r="FI443"/>
  <c r="GC443"/>
  <c r="FS444"/>
  <c r="FI445"/>
  <c r="GC445"/>
  <c r="FS446"/>
  <c r="FI447"/>
  <c r="GC447"/>
  <c r="FS448"/>
  <c r="FI449"/>
  <c r="GC449"/>
  <c r="FS450"/>
  <c r="FI451"/>
  <c r="GC451"/>
  <c r="FS452"/>
  <c r="FI453"/>
  <c r="GC453"/>
  <c r="FS454"/>
  <c r="FI455"/>
  <c r="GC455"/>
  <c r="FS456"/>
  <c r="FI457"/>
  <c r="GC457"/>
  <c r="FS458"/>
  <c r="FI459"/>
  <c r="GC459"/>
  <c r="FS460"/>
  <c r="FI461"/>
  <c r="GC461"/>
  <c r="FS462"/>
  <c r="FI463"/>
  <c r="GC463"/>
  <c r="FS464"/>
  <c r="FI465"/>
  <c r="GC465"/>
  <c r="FS466"/>
  <c r="FI467"/>
  <c r="GC467"/>
  <c r="FS468"/>
  <c r="FI469"/>
  <c r="GC469"/>
  <c r="FS470"/>
  <c r="FI473"/>
  <c r="GC473"/>
  <c r="FS474"/>
  <c r="FI475"/>
  <c r="GC475"/>
  <c r="FS476"/>
  <c r="FI477"/>
  <c r="GC477"/>
  <c r="FS478"/>
  <c r="FI479"/>
  <c r="GC479"/>
  <c r="FS480"/>
  <c r="FI481"/>
  <c r="GC481"/>
  <c r="FS482"/>
  <c r="FI483"/>
  <c r="GC483"/>
  <c r="FS484"/>
  <c r="FI485"/>
  <c r="GC485"/>
  <c r="FS486"/>
  <c r="FI487"/>
  <c r="GC487"/>
  <c r="FS488"/>
  <c r="FI489"/>
  <c r="GC489"/>
  <c r="FS490"/>
  <c r="FI491"/>
  <c r="GC491"/>
  <c r="FS492"/>
  <c r="FI493"/>
  <c r="GC493"/>
  <c r="FS494"/>
  <c r="FI495"/>
  <c r="GC495"/>
  <c r="FS496"/>
  <c r="FI497"/>
  <c r="GC497"/>
  <c r="FS498"/>
  <c r="FI499"/>
  <c r="GC499"/>
  <c r="FS500"/>
  <c r="FI501"/>
  <c r="GC501"/>
  <c r="FS502"/>
  <c r="FI503"/>
  <c r="GC503"/>
  <c r="FS504"/>
  <c r="FI505"/>
  <c r="GC505"/>
  <c r="FS506"/>
  <c r="FI507"/>
  <c r="GC507"/>
  <c r="FS508"/>
  <c r="FI509"/>
  <c r="GC509"/>
  <c r="FS510"/>
  <c r="FI511"/>
  <c r="GC511"/>
  <c r="FS512"/>
  <c r="FI513"/>
  <c r="GC513"/>
  <c r="FS514"/>
  <c r="FI515"/>
  <c r="GC515"/>
  <c r="FS516"/>
  <c r="FI517"/>
  <c r="GC517"/>
  <c r="FS518"/>
  <c r="FI519"/>
  <c r="GC519"/>
  <c r="FS520"/>
  <c r="FI521"/>
  <c r="GC521"/>
  <c r="FS522"/>
  <c r="FI523"/>
  <c r="GC523"/>
  <c r="FS524"/>
  <c r="FI527"/>
  <c r="GC527"/>
  <c r="FS528"/>
  <c r="FI529"/>
  <c r="GC529"/>
  <c r="FS530"/>
  <c r="FI531"/>
  <c r="GC531"/>
  <c r="FS532"/>
  <c r="FI533"/>
  <c r="GC533"/>
  <c r="FS534"/>
  <c r="FI535"/>
  <c r="GC535"/>
  <c r="FS536"/>
  <c r="FI537"/>
  <c r="GC537"/>
  <c r="FS538"/>
  <c r="FI539"/>
  <c r="GC539"/>
  <c r="FS540"/>
  <c r="FI541"/>
  <c r="GC541"/>
  <c r="FS542"/>
  <c r="FI543"/>
  <c r="GC543"/>
  <c r="FS544"/>
  <c r="FI545"/>
  <c r="GC545"/>
  <c r="FS546"/>
  <c r="FI547"/>
  <c r="GC547"/>
  <c r="FS551"/>
  <c r="FI552"/>
  <c r="GC552"/>
  <c r="FS553"/>
  <c r="FI554"/>
  <c r="GC554"/>
  <c r="FS555"/>
  <c r="FI556"/>
  <c r="GC556"/>
  <c r="FS557"/>
  <c r="FI558"/>
  <c r="GC558"/>
  <c r="FS559"/>
  <c r="FI560"/>
  <c r="GC560"/>
  <c r="FS561"/>
  <c r="FI562"/>
  <c r="GC562"/>
  <c r="GH683"/>
  <c r="GH685"/>
  <c r="GH687"/>
  <c r="GH689"/>
  <c r="GH691"/>
  <c r="GH693"/>
  <c r="GH695"/>
  <c r="GH697"/>
  <c r="GH699"/>
  <c r="GH701"/>
  <c r="GH703"/>
  <c r="GH705"/>
  <c r="GH707"/>
  <c r="GH709"/>
  <c r="GH711"/>
  <c r="GH713"/>
  <c r="GH715"/>
  <c r="GH717"/>
  <c r="GH719"/>
  <c r="GH721"/>
  <c r="GH723"/>
  <c r="GH725"/>
  <c r="GH727"/>
  <c r="GH729"/>
  <c r="GH731"/>
  <c r="GH733"/>
  <c r="GH735"/>
  <c r="GH737"/>
  <c r="GH739"/>
  <c r="GH741"/>
  <c r="GH743"/>
  <c r="GH745"/>
  <c r="GH747"/>
  <c r="GH749"/>
  <c r="GH751"/>
  <c r="GH753"/>
  <c r="GH755"/>
  <c r="GH757"/>
  <c r="GH761"/>
  <c r="GH763"/>
  <c r="GH765"/>
  <c r="GH767"/>
  <c r="GH769"/>
  <c r="GH771"/>
  <c r="GH773"/>
  <c r="GH775"/>
  <c r="GH777"/>
  <c r="GH779"/>
  <c r="GH781"/>
  <c r="GH786"/>
  <c r="GH788"/>
  <c r="GH790"/>
  <c r="GH792"/>
  <c r="GH794"/>
  <c r="GH796"/>
  <c r="GH798"/>
  <c r="GH802"/>
  <c r="GH806"/>
  <c r="GH808"/>
  <c r="GH812"/>
  <c r="GH817"/>
  <c r="GH821"/>
  <c r="GH825"/>
  <c r="GH828"/>
  <c r="GH830"/>
  <c r="GH833"/>
  <c r="GH838"/>
  <c r="GH840"/>
  <c r="GH842"/>
  <c r="GH844"/>
  <c r="GH846"/>
  <c r="GH854"/>
  <c r="GC563"/>
  <c r="FS564"/>
  <c r="FI567"/>
  <c r="GC567"/>
  <c r="FS568"/>
  <c r="FI571"/>
  <c r="GC571"/>
  <c r="FS572"/>
  <c r="FI573"/>
  <c r="GC573"/>
  <c r="FS574"/>
  <c r="FI575"/>
  <c r="GC575"/>
  <c r="FS578"/>
  <c r="FI579"/>
  <c r="GC579"/>
  <c r="FS583"/>
  <c r="FI584"/>
  <c r="GC584"/>
  <c r="FS587"/>
  <c r="FI588"/>
  <c r="GC588"/>
  <c r="FS591"/>
  <c r="FI592"/>
  <c r="GC592"/>
  <c r="FS594"/>
  <c r="FI595"/>
  <c r="GC595"/>
  <c r="FS596"/>
  <c r="FI597"/>
  <c r="GC597"/>
  <c r="FS599"/>
  <c r="FI603"/>
  <c r="GC603"/>
  <c r="FS604"/>
  <c r="FI605"/>
  <c r="GC605"/>
  <c r="FS606"/>
  <c r="FI607"/>
  <c r="GC607"/>
  <c r="FS608"/>
  <c r="FI609"/>
  <c r="GC609"/>
  <c r="FS610"/>
  <c r="FI611"/>
  <c r="GC611"/>
  <c r="FS612"/>
  <c r="FI619"/>
  <c r="GC619"/>
  <c r="FS622"/>
  <c r="FI623"/>
  <c r="GC623"/>
  <c r="FS629"/>
  <c r="FI630"/>
  <c r="GC630"/>
  <c r="FS631"/>
  <c r="FI632"/>
  <c r="GC632"/>
  <c r="FS633"/>
  <c r="FI634"/>
  <c r="GC634"/>
  <c r="FS635"/>
  <c r="FI636"/>
  <c r="GC636"/>
  <c r="FS637"/>
  <c r="FI638"/>
  <c r="GC638"/>
  <c r="FS639"/>
  <c r="FI640"/>
  <c r="GC640"/>
  <c r="FS641"/>
  <c r="FI642"/>
  <c r="GC642"/>
  <c r="FS643"/>
  <c r="FI644"/>
  <c r="GC644"/>
  <c r="FS645"/>
  <c r="FI646"/>
  <c r="GC646"/>
  <c r="FS649"/>
  <c r="FI650"/>
  <c r="GC650"/>
  <c r="FS651"/>
  <c r="FI652"/>
  <c r="GC652"/>
  <c r="FS653"/>
  <c r="FI654"/>
  <c r="GC654"/>
  <c r="FS655"/>
  <c r="FI656"/>
  <c r="GC656"/>
  <c r="FS657"/>
  <c r="FI658"/>
  <c r="GC658"/>
  <c r="FS659"/>
  <c r="FI660"/>
  <c r="GC660"/>
  <c r="FS661"/>
  <c r="FI662"/>
  <c r="GC662"/>
  <c r="FS663"/>
  <c r="FI664"/>
  <c r="GC664"/>
  <c r="FS665"/>
  <c r="FI666"/>
  <c r="GC666"/>
  <c r="FS667"/>
  <c r="FI668"/>
  <c r="GC668"/>
  <c r="FS669"/>
  <c r="FI670"/>
  <c r="GC670"/>
  <c r="FS671"/>
  <c r="FI672"/>
  <c r="GC672"/>
  <c r="FS673"/>
  <c r="FI674"/>
  <c r="GC674"/>
  <c r="FS675"/>
  <c r="FI676"/>
  <c r="GC676"/>
  <c r="FS677"/>
  <c r="FI680"/>
  <c r="GC680"/>
  <c r="FS681"/>
  <c r="FI682"/>
  <c r="GC682"/>
  <c r="FS683"/>
  <c r="FI684"/>
  <c r="GC684"/>
  <c r="FS685"/>
  <c r="FI686"/>
  <c r="GC686"/>
  <c r="FS687"/>
  <c r="FI688"/>
  <c r="GC688"/>
  <c r="FS689"/>
  <c r="FI690"/>
  <c r="GC690"/>
  <c r="FS691"/>
  <c r="FI692"/>
  <c r="GC692"/>
  <c r="FS693"/>
  <c r="FI694"/>
  <c r="GC694"/>
  <c r="FS695"/>
  <c r="FI696"/>
  <c r="GC696"/>
  <c r="FS697"/>
  <c r="FI698"/>
  <c r="GC698"/>
  <c r="FS699"/>
  <c r="FI700"/>
  <c r="GC700"/>
  <c r="FS701"/>
  <c r="FI702"/>
  <c r="GC702"/>
  <c r="FS703"/>
  <c r="FI704"/>
  <c r="GC704"/>
  <c r="FS705"/>
  <c r="FI706"/>
  <c r="GC706"/>
  <c r="FS707"/>
  <c r="FI708"/>
  <c r="GC708"/>
  <c r="FS709"/>
  <c r="FI710"/>
  <c r="GC710"/>
  <c r="FS711"/>
  <c r="FI712"/>
  <c r="GC712"/>
  <c r="FS713"/>
  <c r="FI714"/>
  <c r="GC714"/>
  <c r="FS715"/>
  <c r="FI716"/>
  <c r="GC716"/>
  <c r="FS717"/>
  <c r="FI718"/>
  <c r="GC718"/>
  <c r="FS719"/>
  <c r="FI720"/>
  <c r="GC720"/>
  <c r="FS721"/>
  <c r="FI722"/>
  <c r="GC722"/>
  <c r="FS723"/>
  <c r="FI724"/>
  <c r="GC724"/>
  <c r="FS725"/>
  <c r="FI726"/>
  <c r="GC726"/>
  <c r="FS727"/>
  <c r="FI728"/>
  <c r="GC728"/>
  <c r="FS729"/>
  <c r="FI730"/>
  <c r="GC730"/>
  <c r="FS731"/>
  <c r="FI732"/>
  <c r="GC732"/>
  <c r="FS733"/>
  <c r="FI734"/>
  <c r="GC734"/>
  <c r="FS735"/>
  <c r="FI736"/>
  <c r="GC736"/>
  <c r="FS737"/>
  <c r="FI738"/>
  <c r="GC738"/>
  <c r="FS739"/>
  <c r="FI740"/>
  <c r="GC740"/>
  <c r="FS741"/>
  <c r="FI742"/>
  <c r="GC742"/>
  <c r="FS743"/>
  <c r="FI744"/>
  <c r="GC744"/>
  <c r="FS745"/>
  <c r="FI746"/>
  <c r="GC746"/>
  <c r="FS747"/>
  <c r="FI748"/>
  <c r="GC748"/>
  <c r="FS749"/>
  <c r="FI750"/>
  <c r="GC750"/>
  <c r="FS751"/>
  <c r="FI752"/>
  <c r="GC752"/>
  <c r="FS753"/>
  <c r="FI754"/>
  <c r="GC754"/>
  <c r="FS755"/>
  <c r="FI756"/>
  <c r="GC756"/>
  <c r="FS757"/>
  <c r="FI758"/>
  <c r="GC758"/>
  <c r="FS761"/>
  <c r="FI762"/>
  <c r="GC762"/>
  <c r="FS763"/>
  <c r="FI764"/>
  <c r="GC764"/>
  <c r="FS765"/>
  <c r="FI766"/>
  <c r="GC766"/>
  <c r="FS767"/>
  <c r="FI768"/>
  <c r="GC768"/>
  <c r="FS769"/>
  <c r="FI770"/>
  <c r="GC770"/>
  <c r="FS771"/>
  <c r="FI772"/>
  <c r="GC772"/>
  <c r="FS773"/>
  <c r="FI774"/>
  <c r="GC774"/>
  <c r="FS775"/>
  <c r="FI776"/>
  <c r="GC776"/>
  <c r="FS777"/>
  <c r="FI778"/>
  <c r="GC778"/>
  <c r="FS779"/>
  <c r="FI780"/>
  <c r="GC780"/>
  <c r="FS781"/>
  <c r="FI785"/>
  <c r="GC785"/>
  <c r="FS786"/>
  <c r="FI787"/>
  <c r="GC787"/>
  <c r="FS788"/>
  <c r="FI789"/>
  <c r="GC789"/>
  <c r="FS790"/>
  <c r="FI791"/>
  <c r="GC791"/>
  <c r="FS792"/>
  <c r="FI793"/>
  <c r="GC793"/>
  <c r="FS794"/>
  <c r="FI795"/>
  <c r="GC795"/>
  <c r="FS796"/>
  <c r="FI797"/>
  <c r="GC797"/>
  <c r="FS798"/>
  <c r="FI801"/>
  <c r="GC801"/>
  <c r="FS802"/>
  <c r="FI805"/>
  <c r="GC805"/>
  <c r="FS806"/>
  <c r="FI807"/>
  <c r="GC807"/>
  <c r="FS808"/>
  <c r="FI809"/>
  <c r="GC809"/>
  <c r="FS812"/>
  <c r="FI813"/>
  <c r="GC813"/>
  <c r="FS817"/>
  <c r="FI818"/>
  <c r="GC818"/>
  <c r="FS821"/>
  <c r="FI822"/>
  <c r="GC822"/>
  <c r="FS825"/>
  <c r="FI826"/>
  <c r="GC826"/>
  <c r="FS828"/>
  <c r="FI829"/>
  <c r="GC829"/>
  <c r="FS830"/>
  <c r="FI831"/>
  <c r="GC831"/>
  <c r="FS833"/>
  <c r="FI837"/>
  <c r="GC837"/>
  <c r="FS838"/>
  <c r="FI839"/>
  <c r="GC839"/>
  <c r="FS840"/>
  <c r="FI841"/>
  <c r="GC841"/>
  <c r="FS842"/>
  <c r="FI843"/>
  <c r="GC843"/>
  <c r="FS844"/>
  <c r="FI845"/>
  <c r="GC845"/>
  <c r="FS846"/>
  <c r="FI852"/>
  <c r="GC852"/>
  <c r="FS854"/>
  <c r="GH682"/>
  <c r="GH684"/>
  <c r="GH686"/>
  <c r="GH688"/>
  <c r="GH690"/>
  <c r="GH692"/>
  <c r="GH694"/>
  <c r="GH696"/>
  <c r="GH698"/>
  <c r="GH700"/>
  <c r="GH702"/>
  <c r="GH704"/>
  <c r="GH706"/>
  <c r="GH708"/>
  <c r="GH710"/>
  <c r="GH712"/>
  <c r="GH714"/>
  <c r="GH716"/>
  <c r="GH718"/>
  <c r="GH720"/>
  <c r="GH722"/>
  <c r="GH724"/>
  <c r="GH726"/>
  <c r="GH728"/>
  <c r="GH730"/>
  <c r="GH732"/>
  <c r="GH734"/>
  <c r="GH736"/>
  <c r="GH738"/>
  <c r="GH740"/>
  <c r="GH742"/>
  <c r="GH744"/>
  <c r="GH746"/>
  <c r="GH748"/>
  <c r="GH750"/>
  <c r="GH752"/>
  <c r="GH754"/>
  <c r="GH756"/>
  <c r="GH758"/>
  <c r="GH762"/>
  <c r="GH764"/>
  <c r="GH766"/>
  <c r="GH768"/>
  <c r="GH770"/>
  <c r="GH772"/>
  <c r="GH774"/>
  <c r="GH776"/>
  <c r="GH778"/>
  <c r="GH780"/>
  <c r="GH785"/>
  <c r="GH787"/>
  <c r="GH789"/>
  <c r="GH791"/>
  <c r="GH793"/>
  <c r="GH795"/>
  <c r="GH797"/>
  <c r="GH801"/>
  <c r="GH805"/>
  <c r="GH807"/>
  <c r="GH809"/>
  <c r="GH813"/>
  <c r="GH818"/>
  <c r="GH822"/>
  <c r="GH826"/>
  <c r="GH829"/>
  <c r="GH831"/>
  <c r="GH837"/>
  <c r="GH839"/>
  <c r="GH841"/>
  <c r="GH843"/>
  <c r="GH845"/>
  <c r="GH852"/>
  <c r="FS563"/>
  <c r="FI564"/>
  <c r="GC564"/>
  <c r="FS567"/>
  <c r="FI568"/>
  <c r="GC568"/>
  <c r="FS571"/>
  <c r="FI572"/>
  <c r="GC572"/>
  <c r="FS573"/>
  <c r="FI574"/>
  <c r="GC574"/>
  <c r="FS575"/>
  <c r="FI578"/>
  <c r="GC578"/>
  <c r="FS579"/>
  <c r="FI583"/>
  <c r="GC583"/>
  <c r="FS584"/>
  <c r="FI587"/>
  <c r="GC587"/>
  <c r="FS588"/>
  <c r="FI591"/>
  <c r="GC591"/>
  <c r="FS592"/>
  <c r="FI594"/>
  <c r="GC594"/>
  <c r="FS595"/>
  <c r="FI596"/>
  <c r="GC596"/>
  <c r="FS597"/>
  <c r="FI599"/>
  <c r="GC599"/>
  <c r="FS603"/>
  <c r="FI604"/>
  <c r="GC604"/>
  <c r="FS605"/>
  <c r="FI606"/>
  <c r="GC606"/>
  <c r="FS607"/>
  <c r="FI608"/>
  <c r="GC608"/>
  <c r="FS609"/>
  <c r="FI610"/>
  <c r="GC610"/>
  <c r="FS611"/>
  <c r="FI612"/>
  <c r="GC612"/>
  <c r="FS619"/>
  <c r="FI622"/>
  <c r="GC622"/>
  <c r="FS623"/>
  <c r="FI629"/>
  <c r="GC629"/>
  <c r="FS630"/>
  <c r="FI631"/>
  <c r="GC631"/>
  <c r="FS632"/>
  <c r="FI633"/>
  <c r="GC633"/>
  <c r="FS634"/>
  <c r="FI635"/>
  <c r="GC635"/>
  <c r="FS636"/>
  <c r="FI637"/>
  <c r="GC637"/>
  <c r="FS638"/>
  <c r="FI639"/>
  <c r="GC639"/>
  <c r="FS640"/>
  <c r="FI641"/>
  <c r="GC641"/>
  <c r="FS642"/>
  <c r="FI643"/>
  <c r="GC643"/>
  <c r="FS644"/>
  <c r="FI645"/>
  <c r="GC645"/>
  <c r="FS646"/>
  <c r="FI649"/>
  <c r="GC649"/>
  <c r="FS650"/>
  <c r="FI651"/>
  <c r="GC651"/>
  <c r="FS652"/>
  <c r="FI653"/>
  <c r="GC653"/>
  <c r="FS654"/>
  <c r="FI655"/>
  <c r="GC655"/>
  <c r="FS656"/>
  <c r="FI657"/>
  <c r="GC657"/>
  <c r="FS658"/>
  <c r="FI659"/>
  <c r="GC659"/>
  <c r="FS660"/>
  <c r="FI661"/>
  <c r="GC661"/>
  <c r="FS662"/>
  <c r="FI663"/>
  <c r="GC663"/>
  <c r="FS664"/>
  <c r="FI665"/>
  <c r="GC665"/>
  <c r="FS666"/>
  <c r="FI667"/>
  <c r="GC667"/>
  <c r="FS668"/>
  <c r="FI669"/>
  <c r="GC669"/>
  <c r="FS670"/>
  <c r="FI671"/>
  <c r="GC671"/>
  <c r="FS672"/>
  <c r="FI673"/>
  <c r="GC673"/>
  <c r="FS674"/>
  <c r="FI675"/>
  <c r="GC675"/>
  <c r="FS676"/>
  <c r="FI677"/>
  <c r="GC677"/>
  <c r="FS680"/>
  <c r="FI681"/>
  <c r="GC681"/>
  <c r="FS682"/>
  <c r="FI683"/>
  <c r="GC683"/>
  <c r="FS684"/>
  <c r="FI685"/>
  <c r="GC685"/>
  <c r="FS686"/>
  <c r="FI687"/>
  <c r="GC687"/>
  <c r="FS688"/>
  <c r="FI689"/>
  <c r="GC689"/>
  <c r="FS690"/>
  <c r="FI691"/>
  <c r="GC691"/>
  <c r="FS692"/>
  <c r="FI693"/>
  <c r="GC693"/>
  <c r="FS694"/>
  <c r="FI695"/>
  <c r="GC695"/>
  <c r="FS696"/>
  <c r="FI697"/>
  <c r="GC697"/>
  <c r="FS698"/>
  <c r="FI699"/>
  <c r="GC699"/>
  <c r="FS700"/>
  <c r="FI701"/>
  <c r="GC701"/>
  <c r="FS702"/>
  <c r="FI703"/>
  <c r="GC703"/>
  <c r="FS704"/>
  <c r="FI705"/>
  <c r="GC705"/>
  <c r="FS706"/>
  <c r="FI707"/>
  <c r="GC707"/>
  <c r="FS708"/>
  <c r="FI709"/>
  <c r="GC709"/>
  <c r="FS710"/>
  <c r="FI711"/>
  <c r="GC711"/>
  <c r="FS712"/>
  <c r="FI713"/>
  <c r="GC713"/>
  <c r="FS714"/>
  <c r="FI715"/>
  <c r="GC715"/>
  <c r="FS716"/>
  <c r="FI717"/>
  <c r="GC717"/>
  <c r="FS718"/>
  <c r="FI719"/>
  <c r="GC719"/>
  <c r="FS720"/>
  <c r="FI721"/>
  <c r="GC721"/>
  <c r="FS722"/>
  <c r="FI723"/>
  <c r="GC723"/>
  <c r="FS724"/>
  <c r="FI725"/>
  <c r="GC725"/>
  <c r="FS726"/>
  <c r="FI727"/>
  <c r="GC727"/>
  <c r="FS728"/>
  <c r="FI729"/>
  <c r="GC729"/>
  <c r="FS730"/>
  <c r="FI731"/>
  <c r="GC731"/>
  <c r="FS732"/>
  <c r="FI733"/>
  <c r="GC733"/>
  <c r="FS734"/>
  <c r="FI735"/>
  <c r="GC735"/>
  <c r="FS736"/>
  <c r="FI737"/>
  <c r="GC737"/>
  <c r="FS738"/>
  <c r="FI739"/>
  <c r="GC739"/>
  <c r="FS740"/>
  <c r="FI741"/>
  <c r="GC741"/>
  <c r="FS742"/>
  <c r="FI743"/>
  <c r="GC743"/>
  <c r="FS744"/>
  <c r="FI745"/>
  <c r="GC745"/>
  <c r="FS746"/>
  <c r="FI747"/>
  <c r="GC747"/>
  <c r="FS748"/>
  <c r="FI749"/>
  <c r="GC749"/>
  <c r="FS750"/>
  <c r="FI751"/>
  <c r="GC751"/>
  <c r="FS752"/>
  <c r="FI753"/>
  <c r="GC753"/>
  <c r="FS754"/>
  <c r="FI755"/>
  <c r="GC755"/>
  <c r="FS756"/>
  <c r="FI757"/>
  <c r="GC757"/>
  <c r="FS758"/>
  <c r="FI761"/>
  <c r="GC761"/>
  <c r="FS762"/>
  <c r="FI763"/>
  <c r="GC763"/>
  <c r="FS764"/>
  <c r="FI765"/>
  <c r="GC765"/>
  <c r="FS766"/>
  <c r="FI767"/>
  <c r="GC767"/>
  <c r="FS768"/>
  <c r="FI769"/>
  <c r="GC769"/>
  <c r="FS770"/>
  <c r="FI771"/>
  <c r="GC771"/>
  <c r="FS772"/>
  <c r="FI773"/>
  <c r="GC773"/>
  <c r="FS774"/>
  <c r="FI775"/>
  <c r="GC775"/>
  <c r="FS776"/>
  <c r="FI777"/>
  <c r="GC777"/>
  <c r="FS778"/>
  <c r="FI779"/>
  <c r="GC779"/>
  <c r="FS780"/>
  <c r="FI781"/>
  <c r="GC781"/>
  <c r="FS785"/>
  <c r="FI786"/>
  <c r="GC786"/>
  <c r="FS787"/>
  <c r="FI788"/>
  <c r="GC788"/>
  <c r="FS789"/>
  <c r="FI790"/>
  <c r="GC790"/>
  <c r="FS791"/>
  <c r="FI792"/>
  <c r="GC792"/>
  <c r="FS793"/>
  <c r="FI794"/>
  <c r="GC794"/>
  <c r="FS795"/>
  <c r="FI796"/>
  <c r="GC796"/>
  <c r="FS797"/>
  <c r="FI798"/>
  <c r="GC798"/>
  <c r="FS801"/>
  <c r="FI802"/>
  <c r="GC802"/>
  <c r="FS805"/>
  <c r="FI806"/>
  <c r="GC806"/>
  <c r="FS807"/>
  <c r="FI808"/>
  <c r="GC808"/>
  <c r="FS809"/>
  <c r="FI812"/>
  <c r="GC812"/>
  <c r="FS813"/>
  <c r="FI817"/>
  <c r="GC817"/>
  <c r="FS818"/>
  <c r="FI821"/>
  <c r="GC821"/>
  <c r="FS822"/>
  <c r="FI825"/>
  <c r="GC825"/>
  <c r="FS826"/>
  <c r="FI828"/>
  <c r="GC828"/>
  <c r="FS829"/>
  <c r="FI830"/>
  <c r="GC830"/>
  <c r="FS831"/>
  <c r="FI833"/>
  <c r="GC833"/>
  <c r="FS837"/>
  <c r="FI838"/>
  <c r="GC838"/>
  <c r="FS839"/>
  <c r="FI840"/>
  <c r="GC840"/>
  <c r="FS841"/>
  <c r="FI842"/>
  <c r="GC842"/>
  <c r="FS843"/>
  <c r="FI844"/>
  <c r="GC844"/>
  <c r="FS845"/>
  <c r="FI846"/>
  <c r="GC846"/>
  <c r="FS852"/>
  <c r="FI854"/>
  <c r="GC854"/>
  <c r="GC17"/>
  <c r="ES17"/>
  <c r="FC17"/>
  <c r="ES18"/>
  <c r="FC18"/>
  <c r="ES19"/>
  <c r="FC19"/>
  <c r="ES20"/>
  <c r="FC20"/>
  <c r="ES21"/>
  <c r="FC21"/>
  <c r="ES22"/>
  <c r="FC22"/>
  <c r="ES23"/>
  <c r="FC23"/>
  <c r="ES24"/>
  <c r="FC24"/>
  <c r="ES25"/>
  <c r="FC25"/>
  <c r="ES26"/>
  <c r="FC26"/>
  <c r="ES27"/>
  <c r="FC27"/>
  <c r="ES28"/>
  <c r="FC28"/>
  <c r="ES29"/>
  <c r="FC29"/>
  <c r="ES30"/>
  <c r="FC30"/>
  <c r="ES31"/>
  <c r="FC31"/>
  <c r="ES32"/>
  <c r="FC32"/>
  <c r="ES33"/>
  <c r="FC33"/>
  <c r="ES34"/>
  <c r="FC34"/>
  <c r="ES35"/>
  <c r="FC35"/>
  <c r="ES36"/>
  <c r="FC36"/>
  <c r="ES37"/>
  <c r="FC37"/>
  <c r="ES38"/>
  <c r="FC38"/>
  <c r="ES39"/>
  <c r="FC39"/>
  <c r="ES40"/>
  <c r="FC40"/>
  <c r="ES41"/>
  <c r="FC41"/>
  <c r="ES42"/>
  <c r="FC42"/>
  <c r="ES43"/>
  <c r="FC43"/>
  <c r="ES44"/>
  <c r="FC44"/>
  <c r="ES45"/>
  <c r="FC45"/>
  <c r="ES46"/>
  <c r="FC46"/>
  <c r="ES47"/>
  <c r="FC47"/>
  <c r="ES48"/>
  <c r="FC48"/>
  <c r="ES49"/>
  <c r="FC49"/>
  <c r="ES50"/>
  <c r="FC50"/>
  <c r="ES51"/>
  <c r="FC51"/>
  <c r="ES52"/>
  <c r="FC52"/>
  <c r="ES53"/>
  <c r="FC53"/>
  <c r="ES54"/>
  <c r="FC54"/>
  <c r="ES55"/>
  <c r="FC55"/>
  <c r="ES56"/>
  <c r="FC56"/>
  <c r="ES57"/>
  <c r="FC57"/>
  <c r="ES58"/>
  <c r="FC58"/>
  <c r="ES59"/>
  <c r="FC59"/>
  <c r="ES60"/>
  <c r="FC60"/>
  <c r="ES61"/>
  <c r="FC61"/>
  <c r="ES62"/>
  <c r="FC62"/>
  <c r="ES63"/>
  <c r="FC63"/>
  <c r="ES64"/>
  <c r="FC64"/>
  <c r="ES65"/>
  <c r="FC65"/>
  <c r="ES66"/>
  <c r="FC66"/>
  <c r="ES67"/>
  <c r="FC67"/>
  <c r="ES68"/>
  <c r="FC68"/>
  <c r="ES69"/>
  <c r="FC69"/>
  <c r="ES70"/>
  <c r="FC70"/>
  <c r="ES71"/>
  <c r="FC71"/>
  <c r="ES72"/>
  <c r="FC72"/>
  <c r="ES73"/>
  <c r="FC73"/>
  <c r="ES74"/>
  <c r="FC74"/>
  <c r="ES75"/>
  <c r="FC75"/>
  <c r="ES76"/>
  <c r="FC76"/>
  <c r="ES77"/>
  <c r="FC77"/>
  <c r="ES78"/>
  <c r="FC78"/>
  <c r="ES79"/>
  <c r="FC79"/>
  <c r="ES80"/>
  <c r="FC80"/>
  <c r="ES81"/>
  <c r="FC81"/>
  <c r="ES82"/>
  <c r="FC82"/>
  <c r="ES83"/>
  <c r="FC83"/>
  <c r="ES84"/>
  <c r="FC84"/>
  <c r="ES85"/>
  <c r="FC85"/>
  <c r="ES86"/>
  <c r="FC86"/>
  <c r="ES87"/>
  <c r="FC87"/>
  <c r="ES88"/>
  <c r="FC88"/>
  <c r="ES89"/>
  <c r="FC89"/>
  <c r="ES90"/>
  <c r="FC90"/>
  <c r="ES91"/>
  <c r="FC91"/>
  <c r="ES92"/>
  <c r="FC92"/>
  <c r="ES93"/>
  <c r="FC93"/>
  <c r="ES94"/>
  <c r="FC94"/>
  <c r="ES95"/>
  <c r="FC95"/>
  <c r="ES96"/>
  <c r="FC96"/>
  <c r="ES97"/>
  <c r="FC97"/>
  <c r="ES98"/>
  <c r="FC98"/>
  <c r="ES99"/>
  <c r="FC99"/>
  <c r="ES102"/>
  <c r="FC102"/>
  <c r="ES103"/>
  <c r="FC103"/>
  <c r="ES104"/>
  <c r="FC104"/>
  <c r="ES105"/>
  <c r="FC105"/>
  <c r="ES106"/>
  <c r="FC106"/>
  <c r="ES107"/>
  <c r="FC107"/>
  <c r="ES108"/>
  <c r="FC108"/>
  <c r="ES109"/>
  <c r="FC109"/>
  <c r="ES110"/>
  <c r="FC110"/>
  <c r="ES111"/>
  <c r="FC111"/>
  <c r="ES112"/>
  <c r="FC112"/>
  <c r="ES113"/>
  <c r="FC113"/>
  <c r="ES114"/>
  <c r="FC114"/>
  <c r="ES115"/>
  <c r="FC115"/>
  <c r="ES116"/>
  <c r="FC116"/>
  <c r="ES117"/>
  <c r="FC117"/>
  <c r="ES118"/>
  <c r="FC118"/>
  <c r="ES119"/>
  <c r="FC119"/>
  <c r="ES120"/>
  <c r="FC120"/>
  <c r="ES121"/>
  <c r="FC121"/>
  <c r="ES122"/>
  <c r="FC122"/>
  <c r="ES123"/>
  <c r="FC123"/>
  <c r="ES124"/>
  <c r="FC124"/>
  <c r="ES125"/>
  <c r="FC125"/>
  <c r="ES126"/>
  <c r="FC126"/>
  <c r="ES127"/>
  <c r="FC127"/>
  <c r="ES128"/>
  <c r="FC128"/>
  <c r="ES129"/>
  <c r="FC129"/>
  <c r="ES130"/>
  <c r="FC130"/>
  <c r="ES131"/>
  <c r="FC131"/>
  <c r="ES132"/>
  <c r="FC132"/>
  <c r="ES133"/>
  <c r="FC133"/>
  <c r="ES134"/>
  <c r="FC134"/>
  <c r="ES135"/>
  <c r="FC135"/>
  <c r="ES136"/>
  <c r="FC136"/>
  <c r="ES137"/>
  <c r="FC137"/>
  <c r="ES138"/>
  <c r="FC138"/>
  <c r="ES139"/>
  <c r="FC139"/>
  <c r="ES140"/>
  <c r="FC140"/>
  <c r="ES141"/>
  <c r="FC141"/>
  <c r="ES142"/>
  <c r="FC142"/>
  <c r="ES143"/>
  <c r="FC143"/>
  <c r="ES144"/>
  <c r="FC144"/>
  <c r="ES145"/>
  <c r="FC145"/>
  <c r="ES146"/>
  <c r="FC146"/>
  <c r="ES147"/>
  <c r="FC147"/>
  <c r="ES148"/>
  <c r="FC148"/>
  <c r="ES149"/>
  <c r="FC149"/>
  <c r="ES150"/>
  <c r="FC150"/>
  <c r="ES153"/>
  <c r="FC153"/>
  <c r="FC154"/>
  <c r="ES155"/>
  <c r="FC155"/>
  <c r="ES156"/>
  <c r="FC156"/>
  <c r="ES157"/>
  <c r="FC157"/>
  <c r="ES158"/>
  <c r="FC158"/>
  <c r="ES159"/>
  <c r="FC159"/>
  <c r="ES160"/>
  <c r="FC160"/>
  <c r="ES161"/>
  <c r="FC161"/>
  <c r="ES162"/>
  <c r="FC162"/>
  <c r="ES163"/>
  <c r="FC163"/>
  <c r="ES164"/>
  <c r="FC164"/>
  <c r="ES165"/>
  <c r="FC165"/>
  <c r="ES166"/>
  <c r="FC166"/>
  <c r="ES167"/>
  <c r="FC167"/>
  <c r="ES168"/>
  <c r="FC168"/>
  <c r="ES169"/>
  <c r="FC169"/>
  <c r="ES170"/>
  <c r="FC170"/>
  <c r="ES171"/>
  <c r="FC171"/>
  <c r="ES172"/>
  <c r="FC172"/>
  <c r="ES173"/>
  <c r="FC173"/>
  <c r="ES177"/>
  <c r="FC177"/>
  <c r="ES178"/>
  <c r="FC178"/>
  <c r="ES179"/>
  <c r="FC179"/>
  <c r="ES180"/>
  <c r="FC180"/>
  <c r="ES181"/>
  <c r="FC181"/>
  <c r="ES182"/>
  <c r="FC182"/>
  <c r="ES183"/>
  <c r="FC183"/>
  <c r="ES184"/>
  <c r="FC184"/>
  <c r="ES185"/>
  <c r="FC185"/>
  <c r="ES186"/>
  <c r="FC186"/>
  <c r="ES187"/>
  <c r="FC187"/>
  <c r="ES188"/>
  <c r="FC188"/>
  <c r="ES189"/>
  <c r="FC189"/>
  <c r="ES190"/>
  <c r="FC190"/>
  <c r="ES193"/>
  <c r="FC193"/>
  <c r="ES194"/>
  <c r="FC194"/>
  <c r="ES197"/>
  <c r="FC197"/>
  <c r="ES198"/>
  <c r="FC198"/>
  <c r="ES199"/>
  <c r="FC199"/>
  <c r="ES200"/>
  <c r="FC200"/>
  <c r="ES201"/>
  <c r="FC201"/>
  <c r="ES204"/>
  <c r="FC204"/>
  <c r="ES205"/>
  <c r="FC205"/>
  <c r="ES209"/>
  <c r="FC209"/>
  <c r="ES210"/>
  <c r="FC210"/>
  <c r="ES213"/>
  <c r="FC213"/>
  <c r="ES214"/>
  <c r="FC214"/>
  <c r="ES215"/>
  <c r="FC215"/>
  <c r="ES216"/>
  <c r="FC216"/>
  <c r="ES217"/>
  <c r="FC217"/>
  <c r="ES218"/>
  <c r="FC218"/>
  <c r="ES219"/>
  <c r="FC219"/>
  <c r="ES220"/>
  <c r="FC220"/>
  <c r="ES221"/>
  <c r="FC221"/>
  <c r="ES222"/>
  <c r="FC222"/>
  <c r="ES223"/>
  <c r="FC223"/>
  <c r="ES224"/>
  <c r="FC224"/>
  <c r="ES225"/>
  <c r="FC225"/>
  <c r="ES228"/>
  <c r="FC228"/>
  <c r="ES229"/>
  <c r="FC229"/>
  <c r="ES231"/>
  <c r="FC231"/>
  <c r="ES232"/>
  <c r="FC232"/>
  <c r="ES233"/>
  <c r="FC233"/>
  <c r="ES234"/>
  <c r="FC234"/>
  <c r="ES236"/>
  <c r="FC236"/>
  <c r="ES237"/>
  <c r="FC237"/>
  <c r="ES240"/>
  <c r="FC240"/>
  <c r="ES241"/>
  <c r="FC241"/>
  <c r="ES258"/>
  <c r="FC258"/>
  <c r="ES260"/>
  <c r="FC260"/>
  <c r="ES265"/>
  <c r="FC265"/>
  <c r="ES266"/>
  <c r="FC266"/>
  <c r="ES267"/>
  <c r="FC267"/>
  <c r="ES268"/>
  <c r="FC268"/>
  <c r="ES269"/>
  <c r="FC269"/>
  <c r="ES270"/>
  <c r="FC270"/>
  <c r="ES271"/>
  <c r="FC271"/>
  <c r="ES272"/>
  <c r="FC272"/>
  <c r="ES273"/>
  <c r="FC273"/>
  <c r="ES274"/>
  <c r="FC274"/>
  <c r="ES275"/>
  <c r="FC275"/>
  <c r="ES276"/>
  <c r="FC276"/>
  <c r="ES277"/>
  <c r="FC277"/>
  <c r="ES278"/>
  <c r="FC278"/>
  <c r="ES279"/>
  <c r="FC279"/>
  <c r="ES280"/>
  <c r="FC280"/>
  <c r="ES281"/>
  <c r="FC281"/>
  <c r="ES282"/>
  <c r="FC282"/>
  <c r="ES283"/>
  <c r="FC283"/>
  <c r="ES284"/>
  <c r="FC284"/>
  <c r="ES285"/>
  <c r="FC285"/>
  <c r="ES286"/>
  <c r="FC286"/>
  <c r="ES287"/>
  <c r="FC287"/>
  <c r="ES288"/>
  <c r="FC288"/>
  <c r="ES289"/>
  <c r="FC289"/>
  <c r="ES290"/>
  <c r="FC290"/>
  <c r="ES291"/>
  <c r="FC291"/>
  <c r="ES292"/>
  <c r="FC292"/>
  <c r="ES293"/>
  <c r="FC293"/>
  <c r="ES294"/>
  <c r="FC294"/>
  <c r="ES295"/>
  <c r="FC295"/>
  <c r="ES296"/>
  <c r="FC296"/>
  <c r="ES297"/>
  <c r="FC297"/>
  <c r="ES298"/>
  <c r="FC298"/>
  <c r="ES299"/>
  <c r="FC299"/>
  <c r="ES300"/>
  <c r="FC300"/>
  <c r="ES301"/>
  <c r="FC301"/>
  <c r="ES302"/>
  <c r="FC302"/>
  <c r="ES303"/>
  <c r="FC303"/>
  <c r="ES304"/>
  <c r="FC304"/>
  <c r="ES305"/>
  <c r="FC305"/>
  <c r="ES306"/>
  <c r="FC306"/>
  <c r="ES307"/>
  <c r="FC307"/>
  <c r="ES308"/>
  <c r="FC308"/>
  <c r="ES309"/>
  <c r="FC309"/>
  <c r="ES310"/>
  <c r="FC310"/>
  <c r="ES311"/>
  <c r="FC311"/>
  <c r="ES312"/>
  <c r="FC312"/>
  <c r="ES313"/>
  <c r="FC313"/>
  <c r="ES314"/>
  <c r="FC314"/>
  <c r="ES315"/>
  <c r="FC315"/>
  <c r="ES316"/>
  <c r="FC316"/>
  <c r="ES317"/>
  <c r="FC317"/>
  <c r="ES318"/>
  <c r="FC318"/>
  <c r="ES319"/>
  <c r="FC319"/>
  <c r="ES320"/>
  <c r="FC320"/>
  <c r="ES321"/>
  <c r="FC321"/>
  <c r="ES322"/>
  <c r="FC322"/>
  <c r="ES323"/>
  <c r="FC323"/>
  <c r="ES324"/>
  <c r="FC324"/>
  <c r="ES327"/>
  <c r="FC327"/>
  <c r="ES328"/>
  <c r="FC328"/>
  <c r="ES329"/>
  <c r="FC329"/>
  <c r="ES330"/>
  <c r="FC330"/>
  <c r="ES331"/>
  <c r="FC331"/>
  <c r="ES332"/>
  <c r="FC332"/>
  <c r="ES333"/>
  <c r="FC333"/>
  <c r="ES334"/>
  <c r="FC334"/>
  <c r="ES335"/>
  <c r="FC335"/>
  <c r="ES336"/>
  <c r="FC336"/>
  <c r="ES337"/>
  <c r="FC337"/>
  <c r="ES338"/>
  <c r="FC338"/>
  <c r="ES339"/>
  <c r="FC339"/>
  <c r="ES340"/>
  <c r="FC340"/>
  <c r="ES341"/>
  <c r="FC341"/>
  <c r="ES342"/>
  <c r="FC342"/>
  <c r="ES343"/>
  <c r="FC343"/>
  <c r="ES344"/>
  <c r="FC344"/>
  <c r="ES345"/>
  <c r="FC345"/>
  <c r="ES346"/>
  <c r="FC346"/>
  <c r="ES347"/>
  <c r="FC347"/>
  <c r="ES351"/>
  <c r="FC351"/>
  <c r="ES352"/>
  <c r="FC352"/>
  <c r="ES353"/>
  <c r="FC353"/>
  <c r="ES354"/>
  <c r="FC354"/>
  <c r="ES355"/>
  <c r="FC355"/>
  <c r="ES356"/>
  <c r="FC356"/>
  <c r="ES357"/>
  <c r="FC357"/>
  <c r="ES358"/>
  <c r="FC358"/>
  <c r="ES359"/>
  <c r="FC359"/>
  <c r="ES360"/>
  <c r="FC360"/>
  <c r="ES361"/>
  <c r="FC361"/>
  <c r="ES362"/>
  <c r="FC362"/>
  <c r="ES363"/>
  <c r="FC363"/>
  <c r="ES364"/>
  <c r="FC364"/>
  <c r="ES365"/>
  <c r="FC365"/>
  <c r="ES368"/>
  <c r="FC368"/>
  <c r="ES369"/>
  <c r="FC369"/>
  <c r="ES372"/>
  <c r="FC372"/>
  <c r="ES373"/>
  <c r="FC373"/>
  <c r="ES374"/>
  <c r="FC374"/>
  <c r="ES375"/>
  <c r="FC375"/>
  <c r="ES376"/>
  <c r="FC376"/>
  <c r="ES379"/>
  <c r="FC379"/>
  <c r="ES380"/>
  <c r="FC380"/>
  <c r="ES384"/>
  <c r="FC384"/>
  <c r="ES385"/>
  <c r="FC385"/>
  <c r="ES386"/>
  <c r="FC386"/>
  <c r="ES389"/>
  <c r="FC389"/>
  <c r="ES390"/>
  <c r="FC390"/>
  <c r="ES391"/>
  <c r="FC391"/>
  <c r="ES392"/>
  <c r="FC392"/>
  <c r="ES393"/>
  <c r="FC393"/>
  <c r="ES394"/>
  <c r="FC394"/>
  <c r="ES395"/>
  <c r="FC395"/>
  <c r="ES396"/>
  <c r="FC396"/>
  <c r="ES397"/>
  <c r="FC397"/>
  <c r="ES398"/>
  <c r="FC398"/>
  <c r="ES399"/>
  <c r="FC399"/>
  <c r="ES400"/>
  <c r="FC400"/>
  <c r="ES401"/>
  <c r="FC401"/>
  <c r="ES404"/>
  <c r="FC404"/>
  <c r="ES405"/>
  <c r="FC405"/>
  <c r="ES407"/>
  <c r="FC407"/>
  <c r="ES408"/>
  <c r="FC408"/>
  <c r="ES409"/>
  <c r="FC409"/>
  <c r="ES410"/>
  <c r="FC410"/>
  <c r="ES415"/>
  <c r="FC415"/>
  <c r="ES416"/>
  <c r="FC416"/>
  <c r="ES422"/>
  <c r="FC422"/>
  <c r="ES423"/>
  <c r="FC423"/>
  <c r="ES424"/>
  <c r="FC424"/>
  <c r="ES425"/>
  <c r="FC425"/>
  <c r="ES426"/>
  <c r="FC426"/>
  <c r="ES427"/>
  <c r="FC427"/>
  <c r="ES428"/>
  <c r="FC428"/>
  <c r="ES429"/>
  <c r="FC429"/>
  <c r="ES430"/>
  <c r="FC430"/>
  <c r="ES431"/>
  <c r="FC431"/>
  <c r="ES432"/>
  <c r="FC432"/>
  <c r="ES433"/>
  <c r="FC433"/>
  <c r="ES434"/>
  <c r="FC434"/>
  <c r="ES435"/>
  <c r="FC435"/>
  <c r="ES436"/>
  <c r="FC436"/>
  <c r="ES437"/>
  <c r="FC437"/>
  <c r="ES438"/>
  <c r="FC438"/>
  <c r="ES439"/>
  <c r="FC439"/>
  <c r="ES440"/>
  <c r="FC440"/>
  <c r="ES441"/>
  <c r="FC441"/>
  <c r="ES442"/>
  <c r="FC442"/>
  <c r="ES443"/>
  <c r="FC443"/>
  <c r="ES444"/>
  <c r="FC444"/>
  <c r="ES445"/>
  <c r="FC445"/>
  <c r="ES446"/>
  <c r="FC446"/>
  <c r="ES447"/>
  <c r="FC447"/>
  <c r="ES448"/>
  <c r="FC448"/>
  <c r="ES449"/>
  <c r="FC449"/>
  <c r="ES450"/>
  <c r="FC450"/>
  <c r="ES451"/>
  <c r="FC451"/>
  <c r="ES452"/>
  <c r="FC452"/>
  <c r="ES453"/>
  <c r="FC453"/>
  <c r="ES454"/>
  <c r="FC454"/>
  <c r="ES455"/>
  <c r="FC455"/>
  <c r="ES456"/>
  <c r="FC456"/>
  <c r="ES457"/>
  <c r="FC457"/>
  <c r="ES458"/>
  <c r="FC458"/>
  <c r="ES459"/>
  <c r="FC459"/>
  <c r="ES460"/>
  <c r="FC460"/>
  <c r="ES461"/>
  <c r="FC461"/>
  <c r="ES462"/>
  <c r="FC462"/>
  <c r="ES463"/>
  <c r="FC463"/>
  <c r="ES464"/>
  <c r="FC464"/>
  <c r="ES465"/>
  <c r="FC465"/>
  <c r="ES466"/>
  <c r="FC466"/>
  <c r="ES467"/>
  <c r="FC467"/>
  <c r="ES468"/>
  <c r="FC468"/>
  <c r="ES469"/>
  <c r="FC469"/>
  <c r="ES470"/>
  <c r="FC470"/>
  <c r="ES473"/>
  <c r="FC473"/>
  <c r="ES474"/>
  <c r="FC474"/>
  <c r="ES475"/>
  <c r="FC475"/>
  <c r="ES476"/>
  <c r="FC476"/>
  <c r="ES477"/>
  <c r="FC477"/>
  <c r="ES478"/>
  <c r="FC478"/>
  <c r="ES479"/>
  <c r="FC479"/>
  <c r="ES480"/>
  <c r="FC480"/>
  <c r="ES481"/>
  <c r="FC481"/>
  <c r="ES482"/>
  <c r="FC482"/>
  <c r="ES483"/>
  <c r="FC483"/>
  <c r="ES484"/>
  <c r="FC484"/>
  <c r="ES485"/>
  <c r="FC485"/>
  <c r="ES486"/>
  <c r="FC486"/>
  <c r="ES487"/>
  <c r="FC487"/>
  <c r="ES488"/>
  <c r="FC488"/>
  <c r="ES489"/>
  <c r="FC489"/>
  <c r="ES490"/>
  <c r="FC490"/>
  <c r="ES491"/>
  <c r="FC491"/>
  <c r="ES492"/>
  <c r="FC492"/>
  <c r="ES493"/>
  <c r="FC493"/>
  <c r="ES494"/>
  <c r="FC494"/>
  <c r="ES495"/>
  <c r="FC495"/>
  <c r="ES496"/>
  <c r="FC496"/>
  <c r="ES497"/>
  <c r="FC497"/>
  <c r="ES498"/>
  <c r="FC498"/>
  <c r="ES499"/>
  <c r="FC499"/>
  <c r="ES500"/>
  <c r="FC500"/>
  <c r="ES501"/>
  <c r="FC501"/>
  <c r="ES502"/>
  <c r="FC502"/>
  <c r="ES503"/>
  <c r="FC503"/>
  <c r="ES504"/>
  <c r="FC504"/>
  <c r="ES505"/>
  <c r="FC505"/>
  <c r="ES506"/>
  <c r="FC506"/>
  <c r="ES507"/>
  <c r="FC507"/>
  <c r="ES508"/>
  <c r="FC508"/>
  <c r="ES509"/>
  <c r="FC509"/>
  <c r="ES510"/>
  <c r="FC510"/>
  <c r="ES511"/>
  <c r="FC511"/>
  <c r="ES512"/>
  <c r="FC512"/>
  <c r="ES513"/>
  <c r="FC513"/>
  <c r="ES514"/>
  <c r="FC514"/>
  <c r="ES515"/>
  <c r="FC515"/>
  <c r="ES516"/>
  <c r="FC516"/>
  <c r="ES517"/>
  <c r="FC517"/>
  <c r="ES518"/>
  <c r="FC518"/>
  <c r="ES519"/>
  <c r="FC519"/>
  <c r="ES520"/>
  <c r="FC520"/>
  <c r="ES521"/>
  <c r="FC521"/>
  <c r="ES522"/>
  <c r="FC522"/>
  <c r="ES523"/>
  <c r="FC523"/>
  <c r="ES524"/>
  <c r="FC524"/>
  <c r="ES527"/>
  <c r="FC527"/>
  <c r="ES528"/>
  <c r="FC528"/>
  <c r="ES529"/>
  <c r="FC529"/>
  <c r="ES530"/>
  <c r="FC530"/>
  <c r="ES531"/>
  <c r="FC531"/>
  <c r="ES532"/>
  <c r="FC532"/>
  <c r="ES533"/>
  <c r="FC533"/>
  <c r="ES534"/>
  <c r="FC534"/>
  <c r="ES535"/>
  <c r="FC535"/>
  <c r="ES536"/>
  <c r="FC536"/>
  <c r="ES537"/>
  <c r="FC537"/>
  <c r="ES538"/>
  <c r="FC538"/>
  <c r="ES539"/>
  <c r="FC539"/>
  <c r="ES540"/>
  <c r="FC540"/>
  <c r="ES541"/>
  <c r="FC541"/>
  <c r="ES542"/>
  <c r="FC542"/>
  <c r="ES543"/>
  <c r="FC543"/>
  <c r="ES544"/>
  <c r="FC544"/>
  <c r="ES545"/>
  <c r="FC545"/>
  <c r="ES546"/>
  <c r="FC546"/>
  <c r="ES547"/>
  <c r="FC547"/>
  <c r="ES551"/>
  <c r="FC551"/>
  <c r="ES552"/>
  <c r="FC552"/>
  <c r="ES553"/>
  <c r="FC553"/>
  <c r="ES554"/>
  <c r="FC554"/>
  <c r="ES555"/>
  <c r="FC555"/>
  <c r="ES556"/>
  <c r="FC556"/>
  <c r="ES557"/>
  <c r="FC557"/>
  <c r="ES558"/>
  <c r="FC558"/>
  <c r="ES559"/>
  <c r="FC559"/>
  <c r="ES560"/>
  <c r="FC560"/>
  <c r="ES561"/>
  <c r="FC561"/>
  <c r="ES562"/>
  <c r="FC562"/>
  <c r="ES563"/>
  <c r="FC563"/>
  <c r="ES564"/>
  <c r="FC564"/>
  <c r="ES567"/>
  <c r="FC567"/>
  <c r="ES568"/>
  <c r="FC568"/>
  <c r="ES571"/>
  <c r="FC571"/>
  <c r="ES572"/>
  <c r="FC572"/>
  <c r="ES573"/>
  <c r="FC573"/>
  <c r="ES574"/>
  <c r="FC574"/>
  <c r="ES575"/>
  <c r="FC575"/>
  <c r="ES578"/>
  <c r="FC578"/>
  <c r="ES579"/>
  <c r="FC579"/>
  <c r="ES583"/>
  <c r="FC583"/>
  <c r="ES584"/>
  <c r="FC584"/>
  <c r="ES587"/>
  <c r="FC587"/>
  <c r="ES588"/>
  <c r="FC588"/>
  <c r="ES591"/>
  <c r="FC591"/>
  <c r="ES592"/>
  <c r="FC592"/>
  <c r="ES594"/>
  <c r="FC594"/>
  <c r="ES595"/>
  <c r="FC595"/>
  <c r="ES596"/>
  <c r="FC596"/>
  <c r="ES597"/>
  <c r="FC597"/>
  <c r="ES599"/>
  <c r="FC599"/>
  <c r="ES603"/>
  <c r="FC603"/>
  <c r="ES604"/>
  <c r="FC604"/>
  <c r="ES605"/>
  <c r="FC605"/>
  <c r="ES606"/>
  <c r="FC606"/>
  <c r="ES607"/>
  <c r="FC607"/>
  <c r="ES608"/>
  <c r="FC608"/>
  <c r="ES609"/>
  <c r="FC609"/>
  <c r="ES610"/>
  <c r="FC610"/>
  <c r="ES611"/>
  <c r="FC611"/>
  <c r="ES612"/>
  <c r="FC612"/>
  <c r="ES619"/>
  <c r="FC619"/>
  <c r="ES622"/>
  <c r="FC622"/>
  <c r="ES623"/>
  <c r="FC623"/>
  <c r="ES629"/>
  <c r="FC629"/>
  <c r="ES630"/>
  <c r="FC630"/>
  <c r="ES631"/>
  <c r="FC631"/>
  <c r="ES632"/>
  <c r="FC632"/>
  <c r="ES633"/>
  <c r="FC633"/>
  <c r="ES634"/>
  <c r="FC634"/>
  <c r="ES635"/>
  <c r="FC635"/>
  <c r="ES636"/>
  <c r="FC636"/>
  <c r="ES637"/>
  <c r="FC637"/>
  <c r="ES638"/>
  <c r="FC638"/>
  <c r="ES639"/>
  <c r="FC639"/>
  <c r="ES640"/>
  <c r="FC640"/>
  <c r="ES641"/>
  <c r="FC641"/>
  <c r="ES642"/>
  <c r="FC642"/>
  <c r="ES643"/>
  <c r="FC643"/>
  <c r="ES644"/>
  <c r="FC644"/>
  <c r="ES645"/>
  <c r="FC645"/>
  <c r="ES646"/>
  <c r="FC646"/>
  <c r="ES649"/>
  <c r="FC649"/>
  <c r="ES650"/>
  <c r="FC650"/>
  <c r="ES651"/>
  <c r="FC651"/>
  <c r="ES652"/>
  <c r="FC652"/>
  <c r="ES653"/>
  <c r="FC653"/>
  <c r="ES654"/>
  <c r="FC654"/>
  <c r="ES655"/>
  <c r="FC655"/>
  <c r="ES656"/>
  <c r="FC656"/>
  <c r="ES657"/>
  <c r="FC657"/>
  <c r="ES658"/>
  <c r="FC658"/>
  <c r="ES659"/>
  <c r="FC659"/>
  <c r="ES660"/>
  <c r="FC660"/>
  <c r="ES661"/>
  <c r="FC661"/>
  <c r="ES662"/>
  <c r="FC662"/>
  <c r="ES663"/>
  <c r="FC663"/>
  <c r="ES664"/>
  <c r="FC664"/>
  <c r="ES665"/>
  <c r="FC665"/>
  <c r="ES666"/>
  <c r="FC666"/>
  <c r="ES667"/>
  <c r="FC667"/>
  <c r="ES668"/>
  <c r="FC668"/>
  <c r="ES669"/>
  <c r="FC669"/>
  <c r="ES670"/>
  <c r="FC670"/>
  <c r="ES671"/>
  <c r="FC671"/>
  <c r="ES672"/>
  <c r="FC672"/>
  <c r="ES673"/>
  <c r="FC673"/>
  <c r="ES674"/>
  <c r="FC674"/>
  <c r="ES675"/>
  <c r="FC675"/>
  <c r="ES676"/>
  <c r="FC676"/>
  <c r="ES677"/>
  <c r="FC677"/>
  <c r="ES680"/>
  <c r="FC680"/>
  <c r="ES681"/>
  <c r="FC681"/>
  <c r="ES682"/>
  <c r="FC682"/>
  <c r="ES683"/>
  <c r="FC683"/>
  <c r="ES684"/>
  <c r="FC684"/>
  <c r="ES685"/>
  <c r="FC685"/>
  <c r="ES686"/>
  <c r="FC686"/>
  <c r="ES687"/>
  <c r="FC687"/>
  <c r="ES688"/>
  <c r="FC688"/>
  <c r="ES689"/>
  <c r="FC689"/>
  <c r="ES690"/>
  <c r="FC690"/>
  <c r="ES691"/>
  <c r="FC691"/>
  <c r="ES692"/>
  <c r="FC692"/>
  <c r="ES693"/>
  <c r="FC693"/>
  <c r="ES694"/>
  <c r="FC694"/>
  <c r="ES695"/>
  <c r="FC695"/>
  <c r="ES696"/>
  <c r="FC696"/>
  <c r="ES697"/>
  <c r="FC697"/>
  <c r="ES698"/>
  <c r="FC698"/>
  <c r="ES699"/>
  <c r="FC699"/>
  <c r="ES700"/>
  <c r="FC700"/>
  <c r="ES701"/>
  <c r="FC701"/>
  <c r="ES702"/>
  <c r="FC702"/>
  <c r="ES703"/>
  <c r="FC703"/>
  <c r="ES704"/>
  <c r="FC704"/>
  <c r="ES705"/>
  <c r="FC705"/>
  <c r="ES706"/>
  <c r="FC706"/>
  <c r="ES707"/>
  <c r="FC707"/>
  <c r="ES708"/>
  <c r="FC708"/>
  <c r="ES709"/>
  <c r="FC709"/>
  <c r="ES710"/>
  <c r="FC710"/>
  <c r="ES711"/>
  <c r="FC711"/>
  <c r="ES712"/>
  <c r="FC712"/>
  <c r="ES713"/>
  <c r="FC713"/>
  <c r="ES714"/>
  <c r="FC714"/>
  <c r="ES715"/>
  <c r="FC715"/>
  <c r="ES716"/>
  <c r="FC716"/>
  <c r="ES717"/>
  <c r="FC717"/>
  <c r="ES718"/>
  <c r="FC718"/>
  <c r="ES719"/>
  <c r="FC719"/>
  <c r="ES720"/>
  <c r="FC720"/>
  <c r="ES721"/>
  <c r="FC721"/>
  <c r="ES722"/>
  <c r="FC722"/>
  <c r="ES723"/>
  <c r="FC723"/>
  <c r="ES724"/>
  <c r="FC724"/>
  <c r="ES725"/>
  <c r="FC725"/>
  <c r="ES726"/>
  <c r="FC726"/>
  <c r="ES727"/>
  <c r="FC727"/>
  <c r="ES728"/>
  <c r="FC728"/>
  <c r="ES729"/>
  <c r="FC729"/>
  <c r="ES730"/>
  <c r="FC730"/>
  <c r="ES731"/>
  <c r="FC731"/>
  <c r="ES732"/>
  <c r="FC732"/>
  <c r="ES733"/>
  <c r="FC733"/>
  <c r="ES734"/>
  <c r="FC734"/>
  <c r="ES735"/>
  <c r="FC735"/>
  <c r="ES736"/>
  <c r="FC736"/>
  <c r="ES737"/>
  <c r="FC737"/>
  <c r="ES738"/>
  <c r="FC738"/>
  <c r="ES739"/>
  <c r="FC739"/>
  <c r="ES740"/>
  <c r="FC740"/>
  <c r="ES741"/>
  <c r="FC741"/>
  <c r="ES742"/>
  <c r="FC742"/>
  <c r="ES743"/>
  <c r="FC743"/>
  <c r="ES744"/>
  <c r="FC744"/>
  <c r="ES745"/>
  <c r="FC745"/>
  <c r="ES746"/>
  <c r="FC746"/>
  <c r="ES747"/>
  <c r="FC747"/>
  <c r="ES748"/>
  <c r="FC748"/>
  <c r="ES749"/>
  <c r="FC749"/>
  <c r="ES750"/>
  <c r="FC750"/>
  <c r="ES751"/>
  <c r="FC751"/>
  <c r="ES752"/>
  <c r="FC752"/>
  <c r="ES753"/>
  <c r="FC753"/>
  <c r="ES754"/>
  <c r="FC754"/>
  <c r="ES755"/>
  <c r="FC755"/>
  <c r="ES756"/>
  <c r="FC756"/>
  <c r="ES757"/>
  <c r="FC757"/>
  <c r="ES758"/>
  <c r="FC758"/>
  <c r="ES761"/>
  <c r="FC761"/>
  <c r="ES762"/>
  <c r="FC762"/>
  <c r="ES763"/>
  <c r="FC763"/>
  <c r="ES764"/>
  <c r="FC764"/>
  <c r="ES765"/>
  <c r="FC765"/>
  <c r="ES766"/>
  <c r="FC766"/>
  <c r="ES767"/>
  <c r="FC767"/>
  <c r="ES768"/>
  <c r="FC768"/>
  <c r="ES769"/>
  <c r="FC769"/>
  <c r="ES770"/>
  <c r="FC770"/>
  <c r="ES771"/>
  <c r="FC771"/>
  <c r="ES772"/>
  <c r="FC772"/>
  <c r="ES773"/>
  <c r="FC773"/>
  <c r="ES774"/>
  <c r="FC774"/>
  <c r="ES775"/>
  <c r="FC775"/>
  <c r="ES776"/>
  <c r="FC776"/>
  <c r="ES777"/>
  <c r="FC777"/>
  <c r="ES778"/>
  <c r="FC778"/>
  <c r="ES779"/>
  <c r="FC779"/>
  <c r="ES780"/>
  <c r="FC780"/>
  <c r="ES781"/>
  <c r="FC781"/>
  <c r="ES785"/>
  <c r="FC785"/>
  <c r="ES786"/>
  <c r="FC786"/>
  <c r="ES787"/>
  <c r="FC787"/>
  <c r="ES788"/>
  <c r="FC788"/>
  <c r="ES789"/>
  <c r="FC789"/>
  <c r="ES790"/>
  <c r="FC790"/>
  <c r="ES791"/>
  <c r="FC791"/>
  <c r="ES792"/>
  <c r="FC792"/>
  <c r="ES793"/>
  <c r="FC793"/>
  <c r="ES794"/>
  <c r="FC794"/>
  <c r="ES795"/>
  <c r="FC795"/>
  <c r="ES796"/>
  <c r="FC796"/>
  <c r="ES797"/>
  <c r="FC797"/>
  <c r="ES798"/>
  <c r="FC798"/>
  <c r="ES801"/>
  <c r="FC801"/>
  <c r="ES802"/>
  <c r="FC802"/>
  <c r="ES805"/>
  <c r="FC805"/>
  <c r="ES806"/>
  <c r="FC806"/>
  <c r="ES807"/>
  <c r="FC807"/>
  <c r="ES808"/>
  <c r="FC808"/>
  <c r="ES809"/>
  <c r="FC809"/>
  <c r="ES812"/>
  <c r="FC812"/>
  <c r="ES813"/>
  <c r="FC813"/>
  <c r="ES817"/>
  <c r="FC817"/>
  <c r="ES818"/>
  <c r="FC818"/>
  <c r="ES821"/>
  <c r="FC821"/>
  <c r="ES822"/>
  <c r="FC822"/>
  <c r="ES825"/>
  <c r="FC825"/>
  <c r="ES826"/>
  <c r="FC826"/>
  <c r="ES828"/>
  <c r="FC828"/>
  <c r="ES829"/>
  <c r="FC829"/>
  <c r="ES830"/>
  <c r="FC830"/>
  <c r="ES831"/>
  <c r="FC831"/>
  <c r="ES833"/>
  <c r="FC833"/>
  <c r="ES837"/>
  <c r="FC837"/>
  <c r="ES838"/>
  <c r="FC838"/>
  <c r="ES839"/>
  <c r="FC839"/>
  <c r="ES840"/>
  <c r="FC840"/>
  <c r="ES841"/>
  <c r="FC841"/>
  <c r="ES842"/>
  <c r="FC842"/>
  <c r="ES843"/>
  <c r="FC843"/>
  <c r="ES844"/>
  <c r="FC844"/>
  <c r="ES845"/>
  <c r="FC845"/>
  <c r="ES846"/>
  <c r="FC846"/>
  <c r="ES852"/>
  <c r="FC852"/>
  <c r="ES854"/>
  <c r="FC854"/>
  <c r="EX845"/>
  <c r="EX854"/>
  <c r="EX844"/>
  <c r="EX846"/>
  <c r="ES245"/>
  <c r="FC245"/>
  <c r="ES254"/>
  <c r="FC254"/>
  <c r="ES255"/>
  <c r="FC255"/>
  <c r="EX754"/>
  <c r="EX755"/>
  <c r="EX756"/>
  <c r="EX757"/>
  <c r="EX765"/>
  <c r="EX766"/>
  <c r="EX767"/>
  <c r="EX768"/>
  <c r="EX769"/>
  <c r="EX770"/>
  <c r="EX771"/>
  <c r="EX772"/>
  <c r="EX773"/>
  <c r="EX774"/>
  <c r="EX775"/>
  <c r="EX777"/>
  <c r="EX778"/>
  <c r="EX779"/>
  <c r="EX780"/>
  <c r="EX781"/>
  <c r="EX785"/>
  <c r="EX786"/>
  <c r="EX787"/>
  <c r="EX788"/>
  <c r="EX789"/>
  <c r="EX790"/>
  <c r="EX791"/>
  <c r="EX792"/>
  <c r="EX793"/>
  <c r="EX794"/>
  <c r="EX795"/>
  <c r="EX796"/>
  <c r="EX797"/>
  <c r="EX798"/>
  <c r="EX801"/>
  <c r="EX802"/>
  <c r="EX805"/>
  <c r="EX806"/>
  <c r="EX807"/>
  <c r="EX808"/>
  <c r="EX809"/>
  <c r="EX812"/>
  <c r="EX813"/>
  <c r="EX817"/>
  <c r="EX818"/>
  <c r="EX821"/>
  <c r="EX822"/>
  <c r="EX825"/>
  <c r="EX826"/>
  <c r="EX828"/>
  <c r="EX829"/>
  <c r="EX830"/>
  <c r="EX831"/>
  <c r="EX833"/>
  <c r="EX837"/>
  <c r="EX838"/>
  <c r="EX839"/>
  <c r="EX840"/>
  <c r="EX841"/>
  <c r="EX842"/>
  <c r="EX843"/>
  <c r="EX852"/>
  <c r="CS17"/>
  <c r="EX17"/>
  <c r="EX18"/>
  <c r="EX19"/>
  <c r="EX20"/>
  <c r="EX21"/>
  <c r="EX22"/>
  <c r="EX23"/>
  <c r="EX24"/>
  <c r="EX25"/>
  <c r="EX26"/>
  <c r="EX27"/>
  <c r="EX28"/>
  <c r="EX29"/>
  <c r="EX30"/>
  <c r="EX31"/>
  <c r="EX32"/>
  <c r="EX33"/>
  <c r="EX34"/>
  <c r="EX35"/>
  <c r="EX36"/>
  <c r="EX37"/>
  <c r="EX38"/>
  <c r="EX39"/>
  <c r="EX40"/>
  <c r="EX41"/>
  <c r="EX42"/>
  <c r="EX43"/>
  <c r="EX44"/>
  <c r="EX45"/>
  <c r="EX46"/>
  <c r="EX47"/>
  <c r="EX48"/>
  <c r="EX49"/>
  <c r="EX50"/>
  <c r="EX51"/>
  <c r="EX52"/>
  <c r="EX53"/>
  <c r="EX54"/>
  <c r="EX55"/>
  <c r="EX56"/>
  <c r="EX57"/>
  <c r="EX58"/>
  <c r="EX59"/>
  <c r="EX60"/>
  <c r="EX61"/>
  <c r="EX62"/>
  <c r="EX63"/>
  <c r="EX64"/>
  <c r="EX65"/>
  <c r="EX66"/>
  <c r="EX67"/>
  <c r="EX68"/>
  <c r="EX69"/>
  <c r="EX70"/>
  <c r="EX71"/>
  <c r="EX72"/>
  <c r="EX73"/>
  <c r="EX74"/>
  <c r="EX75"/>
  <c r="EX76"/>
  <c r="EX77"/>
  <c r="EX78"/>
  <c r="EX79"/>
  <c r="EX80"/>
  <c r="EX81"/>
  <c r="EX82"/>
  <c r="EX83"/>
  <c r="EX84"/>
  <c r="EX85"/>
  <c r="EX86"/>
  <c r="EX87"/>
  <c r="EX88"/>
  <c r="EX89"/>
  <c r="EX90"/>
  <c r="EX91"/>
  <c r="EX92"/>
  <c r="EX93"/>
  <c r="EX94"/>
  <c r="EX95"/>
  <c r="EX96"/>
  <c r="EX97"/>
  <c r="EX98"/>
  <c r="EX99"/>
  <c r="EX102"/>
  <c r="EX103"/>
  <c r="EX104"/>
  <c r="EX105"/>
  <c r="EX106"/>
  <c r="EX107"/>
  <c r="EX108"/>
  <c r="EX109"/>
  <c r="EX110"/>
  <c r="EX111"/>
  <c r="EX112"/>
  <c r="EX113"/>
  <c r="EX114"/>
  <c r="EX115"/>
  <c r="EX116"/>
  <c r="EX117"/>
  <c r="EX118"/>
  <c r="EX119"/>
  <c r="EX120"/>
  <c r="EX121"/>
  <c r="EX122"/>
  <c r="EX123"/>
  <c r="EX124"/>
  <c r="EX125"/>
  <c r="EX126"/>
  <c r="EX127"/>
  <c r="EX128"/>
  <c r="EX129"/>
  <c r="EX130"/>
  <c r="EX131"/>
  <c r="EX132"/>
  <c r="EX133"/>
  <c r="EX134"/>
  <c r="EX135"/>
  <c r="EX136"/>
  <c r="EX137"/>
  <c r="EX138"/>
  <c r="EX139"/>
  <c r="EX140"/>
  <c r="EX141"/>
  <c r="EX142"/>
  <c r="EX143"/>
  <c r="EX144"/>
  <c r="EX145"/>
  <c r="EX146"/>
  <c r="EX147"/>
  <c r="EX148"/>
  <c r="EX149"/>
  <c r="EX150"/>
  <c r="EX153"/>
  <c r="EX154"/>
  <c r="EX155"/>
  <c r="EX156"/>
  <c r="EX157"/>
  <c r="EX158"/>
  <c r="EX159"/>
  <c r="EX160"/>
  <c r="EX161"/>
  <c r="EX162"/>
  <c r="EX163"/>
  <c r="EX164"/>
  <c r="EX165"/>
  <c r="EX166"/>
  <c r="EX167"/>
  <c r="EX168"/>
  <c r="EX169"/>
  <c r="EX170"/>
  <c r="EX171"/>
  <c r="EX172"/>
  <c r="EX173"/>
  <c r="EX177"/>
  <c r="EX178"/>
  <c r="EX179"/>
  <c r="EX180"/>
  <c r="EX181"/>
  <c r="EX182"/>
  <c r="EX183"/>
  <c r="EX184"/>
  <c r="EX185"/>
  <c r="EX186"/>
  <c r="EX187"/>
  <c r="EX188"/>
  <c r="EX189"/>
  <c r="EX190"/>
  <c r="EX193"/>
  <c r="EX194"/>
  <c r="EX197"/>
  <c r="EX198"/>
  <c r="EX199"/>
  <c r="EX200"/>
  <c r="EX201"/>
  <c r="EX204"/>
  <c r="EX205"/>
  <c r="EX209"/>
  <c r="EX210"/>
  <c r="EX213"/>
  <c r="EX214"/>
  <c r="EX215"/>
  <c r="EX216"/>
  <c r="EX217"/>
  <c r="EX218"/>
  <c r="EX219"/>
  <c r="EX220"/>
  <c r="EX221"/>
  <c r="EX222"/>
  <c r="EX223"/>
  <c r="EX224"/>
  <c r="EX225"/>
  <c r="EX228"/>
  <c r="EX229"/>
  <c r="EX231"/>
  <c r="EX232"/>
  <c r="EX233"/>
  <c r="EX234"/>
  <c r="EX236"/>
  <c r="EX237"/>
  <c r="EX240"/>
  <c r="EX241"/>
  <c r="EX245"/>
  <c r="EX254"/>
  <c r="EX255"/>
  <c r="EX258"/>
  <c r="EX260"/>
  <c r="EX265"/>
  <c r="EX266"/>
  <c r="EX267"/>
  <c r="EX268"/>
  <c r="EX269"/>
  <c r="EX270"/>
  <c r="EX271"/>
  <c r="EX272"/>
  <c r="EX273"/>
  <c r="EX274"/>
  <c r="EX275"/>
  <c r="EX276"/>
  <c r="EX277"/>
  <c r="EX278"/>
  <c r="EX279"/>
  <c r="EX280"/>
  <c r="EX281"/>
  <c r="EX282"/>
  <c r="EX283"/>
  <c r="EX284"/>
  <c r="EX285"/>
  <c r="EX286"/>
  <c r="EX287"/>
  <c r="EX288"/>
  <c r="EX289"/>
  <c r="EX290"/>
  <c r="EX291"/>
  <c r="EX292"/>
  <c r="EX293"/>
  <c r="EX294"/>
  <c r="EX295"/>
  <c r="EX296"/>
  <c r="EX297"/>
  <c r="EX298"/>
  <c r="EX299"/>
  <c r="EX300"/>
  <c r="EX301"/>
  <c r="EX302"/>
  <c r="EX303"/>
  <c r="EX304"/>
  <c r="EX305"/>
  <c r="EX306"/>
  <c r="EX307"/>
  <c r="EX308"/>
  <c r="EX309"/>
  <c r="EX310"/>
  <c r="EX311"/>
  <c r="EX312"/>
  <c r="EX313"/>
  <c r="EX314"/>
  <c r="EX315"/>
  <c r="EX316"/>
  <c r="EX317"/>
  <c r="EX318"/>
  <c r="EX319"/>
  <c r="EX320"/>
  <c r="EX321"/>
  <c r="EX322"/>
  <c r="EX323"/>
  <c r="EX324"/>
  <c r="EX327"/>
  <c r="EX328"/>
  <c r="EX329"/>
  <c r="EX330"/>
  <c r="EX331"/>
  <c r="EX332"/>
  <c r="EX333"/>
  <c r="EX334"/>
  <c r="EX335"/>
  <c r="EX336"/>
  <c r="EX337"/>
  <c r="EX338"/>
  <c r="EX339"/>
  <c r="EX340"/>
  <c r="EX341"/>
  <c r="EX342"/>
  <c r="EX343"/>
  <c r="EX344"/>
  <c r="EX345"/>
  <c r="EX346"/>
  <c r="EX347"/>
  <c r="EX351"/>
  <c r="EX352"/>
  <c r="EX353"/>
  <c r="EX354"/>
  <c r="EX355"/>
  <c r="EX356"/>
  <c r="EX357"/>
  <c r="EX358"/>
  <c r="EX359"/>
  <c r="EX360"/>
  <c r="EX361"/>
  <c r="EX362"/>
  <c r="EX363"/>
  <c r="EX364"/>
  <c r="EX365"/>
  <c r="EX368"/>
  <c r="EX369"/>
  <c r="EX372"/>
  <c r="EX373"/>
  <c r="EX374"/>
  <c r="EX375"/>
  <c r="EX376"/>
  <c r="EX379"/>
  <c r="EX380"/>
  <c r="EX384"/>
  <c r="EX385"/>
  <c r="EX386"/>
  <c r="EX389"/>
  <c r="EX390"/>
  <c r="EX391"/>
  <c r="EX392"/>
  <c r="EX393"/>
  <c r="EX394"/>
  <c r="EX395"/>
  <c r="EX396"/>
  <c r="EX397"/>
  <c r="EX398"/>
  <c r="EX399"/>
  <c r="EX400"/>
  <c r="EX401"/>
  <c r="EX404"/>
  <c r="EX405"/>
  <c r="EX407"/>
  <c r="EX408"/>
  <c r="EX409"/>
  <c r="EX410"/>
  <c r="EX415"/>
  <c r="EX416"/>
  <c r="EX422"/>
  <c r="EX423"/>
  <c r="EX424"/>
  <c r="EX425"/>
  <c r="EX426"/>
  <c r="EX427"/>
  <c r="EX428"/>
  <c r="EX429"/>
  <c r="EX430"/>
  <c r="EX431"/>
  <c r="EX432"/>
  <c r="EX433"/>
  <c r="EX434"/>
  <c r="EX435"/>
  <c r="EX436"/>
  <c r="EX437"/>
  <c r="EX438"/>
  <c r="EX439"/>
  <c r="EX440"/>
  <c r="EX441"/>
  <c r="EX442"/>
  <c r="EX443"/>
  <c r="EX444"/>
  <c r="EX445"/>
  <c r="EX446"/>
  <c r="EX447"/>
  <c r="EX448"/>
  <c r="EX449"/>
  <c r="EX450"/>
  <c r="EX451"/>
  <c r="EX452"/>
  <c r="EX453"/>
  <c r="EX454"/>
  <c r="EX455"/>
  <c r="EX456"/>
  <c r="EX457"/>
  <c r="EX458"/>
  <c r="EX459"/>
  <c r="EX460"/>
  <c r="EX461"/>
  <c r="EX462"/>
  <c r="EX463"/>
  <c r="EX464"/>
  <c r="EX465"/>
  <c r="EX466"/>
  <c r="EX467"/>
  <c r="EX468"/>
  <c r="EX469"/>
  <c r="EX470"/>
  <c r="EX473"/>
  <c r="EX474"/>
  <c r="EX475"/>
  <c r="EX476"/>
  <c r="EX477"/>
  <c r="EX478"/>
  <c r="EX479"/>
  <c r="EX480"/>
  <c r="EX481"/>
  <c r="EX482"/>
  <c r="EX483"/>
  <c r="EX484"/>
  <c r="EX485"/>
  <c r="EX486"/>
  <c r="EX487"/>
  <c r="EX488"/>
  <c r="EX489"/>
  <c r="EX490"/>
  <c r="EX491"/>
  <c r="EX492"/>
  <c r="EX493"/>
  <c r="EX494"/>
  <c r="EX495"/>
  <c r="EX496"/>
  <c r="EX497"/>
  <c r="EX498"/>
  <c r="EX499"/>
  <c r="EX500"/>
  <c r="EX501"/>
  <c r="EX502"/>
  <c r="EX503"/>
  <c r="EX504"/>
  <c r="EX505"/>
  <c r="EX506"/>
  <c r="EX507"/>
  <c r="EX508"/>
  <c r="EX509"/>
  <c r="EX510"/>
  <c r="EX511"/>
  <c r="EX512"/>
  <c r="EX513"/>
  <c r="EX514"/>
  <c r="EX515"/>
  <c r="EX516"/>
  <c r="EX517"/>
  <c r="EX518"/>
  <c r="EX519"/>
  <c r="EX520"/>
  <c r="EX521"/>
  <c r="EX522"/>
  <c r="EX523"/>
  <c r="EX524"/>
  <c r="EX527"/>
  <c r="EX528"/>
  <c r="EX529"/>
  <c r="EX530"/>
  <c r="EX531"/>
  <c r="EX532"/>
  <c r="EX533"/>
  <c r="EX534"/>
  <c r="EX535"/>
  <c r="EX536"/>
  <c r="EX537"/>
  <c r="EX538"/>
  <c r="EX539"/>
  <c r="EX540"/>
  <c r="EX541"/>
  <c r="EX542"/>
  <c r="EX543"/>
  <c r="EX544"/>
  <c r="EX545"/>
  <c r="EX546"/>
  <c r="EX547"/>
  <c r="EX551"/>
  <c r="EX552"/>
  <c r="EX553"/>
  <c r="EX554"/>
  <c r="EX555"/>
  <c r="EX556"/>
  <c r="EX557"/>
  <c r="EX558"/>
  <c r="EX559"/>
  <c r="EX560"/>
  <c r="EX561"/>
  <c r="EX562"/>
  <c r="EX563"/>
  <c r="EX564"/>
  <c r="EX567"/>
  <c r="EX568"/>
  <c r="EX571"/>
  <c r="EX572"/>
  <c r="EX573"/>
  <c r="EX574"/>
  <c r="EX575"/>
  <c r="EX578"/>
  <c r="EX579"/>
  <c r="EX583"/>
  <c r="EX584"/>
  <c r="EX587"/>
  <c r="EX588"/>
  <c r="EX591"/>
  <c r="EX592"/>
  <c r="EX594"/>
  <c r="EX595"/>
  <c r="EX596"/>
  <c r="EX597"/>
  <c r="EX599"/>
  <c r="EX603"/>
  <c r="EX604"/>
  <c r="EX605"/>
  <c r="EX606"/>
  <c r="EX607"/>
  <c r="EX608"/>
  <c r="EX609"/>
  <c r="EX610"/>
  <c r="EX611"/>
  <c r="EX612"/>
  <c r="EX619"/>
  <c r="EX622"/>
  <c r="EX623"/>
  <c r="EX629"/>
  <c r="EX630"/>
  <c r="EX631"/>
  <c r="EX632"/>
  <c r="EX633"/>
  <c r="EX634"/>
  <c r="EX635"/>
  <c r="EX636"/>
  <c r="EX637"/>
  <c r="EX638"/>
  <c r="EX639"/>
  <c r="EX640"/>
  <c r="EX641"/>
  <c r="EX642"/>
  <c r="EX643"/>
  <c r="EX644"/>
  <c r="EX645"/>
  <c r="EX646"/>
  <c r="EX649"/>
  <c r="EX650"/>
  <c r="EX651"/>
  <c r="EX652"/>
  <c r="EX653"/>
  <c r="EX654"/>
  <c r="EX655"/>
  <c r="EX656"/>
  <c r="EX657"/>
  <c r="EX658"/>
  <c r="EX659"/>
  <c r="EX660"/>
  <c r="EX661"/>
  <c r="EX662"/>
  <c r="EX663"/>
  <c r="EX664"/>
  <c r="EX665"/>
  <c r="EX666"/>
  <c r="EX667"/>
  <c r="EX668"/>
  <c r="EX669"/>
  <c r="EX670"/>
  <c r="EX671"/>
  <c r="EX672"/>
  <c r="EX673"/>
  <c r="EX674"/>
  <c r="EX675"/>
  <c r="EX676"/>
  <c r="EX677"/>
  <c r="EX680"/>
  <c r="EX681"/>
  <c r="EX682"/>
  <c r="EX683"/>
  <c r="EX684"/>
  <c r="EX685"/>
  <c r="EX686"/>
  <c r="EX687"/>
  <c r="EX688"/>
  <c r="EX689"/>
  <c r="EX690"/>
  <c r="EX691"/>
  <c r="EX692"/>
  <c r="EX693"/>
  <c r="EX694"/>
  <c r="EX695"/>
  <c r="EX696"/>
  <c r="EX697"/>
  <c r="EX698"/>
  <c r="EX699"/>
  <c r="EX700"/>
  <c r="EX701"/>
  <c r="EX702"/>
  <c r="EX703"/>
  <c r="EX704"/>
  <c r="EX705"/>
  <c r="EX706"/>
  <c r="EX707"/>
  <c r="EX708"/>
  <c r="EX709"/>
  <c r="EX710"/>
  <c r="EX711"/>
  <c r="EX712"/>
  <c r="EX713"/>
  <c r="EX714"/>
  <c r="EX715"/>
  <c r="EX716"/>
  <c r="EX717"/>
  <c r="EX718"/>
  <c r="EX719"/>
  <c r="EX720"/>
  <c r="EX721"/>
  <c r="EX722"/>
  <c r="EX723"/>
  <c r="EX724"/>
  <c r="EX725"/>
  <c r="EX726"/>
  <c r="EX727"/>
  <c r="EX728"/>
  <c r="EX729"/>
  <c r="EX730"/>
  <c r="EX731"/>
  <c r="EX732"/>
  <c r="EX733"/>
  <c r="EX734"/>
  <c r="EX735"/>
  <c r="EX736"/>
  <c r="EX737"/>
  <c r="EX738"/>
  <c r="EX739"/>
  <c r="EX740"/>
  <c r="EX741"/>
  <c r="EX742"/>
  <c r="EX743"/>
  <c r="EX744"/>
  <c r="EX745"/>
  <c r="EX746"/>
  <c r="EX747"/>
  <c r="EX748"/>
  <c r="EX749"/>
  <c r="EX750"/>
  <c r="EX751"/>
  <c r="EX752"/>
  <c r="EX753"/>
  <c r="EX758"/>
  <c r="EX761"/>
  <c r="EX762"/>
  <c r="EX763"/>
  <c r="EX764"/>
  <c r="EX776"/>
  <c r="EX11" i="6"/>
  <c r="EV11" s="1"/>
  <c r="EU11"/>
  <c r="ER11" s="1"/>
  <c r="DV11"/>
  <c r="DJ11"/>
  <c r="CQ11"/>
  <c r="CP11"/>
  <c r="AE11"/>
  <c r="AD11"/>
  <c r="EX10"/>
  <c r="EV10" s="1"/>
  <c r="EU10"/>
  <c r="ER10" s="1"/>
  <c r="DV10"/>
  <c r="DJ10"/>
  <c r="CQ10"/>
  <c r="CP10"/>
  <c r="AE10" l="1"/>
  <c r="AD10"/>
  <c r="EV6"/>
  <c r="ER6"/>
  <c r="EV5"/>
  <c r="ER5"/>
  <c r="CP193" i="2"/>
  <c r="CO193"/>
  <c r="CN193"/>
  <c r="CM193"/>
  <c r="CL193"/>
  <c r="CK193"/>
  <c r="CJ193"/>
  <c r="CI193"/>
  <c r="CH193"/>
  <c r="CG193"/>
  <c r="CF193"/>
  <c r="CE193"/>
  <c r="CD193"/>
  <c r="CC193"/>
  <c r="CB193"/>
  <c r="CA193"/>
  <c r="BZ193"/>
  <c r="BY193"/>
  <c r="BX193"/>
  <c r="BW193"/>
  <c r="BV193"/>
  <c r="BU193"/>
  <c r="BT193"/>
  <c r="BS193"/>
  <c r="BR193"/>
  <c r="BQ193"/>
  <c r="BP193"/>
  <c r="BO193"/>
  <c r="BN193"/>
  <c r="BM193"/>
  <c r="BL193"/>
  <c r="BK193"/>
  <c r="BJ193"/>
  <c r="BI193"/>
  <c r="BH193"/>
  <c r="BG193"/>
  <c r="BF193"/>
  <c r="BE193"/>
  <c r="BD193"/>
  <c r="BC193"/>
  <c r="BB193"/>
  <c r="BA193"/>
  <c r="AZ193"/>
  <c r="AY193"/>
  <c r="AX193"/>
  <c r="AW193"/>
  <c r="AV193"/>
  <c r="AU193"/>
  <c r="AT193"/>
  <c r="AS193"/>
  <c r="AR193"/>
  <c r="AQ193"/>
  <c r="AP193"/>
  <c r="AO193"/>
  <c r="AN193"/>
  <c r="AM193"/>
  <c r="AL193"/>
  <c r="AK193"/>
  <c r="AJ193"/>
  <c r="AI193"/>
  <c r="AH193"/>
  <c r="AG193"/>
  <c r="AF193"/>
  <c r="AE193"/>
  <c r="AD193"/>
  <c r="AC193"/>
  <c r="AB193"/>
  <c r="AA193"/>
  <c r="Z193"/>
  <c r="Y193"/>
  <c r="X193"/>
  <c r="W193"/>
  <c r="V193"/>
  <c r="U193"/>
  <c r="T193"/>
  <c r="S193"/>
  <c r="R193"/>
  <c r="Q193"/>
  <c r="P193"/>
  <c r="O193"/>
  <c r="N193"/>
  <c r="M193"/>
  <c r="L193"/>
  <c r="K193"/>
  <c r="J193"/>
  <c r="I193"/>
  <c r="H193"/>
  <c r="G193"/>
  <c r="F193"/>
  <c r="E193"/>
  <c r="CP163"/>
  <c r="CO163"/>
  <c r="CN163"/>
  <c r="CM163"/>
  <c r="CL163"/>
  <c r="CK163"/>
  <c r="CJ163"/>
  <c r="CI163"/>
  <c r="CH163"/>
  <c r="CG163"/>
  <c r="CF163"/>
  <c r="CE163"/>
  <c r="CD163"/>
  <c r="CC163"/>
  <c r="CB163"/>
  <c r="CA163"/>
  <c r="BZ163"/>
  <c r="BY163"/>
  <c r="BX163"/>
  <c r="BW163"/>
  <c r="BV163"/>
  <c r="BU163"/>
  <c r="BT163"/>
  <c r="BS163"/>
  <c r="BR163"/>
  <c r="BQ163"/>
  <c r="BP163"/>
  <c r="BO163"/>
  <c r="BN163"/>
  <c r="BM163"/>
  <c r="BL163"/>
  <c r="BK163"/>
  <c r="BJ163"/>
  <c r="BI163"/>
  <c r="BH163"/>
  <c r="BG163"/>
  <c r="BF163"/>
  <c r="BE163"/>
  <c r="BD163"/>
  <c r="BC163"/>
  <c r="BB163"/>
  <c r="BA163"/>
  <c r="AZ163"/>
  <c r="AY163"/>
  <c r="AX163"/>
  <c r="AW163"/>
  <c r="AV163"/>
  <c r="AU163"/>
  <c r="AT163"/>
  <c r="AS163"/>
  <c r="AR163"/>
  <c r="AQ163"/>
  <c r="AP163"/>
  <c r="AO163"/>
  <c r="AN163"/>
  <c r="AM163"/>
  <c r="AL163"/>
  <c r="AK163"/>
  <c r="AJ163"/>
  <c r="AI163"/>
  <c r="AH163"/>
  <c r="AG163"/>
  <c r="AF163"/>
  <c r="AE163"/>
  <c r="AD163"/>
  <c r="AC163"/>
  <c r="AB163"/>
  <c r="AA163"/>
  <c r="Z163"/>
  <c r="Y163"/>
  <c r="X163"/>
  <c r="W163"/>
  <c r="V163"/>
  <c r="U163"/>
  <c r="T163"/>
  <c r="S163"/>
  <c r="R163"/>
  <c r="Q163"/>
  <c r="P163"/>
  <c r="O163"/>
  <c r="N163"/>
  <c r="M163"/>
  <c r="L163"/>
  <c r="K163"/>
  <c r="J163"/>
  <c r="I163"/>
  <c r="H163"/>
  <c r="G163"/>
  <c r="EQ855" i="42" l="1"/>
  <c r="EP855"/>
  <c r="EO855"/>
  <c r="EN855"/>
  <c r="EM855"/>
  <c r="EL855"/>
  <c r="EK855"/>
  <c r="EJ855"/>
  <c r="EI855"/>
  <c r="EH855"/>
  <c r="EG855"/>
  <c r="EF855"/>
  <c r="EE855"/>
  <c r="ED855"/>
  <c r="EC855"/>
  <c r="EB855"/>
  <c r="EA855"/>
  <c r="DZ855"/>
  <c r="DY855"/>
  <c r="DX855"/>
  <c r="DW855"/>
  <c r="DV855"/>
  <c r="DU855"/>
  <c r="DT855"/>
  <c r="DS855"/>
  <c r="DR855"/>
  <c r="DQ855"/>
  <c r="DP855"/>
  <c r="DO855"/>
  <c r="DN855"/>
  <c r="DL855"/>
  <c r="DK855"/>
  <c r="DJ855"/>
  <c r="DI855"/>
  <c r="DH855"/>
  <c r="DG855"/>
  <c r="DF855"/>
  <c r="DE855"/>
  <c r="DD855"/>
  <c r="DC855"/>
  <c r="DB855"/>
  <c r="DA855"/>
  <c r="CZ855"/>
  <c r="CY855"/>
  <c r="CX855"/>
  <c r="CW855"/>
  <c r="CV855"/>
  <c r="CU855"/>
  <c r="CS855"/>
  <c r="EQ851"/>
  <c r="EP851"/>
  <c r="EO851"/>
  <c r="EN851"/>
  <c r="EM851"/>
  <c r="EL851"/>
  <c r="EK851"/>
  <c r="EJ851"/>
  <c r="EI851"/>
  <c r="EH851"/>
  <c r="EG851"/>
  <c r="EF851"/>
  <c r="EE851"/>
  <c r="ED851"/>
  <c r="EC851"/>
  <c r="EB851"/>
  <c r="EA851"/>
  <c r="DZ851"/>
  <c r="DY851"/>
  <c r="DX851"/>
  <c r="DW851"/>
  <c r="DV851"/>
  <c r="DU851"/>
  <c r="DT851"/>
  <c r="DS851"/>
  <c r="DR851"/>
  <c r="DQ851"/>
  <c r="DP851"/>
  <c r="DO851"/>
  <c r="DN851"/>
  <c r="DL851"/>
  <c r="DK851"/>
  <c r="DJ851"/>
  <c r="DI851"/>
  <c r="DH851"/>
  <c r="DG851"/>
  <c r="DF851"/>
  <c r="DE851"/>
  <c r="DD851"/>
  <c r="DC851"/>
  <c r="DB851"/>
  <c r="DA851"/>
  <c r="CZ851"/>
  <c r="CY851"/>
  <c r="CX851"/>
  <c r="CW851"/>
  <c r="CV851"/>
  <c r="CU851"/>
  <c r="CS851"/>
  <c r="EQ836"/>
  <c r="EP836"/>
  <c r="EO836"/>
  <c r="EN836"/>
  <c r="EM836"/>
  <c r="EL836"/>
  <c r="EK836"/>
  <c r="EJ836"/>
  <c r="EI836"/>
  <c r="EH836"/>
  <c r="EG836"/>
  <c r="EF836"/>
  <c r="EE836"/>
  <c r="ED836"/>
  <c r="EC836"/>
  <c r="EB836"/>
  <c r="EA836"/>
  <c r="DZ836"/>
  <c r="DY836"/>
  <c r="DX836"/>
  <c r="DW836"/>
  <c r="DV836"/>
  <c r="DU836"/>
  <c r="DT836"/>
  <c r="DS836"/>
  <c r="DR836"/>
  <c r="DQ836"/>
  <c r="DP836"/>
  <c r="DO836"/>
  <c r="DN836"/>
  <c r="DL836"/>
  <c r="DK836"/>
  <c r="DJ836"/>
  <c r="DI836"/>
  <c r="DH836"/>
  <c r="DG836"/>
  <c r="DF836"/>
  <c r="DE836"/>
  <c r="DD836"/>
  <c r="DC836"/>
  <c r="DB836"/>
  <c r="DA836"/>
  <c r="CZ836"/>
  <c r="CY836"/>
  <c r="CX836"/>
  <c r="CW836"/>
  <c r="CV836"/>
  <c r="CU836"/>
  <c r="CS836"/>
  <c r="EQ824" l="1"/>
  <c r="EP824"/>
  <c r="EO824"/>
  <c r="EN824"/>
  <c r="EM824"/>
  <c r="EL824"/>
  <c r="EK824"/>
  <c r="EJ824"/>
  <c r="EI824"/>
  <c r="EH824"/>
  <c r="EG824"/>
  <c r="EF824"/>
  <c r="EE824"/>
  <c r="ED824"/>
  <c r="EC824"/>
  <c r="EB824"/>
  <c r="EA824"/>
  <c r="DZ824"/>
  <c r="DY824"/>
  <c r="DX824"/>
  <c r="DW824"/>
  <c r="DV824"/>
  <c r="DU824"/>
  <c r="DT824"/>
  <c r="DS824"/>
  <c r="DR824"/>
  <c r="DQ824"/>
  <c r="DP824"/>
  <c r="DO824"/>
  <c r="DN824"/>
  <c r="DL824"/>
  <c r="DK824"/>
  <c r="DJ824"/>
  <c r="DI824"/>
  <c r="DH824"/>
  <c r="DG824"/>
  <c r="DF824"/>
  <c r="DE824"/>
  <c r="DD824"/>
  <c r="DC824"/>
  <c r="DB824"/>
  <c r="DA824"/>
  <c r="CZ824"/>
  <c r="CY824"/>
  <c r="CX824"/>
  <c r="CW824"/>
  <c r="CV824"/>
  <c r="CU824"/>
  <c r="CS824"/>
  <c r="EQ820"/>
  <c r="EP820"/>
  <c r="EO820"/>
  <c r="EN820"/>
  <c r="EM820"/>
  <c r="EL820"/>
  <c r="EK820"/>
  <c r="EJ820"/>
  <c r="EI820"/>
  <c r="EH820"/>
  <c r="EG820"/>
  <c r="EF820"/>
  <c r="EE820"/>
  <c r="ED820"/>
  <c r="EC820"/>
  <c r="EB820"/>
  <c r="EA820"/>
  <c r="DZ820"/>
  <c r="DY820"/>
  <c r="DX820"/>
  <c r="DW820"/>
  <c r="DV820"/>
  <c r="DU820"/>
  <c r="DT820"/>
  <c r="DS820"/>
  <c r="DR820"/>
  <c r="DQ820"/>
  <c r="DP820"/>
  <c r="DO820"/>
  <c r="DN820"/>
  <c r="DL820"/>
  <c r="DK820"/>
  <c r="DJ820"/>
  <c r="DI820"/>
  <c r="DH820"/>
  <c r="DG820"/>
  <c r="DF820"/>
  <c r="DE820"/>
  <c r="DD820"/>
  <c r="DC820"/>
  <c r="DB820"/>
  <c r="DA820"/>
  <c r="CZ820"/>
  <c r="CY820"/>
  <c r="CX820"/>
  <c r="CW820"/>
  <c r="CV820"/>
  <c r="CU820"/>
  <c r="CS820"/>
  <c r="EQ816"/>
  <c r="EP816"/>
  <c r="EO816"/>
  <c r="EN816"/>
  <c r="EM816"/>
  <c r="EL816"/>
  <c r="EK816"/>
  <c r="EJ816"/>
  <c r="EI816"/>
  <c r="EH816"/>
  <c r="EG816"/>
  <c r="EF816"/>
  <c r="EE816"/>
  <c r="ED816"/>
  <c r="EC816"/>
  <c r="EB816"/>
  <c r="EA816"/>
  <c r="DZ816"/>
  <c r="DY816"/>
  <c r="DX816"/>
  <c r="DW816"/>
  <c r="DV816"/>
  <c r="DU816"/>
  <c r="DT816"/>
  <c r="DS816"/>
  <c r="DR816"/>
  <c r="DQ816"/>
  <c r="DP816"/>
  <c r="DO816"/>
  <c r="DN816"/>
  <c r="DL816"/>
  <c r="DK816"/>
  <c r="DJ816"/>
  <c r="DI816"/>
  <c r="DH816"/>
  <c r="DG816"/>
  <c r="DF816"/>
  <c r="DE816"/>
  <c r="DD816"/>
  <c r="DC816"/>
  <c r="DB816"/>
  <c r="DA816"/>
  <c r="CZ816"/>
  <c r="CY816"/>
  <c r="CX816"/>
  <c r="CW816"/>
  <c r="CV816"/>
  <c r="CU816"/>
  <c r="CS816"/>
  <c r="EQ811"/>
  <c r="EP811"/>
  <c r="EO811"/>
  <c r="EN811"/>
  <c r="EM811"/>
  <c r="EL811"/>
  <c r="EK811"/>
  <c r="EJ811"/>
  <c r="EI811"/>
  <c r="EH811"/>
  <c r="EG811"/>
  <c r="EF811"/>
  <c r="EE811"/>
  <c r="ED811"/>
  <c r="EC811"/>
  <c r="EB811"/>
  <c r="EA811"/>
  <c r="DZ811"/>
  <c r="DY811"/>
  <c r="DX811"/>
  <c r="DW811"/>
  <c r="DV811"/>
  <c r="DU811"/>
  <c r="DT811"/>
  <c r="DS811"/>
  <c r="DR811"/>
  <c r="DQ811"/>
  <c r="DP811"/>
  <c r="DO811"/>
  <c r="DN811"/>
  <c r="DL811"/>
  <c r="DK811"/>
  <c r="DJ811"/>
  <c r="DI811"/>
  <c r="DH811"/>
  <c r="DG811"/>
  <c r="DF811"/>
  <c r="DE811"/>
  <c r="DD811"/>
  <c r="DC811"/>
  <c r="DB811"/>
  <c r="DA811"/>
  <c r="CZ811"/>
  <c r="CY811"/>
  <c r="CX811"/>
  <c r="CW811"/>
  <c r="CV811"/>
  <c r="CU811"/>
  <c r="CS811"/>
  <c r="EQ804"/>
  <c r="EP804"/>
  <c r="EO804"/>
  <c r="EN804"/>
  <c r="EM804"/>
  <c r="EL804"/>
  <c r="EK804"/>
  <c r="EJ804"/>
  <c r="EI804"/>
  <c r="EH804"/>
  <c r="EG804"/>
  <c r="EF804"/>
  <c r="EE804"/>
  <c r="ED804"/>
  <c r="EC804"/>
  <c r="EB804"/>
  <c r="EA804"/>
  <c r="DZ804"/>
  <c r="DY804"/>
  <c r="DX804"/>
  <c r="DW804"/>
  <c r="DV804"/>
  <c r="DU804"/>
  <c r="DT804"/>
  <c r="DS804"/>
  <c r="DR804"/>
  <c r="DQ804"/>
  <c r="DP804"/>
  <c r="DO804"/>
  <c r="DN804"/>
  <c r="DL804"/>
  <c r="DK804"/>
  <c r="DJ804"/>
  <c r="DI804"/>
  <c r="DH804"/>
  <c r="DG804"/>
  <c r="DF804"/>
  <c r="DE804"/>
  <c r="DD804"/>
  <c r="DC804"/>
  <c r="DB804"/>
  <c r="DA804"/>
  <c r="CZ804"/>
  <c r="CY804"/>
  <c r="CX804"/>
  <c r="CW804"/>
  <c r="CV804"/>
  <c r="CU804"/>
  <c r="CS804"/>
  <c r="EQ800"/>
  <c r="EP800"/>
  <c r="EO800"/>
  <c r="EN800"/>
  <c r="EM800"/>
  <c r="EL800"/>
  <c r="EK800"/>
  <c r="EJ800"/>
  <c r="EI800"/>
  <c r="EH800"/>
  <c r="EG800"/>
  <c r="EF800"/>
  <c r="EE800"/>
  <c r="ED800"/>
  <c r="EC800"/>
  <c r="EB800"/>
  <c r="EA800"/>
  <c r="DZ800"/>
  <c r="DY800"/>
  <c r="DX800"/>
  <c r="DW800"/>
  <c r="DV800"/>
  <c r="DU800"/>
  <c r="DT800"/>
  <c r="DS800"/>
  <c r="DR800"/>
  <c r="DQ800"/>
  <c r="DP800"/>
  <c r="DO800"/>
  <c r="DN800"/>
  <c r="DL800"/>
  <c r="DK800"/>
  <c r="DJ800"/>
  <c r="DI800"/>
  <c r="DH800"/>
  <c r="DG800"/>
  <c r="DF800"/>
  <c r="DE800"/>
  <c r="DD800"/>
  <c r="DC800"/>
  <c r="DB800"/>
  <c r="DA800"/>
  <c r="CZ800"/>
  <c r="CY800"/>
  <c r="CX800"/>
  <c r="CW800"/>
  <c r="CV800"/>
  <c r="CU800"/>
  <c r="CS800"/>
  <c r="EQ784"/>
  <c r="EP784"/>
  <c r="EO784"/>
  <c r="EN784"/>
  <c r="EM784"/>
  <c r="EL784"/>
  <c r="EK784"/>
  <c r="EJ784"/>
  <c r="EI784"/>
  <c r="EH784"/>
  <c r="EG784"/>
  <c r="EF784"/>
  <c r="EE784"/>
  <c r="ED784"/>
  <c r="EC784"/>
  <c r="EB784"/>
  <c r="EA784"/>
  <c r="DZ784"/>
  <c r="DY784"/>
  <c r="DX784"/>
  <c r="DW784"/>
  <c r="DV784"/>
  <c r="DU784"/>
  <c r="DT784"/>
  <c r="DS784"/>
  <c r="DR784"/>
  <c r="DQ784"/>
  <c r="DP784"/>
  <c r="DO784"/>
  <c r="DN784"/>
  <c r="DL784"/>
  <c r="DK784"/>
  <c r="DJ784"/>
  <c r="DI784"/>
  <c r="DH784"/>
  <c r="DG784"/>
  <c r="DF784"/>
  <c r="DE784"/>
  <c r="DD784"/>
  <c r="DC784"/>
  <c r="DB784"/>
  <c r="DA784"/>
  <c r="CZ784"/>
  <c r="CY784"/>
  <c r="CX784"/>
  <c r="CW784"/>
  <c r="CV784"/>
  <c r="CU784"/>
  <c r="CS784"/>
  <c r="EQ760"/>
  <c r="EP760"/>
  <c r="EO760"/>
  <c r="EN760"/>
  <c r="EM760"/>
  <c r="EL760"/>
  <c r="EK760"/>
  <c r="EJ760"/>
  <c r="EI760"/>
  <c r="EH760"/>
  <c r="EG760"/>
  <c r="EF760"/>
  <c r="EE760"/>
  <c r="ED760"/>
  <c r="EC760"/>
  <c r="EB760"/>
  <c r="EA760"/>
  <c r="DZ760"/>
  <c r="DY760"/>
  <c r="DX760"/>
  <c r="DW760"/>
  <c r="DV760"/>
  <c r="DU760"/>
  <c r="DT760"/>
  <c r="DS760"/>
  <c r="DR760"/>
  <c r="DQ760"/>
  <c r="DP760"/>
  <c r="DO760"/>
  <c r="DN760"/>
  <c r="DL760"/>
  <c r="DK760"/>
  <c r="DJ760"/>
  <c r="DI760"/>
  <c r="DH760"/>
  <c r="DG760"/>
  <c r="DF760"/>
  <c r="DE760"/>
  <c r="DD760"/>
  <c r="DC760"/>
  <c r="DB760"/>
  <c r="DA760"/>
  <c r="CZ760"/>
  <c r="CY760"/>
  <c r="CX760"/>
  <c r="CW760"/>
  <c r="CV760"/>
  <c r="CU760"/>
  <c r="CS760"/>
  <c r="EQ679"/>
  <c r="EP679"/>
  <c r="EO679"/>
  <c r="EN679"/>
  <c r="EM679"/>
  <c r="EL679"/>
  <c r="EK679"/>
  <c r="EJ679"/>
  <c r="EI679"/>
  <c r="EH679"/>
  <c r="EG679"/>
  <c r="EF679"/>
  <c r="EE679"/>
  <c r="ED679"/>
  <c r="EC679"/>
  <c r="EB679"/>
  <c r="EA679"/>
  <c r="DZ679"/>
  <c r="DY679"/>
  <c r="DX679"/>
  <c r="DW679"/>
  <c r="DV679"/>
  <c r="DU679"/>
  <c r="DT679"/>
  <c r="DS679"/>
  <c r="DR679"/>
  <c r="DQ679"/>
  <c r="DP679"/>
  <c r="DO679"/>
  <c r="DN679"/>
  <c r="DL679"/>
  <c r="DK679"/>
  <c r="DJ679"/>
  <c r="DI679"/>
  <c r="DH679"/>
  <c r="DG679"/>
  <c r="DF679"/>
  <c r="DE679"/>
  <c r="DD679"/>
  <c r="DC679"/>
  <c r="DB679"/>
  <c r="DA679"/>
  <c r="CZ679"/>
  <c r="CY679"/>
  <c r="CX679"/>
  <c r="CW679"/>
  <c r="CV679"/>
  <c r="CU679"/>
  <c r="CS679"/>
  <c r="EQ648"/>
  <c r="EP648"/>
  <c r="EO648"/>
  <c r="EN648"/>
  <c r="EM648"/>
  <c r="EL648"/>
  <c r="EK648"/>
  <c r="EJ648"/>
  <c r="EI648"/>
  <c r="EH648"/>
  <c r="EG648"/>
  <c r="EF648"/>
  <c r="EE648"/>
  <c r="ED648"/>
  <c r="EC648"/>
  <c r="EB648"/>
  <c r="EA648"/>
  <c r="DZ648"/>
  <c r="DY648"/>
  <c r="DX648"/>
  <c r="DW648"/>
  <c r="DV648"/>
  <c r="DU648"/>
  <c r="DT648"/>
  <c r="DS648"/>
  <c r="DR648"/>
  <c r="DQ648"/>
  <c r="DP648"/>
  <c r="DO648"/>
  <c r="DN648"/>
  <c r="DL648"/>
  <c r="DK648"/>
  <c r="DJ648"/>
  <c r="DI648"/>
  <c r="DH648"/>
  <c r="DG648"/>
  <c r="DF648"/>
  <c r="DE648"/>
  <c r="DD648"/>
  <c r="DC648"/>
  <c r="DB648"/>
  <c r="DA648"/>
  <c r="CZ648"/>
  <c r="CY648"/>
  <c r="CX648"/>
  <c r="CW648"/>
  <c r="CV648"/>
  <c r="CU648"/>
  <c r="CS648"/>
  <c r="EQ628"/>
  <c r="EP628"/>
  <c r="EO628"/>
  <c r="EN628"/>
  <c r="EM628"/>
  <c r="EL628"/>
  <c r="EK628"/>
  <c r="EJ628"/>
  <c r="EI628"/>
  <c r="EH628"/>
  <c r="EG628"/>
  <c r="EF628"/>
  <c r="EE628"/>
  <c r="ED628"/>
  <c r="EC628"/>
  <c r="EB628"/>
  <c r="EA628"/>
  <c r="DZ628"/>
  <c r="DY628"/>
  <c r="DX628"/>
  <c r="DW628"/>
  <c r="DV628"/>
  <c r="DU628"/>
  <c r="DT628"/>
  <c r="DS628"/>
  <c r="DR628"/>
  <c r="DQ628"/>
  <c r="DP628"/>
  <c r="DO628"/>
  <c r="DN628"/>
  <c r="DL628"/>
  <c r="DK628"/>
  <c r="DJ628"/>
  <c r="DI628"/>
  <c r="DH628"/>
  <c r="DG628"/>
  <c r="DF628"/>
  <c r="DE628"/>
  <c r="DD628"/>
  <c r="DC628"/>
  <c r="DB628"/>
  <c r="DA628"/>
  <c r="CZ628"/>
  <c r="CY628"/>
  <c r="CX628"/>
  <c r="CW628"/>
  <c r="CV628"/>
  <c r="CU628"/>
  <c r="CS628"/>
  <c r="EQ624"/>
  <c r="EP624"/>
  <c r="EO624"/>
  <c r="EN624"/>
  <c r="EM624"/>
  <c r="EL624"/>
  <c r="EK624"/>
  <c r="EJ624"/>
  <c r="EI624"/>
  <c r="EH624"/>
  <c r="EG624"/>
  <c r="EF624"/>
  <c r="EE624"/>
  <c r="ED624"/>
  <c r="EC624"/>
  <c r="EB624"/>
  <c r="EA624"/>
  <c r="DZ624"/>
  <c r="DY624"/>
  <c r="DX624"/>
  <c r="DW624"/>
  <c r="DV624"/>
  <c r="DU624"/>
  <c r="DT624"/>
  <c r="DS624"/>
  <c r="DR624"/>
  <c r="DQ624"/>
  <c r="DP624"/>
  <c r="DO624"/>
  <c r="DN624"/>
  <c r="DL624"/>
  <c r="DK624"/>
  <c r="DJ624"/>
  <c r="DI624"/>
  <c r="DH624"/>
  <c r="DG624"/>
  <c r="DF624"/>
  <c r="DE624"/>
  <c r="DD624"/>
  <c r="DC624"/>
  <c r="DB624"/>
  <c r="DA624"/>
  <c r="CZ624"/>
  <c r="CY624"/>
  <c r="CX624"/>
  <c r="CW624"/>
  <c r="CV624"/>
  <c r="CU624"/>
  <c r="CS624"/>
  <c r="EQ621"/>
  <c r="EP621"/>
  <c r="EO621"/>
  <c r="EN621"/>
  <c r="EM621"/>
  <c r="EL621"/>
  <c r="EK621"/>
  <c r="EJ621"/>
  <c r="EI621"/>
  <c r="EH621"/>
  <c r="EG621"/>
  <c r="EF621"/>
  <c r="EE621"/>
  <c r="ED621"/>
  <c r="EC621"/>
  <c r="EB621"/>
  <c r="EA621"/>
  <c r="DZ621"/>
  <c r="DY621"/>
  <c r="DX621"/>
  <c r="DW621"/>
  <c r="DV621"/>
  <c r="DU621"/>
  <c r="DT621"/>
  <c r="DS621"/>
  <c r="DR621"/>
  <c r="DQ621"/>
  <c r="DP621"/>
  <c r="DO621"/>
  <c r="DN621"/>
  <c r="DL621"/>
  <c r="DK621"/>
  <c r="DJ621"/>
  <c r="DI621"/>
  <c r="DH621"/>
  <c r="DG621"/>
  <c r="DF621"/>
  <c r="DE621"/>
  <c r="DD621"/>
  <c r="DC621"/>
  <c r="DB621"/>
  <c r="DA621"/>
  <c r="CZ621"/>
  <c r="CY621"/>
  <c r="CX621"/>
  <c r="CW621"/>
  <c r="CV621"/>
  <c r="CU621"/>
  <c r="CS621"/>
  <c r="EQ602"/>
  <c r="EP602"/>
  <c r="EO602"/>
  <c r="EN602"/>
  <c r="EM602"/>
  <c r="EL602"/>
  <c r="EK602"/>
  <c r="EJ602"/>
  <c r="EI602"/>
  <c r="EH602"/>
  <c r="EG602"/>
  <c r="EF602"/>
  <c r="EE602"/>
  <c r="ED602"/>
  <c r="EC602"/>
  <c r="EB602"/>
  <c r="EA602"/>
  <c r="DZ602"/>
  <c r="DY602"/>
  <c r="DX602"/>
  <c r="DW602"/>
  <c r="DV602"/>
  <c r="DU602"/>
  <c r="DT602"/>
  <c r="DS602"/>
  <c r="DR602"/>
  <c r="DQ602"/>
  <c r="DP602"/>
  <c r="DO602"/>
  <c r="DN602"/>
  <c r="DL602"/>
  <c r="DK602"/>
  <c r="DJ602"/>
  <c r="DI602"/>
  <c r="DH602"/>
  <c r="DG602"/>
  <c r="DF602"/>
  <c r="DE602"/>
  <c r="DD602"/>
  <c r="DC602"/>
  <c r="DB602"/>
  <c r="DA602"/>
  <c r="CZ602"/>
  <c r="CY602"/>
  <c r="CX602"/>
  <c r="CW602"/>
  <c r="CV602"/>
  <c r="CU602"/>
  <c r="CS602"/>
  <c r="EQ590"/>
  <c r="EP590"/>
  <c r="EO590"/>
  <c r="EN590"/>
  <c r="EM590"/>
  <c r="EL590"/>
  <c r="EK590"/>
  <c r="EJ590"/>
  <c r="EI590"/>
  <c r="EH590"/>
  <c r="EG590"/>
  <c r="EF590"/>
  <c r="EE590"/>
  <c r="ED590"/>
  <c r="EC590"/>
  <c r="EB590"/>
  <c r="EA590"/>
  <c r="DZ590"/>
  <c r="DY590"/>
  <c r="DX590"/>
  <c r="DW590"/>
  <c r="DV590"/>
  <c r="DU590"/>
  <c r="DT590"/>
  <c r="DS590"/>
  <c r="DR590"/>
  <c r="DQ590"/>
  <c r="DP590"/>
  <c r="DO590"/>
  <c r="DN590"/>
  <c r="DL590"/>
  <c r="DK590"/>
  <c r="DJ590"/>
  <c r="DI590"/>
  <c r="DH590"/>
  <c r="DG590"/>
  <c r="DF590"/>
  <c r="DE590"/>
  <c r="DD590"/>
  <c r="DC590"/>
  <c r="DB590"/>
  <c r="DA590"/>
  <c r="CZ590"/>
  <c r="CY590"/>
  <c r="CX590"/>
  <c r="CW590"/>
  <c r="CV590"/>
  <c r="CU590"/>
  <c r="CS590"/>
  <c r="EQ586"/>
  <c r="EP586"/>
  <c r="EO586"/>
  <c r="EN586"/>
  <c r="EM586"/>
  <c r="EL586"/>
  <c r="EK586"/>
  <c r="EJ586"/>
  <c r="EI586"/>
  <c r="EH586"/>
  <c r="EG586"/>
  <c r="EF586"/>
  <c r="EE586"/>
  <c r="ED586"/>
  <c r="EC586"/>
  <c r="EB586"/>
  <c r="EA586"/>
  <c r="DZ586"/>
  <c r="DY586"/>
  <c r="DX586"/>
  <c r="DW586"/>
  <c r="DV586"/>
  <c r="DU586"/>
  <c r="DT586"/>
  <c r="DS586"/>
  <c r="DR586"/>
  <c r="DQ586"/>
  <c r="DP586"/>
  <c r="DO586"/>
  <c r="DN586"/>
  <c r="DL586"/>
  <c r="DK586"/>
  <c r="DJ586"/>
  <c r="DI586"/>
  <c r="DH586"/>
  <c r="DG586"/>
  <c r="DF586"/>
  <c r="DE586"/>
  <c r="DD586"/>
  <c r="DC586"/>
  <c r="DB586"/>
  <c r="DA586"/>
  <c r="CZ586"/>
  <c r="CY586"/>
  <c r="CX586"/>
  <c r="CW586"/>
  <c r="CV586"/>
  <c r="CU586"/>
  <c r="CS586"/>
  <c r="EQ582"/>
  <c r="EP582"/>
  <c r="EO582"/>
  <c r="EN582"/>
  <c r="EM582"/>
  <c r="EL582"/>
  <c r="EK582"/>
  <c r="EJ582"/>
  <c r="EI582"/>
  <c r="EH582"/>
  <c r="EG582"/>
  <c r="EF582"/>
  <c r="EE582"/>
  <c r="ED582"/>
  <c r="EC582"/>
  <c r="EB582"/>
  <c r="EA582"/>
  <c r="DZ582"/>
  <c r="DY582"/>
  <c r="DX582"/>
  <c r="DW582"/>
  <c r="DV582"/>
  <c r="DU582"/>
  <c r="DT582"/>
  <c r="DS582"/>
  <c r="DR582"/>
  <c r="DQ582"/>
  <c r="DP582"/>
  <c r="DO582"/>
  <c r="DN582"/>
  <c r="DL582"/>
  <c r="DK582"/>
  <c r="DJ582"/>
  <c r="DI582"/>
  <c r="DH582"/>
  <c r="DG582"/>
  <c r="DF582"/>
  <c r="DE582"/>
  <c r="DD582"/>
  <c r="DC582"/>
  <c r="DB582"/>
  <c r="DA582"/>
  <c r="CZ582"/>
  <c r="CY582"/>
  <c r="CX582"/>
  <c r="CW582"/>
  <c r="CV582"/>
  <c r="CU582"/>
  <c r="CS582"/>
  <c r="EQ577"/>
  <c r="EP577"/>
  <c r="EO577"/>
  <c r="EN577"/>
  <c r="EM577"/>
  <c r="EL577"/>
  <c r="EK577"/>
  <c r="EJ577"/>
  <c r="EI577"/>
  <c r="EH577"/>
  <c r="EG577"/>
  <c r="EF577"/>
  <c r="EE577"/>
  <c r="ED577"/>
  <c r="EC577"/>
  <c r="EB577"/>
  <c r="EA577"/>
  <c r="DZ577"/>
  <c r="DY577"/>
  <c r="DX577"/>
  <c r="DW577"/>
  <c r="DV577"/>
  <c r="DU577"/>
  <c r="DT577"/>
  <c r="DS577"/>
  <c r="DR577"/>
  <c r="DQ577"/>
  <c r="DP577"/>
  <c r="DO577"/>
  <c r="DN577"/>
  <c r="DL577"/>
  <c r="DK577"/>
  <c r="DJ577"/>
  <c r="DI577"/>
  <c r="DH577"/>
  <c r="DG577"/>
  <c r="DF577"/>
  <c r="DE577"/>
  <c r="DD577"/>
  <c r="DC577"/>
  <c r="DB577"/>
  <c r="DA577"/>
  <c r="CZ577"/>
  <c r="CY577"/>
  <c r="CX577"/>
  <c r="CW577"/>
  <c r="CV577"/>
  <c r="CU577"/>
  <c r="CS577"/>
  <c r="EQ570"/>
  <c r="EP570"/>
  <c r="EO570"/>
  <c r="EN570"/>
  <c r="EM570"/>
  <c r="EL570"/>
  <c r="EK570"/>
  <c r="EJ570"/>
  <c r="EI570"/>
  <c r="EH570"/>
  <c r="EG570"/>
  <c r="EF570"/>
  <c r="EE570"/>
  <c r="ED570"/>
  <c r="EC570"/>
  <c r="EB570"/>
  <c r="EA570"/>
  <c r="DZ570"/>
  <c r="DY570"/>
  <c r="DX570"/>
  <c r="DW570"/>
  <c r="DV570"/>
  <c r="DU570"/>
  <c r="DT570"/>
  <c r="DS570"/>
  <c r="DR570"/>
  <c r="DQ570"/>
  <c r="DP570"/>
  <c r="DO570"/>
  <c r="DN570"/>
  <c r="DL570"/>
  <c r="DK570"/>
  <c r="DJ570"/>
  <c r="DI570"/>
  <c r="DH570"/>
  <c r="DG570"/>
  <c r="DF570"/>
  <c r="DE570"/>
  <c r="DD570"/>
  <c r="DC570"/>
  <c r="DB570"/>
  <c r="DA570"/>
  <c r="CZ570"/>
  <c r="CY570"/>
  <c r="CX570"/>
  <c r="CW570"/>
  <c r="CV570"/>
  <c r="CU570"/>
  <c r="CS570"/>
  <c r="EQ566"/>
  <c r="EP566"/>
  <c r="EO566"/>
  <c r="EN566"/>
  <c r="EM566"/>
  <c r="EL566"/>
  <c r="EK566"/>
  <c r="EJ566"/>
  <c r="EI566"/>
  <c r="EH566"/>
  <c r="EG566"/>
  <c r="EF566"/>
  <c r="EE566"/>
  <c r="ED566"/>
  <c r="EC566"/>
  <c r="EB566"/>
  <c r="EA566"/>
  <c r="DZ566"/>
  <c r="DY566"/>
  <c r="DX566"/>
  <c r="DW566"/>
  <c r="DV566"/>
  <c r="DU566"/>
  <c r="DT566"/>
  <c r="DS566"/>
  <c r="DR566"/>
  <c r="DQ566"/>
  <c r="DP566"/>
  <c r="DO566"/>
  <c r="DN566"/>
  <c r="DL566"/>
  <c r="DK566"/>
  <c r="DJ566"/>
  <c r="DI566"/>
  <c r="DH566"/>
  <c r="DG566"/>
  <c r="DF566"/>
  <c r="DE566"/>
  <c r="DD566"/>
  <c r="DC566"/>
  <c r="DB566"/>
  <c r="DA566"/>
  <c r="CZ566"/>
  <c r="CY566"/>
  <c r="CX566"/>
  <c r="CW566"/>
  <c r="CV566"/>
  <c r="CU566"/>
  <c r="CS566"/>
  <c r="EQ550"/>
  <c r="EP550"/>
  <c r="EO550"/>
  <c r="EN550"/>
  <c r="EM550"/>
  <c r="EL550"/>
  <c r="EK550"/>
  <c r="EJ550"/>
  <c r="EI550"/>
  <c r="EH550"/>
  <c r="EG550"/>
  <c r="EF550"/>
  <c r="EE550"/>
  <c r="ED550"/>
  <c r="EC550"/>
  <c r="EB550"/>
  <c r="EA550"/>
  <c r="DZ550"/>
  <c r="DY550"/>
  <c r="DX550"/>
  <c r="DW550"/>
  <c r="DV550"/>
  <c r="DU550"/>
  <c r="DT550"/>
  <c r="DS550"/>
  <c r="DR550"/>
  <c r="DQ550"/>
  <c r="DP550"/>
  <c r="DO550"/>
  <c r="DN550"/>
  <c r="DL550"/>
  <c r="DK550"/>
  <c r="DJ550"/>
  <c r="DI550"/>
  <c r="DH550"/>
  <c r="DG550"/>
  <c r="DF550"/>
  <c r="DE550"/>
  <c r="DD550"/>
  <c r="DC550"/>
  <c r="DB550"/>
  <c r="DA550"/>
  <c r="CZ550"/>
  <c r="CY550"/>
  <c r="CX550"/>
  <c r="CW550"/>
  <c r="CV550"/>
  <c r="CU550"/>
  <c r="CS550"/>
  <c r="EQ526"/>
  <c r="EP526"/>
  <c r="EO526"/>
  <c r="EN526"/>
  <c r="EM526"/>
  <c r="EL526"/>
  <c r="EK526"/>
  <c r="EJ526"/>
  <c r="EI526"/>
  <c r="EH526"/>
  <c r="EG526"/>
  <c r="EF526"/>
  <c r="EE526"/>
  <c r="ED526"/>
  <c r="EC526"/>
  <c r="EB526"/>
  <c r="EA526"/>
  <c r="DZ526"/>
  <c r="DY526"/>
  <c r="DX526"/>
  <c r="DW526"/>
  <c r="DV526"/>
  <c r="DU526"/>
  <c r="DT526"/>
  <c r="DS526"/>
  <c r="DR526"/>
  <c r="DQ526"/>
  <c r="DP526"/>
  <c r="DO526"/>
  <c r="DN526"/>
  <c r="DL526"/>
  <c r="DK526"/>
  <c r="DJ526"/>
  <c r="DI526"/>
  <c r="DH526"/>
  <c r="DG526"/>
  <c r="DF526"/>
  <c r="DE526"/>
  <c r="DD526"/>
  <c r="DC526"/>
  <c r="DB526"/>
  <c r="DA526"/>
  <c r="CZ526"/>
  <c r="CY526"/>
  <c r="CX526"/>
  <c r="CW526"/>
  <c r="CV526"/>
  <c r="CU526"/>
  <c r="CS526"/>
  <c r="EQ472"/>
  <c r="EP472"/>
  <c r="EO472"/>
  <c r="EN472"/>
  <c r="EM472"/>
  <c r="EL472"/>
  <c r="EK472"/>
  <c r="EJ472"/>
  <c r="EI472"/>
  <c r="EH472"/>
  <c r="EG472"/>
  <c r="EF472"/>
  <c r="EE472"/>
  <c r="ED472"/>
  <c r="EC472"/>
  <c r="EB472"/>
  <c r="EA472"/>
  <c r="DZ472"/>
  <c r="DY472"/>
  <c r="DX472"/>
  <c r="DW472"/>
  <c r="DV472"/>
  <c r="DU472"/>
  <c r="DT472"/>
  <c r="DS472"/>
  <c r="DR472"/>
  <c r="DQ472"/>
  <c r="DP472"/>
  <c r="DO472"/>
  <c r="DN472"/>
  <c r="DL472"/>
  <c r="DK472"/>
  <c r="DJ472"/>
  <c r="DI472"/>
  <c r="DH472"/>
  <c r="DG472"/>
  <c r="DF472"/>
  <c r="DE472"/>
  <c r="DD472"/>
  <c r="DC472"/>
  <c r="DB472"/>
  <c r="DA472"/>
  <c r="CZ472"/>
  <c r="CY472"/>
  <c r="CX472"/>
  <c r="CW472"/>
  <c r="CV472"/>
  <c r="CU472"/>
  <c r="CS472"/>
  <c r="EQ421"/>
  <c r="EP421"/>
  <c r="EO421"/>
  <c r="EN421"/>
  <c r="EM421"/>
  <c r="EL421"/>
  <c r="EK421"/>
  <c r="EJ421"/>
  <c r="EI421"/>
  <c r="EH421"/>
  <c r="EG421"/>
  <c r="EF421"/>
  <c r="EE421"/>
  <c r="ED421"/>
  <c r="EC421"/>
  <c r="EB421"/>
  <c r="EA421"/>
  <c r="DZ421"/>
  <c r="DY421"/>
  <c r="DX421"/>
  <c r="DW421"/>
  <c r="DV421"/>
  <c r="DU421"/>
  <c r="DT421"/>
  <c r="DS421"/>
  <c r="DR421"/>
  <c r="DQ421"/>
  <c r="DP421"/>
  <c r="DO421"/>
  <c r="DN421"/>
  <c r="DL421"/>
  <c r="DK421"/>
  <c r="DJ421"/>
  <c r="DI421"/>
  <c r="DH421"/>
  <c r="DG421"/>
  <c r="DF421"/>
  <c r="DE421"/>
  <c r="DD421"/>
  <c r="DC421"/>
  <c r="DB421"/>
  <c r="DA421"/>
  <c r="CZ421"/>
  <c r="CY421"/>
  <c r="CX421"/>
  <c r="CW421"/>
  <c r="CV421"/>
  <c r="CU421"/>
  <c r="CS421"/>
  <c r="EQ417"/>
  <c r="EP417"/>
  <c r="EO417"/>
  <c r="EN417"/>
  <c r="EM417"/>
  <c r="EL417"/>
  <c r="EK417"/>
  <c r="EJ417"/>
  <c r="EI417"/>
  <c r="EH417"/>
  <c r="EG417"/>
  <c r="EF417"/>
  <c r="EE417"/>
  <c r="ED417"/>
  <c r="EC417"/>
  <c r="EB417"/>
  <c r="EA417"/>
  <c r="DZ417"/>
  <c r="DY417"/>
  <c r="DX417"/>
  <c r="DW417"/>
  <c r="DV417"/>
  <c r="DU417"/>
  <c r="DT417"/>
  <c r="DS417"/>
  <c r="DR417"/>
  <c r="DQ417"/>
  <c r="DP417"/>
  <c r="DO417"/>
  <c r="DN417"/>
  <c r="DL417"/>
  <c r="DK417"/>
  <c r="DJ417"/>
  <c r="DI417"/>
  <c r="DH417"/>
  <c r="DG417"/>
  <c r="DF417"/>
  <c r="DE417"/>
  <c r="DD417"/>
  <c r="DC417"/>
  <c r="DB417"/>
  <c r="DA417"/>
  <c r="CZ417"/>
  <c r="CY417"/>
  <c r="CX417"/>
  <c r="CW417"/>
  <c r="CV417"/>
  <c r="CU417"/>
  <c r="CS417"/>
  <c r="EQ414"/>
  <c r="EP414"/>
  <c r="EO414"/>
  <c r="EN414"/>
  <c r="EM414"/>
  <c r="EL414"/>
  <c r="EK414"/>
  <c r="EJ414"/>
  <c r="EI414"/>
  <c r="EH414"/>
  <c r="EG414"/>
  <c r="EF414"/>
  <c r="EE414"/>
  <c r="ED414"/>
  <c r="EC414"/>
  <c r="EB414"/>
  <c r="EA414"/>
  <c r="DZ414"/>
  <c r="DY414"/>
  <c r="DX414"/>
  <c r="DW414"/>
  <c r="DV414"/>
  <c r="DU414"/>
  <c r="DT414"/>
  <c r="DS414"/>
  <c r="DR414"/>
  <c r="DQ414"/>
  <c r="DP414"/>
  <c r="DO414"/>
  <c r="DN414"/>
  <c r="DL414"/>
  <c r="DK414"/>
  <c r="DJ414"/>
  <c r="DI414"/>
  <c r="DH414"/>
  <c r="DG414"/>
  <c r="DF414"/>
  <c r="DE414"/>
  <c r="DD414"/>
  <c r="DC414"/>
  <c r="DB414"/>
  <c r="DA414"/>
  <c r="CZ414"/>
  <c r="CY414"/>
  <c r="CX414"/>
  <c r="CW414"/>
  <c r="CV414"/>
  <c r="CU414"/>
  <c r="CS414"/>
  <c r="EQ403"/>
  <c r="EP403"/>
  <c r="EO403"/>
  <c r="EN403"/>
  <c r="EM403"/>
  <c r="EL403"/>
  <c r="EK403"/>
  <c r="EJ403"/>
  <c r="EI403"/>
  <c r="EH403"/>
  <c r="EG403"/>
  <c r="EF403"/>
  <c r="EE403"/>
  <c r="ED403"/>
  <c r="EC403"/>
  <c r="EB403"/>
  <c r="EA403"/>
  <c r="DZ403"/>
  <c r="DY403"/>
  <c r="DX403"/>
  <c r="DW403"/>
  <c r="DV403"/>
  <c r="DU403"/>
  <c r="DT403"/>
  <c r="DS403"/>
  <c r="DR403"/>
  <c r="DQ403"/>
  <c r="DP403"/>
  <c r="DO403"/>
  <c r="DN403"/>
  <c r="DL403"/>
  <c r="DK403"/>
  <c r="DJ403"/>
  <c r="DI403"/>
  <c r="DH403"/>
  <c r="DG403"/>
  <c r="DF403"/>
  <c r="DE403"/>
  <c r="DD403"/>
  <c r="DC403"/>
  <c r="DB403"/>
  <c r="DA403"/>
  <c r="CZ403"/>
  <c r="CY403"/>
  <c r="CX403"/>
  <c r="CW403"/>
  <c r="CV403"/>
  <c r="CU403"/>
  <c r="CS403"/>
  <c r="EQ388"/>
  <c r="EP388"/>
  <c r="EO388"/>
  <c r="EN388"/>
  <c r="EM388"/>
  <c r="EL388"/>
  <c r="EK388"/>
  <c r="EJ388"/>
  <c r="EI388"/>
  <c r="EH388"/>
  <c r="EG388"/>
  <c r="EF388"/>
  <c r="EE388"/>
  <c r="ED388"/>
  <c r="EC388"/>
  <c r="EB388"/>
  <c r="EA388"/>
  <c r="DZ388"/>
  <c r="DY388"/>
  <c r="DX388"/>
  <c r="DW388"/>
  <c r="DV388"/>
  <c r="DU388"/>
  <c r="DT388"/>
  <c r="DS388"/>
  <c r="DR388"/>
  <c r="DQ388"/>
  <c r="DP388"/>
  <c r="DO388"/>
  <c r="DN388"/>
  <c r="DL388"/>
  <c r="DK388"/>
  <c r="DJ388"/>
  <c r="DI388"/>
  <c r="DH388"/>
  <c r="DG388"/>
  <c r="DF388"/>
  <c r="DE388"/>
  <c r="DD388"/>
  <c r="DC388"/>
  <c r="DB388"/>
  <c r="DA388"/>
  <c r="CZ388"/>
  <c r="CY388"/>
  <c r="CX388"/>
  <c r="CW388"/>
  <c r="CV388"/>
  <c r="CU388"/>
  <c r="CS388"/>
  <c r="EQ383"/>
  <c r="EP383"/>
  <c r="EO383"/>
  <c r="EN383"/>
  <c r="EM383"/>
  <c r="EL383"/>
  <c r="EK383"/>
  <c r="EJ383"/>
  <c r="EI383"/>
  <c r="EH383"/>
  <c r="EG383"/>
  <c r="EF383"/>
  <c r="EE383"/>
  <c r="ED383"/>
  <c r="EC383"/>
  <c r="EB383"/>
  <c r="EA383"/>
  <c r="DZ383"/>
  <c r="DY383"/>
  <c r="DX383"/>
  <c r="DW383"/>
  <c r="DV383"/>
  <c r="DU383"/>
  <c r="DT383"/>
  <c r="DS383"/>
  <c r="DR383"/>
  <c r="DQ383"/>
  <c r="DP383"/>
  <c r="DO383"/>
  <c r="DN383"/>
  <c r="DL383"/>
  <c r="DK383"/>
  <c r="DJ383"/>
  <c r="DI383"/>
  <c r="DH383"/>
  <c r="DG383"/>
  <c r="DF383"/>
  <c r="DE383"/>
  <c r="DD383"/>
  <c r="DC383"/>
  <c r="DB383"/>
  <c r="DA383"/>
  <c r="CZ383"/>
  <c r="CY383"/>
  <c r="CX383"/>
  <c r="CW383"/>
  <c r="CV383"/>
  <c r="CU383"/>
  <c r="CS383"/>
  <c r="EQ378"/>
  <c r="EP378"/>
  <c r="EO378"/>
  <c r="EN378"/>
  <c r="EM378"/>
  <c r="EL378"/>
  <c r="EK378"/>
  <c r="EJ378"/>
  <c r="EI378"/>
  <c r="EH378"/>
  <c r="EG378"/>
  <c r="EF378"/>
  <c r="EE378"/>
  <c r="ED378"/>
  <c r="EC378"/>
  <c r="EB378"/>
  <c r="EA378"/>
  <c r="DZ378"/>
  <c r="DY378"/>
  <c r="DX378"/>
  <c r="DW378"/>
  <c r="DV378"/>
  <c r="DU378"/>
  <c r="DT378"/>
  <c r="DS378"/>
  <c r="DR378"/>
  <c r="DQ378"/>
  <c r="DP378"/>
  <c r="DO378"/>
  <c r="DN378"/>
  <c r="DL378"/>
  <c r="DK378"/>
  <c r="DJ378"/>
  <c r="DI378"/>
  <c r="DH378"/>
  <c r="DG378"/>
  <c r="DF378"/>
  <c r="DE378"/>
  <c r="DD378"/>
  <c r="DC378"/>
  <c r="DB378"/>
  <c r="DA378"/>
  <c r="CZ378"/>
  <c r="CY378"/>
  <c r="CX378"/>
  <c r="CW378"/>
  <c r="CV378"/>
  <c r="CU378"/>
  <c r="CS378"/>
  <c r="EQ371"/>
  <c r="EP371"/>
  <c r="EO371"/>
  <c r="EN371"/>
  <c r="EM371"/>
  <c r="EL371"/>
  <c r="EK371"/>
  <c r="EJ371"/>
  <c r="EI371"/>
  <c r="EH371"/>
  <c r="EG371"/>
  <c r="EF371"/>
  <c r="EE371"/>
  <c r="ED371"/>
  <c r="EC371"/>
  <c r="EB371"/>
  <c r="EA371"/>
  <c r="DZ371"/>
  <c r="DY371"/>
  <c r="DX371"/>
  <c r="DW371"/>
  <c r="DV371"/>
  <c r="DU371"/>
  <c r="DT371"/>
  <c r="DS371"/>
  <c r="DR371"/>
  <c r="DQ371"/>
  <c r="DP371"/>
  <c r="DO371"/>
  <c r="DN371"/>
  <c r="DL371"/>
  <c r="DK371"/>
  <c r="DJ371"/>
  <c r="DI371"/>
  <c r="DH371"/>
  <c r="DG371"/>
  <c r="DF371"/>
  <c r="DE371"/>
  <c r="DD371"/>
  <c r="DC371"/>
  <c r="DB371"/>
  <c r="DA371"/>
  <c r="CZ371"/>
  <c r="CY371"/>
  <c r="CX371"/>
  <c r="CW371"/>
  <c r="CV371"/>
  <c r="CU371"/>
  <c r="CS371"/>
  <c r="EQ367"/>
  <c r="EP367"/>
  <c r="EO367"/>
  <c r="EN367"/>
  <c r="EM367"/>
  <c r="EL367"/>
  <c r="EK367"/>
  <c r="EJ367"/>
  <c r="EI367"/>
  <c r="EH367"/>
  <c r="EG367"/>
  <c r="EF367"/>
  <c r="EE367"/>
  <c r="ED367"/>
  <c r="EC367"/>
  <c r="EB367"/>
  <c r="EA367"/>
  <c r="DZ367"/>
  <c r="DY367"/>
  <c r="DX367"/>
  <c r="DW367"/>
  <c r="DV367"/>
  <c r="DU367"/>
  <c r="DT367"/>
  <c r="DS367"/>
  <c r="DR367"/>
  <c r="DQ367"/>
  <c r="DP367"/>
  <c r="DO367"/>
  <c r="DN367"/>
  <c r="DL367"/>
  <c r="DK367"/>
  <c r="DJ367"/>
  <c r="DI367"/>
  <c r="DH367"/>
  <c r="DG367"/>
  <c r="DF367"/>
  <c r="DE367"/>
  <c r="DD367"/>
  <c r="DC367"/>
  <c r="DB367"/>
  <c r="DA367"/>
  <c r="CZ367"/>
  <c r="CY367"/>
  <c r="CX367"/>
  <c r="CW367"/>
  <c r="CV367"/>
  <c r="CU367"/>
  <c r="CS367"/>
  <c r="EQ350"/>
  <c r="EP350"/>
  <c r="EO350"/>
  <c r="EN350"/>
  <c r="EM350"/>
  <c r="EL350"/>
  <c r="EK350"/>
  <c r="EJ350"/>
  <c r="EI350"/>
  <c r="EH350"/>
  <c r="EG350"/>
  <c r="EF350"/>
  <c r="EE350"/>
  <c r="ED350"/>
  <c r="EC350"/>
  <c r="EB350"/>
  <c r="EA350"/>
  <c r="DZ350"/>
  <c r="DY350"/>
  <c r="DX350"/>
  <c r="DW350"/>
  <c r="DV350"/>
  <c r="DU350"/>
  <c r="DT350"/>
  <c r="DS350"/>
  <c r="DR350"/>
  <c r="DQ350"/>
  <c r="DP350"/>
  <c r="DO350"/>
  <c r="DN350"/>
  <c r="DL350"/>
  <c r="DK350"/>
  <c r="DJ350"/>
  <c r="DI350"/>
  <c r="DH350"/>
  <c r="DG350"/>
  <c r="DF350"/>
  <c r="DE350"/>
  <c r="DD350"/>
  <c r="DC350"/>
  <c r="DB350"/>
  <c r="DA350"/>
  <c r="CZ350"/>
  <c r="CY350"/>
  <c r="CX350"/>
  <c r="CW350"/>
  <c r="CV350"/>
  <c r="CU350"/>
  <c r="CS350"/>
  <c r="EQ326"/>
  <c r="EP326"/>
  <c r="EO326"/>
  <c r="EN326"/>
  <c r="EM326"/>
  <c r="EL326"/>
  <c r="EK326"/>
  <c r="EJ326"/>
  <c r="EI326"/>
  <c r="EH326"/>
  <c r="EG326"/>
  <c r="EF326"/>
  <c r="EE326"/>
  <c r="ED326"/>
  <c r="EC326"/>
  <c r="EB326"/>
  <c r="EA326"/>
  <c r="DZ326"/>
  <c r="DY326"/>
  <c r="DX326"/>
  <c r="DW326"/>
  <c r="DV326"/>
  <c r="DU326"/>
  <c r="DT326"/>
  <c r="DS326"/>
  <c r="DR326"/>
  <c r="DQ326"/>
  <c r="DP326"/>
  <c r="DO326"/>
  <c r="DN326"/>
  <c r="DL326"/>
  <c r="DK326"/>
  <c r="DJ326"/>
  <c r="DI326"/>
  <c r="DH326"/>
  <c r="DG326"/>
  <c r="DF326"/>
  <c r="DE326"/>
  <c r="DD326"/>
  <c r="DC326"/>
  <c r="DB326"/>
  <c r="DA326"/>
  <c r="CZ326"/>
  <c r="CY326"/>
  <c r="CX326"/>
  <c r="CW326"/>
  <c r="CV326"/>
  <c r="CU326"/>
  <c r="CS326"/>
  <c r="EQ264"/>
  <c r="EP264"/>
  <c r="EO264"/>
  <c r="EN264"/>
  <c r="EM264"/>
  <c r="EL264"/>
  <c r="EK264"/>
  <c r="EJ264"/>
  <c r="EI264"/>
  <c r="EH264"/>
  <c r="EG264"/>
  <c r="EF264"/>
  <c r="EE264"/>
  <c r="ED264"/>
  <c r="EC264"/>
  <c r="EB264"/>
  <c r="EA264"/>
  <c r="DZ264"/>
  <c r="DY264"/>
  <c r="DX264"/>
  <c r="DW264"/>
  <c r="DV264"/>
  <c r="DU264"/>
  <c r="DT264"/>
  <c r="DS264"/>
  <c r="DR264"/>
  <c r="DQ264"/>
  <c r="DP264"/>
  <c r="DO264"/>
  <c r="DN264"/>
  <c r="DL264"/>
  <c r="DK264"/>
  <c r="DJ264"/>
  <c r="DI264"/>
  <c r="DH264"/>
  <c r="DG264"/>
  <c r="DF264"/>
  <c r="DE264"/>
  <c r="DD264"/>
  <c r="DC264"/>
  <c r="DB264"/>
  <c r="DA264"/>
  <c r="CZ264"/>
  <c r="CY264"/>
  <c r="CX264"/>
  <c r="CW264"/>
  <c r="CV264"/>
  <c r="CU264"/>
  <c r="CS264"/>
  <c r="EQ261"/>
  <c r="EP261"/>
  <c r="EO261"/>
  <c r="EN261"/>
  <c r="EM261"/>
  <c r="EL261"/>
  <c r="EK261"/>
  <c r="EJ261"/>
  <c r="EI261"/>
  <c r="EH261"/>
  <c r="EG261"/>
  <c r="EF261"/>
  <c r="EE261"/>
  <c r="ED261"/>
  <c r="EC261"/>
  <c r="EB261"/>
  <c r="EA261"/>
  <c r="DZ261"/>
  <c r="DY261"/>
  <c r="DX261"/>
  <c r="DW261"/>
  <c r="DV261"/>
  <c r="DU261"/>
  <c r="DT261"/>
  <c r="DS261"/>
  <c r="DR261"/>
  <c r="DQ261"/>
  <c r="DP261"/>
  <c r="DO261"/>
  <c r="DN261"/>
  <c r="DL261"/>
  <c r="DK261"/>
  <c r="DJ261"/>
  <c r="DI261"/>
  <c r="DH261"/>
  <c r="DG261"/>
  <c r="DF261"/>
  <c r="DE261"/>
  <c r="DD261"/>
  <c r="DC261"/>
  <c r="DB261"/>
  <c r="DA261"/>
  <c r="CZ261"/>
  <c r="CY261"/>
  <c r="CX261"/>
  <c r="CW261"/>
  <c r="CV261"/>
  <c r="CU261"/>
  <c r="CS261"/>
  <c r="EQ257"/>
  <c r="EP257"/>
  <c r="EO257"/>
  <c r="EN257"/>
  <c r="EM257"/>
  <c r="EL257"/>
  <c r="EK257"/>
  <c r="EJ257"/>
  <c r="EI257"/>
  <c r="EH257"/>
  <c r="EG257"/>
  <c r="EF257"/>
  <c r="EE257"/>
  <c r="ED257"/>
  <c r="EC257"/>
  <c r="EB257"/>
  <c r="EA257"/>
  <c r="DZ257"/>
  <c r="DY257"/>
  <c r="DX257"/>
  <c r="DW257"/>
  <c r="DV257"/>
  <c r="DU257"/>
  <c r="DT257"/>
  <c r="DS257"/>
  <c r="DR257"/>
  <c r="DQ257"/>
  <c r="DP257"/>
  <c r="DO257"/>
  <c r="DN257"/>
  <c r="DL257"/>
  <c r="DK257"/>
  <c r="DJ257"/>
  <c r="DI257"/>
  <c r="DH257"/>
  <c r="DG257"/>
  <c r="DF257"/>
  <c r="DE257"/>
  <c r="DD257"/>
  <c r="DC257"/>
  <c r="DB257"/>
  <c r="DA257"/>
  <c r="CZ257"/>
  <c r="CY257"/>
  <c r="CX257"/>
  <c r="CW257"/>
  <c r="CV257"/>
  <c r="CU257"/>
  <c r="CS257"/>
  <c r="EQ244"/>
  <c r="EP244"/>
  <c r="EO244"/>
  <c r="EN244"/>
  <c r="EM244"/>
  <c r="EL244"/>
  <c r="EK244"/>
  <c r="EJ244"/>
  <c r="EI244"/>
  <c r="EH244"/>
  <c r="EG244"/>
  <c r="EF244"/>
  <c r="EE244"/>
  <c r="ED244"/>
  <c r="EC244"/>
  <c r="EB244"/>
  <c r="EA244"/>
  <c r="DZ244"/>
  <c r="DY244"/>
  <c r="DX244"/>
  <c r="DW244"/>
  <c r="DV244"/>
  <c r="DU244"/>
  <c r="DT244"/>
  <c r="DS244"/>
  <c r="DR244"/>
  <c r="DQ244"/>
  <c r="DP244"/>
  <c r="DO244"/>
  <c r="DN244"/>
  <c r="DL244"/>
  <c r="DK244"/>
  <c r="DJ244"/>
  <c r="DI244"/>
  <c r="DH244"/>
  <c r="DG244"/>
  <c r="DF244"/>
  <c r="DE244"/>
  <c r="DD244"/>
  <c r="DC244"/>
  <c r="DB244"/>
  <c r="DA244"/>
  <c r="CZ244"/>
  <c r="CY244"/>
  <c r="CX244"/>
  <c r="CW244"/>
  <c r="CV244"/>
  <c r="CU244"/>
  <c r="CS244"/>
  <c r="EQ239"/>
  <c r="EP239"/>
  <c r="EO239"/>
  <c r="EN239"/>
  <c r="EM239"/>
  <c r="EL239"/>
  <c r="EK239"/>
  <c r="EJ239"/>
  <c r="EI239"/>
  <c r="EH239"/>
  <c r="EG239"/>
  <c r="EF239"/>
  <c r="EE239"/>
  <c r="ED239"/>
  <c r="EC239"/>
  <c r="EB239"/>
  <c r="EA239"/>
  <c r="DZ239"/>
  <c r="DY239"/>
  <c r="DX239"/>
  <c r="DW239"/>
  <c r="DV239"/>
  <c r="DU239"/>
  <c r="DT239"/>
  <c r="DS239"/>
  <c r="DR239"/>
  <c r="DQ239"/>
  <c r="DP239"/>
  <c r="DO239"/>
  <c r="DN239"/>
  <c r="DL239"/>
  <c r="DK239"/>
  <c r="DJ239"/>
  <c r="DI239"/>
  <c r="DH239"/>
  <c r="DG239"/>
  <c r="DF239"/>
  <c r="DE239"/>
  <c r="DD239"/>
  <c r="DC239"/>
  <c r="DB239"/>
  <c r="DA239"/>
  <c r="CZ239"/>
  <c r="CY239"/>
  <c r="CX239"/>
  <c r="CW239"/>
  <c r="CV239"/>
  <c r="CU239"/>
  <c r="CS239"/>
  <c r="EQ227"/>
  <c r="EP227"/>
  <c r="EO227"/>
  <c r="EN227"/>
  <c r="EM227"/>
  <c r="EL227"/>
  <c r="EK227"/>
  <c r="EJ227"/>
  <c r="EI227"/>
  <c r="EH227"/>
  <c r="EG227"/>
  <c r="EF227"/>
  <c r="EE227"/>
  <c r="ED227"/>
  <c r="EC227"/>
  <c r="EB227"/>
  <c r="EA227"/>
  <c r="DZ227"/>
  <c r="DY227"/>
  <c r="DX227"/>
  <c r="DW227"/>
  <c r="DV227"/>
  <c r="DU227"/>
  <c r="DT227"/>
  <c r="DS227"/>
  <c r="DR227"/>
  <c r="DQ227"/>
  <c r="DP227"/>
  <c r="DO227"/>
  <c r="DN227"/>
  <c r="DL227"/>
  <c r="DK227"/>
  <c r="DJ227"/>
  <c r="DI227"/>
  <c r="DH227"/>
  <c r="DG227"/>
  <c r="DF227"/>
  <c r="DE227"/>
  <c r="DD227"/>
  <c r="DC227"/>
  <c r="DB227"/>
  <c r="DA227"/>
  <c r="CZ227"/>
  <c r="CY227"/>
  <c r="CX227"/>
  <c r="CW227"/>
  <c r="CV227"/>
  <c r="CU227"/>
  <c r="CS227"/>
  <c r="EQ226"/>
  <c r="EP226"/>
  <c r="EO226"/>
  <c r="EN226"/>
  <c r="EM226"/>
  <c r="EL226"/>
  <c r="EK226"/>
  <c r="EJ226"/>
  <c r="EI226"/>
  <c r="EH226"/>
  <c r="EG226"/>
  <c r="EF226"/>
  <c r="EE226"/>
  <c r="ED226"/>
  <c r="EC226"/>
  <c r="EB226"/>
  <c r="EA226"/>
  <c r="DZ226"/>
  <c r="DY226"/>
  <c r="DX226"/>
  <c r="DW226"/>
  <c r="DV226"/>
  <c r="DU226"/>
  <c r="DT226"/>
  <c r="DS226"/>
  <c r="DR226"/>
  <c r="DQ226"/>
  <c r="DP226"/>
  <c r="DL226"/>
  <c r="DK226"/>
  <c r="DJ226"/>
  <c r="DI226"/>
  <c r="DH226"/>
  <c r="DG226"/>
  <c r="DF226"/>
  <c r="DE226"/>
  <c r="DD226"/>
  <c r="DC226"/>
  <c r="DB226"/>
  <c r="DA226"/>
  <c r="CZ226"/>
  <c r="CY226"/>
  <c r="CX226"/>
  <c r="CW226"/>
  <c r="EQ212"/>
  <c r="EP212"/>
  <c r="EO212"/>
  <c r="EN212"/>
  <c r="EM212"/>
  <c r="EL212"/>
  <c r="EK212"/>
  <c r="EJ212"/>
  <c r="EI212"/>
  <c r="EH212"/>
  <c r="EG212"/>
  <c r="EF212"/>
  <c r="EE212"/>
  <c r="ED212"/>
  <c r="EC212"/>
  <c r="EB212"/>
  <c r="EA212"/>
  <c r="DZ212"/>
  <c r="DY212"/>
  <c r="DX212"/>
  <c r="DW212"/>
  <c r="DV212"/>
  <c r="DU212"/>
  <c r="DT212"/>
  <c r="DS212"/>
  <c r="DR212"/>
  <c r="DQ212"/>
  <c r="DP212"/>
  <c r="DO212"/>
  <c r="DN212"/>
  <c r="DL212"/>
  <c r="DK212"/>
  <c r="DJ212"/>
  <c r="DI212"/>
  <c r="DH212"/>
  <c r="DG212"/>
  <c r="DF212"/>
  <c r="DE212"/>
  <c r="DD212"/>
  <c r="DC212"/>
  <c r="DB212"/>
  <c r="DA212"/>
  <c r="CZ212"/>
  <c r="CY212"/>
  <c r="CX212"/>
  <c r="CW212"/>
  <c r="CV212"/>
  <c r="CU212"/>
  <c r="CS212"/>
  <c r="EQ208"/>
  <c r="EP208"/>
  <c r="EO208"/>
  <c r="EN208"/>
  <c r="EM208"/>
  <c r="EL208"/>
  <c r="EK208"/>
  <c r="EJ208"/>
  <c r="EI208"/>
  <c r="EH208"/>
  <c r="EG208"/>
  <c r="EF208"/>
  <c r="EE208"/>
  <c r="ED208"/>
  <c r="EC208"/>
  <c r="EB208"/>
  <c r="EA208"/>
  <c r="DZ208"/>
  <c r="DY208"/>
  <c r="DX208"/>
  <c r="DW208"/>
  <c r="DV208"/>
  <c r="DU208"/>
  <c r="DT208"/>
  <c r="DS208"/>
  <c r="DR208"/>
  <c r="DQ208"/>
  <c r="DP208"/>
  <c r="DO208"/>
  <c r="DN208"/>
  <c r="DL208"/>
  <c r="DK208"/>
  <c r="DJ208"/>
  <c r="DI208"/>
  <c r="DH208"/>
  <c r="DG208"/>
  <c r="DF208"/>
  <c r="DE208"/>
  <c r="DD208"/>
  <c r="DC208"/>
  <c r="DB208"/>
  <c r="DA208"/>
  <c r="CZ208"/>
  <c r="CY208"/>
  <c r="CX208"/>
  <c r="CW208"/>
  <c r="CV208"/>
  <c r="CU208"/>
  <c r="CS208"/>
  <c r="EQ203"/>
  <c r="EP203"/>
  <c r="EO203"/>
  <c r="EN203"/>
  <c r="EM203"/>
  <c r="EL203"/>
  <c r="EK203"/>
  <c r="EJ203"/>
  <c r="EI203"/>
  <c r="EH203"/>
  <c r="EG203"/>
  <c r="EF203"/>
  <c r="EE203"/>
  <c r="ED203"/>
  <c r="EC203"/>
  <c r="EB203"/>
  <c r="EA203"/>
  <c r="DZ203"/>
  <c r="DY203"/>
  <c r="DX203"/>
  <c r="DW203"/>
  <c r="DV203"/>
  <c r="DU203"/>
  <c r="DT203"/>
  <c r="DS203"/>
  <c r="DR203"/>
  <c r="DQ203"/>
  <c r="DP203"/>
  <c r="DO203"/>
  <c r="DN203"/>
  <c r="DL203"/>
  <c r="DK203"/>
  <c r="DJ203"/>
  <c r="DI203"/>
  <c r="DH203"/>
  <c r="DG203"/>
  <c r="DF203"/>
  <c r="DE203"/>
  <c r="DD203"/>
  <c r="DC203"/>
  <c r="DB203"/>
  <c r="DA203"/>
  <c r="CZ203"/>
  <c r="CY203"/>
  <c r="CX203"/>
  <c r="CW203"/>
  <c r="CV203"/>
  <c r="CU203"/>
  <c r="CS203"/>
  <c r="EQ196"/>
  <c r="EP196"/>
  <c r="EO196"/>
  <c r="EN196"/>
  <c r="EM196"/>
  <c r="EL196"/>
  <c r="EK196"/>
  <c r="EJ196"/>
  <c r="EI196"/>
  <c r="EH196"/>
  <c r="EG196"/>
  <c r="EF196"/>
  <c r="EE196"/>
  <c r="ED196"/>
  <c r="EC196"/>
  <c r="EB196"/>
  <c r="EA196"/>
  <c r="DZ196"/>
  <c r="DY196"/>
  <c r="DX196"/>
  <c r="DW196"/>
  <c r="DV196"/>
  <c r="DU196"/>
  <c r="DT196"/>
  <c r="DS196"/>
  <c r="DR196"/>
  <c r="DQ196"/>
  <c r="DP196"/>
  <c r="DO196"/>
  <c r="DN196"/>
  <c r="DL196"/>
  <c r="DK196"/>
  <c r="DJ196"/>
  <c r="DI196"/>
  <c r="DH196"/>
  <c r="DG196"/>
  <c r="DF196"/>
  <c r="DE196"/>
  <c r="DD196"/>
  <c r="DC196"/>
  <c r="DB196"/>
  <c r="DA196"/>
  <c r="CZ196"/>
  <c r="CY196"/>
  <c r="CX196"/>
  <c r="CW196"/>
  <c r="CV196"/>
  <c r="CU196"/>
  <c r="CS196"/>
  <c r="EQ192"/>
  <c r="EP192"/>
  <c r="EO192"/>
  <c r="EN192"/>
  <c r="EM192"/>
  <c r="EL192"/>
  <c r="EK192"/>
  <c r="EJ192"/>
  <c r="EI192"/>
  <c r="EH192"/>
  <c r="EG192"/>
  <c r="EF192"/>
  <c r="EE192"/>
  <c r="ED192"/>
  <c r="EC192"/>
  <c r="EB192"/>
  <c r="EA192"/>
  <c r="DZ192"/>
  <c r="DY192"/>
  <c r="DX192"/>
  <c r="DW192"/>
  <c r="DV192"/>
  <c r="DU192"/>
  <c r="DT192"/>
  <c r="DS192"/>
  <c r="DR192"/>
  <c r="DQ192"/>
  <c r="DP192"/>
  <c r="DO192"/>
  <c r="DN192"/>
  <c r="DL192"/>
  <c r="DK192"/>
  <c r="DJ192"/>
  <c r="DI192"/>
  <c r="DH192"/>
  <c r="DG192"/>
  <c r="DF192"/>
  <c r="DE192"/>
  <c r="DD192"/>
  <c r="DC192"/>
  <c r="DB192"/>
  <c r="DA192"/>
  <c r="CZ192"/>
  <c r="CY192"/>
  <c r="CX192"/>
  <c r="CW192"/>
  <c r="CV192"/>
  <c r="CU192"/>
  <c r="CS192"/>
  <c r="EQ176"/>
  <c r="EP176"/>
  <c r="EO176"/>
  <c r="EN176"/>
  <c r="EM176"/>
  <c r="EL176"/>
  <c r="EK176"/>
  <c r="EJ176"/>
  <c r="EI176"/>
  <c r="EH176"/>
  <c r="EG176"/>
  <c r="EF176"/>
  <c r="EE176"/>
  <c r="ED176"/>
  <c r="EC176"/>
  <c r="EB176"/>
  <c r="EA176"/>
  <c r="DZ176"/>
  <c r="DY176"/>
  <c r="DX176"/>
  <c r="DW176"/>
  <c r="DV176"/>
  <c r="DU176"/>
  <c r="DT176"/>
  <c r="DS176"/>
  <c r="DR176"/>
  <c r="DQ176"/>
  <c r="DP176"/>
  <c r="DO176"/>
  <c r="DN176"/>
  <c r="DL176"/>
  <c r="DK176"/>
  <c r="DJ176"/>
  <c r="DI176"/>
  <c r="DH176"/>
  <c r="DG176"/>
  <c r="DF176"/>
  <c r="DE176"/>
  <c r="DD176"/>
  <c r="DC176"/>
  <c r="DB176"/>
  <c r="DA176"/>
  <c r="CZ176"/>
  <c r="CY176"/>
  <c r="CX176"/>
  <c r="CW176"/>
  <c r="CV176"/>
  <c r="CU176"/>
  <c r="CS176"/>
  <c r="EQ152" l="1"/>
  <c r="EP152"/>
  <c r="EO152"/>
  <c r="EN152"/>
  <c r="EM152"/>
  <c r="EL152"/>
  <c r="EK152"/>
  <c r="EJ152"/>
  <c r="EI152"/>
  <c r="EH152"/>
  <c r="EG152"/>
  <c r="EF152"/>
  <c r="EE152"/>
  <c r="ED152"/>
  <c r="EC152"/>
  <c r="EB152"/>
  <c r="EA152"/>
  <c r="DZ152"/>
  <c r="DY152"/>
  <c r="DX152"/>
  <c r="DW152"/>
  <c r="DV152"/>
  <c r="DU152"/>
  <c r="DT152"/>
  <c r="DS152"/>
  <c r="DR152"/>
  <c r="DQ152"/>
  <c r="DP152"/>
  <c r="DO152"/>
  <c r="DN152"/>
  <c r="DL152"/>
  <c r="DK152"/>
  <c r="DJ152"/>
  <c r="DI152"/>
  <c r="DH152"/>
  <c r="DG152"/>
  <c r="DF152"/>
  <c r="DE152"/>
  <c r="DD152"/>
  <c r="DC152"/>
  <c r="DB152"/>
  <c r="DA152"/>
  <c r="CZ152"/>
  <c r="CY152"/>
  <c r="CX152"/>
  <c r="CW152"/>
  <c r="CV152"/>
  <c r="CU152"/>
  <c r="CS152"/>
  <c r="EQ101"/>
  <c r="EP101"/>
  <c r="EO101"/>
  <c r="EN101"/>
  <c r="EM101"/>
  <c r="EL101"/>
  <c r="EK101"/>
  <c r="EJ101"/>
  <c r="EI101"/>
  <c r="EH101"/>
  <c r="EG101"/>
  <c r="EF101"/>
  <c r="EE101"/>
  <c r="ED101"/>
  <c r="EC101"/>
  <c r="EB101"/>
  <c r="EA101"/>
  <c r="DZ101"/>
  <c r="DY101"/>
  <c r="DX101"/>
  <c r="DW101"/>
  <c r="DV101"/>
  <c r="DU101"/>
  <c r="DT101"/>
  <c r="DS101"/>
  <c r="DR101"/>
  <c r="DQ101"/>
  <c r="DP101"/>
  <c r="DO101"/>
  <c r="DN101"/>
  <c r="DL101"/>
  <c r="DK101"/>
  <c r="DJ101"/>
  <c r="DI101"/>
  <c r="DH101"/>
  <c r="DG101"/>
  <c r="DF101"/>
  <c r="DE101"/>
  <c r="DD101"/>
  <c r="DC101"/>
  <c r="DB101"/>
  <c r="DA101"/>
  <c r="CZ101"/>
  <c r="CY101"/>
  <c r="CX101"/>
  <c r="CW101"/>
  <c r="CV101"/>
  <c r="CU101"/>
  <c r="CS101"/>
  <c r="EQ16"/>
  <c r="EP16"/>
  <c r="EO16"/>
  <c r="EN16"/>
  <c r="EM16"/>
  <c r="EL16"/>
  <c r="EK16"/>
  <c r="EJ16"/>
  <c r="EI16"/>
  <c r="EH16"/>
  <c r="EG16"/>
  <c r="EF16"/>
  <c r="EE16"/>
  <c r="ED16"/>
  <c r="EC16"/>
  <c r="EB16"/>
  <c r="EA16"/>
  <c r="DZ16"/>
  <c r="DY16"/>
  <c r="DX16"/>
  <c r="DW16"/>
  <c r="DV16"/>
  <c r="DU16"/>
  <c r="DT16"/>
  <c r="DS16"/>
  <c r="DR16"/>
  <c r="DQ16"/>
  <c r="DP16"/>
  <c r="DO16"/>
  <c r="DN16"/>
  <c r="DL16"/>
  <c r="DK16"/>
  <c r="DJ16"/>
  <c r="DI16"/>
  <c r="DH16"/>
  <c r="DG16"/>
  <c r="DF16"/>
  <c r="DE16"/>
  <c r="DD16"/>
  <c r="DC16"/>
  <c r="DB16"/>
  <c r="DA16"/>
  <c r="CZ16"/>
  <c r="CY16"/>
  <c r="CX16"/>
  <c r="CW16"/>
  <c r="CV16"/>
  <c r="CU16"/>
  <c r="CS16"/>
  <c r="CY841" l="1"/>
  <c r="CW842"/>
  <c r="CW844"/>
  <c r="CY845"/>
  <c r="CV854"/>
  <c r="CZ854"/>
  <c r="CX838"/>
  <c r="CZ841"/>
  <c r="CX842"/>
  <c r="CZ843"/>
  <c r="CX844"/>
  <c r="CV845"/>
  <c r="CZ845"/>
  <c r="CW854"/>
  <c r="AG835"/>
  <c r="AE184" i="2" s="1"/>
  <c r="CW841" i="42"/>
  <c r="CY842"/>
  <c r="CX841"/>
  <c r="CV842"/>
  <c r="CZ842"/>
  <c r="CX843"/>
  <c r="CZ844"/>
  <c r="CX845"/>
  <c r="CY854"/>
  <c r="CV837"/>
  <c r="H835"/>
  <c r="F184" i="2" s="1"/>
  <c r="L835" i="42"/>
  <c r="J184" i="2" s="1"/>
  <c r="P835" i="42"/>
  <c r="N184" i="2" s="1"/>
  <c r="X835" i="42"/>
  <c r="V184" i="2" s="1"/>
  <c r="AB835" i="42"/>
  <c r="Z184" i="2" s="1"/>
  <c r="AF835" i="42"/>
  <c r="AD184" i="2" s="1"/>
  <c r="CZ837" i="42"/>
  <c r="AJ835"/>
  <c r="AH184" i="2" s="1"/>
  <c r="CW838" i="42"/>
  <c r="CW839"/>
  <c r="CX840"/>
  <c r="CU841"/>
  <c r="CW843"/>
  <c r="CU845"/>
  <c r="CV846"/>
  <c r="CZ846"/>
  <c r="CV852"/>
  <c r="H850"/>
  <c r="F190" i="2" s="1"/>
  <c r="L850" i="42"/>
  <c r="J190" i="2" s="1"/>
  <c r="P850" i="42"/>
  <c r="N190" i="2" s="1"/>
  <c r="T850" i="42"/>
  <c r="R190" i="2" s="1"/>
  <c r="X850" i="42"/>
  <c r="V190" i="2" s="1"/>
  <c r="AB850" i="42"/>
  <c r="Z190" i="2" s="1"/>
  <c r="CZ852" i="42"/>
  <c r="AF850"/>
  <c r="AD190" i="2" s="1"/>
  <c r="AJ850" i="42"/>
  <c r="AH190" i="2" s="1"/>
  <c r="CU837" i="42"/>
  <c r="G835"/>
  <c r="E184" i="2" s="1"/>
  <c r="K835" i="42"/>
  <c r="I184" i="2" s="1"/>
  <c r="O835" i="42"/>
  <c r="M184" i="2" s="1"/>
  <c r="W835" i="42"/>
  <c r="U184" i="2" s="1"/>
  <c r="CY837" i="42"/>
  <c r="AA835"/>
  <c r="Y184" i="2" s="1"/>
  <c r="AE835" i="42"/>
  <c r="AC184" i="2" s="1"/>
  <c r="AI835" i="42"/>
  <c r="AG184" i="2" s="1"/>
  <c r="DC837" i="42"/>
  <c r="CV838"/>
  <c r="CV839"/>
  <c r="CZ839"/>
  <c r="CW840"/>
  <c r="CU842"/>
  <c r="CV843"/>
  <c r="CU846"/>
  <c r="CY846"/>
  <c r="CU852"/>
  <c r="K850"/>
  <c r="I190" i="2" s="1"/>
  <c r="O850" i="42"/>
  <c r="M190" i="2" s="1"/>
  <c r="S850" i="42"/>
  <c r="Q190" i="2" s="1"/>
  <c r="W850" i="42"/>
  <c r="U190" i="2" s="1"/>
  <c r="CY852" i="42"/>
  <c r="AA850"/>
  <c r="Y190" i="2" s="1"/>
  <c r="AE850" i="42"/>
  <c r="AC190" i="2" s="1"/>
  <c r="AI850" i="42"/>
  <c r="AG190" i="2" s="1"/>
  <c r="DQ837" i="42"/>
  <c r="J835"/>
  <c r="H184" i="2" s="1"/>
  <c r="N835" i="42"/>
  <c r="L184" i="2" s="1"/>
  <c r="V835" i="42"/>
  <c r="T184" i="2" s="1"/>
  <c r="CX837" i="42"/>
  <c r="Z835"/>
  <c r="X184" i="2" s="1"/>
  <c r="AD835" i="42"/>
  <c r="AB184" i="2" s="1"/>
  <c r="AH835" i="42"/>
  <c r="AF184" i="2" s="1"/>
  <c r="CU838" i="42"/>
  <c r="DN838"/>
  <c r="CY838"/>
  <c r="EH838"/>
  <c r="EG838" s="1"/>
  <c r="CU839"/>
  <c r="CY839"/>
  <c r="CV840"/>
  <c r="CZ840"/>
  <c r="CU843"/>
  <c r="CY843"/>
  <c r="CV844"/>
  <c r="CW845"/>
  <c r="CX846"/>
  <c r="J850"/>
  <c r="H190" i="2" s="1"/>
  <c r="N850" i="42"/>
  <c r="L190" i="2" s="1"/>
  <c r="R850" i="42"/>
  <c r="P190" i="2" s="1"/>
  <c r="V850" i="42"/>
  <c r="T190" i="2" s="1"/>
  <c r="CX852" i="42"/>
  <c r="Z850"/>
  <c r="X190" i="2" s="1"/>
  <c r="AD850" i="42"/>
  <c r="AB190" i="2" s="1"/>
  <c r="AH850" i="42"/>
  <c r="AF190" i="2" s="1"/>
  <c r="CU854" i="42"/>
  <c r="I835"/>
  <c r="G184" i="2" s="1"/>
  <c r="M835" i="42"/>
  <c r="K184" i="2" s="1"/>
  <c r="AC835" i="42"/>
  <c r="AA184" i="2" s="1"/>
  <c r="CX839" i="42"/>
  <c r="CU840"/>
  <c r="CY840"/>
  <c r="CV841"/>
  <c r="CU844"/>
  <c r="CY844"/>
  <c r="CW846"/>
  <c r="I850"/>
  <c r="G190" i="2" s="1"/>
  <c r="M850" i="42"/>
  <c r="K190" i="2" s="1"/>
  <c r="CW852" i="42"/>
  <c r="Q850"/>
  <c r="O190" i="2" s="1"/>
  <c r="U850" i="42"/>
  <c r="S190" i="2" s="1"/>
  <c r="Y850" i="42"/>
  <c r="W190" i="2" s="1"/>
  <c r="AC850" i="42"/>
  <c r="AA190" i="2" s="1"/>
  <c r="AG850" i="42"/>
  <c r="AE190" i="2" s="1"/>
  <c r="CX854" i="42"/>
  <c r="DB682"/>
  <c r="DA682"/>
  <c r="AG834" l="1"/>
  <c r="DD682"/>
  <c r="CY652"/>
  <c r="CW653"/>
  <c r="CW655"/>
  <c r="CY656"/>
  <c r="CW657"/>
  <c r="CY658"/>
  <c r="CW659"/>
  <c r="CW661"/>
  <c r="CY662"/>
  <c r="CW663"/>
  <c r="CY664"/>
  <c r="CW665"/>
  <c r="CY666"/>
  <c r="CW667"/>
  <c r="CY668"/>
  <c r="CW669"/>
  <c r="CY670"/>
  <c r="CW671"/>
  <c r="CY672"/>
  <c r="CW673"/>
  <c r="CY674"/>
  <c r="CW675"/>
  <c r="CY676"/>
  <c r="CW677"/>
  <c r="AB678"/>
  <c r="AJ678"/>
  <c r="CX681"/>
  <c r="CZ682"/>
  <c r="CX683"/>
  <c r="CV684"/>
  <c r="CZ684"/>
  <c r="CX685"/>
  <c r="CV686"/>
  <c r="CZ686"/>
  <c r="CX687"/>
  <c r="CV688"/>
  <c r="CZ688"/>
  <c r="CX689"/>
  <c r="CV690"/>
  <c r="CZ690"/>
  <c r="CX691"/>
  <c r="CV692"/>
  <c r="CZ692"/>
  <c r="CX693"/>
  <c r="CV694"/>
  <c r="CZ694"/>
  <c r="CX695"/>
  <c r="CV696"/>
  <c r="CZ696"/>
  <c r="CX697"/>
  <c r="CV698"/>
  <c r="CZ698"/>
  <c r="CX699"/>
  <c r="CV700"/>
  <c r="CZ700"/>
  <c r="CX701"/>
  <c r="CV702"/>
  <c r="CZ702"/>
  <c r="CX703"/>
  <c r="CV704"/>
  <c r="CZ704"/>
  <c r="CX705"/>
  <c r="CV706"/>
  <c r="CZ706"/>
  <c r="CX707"/>
  <c r="CV708"/>
  <c r="CZ708"/>
  <c r="CX709"/>
  <c r="CV710"/>
  <c r="CZ710"/>
  <c r="CX711"/>
  <c r="CV712"/>
  <c r="CZ712"/>
  <c r="CX713"/>
  <c r="CV714"/>
  <c r="CZ714"/>
  <c r="CX715"/>
  <c r="CV716"/>
  <c r="CZ716"/>
  <c r="CX717"/>
  <c r="CV718"/>
  <c r="CZ718"/>
  <c r="CX719"/>
  <c r="CV720"/>
  <c r="CZ720"/>
  <c r="CX721"/>
  <c r="CV722"/>
  <c r="CZ722"/>
  <c r="CX723"/>
  <c r="CV724"/>
  <c r="CZ724"/>
  <c r="CX725"/>
  <c r="CV726"/>
  <c r="CZ726"/>
  <c r="CX727"/>
  <c r="CV728"/>
  <c r="CZ728"/>
  <c r="CX729"/>
  <c r="CV730"/>
  <c r="CZ730"/>
  <c r="CX731"/>
  <c r="CV732"/>
  <c r="CZ732"/>
  <c r="CX733"/>
  <c r="CV734"/>
  <c r="CZ734"/>
  <c r="CX735"/>
  <c r="CV736"/>
  <c r="CZ736"/>
  <c r="CX737"/>
  <c r="CV738"/>
  <c r="CZ738"/>
  <c r="CX739"/>
  <c r="CV740"/>
  <c r="CZ740"/>
  <c r="CX741"/>
  <c r="CV742"/>
  <c r="CZ742"/>
  <c r="CX743"/>
  <c r="CV744"/>
  <c r="CZ744"/>
  <c r="CX745"/>
  <c r="CV746"/>
  <c r="CZ746"/>
  <c r="CX747"/>
  <c r="CV748"/>
  <c r="CZ748"/>
  <c r="CX749"/>
  <c r="CV750"/>
  <c r="CZ750"/>
  <c r="CX751"/>
  <c r="CV752"/>
  <c r="CZ752"/>
  <c r="CX753"/>
  <c r="CV754"/>
  <c r="CZ754"/>
  <c r="CX755"/>
  <c r="CV756"/>
  <c r="J759"/>
  <c r="N759"/>
  <c r="R759"/>
  <c r="Z759"/>
  <c r="AD759"/>
  <c r="AH759"/>
  <c r="CV762"/>
  <c r="CZ762"/>
  <c r="CX763"/>
  <c r="CV764"/>
  <c r="CZ764"/>
  <c r="CX765"/>
  <c r="CV766"/>
  <c r="CZ766"/>
  <c r="CX767"/>
  <c r="CV768"/>
  <c r="CX769"/>
  <c r="CV770"/>
  <c r="CZ770"/>
  <c r="CX771"/>
  <c r="CV772"/>
  <c r="CZ772"/>
  <c r="CX773"/>
  <c r="CV774"/>
  <c r="CZ774"/>
  <c r="CX775"/>
  <c r="CV776"/>
  <c r="CZ776"/>
  <c r="CX777"/>
  <c r="CV778"/>
  <c r="CZ778"/>
  <c r="CX779"/>
  <c r="CV780"/>
  <c r="CZ780"/>
  <c r="CX781"/>
  <c r="CV788"/>
  <c r="CZ788"/>
  <c r="CX789"/>
  <c r="CX791"/>
  <c r="CZ792"/>
  <c r="CX793"/>
  <c r="CV794"/>
  <c r="CZ794"/>
  <c r="CX795"/>
  <c r="CV796"/>
  <c r="CZ796"/>
  <c r="CX797"/>
  <c r="CV798"/>
  <c r="CW802"/>
  <c r="CX806"/>
  <c r="CZ807"/>
  <c r="CZ809"/>
  <c r="CW813"/>
  <c r="CZ822"/>
  <c r="CY829"/>
  <c r="CW830"/>
  <c r="CY831"/>
  <c r="DT837"/>
  <c r="DV837"/>
  <c r="EF838"/>
  <c r="EE838" s="1"/>
  <c r="ED838" s="1"/>
  <c r="EC838" s="1"/>
  <c r="EB838" s="1"/>
  <c r="EA838" s="1"/>
  <c r="DZ838" s="1"/>
  <c r="DY838" s="1"/>
  <c r="CW651"/>
  <c r="J647"/>
  <c r="N647"/>
  <c r="Z647"/>
  <c r="AD647"/>
  <c r="AH647"/>
  <c r="CV650"/>
  <c r="CZ650"/>
  <c r="CX651"/>
  <c r="CV652"/>
  <c r="CZ652"/>
  <c r="CX653"/>
  <c r="CV654"/>
  <c r="CZ654"/>
  <c r="CX655"/>
  <c r="CV656"/>
  <c r="CZ656"/>
  <c r="CX657"/>
  <c r="CV658"/>
  <c r="CZ658"/>
  <c r="CX659"/>
  <c r="CV660"/>
  <c r="CX661"/>
  <c r="CV662"/>
  <c r="CZ662"/>
  <c r="CX663"/>
  <c r="CV664"/>
  <c r="CZ664"/>
  <c r="CX665"/>
  <c r="CV666"/>
  <c r="CZ666"/>
  <c r="CX667"/>
  <c r="CV668"/>
  <c r="CZ668"/>
  <c r="CX669"/>
  <c r="CV670"/>
  <c r="CZ670"/>
  <c r="CX671"/>
  <c r="CV672"/>
  <c r="CZ672"/>
  <c r="CX673"/>
  <c r="CV674"/>
  <c r="CZ674"/>
  <c r="CX675"/>
  <c r="CV676"/>
  <c r="CZ676"/>
  <c r="CX677"/>
  <c r="AC678"/>
  <c r="AG678"/>
  <c r="CY681"/>
  <c r="CY683"/>
  <c r="CW684"/>
  <c r="CY685"/>
  <c r="CW686"/>
  <c r="CW688"/>
  <c r="CY689"/>
  <c r="CW690"/>
  <c r="CY691"/>
  <c r="CW692"/>
  <c r="CY693"/>
  <c r="CW694"/>
  <c r="CY695"/>
  <c r="CW696"/>
  <c r="CW698"/>
  <c r="CY699"/>
  <c r="CW700"/>
  <c r="CY701"/>
  <c r="CW702"/>
  <c r="CY703"/>
  <c r="CW704"/>
  <c r="CY705"/>
  <c r="CW706"/>
  <c r="CY707"/>
  <c r="CW708"/>
  <c r="CY709"/>
  <c r="CW710"/>
  <c r="CY711"/>
  <c r="CW712"/>
  <c r="CY713"/>
  <c r="CW714"/>
  <c r="CY715"/>
  <c r="CW716"/>
  <c r="CY717"/>
  <c r="CW718"/>
  <c r="CY719"/>
  <c r="CW720"/>
  <c r="CY721"/>
  <c r="CW722"/>
  <c r="CY723"/>
  <c r="CW724"/>
  <c r="CY725"/>
  <c r="CW726"/>
  <c r="CY727"/>
  <c r="CW728"/>
  <c r="CY729"/>
  <c r="CW730"/>
  <c r="CY731"/>
  <c r="CW732"/>
  <c r="CY733"/>
  <c r="CW734"/>
  <c r="CY735"/>
  <c r="CW736"/>
  <c r="CY737"/>
  <c r="CW738"/>
  <c r="CY739"/>
  <c r="CW740"/>
  <c r="CY741"/>
  <c r="CW742"/>
  <c r="CY743"/>
  <c r="CW744"/>
  <c r="CY745"/>
  <c r="CW746"/>
  <c r="CY747"/>
  <c r="CW748"/>
  <c r="CW752"/>
  <c r="CW754"/>
  <c r="CV758"/>
  <c r="O759"/>
  <c r="CW762"/>
  <c r="CY763"/>
  <c r="CW764"/>
  <c r="CY765"/>
  <c r="CW766"/>
  <c r="CW768"/>
  <c r="CY769"/>
  <c r="CW770"/>
  <c r="CY771"/>
  <c r="CW772"/>
  <c r="CY773"/>
  <c r="CW774"/>
  <c r="CY775"/>
  <c r="CW776"/>
  <c r="CY777"/>
  <c r="CW778"/>
  <c r="CY779"/>
  <c r="CY781"/>
  <c r="CW786"/>
  <c r="CY787"/>
  <c r="CW788"/>
  <c r="CY789"/>
  <c r="CW790"/>
  <c r="CY791"/>
  <c r="CW792"/>
  <c r="CY793"/>
  <c r="CW794"/>
  <c r="CW796"/>
  <c r="CY797"/>
  <c r="CW798"/>
  <c r="CY806"/>
  <c r="CW807"/>
  <c r="CW809"/>
  <c r="CX813"/>
  <c r="CZ818"/>
  <c r="CX826"/>
  <c r="CV829"/>
  <c r="CX830"/>
  <c r="CW652"/>
  <c r="CW654"/>
  <c r="CY655"/>
  <c r="CW656"/>
  <c r="CY657"/>
  <c r="CW658"/>
  <c r="CY659"/>
  <c r="CY661"/>
  <c r="CW662"/>
  <c r="CY663"/>
  <c r="CW664"/>
  <c r="CY665"/>
  <c r="CW666"/>
  <c r="CY667"/>
  <c r="CW668"/>
  <c r="CY669"/>
  <c r="CW670"/>
  <c r="CY671"/>
  <c r="CW672"/>
  <c r="CY673"/>
  <c r="CW674"/>
  <c r="CY675"/>
  <c r="CW676"/>
  <c r="CY677"/>
  <c r="AD678"/>
  <c r="AH678"/>
  <c r="CZ683"/>
  <c r="CX684"/>
  <c r="CZ685"/>
  <c r="CV687"/>
  <c r="CZ687"/>
  <c r="CX688"/>
  <c r="CZ691"/>
  <c r="CX692"/>
  <c r="CZ693"/>
  <c r="CX694"/>
  <c r="CV695"/>
  <c r="CZ695"/>
  <c r="CX696"/>
  <c r="CZ697"/>
  <c r="CX698"/>
  <c r="CZ699"/>
  <c r="CX700"/>
  <c r="CZ701"/>
  <c r="CX702"/>
  <c r="CX704"/>
  <c r="CZ705"/>
  <c r="CX706"/>
  <c r="CZ707"/>
  <c r="CX710"/>
  <c r="CZ711"/>
  <c r="CX712"/>
  <c r="CZ713"/>
  <c r="CZ715"/>
  <c r="CX716"/>
  <c r="CZ717"/>
  <c r="CX718"/>
  <c r="CX724"/>
  <c r="CZ725"/>
  <c r="CV727"/>
  <c r="CX728"/>
  <c r="CV729"/>
  <c r="CZ729"/>
  <c r="CX730"/>
  <c r="CV731"/>
  <c r="CZ731"/>
  <c r="CX732"/>
  <c r="CV733"/>
  <c r="CX734"/>
  <c r="CV735"/>
  <c r="CZ735"/>
  <c r="CX736"/>
  <c r="CZ739"/>
  <c r="CX740"/>
  <c r="CZ743"/>
  <c r="CX744"/>
  <c r="CZ745"/>
  <c r="CZ747"/>
  <c r="CX748"/>
  <c r="CZ749"/>
  <c r="CX750"/>
  <c r="CZ751"/>
  <c r="CX752"/>
  <c r="CZ753"/>
  <c r="CX754"/>
  <c r="CZ755"/>
  <c r="CZ757"/>
  <c r="L759"/>
  <c r="T759"/>
  <c r="X759"/>
  <c r="AB759"/>
  <c r="CX762"/>
  <c r="CV763"/>
  <c r="CZ763"/>
  <c r="CX764"/>
  <c r="CZ765"/>
  <c r="CX766"/>
  <c r="CZ769"/>
  <c r="CV773"/>
  <c r="CX774"/>
  <c r="CX776"/>
  <c r="CZ777"/>
  <c r="CX778"/>
  <c r="CZ781"/>
  <c r="L783"/>
  <c r="P783"/>
  <c r="T783"/>
  <c r="X783"/>
  <c r="AB783"/>
  <c r="AJ783"/>
  <c r="CX786"/>
  <c r="CV787"/>
  <c r="CZ787"/>
  <c r="CX788"/>
  <c r="CV789"/>
  <c r="CZ789"/>
  <c r="CX790"/>
  <c r="CV791"/>
  <c r="CZ791"/>
  <c r="CX792"/>
  <c r="CV793"/>
  <c r="CZ793"/>
  <c r="CX794"/>
  <c r="CZ795"/>
  <c r="CZ797"/>
  <c r="CX798"/>
  <c r="CY802"/>
  <c r="CZ806"/>
  <c r="CV808"/>
  <c r="CZ808"/>
  <c r="CX809"/>
  <c r="CY813"/>
  <c r="CX822"/>
  <c r="CY826"/>
  <c r="CW829"/>
  <c r="CY830"/>
  <c r="CW650"/>
  <c r="CY651"/>
  <c r="L647"/>
  <c r="P647"/>
  <c r="X647"/>
  <c r="AB647"/>
  <c r="CX650"/>
  <c r="CV651"/>
  <c r="CZ651"/>
  <c r="CX652"/>
  <c r="CZ653"/>
  <c r="CX654"/>
  <c r="CZ655"/>
  <c r="CZ663"/>
  <c r="CZ669"/>
  <c r="CZ675"/>
  <c r="CZ677"/>
  <c r="AE678"/>
  <c r="AI678"/>
  <c r="CW681"/>
  <c r="DC682"/>
  <c r="CW683"/>
  <c r="CY684"/>
  <c r="CW685"/>
  <c r="CY686"/>
  <c r="CW687"/>
  <c r="CY688"/>
  <c r="CW689"/>
  <c r="CY690"/>
  <c r="CW691"/>
  <c r="CY692"/>
  <c r="CW693"/>
  <c r="CY694"/>
  <c r="CW695"/>
  <c r="CW697"/>
  <c r="CY698"/>
  <c r="CW699"/>
  <c r="CY700"/>
  <c r="CW701"/>
  <c r="CW703"/>
  <c r="CY704"/>
  <c r="CW705"/>
  <c r="CY706"/>
  <c r="CW707"/>
  <c r="CY708"/>
  <c r="CW709"/>
  <c r="CY710"/>
  <c r="CW711"/>
  <c r="CY712"/>
  <c r="CW713"/>
  <c r="CY714"/>
  <c r="CW715"/>
  <c r="CY716"/>
  <c r="CW717"/>
  <c r="CY718"/>
  <c r="CW719"/>
  <c r="CY720"/>
  <c r="CW721"/>
  <c r="CY722"/>
  <c r="CW723"/>
  <c r="CY724"/>
  <c r="CY726"/>
  <c r="CW727"/>
  <c r="CY728"/>
  <c r="CW729"/>
  <c r="CY730"/>
  <c r="CW731"/>
  <c r="CY732"/>
  <c r="CW733"/>
  <c r="CY734"/>
  <c r="CW735"/>
  <c r="CY736"/>
  <c r="CW737"/>
  <c r="CY738"/>
  <c r="CW739"/>
  <c r="CY740"/>
  <c r="CW741"/>
  <c r="CY742"/>
  <c r="CW743"/>
  <c r="CY744"/>
  <c r="CW745"/>
  <c r="CY746"/>
  <c r="CW747"/>
  <c r="CY748"/>
  <c r="CW749"/>
  <c r="CW751"/>
  <c r="CW753"/>
  <c r="CY754"/>
  <c r="CW755"/>
  <c r="CY756"/>
  <c r="CY762"/>
  <c r="CW763"/>
  <c r="CY764"/>
  <c r="CW765"/>
  <c r="CY766"/>
  <c r="CW767"/>
  <c r="CW769"/>
  <c r="CY770"/>
  <c r="CW771"/>
  <c r="CY772"/>
  <c r="CW773"/>
  <c r="CY774"/>
  <c r="CW775"/>
  <c r="CY776"/>
  <c r="CW777"/>
  <c r="CY778"/>
  <c r="CW779"/>
  <c r="CY780"/>
  <c r="CW781"/>
  <c r="CY786"/>
  <c r="CW787"/>
  <c r="CY788"/>
  <c r="CW789"/>
  <c r="CY790"/>
  <c r="CW791"/>
  <c r="CY792"/>
  <c r="CW793"/>
  <c r="CY794"/>
  <c r="CW795"/>
  <c r="CY796"/>
  <c r="CY798"/>
  <c r="CV802"/>
  <c r="CZ802"/>
  <c r="CW806"/>
  <c r="CY807"/>
  <c r="CW808"/>
  <c r="CY809"/>
  <c r="CZ813"/>
  <c r="CX818"/>
  <c r="CY822"/>
  <c r="CV826"/>
  <c r="CZ826"/>
  <c r="CX829"/>
  <c r="CV830"/>
  <c r="CZ830"/>
  <c r="CX831"/>
  <c r="DP837"/>
  <c r="DO837" s="1"/>
  <c r="DU837"/>
  <c r="H647"/>
  <c r="CV649"/>
  <c r="CZ649"/>
  <c r="CU652"/>
  <c r="CV653"/>
  <c r="CU656"/>
  <c r="CV657"/>
  <c r="CZ657"/>
  <c r="CU660"/>
  <c r="DC660"/>
  <c r="CV661"/>
  <c r="CZ661"/>
  <c r="CU664"/>
  <c r="CV665"/>
  <c r="CZ665"/>
  <c r="CU668"/>
  <c r="CV669"/>
  <c r="CU672"/>
  <c r="CV673"/>
  <c r="CZ673"/>
  <c r="CU676"/>
  <c r="CV677"/>
  <c r="CX680"/>
  <c r="CU681"/>
  <c r="CU685"/>
  <c r="CU689"/>
  <c r="CU693"/>
  <c r="CU697"/>
  <c r="CU701"/>
  <c r="CU705"/>
  <c r="CX708"/>
  <c r="CU709"/>
  <c r="CU713"/>
  <c r="CU717"/>
  <c r="CX720"/>
  <c r="CU721"/>
  <c r="CU725"/>
  <c r="CU729"/>
  <c r="CU733"/>
  <c r="CU737"/>
  <c r="CU741"/>
  <c r="CU745"/>
  <c r="CU749"/>
  <c r="CY749"/>
  <c r="CU753"/>
  <c r="CU757"/>
  <c r="V759"/>
  <c r="CX761"/>
  <c r="CU762"/>
  <c r="CU766"/>
  <c r="CV767"/>
  <c r="CZ767"/>
  <c r="CU770"/>
  <c r="CV771"/>
  <c r="CZ771"/>
  <c r="CU774"/>
  <c r="CV775"/>
  <c r="CZ775"/>
  <c r="CU778"/>
  <c r="CV779"/>
  <c r="CZ779"/>
  <c r="I783"/>
  <c r="M783"/>
  <c r="CW785"/>
  <c r="Q783"/>
  <c r="U783"/>
  <c r="Y783"/>
  <c r="AC783"/>
  <c r="AG783"/>
  <c r="CU787"/>
  <c r="CU791"/>
  <c r="CV792"/>
  <c r="CU795"/>
  <c r="CY795"/>
  <c r="CW797"/>
  <c r="I799"/>
  <c r="M799"/>
  <c r="Q799"/>
  <c r="CW801"/>
  <c r="U799"/>
  <c r="Y799"/>
  <c r="AC799"/>
  <c r="AG799"/>
  <c r="CX802"/>
  <c r="I803"/>
  <c r="M803"/>
  <c r="CW805"/>
  <c r="Q803"/>
  <c r="U803"/>
  <c r="Y803"/>
  <c r="AC803"/>
  <c r="AG803"/>
  <c r="CU807"/>
  <c r="CV812"/>
  <c r="H810"/>
  <c r="L810"/>
  <c r="P810"/>
  <c r="T810"/>
  <c r="X810"/>
  <c r="AB810"/>
  <c r="CZ812"/>
  <c r="AF810"/>
  <c r="AJ810"/>
  <c r="CV817"/>
  <c r="H815"/>
  <c r="L815"/>
  <c r="P815"/>
  <c r="T815"/>
  <c r="X815"/>
  <c r="AB815"/>
  <c r="CZ817"/>
  <c r="AF815"/>
  <c r="AJ815"/>
  <c r="CW818"/>
  <c r="CV821"/>
  <c r="H819"/>
  <c r="L819"/>
  <c r="P819"/>
  <c r="T819"/>
  <c r="X819"/>
  <c r="AB819"/>
  <c r="CZ821"/>
  <c r="AF819"/>
  <c r="AJ819"/>
  <c r="CW822"/>
  <c r="CV825"/>
  <c r="H823"/>
  <c r="L823"/>
  <c r="P823"/>
  <c r="T823"/>
  <c r="X823"/>
  <c r="AB823"/>
  <c r="CZ825"/>
  <c r="AF823"/>
  <c r="AJ823"/>
  <c r="CW826"/>
  <c r="CU828"/>
  <c r="G827"/>
  <c r="K827"/>
  <c r="O827"/>
  <c r="S827"/>
  <c r="W827"/>
  <c r="CY828"/>
  <c r="AA827"/>
  <c r="AE827"/>
  <c r="AI827"/>
  <c r="CZ829"/>
  <c r="CW850"/>
  <c r="I834"/>
  <c r="AH834"/>
  <c r="Y835"/>
  <c r="W184" i="2" s="1"/>
  <c r="Z834" i="42"/>
  <c r="EB837"/>
  <c r="U835"/>
  <c r="S184" i="2" s="1"/>
  <c r="K834" i="42"/>
  <c r="CU835"/>
  <c r="G834"/>
  <c r="DC838"/>
  <c r="AB834"/>
  <c r="CY697"/>
  <c r="CY753"/>
  <c r="CX756"/>
  <c r="CY757"/>
  <c r="CZ758"/>
  <c r="DE768"/>
  <c r="DW837"/>
  <c r="CU649"/>
  <c r="G647"/>
  <c r="K647"/>
  <c r="O647"/>
  <c r="W647"/>
  <c r="CY649"/>
  <c r="AA647"/>
  <c r="AI647"/>
  <c r="CU653"/>
  <c r="CU657"/>
  <c r="CX660"/>
  <c r="EQ660"/>
  <c r="EP660" s="1"/>
  <c r="EO660" s="1"/>
  <c r="EN660" s="1"/>
  <c r="CU661"/>
  <c r="CX664"/>
  <c r="CU665"/>
  <c r="CX668"/>
  <c r="CU669"/>
  <c r="CX672"/>
  <c r="CU673"/>
  <c r="CX676"/>
  <c r="CU677"/>
  <c r="CW680"/>
  <c r="CY682"/>
  <c r="CV683"/>
  <c r="CU686"/>
  <c r="CU690"/>
  <c r="CV691"/>
  <c r="CU694"/>
  <c r="CU698"/>
  <c r="CV699"/>
  <c r="CU702"/>
  <c r="CV703"/>
  <c r="CZ703"/>
  <c r="CU706"/>
  <c r="CV707"/>
  <c r="CU710"/>
  <c r="CV711"/>
  <c r="CU714"/>
  <c r="CV715"/>
  <c r="CU718"/>
  <c r="CV719"/>
  <c r="CZ719"/>
  <c r="CU722"/>
  <c r="CV723"/>
  <c r="CZ723"/>
  <c r="CU726"/>
  <c r="CZ727"/>
  <c r="CU730"/>
  <c r="CU734"/>
  <c r="CU738"/>
  <c r="CV739"/>
  <c r="CU742"/>
  <c r="CV743"/>
  <c r="CU746"/>
  <c r="CV747"/>
  <c r="CU750"/>
  <c r="CV751"/>
  <c r="CU754"/>
  <c r="CV755"/>
  <c r="CW756"/>
  <c r="CU758"/>
  <c r="I759"/>
  <c r="M759"/>
  <c r="Q759"/>
  <c r="CW761"/>
  <c r="Y759"/>
  <c r="AC759"/>
  <c r="AG759"/>
  <c r="CU763"/>
  <c r="CU767"/>
  <c r="CX770"/>
  <c r="CU771"/>
  <c r="CU775"/>
  <c r="CU779"/>
  <c r="H783"/>
  <c r="CV785"/>
  <c r="AF783"/>
  <c r="CZ785"/>
  <c r="CX787"/>
  <c r="CU788"/>
  <c r="CU792"/>
  <c r="CU796"/>
  <c r="CV797"/>
  <c r="CV801"/>
  <c r="H799"/>
  <c r="L799"/>
  <c r="P799"/>
  <c r="T799"/>
  <c r="X799"/>
  <c r="AB799"/>
  <c r="CZ801"/>
  <c r="AF799"/>
  <c r="AJ799"/>
  <c r="CV805"/>
  <c r="H803"/>
  <c r="L803"/>
  <c r="P803"/>
  <c r="T803"/>
  <c r="X803"/>
  <c r="AB803"/>
  <c r="CZ805"/>
  <c r="AF803"/>
  <c r="AJ803"/>
  <c r="CX807"/>
  <c r="CU808"/>
  <c r="CY808"/>
  <c r="CV809"/>
  <c r="G810"/>
  <c r="CU812"/>
  <c r="K810"/>
  <c r="O810"/>
  <c r="S810"/>
  <c r="W810"/>
  <c r="AA810"/>
  <c r="CY812"/>
  <c r="AE810"/>
  <c r="AI810"/>
  <c r="CV813"/>
  <c r="CU817"/>
  <c r="F814"/>
  <c r="G815"/>
  <c r="K815"/>
  <c r="O815"/>
  <c r="S815"/>
  <c r="W815"/>
  <c r="CY817"/>
  <c r="AA815"/>
  <c r="AE815"/>
  <c r="AI815"/>
  <c r="CV818"/>
  <c r="CU821"/>
  <c r="G819"/>
  <c r="K819"/>
  <c r="O819"/>
  <c r="S819"/>
  <c r="W819"/>
  <c r="CY821"/>
  <c r="AA819"/>
  <c r="AE819"/>
  <c r="AI819"/>
  <c r="CV822"/>
  <c r="G823"/>
  <c r="CU825"/>
  <c r="K823"/>
  <c r="O823"/>
  <c r="S823"/>
  <c r="W823"/>
  <c r="AA823"/>
  <c r="CY825"/>
  <c r="AE823"/>
  <c r="AI823"/>
  <c r="J827"/>
  <c r="N827"/>
  <c r="R827"/>
  <c r="V827"/>
  <c r="CX828"/>
  <c r="Z827"/>
  <c r="AD827"/>
  <c r="AH827"/>
  <c r="CU829"/>
  <c r="M834"/>
  <c r="V834"/>
  <c r="J834"/>
  <c r="AI834"/>
  <c r="O834"/>
  <c r="AJ834"/>
  <c r="P834"/>
  <c r="CV835"/>
  <c r="H834"/>
  <c r="CY653"/>
  <c r="CX656"/>
  <c r="CY702"/>
  <c r="CY750"/>
  <c r="CX757"/>
  <c r="CY758"/>
  <c r="CY767"/>
  <c r="CW831"/>
  <c r="CX649"/>
  <c r="V647"/>
  <c r="CU650"/>
  <c r="CU654"/>
  <c r="CV655"/>
  <c r="CU658"/>
  <c r="CV659"/>
  <c r="CZ659"/>
  <c r="DD660"/>
  <c r="CU662"/>
  <c r="CV663"/>
  <c r="CU666"/>
  <c r="CV667"/>
  <c r="CZ667"/>
  <c r="CU670"/>
  <c r="CV671"/>
  <c r="CZ671"/>
  <c r="CU674"/>
  <c r="CV675"/>
  <c r="CV680"/>
  <c r="AF678"/>
  <c r="CZ680"/>
  <c r="CU683"/>
  <c r="CX686"/>
  <c r="CU687"/>
  <c r="CX690"/>
  <c r="CU691"/>
  <c r="CU695"/>
  <c r="CU699"/>
  <c r="CU703"/>
  <c r="CU707"/>
  <c r="CU711"/>
  <c r="CX714"/>
  <c r="CU715"/>
  <c r="CU719"/>
  <c r="CX722"/>
  <c r="CU723"/>
  <c r="CX726"/>
  <c r="CU727"/>
  <c r="CU731"/>
  <c r="CU735"/>
  <c r="CX738"/>
  <c r="CU739"/>
  <c r="CX742"/>
  <c r="CU743"/>
  <c r="CX746"/>
  <c r="CU747"/>
  <c r="CU751"/>
  <c r="CY751"/>
  <c r="CU755"/>
  <c r="CY755"/>
  <c r="CZ761"/>
  <c r="AF759"/>
  <c r="CU764"/>
  <c r="CV765"/>
  <c r="CU768"/>
  <c r="CV769"/>
  <c r="CU772"/>
  <c r="CZ773"/>
  <c r="CU776"/>
  <c r="CV777"/>
  <c r="CU780"/>
  <c r="CV781"/>
  <c r="F782"/>
  <c r="G783"/>
  <c r="CU785"/>
  <c r="K783"/>
  <c r="O783"/>
  <c r="S783"/>
  <c r="W783"/>
  <c r="AA783"/>
  <c r="CY785"/>
  <c r="AE783"/>
  <c r="AI783"/>
  <c r="CV786"/>
  <c r="CZ786"/>
  <c r="CU789"/>
  <c r="CV790"/>
  <c r="CZ790"/>
  <c r="CU793"/>
  <c r="CX796"/>
  <c r="CU797"/>
  <c r="CZ798"/>
  <c r="CU801"/>
  <c r="G799"/>
  <c r="K799"/>
  <c r="O799"/>
  <c r="S799"/>
  <c r="W799"/>
  <c r="CY801"/>
  <c r="AA799"/>
  <c r="AE799"/>
  <c r="AI799"/>
  <c r="G803"/>
  <c r="CU805"/>
  <c r="K803"/>
  <c r="O803"/>
  <c r="S803"/>
  <c r="W803"/>
  <c r="AA803"/>
  <c r="CY805"/>
  <c r="AE803"/>
  <c r="AI803"/>
  <c r="CV806"/>
  <c r="CX808"/>
  <c r="CU809"/>
  <c r="J810"/>
  <c r="N810"/>
  <c r="R810"/>
  <c r="CX812"/>
  <c r="V810"/>
  <c r="Z810"/>
  <c r="AD810"/>
  <c r="AH810"/>
  <c r="CU813"/>
  <c r="J815"/>
  <c r="N815"/>
  <c r="R815"/>
  <c r="V815"/>
  <c r="CX817"/>
  <c r="Z815"/>
  <c r="AD815"/>
  <c r="AH815"/>
  <c r="CU818"/>
  <c r="J819"/>
  <c r="N819"/>
  <c r="R819"/>
  <c r="CX821"/>
  <c r="V819"/>
  <c r="Z819"/>
  <c r="AD819"/>
  <c r="AH819"/>
  <c r="CU822"/>
  <c r="J823"/>
  <c r="N823"/>
  <c r="R823"/>
  <c r="CX825"/>
  <c r="V823"/>
  <c r="Z823"/>
  <c r="AD823"/>
  <c r="AH823"/>
  <c r="CU826"/>
  <c r="I827"/>
  <c r="M827"/>
  <c r="Q827"/>
  <c r="CW828"/>
  <c r="U827"/>
  <c r="Y827"/>
  <c r="AC827"/>
  <c r="AG827"/>
  <c r="CU830"/>
  <c r="CV831"/>
  <c r="CZ831"/>
  <c r="AD834"/>
  <c r="CY850"/>
  <c r="CY835"/>
  <c r="AA834"/>
  <c r="CZ850"/>
  <c r="CV850"/>
  <c r="CZ835"/>
  <c r="AF834"/>
  <c r="CY650"/>
  <c r="CY654"/>
  <c r="DE660"/>
  <c r="CY687"/>
  <c r="CW725"/>
  <c r="CZ756"/>
  <c r="CW757"/>
  <c r="CX758"/>
  <c r="DC780"/>
  <c r="CY818"/>
  <c r="DS837"/>
  <c r="I647"/>
  <c r="M647"/>
  <c r="CW649"/>
  <c r="U647"/>
  <c r="Y647"/>
  <c r="AC647"/>
  <c r="AG647"/>
  <c r="CU651"/>
  <c r="CU655"/>
  <c r="CX658"/>
  <c r="CU659"/>
  <c r="CX662"/>
  <c r="CU663"/>
  <c r="CX666"/>
  <c r="CU667"/>
  <c r="CX670"/>
  <c r="CU671"/>
  <c r="CX674"/>
  <c r="CU675"/>
  <c r="CU680"/>
  <c r="AA678"/>
  <c r="CY680"/>
  <c r="CV681"/>
  <c r="CZ681"/>
  <c r="CU684"/>
  <c r="CV685"/>
  <c r="CU688"/>
  <c r="CV689"/>
  <c r="CZ689"/>
  <c r="CU692"/>
  <c r="CV693"/>
  <c r="CU696"/>
  <c r="CV697"/>
  <c r="CU700"/>
  <c r="CV701"/>
  <c r="CU704"/>
  <c r="CV705"/>
  <c r="CU708"/>
  <c r="CV709"/>
  <c r="CZ709"/>
  <c r="CU712"/>
  <c r="CV713"/>
  <c r="CU716"/>
  <c r="CV717"/>
  <c r="CU720"/>
  <c r="CV721"/>
  <c r="CZ721"/>
  <c r="CU724"/>
  <c r="CV725"/>
  <c r="CU728"/>
  <c r="CU732"/>
  <c r="CZ733"/>
  <c r="CU736"/>
  <c r="CV737"/>
  <c r="CZ737"/>
  <c r="CU740"/>
  <c r="CV741"/>
  <c r="CZ741"/>
  <c r="CU744"/>
  <c r="CV745"/>
  <c r="CU748"/>
  <c r="CV749"/>
  <c r="CW750"/>
  <c r="CU752"/>
  <c r="CV753"/>
  <c r="CU756"/>
  <c r="CV757"/>
  <c r="CW758"/>
  <c r="CU761"/>
  <c r="F759"/>
  <c r="G759"/>
  <c r="K759"/>
  <c r="S759"/>
  <c r="W759"/>
  <c r="CY761"/>
  <c r="AA759"/>
  <c r="AI759"/>
  <c r="CU765"/>
  <c r="CX768"/>
  <c r="EC768"/>
  <c r="CU769"/>
  <c r="CX772"/>
  <c r="CU773"/>
  <c r="CU777"/>
  <c r="CX780"/>
  <c r="CU781"/>
  <c r="J783"/>
  <c r="N783"/>
  <c r="R783"/>
  <c r="V783"/>
  <c r="CX785"/>
  <c r="Z783"/>
  <c r="AD783"/>
  <c r="AH783"/>
  <c r="CU786"/>
  <c r="CU790"/>
  <c r="CU794"/>
  <c r="CV795"/>
  <c r="CU798"/>
  <c r="J799"/>
  <c r="N799"/>
  <c r="R799"/>
  <c r="CX801"/>
  <c r="V799"/>
  <c r="Z799"/>
  <c r="AD799"/>
  <c r="AH799"/>
  <c r="CU802"/>
  <c r="J803"/>
  <c r="N803"/>
  <c r="R803"/>
  <c r="CX805"/>
  <c r="V803"/>
  <c r="Z803"/>
  <c r="AD803"/>
  <c r="AH803"/>
  <c r="CU806"/>
  <c r="CV807"/>
  <c r="I810"/>
  <c r="M810"/>
  <c r="CW812"/>
  <c r="Q810"/>
  <c r="U810"/>
  <c r="Y810"/>
  <c r="AC810"/>
  <c r="AG810"/>
  <c r="I815"/>
  <c r="M815"/>
  <c r="Q815"/>
  <c r="CW817"/>
  <c r="U815"/>
  <c r="Y815"/>
  <c r="AC815"/>
  <c r="AG815"/>
  <c r="I819"/>
  <c r="M819"/>
  <c r="Q819"/>
  <c r="CW821"/>
  <c r="U819"/>
  <c r="Y819"/>
  <c r="AC819"/>
  <c r="AG819"/>
  <c r="I823"/>
  <c r="M823"/>
  <c r="CW825"/>
  <c r="Q823"/>
  <c r="U823"/>
  <c r="Y823"/>
  <c r="AC823"/>
  <c r="AG823"/>
  <c r="CV828"/>
  <c r="H827"/>
  <c r="L827"/>
  <c r="P827"/>
  <c r="T827"/>
  <c r="X827"/>
  <c r="AB827"/>
  <c r="CZ828"/>
  <c r="AF827"/>
  <c r="AJ827"/>
  <c r="CU831"/>
  <c r="AC834"/>
  <c r="CX850"/>
  <c r="N834"/>
  <c r="CU850"/>
  <c r="DB837"/>
  <c r="AE834"/>
  <c r="W834"/>
  <c r="X834"/>
  <c r="L834"/>
  <c r="CY696"/>
  <c r="CY752"/>
  <c r="DF768"/>
  <c r="CW780"/>
  <c r="DR837"/>
  <c r="DX838"/>
  <c r="DW838" s="1"/>
  <c r="DF634"/>
  <c r="CX835" l="1"/>
  <c r="DF660"/>
  <c r="CV630"/>
  <c r="CY631"/>
  <c r="CW632"/>
  <c r="CY633"/>
  <c r="DE634"/>
  <c r="CY635"/>
  <c r="CW636"/>
  <c r="CY637"/>
  <c r="CW638"/>
  <c r="CW640"/>
  <c r="CY641"/>
  <c r="CW642"/>
  <c r="CY643"/>
  <c r="CW644"/>
  <c r="CY645"/>
  <c r="J832"/>
  <c r="AI832"/>
  <c r="AB832"/>
  <c r="AJ647"/>
  <c r="AG832"/>
  <c r="CZ631"/>
  <c r="CX632"/>
  <c r="CZ633"/>
  <c r="CZ635"/>
  <c r="CX636"/>
  <c r="CV637"/>
  <c r="CZ637"/>
  <c r="CX638"/>
  <c r="CV639"/>
  <c r="CX640"/>
  <c r="CV641"/>
  <c r="CZ641"/>
  <c r="CX642"/>
  <c r="CV643"/>
  <c r="CZ643"/>
  <c r="CX644"/>
  <c r="CV645"/>
  <c r="CZ645"/>
  <c r="CX646"/>
  <c r="AD832"/>
  <c r="K832"/>
  <c r="P759"/>
  <c r="CX630"/>
  <c r="CY630"/>
  <c r="CY632"/>
  <c r="CW633"/>
  <c r="CW635"/>
  <c r="CY636"/>
  <c r="CW637"/>
  <c r="CY638"/>
  <c r="CW639"/>
  <c r="CY640"/>
  <c r="CW641"/>
  <c r="CY642"/>
  <c r="CW643"/>
  <c r="CY644"/>
  <c r="CW645"/>
  <c r="CY646"/>
  <c r="U759"/>
  <c r="CW759" s="1"/>
  <c r="CZ630"/>
  <c r="CX631"/>
  <c r="CV632"/>
  <c r="CZ632"/>
  <c r="CX633"/>
  <c r="CX635"/>
  <c r="CV636"/>
  <c r="CZ636"/>
  <c r="CX637"/>
  <c r="CV638"/>
  <c r="CZ638"/>
  <c r="CX639"/>
  <c r="CV640"/>
  <c r="CZ640"/>
  <c r="CX641"/>
  <c r="CV642"/>
  <c r="CZ642"/>
  <c r="CX643"/>
  <c r="CV644"/>
  <c r="CZ644"/>
  <c r="CX645"/>
  <c r="CZ646"/>
  <c r="AH832"/>
  <c r="Z832"/>
  <c r="O832"/>
  <c r="DV838"/>
  <c r="T782"/>
  <c r="AJ782"/>
  <c r="X782"/>
  <c r="AB782"/>
  <c r="L782"/>
  <c r="P782"/>
  <c r="I627"/>
  <c r="M627"/>
  <c r="Q627"/>
  <c r="CW629"/>
  <c r="U627"/>
  <c r="CU631"/>
  <c r="CU635"/>
  <c r="CU639"/>
  <c r="CU643"/>
  <c r="CX833"/>
  <c r="V832"/>
  <c r="CZ827"/>
  <c r="CV827"/>
  <c r="CW810"/>
  <c r="CX803"/>
  <c r="CX799"/>
  <c r="N782"/>
  <c r="CZ660"/>
  <c r="CX823"/>
  <c r="CX819"/>
  <c r="AD814"/>
  <c r="CX810"/>
  <c r="CY803"/>
  <c r="CY799"/>
  <c r="W782"/>
  <c r="O782"/>
  <c r="CZ833"/>
  <c r="AF832"/>
  <c r="AI814"/>
  <c r="CY815"/>
  <c r="AA814"/>
  <c r="K814"/>
  <c r="CU810"/>
  <c r="CZ803"/>
  <c r="EA837"/>
  <c r="T835"/>
  <c r="R184" i="2" s="1"/>
  <c r="CW833" i="42"/>
  <c r="CX759"/>
  <c r="N832"/>
  <c r="X832"/>
  <c r="P832"/>
  <c r="EM660"/>
  <c r="EL660" s="1"/>
  <c r="EK660" s="1"/>
  <c r="EJ660" s="1"/>
  <c r="EI660" s="1"/>
  <c r="EH660" s="1"/>
  <c r="EG660" s="1"/>
  <c r="EF660" s="1"/>
  <c r="EE660" s="1"/>
  <c r="ED660" s="1"/>
  <c r="EC660" s="1"/>
  <c r="EB660" s="1"/>
  <c r="EA660" s="1"/>
  <c r="I832"/>
  <c r="CV629"/>
  <c r="L627"/>
  <c r="T627"/>
  <c r="CZ629"/>
  <c r="CW630"/>
  <c r="CU632"/>
  <c r="CV633"/>
  <c r="CW634"/>
  <c r="CU636"/>
  <c r="CU640"/>
  <c r="CU644"/>
  <c r="CW646"/>
  <c r="AG814"/>
  <c r="Q814"/>
  <c r="CW815"/>
  <c r="I814"/>
  <c r="Z782"/>
  <c r="R782"/>
  <c r="J782"/>
  <c r="CW827"/>
  <c r="AH814"/>
  <c r="R814"/>
  <c r="J814"/>
  <c r="CU803"/>
  <c r="AA782"/>
  <c r="CY783"/>
  <c r="S782"/>
  <c r="K782"/>
  <c r="DB780"/>
  <c r="CZ678"/>
  <c r="CX647"/>
  <c r="CX827"/>
  <c r="CY823"/>
  <c r="CU819"/>
  <c r="CU815"/>
  <c r="G814"/>
  <c r="CZ783"/>
  <c r="AF782"/>
  <c r="CV783"/>
  <c r="H782"/>
  <c r="CU647"/>
  <c r="Y834"/>
  <c r="CY827"/>
  <c r="CZ819"/>
  <c r="CV819"/>
  <c r="AJ814"/>
  <c r="AB814"/>
  <c r="T814"/>
  <c r="L814"/>
  <c r="CW799"/>
  <c r="AG782"/>
  <c r="Y782"/>
  <c r="CW783"/>
  <c r="Q782"/>
  <c r="I782"/>
  <c r="DD768"/>
  <c r="DF639"/>
  <c r="W832"/>
  <c r="AF647"/>
  <c r="CU629"/>
  <c r="G627"/>
  <c r="K627"/>
  <c r="S627"/>
  <c r="CY629"/>
  <c r="CW631"/>
  <c r="CU633"/>
  <c r="DC634"/>
  <c r="DD634"/>
  <c r="CU637"/>
  <c r="CU641"/>
  <c r="CU645"/>
  <c r="CW823"/>
  <c r="Y814"/>
  <c r="AH782"/>
  <c r="CU759"/>
  <c r="CZ834"/>
  <c r="Z814"/>
  <c r="CU799"/>
  <c r="AI782"/>
  <c r="CV834"/>
  <c r="CU823"/>
  <c r="AE814"/>
  <c r="W814"/>
  <c r="O814"/>
  <c r="CV761"/>
  <c r="H759"/>
  <c r="U834"/>
  <c r="CU827"/>
  <c r="CW803"/>
  <c r="CV634"/>
  <c r="DE639"/>
  <c r="AE832"/>
  <c r="L832"/>
  <c r="T647"/>
  <c r="M832"/>
  <c r="J627"/>
  <c r="N627"/>
  <c r="R627"/>
  <c r="CX629"/>
  <c r="CU630"/>
  <c r="CV631"/>
  <c r="CV635"/>
  <c r="CU638"/>
  <c r="CU642"/>
  <c r="CU646"/>
  <c r="DA837"/>
  <c r="DN837"/>
  <c r="CW819"/>
  <c r="AC814"/>
  <c r="U814"/>
  <c r="M814"/>
  <c r="AD782"/>
  <c r="V782"/>
  <c r="CX783"/>
  <c r="CY678"/>
  <c r="CY834"/>
  <c r="CY833"/>
  <c r="AA832"/>
  <c r="F832"/>
  <c r="CU833"/>
  <c r="G832"/>
  <c r="CX815"/>
  <c r="V814"/>
  <c r="N814"/>
  <c r="AE782"/>
  <c r="G782"/>
  <c r="CU783"/>
  <c r="CV833"/>
  <c r="H832"/>
  <c r="CY819"/>
  <c r="S814"/>
  <c r="CY810"/>
  <c r="CV803"/>
  <c r="CZ799"/>
  <c r="CV799"/>
  <c r="CU834"/>
  <c r="CZ823"/>
  <c r="CV823"/>
  <c r="CZ815"/>
  <c r="AF814"/>
  <c r="X814"/>
  <c r="P814"/>
  <c r="CV815"/>
  <c r="H814"/>
  <c r="CZ810"/>
  <c r="CV810"/>
  <c r="AC782"/>
  <c r="U782"/>
  <c r="M782"/>
  <c r="CV647"/>
  <c r="AJ832"/>
  <c r="Z678"/>
  <c r="AC832"/>
  <c r="DB660"/>
  <c r="DA660" s="1"/>
  <c r="Y678" l="1"/>
  <c r="DA780"/>
  <c r="CY639"/>
  <c r="CV646"/>
  <c r="Y832"/>
  <c r="CX832" s="1"/>
  <c r="DZ660"/>
  <c r="CX834"/>
  <c r="CV832"/>
  <c r="CU782"/>
  <c r="CU832"/>
  <c r="CZ647"/>
  <c r="CY768"/>
  <c r="AE759"/>
  <c r="CZ832"/>
  <c r="U832"/>
  <c r="DX634"/>
  <c r="DW634" s="1"/>
  <c r="DV634" s="1"/>
  <c r="DU634" s="1"/>
  <c r="DT634" s="1"/>
  <c r="DS634" s="1"/>
  <c r="DR634" s="1"/>
  <c r="DQ634" s="1"/>
  <c r="DP634" s="1"/>
  <c r="DO634" s="1"/>
  <c r="CV759"/>
  <c r="DB634"/>
  <c r="CV782"/>
  <c r="CY782"/>
  <c r="T834"/>
  <c r="CY814"/>
  <c r="AE647"/>
  <c r="CY660"/>
  <c r="P627"/>
  <c r="H627"/>
  <c r="EB768"/>
  <c r="EA768" s="1"/>
  <c r="CV814"/>
  <c r="CW782"/>
  <c r="U678"/>
  <c r="CZ782"/>
  <c r="CU814"/>
  <c r="DB646"/>
  <c r="DA646" s="1"/>
  <c r="CZ814"/>
  <c r="CX814"/>
  <c r="CY832"/>
  <c r="CX782"/>
  <c r="DD639"/>
  <c r="DT761"/>
  <c r="DZ837"/>
  <c r="S835"/>
  <c r="Q184" i="2" s="1"/>
  <c r="CW627" i="42"/>
  <c r="CW814"/>
  <c r="CU634" l="1"/>
  <c r="O627"/>
  <c r="X678"/>
  <c r="DY660"/>
  <c r="S647"/>
  <c r="CY647"/>
  <c r="DZ768"/>
  <c r="DU838"/>
  <c r="R835"/>
  <c r="P184" i="2" s="1"/>
  <c r="DY837" i="42"/>
  <c r="T678"/>
  <c r="CV627"/>
  <c r="U626"/>
  <c r="DA634"/>
  <c r="T832"/>
  <c r="CY759"/>
  <c r="S834"/>
  <c r="DS761"/>
  <c r="DW768"/>
  <c r="DV768" s="1"/>
  <c r="DN634"/>
  <c r="DF528" l="1"/>
  <c r="K420"/>
  <c r="CW427"/>
  <c r="CW429"/>
  <c r="CY430"/>
  <c r="CW431"/>
  <c r="CY432"/>
  <c r="CW433"/>
  <c r="CY434"/>
  <c r="CW435"/>
  <c r="CY436"/>
  <c r="CW439"/>
  <c r="CW441"/>
  <c r="CY442"/>
  <c r="CW443"/>
  <c r="CY444"/>
  <c r="CW445"/>
  <c r="CY446"/>
  <c r="CW447"/>
  <c r="CY448"/>
  <c r="CW449"/>
  <c r="CY450"/>
  <c r="CW451"/>
  <c r="CY452"/>
  <c r="CW453"/>
  <c r="CY454"/>
  <c r="CW455"/>
  <c r="CW457"/>
  <c r="CY458"/>
  <c r="CW459"/>
  <c r="CY460"/>
  <c r="CW461"/>
  <c r="CY462"/>
  <c r="CW463"/>
  <c r="CY464"/>
  <c r="CW465"/>
  <c r="CY466"/>
  <c r="CW467"/>
  <c r="CY468"/>
  <c r="CW469"/>
  <c r="CY470"/>
  <c r="CV474"/>
  <c r="CZ474"/>
  <c r="CX475"/>
  <c r="CV476"/>
  <c r="CZ476"/>
  <c r="CX477"/>
  <c r="CV478"/>
  <c r="CZ478"/>
  <c r="CX479"/>
  <c r="CZ480"/>
  <c r="CV482"/>
  <c r="CZ482"/>
  <c r="CX483"/>
  <c r="CV484"/>
  <c r="CZ484"/>
  <c r="CX485"/>
  <c r="CV486"/>
  <c r="CZ486"/>
  <c r="CX487"/>
  <c r="CV488"/>
  <c r="CZ488"/>
  <c r="CX489"/>
  <c r="CV490"/>
  <c r="CZ490"/>
  <c r="CX491"/>
  <c r="CV492"/>
  <c r="CZ492"/>
  <c r="CX493"/>
  <c r="CZ494"/>
  <c r="CX495"/>
  <c r="CV496"/>
  <c r="CZ496"/>
  <c r="CX497"/>
  <c r="CV498"/>
  <c r="CZ498"/>
  <c r="CX499"/>
  <c r="CV500"/>
  <c r="CZ500"/>
  <c r="CX501"/>
  <c r="CV502"/>
  <c r="CZ502"/>
  <c r="CX503"/>
  <c r="CV504"/>
  <c r="CZ504"/>
  <c r="CX505"/>
  <c r="CV506"/>
  <c r="CZ506"/>
  <c r="CX507"/>
  <c r="CV508"/>
  <c r="CZ508"/>
  <c r="CX509"/>
  <c r="CV510"/>
  <c r="CV512"/>
  <c r="CX514"/>
  <c r="CV515"/>
  <c r="CZ515"/>
  <c r="CX516"/>
  <c r="CV517"/>
  <c r="CZ517"/>
  <c r="CX518"/>
  <c r="CV519"/>
  <c r="CZ519"/>
  <c r="CX520"/>
  <c r="CZ521"/>
  <c r="CV523"/>
  <c r="CZ523"/>
  <c r="CX524"/>
  <c r="L525"/>
  <c r="P525"/>
  <c r="X525"/>
  <c r="CV529"/>
  <c r="CZ529"/>
  <c r="CX530"/>
  <c r="CV531"/>
  <c r="CZ531"/>
  <c r="CX532"/>
  <c r="CV533"/>
  <c r="CZ533"/>
  <c r="CV535"/>
  <c r="CZ535"/>
  <c r="CX536"/>
  <c r="CV537"/>
  <c r="CZ537"/>
  <c r="CX538"/>
  <c r="CV539"/>
  <c r="CZ539"/>
  <c r="CX540"/>
  <c r="CV541"/>
  <c r="CZ541"/>
  <c r="CX542"/>
  <c r="CV543"/>
  <c r="CZ543"/>
  <c r="CX544"/>
  <c r="CV545"/>
  <c r="CZ545"/>
  <c r="CX546"/>
  <c r="CV547"/>
  <c r="CZ547"/>
  <c r="L549"/>
  <c r="P549"/>
  <c r="T549"/>
  <c r="X549"/>
  <c r="AB549"/>
  <c r="AJ549"/>
  <c r="CX552"/>
  <c r="CV553"/>
  <c r="CZ553"/>
  <c r="CX554"/>
  <c r="CV555"/>
  <c r="CZ555"/>
  <c r="CV557"/>
  <c r="CZ557"/>
  <c r="CX558"/>
  <c r="CV559"/>
  <c r="CZ559"/>
  <c r="CX560"/>
  <c r="CV561"/>
  <c r="CZ561"/>
  <c r="CX562"/>
  <c r="CV563"/>
  <c r="CZ563"/>
  <c r="CX564"/>
  <c r="I565"/>
  <c r="M565"/>
  <c r="U565"/>
  <c r="Y565"/>
  <c r="AC565"/>
  <c r="AG565"/>
  <c r="AG548" s="1"/>
  <c r="CY568"/>
  <c r="J569"/>
  <c r="N569"/>
  <c r="R569"/>
  <c r="Z569"/>
  <c r="AD569"/>
  <c r="AH569"/>
  <c r="CV572"/>
  <c r="CZ572"/>
  <c r="CX573"/>
  <c r="CV574"/>
  <c r="CZ574"/>
  <c r="CX575"/>
  <c r="I576"/>
  <c r="M576"/>
  <c r="U576"/>
  <c r="Y576"/>
  <c r="AC576"/>
  <c r="AG576"/>
  <c r="CY579"/>
  <c r="K581"/>
  <c r="O581"/>
  <c r="S581"/>
  <c r="W581"/>
  <c r="AE581"/>
  <c r="AI581"/>
  <c r="L585"/>
  <c r="P585"/>
  <c r="T585"/>
  <c r="X585"/>
  <c r="AB585"/>
  <c r="AJ585"/>
  <c r="CX588"/>
  <c r="I589"/>
  <c r="M589"/>
  <c r="U589"/>
  <c r="Y589"/>
  <c r="AC589"/>
  <c r="AG589"/>
  <c r="CY592"/>
  <c r="CW595"/>
  <c r="CY596"/>
  <c r="CW597"/>
  <c r="I620"/>
  <c r="G189" i="2" s="1"/>
  <c r="M620" i="42"/>
  <c r="K189" i="2" s="1"/>
  <c r="U620" i="42"/>
  <c r="S189" i="2" s="1"/>
  <c r="Y620" i="42"/>
  <c r="W189" i="2" s="1"/>
  <c r="AC620" i="42"/>
  <c r="AA189" i="2" s="1"/>
  <c r="AG620" i="42"/>
  <c r="AE189" i="2" s="1"/>
  <c r="T626" i="42"/>
  <c r="T625" s="1"/>
  <c r="O420"/>
  <c r="CW423"/>
  <c r="CW425"/>
  <c r="CY428"/>
  <c r="L420"/>
  <c r="P420"/>
  <c r="CX423"/>
  <c r="CV424"/>
  <c r="CZ424"/>
  <c r="CX425"/>
  <c r="CV426"/>
  <c r="CZ426"/>
  <c r="CX427"/>
  <c r="CV428"/>
  <c r="CZ428"/>
  <c r="CX429"/>
  <c r="CV430"/>
  <c r="CZ430"/>
  <c r="CX431"/>
  <c r="CV432"/>
  <c r="CZ432"/>
  <c r="CX433"/>
  <c r="CV434"/>
  <c r="CZ434"/>
  <c r="CX435"/>
  <c r="CV436"/>
  <c r="CZ436"/>
  <c r="CV438"/>
  <c r="CZ438"/>
  <c r="CX441"/>
  <c r="CV442"/>
  <c r="CZ442"/>
  <c r="CX443"/>
  <c r="CV444"/>
  <c r="CZ444"/>
  <c r="CX445"/>
  <c r="CV446"/>
  <c r="CZ446"/>
  <c r="CX447"/>
  <c r="CV448"/>
  <c r="CZ448"/>
  <c r="CX449"/>
  <c r="CV450"/>
  <c r="CZ450"/>
  <c r="CX451"/>
  <c r="CV452"/>
  <c r="CZ452"/>
  <c r="CX453"/>
  <c r="CV454"/>
  <c r="CZ454"/>
  <c r="CX455"/>
  <c r="CV456"/>
  <c r="CZ456"/>
  <c r="CX457"/>
  <c r="CV458"/>
  <c r="CZ458"/>
  <c r="CX459"/>
  <c r="CV460"/>
  <c r="CZ460"/>
  <c r="CX461"/>
  <c r="CV462"/>
  <c r="CZ462"/>
  <c r="CX463"/>
  <c r="CV464"/>
  <c r="CZ464"/>
  <c r="CX465"/>
  <c r="CV466"/>
  <c r="CZ466"/>
  <c r="CX467"/>
  <c r="CV468"/>
  <c r="CZ468"/>
  <c r="CX469"/>
  <c r="CV470"/>
  <c r="CZ470"/>
  <c r="CW474"/>
  <c r="CY475"/>
  <c r="CW476"/>
  <c r="CY477"/>
  <c r="CW478"/>
  <c r="CY479"/>
  <c r="CW480"/>
  <c r="CW482"/>
  <c r="CY483"/>
  <c r="CW484"/>
  <c r="CY485"/>
  <c r="CW486"/>
  <c r="CY487"/>
  <c r="CW488"/>
  <c r="CY489"/>
  <c r="CW490"/>
  <c r="CY491"/>
  <c r="CW492"/>
  <c r="CY493"/>
  <c r="CW494"/>
  <c r="CW496"/>
  <c r="CY497"/>
  <c r="CW498"/>
  <c r="CW500"/>
  <c r="CY501"/>
  <c r="CW502"/>
  <c r="CW504"/>
  <c r="CW506"/>
  <c r="CY507"/>
  <c r="CW508"/>
  <c r="CY509"/>
  <c r="CW512"/>
  <c r="CW515"/>
  <c r="CY516"/>
  <c r="CW517"/>
  <c r="CW519"/>
  <c r="CY520"/>
  <c r="CW521"/>
  <c r="CY522"/>
  <c r="CW523"/>
  <c r="CY524"/>
  <c r="I525"/>
  <c r="M525"/>
  <c r="Y525"/>
  <c r="CW529"/>
  <c r="CY530"/>
  <c r="CW531"/>
  <c r="CY532"/>
  <c r="CW533"/>
  <c r="CY534"/>
  <c r="CW535"/>
  <c r="CY536"/>
  <c r="CW537"/>
  <c r="CY538"/>
  <c r="CY540"/>
  <c r="CW541"/>
  <c r="CW543"/>
  <c r="CY544"/>
  <c r="CW545"/>
  <c r="CY546"/>
  <c r="CW547"/>
  <c r="I549"/>
  <c r="M549"/>
  <c r="U549"/>
  <c r="Y549"/>
  <c r="AC549"/>
  <c r="AG549"/>
  <c r="CY552"/>
  <c r="CW557"/>
  <c r="CY558"/>
  <c r="CW559"/>
  <c r="CY560"/>
  <c r="CW561"/>
  <c r="CY562"/>
  <c r="CY564"/>
  <c r="J565"/>
  <c r="N565"/>
  <c r="R565"/>
  <c r="Z565"/>
  <c r="AD565"/>
  <c r="AH565"/>
  <c r="CV568"/>
  <c r="CZ568"/>
  <c r="K569"/>
  <c r="O569"/>
  <c r="S569"/>
  <c r="W569"/>
  <c r="AE569"/>
  <c r="AI569"/>
  <c r="CW572"/>
  <c r="CY573"/>
  <c r="CW574"/>
  <c r="CY575"/>
  <c r="J576"/>
  <c r="N576"/>
  <c r="R576"/>
  <c r="Z576"/>
  <c r="AD576"/>
  <c r="AH576"/>
  <c r="CV579"/>
  <c r="CZ579"/>
  <c r="L581"/>
  <c r="P581"/>
  <c r="T581"/>
  <c r="X581"/>
  <c r="AB581"/>
  <c r="AJ581"/>
  <c r="CX584"/>
  <c r="I585"/>
  <c r="M585"/>
  <c r="U585"/>
  <c r="Y585"/>
  <c r="AC585"/>
  <c r="AG585"/>
  <c r="CY588"/>
  <c r="J589"/>
  <c r="N589"/>
  <c r="R589"/>
  <c r="Z589"/>
  <c r="AD589"/>
  <c r="AH589"/>
  <c r="CV592"/>
  <c r="CZ592"/>
  <c r="CV596"/>
  <c r="J620"/>
  <c r="H189" i="2" s="1"/>
  <c r="N620" i="42"/>
  <c r="L189" i="2" s="1"/>
  <c r="R620" i="42"/>
  <c r="P189" i="2" s="1"/>
  <c r="Z620" i="42"/>
  <c r="X189" i="2" s="1"/>
  <c r="AD620" i="42"/>
  <c r="AB189" i="2" s="1"/>
  <c r="AH620" i="42"/>
  <c r="AF189" i="2" s="1"/>
  <c r="CV623" i="42"/>
  <c r="DT838"/>
  <c r="W678"/>
  <c r="CU627"/>
  <c r="CY427"/>
  <c r="CY429"/>
  <c r="CW430"/>
  <c r="CY431"/>
  <c r="CW432"/>
  <c r="CY433"/>
  <c r="CW434"/>
  <c r="CY435"/>
  <c r="CW436"/>
  <c r="CY437"/>
  <c r="CY441"/>
  <c r="CW442"/>
  <c r="CY443"/>
  <c r="CW444"/>
  <c r="CY445"/>
  <c r="CW446"/>
  <c r="CY447"/>
  <c r="CW448"/>
  <c r="CY449"/>
  <c r="CW450"/>
  <c r="CY451"/>
  <c r="CW452"/>
  <c r="CY453"/>
  <c r="CW454"/>
  <c r="CY455"/>
  <c r="CW456"/>
  <c r="CY457"/>
  <c r="CY459"/>
  <c r="CW460"/>
  <c r="CY461"/>
  <c r="CW462"/>
  <c r="CY463"/>
  <c r="CW464"/>
  <c r="CY465"/>
  <c r="CW466"/>
  <c r="CY467"/>
  <c r="CW468"/>
  <c r="CY469"/>
  <c r="CW470"/>
  <c r="CZ475"/>
  <c r="CX476"/>
  <c r="CZ477"/>
  <c r="CX478"/>
  <c r="CV479"/>
  <c r="CZ479"/>
  <c r="CX480"/>
  <c r="CV481"/>
  <c r="CZ481"/>
  <c r="CX482"/>
  <c r="CV483"/>
  <c r="CZ483"/>
  <c r="CX484"/>
  <c r="CV485"/>
  <c r="CZ485"/>
  <c r="CX486"/>
  <c r="CV487"/>
  <c r="CZ487"/>
  <c r="CX488"/>
  <c r="CV489"/>
  <c r="CZ489"/>
  <c r="CV491"/>
  <c r="CZ491"/>
  <c r="CX492"/>
  <c r="CV493"/>
  <c r="CZ493"/>
  <c r="CX494"/>
  <c r="CV495"/>
  <c r="CZ495"/>
  <c r="CX496"/>
  <c r="CV497"/>
  <c r="CZ497"/>
  <c r="CX498"/>
  <c r="CV499"/>
  <c r="CZ499"/>
  <c r="CX500"/>
  <c r="CV501"/>
  <c r="CZ501"/>
  <c r="CX502"/>
  <c r="CV503"/>
  <c r="CZ503"/>
  <c r="CX504"/>
  <c r="CX506"/>
  <c r="CX508"/>
  <c r="CZ511"/>
  <c r="CX513"/>
  <c r="CV514"/>
  <c r="CZ514"/>
  <c r="CX515"/>
  <c r="CZ516"/>
  <c r="CX517"/>
  <c r="CV518"/>
  <c r="CZ518"/>
  <c r="CX519"/>
  <c r="CV520"/>
  <c r="CZ520"/>
  <c r="CX521"/>
  <c r="CV522"/>
  <c r="CZ522"/>
  <c r="CX523"/>
  <c r="CV524"/>
  <c r="CZ524"/>
  <c r="J525"/>
  <c r="N525"/>
  <c r="CV528"/>
  <c r="CX529"/>
  <c r="CV530"/>
  <c r="CZ530"/>
  <c r="CX531"/>
  <c r="CV532"/>
  <c r="CZ532"/>
  <c r="CX533"/>
  <c r="CV534"/>
  <c r="CZ534"/>
  <c r="CX535"/>
  <c r="CV536"/>
  <c r="CZ536"/>
  <c r="CX537"/>
  <c r="CV538"/>
  <c r="CZ538"/>
  <c r="CV540"/>
  <c r="CZ540"/>
  <c r="CX541"/>
  <c r="CV542"/>
  <c r="CZ542"/>
  <c r="CX543"/>
  <c r="CV544"/>
  <c r="CZ544"/>
  <c r="CX545"/>
  <c r="CV546"/>
  <c r="CZ546"/>
  <c r="CX547"/>
  <c r="J549"/>
  <c r="N549"/>
  <c r="R549"/>
  <c r="Z549"/>
  <c r="AD549"/>
  <c r="AH549"/>
  <c r="CV552"/>
  <c r="CZ552"/>
  <c r="CX553"/>
  <c r="CV554"/>
  <c r="CZ554"/>
  <c r="CX555"/>
  <c r="CX557"/>
  <c r="CV558"/>
  <c r="CZ558"/>
  <c r="CX559"/>
  <c r="CV560"/>
  <c r="CZ560"/>
  <c r="CX561"/>
  <c r="CV562"/>
  <c r="CZ562"/>
  <c r="CX563"/>
  <c r="CV564"/>
  <c r="CZ564"/>
  <c r="K565"/>
  <c r="O565"/>
  <c r="S565"/>
  <c r="W565"/>
  <c r="AE565"/>
  <c r="AI565"/>
  <c r="CW568"/>
  <c r="L569"/>
  <c r="T569"/>
  <c r="X569"/>
  <c r="AB569"/>
  <c r="AJ569"/>
  <c r="CX572"/>
  <c r="CV573"/>
  <c r="CZ573"/>
  <c r="CX574"/>
  <c r="CV575"/>
  <c r="CZ575"/>
  <c r="K576"/>
  <c r="O576"/>
  <c r="S576"/>
  <c r="W576"/>
  <c r="AE576"/>
  <c r="AI576"/>
  <c r="I581"/>
  <c r="M581"/>
  <c r="U581"/>
  <c r="Y581"/>
  <c r="AC581"/>
  <c r="AG581"/>
  <c r="CY584"/>
  <c r="J585"/>
  <c r="N585"/>
  <c r="R585"/>
  <c r="Z585"/>
  <c r="AD585"/>
  <c r="AH585"/>
  <c r="CV588"/>
  <c r="CZ588"/>
  <c r="K589"/>
  <c r="O589"/>
  <c r="S589"/>
  <c r="W589"/>
  <c r="AE589"/>
  <c r="AI589"/>
  <c r="CW592"/>
  <c r="CY595"/>
  <c r="CW596"/>
  <c r="CY597"/>
  <c r="K620"/>
  <c r="I189" i="2" s="1"/>
  <c r="O620" i="42"/>
  <c r="M189" i="2" s="1"/>
  <c r="S620" i="42"/>
  <c r="Q189" i="2" s="1"/>
  <c r="W620" i="42"/>
  <c r="U189" i="2" s="1"/>
  <c r="AE620" i="42"/>
  <c r="AC189" i="2" s="1"/>
  <c r="AI620" i="42"/>
  <c r="AG189" i="2" s="1"/>
  <c r="CW623" i="42"/>
  <c r="DU768"/>
  <c r="R647"/>
  <c r="I420"/>
  <c r="M420"/>
  <c r="CY423"/>
  <c r="CW424"/>
  <c r="CY425"/>
  <c r="CW428"/>
  <c r="J420"/>
  <c r="N420"/>
  <c r="CV423"/>
  <c r="CZ423"/>
  <c r="CX424"/>
  <c r="CV425"/>
  <c r="CX426"/>
  <c r="CV427"/>
  <c r="CZ427"/>
  <c r="CX428"/>
  <c r="CV429"/>
  <c r="CZ429"/>
  <c r="CX430"/>
  <c r="CV431"/>
  <c r="CZ431"/>
  <c r="CX432"/>
  <c r="CV433"/>
  <c r="CZ433"/>
  <c r="CX434"/>
  <c r="CV435"/>
  <c r="CZ435"/>
  <c r="CX436"/>
  <c r="CV437"/>
  <c r="CV439"/>
  <c r="CX440"/>
  <c r="CV441"/>
  <c r="CZ441"/>
  <c r="CX442"/>
  <c r="CV443"/>
  <c r="CZ443"/>
  <c r="CX444"/>
  <c r="CV445"/>
  <c r="CZ445"/>
  <c r="CX446"/>
  <c r="CV447"/>
  <c r="CZ447"/>
  <c r="CX448"/>
  <c r="CV449"/>
  <c r="CZ449"/>
  <c r="CX450"/>
  <c r="CV451"/>
  <c r="CZ451"/>
  <c r="CX452"/>
  <c r="CV453"/>
  <c r="CZ453"/>
  <c r="CX454"/>
  <c r="CV455"/>
  <c r="CZ455"/>
  <c r="CX456"/>
  <c r="CV457"/>
  <c r="CZ457"/>
  <c r="CX458"/>
  <c r="CV459"/>
  <c r="CZ459"/>
  <c r="CX460"/>
  <c r="CV461"/>
  <c r="CZ461"/>
  <c r="CX462"/>
  <c r="CV463"/>
  <c r="CZ463"/>
  <c r="CX464"/>
  <c r="CV465"/>
  <c r="CZ465"/>
  <c r="CX466"/>
  <c r="CV467"/>
  <c r="CZ467"/>
  <c r="CX468"/>
  <c r="CV469"/>
  <c r="CZ469"/>
  <c r="CX470"/>
  <c r="CY474"/>
  <c r="CW475"/>
  <c r="CY476"/>
  <c r="CW477"/>
  <c r="CY478"/>
  <c r="CW479"/>
  <c r="CY480"/>
  <c r="CW481"/>
  <c r="CY482"/>
  <c r="CW483"/>
  <c r="CY484"/>
  <c r="CW485"/>
  <c r="CY486"/>
  <c r="CW487"/>
  <c r="CY488"/>
  <c r="CW489"/>
  <c r="CY490"/>
  <c r="CY492"/>
  <c r="CW493"/>
  <c r="CY494"/>
  <c r="CW495"/>
  <c r="CY496"/>
  <c r="CW497"/>
  <c r="CY498"/>
  <c r="CY500"/>
  <c r="CW501"/>
  <c r="CY502"/>
  <c r="CY504"/>
  <c r="CW505"/>
  <c r="CW507"/>
  <c r="CY508"/>
  <c r="CW509"/>
  <c r="CY510"/>
  <c r="CY515"/>
  <c r="CW516"/>
  <c r="CY517"/>
  <c r="CW518"/>
  <c r="CW522"/>
  <c r="CY523"/>
  <c r="CW524"/>
  <c r="K525"/>
  <c r="O525"/>
  <c r="W525"/>
  <c r="CW528"/>
  <c r="DE528"/>
  <c r="CY529"/>
  <c r="CW530"/>
  <c r="CY531"/>
  <c r="CW532"/>
  <c r="CY533"/>
  <c r="CY535"/>
  <c r="CW536"/>
  <c r="CW538"/>
  <c r="CY539"/>
  <c r="CW542"/>
  <c r="CY543"/>
  <c r="CW544"/>
  <c r="CY545"/>
  <c r="CW546"/>
  <c r="CY547"/>
  <c r="K549"/>
  <c r="O549"/>
  <c r="S549"/>
  <c r="W549"/>
  <c r="AE549"/>
  <c r="AI549"/>
  <c r="CY555"/>
  <c r="CY557"/>
  <c r="CW558"/>
  <c r="CY559"/>
  <c r="CW560"/>
  <c r="CY561"/>
  <c r="CW562"/>
  <c r="CY563"/>
  <c r="CW564"/>
  <c r="L565"/>
  <c r="P565"/>
  <c r="T565"/>
  <c r="X565"/>
  <c r="AB565"/>
  <c r="AJ565"/>
  <c r="CX568"/>
  <c r="M569"/>
  <c r="U569"/>
  <c r="Y569"/>
  <c r="AC569"/>
  <c r="AG569"/>
  <c r="CY572"/>
  <c r="CW573"/>
  <c r="CY574"/>
  <c r="CW575"/>
  <c r="L576"/>
  <c r="P576"/>
  <c r="T576"/>
  <c r="X576"/>
  <c r="AB576"/>
  <c r="AJ576"/>
  <c r="CX579"/>
  <c r="J581"/>
  <c r="N581"/>
  <c r="R581"/>
  <c r="Z581"/>
  <c r="AD581"/>
  <c r="AH581"/>
  <c r="CV584"/>
  <c r="CZ584"/>
  <c r="K585"/>
  <c r="O585"/>
  <c r="S585"/>
  <c r="S580" s="1"/>
  <c r="W585"/>
  <c r="AE585"/>
  <c r="AI585"/>
  <c r="CW588"/>
  <c r="L589"/>
  <c r="P589"/>
  <c r="T589"/>
  <c r="X589"/>
  <c r="AB589"/>
  <c r="AJ589"/>
  <c r="CX592"/>
  <c r="J593"/>
  <c r="N593"/>
  <c r="R593"/>
  <c r="Z593"/>
  <c r="AD593"/>
  <c r="AH593"/>
  <c r="CV595"/>
  <c r="CZ595"/>
  <c r="CX596"/>
  <c r="CV597"/>
  <c r="CZ597"/>
  <c r="L620"/>
  <c r="J189" i="2" s="1"/>
  <c r="P620" i="42"/>
  <c r="N189" i="2" s="1"/>
  <c r="T620" i="42"/>
  <c r="R189" i="2" s="1"/>
  <c r="X620" i="42"/>
  <c r="V189" i="2" s="1"/>
  <c r="AB620" i="42"/>
  <c r="Z189" i="2" s="1"/>
  <c r="AJ620" i="42"/>
  <c r="AH189" i="2" s="1"/>
  <c r="CU422" i="42"/>
  <c r="F419"/>
  <c r="G420"/>
  <c r="DC422"/>
  <c r="DF425"/>
  <c r="CU426"/>
  <c r="CU430"/>
  <c r="CU434"/>
  <c r="CU438"/>
  <c r="CU442"/>
  <c r="CU446"/>
  <c r="CU450"/>
  <c r="CU454"/>
  <c r="CU458"/>
  <c r="CU462"/>
  <c r="CU466"/>
  <c r="CU470"/>
  <c r="I471"/>
  <c r="M471"/>
  <c r="CW473"/>
  <c r="Q471"/>
  <c r="U471"/>
  <c r="Y471"/>
  <c r="AC471"/>
  <c r="AG471"/>
  <c r="CX474"/>
  <c r="CU475"/>
  <c r="CU479"/>
  <c r="CV480"/>
  <c r="CU483"/>
  <c r="CU487"/>
  <c r="CU491"/>
  <c r="CU495"/>
  <c r="CU499"/>
  <c r="CU503"/>
  <c r="CU507"/>
  <c r="CU511"/>
  <c r="CU515"/>
  <c r="CV516"/>
  <c r="CU519"/>
  <c r="CY519"/>
  <c r="CU523"/>
  <c r="CX527"/>
  <c r="V525"/>
  <c r="CU528"/>
  <c r="CU532"/>
  <c r="CU536"/>
  <c r="CX539"/>
  <c r="CU540"/>
  <c r="CU544"/>
  <c r="CX551"/>
  <c r="V549"/>
  <c r="CU552"/>
  <c r="E112" i="2"/>
  <c r="CU556" i="42"/>
  <c r="I112" i="2"/>
  <c r="M112"/>
  <c r="Q112"/>
  <c r="U112"/>
  <c r="Y112"/>
  <c r="CY556" i="42"/>
  <c r="AC112" i="2"/>
  <c r="AG112"/>
  <c r="CU560" i="42"/>
  <c r="CU564"/>
  <c r="CX567"/>
  <c r="V565"/>
  <c r="CU568"/>
  <c r="CU571"/>
  <c r="G569"/>
  <c r="CY571"/>
  <c r="AA569"/>
  <c r="CU575"/>
  <c r="CX578"/>
  <c r="V576"/>
  <c r="CU579"/>
  <c r="CX583"/>
  <c r="V581"/>
  <c r="CU584"/>
  <c r="CX587"/>
  <c r="V585"/>
  <c r="CU588"/>
  <c r="CX591"/>
  <c r="V589"/>
  <c r="CU592"/>
  <c r="CX594"/>
  <c r="V593"/>
  <c r="CU595"/>
  <c r="CZ596"/>
  <c r="CY599"/>
  <c r="L601"/>
  <c r="J183" i="2" s="1"/>
  <c r="T601" i="42"/>
  <c r="R183" i="2" s="1"/>
  <c r="X601" i="42"/>
  <c r="V183" i="2" s="1"/>
  <c r="AB601" i="42"/>
  <c r="Z183" i="2" s="1"/>
  <c r="CZ603" i="42"/>
  <c r="AF601"/>
  <c r="AD183" i="2" s="1"/>
  <c r="AJ601" i="42"/>
  <c r="AH183" i="2" s="1"/>
  <c r="CW604" i="42"/>
  <c r="CX605"/>
  <c r="CU606"/>
  <c r="CY606"/>
  <c r="CV607"/>
  <c r="CZ607"/>
  <c r="CW608"/>
  <c r="CX609"/>
  <c r="CU610"/>
  <c r="CY610"/>
  <c r="CV611"/>
  <c r="CZ611"/>
  <c r="CW612"/>
  <c r="CX619"/>
  <c r="CW622"/>
  <c r="Q620"/>
  <c r="O189" i="2" s="1"/>
  <c r="EQ634" i="42"/>
  <c r="S678"/>
  <c r="CY426"/>
  <c r="CX437"/>
  <c r="CY438"/>
  <c r="CZ439"/>
  <c r="CW440"/>
  <c r="CX490"/>
  <c r="CY495"/>
  <c r="CY499"/>
  <c r="CY503"/>
  <c r="CX510"/>
  <c r="CY511"/>
  <c r="CZ512"/>
  <c r="CW513"/>
  <c r="CX522"/>
  <c r="CW554"/>
  <c r="CX623"/>
  <c r="DF422"/>
  <c r="CU423"/>
  <c r="CU427"/>
  <c r="CU431"/>
  <c r="CU435"/>
  <c r="CU439"/>
  <c r="CU443"/>
  <c r="CU447"/>
  <c r="CU451"/>
  <c r="CU455"/>
  <c r="CU459"/>
  <c r="CU463"/>
  <c r="CU467"/>
  <c r="H471"/>
  <c r="CV473"/>
  <c r="L471"/>
  <c r="P471"/>
  <c r="P419" s="1"/>
  <c r="T471"/>
  <c r="X471"/>
  <c r="AB471"/>
  <c r="AF471"/>
  <c r="CZ473"/>
  <c r="AJ471"/>
  <c r="CU476"/>
  <c r="CV477"/>
  <c r="CU480"/>
  <c r="CU484"/>
  <c r="CU488"/>
  <c r="CU492"/>
  <c r="CU496"/>
  <c r="CU500"/>
  <c r="CU504"/>
  <c r="CV505"/>
  <c r="CZ505"/>
  <c r="CU508"/>
  <c r="CV509"/>
  <c r="CZ509"/>
  <c r="CU512"/>
  <c r="CU516"/>
  <c r="CU520"/>
  <c r="CV521"/>
  <c r="CU524"/>
  <c r="CW527"/>
  <c r="CU529"/>
  <c r="CU533"/>
  <c r="CU537"/>
  <c r="CU541"/>
  <c r="CU545"/>
  <c r="M548"/>
  <c r="CW551"/>
  <c r="Q549"/>
  <c r="CU553"/>
  <c r="H112" i="2"/>
  <c r="L112"/>
  <c r="P112"/>
  <c r="T112"/>
  <c r="CX556" i="42"/>
  <c r="X112" i="2"/>
  <c r="AB112"/>
  <c r="AF112"/>
  <c r="CU557" i="42"/>
  <c r="CU561"/>
  <c r="Q565"/>
  <c r="CW567"/>
  <c r="CX571"/>
  <c r="V569"/>
  <c r="CU572"/>
  <c r="Q576"/>
  <c r="CW578"/>
  <c r="Q581"/>
  <c r="CW583"/>
  <c r="Y580"/>
  <c r="Q585"/>
  <c r="CW587"/>
  <c r="CW591"/>
  <c r="Q589"/>
  <c r="I593"/>
  <c r="M593"/>
  <c r="CW594"/>
  <c r="Q593"/>
  <c r="U593"/>
  <c r="Y593"/>
  <c r="AC593"/>
  <c r="AG593"/>
  <c r="CX595"/>
  <c r="CU596"/>
  <c r="CX599"/>
  <c r="CU603"/>
  <c r="G601"/>
  <c r="E183" i="2" s="1"/>
  <c r="K601" i="42"/>
  <c r="I183" i="2" s="1"/>
  <c r="O601" i="42"/>
  <c r="M183" i="2" s="1"/>
  <c r="S601" i="42"/>
  <c r="Q183" i="2" s="1"/>
  <c r="W601" i="42"/>
  <c r="U183" i="2" s="1"/>
  <c r="CY603" i="42"/>
  <c r="AA601"/>
  <c r="Y183" i="2" s="1"/>
  <c r="AE601" i="42"/>
  <c r="AC183" i="2" s="1"/>
  <c r="AI601" i="42"/>
  <c r="AG183" i="2" s="1"/>
  <c r="CV604" i="42"/>
  <c r="CZ604"/>
  <c r="CW605"/>
  <c r="CX606"/>
  <c r="CU607"/>
  <c r="CY607"/>
  <c r="CV608"/>
  <c r="CZ608"/>
  <c r="CW609"/>
  <c r="CX610"/>
  <c r="CU611"/>
  <c r="CY611"/>
  <c r="CV612"/>
  <c r="CZ612"/>
  <c r="CW619"/>
  <c r="H620"/>
  <c r="F189" i="2" s="1"/>
  <c r="CV622" i="42"/>
  <c r="CZ622"/>
  <c r="AF620"/>
  <c r="AD189" i="2" s="1"/>
  <c r="CW837" i="42"/>
  <c r="Q835"/>
  <c r="O184" i="2" s="1"/>
  <c r="CW437" i="42"/>
  <c r="CX438"/>
  <c r="CY439"/>
  <c r="CV440"/>
  <c r="CZ440"/>
  <c r="CW510"/>
  <c r="CX511"/>
  <c r="CY512"/>
  <c r="CV513"/>
  <c r="CZ513"/>
  <c r="CW514"/>
  <c r="CY537"/>
  <c r="CY541"/>
  <c r="CY553"/>
  <c r="CW555"/>
  <c r="CW563"/>
  <c r="I419"/>
  <c r="DE422"/>
  <c r="CU424"/>
  <c r="CU428"/>
  <c r="CU432"/>
  <c r="CU436"/>
  <c r="CU440"/>
  <c r="CU444"/>
  <c r="CU448"/>
  <c r="CU452"/>
  <c r="CU456"/>
  <c r="CU460"/>
  <c r="CU464"/>
  <c r="CU468"/>
  <c r="CU473"/>
  <c r="G471"/>
  <c r="K471"/>
  <c r="O471"/>
  <c r="S471"/>
  <c r="W471"/>
  <c r="CY473"/>
  <c r="AA471"/>
  <c r="AE471"/>
  <c r="AI471"/>
  <c r="CU477"/>
  <c r="CU481"/>
  <c r="CU485"/>
  <c r="CU489"/>
  <c r="CU493"/>
  <c r="CV494"/>
  <c r="CU497"/>
  <c r="CU501"/>
  <c r="CU505"/>
  <c r="CU509"/>
  <c r="CU513"/>
  <c r="CU517"/>
  <c r="CU521"/>
  <c r="H525"/>
  <c r="CV527"/>
  <c r="CZ527"/>
  <c r="CU530"/>
  <c r="CU534"/>
  <c r="CU538"/>
  <c r="CU542"/>
  <c r="CU546"/>
  <c r="CV551"/>
  <c r="H549"/>
  <c r="CZ551"/>
  <c r="AF549"/>
  <c r="CU554"/>
  <c r="G112" i="2"/>
  <c r="K112"/>
  <c r="O112"/>
  <c r="CW556" i="42"/>
  <c r="S112" i="2"/>
  <c r="W112"/>
  <c r="AA112"/>
  <c r="AE112"/>
  <c r="CU558" i="42"/>
  <c r="CU562"/>
  <c r="H565"/>
  <c r="CV567"/>
  <c r="AF565"/>
  <c r="CZ567"/>
  <c r="I569"/>
  <c r="CW571"/>
  <c r="Q569"/>
  <c r="CU573"/>
  <c r="CV578"/>
  <c r="H576"/>
  <c r="CZ578"/>
  <c r="AF576"/>
  <c r="H581"/>
  <c r="CV583"/>
  <c r="AF581"/>
  <c r="CZ583"/>
  <c r="AJ580"/>
  <c r="H585"/>
  <c r="CV587"/>
  <c r="AF585"/>
  <c r="CZ587"/>
  <c r="H589"/>
  <c r="CV591"/>
  <c r="AF589"/>
  <c r="CZ591"/>
  <c r="CV594"/>
  <c r="H593"/>
  <c r="L593"/>
  <c r="P593"/>
  <c r="T593"/>
  <c r="X593"/>
  <c r="AB593"/>
  <c r="AF593"/>
  <c r="CZ594"/>
  <c r="AJ593"/>
  <c r="CU597"/>
  <c r="CW599"/>
  <c r="J601"/>
  <c r="H183" i="2" s="1"/>
  <c r="N601" i="42"/>
  <c r="L183" i="2" s="1"/>
  <c r="R601" i="42"/>
  <c r="P183" i="2" s="1"/>
  <c r="CX603" i="42"/>
  <c r="V601"/>
  <c r="T183" i="2" s="1"/>
  <c r="Z601" i="42"/>
  <c r="X183" i="2" s="1"/>
  <c r="AD601" i="42"/>
  <c r="AB183" i="2" s="1"/>
  <c r="AH601" i="42"/>
  <c r="AF183" i="2" s="1"/>
  <c r="CU604" i="42"/>
  <c r="CY604"/>
  <c r="CV605"/>
  <c r="CZ605"/>
  <c r="CW606"/>
  <c r="CX607"/>
  <c r="CU608"/>
  <c r="CY608"/>
  <c r="CV609"/>
  <c r="CZ609"/>
  <c r="CW610"/>
  <c r="CX611"/>
  <c r="CU612"/>
  <c r="CY612"/>
  <c r="CV619"/>
  <c r="CZ619"/>
  <c r="CU622"/>
  <c r="G620"/>
  <c r="E189" i="2" s="1"/>
  <c r="CY622" i="42"/>
  <c r="AA620"/>
  <c r="Y189" i="2" s="1"/>
  <c r="S832" i="42"/>
  <c r="DR761"/>
  <c r="U625"/>
  <c r="R834"/>
  <c r="CY424"/>
  <c r="CW426"/>
  <c r="CZ437"/>
  <c r="CW438"/>
  <c r="CX439"/>
  <c r="CY440"/>
  <c r="CY456"/>
  <c r="CW458"/>
  <c r="CY481"/>
  <c r="CW491"/>
  <c r="CW499"/>
  <c r="CW503"/>
  <c r="CY505"/>
  <c r="CZ510"/>
  <c r="CW511"/>
  <c r="CX512"/>
  <c r="CY513"/>
  <c r="CY521"/>
  <c r="DC534"/>
  <c r="CW540"/>
  <c r="CY542"/>
  <c r="CW552"/>
  <c r="CY554"/>
  <c r="CW579"/>
  <c r="CW584"/>
  <c r="CZ623"/>
  <c r="H420"/>
  <c r="CV422"/>
  <c r="DD422"/>
  <c r="CU425"/>
  <c r="CU429"/>
  <c r="CU433"/>
  <c r="CU437"/>
  <c r="CU441"/>
  <c r="CU445"/>
  <c r="CU449"/>
  <c r="CU453"/>
  <c r="CU457"/>
  <c r="CU461"/>
  <c r="CU465"/>
  <c r="CU469"/>
  <c r="J471"/>
  <c r="N471"/>
  <c r="R471"/>
  <c r="CX473"/>
  <c r="V471"/>
  <c r="Z471"/>
  <c r="AD471"/>
  <c r="AH471"/>
  <c r="CU474"/>
  <c r="CV475"/>
  <c r="CU478"/>
  <c r="CX481"/>
  <c r="CU482"/>
  <c r="CU486"/>
  <c r="CU490"/>
  <c r="CU494"/>
  <c r="CU498"/>
  <c r="CU502"/>
  <c r="CU506"/>
  <c r="CV507"/>
  <c r="CZ507"/>
  <c r="CU510"/>
  <c r="CV511"/>
  <c r="CU514"/>
  <c r="CU518"/>
  <c r="CW520"/>
  <c r="CU522"/>
  <c r="G525"/>
  <c r="CU527"/>
  <c r="F525"/>
  <c r="CY527"/>
  <c r="DD528"/>
  <c r="CU531"/>
  <c r="CX534"/>
  <c r="CU535"/>
  <c r="CU539"/>
  <c r="DC539"/>
  <c r="CU543"/>
  <c r="CU547"/>
  <c r="CU551"/>
  <c r="G549"/>
  <c r="F548"/>
  <c r="W548"/>
  <c r="CY551"/>
  <c r="AA549"/>
  <c r="CU555"/>
  <c r="F112" i="2"/>
  <c r="CV556" i="42"/>
  <c r="J112" i="2"/>
  <c r="N112"/>
  <c r="R112"/>
  <c r="V112"/>
  <c r="Z112"/>
  <c r="AD112"/>
  <c r="CZ556" i="42"/>
  <c r="AH112" i="2"/>
  <c r="CU559" i="42"/>
  <c r="CU563"/>
  <c r="CU567"/>
  <c r="G565"/>
  <c r="CY567"/>
  <c r="AA565"/>
  <c r="CZ571"/>
  <c r="AF569"/>
  <c r="CU574"/>
  <c r="CU578"/>
  <c r="G576"/>
  <c r="CY578"/>
  <c r="AA576"/>
  <c r="F580"/>
  <c r="CU583"/>
  <c r="G581"/>
  <c r="K580"/>
  <c r="CY583"/>
  <c r="AA581"/>
  <c r="AE580"/>
  <c r="G585"/>
  <c r="CU587"/>
  <c r="AA585"/>
  <c r="CY587"/>
  <c r="G589"/>
  <c r="CU591"/>
  <c r="AA589"/>
  <c r="CY591"/>
  <c r="CU594"/>
  <c r="G593"/>
  <c r="K593"/>
  <c r="O593"/>
  <c r="S593"/>
  <c r="W593"/>
  <c r="CY594"/>
  <c r="AA593"/>
  <c r="AE593"/>
  <c r="AI593"/>
  <c r="CX597"/>
  <c r="CV599"/>
  <c r="CZ599"/>
  <c r="I601"/>
  <c r="G183" i="2" s="1"/>
  <c r="M601" i="42"/>
  <c r="K183" i="2" s="1"/>
  <c r="CW603" i="42"/>
  <c r="Q601"/>
  <c r="O183" i="2" s="1"/>
  <c r="U601" i="42"/>
  <c r="S183" i="2" s="1"/>
  <c r="Y601" i="42"/>
  <c r="W183" i="2" s="1"/>
  <c r="AC601" i="42"/>
  <c r="AA183" i="2" s="1"/>
  <c r="AG601" i="42"/>
  <c r="AE183" i="2" s="1"/>
  <c r="CX604" i="42"/>
  <c r="CU605"/>
  <c r="CY605"/>
  <c r="CV606"/>
  <c r="CZ606"/>
  <c r="CW607"/>
  <c r="CX608"/>
  <c r="CU609"/>
  <c r="CY609"/>
  <c r="CV610"/>
  <c r="CZ610"/>
  <c r="CW611"/>
  <c r="CX612"/>
  <c r="CU619"/>
  <c r="CY619"/>
  <c r="CX622"/>
  <c r="V620"/>
  <c r="T189" i="2" s="1"/>
  <c r="CU623" i="42"/>
  <c r="CY506"/>
  <c r="CY514"/>
  <c r="CY518"/>
  <c r="CW534"/>
  <c r="CW553"/>
  <c r="CY623"/>
  <c r="DX837"/>
  <c r="T548" l="1"/>
  <c r="X580"/>
  <c r="AI548"/>
  <c r="O548"/>
  <c r="Z580"/>
  <c r="AB548"/>
  <c r="AJ548"/>
  <c r="L548"/>
  <c r="AH548"/>
  <c r="N548"/>
  <c r="P580"/>
  <c r="W580"/>
  <c r="AD548"/>
  <c r="J548"/>
  <c r="U548"/>
  <c r="X548"/>
  <c r="T580"/>
  <c r="AD580"/>
  <c r="J580"/>
  <c r="S548"/>
  <c r="M419"/>
  <c r="U580"/>
  <c r="AE548"/>
  <c r="K548"/>
  <c r="R580"/>
  <c r="Y548"/>
  <c r="AB580"/>
  <c r="L580"/>
  <c r="AI580"/>
  <c r="O580"/>
  <c r="AC548"/>
  <c r="L419"/>
  <c r="AH580"/>
  <c r="N580"/>
  <c r="K169" i="2"/>
  <c r="I170"/>
  <c r="M170"/>
  <c r="U170"/>
  <c r="AG170"/>
  <c r="CY272" i="42"/>
  <c r="CV278"/>
  <c r="CY280"/>
  <c r="CV283"/>
  <c r="CZ283"/>
  <c r="W170" i="2"/>
  <c r="AE170"/>
  <c r="CV269" i="42"/>
  <c r="CZ269"/>
  <c r="CX271"/>
  <c r="CW278"/>
  <c r="CX279"/>
  <c r="CW283"/>
  <c r="CY284"/>
  <c r="CW285"/>
  <c r="S170" i="2"/>
  <c r="AA170"/>
  <c r="J169"/>
  <c r="N169"/>
  <c r="P170"/>
  <c r="X170"/>
  <c r="AB170"/>
  <c r="AF170"/>
  <c r="CY268" i="42"/>
  <c r="CY276"/>
  <c r="Q170" i="2"/>
  <c r="AC170"/>
  <c r="L263" i="42"/>
  <c r="P263"/>
  <c r="AB263"/>
  <c r="AJ263"/>
  <c r="CX267"/>
  <c r="CV273"/>
  <c r="CZ273"/>
  <c r="CX275"/>
  <c r="CV281"/>
  <c r="CZ281"/>
  <c r="CW282"/>
  <c r="CZ286"/>
  <c r="CX287"/>
  <c r="CZ290"/>
  <c r="DD290"/>
  <c r="CX291"/>
  <c r="CZ292"/>
  <c r="CX293"/>
  <c r="CZ294"/>
  <c r="CX295"/>
  <c r="CZ296"/>
  <c r="CX297"/>
  <c r="CZ298"/>
  <c r="CX299"/>
  <c r="CZ300"/>
  <c r="CX301"/>
  <c r="CZ302"/>
  <c r="CX303"/>
  <c r="CZ304"/>
  <c r="CX305"/>
  <c r="CZ306"/>
  <c r="CX307"/>
  <c r="CZ308"/>
  <c r="CX309"/>
  <c r="CZ310"/>
  <c r="CX311"/>
  <c r="CZ312"/>
  <c r="CX313"/>
  <c r="CZ314"/>
  <c r="CX315"/>
  <c r="CZ316"/>
  <c r="CX317"/>
  <c r="CZ318"/>
  <c r="CX319"/>
  <c r="CZ320"/>
  <c r="CX321"/>
  <c r="CZ322"/>
  <c r="CX323"/>
  <c r="CZ324"/>
  <c r="CW328"/>
  <c r="CY329"/>
  <c r="CY331"/>
  <c r="CW332"/>
  <c r="CY333"/>
  <c r="CW334"/>
  <c r="CY335"/>
  <c r="CW336"/>
  <c r="CY337"/>
  <c r="CW338"/>
  <c r="CY339"/>
  <c r="CW340"/>
  <c r="CW342"/>
  <c r="CY343"/>
  <c r="CW344"/>
  <c r="CY345"/>
  <c r="CW346"/>
  <c r="CY347"/>
  <c r="CV353"/>
  <c r="CZ353"/>
  <c r="CX354"/>
  <c r="CV355"/>
  <c r="CZ355"/>
  <c r="H113" i="2"/>
  <c r="L113"/>
  <c r="P113"/>
  <c r="X113"/>
  <c r="AB113"/>
  <c r="AF113"/>
  <c r="CV357" i="42"/>
  <c r="CZ357"/>
  <c r="CX358"/>
  <c r="CV359"/>
  <c r="CZ359"/>
  <c r="CX360"/>
  <c r="CV361"/>
  <c r="CZ361"/>
  <c r="H119" i="2"/>
  <c r="L119"/>
  <c r="P119"/>
  <c r="X119"/>
  <c r="AB119"/>
  <c r="AF119"/>
  <c r="J120"/>
  <c r="N120"/>
  <c r="R120"/>
  <c r="V120"/>
  <c r="Z120"/>
  <c r="AH120"/>
  <c r="CX364" i="42"/>
  <c r="CV365"/>
  <c r="CZ365"/>
  <c r="CW369"/>
  <c r="L370"/>
  <c r="P370"/>
  <c r="T370"/>
  <c r="X370"/>
  <c r="AB370"/>
  <c r="AJ370"/>
  <c r="CX373"/>
  <c r="CV374"/>
  <c r="CZ374"/>
  <c r="CX375"/>
  <c r="K377"/>
  <c r="O377"/>
  <c r="S377"/>
  <c r="W377"/>
  <c r="AE377"/>
  <c r="AI377"/>
  <c r="CW380"/>
  <c r="H143" i="2"/>
  <c r="L143"/>
  <c r="P143"/>
  <c r="X143"/>
  <c r="AB143"/>
  <c r="AF143"/>
  <c r="I387" i="42"/>
  <c r="M387"/>
  <c r="U387"/>
  <c r="AC387"/>
  <c r="AG387"/>
  <c r="CY390"/>
  <c r="CY392"/>
  <c r="CW393"/>
  <c r="CW395"/>
  <c r="CY396"/>
  <c r="CW397"/>
  <c r="CY398"/>
  <c r="CW399"/>
  <c r="CY400"/>
  <c r="CW401"/>
  <c r="L402"/>
  <c r="P402"/>
  <c r="T402"/>
  <c r="X402"/>
  <c r="AB402"/>
  <c r="AJ402"/>
  <c r="CX405"/>
  <c r="CZ408"/>
  <c r="CV412"/>
  <c r="CZ412"/>
  <c r="J419"/>
  <c r="AH600"/>
  <c r="Z600"/>
  <c r="CZ589"/>
  <c r="CZ585"/>
  <c r="P569"/>
  <c r="K419"/>
  <c r="CW589"/>
  <c r="CW660"/>
  <c r="Q647"/>
  <c r="I580"/>
  <c r="DS838"/>
  <c r="DR838" s="1"/>
  <c r="CY289"/>
  <c r="CY297"/>
  <c r="CW298"/>
  <c r="CY309"/>
  <c r="CW310"/>
  <c r="CY313"/>
  <c r="CY315"/>
  <c r="CY319"/>
  <c r="CW320"/>
  <c r="CY321"/>
  <c r="CW322"/>
  <c r="CY323"/>
  <c r="CW324"/>
  <c r="L325"/>
  <c r="P325"/>
  <c r="T325"/>
  <c r="X325"/>
  <c r="AB325"/>
  <c r="CX328"/>
  <c r="CV329"/>
  <c r="CZ329"/>
  <c r="CX330"/>
  <c r="CV331"/>
  <c r="CZ331"/>
  <c r="CX332"/>
  <c r="CV333"/>
  <c r="CZ333"/>
  <c r="CX334"/>
  <c r="CV335"/>
  <c r="CZ335"/>
  <c r="CX336"/>
  <c r="CV337"/>
  <c r="CZ337"/>
  <c r="CX338"/>
  <c r="CV339"/>
  <c r="CZ339"/>
  <c r="CX340"/>
  <c r="CV341"/>
  <c r="CZ341"/>
  <c r="CX342"/>
  <c r="CV343"/>
  <c r="CZ343"/>
  <c r="CX344"/>
  <c r="CV345"/>
  <c r="CZ345"/>
  <c r="CX346"/>
  <c r="CV347"/>
  <c r="CZ347"/>
  <c r="CW353"/>
  <c r="CY354"/>
  <c r="CW355"/>
  <c r="I113" i="2"/>
  <c r="M113"/>
  <c r="Q113"/>
  <c r="U113"/>
  <c r="AC113"/>
  <c r="AG113"/>
  <c r="CW357" i="42"/>
  <c r="CW359"/>
  <c r="CY360"/>
  <c r="CW361"/>
  <c r="I119" i="2"/>
  <c r="M119"/>
  <c r="Q119"/>
  <c r="U119"/>
  <c r="AC119"/>
  <c r="AG119"/>
  <c r="G120"/>
  <c r="K120"/>
  <c r="S120"/>
  <c r="W120"/>
  <c r="AA120"/>
  <c r="AE120"/>
  <c r="CY364" i="42"/>
  <c r="CW365"/>
  <c r="L366"/>
  <c r="P366"/>
  <c r="T366"/>
  <c r="X366"/>
  <c r="AB366"/>
  <c r="AJ366"/>
  <c r="CX369"/>
  <c r="I370"/>
  <c r="M370"/>
  <c r="U370"/>
  <c r="Y370"/>
  <c r="AC370"/>
  <c r="AG370"/>
  <c r="CW374"/>
  <c r="CY375"/>
  <c r="CW376"/>
  <c r="L377"/>
  <c r="P377"/>
  <c r="T377"/>
  <c r="X377"/>
  <c r="AB377"/>
  <c r="AJ377"/>
  <c r="CX380"/>
  <c r="K382"/>
  <c r="O382"/>
  <c r="S382"/>
  <c r="W382"/>
  <c r="AE382"/>
  <c r="AI382"/>
  <c r="I143" i="2"/>
  <c r="M143"/>
  <c r="Q143"/>
  <c r="U143"/>
  <c r="AC143"/>
  <c r="AG143"/>
  <c r="J387" i="42"/>
  <c r="N387"/>
  <c r="R387"/>
  <c r="AD387"/>
  <c r="AH387"/>
  <c r="CV390"/>
  <c r="CZ390"/>
  <c r="CX391"/>
  <c r="CV392"/>
  <c r="CZ392"/>
  <c r="CX393"/>
  <c r="CV394"/>
  <c r="CZ394"/>
  <c r="CX395"/>
  <c r="CV396"/>
  <c r="CZ396"/>
  <c r="CX397"/>
  <c r="CV398"/>
  <c r="CZ398"/>
  <c r="CX399"/>
  <c r="CV400"/>
  <c r="CZ400"/>
  <c r="CX401"/>
  <c r="CY405"/>
  <c r="CW408"/>
  <c r="CY409"/>
  <c r="CW412"/>
  <c r="CX416"/>
  <c r="DQ761"/>
  <c r="R600"/>
  <c r="R598" s="1"/>
  <c r="J600"/>
  <c r="CX569"/>
  <c r="DY768"/>
  <c r="DX768" s="1"/>
  <c r="AG580"/>
  <c r="R548"/>
  <c r="CX284"/>
  <c r="CV285"/>
  <c r="CZ285"/>
  <c r="CX286"/>
  <c r="CV287"/>
  <c r="CZ287"/>
  <c r="CX288"/>
  <c r="CV289"/>
  <c r="CZ289"/>
  <c r="CV291"/>
  <c r="CZ291"/>
  <c r="CX292"/>
  <c r="CV293"/>
  <c r="CZ293"/>
  <c r="CX294"/>
  <c r="CV295"/>
  <c r="CZ295"/>
  <c r="CX296"/>
  <c r="CV297"/>
  <c r="CZ297"/>
  <c r="CX298"/>
  <c r="CV299"/>
  <c r="CZ299"/>
  <c r="CX300"/>
  <c r="CV301"/>
  <c r="CZ301"/>
  <c r="CX302"/>
  <c r="CV303"/>
  <c r="CZ303"/>
  <c r="CX304"/>
  <c r="CV305"/>
  <c r="CZ305"/>
  <c r="CX306"/>
  <c r="CV307"/>
  <c r="CZ307"/>
  <c r="CX308"/>
  <c r="CV309"/>
  <c r="CZ309"/>
  <c r="CX310"/>
  <c r="CV311"/>
  <c r="CZ311"/>
  <c r="CX312"/>
  <c r="CV313"/>
  <c r="CZ313"/>
  <c r="CX314"/>
  <c r="CV315"/>
  <c r="CZ315"/>
  <c r="CX316"/>
  <c r="CV317"/>
  <c r="CZ317"/>
  <c r="CX318"/>
  <c r="CV319"/>
  <c r="CZ319"/>
  <c r="CX320"/>
  <c r="CV321"/>
  <c r="CZ321"/>
  <c r="CX322"/>
  <c r="CV323"/>
  <c r="CZ323"/>
  <c r="CX324"/>
  <c r="I325"/>
  <c r="M325"/>
  <c r="U325"/>
  <c r="Y325"/>
  <c r="AC325"/>
  <c r="CY328"/>
  <c r="CY330"/>
  <c r="CW331"/>
  <c r="CY332"/>
  <c r="CW333"/>
  <c r="CY334"/>
  <c r="CW335"/>
  <c r="CY336"/>
  <c r="CY338"/>
  <c r="CW339"/>
  <c r="CY340"/>
  <c r="CW341"/>
  <c r="CY342"/>
  <c r="CW343"/>
  <c r="CY344"/>
  <c r="CW345"/>
  <c r="CW347"/>
  <c r="J349"/>
  <c r="N349"/>
  <c r="R349"/>
  <c r="Z349"/>
  <c r="AD349"/>
  <c r="AH349"/>
  <c r="CX353"/>
  <c r="CV354"/>
  <c r="CZ354"/>
  <c r="CX355"/>
  <c r="J113" i="2"/>
  <c r="N113"/>
  <c r="R113"/>
  <c r="V113"/>
  <c r="Z113"/>
  <c r="AH113"/>
  <c r="CV358" i="42"/>
  <c r="CZ358"/>
  <c r="CX359"/>
  <c r="CV360"/>
  <c r="CZ360"/>
  <c r="CX361"/>
  <c r="J119" i="2"/>
  <c r="N119"/>
  <c r="R119"/>
  <c r="V119"/>
  <c r="Z119"/>
  <c r="AH119"/>
  <c r="H120"/>
  <c r="L120"/>
  <c r="P120"/>
  <c r="X120"/>
  <c r="AB120"/>
  <c r="AF120"/>
  <c r="CV364" i="42"/>
  <c r="CZ364"/>
  <c r="CX365"/>
  <c r="I366"/>
  <c r="M366"/>
  <c r="U366"/>
  <c r="Y366"/>
  <c r="AC366"/>
  <c r="AG366"/>
  <c r="CY369"/>
  <c r="J370"/>
  <c r="N370"/>
  <c r="R370"/>
  <c r="Z370"/>
  <c r="AD370"/>
  <c r="AH370"/>
  <c r="CV373"/>
  <c r="CZ373"/>
  <c r="CX374"/>
  <c r="CV375"/>
  <c r="CZ375"/>
  <c r="CX376"/>
  <c r="CY380"/>
  <c r="L382"/>
  <c r="P382"/>
  <c r="T382"/>
  <c r="X382"/>
  <c r="AB382"/>
  <c r="AJ382"/>
  <c r="CX385"/>
  <c r="J143" i="2"/>
  <c r="N143"/>
  <c r="R143"/>
  <c r="V143"/>
  <c r="Z143"/>
  <c r="AH143"/>
  <c r="CW390" i="42"/>
  <c r="CY391"/>
  <c r="CW392"/>
  <c r="CW394"/>
  <c r="CY395"/>
  <c r="CW396"/>
  <c r="CY397"/>
  <c r="CW398"/>
  <c r="CY399"/>
  <c r="CW400"/>
  <c r="CY401"/>
  <c r="CX408"/>
  <c r="U525"/>
  <c r="AD600"/>
  <c r="AD598" s="1"/>
  <c r="CV589"/>
  <c r="CV585"/>
  <c r="EP634"/>
  <c r="M580"/>
  <c r="Z548"/>
  <c r="CX682"/>
  <c r="V678"/>
  <c r="DX660"/>
  <c r="DW660" s="1"/>
  <c r="DV660" s="1"/>
  <c r="DU660" s="1"/>
  <c r="DT660" s="1"/>
  <c r="DS660" s="1"/>
  <c r="DR660" s="1"/>
  <c r="DQ660" s="1"/>
  <c r="DP660" s="1"/>
  <c r="DO660" s="1"/>
  <c r="DN660" s="1"/>
  <c r="CY286"/>
  <c r="CY288"/>
  <c r="CW289"/>
  <c r="CW291"/>
  <c r="CY292"/>
  <c r="CW293"/>
  <c r="CY294"/>
  <c r="CW295"/>
  <c r="CY296"/>
  <c r="CW297"/>
  <c r="CY298"/>
  <c r="CW299"/>
  <c r="CY300"/>
  <c r="CW301"/>
  <c r="CY302"/>
  <c r="CW303"/>
  <c r="CY304"/>
  <c r="CW305"/>
  <c r="CY306"/>
  <c r="CW307"/>
  <c r="CY308"/>
  <c r="CY310"/>
  <c r="CW311"/>
  <c r="CY312"/>
  <c r="CW313"/>
  <c r="CY314"/>
  <c r="CW317"/>
  <c r="CY318"/>
  <c r="CW319"/>
  <c r="CY320"/>
  <c r="CW321"/>
  <c r="CY322"/>
  <c r="CW323"/>
  <c r="CY324"/>
  <c r="CV328"/>
  <c r="CZ328"/>
  <c r="CX329"/>
  <c r="CV330"/>
  <c r="CZ330"/>
  <c r="CX331"/>
  <c r="CV332"/>
  <c r="CZ332"/>
  <c r="CX333"/>
  <c r="CV334"/>
  <c r="CZ334"/>
  <c r="CX335"/>
  <c r="CV336"/>
  <c r="CZ336"/>
  <c r="CX337"/>
  <c r="CV338"/>
  <c r="CZ338"/>
  <c r="CX339"/>
  <c r="CV340"/>
  <c r="CZ340"/>
  <c r="CX341"/>
  <c r="CZ342"/>
  <c r="CX343"/>
  <c r="CZ344"/>
  <c r="CX345"/>
  <c r="CZ346"/>
  <c r="CX347"/>
  <c r="K349"/>
  <c r="O349"/>
  <c r="S349"/>
  <c r="W349"/>
  <c r="AE349"/>
  <c r="AI349"/>
  <c r="CY353"/>
  <c r="CW354"/>
  <c r="CY355"/>
  <c r="G113" i="2"/>
  <c r="K113"/>
  <c r="S113"/>
  <c r="W113"/>
  <c r="AA113"/>
  <c r="AE113"/>
  <c r="CY357" i="42"/>
  <c r="CY359"/>
  <c r="CW360"/>
  <c r="CY361"/>
  <c r="G119" i="2"/>
  <c r="K119"/>
  <c r="S119"/>
  <c r="W119"/>
  <c r="AA119"/>
  <c r="AE119"/>
  <c r="I120"/>
  <c r="M120"/>
  <c r="Q120"/>
  <c r="U120"/>
  <c r="AC120"/>
  <c r="AG120"/>
  <c r="CW364" i="42"/>
  <c r="CY365"/>
  <c r="J366"/>
  <c r="N366"/>
  <c r="R366"/>
  <c r="Z366"/>
  <c r="AD366"/>
  <c r="AH366"/>
  <c r="CV369"/>
  <c r="CZ369"/>
  <c r="CW375"/>
  <c r="CY376"/>
  <c r="CY385"/>
  <c r="G143" i="2"/>
  <c r="K143"/>
  <c r="S143"/>
  <c r="W143"/>
  <c r="AA143"/>
  <c r="AE143"/>
  <c r="CZ393" i="42"/>
  <c r="CZ397"/>
  <c r="K402"/>
  <c r="O402"/>
  <c r="S402"/>
  <c r="W402"/>
  <c r="AE402"/>
  <c r="AI402"/>
  <c r="CW405"/>
  <c r="CW409"/>
  <c r="CY410"/>
  <c r="CZ416"/>
  <c r="CY565"/>
  <c r="N419"/>
  <c r="N600"/>
  <c r="CV525"/>
  <c r="O419"/>
  <c r="CW620"/>
  <c r="DT768"/>
  <c r="AC580"/>
  <c r="M169" i="2"/>
  <c r="F169"/>
  <c r="CV236" i="42"/>
  <c r="R169" i="2"/>
  <c r="V169"/>
  <c r="Z169"/>
  <c r="AD169"/>
  <c r="CZ236" i="42"/>
  <c r="AH169" i="2"/>
  <c r="BF169"/>
  <c r="Q169"/>
  <c r="AG169"/>
  <c r="BE169"/>
  <c r="Y169"/>
  <c r="H169"/>
  <c r="L169"/>
  <c r="P169"/>
  <c r="T169"/>
  <c r="CX236" i="42"/>
  <c r="X169" i="2"/>
  <c r="AF169"/>
  <c r="I169"/>
  <c r="U169"/>
  <c r="G169"/>
  <c r="O169"/>
  <c r="CW236" i="42"/>
  <c r="S169" i="2"/>
  <c r="W169"/>
  <c r="AE169"/>
  <c r="BG169"/>
  <c r="Y170"/>
  <c r="H173"/>
  <c r="J238" i="42"/>
  <c r="L173" i="2"/>
  <c r="N238" i="42"/>
  <c r="P173" i="2"/>
  <c r="R238" i="42"/>
  <c r="T173" i="2"/>
  <c r="CX240" i="42"/>
  <c r="V238"/>
  <c r="X173" i="2"/>
  <c r="Z238" i="42"/>
  <c r="AB173" i="2"/>
  <c r="AD238" i="42"/>
  <c r="AF173" i="2"/>
  <c r="AH238" i="42"/>
  <c r="E174" i="2"/>
  <c r="CU241" i="42"/>
  <c r="I174" i="2"/>
  <c r="M174"/>
  <c r="Q174"/>
  <c r="U174"/>
  <c r="Y174"/>
  <c r="CY241" i="42"/>
  <c r="AC174" i="2"/>
  <c r="AG174"/>
  <c r="H243" i="42"/>
  <c r="F178" i="2" s="1"/>
  <c r="CV245" i="42"/>
  <c r="L243"/>
  <c r="J178" i="2" s="1"/>
  <c r="P243" i="42"/>
  <c r="N178" i="2" s="1"/>
  <c r="T243" i="42"/>
  <c r="R178" i="2" s="1"/>
  <c r="X243" i="42"/>
  <c r="V178" i="2" s="1"/>
  <c r="AB243" i="42"/>
  <c r="Z178" i="2" s="1"/>
  <c r="AF243" i="42"/>
  <c r="AD178" i="2" s="1"/>
  <c r="CZ245" i="42"/>
  <c r="AJ243"/>
  <c r="AH178" i="2" s="1"/>
  <c r="CV254" i="42"/>
  <c r="CZ254"/>
  <c r="CW255"/>
  <c r="T256"/>
  <c r="R188" i="2" s="1"/>
  <c r="X256" i="42"/>
  <c r="V188" i="2" s="1"/>
  <c r="AB256" i="42"/>
  <c r="Z188" i="2" s="1"/>
  <c r="CZ258" i="42"/>
  <c r="AF256"/>
  <c r="AD188" i="2" s="1"/>
  <c r="AJ256" i="42"/>
  <c r="AH188" i="2" s="1"/>
  <c r="CW260" i="42"/>
  <c r="G263"/>
  <c r="CU265"/>
  <c r="AA263"/>
  <c r="CY265"/>
  <c r="CV266"/>
  <c r="CU269"/>
  <c r="CY269"/>
  <c r="CV270"/>
  <c r="CX272"/>
  <c r="CU273"/>
  <c r="CV274"/>
  <c r="E28" i="2"/>
  <c r="CU277" i="42"/>
  <c r="I28" i="2"/>
  <c r="M28"/>
  <c r="Q28"/>
  <c r="U28"/>
  <c r="Y28"/>
  <c r="CY277" i="42"/>
  <c r="AC28" i="2"/>
  <c r="AG28"/>
  <c r="CU281" i="42"/>
  <c r="CV282"/>
  <c r="CU285"/>
  <c r="CY285"/>
  <c r="CV286"/>
  <c r="CU289"/>
  <c r="CV290"/>
  <c r="CU293"/>
  <c r="CY293"/>
  <c r="CV294"/>
  <c r="CU297"/>
  <c r="CV298"/>
  <c r="CU301"/>
  <c r="CY301"/>
  <c r="CV302"/>
  <c r="CU305"/>
  <c r="CY305"/>
  <c r="CV306"/>
  <c r="CU309"/>
  <c r="CV310"/>
  <c r="CU313"/>
  <c r="CV314"/>
  <c r="CU317"/>
  <c r="CY317"/>
  <c r="CV318"/>
  <c r="CU321"/>
  <c r="CV322"/>
  <c r="CV327"/>
  <c r="H325"/>
  <c r="CU330"/>
  <c r="CU334"/>
  <c r="CU338"/>
  <c r="CU342"/>
  <c r="CU346"/>
  <c r="CV351"/>
  <c r="H349"/>
  <c r="L349"/>
  <c r="P349"/>
  <c r="T349"/>
  <c r="X349"/>
  <c r="AB349"/>
  <c r="CZ351"/>
  <c r="AF349"/>
  <c r="AJ349"/>
  <c r="G107" i="2"/>
  <c r="K107"/>
  <c r="O107"/>
  <c r="CW352" i="42"/>
  <c r="S107" i="2"/>
  <c r="W107"/>
  <c r="AA107"/>
  <c r="AE107"/>
  <c r="CU354" i="42"/>
  <c r="O113" i="2"/>
  <c r="CW356" i="42"/>
  <c r="CU358"/>
  <c r="E119" i="2"/>
  <c r="CU362" i="42"/>
  <c r="Y119" i="2"/>
  <c r="CY362" i="42"/>
  <c r="F120" i="2"/>
  <c r="CV363" i="42"/>
  <c r="AD120" i="2"/>
  <c r="CZ363" i="42"/>
  <c r="Q366"/>
  <c r="CW368"/>
  <c r="CW372"/>
  <c r="Q370"/>
  <c r="CU374"/>
  <c r="CV379"/>
  <c r="H377"/>
  <c r="CZ379"/>
  <c r="AF377"/>
  <c r="CV384"/>
  <c r="H382"/>
  <c r="CZ384"/>
  <c r="AF382"/>
  <c r="T143" i="2"/>
  <c r="CX386" i="42"/>
  <c r="Q387"/>
  <c r="CW389"/>
  <c r="CX390"/>
  <c r="CU391"/>
  <c r="CU395"/>
  <c r="CX398"/>
  <c r="CU399"/>
  <c r="CV404"/>
  <c r="H402"/>
  <c r="CZ404"/>
  <c r="AF402"/>
  <c r="CU407"/>
  <c r="G406"/>
  <c r="K406"/>
  <c r="O406"/>
  <c r="S406"/>
  <c r="W406"/>
  <c r="CY407"/>
  <c r="AA406"/>
  <c r="AE406"/>
  <c r="CV408"/>
  <c r="CX412"/>
  <c r="I413"/>
  <c r="I411" s="1"/>
  <c r="M413"/>
  <c r="Q413"/>
  <c r="CW415"/>
  <c r="U413"/>
  <c r="U411" s="1"/>
  <c r="Y413"/>
  <c r="Y411" s="1"/>
  <c r="AC413"/>
  <c r="AC411" s="1"/>
  <c r="AG413"/>
  <c r="CX620"/>
  <c r="CU593"/>
  <c r="CU589"/>
  <c r="CU585"/>
  <c r="G580"/>
  <c r="CU581"/>
  <c r="CY576"/>
  <c r="CZ569"/>
  <c r="CU565"/>
  <c r="AA548"/>
  <c r="CY549"/>
  <c r="G548"/>
  <c r="CU549"/>
  <c r="H419"/>
  <c r="CV420"/>
  <c r="CU620"/>
  <c r="V600"/>
  <c r="CX601"/>
  <c r="CV593"/>
  <c r="CV576"/>
  <c r="CY471"/>
  <c r="S600"/>
  <c r="K600"/>
  <c r="CW581"/>
  <c r="Q580"/>
  <c r="R678"/>
  <c r="X600"/>
  <c r="L600"/>
  <c r="CU599"/>
  <c r="F598"/>
  <c r="CX585"/>
  <c r="CX549"/>
  <c r="V548"/>
  <c r="CW471"/>
  <c r="K263"/>
  <c r="O263"/>
  <c r="AE263"/>
  <c r="AI263"/>
  <c r="CZ266"/>
  <c r="CW267"/>
  <c r="CX268"/>
  <c r="CZ270"/>
  <c r="CW271"/>
  <c r="CY273"/>
  <c r="CZ274"/>
  <c r="CW275"/>
  <c r="CX276"/>
  <c r="CZ278"/>
  <c r="CW279"/>
  <c r="CX280"/>
  <c r="CY281"/>
  <c r="CZ282"/>
  <c r="CW287"/>
  <c r="CW315"/>
  <c r="CY346"/>
  <c r="CX357"/>
  <c r="CY358"/>
  <c r="CY374"/>
  <c r="CW385"/>
  <c r="CX410"/>
  <c r="AE181" i="2"/>
  <c r="W181"/>
  <c r="K181"/>
  <c r="P181"/>
  <c r="H181"/>
  <c r="AG181"/>
  <c r="T170"/>
  <c r="CX237" i="42"/>
  <c r="G173" i="2"/>
  <c r="I238" i="42"/>
  <c r="K173" i="2"/>
  <c r="M238" i="42"/>
  <c r="O173" i="2"/>
  <c r="CW240" i="42"/>
  <c r="Q238"/>
  <c r="S173" i="2"/>
  <c r="U238" i="42"/>
  <c r="W173" i="2"/>
  <c r="Y238" i="42"/>
  <c r="AA173" i="2"/>
  <c r="AC238" i="42"/>
  <c r="AE173" i="2"/>
  <c r="AG238" i="42"/>
  <c r="H174" i="2"/>
  <c r="L174"/>
  <c r="P174"/>
  <c r="T174"/>
  <c r="CX241" i="42"/>
  <c r="X174" i="2"/>
  <c r="AB174"/>
  <c r="AF174"/>
  <c r="G243" i="42"/>
  <c r="E178" i="2" s="1"/>
  <c r="CU245" i="42"/>
  <c r="K243"/>
  <c r="I178" i="2" s="1"/>
  <c r="O243" i="42"/>
  <c r="M178" i="2" s="1"/>
  <c r="S243" i="42"/>
  <c r="Q178" i="2" s="1"/>
  <c r="W243" i="42"/>
  <c r="U178" i="2" s="1"/>
  <c r="AA243" i="42"/>
  <c r="Y178" i="2" s="1"/>
  <c r="CY245" i="42"/>
  <c r="AE243"/>
  <c r="AC178" i="2" s="1"/>
  <c r="AI243" i="42"/>
  <c r="AG178" i="2" s="1"/>
  <c r="CU254" i="42"/>
  <c r="CY254"/>
  <c r="CV255"/>
  <c r="CZ255"/>
  <c r="S256"/>
  <c r="Q188" i="2" s="1"/>
  <c r="Q186" s="1"/>
  <c r="W256" i="42"/>
  <c r="U188" i="2" s="1"/>
  <c r="CY258" i="42"/>
  <c r="AA256"/>
  <c r="Y188" i="2" s="1"/>
  <c r="AE256" i="42"/>
  <c r="AC188" i="2" s="1"/>
  <c r="AI256" i="42"/>
  <c r="AG188" i="2" s="1"/>
  <c r="CV260" i="42"/>
  <c r="CZ260"/>
  <c r="CX265"/>
  <c r="CU266"/>
  <c r="CW268"/>
  <c r="CU270"/>
  <c r="CU274"/>
  <c r="H28" i="2"/>
  <c r="L28"/>
  <c r="P28"/>
  <c r="T28"/>
  <c r="CX277" i="42"/>
  <c r="X28" i="2"/>
  <c r="AB28"/>
  <c r="AF28"/>
  <c r="CU278" i="42"/>
  <c r="CX281"/>
  <c r="CU282"/>
  <c r="CW284"/>
  <c r="CX285"/>
  <c r="CU286"/>
  <c r="CW288"/>
  <c r="CX289"/>
  <c r="CU290"/>
  <c r="CY290"/>
  <c r="DO290"/>
  <c r="DC290"/>
  <c r="CW292"/>
  <c r="CU294"/>
  <c r="CW296"/>
  <c r="CU298"/>
  <c r="CW300"/>
  <c r="CU302"/>
  <c r="CW304"/>
  <c r="CU306"/>
  <c r="CW308"/>
  <c r="CU310"/>
  <c r="CW312"/>
  <c r="CU314"/>
  <c r="CW316"/>
  <c r="CU318"/>
  <c r="CU322"/>
  <c r="CU327"/>
  <c r="G325"/>
  <c r="K325"/>
  <c r="O325"/>
  <c r="S325"/>
  <c r="W325"/>
  <c r="CY327"/>
  <c r="AA325"/>
  <c r="AE325"/>
  <c r="CU331"/>
  <c r="CU335"/>
  <c r="CU339"/>
  <c r="CU343"/>
  <c r="CV344"/>
  <c r="CU347"/>
  <c r="G349"/>
  <c r="CU351"/>
  <c r="AA349"/>
  <c r="CY351"/>
  <c r="F107" i="2"/>
  <c r="CV352" i="42"/>
  <c r="J107" i="2"/>
  <c r="N107"/>
  <c r="R107"/>
  <c r="V107"/>
  <c r="Z107"/>
  <c r="AD107"/>
  <c r="CZ352" i="42"/>
  <c r="AH107" i="2"/>
  <c r="CU355" i="42"/>
  <c r="F113" i="2"/>
  <c r="CV356" i="42"/>
  <c r="AD113" i="2"/>
  <c r="CZ356" i="42"/>
  <c r="CU359"/>
  <c r="T119" i="2"/>
  <c r="CX362" i="42"/>
  <c r="E120" i="2"/>
  <c r="CU363" i="42"/>
  <c r="Y120" i="2"/>
  <c r="CY363" i="42"/>
  <c r="H366"/>
  <c r="CV368"/>
  <c r="AF366"/>
  <c r="CZ368"/>
  <c r="CV372"/>
  <c r="H370"/>
  <c r="CZ372"/>
  <c r="AF370"/>
  <c r="CU375"/>
  <c r="CV376"/>
  <c r="CZ376"/>
  <c r="CU379"/>
  <c r="G377"/>
  <c r="CY379"/>
  <c r="AA377"/>
  <c r="CV380"/>
  <c r="CZ380"/>
  <c r="CU384"/>
  <c r="G382"/>
  <c r="CY384"/>
  <c r="AA382"/>
  <c r="CV385"/>
  <c r="CZ385"/>
  <c r="O143" i="2"/>
  <c r="CW386" i="42"/>
  <c r="CV389"/>
  <c r="H387"/>
  <c r="L387"/>
  <c r="P387"/>
  <c r="T387"/>
  <c r="AB387"/>
  <c r="CZ389"/>
  <c r="AF387"/>
  <c r="AJ387"/>
  <c r="CU392"/>
  <c r="CV393"/>
  <c r="CU396"/>
  <c r="CV397"/>
  <c r="CU400"/>
  <c r="CV401"/>
  <c r="CZ401"/>
  <c r="CU404"/>
  <c r="G402"/>
  <c r="CY404"/>
  <c r="AA402"/>
  <c r="CV405"/>
  <c r="CZ405"/>
  <c r="J406"/>
  <c r="N406"/>
  <c r="R406"/>
  <c r="CX407"/>
  <c r="V406"/>
  <c r="Z406"/>
  <c r="AD406"/>
  <c r="CU408"/>
  <c r="CV409"/>
  <c r="CW410"/>
  <c r="M411"/>
  <c r="AG411"/>
  <c r="CV415"/>
  <c r="H413"/>
  <c r="L413"/>
  <c r="L411" s="1"/>
  <c r="P413"/>
  <c r="P411" s="1"/>
  <c r="T413"/>
  <c r="T411" s="1"/>
  <c r="X413"/>
  <c r="X411" s="1"/>
  <c r="AB413"/>
  <c r="AB411" s="1"/>
  <c r="CZ415"/>
  <c r="AF413"/>
  <c r="AJ413"/>
  <c r="CW416"/>
  <c r="AG600"/>
  <c r="Y600"/>
  <c r="Q600"/>
  <c r="CW601"/>
  <c r="M600"/>
  <c r="CV603"/>
  <c r="H601"/>
  <c r="F183" i="2" s="1"/>
  <c r="F181" s="1"/>
  <c r="CU525" i="42"/>
  <c r="DB761"/>
  <c r="CZ565"/>
  <c r="CZ549"/>
  <c r="AF548"/>
  <c r="CV549"/>
  <c r="DB534"/>
  <c r="CW835"/>
  <c r="Q834"/>
  <c r="CZ620"/>
  <c r="AI600"/>
  <c r="AA600"/>
  <c r="CY601"/>
  <c r="G600"/>
  <c r="CU601"/>
  <c r="S626"/>
  <c r="AI627"/>
  <c r="CZ601"/>
  <c r="AF600"/>
  <c r="CX589"/>
  <c r="V580"/>
  <c r="CX581"/>
  <c r="CY569"/>
  <c r="CX565"/>
  <c r="DE425"/>
  <c r="CU420"/>
  <c r="G419"/>
  <c r="J263"/>
  <c r="N263"/>
  <c r="Z263"/>
  <c r="AD263"/>
  <c r="AH263"/>
  <c r="CY266"/>
  <c r="CV267"/>
  <c r="CZ267"/>
  <c r="CX269"/>
  <c r="CY270"/>
  <c r="CV271"/>
  <c r="CZ271"/>
  <c r="CX273"/>
  <c r="CY274"/>
  <c r="CV275"/>
  <c r="CZ275"/>
  <c r="CW276"/>
  <c r="CY278"/>
  <c r="CV279"/>
  <c r="CZ279"/>
  <c r="CW280"/>
  <c r="CY282"/>
  <c r="CW329"/>
  <c r="CW337"/>
  <c r="CW373"/>
  <c r="CY408"/>
  <c r="AF181" i="2"/>
  <c r="X181"/>
  <c r="J598" i="42"/>
  <c r="U181" i="2"/>
  <c r="M181"/>
  <c r="Z181"/>
  <c r="R181"/>
  <c r="O170"/>
  <c r="CW237" i="42"/>
  <c r="F173" i="2"/>
  <c r="H238" i="42"/>
  <c r="CV240"/>
  <c r="J173" i="2"/>
  <c r="L238" i="42"/>
  <c r="N173" i="2"/>
  <c r="P238" i="42"/>
  <c r="R173" i="2"/>
  <c r="T238" i="42"/>
  <c r="V173" i="2"/>
  <c r="X238" i="42"/>
  <c r="Z173" i="2"/>
  <c r="AB238" i="42"/>
  <c r="AD173" i="2"/>
  <c r="AF238" i="42"/>
  <c r="CZ240"/>
  <c r="AH173" i="2"/>
  <c r="AJ238" i="42"/>
  <c r="G174" i="2"/>
  <c r="K174"/>
  <c r="O174"/>
  <c r="CW241" i="42"/>
  <c r="S174" i="2"/>
  <c r="W174"/>
  <c r="AA174"/>
  <c r="AE174"/>
  <c r="J243" i="42"/>
  <c r="H178" i="2" s="1"/>
  <c r="N243" i="42"/>
  <c r="L178" i="2" s="1"/>
  <c r="R243" i="42"/>
  <c r="P178" i="2" s="1"/>
  <c r="CX245" i="42"/>
  <c r="V243"/>
  <c r="T178" i="2" s="1"/>
  <c r="Z243" i="42"/>
  <c r="X178" i="2" s="1"/>
  <c r="AD243" i="42"/>
  <c r="AB178" i="2" s="1"/>
  <c r="AH243" i="42"/>
  <c r="AF178" i="2" s="1"/>
  <c r="CX254" i="42"/>
  <c r="CU255"/>
  <c r="CY255"/>
  <c r="R256"/>
  <c r="P188" i="2" s="1"/>
  <c r="CX258" i="42"/>
  <c r="V256"/>
  <c r="T188" i="2" s="1"/>
  <c r="Z256" i="42"/>
  <c r="X188" i="2" s="1"/>
  <c r="X186" s="1"/>
  <c r="AD256" i="42"/>
  <c r="AB188" i="2" s="1"/>
  <c r="AH256" i="42"/>
  <c r="AF188" i="2" s="1"/>
  <c r="AF186" s="1"/>
  <c r="DB258" i="42"/>
  <c r="CU260"/>
  <c r="CY260"/>
  <c r="CW265"/>
  <c r="CU267"/>
  <c r="CY267"/>
  <c r="CV268"/>
  <c r="CX270"/>
  <c r="CU271"/>
  <c r="CY271"/>
  <c r="CV272"/>
  <c r="CU275"/>
  <c r="CY275"/>
  <c r="CV276"/>
  <c r="G28" i="2"/>
  <c r="K28"/>
  <c r="O28"/>
  <c r="CW277" i="42"/>
  <c r="S28" i="2"/>
  <c r="W28"/>
  <c r="AA28"/>
  <c r="AE28"/>
  <c r="CU279" i="42"/>
  <c r="CV280"/>
  <c r="CZ280"/>
  <c r="CU283"/>
  <c r="CY283"/>
  <c r="CV284"/>
  <c r="CZ284"/>
  <c r="CU287"/>
  <c r="CY287"/>
  <c r="CV288"/>
  <c r="CZ288"/>
  <c r="CU291"/>
  <c r="CY291"/>
  <c r="CV292"/>
  <c r="CU295"/>
  <c r="CY295"/>
  <c r="CV296"/>
  <c r="CU299"/>
  <c r="CV300"/>
  <c r="CU303"/>
  <c r="CY303"/>
  <c r="CV304"/>
  <c r="CU307"/>
  <c r="CY307"/>
  <c r="CV308"/>
  <c r="CU311"/>
  <c r="CY311"/>
  <c r="CV312"/>
  <c r="CU315"/>
  <c r="CV316"/>
  <c r="CU319"/>
  <c r="CV320"/>
  <c r="CU323"/>
  <c r="CV324"/>
  <c r="J325"/>
  <c r="N325"/>
  <c r="R325"/>
  <c r="V325"/>
  <c r="CX327"/>
  <c r="Z325"/>
  <c r="AD325"/>
  <c r="DF327"/>
  <c r="CU328"/>
  <c r="CU332"/>
  <c r="CU336"/>
  <c r="CU340"/>
  <c r="CU344"/>
  <c r="V349"/>
  <c r="CX351"/>
  <c r="E107" i="2"/>
  <c r="CU352" i="42"/>
  <c r="I107" i="2"/>
  <c r="M107"/>
  <c r="Q107"/>
  <c r="U107"/>
  <c r="Y107"/>
  <c r="CY352" i="42"/>
  <c r="AC107" i="2"/>
  <c r="AG107"/>
  <c r="E113"/>
  <c r="CU356" i="42"/>
  <c r="Y113" i="2"/>
  <c r="CY356" i="42"/>
  <c r="CU360"/>
  <c r="O119" i="2"/>
  <c r="CW362" i="42"/>
  <c r="T120" i="2"/>
  <c r="CX363" i="42"/>
  <c r="CU364"/>
  <c r="CU368"/>
  <c r="G366"/>
  <c r="K366"/>
  <c r="O366"/>
  <c r="S366"/>
  <c r="W366"/>
  <c r="CY368"/>
  <c r="AA366"/>
  <c r="AE366"/>
  <c r="AI366"/>
  <c r="CU372"/>
  <c r="G370"/>
  <c r="K370"/>
  <c r="O370"/>
  <c r="S370"/>
  <c r="W370"/>
  <c r="CY372"/>
  <c r="AA370"/>
  <c r="AE370"/>
  <c r="AI370"/>
  <c r="CU376"/>
  <c r="J377"/>
  <c r="N377"/>
  <c r="R377"/>
  <c r="CX379"/>
  <c r="V377"/>
  <c r="Z377"/>
  <c r="AD377"/>
  <c r="AH377"/>
  <c r="CU380"/>
  <c r="J382"/>
  <c r="N382"/>
  <c r="R382"/>
  <c r="CX384"/>
  <c r="V382"/>
  <c r="Z382"/>
  <c r="AD382"/>
  <c r="AH382"/>
  <c r="CU385"/>
  <c r="F143" i="2"/>
  <c r="CV386" i="42"/>
  <c r="AD143" i="2"/>
  <c r="CZ386" i="42"/>
  <c r="CU389"/>
  <c r="G387"/>
  <c r="K387"/>
  <c r="O387"/>
  <c r="S387"/>
  <c r="CY389"/>
  <c r="AA387"/>
  <c r="AE387"/>
  <c r="AI387"/>
  <c r="CX392"/>
  <c r="CU393"/>
  <c r="DD394"/>
  <c r="CX396"/>
  <c r="CU397"/>
  <c r="CX400"/>
  <c r="CU401"/>
  <c r="J402"/>
  <c r="N402"/>
  <c r="R402"/>
  <c r="CX404"/>
  <c r="V402"/>
  <c r="Z402"/>
  <c r="AD402"/>
  <c r="AH402"/>
  <c r="CU405"/>
  <c r="I406"/>
  <c r="M406"/>
  <c r="Q406"/>
  <c r="CW407"/>
  <c r="U406"/>
  <c r="Y406"/>
  <c r="AC406"/>
  <c r="CU409"/>
  <c r="CV410"/>
  <c r="CZ410"/>
  <c r="AJ411"/>
  <c r="CU415"/>
  <c r="G413"/>
  <c r="K413"/>
  <c r="K411" s="1"/>
  <c r="O413"/>
  <c r="O411" s="1"/>
  <c r="S413"/>
  <c r="W413"/>
  <c r="W411" s="1"/>
  <c r="CY415"/>
  <c r="AA413"/>
  <c r="AA411" s="1"/>
  <c r="AE413"/>
  <c r="AI413"/>
  <c r="AI411" s="1"/>
  <c r="CV416"/>
  <c r="N181" i="2"/>
  <c r="P601" i="42"/>
  <c r="N183" i="2" s="1"/>
  <c r="CY593" i="42"/>
  <c r="CY585"/>
  <c r="AA580"/>
  <c r="CY581"/>
  <c r="CU576"/>
  <c r="DC528"/>
  <c r="CY620"/>
  <c r="CZ576"/>
  <c r="CU471"/>
  <c r="CV620"/>
  <c r="W600"/>
  <c r="O600"/>
  <c r="CW585"/>
  <c r="CW576"/>
  <c r="CW565"/>
  <c r="CZ471"/>
  <c r="CV471"/>
  <c r="AB600"/>
  <c r="T600"/>
  <c r="CX593"/>
  <c r="CX576"/>
  <c r="CU569"/>
  <c r="I263"/>
  <c r="M263"/>
  <c r="AC263"/>
  <c r="AG263"/>
  <c r="CX266"/>
  <c r="CZ268"/>
  <c r="CW269"/>
  <c r="CZ272"/>
  <c r="CW273"/>
  <c r="CX274"/>
  <c r="CZ276"/>
  <c r="CX278"/>
  <c r="CY279"/>
  <c r="CW281"/>
  <c r="CX282"/>
  <c r="CY299"/>
  <c r="CW309"/>
  <c r="CW330"/>
  <c r="CW358"/>
  <c r="CW391"/>
  <c r="CY393"/>
  <c r="AA181" i="2"/>
  <c r="S181"/>
  <c r="G181"/>
  <c r="T181"/>
  <c r="L181"/>
  <c r="AH598" i="42"/>
  <c r="AC181" i="2"/>
  <c r="I548" i="42"/>
  <c r="AH181" i="2"/>
  <c r="E173"/>
  <c r="CU240" i="42"/>
  <c r="G238"/>
  <c r="I173" i="2"/>
  <c r="K238" i="42"/>
  <c r="M173" i="2"/>
  <c r="O238" i="42"/>
  <c r="Q173" i="2"/>
  <c r="S238" i="42"/>
  <c r="U173" i="2"/>
  <c r="W238" i="42"/>
  <c r="Y173" i="2"/>
  <c r="CY240" i="42"/>
  <c r="AA238"/>
  <c r="AC173" i="2"/>
  <c r="AE238" i="42"/>
  <c r="AG173" i="2"/>
  <c r="AI238" i="42"/>
  <c r="F174" i="2"/>
  <c r="CV241" i="42"/>
  <c r="J174" i="2"/>
  <c r="N174"/>
  <c r="R174"/>
  <c r="V174"/>
  <c r="Z174"/>
  <c r="AD174"/>
  <c r="CZ241" i="42"/>
  <c r="AH174" i="2"/>
  <c r="I243" i="42"/>
  <c r="G178" i="2" s="1"/>
  <c r="M243" i="42"/>
  <c r="K178" i="2" s="1"/>
  <c r="Q243" i="42"/>
  <c r="O178" i="2" s="1"/>
  <c r="CW245" i="42"/>
  <c r="U243"/>
  <c r="S178" i="2" s="1"/>
  <c r="Y243" i="42"/>
  <c r="W178" i="2" s="1"/>
  <c r="AC243" i="42"/>
  <c r="AA178" i="2" s="1"/>
  <c r="AG243" i="42"/>
  <c r="AE178" i="2" s="1"/>
  <c r="CW254" i="42"/>
  <c r="CX255"/>
  <c r="CW258"/>
  <c r="Q256"/>
  <c r="O188" i="2" s="1"/>
  <c r="U256" i="42"/>
  <c r="S188" i="2" s="1"/>
  <c r="Y256" i="42"/>
  <c r="W188" i="2" s="1"/>
  <c r="AC256" i="42"/>
  <c r="AA188" i="2" s="1"/>
  <c r="AG256" i="42"/>
  <c r="AE188" i="2" s="1"/>
  <c r="DA258" i="42"/>
  <c r="CX260"/>
  <c r="CV265"/>
  <c r="H263"/>
  <c r="CZ265"/>
  <c r="AF263"/>
  <c r="CW266"/>
  <c r="CU268"/>
  <c r="DX270"/>
  <c r="CW270"/>
  <c r="DC270"/>
  <c r="CU272"/>
  <c r="DO272"/>
  <c r="DC272"/>
  <c r="CW274"/>
  <c r="CU276"/>
  <c r="F28" i="2"/>
  <c r="AW10" i="6" s="1"/>
  <c r="CV277" i="42"/>
  <c r="J28" i="2"/>
  <c r="N28"/>
  <c r="R28"/>
  <c r="V28"/>
  <c r="Z28"/>
  <c r="AD28"/>
  <c r="CZ277" i="42"/>
  <c r="AH28" i="2"/>
  <c r="CU280" i="42"/>
  <c r="CX283"/>
  <c r="CU284"/>
  <c r="CW286"/>
  <c r="CU288"/>
  <c r="CU292"/>
  <c r="CW294"/>
  <c r="CU296"/>
  <c r="CU300"/>
  <c r="CW302"/>
  <c r="CU304"/>
  <c r="CW306"/>
  <c r="CU308"/>
  <c r="CU312"/>
  <c r="CU316"/>
  <c r="CW318"/>
  <c r="CU320"/>
  <c r="CU324"/>
  <c r="Q325"/>
  <c r="CW327"/>
  <c r="CU329"/>
  <c r="CU333"/>
  <c r="CU337"/>
  <c r="CU341"/>
  <c r="CV342"/>
  <c r="CU345"/>
  <c r="CV346"/>
  <c r="I349"/>
  <c r="M349"/>
  <c r="Q349"/>
  <c r="CW351"/>
  <c r="U349"/>
  <c r="Y349"/>
  <c r="AC349"/>
  <c r="AG349"/>
  <c r="H107" i="2"/>
  <c r="L107"/>
  <c r="P107"/>
  <c r="T107"/>
  <c r="CX352" i="42"/>
  <c r="X107" i="2"/>
  <c r="AB107"/>
  <c r="AF107"/>
  <c r="CU353" i="42"/>
  <c r="T113" i="2"/>
  <c r="CX356" i="42"/>
  <c r="CU357"/>
  <c r="CU361"/>
  <c r="F119" i="2"/>
  <c r="CV362" i="42"/>
  <c r="AD119" i="2"/>
  <c r="CZ362" i="42"/>
  <c r="O120" i="2"/>
  <c r="CW363" i="42"/>
  <c r="CU365"/>
  <c r="V366"/>
  <c r="CX368"/>
  <c r="CU369"/>
  <c r="V370"/>
  <c r="CX372"/>
  <c r="CU373"/>
  <c r="I377"/>
  <c r="M377"/>
  <c r="CW379"/>
  <c r="Q377"/>
  <c r="U377"/>
  <c r="Y377"/>
  <c r="AC377"/>
  <c r="AG377"/>
  <c r="I382"/>
  <c r="M382"/>
  <c r="CW384"/>
  <c r="Q382"/>
  <c r="U382"/>
  <c r="Y382"/>
  <c r="AC382"/>
  <c r="AG382"/>
  <c r="E143" i="2"/>
  <c r="CU386" i="42"/>
  <c r="Y143" i="2"/>
  <c r="CY386" i="42"/>
  <c r="CX389"/>
  <c r="CU390"/>
  <c r="CV391"/>
  <c r="CZ391"/>
  <c r="CU394"/>
  <c r="CY394"/>
  <c r="CV395"/>
  <c r="CZ395"/>
  <c r="CU398"/>
  <c r="CV399"/>
  <c r="CZ399"/>
  <c r="I402"/>
  <c r="M402"/>
  <c r="CW404"/>
  <c r="Q402"/>
  <c r="U402"/>
  <c r="Y402"/>
  <c r="AC402"/>
  <c r="AG402"/>
  <c r="CV407"/>
  <c r="H406"/>
  <c r="L406"/>
  <c r="P406"/>
  <c r="T406"/>
  <c r="X406"/>
  <c r="AB406"/>
  <c r="CZ407"/>
  <c r="CX409"/>
  <c r="DF409"/>
  <c r="CU410"/>
  <c r="S411"/>
  <c r="CY412"/>
  <c r="AE411"/>
  <c r="J413"/>
  <c r="N413"/>
  <c r="R413"/>
  <c r="CX415"/>
  <c r="V413"/>
  <c r="Z413"/>
  <c r="AD413"/>
  <c r="AH413"/>
  <c r="CU416"/>
  <c r="AC600"/>
  <c r="U600"/>
  <c r="I600"/>
  <c r="CY589"/>
  <c r="DB539"/>
  <c r="CX471"/>
  <c r="R832"/>
  <c r="CZ593"/>
  <c r="AF580"/>
  <c r="CZ581"/>
  <c r="H580"/>
  <c r="CV581"/>
  <c r="CW569"/>
  <c r="CV571"/>
  <c r="H569"/>
  <c r="CV565"/>
  <c r="AE600"/>
  <c r="CW593"/>
  <c r="CW549"/>
  <c r="Q548"/>
  <c r="AJ600"/>
  <c r="CW314"/>
  <c r="CY316"/>
  <c r="CY341"/>
  <c r="CY373"/>
  <c r="Z387"/>
  <c r="CY416"/>
  <c r="O181" i="2"/>
  <c r="AB181"/>
  <c r="Y181"/>
  <c r="Q181"/>
  <c r="I181"/>
  <c r="E181"/>
  <c r="EO634" i="42"/>
  <c r="AD181" i="2"/>
  <c r="V181"/>
  <c r="J181"/>
  <c r="Y171" l="1"/>
  <c r="I171"/>
  <c r="O186"/>
  <c r="V186"/>
  <c r="AE186"/>
  <c r="W186"/>
  <c r="E171"/>
  <c r="AC186"/>
  <c r="U171"/>
  <c r="R186"/>
  <c r="AG171"/>
  <c r="AB186"/>
  <c r="U186"/>
  <c r="AA186"/>
  <c r="S186"/>
  <c r="AG186"/>
  <c r="M171"/>
  <c r="P186"/>
  <c r="Z186"/>
  <c r="Q171"/>
  <c r="AC171"/>
  <c r="DF70" i="42"/>
  <c r="DW270"/>
  <c r="DV270" s="1"/>
  <c r="DU270" s="1"/>
  <c r="DT270" s="1"/>
  <c r="DS270" s="1"/>
  <c r="DR270" s="1"/>
  <c r="DQ270" s="1"/>
  <c r="DP270" s="1"/>
  <c r="L17" i="2"/>
  <c r="X17"/>
  <c r="AF17"/>
  <c r="J18"/>
  <c r="V18"/>
  <c r="H19"/>
  <c r="V21"/>
  <c r="AH21"/>
  <c r="L23"/>
  <c r="X23"/>
  <c r="AF23"/>
  <c r="J24"/>
  <c r="R24"/>
  <c r="P25"/>
  <c r="X25"/>
  <c r="J26"/>
  <c r="N26"/>
  <c r="R26"/>
  <c r="V26"/>
  <c r="Z26"/>
  <c r="AH26"/>
  <c r="H27"/>
  <c r="L27"/>
  <c r="P27"/>
  <c r="X27"/>
  <c r="AB27"/>
  <c r="AF27"/>
  <c r="J29"/>
  <c r="N29"/>
  <c r="R29"/>
  <c r="V29"/>
  <c r="Z29"/>
  <c r="AH29"/>
  <c r="H30"/>
  <c r="L30"/>
  <c r="P30"/>
  <c r="X30"/>
  <c r="AB30"/>
  <c r="AF30"/>
  <c r="J31"/>
  <c r="N31"/>
  <c r="R31"/>
  <c r="V31"/>
  <c r="Z31"/>
  <c r="AH31"/>
  <c r="H32"/>
  <c r="L32"/>
  <c r="P32"/>
  <c r="X32"/>
  <c r="AB32"/>
  <c r="AF32"/>
  <c r="J33"/>
  <c r="N33"/>
  <c r="R33"/>
  <c r="V33"/>
  <c r="Z33"/>
  <c r="AH33"/>
  <c r="H35"/>
  <c r="L35"/>
  <c r="P35"/>
  <c r="X35"/>
  <c r="AB35"/>
  <c r="AF35"/>
  <c r="J36"/>
  <c r="R36"/>
  <c r="V36"/>
  <c r="Z36"/>
  <c r="AH36"/>
  <c r="H37"/>
  <c r="L37"/>
  <c r="R38"/>
  <c r="V38"/>
  <c r="H39"/>
  <c r="L39"/>
  <c r="P39"/>
  <c r="X39"/>
  <c r="AB39"/>
  <c r="AF39"/>
  <c r="J40"/>
  <c r="N40"/>
  <c r="R40"/>
  <c r="V40"/>
  <c r="Z40"/>
  <c r="AH40"/>
  <c r="H41"/>
  <c r="L41"/>
  <c r="X41"/>
  <c r="AB41"/>
  <c r="AF41"/>
  <c r="J42"/>
  <c r="N42"/>
  <c r="R42"/>
  <c r="V42"/>
  <c r="Z42"/>
  <c r="AH42"/>
  <c r="H53"/>
  <c r="L53"/>
  <c r="P53"/>
  <c r="X53"/>
  <c r="AB53"/>
  <c r="AF53"/>
  <c r="J59"/>
  <c r="N59"/>
  <c r="R59"/>
  <c r="V59"/>
  <c r="Z59"/>
  <c r="AH59"/>
  <c r="H60"/>
  <c r="L60"/>
  <c r="P60"/>
  <c r="X60"/>
  <c r="AB60"/>
  <c r="AF60"/>
  <c r="J51"/>
  <c r="N51"/>
  <c r="R51"/>
  <c r="V51"/>
  <c r="Z51"/>
  <c r="AH51"/>
  <c r="H57"/>
  <c r="L57"/>
  <c r="P57"/>
  <c r="X57"/>
  <c r="AB57"/>
  <c r="AF57"/>
  <c r="J52"/>
  <c r="N52"/>
  <c r="R52"/>
  <c r="V52"/>
  <c r="Z52"/>
  <c r="AH52"/>
  <c r="H43"/>
  <c r="L43"/>
  <c r="P43"/>
  <c r="X43"/>
  <c r="AB43"/>
  <c r="AF43"/>
  <c r="J44"/>
  <c r="N44"/>
  <c r="R44"/>
  <c r="V44"/>
  <c r="Z44"/>
  <c r="AH44"/>
  <c r="H45"/>
  <c r="L45"/>
  <c r="P45"/>
  <c r="AF45"/>
  <c r="J46"/>
  <c r="N46"/>
  <c r="R46"/>
  <c r="V46"/>
  <c r="Z46"/>
  <c r="AH46"/>
  <c r="H47"/>
  <c r="L47"/>
  <c r="P47"/>
  <c r="X47"/>
  <c r="AB47"/>
  <c r="AF47"/>
  <c r="J62"/>
  <c r="N62"/>
  <c r="R62"/>
  <c r="V62"/>
  <c r="Z62"/>
  <c r="AH62"/>
  <c r="H64"/>
  <c r="L64"/>
  <c r="P64"/>
  <c r="X64"/>
  <c r="AB64"/>
  <c r="AF64"/>
  <c r="J65"/>
  <c r="N65"/>
  <c r="R65"/>
  <c r="V65"/>
  <c r="Z65"/>
  <c r="AH65"/>
  <c r="H66"/>
  <c r="L66"/>
  <c r="P66"/>
  <c r="X66"/>
  <c r="AB66"/>
  <c r="AF66"/>
  <c r="J67"/>
  <c r="N67"/>
  <c r="R67"/>
  <c r="V67"/>
  <c r="Z67"/>
  <c r="AH67"/>
  <c r="H68"/>
  <c r="L68"/>
  <c r="P68"/>
  <c r="X68"/>
  <c r="AB68"/>
  <c r="AF68"/>
  <c r="J69"/>
  <c r="N69"/>
  <c r="R69"/>
  <c r="V69"/>
  <c r="Z69"/>
  <c r="AH69"/>
  <c r="H70"/>
  <c r="L70"/>
  <c r="P70"/>
  <c r="X70"/>
  <c r="AB70"/>
  <c r="AF70"/>
  <c r="J71"/>
  <c r="N71"/>
  <c r="R71"/>
  <c r="V71"/>
  <c r="Z71"/>
  <c r="AH71"/>
  <c r="H48"/>
  <c r="L48"/>
  <c r="P48"/>
  <c r="X48"/>
  <c r="AB48"/>
  <c r="AF48"/>
  <c r="J49"/>
  <c r="N49"/>
  <c r="R49"/>
  <c r="V49"/>
  <c r="Z49"/>
  <c r="AH49"/>
  <c r="H72"/>
  <c r="L72"/>
  <c r="P72"/>
  <c r="X72"/>
  <c r="AB72"/>
  <c r="AF72"/>
  <c r="J73"/>
  <c r="N73"/>
  <c r="R73"/>
  <c r="V73"/>
  <c r="Z73"/>
  <c r="AH73"/>
  <c r="H75"/>
  <c r="L75"/>
  <c r="P75"/>
  <c r="X75"/>
  <c r="AB75"/>
  <c r="AF75"/>
  <c r="J76"/>
  <c r="N76"/>
  <c r="R76"/>
  <c r="V76"/>
  <c r="Z76"/>
  <c r="AH76"/>
  <c r="H77"/>
  <c r="L77"/>
  <c r="P77"/>
  <c r="X77"/>
  <c r="AB77"/>
  <c r="AF77"/>
  <c r="J61"/>
  <c r="N61"/>
  <c r="R61"/>
  <c r="V61"/>
  <c r="Z61"/>
  <c r="AH61"/>
  <c r="H58"/>
  <c r="L58"/>
  <c r="P58"/>
  <c r="X58"/>
  <c r="AB58"/>
  <c r="AF58"/>
  <c r="J78"/>
  <c r="N78"/>
  <c r="R78"/>
  <c r="V78"/>
  <c r="Z78"/>
  <c r="AH78"/>
  <c r="CX70" i="42"/>
  <c r="J20" i="2"/>
  <c r="N20"/>
  <c r="R20"/>
  <c r="V20"/>
  <c r="Z20"/>
  <c r="AH20"/>
  <c r="CX72" i="42"/>
  <c r="J22" i="2"/>
  <c r="N22"/>
  <c r="R22"/>
  <c r="V22"/>
  <c r="Z22"/>
  <c r="AH22"/>
  <c r="CX74" i="42"/>
  <c r="CV75"/>
  <c r="CZ75"/>
  <c r="CX76"/>
  <c r="CV77"/>
  <c r="CZ77"/>
  <c r="CX78"/>
  <c r="CV79"/>
  <c r="CZ79"/>
  <c r="CX80"/>
  <c r="CV81"/>
  <c r="CZ81"/>
  <c r="CX82"/>
  <c r="CV83"/>
  <c r="CZ83"/>
  <c r="CX84"/>
  <c r="J50" i="2"/>
  <c r="N50"/>
  <c r="R50"/>
  <c r="V50"/>
  <c r="Z50"/>
  <c r="AH50"/>
  <c r="CX86" i="42"/>
  <c r="CV87"/>
  <c r="CZ87"/>
  <c r="CX88"/>
  <c r="CV89"/>
  <c r="CZ89"/>
  <c r="H63" i="2"/>
  <c r="L63"/>
  <c r="P63"/>
  <c r="X63"/>
  <c r="AB63"/>
  <c r="AF63"/>
  <c r="CV91" i="42"/>
  <c r="CZ91"/>
  <c r="CX92"/>
  <c r="CV93"/>
  <c r="CZ93"/>
  <c r="CX94"/>
  <c r="CV95"/>
  <c r="CZ95"/>
  <c r="CX96"/>
  <c r="CV97"/>
  <c r="CZ97"/>
  <c r="CX98"/>
  <c r="CV99"/>
  <c r="CZ99"/>
  <c r="CW103"/>
  <c r="CY104"/>
  <c r="CW105"/>
  <c r="CY106"/>
  <c r="CW107"/>
  <c r="CY108"/>
  <c r="CW109"/>
  <c r="CY110"/>
  <c r="CW111"/>
  <c r="CY112"/>
  <c r="CY114"/>
  <c r="CW115"/>
  <c r="CY116"/>
  <c r="G34" i="2"/>
  <c r="K34"/>
  <c r="S34"/>
  <c r="W34"/>
  <c r="AA34"/>
  <c r="AE34"/>
  <c r="CY118" i="42"/>
  <c r="CW119"/>
  <c r="CY120"/>
  <c r="CW121"/>
  <c r="CY122"/>
  <c r="CW123"/>
  <c r="CY124"/>
  <c r="CW125"/>
  <c r="CY126"/>
  <c r="CW127"/>
  <c r="I54" i="2"/>
  <c r="M54"/>
  <c r="Q54"/>
  <c r="U54"/>
  <c r="AC54"/>
  <c r="AG54"/>
  <c r="G55"/>
  <c r="K55"/>
  <c r="S55"/>
  <c r="W55"/>
  <c r="AA55"/>
  <c r="AE55"/>
  <c r="I56"/>
  <c r="M56"/>
  <c r="Q56"/>
  <c r="U56"/>
  <c r="AC56"/>
  <c r="AG56"/>
  <c r="CW131" i="42"/>
  <c r="CY132"/>
  <c r="CW133"/>
  <c r="CY134"/>
  <c r="CW135"/>
  <c r="CY136"/>
  <c r="CW137"/>
  <c r="CY138"/>
  <c r="CW139"/>
  <c r="CY140"/>
  <c r="CW141"/>
  <c r="CY142"/>
  <c r="G74" i="2"/>
  <c r="K74"/>
  <c r="S74"/>
  <c r="W74"/>
  <c r="AA74"/>
  <c r="AE74"/>
  <c r="J81"/>
  <c r="R81"/>
  <c r="V81"/>
  <c r="Z81"/>
  <c r="H82"/>
  <c r="L82"/>
  <c r="P82"/>
  <c r="J83"/>
  <c r="N83"/>
  <c r="R83"/>
  <c r="V83"/>
  <c r="Z83"/>
  <c r="AH83"/>
  <c r="H84"/>
  <c r="L84"/>
  <c r="P84"/>
  <c r="X84"/>
  <c r="AB84"/>
  <c r="AF84"/>
  <c r="J85"/>
  <c r="N85"/>
  <c r="R85"/>
  <c r="V85"/>
  <c r="Z85"/>
  <c r="AH85"/>
  <c r="H86"/>
  <c r="L86"/>
  <c r="P86"/>
  <c r="X86"/>
  <c r="AB86"/>
  <c r="AF86"/>
  <c r="J87"/>
  <c r="N87"/>
  <c r="R87"/>
  <c r="V87"/>
  <c r="Z87"/>
  <c r="AH87"/>
  <c r="H88"/>
  <c r="L88"/>
  <c r="X88"/>
  <c r="AB88"/>
  <c r="AF88"/>
  <c r="H90"/>
  <c r="L90"/>
  <c r="P90"/>
  <c r="X90"/>
  <c r="AB90"/>
  <c r="AF90"/>
  <c r="J91"/>
  <c r="N91"/>
  <c r="R91"/>
  <c r="V91"/>
  <c r="Z91"/>
  <c r="AH91"/>
  <c r="H92"/>
  <c r="L92"/>
  <c r="P92"/>
  <c r="X92"/>
  <c r="AB92"/>
  <c r="AF92"/>
  <c r="J93"/>
  <c r="N93"/>
  <c r="R93"/>
  <c r="V93"/>
  <c r="Z93"/>
  <c r="AH93"/>
  <c r="H94"/>
  <c r="L94"/>
  <c r="P94"/>
  <c r="X94"/>
  <c r="AB94"/>
  <c r="AF94"/>
  <c r="J95"/>
  <c r="N95"/>
  <c r="R95"/>
  <c r="V95"/>
  <c r="Z95"/>
  <c r="AH95"/>
  <c r="H96"/>
  <c r="L96"/>
  <c r="P96"/>
  <c r="X96"/>
  <c r="AB96"/>
  <c r="AF96"/>
  <c r="J97"/>
  <c r="N97"/>
  <c r="R97"/>
  <c r="V97"/>
  <c r="Z97"/>
  <c r="AH97"/>
  <c r="H98"/>
  <c r="L98"/>
  <c r="P98"/>
  <c r="X98"/>
  <c r="AB98"/>
  <c r="AF98"/>
  <c r="J99"/>
  <c r="N99"/>
  <c r="R99"/>
  <c r="V99"/>
  <c r="Z99"/>
  <c r="AH99"/>
  <c r="H100"/>
  <c r="L100"/>
  <c r="P100"/>
  <c r="X100"/>
  <c r="AB100"/>
  <c r="AF100"/>
  <c r="J101"/>
  <c r="N101"/>
  <c r="R101"/>
  <c r="V101"/>
  <c r="Z101"/>
  <c r="AH101"/>
  <c r="H109"/>
  <c r="L109"/>
  <c r="P109"/>
  <c r="X109"/>
  <c r="AB109"/>
  <c r="AF109"/>
  <c r="J110"/>
  <c r="N110"/>
  <c r="R110"/>
  <c r="V110"/>
  <c r="Z110"/>
  <c r="AH110"/>
  <c r="H111"/>
  <c r="L111"/>
  <c r="P111"/>
  <c r="X111"/>
  <c r="AB111"/>
  <c r="AF111"/>
  <c r="H114"/>
  <c r="L114"/>
  <c r="P114"/>
  <c r="X114"/>
  <c r="AB114"/>
  <c r="AF114"/>
  <c r="J115"/>
  <c r="N115"/>
  <c r="R115"/>
  <c r="V115"/>
  <c r="Z115"/>
  <c r="AH115"/>
  <c r="H116"/>
  <c r="L116"/>
  <c r="P116"/>
  <c r="X116"/>
  <c r="AB116"/>
  <c r="AF116"/>
  <c r="H106"/>
  <c r="L106"/>
  <c r="P106"/>
  <c r="X106"/>
  <c r="AB106"/>
  <c r="AF106"/>
  <c r="H121"/>
  <c r="L121"/>
  <c r="P121"/>
  <c r="X121"/>
  <c r="AB121"/>
  <c r="AF121"/>
  <c r="J122"/>
  <c r="N122"/>
  <c r="R122"/>
  <c r="V122"/>
  <c r="Z122"/>
  <c r="AH122"/>
  <c r="G126"/>
  <c r="K126"/>
  <c r="S126"/>
  <c r="W126"/>
  <c r="AA126"/>
  <c r="AE126"/>
  <c r="H130"/>
  <c r="L130"/>
  <c r="P130"/>
  <c r="X130"/>
  <c r="AB130"/>
  <c r="AF130"/>
  <c r="J131"/>
  <c r="N131"/>
  <c r="V131"/>
  <c r="Z131"/>
  <c r="AH131"/>
  <c r="H132"/>
  <c r="L132"/>
  <c r="P132"/>
  <c r="X132"/>
  <c r="AB132"/>
  <c r="AF132"/>
  <c r="J133"/>
  <c r="N133"/>
  <c r="R133"/>
  <c r="V133"/>
  <c r="Z133"/>
  <c r="AH133"/>
  <c r="G137"/>
  <c r="K137"/>
  <c r="S137"/>
  <c r="W137"/>
  <c r="AA137"/>
  <c r="AE137"/>
  <c r="J147"/>
  <c r="N147"/>
  <c r="R147"/>
  <c r="V147"/>
  <c r="Z147"/>
  <c r="AH147"/>
  <c r="G161"/>
  <c r="K161"/>
  <c r="S161"/>
  <c r="W161"/>
  <c r="AA161"/>
  <c r="AE161"/>
  <c r="I162"/>
  <c r="M162"/>
  <c r="Q162"/>
  <c r="U162"/>
  <c r="AC162"/>
  <c r="AG162"/>
  <c r="Z411" i="42"/>
  <c r="N411"/>
  <c r="K381"/>
  <c r="J348"/>
  <c r="AI348"/>
  <c r="W348"/>
  <c r="L381"/>
  <c r="AH170" i="2"/>
  <c r="Z598" i="42"/>
  <c r="H17" i="2"/>
  <c r="P17"/>
  <c r="AB17"/>
  <c r="R18"/>
  <c r="Z18"/>
  <c r="L19"/>
  <c r="P19"/>
  <c r="X19"/>
  <c r="R21"/>
  <c r="Z21"/>
  <c r="H23"/>
  <c r="AB23"/>
  <c r="N24"/>
  <c r="V24"/>
  <c r="Z24"/>
  <c r="AH24"/>
  <c r="H25"/>
  <c r="L25"/>
  <c r="AB25"/>
  <c r="AF25"/>
  <c r="I17"/>
  <c r="M17"/>
  <c r="Q17"/>
  <c r="U17"/>
  <c r="AC17"/>
  <c r="AG17"/>
  <c r="K18"/>
  <c r="S18"/>
  <c r="W18"/>
  <c r="AA18"/>
  <c r="I19"/>
  <c r="M19"/>
  <c r="Q19"/>
  <c r="U19"/>
  <c r="S21"/>
  <c r="W21"/>
  <c r="AA21"/>
  <c r="AE21"/>
  <c r="I23"/>
  <c r="M23"/>
  <c r="U23"/>
  <c r="AC23"/>
  <c r="AG23"/>
  <c r="G24"/>
  <c r="K24"/>
  <c r="S24"/>
  <c r="W24"/>
  <c r="AA24"/>
  <c r="AE24"/>
  <c r="I25"/>
  <c r="M25"/>
  <c r="Q25"/>
  <c r="U25"/>
  <c r="AC25"/>
  <c r="AG25"/>
  <c r="G26"/>
  <c r="K26"/>
  <c r="S26"/>
  <c r="W26"/>
  <c r="AA26"/>
  <c r="AE26"/>
  <c r="I27"/>
  <c r="M27"/>
  <c r="Q27"/>
  <c r="U27"/>
  <c r="AC27"/>
  <c r="AG27"/>
  <c r="G29"/>
  <c r="K29"/>
  <c r="S29"/>
  <c r="W29"/>
  <c r="AA29"/>
  <c r="AE29"/>
  <c r="I30"/>
  <c r="M30"/>
  <c r="Q30"/>
  <c r="U30"/>
  <c r="AC30"/>
  <c r="AG30"/>
  <c r="G31"/>
  <c r="K31"/>
  <c r="S31"/>
  <c r="W31"/>
  <c r="AA31"/>
  <c r="AE31"/>
  <c r="I32"/>
  <c r="M32"/>
  <c r="Q32"/>
  <c r="U32"/>
  <c r="AC32"/>
  <c r="AG32"/>
  <c r="G33"/>
  <c r="K33"/>
  <c r="S33"/>
  <c r="W33"/>
  <c r="AA33"/>
  <c r="AE33"/>
  <c r="I35"/>
  <c r="M35"/>
  <c r="Q35"/>
  <c r="U35"/>
  <c r="AC35"/>
  <c r="AG35"/>
  <c r="K36"/>
  <c r="S36"/>
  <c r="W36"/>
  <c r="AA36"/>
  <c r="AE36"/>
  <c r="I37"/>
  <c r="S38"/>
  <c r="W38"/>
  <c r="I39"/>
  <c r="M39"/>
  <c r="Q39"/>
  <c r="U39"/>
  <c r="AC39"/>
  <c r="AG39"/>
  <c r="G40"/>
  <c r="K40"/>
  <c r="S40"/>
  <c r="W40"/>
  <c r="AA40"/>
  <c r="AE40"/>
  <c r="I41"/>
  <c r="M41"/>
  <c r="AC41"/>
  <c r="AG41"/>
  <c r="G42"/>
  <c r="K42"/>
  <c r="S42"/>
  <c r="W42"/>
  <c r="AA42"/>
  <c r="AE42"/>
  <c r="I53"/>
  <c r="M53"/>
  <c r="Q53"/>
  <c r="U53"/>
  <c r="AC53"/>
  <c r="AG53"/>
  <c r="G59"/>
  <c r="K59"/>
  <c r="S59"/>
  <c r="W59"/>
  <c r="AA59"/>
  <c r="AE59"/>
  <c r="I60"/>
  <c r="M60"/>
  <c r="Q60"/>
  <c r="U60"/>
  <c r="AC60"/>
  <c r="AG60"/>
  <c r="G51"/>
  <c r="K51"/>
  <c r="S51"/>
  <c r="W51"/>
  <c r="AA51"/>
  <c r="AE51"/>
  <c r="I57"/>
  <c r="M57"/>
  <c r="Q57"/>
  <c r="U57"/>
  <c r="AC57"/>
  <c r="AG57"/>
  <c r="G52"/>
  <c r="K52"/>
  <c r="S52"/>
  <c r="W52"/>
  <c r="AA52"/>
  <c r="AE52"/>
  <c r="I43"/>
  <c r="M43"/>
  <c r="Q43"/>
  <c r="U43"/>
  <c r="AC43"/>
  <c r="AG43"/>
  <c r="G44"/>
  <c r="K44"/>
  <c r="S44"/>
  <c r="W44"/>
  <c r="AA44"/>
  <c r="AE44"/>
  <c r="I45"/>
  <c r="M45"/>
  <c r="Q45"/>
  <c r="AG45"/>
  <c r="G46"/>
  <c r="K46"/>
  <c r="S46"/>
  <c r="W46"/>
  <c r="AA46"/>
  <c r="AE46"/>
  <c r="I47"/>
  <c r="M47"/>
  <c r="Q47"/>
  <c r="U47"/>
  <c r="AC47"/>
  <c r="AG47"/>
  <c r="G62"/>
  <c r="K62"/>
  <c r="S62"/>
  <c r="W62"/>
  <c r="AA62"/>
  <c r="AE62"/>
  <c r="I64"/>
  <c r="M64"/>
  <c r="Q64"/>
  <c r="U64"/>
  <c r="AC64"/>
  <c r="AG64"/>
  <c r="G65"/>
  <c r="K65"/>
  <c r="S65"/>
  <c r="W65"/>
  <c r="AA65"/>
  <c r="AE65"/>
  <c r="I66"/>
  <c r="M66"/>
  <c r="Q66"/>
  <c r="U66"/>
  <c r="AC66"/>
  <c r="AG66"/>
  <c r="G67"/>
  <c r="K67"/>
  <c r="S67"/>
  <c r="W67"/>
  <c r="AA67"/>
  <c r="AE67"/>
  <c r="I68"/>
  <c r="M68"/>
  <c r="Q68"/>
  <c r="U68"/>
  <c r="AC68"/>
  <c r="AG68"/>
  <c r="G69"/>
  <c r="K69"/>
  <c r="S69"/>
  <c r="W69"/>
  <c r="AA69"/>
  <c r="AE69"/>
  <c r="I70"/>
  <c r="M70"/>
  <c r="Q70"/>
  <c r="U70"/>
  <c r="AC70"/>
  <c r="AG70"/>
  <c r="G71"/>
  <c r="K71"/>
  <c r="S71"/>
  <c r="W71"/>
  <c r="AA71"/>
  <c r="AE71"/>
  <c r="I48"/>
  <c r="M48"/>
  <c r="Q48"/>
  <c r="U48"/>
  <c r="AC48"/>
  <c r="AG48"/>
  <c r="G49"/>
  <c r="K49"/>
  <c r="S49"/>
  <c r="W49"/>
  <c r="AA49"/>
  <c r="AE49"/>
  <c r="I72"/>
  <c r="M72"/>
  <c r="Q72"/>
  <c r="U72"/>
  <c r="AC72"/>
  <c r="AG72"/>
  <c r="G73"/>
  <c r="K73"/>
  <c r="S73"/>
  <c r="W73"/>
  <c r="AA73"/>
  <c r="AE73"/>
  <c r="I75"/>
  <c r="M75"/>
  <c r="Q75"/>
  <c r="U75"/>
  <c r="AC75"/>
  <c r="AG75"/>
  <c r="G76"/>
  <c r="K76"/>
  <c r="S76"/>
  <c r="W76"/>
  <c r="AA76"/>
  <c r="AE76"/>
  <c r="I77"/>
  <c r="M77"/>
  <c r="Q77"/>
  <c r="U77"/>
  <c r="AC77"/>
  <c r="AG77"/>
  <c r="G61"/>
  <c r="K61"/>
  <c r="S61"/>
  <c r="W61"/>
  <c r="AA61"/>
  <c r="AE61"/>
  <c r="I58"/>
  <c r="M58"/>
  <c r="Q58"/>
  <c r="U58"/>
  <c r="AC58"/>
  <c r="AG58"/>
  <c r="G78"/>
  <c r="K78"/>
  <c r="S78"/>
  <c r="W78"/>
  <c r="AA78"/>
  <c r="AE78"/>
  <c r="G20"/>
  <c r="K20"/>
  <c r="S20"/>
  <c r="W20"/>
  <c r="AA20"/>
  <c r="AE20"/>
  <c r="CY72" i="42"/>
  <c r="G22" i="2"/>
  <c r="K22"/>
  <c r="S22"/>
  <c r="W22"/>
  <c r="AA22"/>
  <c r="AE22"/>
  <c r="CY74" i="42"/>
  <c r="CW75"/>
  <c r="CY76"/>
  <c r="CW77"/>
  <c r="CY78"/>
  <c r="CW79"/>
  <c r="CY80"/>
  <c r="CW81"/>
  <c r="CY82"/>
  <c r="CW83"/>
  <c r="CY84"/>
  <c r="G50" i="2"/>
  <c r="K50"/>
  <c r="S50"/>
  <c r="W50"/>
  <c r="AA50"/>
  <c r="AE50"/>
  <c r="CY86" i="42"/>
  <c r="CW87"/>
  <c r="CY88"/>
  <c r="CW89"/>
  <c r="I63" i="2"/>
  <c r="M63"/>
  <c r="Q63"/>
  <c r="U63"/>
  <c r="AC63"/>
  <c r="AG63"/>
  <c r="CW91" i="42"/>
  <c r="CY92"/>
  <c r="CW93"/>
  <c r="CY94"/>
  <c r="CW95"/>
  <c r="CY96"/>
  <c r="CY98"/>
  <c r="CW99"/>
  <c r="L100"/>
  <c r="P100"/>
  <c r="T100"/>
  <c r="X100"/>
  <c r="AB100"/>
  <c r="AJ100"/>
  <c r="CX103"/>
  <c r="CV104"/>
  <c r="CZ104"/>
  <c r="CX105"/>
  <c r="CV106"/>
  <c r="CZ106"/>
  <c r="CX107"/>
  <c r="CV108"/>
  <c r="CZ108"/>
  <c r="CX109"/>
  <c r="CV110"/>
  <c r="CZ110"/>
  <c r="CX111"/>
  <c r="CV112"/>
  <c r="CZ112"/>
  <c r="CX113"/>
  <c r="CV114"/>
  <c r="CZ114"/>
  <c r="CX115"/>
  <c r="CV116"/>
  <c r="CZ116"/>
  <c r="H34" i="2"/>
  <c r="L34"/>
  <c r="P34"/>
  <c r="X34"/>
  <c r="AB34"/>
  <c r="AF34"/>
  <c r="CV118" i="42"/>
  <c r="CZ118"/>
  <c r="CX119"/>
  <c r="CV120"/>
  <c r="CZ120"/>
  <c r="CX121"/>
  <c r="CV122"/>
  <c r="CZ122"/>
  <c r="CX123"/>
  <c r="CV124"/>
  <c r="CZ124"/>
  <c r="CX125"/>
  <c r="CV126"/>
  <c r="CZ126"/>
  <c r="CX127"/>
  <c r="J54" i="2"/>
  <c r="N54"/>
  <c r="R54"/>
  <c r="V54"/>
  <c r="Z54"/>
  <c r="AH54"/>
  <c r="H55"/>
  <c r="L55"/>
  <c r="P55"/>
  <c r="X55"/>
  <c r="AB55"/>
  <c r="AF55"/>
  <c r="J56"/>
  <c r="N56"/>
  <c r="R56"/>
  <c r="V56"/>
  <c r="Z56"/>
  <c r="AH56"/>
  <c r="CX131" i="42"/>
  <c r="CV132"/>
  <c r="CZ132"/>
  <c r="CX133"/>
  <c r="CV134"/>
  <c r="CZ134"/>
  <c r="CX135"/>
  <c r="CV136"/>
  <c r="CZ136"/>
  <c r="CX137"/>
  <c r="CV138"/>
  <c r="CZ138"/>
  <c r="CX139"/>
  <c r="CV140"/>
  <c r="CZ140"/>
  <c r="CX141"/>
  <c r="CV142"/>
  <c r="CZ142"/>
  <c r="H74" i="2"/>
  <c r="L74"/>
  <c r="P74"/>
  <c r="X74"/>
  <c r="AB74"/>
  <c r="AF74"/>
  <c r="CV146" i="42"/>
  <c r="CZ146"/>
  <c r="CW147"/>
  <c r="CY148"/>
  <c r="G81" i="2"/>
  <c r="K81"/>
  <c r="S81"/>
  <c r="W81"/>
  <c r="AA81"/>
  <c r="I82"/>
  <c r="Q82"/>
  <c r="U82"/>
  <c r="CY154" i="42"/>
  <c r="G83" i="2"/>
  <c r="K83"/>
  <c r="S83"/>
  <c r="W83"/>
  <c r="AA83"/>
  <c r="AE83"/>
  <c r="I84"/>
  <c r="M84"/>
  <c r="Q84"/>
  <c r="U84"/>
  <c r="AC84"/>
  <c r="AG84"/>
  <c r="G85"/>
  <c r="K85"/>
  <c r="S85"/>
  <c r="W85"/>
  <c r="AA85"/>
  <c r="AE85"/>
  <c r="I86"/>
  <c r="M86"/>
  <c r="Q86"/>
  <c r="U86"/>
  <c r="AC86"/>
  <c r="AG86"/>
  <c r="G87"/>
  <c r="K87"/>
  <c r="S87"/>
  <c r="W87"/>
  <c r="AA87"/>
  <c r="AE87"/>
  <c r="I88"/>
  <c r="Q88"/>
  <c r="U88"/>
  <c r="AC88"/>
  <c r="AG88"/>
  <c r="G89"/>
  <c r="K89"/>
  <c r="S89"/>
  <c r="W89"/>
  <c r="AA89"/>
  <c r="I90"/>
  <c r="M90"/>
  <c r="Q90"/>
  <c r="U90"/>
  <c r="AC90"/>
  <c r="AG90"/>
  <c r="G91"/>
  <c r="K91"/>
  <c r="S91"/>
  <c r="W91"/>
  <c r="AA91"/>
  <c r="AE91"/>
  <c r="I92"/>
  <c r="M92"/>
  <c r="Q92"/>
  <c r="U92"/>
  <c r="AC92"/>
  <c r="AG92"/>
  <c r="G93"/>
  <c r="K93"/>
  <c r="S93"/>
  <c r="W93"/>
  <c r="AA93"/>
  <c r="AE93"/>
  <c r="I94"/>
  <c r="M94"/>
  <c r="Q94"/>
  <c r="U94"/>
  <c r="AC94"/>
  <c r="AG94"/>
  <c r="G95"/>
  <c r="K95"/>
  <c r="S95"/>
  <c r="W95"/>
  <c r="AA95"/>
  <c r="AE95"/>
  <c r="I96"/>
  <c r="M96"/>
  <c r="Q96"/>
  <c r="U96"/>
  <c r="AC96"/>
  <c r="AG96"/>
  <c r="G97"/>
  <c r="K97"/>
  <c r="S97"/>
  <c r="W97"/>
  <c r="AA97"/>
  <c r="AE97"/>
  <c r="I98"/>
  <c r="M98"/>
  <c r="Q98"/>
  <c r="U98"/>
  <c r="AC98"/>
  <c r="AG98"/>
  <c r="G99"/>
  <c r="K99"/>
  <c r="S99"/>
  <c r="W99"/>
  <c r="AA99"/>
  <c r="AE99"/>
  <c r="I100"/>
  <c r="M100"/>
  <c r="Q100"/>
  <c r="U100"/>
  <c r="AC100"/>
  <c r="AG100"/>
  <c r="G101"/>
  <c r="K101"/>
  <c r="S101"/>
  <c r="W101"/>
  <c r="AA101"/>
  <c r="AE101"/>
  <c r="I109"/>
  <c r="M109"/>
  <c r="Q109"/>
  <c r="U109"/>
  <c r="AC109"/>
  <c r="AG109"/>
  <c r="G110"/>
  <c r="K110"/>
  <c r="S110"/>
  <c r="W110"/>
  <c r="AA110"/>
  <c r="AE110"/>
  <c r="I111"/>
  <c r="M111"/>
  <c r="Q111"/>
  <c r="U111"/>
  <c r="AC111"/>
  <c r="AG111"/>
  <c r="I114"/>
  <c r="M114"/>
  <c r="Q114"/>
  <c r="U114"/>
  <c r="AC114"/>
  <c r="AG114"/>
  <c r="G115"/>
  <c r="K115"/>
  <c r="S115"/>
  <c r="W115"/>
  <c r="AA115"/>
  <c r="AE115"/>
  <c r="I116"/>
  <c r="M116"/>
  <c r="Q116"/>
  <c r="U116"/>
  <c r="AC116"/>
  <c r="AG116"/>
  <c r="I106"/>
  <c r="M106"/>
  <c r="Q106"/>
  <c r="U106"/>
  <c r="AC106"/>
  <c r="AG106"/>
  <c r="I121"/>
  <c r="M121"/>
  <c r="Q121"/>
  <c r="U121"/>
  <c r="AC121"/>
  <c r="AG121"/>
  <c r="G122"/>
  <c r="K122"/>
  <c r="S122"/>
  <c r="W122"/>
  <c r="AA122"/>
  <c r="AE122"/>
  <c r="H126"/>
  <c r="L126"/>
  <c r="P126"/>
  <c r="X126"/>
  <c r="AB126"/>
  <c r="AF126"/>
  <c r="I130"/>
  <c r="M130"/>
  <c r="Q130"/>
  <c r="U130"/>
  <c r="AC130"/>
  <c r="AG130"/>
  <c r="G131"/>
  <c r="K131"/>
  <c r="W131"/>
  <c r="AA131"/>
  <c r="AE131"/>
  <c r="I132"/>
  <c r="M132"/>
  <c r="Q132"/>
  <c r="U132"/>
  <c r="AC132"/>
  <c r="AG132"/>
  <c r="G133"/>
  <c r="K133"/>
  <c r="S133"/>
  <c r="W133"/>
  <c r="AA133"/>
  <c r="AE133"/>
  <c r="H137"/>
  <c r="L137"/>
  <c r="P137"/>
  <c r="X137"/>
  <c r="AB137"/>
  <c r="AF137"/>
  <c r="G147"/>
  <c r="K147"/>
  <c r="S147"/>
  <c r="W147"/>
  <c r="AA147"/>
  <c r="AE147"/>
  <c r="CW224" i="42"/>
  <c r="CY225"/>
  <c r="H161" i="2"/>
  <c r="L161"/>
  <c r="P161"/>
  <c r="X161"/>
  <c r="AB161"/>
  <c r="AF161"/>
  <c r="J162"/>
  <c r="N162"/>
  <c r="R162"/>
  <c r="V162"/>
  <c r="Z162"/>
  <c r="AH162"/>
  <c r="I230" i="42"/>
  <c r="U230"/>
  <c r="Y230"/>
  <c r="AC230"/>
  <c r="CX234"/>
  <c r="J411"/>
  <c r="CY580"/>
  <c r="AH348"/>
  <c r="AB381"/>
  <c r="R23" i="2"/>
  <c r="H170"/>
  <c r="Z170"/>
  <c r="R170"/>
  <c r="J170"/>
  <c r="K170"/>
  <c r="CX678" i="42"/>
  <c r="DQ838"/>
  <c r="N17" i="2"/>
  <c r="V17"/>
  <c r="AH17"/>
  <c r="P18"/>
  <c r="X18"/>
  <c r="J19"/>
  <c r="V19"/>
  <c r="AF21"/>
  <c r="J23"/>
  <c r="P24"/>
  <c r="X24"/>
  <c r="R25"/>
  <c r="H26"/>
  <c r="L26"/>
  <c r="P26"/>
  <c r="X26"/>
  <c r="AB26"/>
  <c r="AF26"/>
  <c r="J27"/>
  <c r="N27"/>
  <c r="R27"/>
  <c r="V27"/>
  <c r="Z27"/>
  <c r="AH27"/>
  <c r="H29"/>
  <c r="L29"/>
  <c r="P29"/>
  <c r="X29"/>
  <c r="AB29"/>
  <c r="AF29"/>
  <c r="J30"/>
  <c r="N30"/>
  <c r="R30"/>
  <c r="V30"/>
  <c r="Z30"/>
  <c r="AH30"/>
  <c r="H31"/>
  <c r="L31"/>
  <c r="P31"/>
  <c r="X31"/>
  <c r="AB31"/>
  <c r="AF31"/>
  <c r="J32"/>
  <c r="N32"/>
  <c r="R32"/>
  <c r="V32"/>
  <c r="Z32"/>
  <c r="AH32"/>
  <c r="H33"/>
  <c r="L33"/>
  <c r="P33"/>
  <c r="X33"/>
  <c r="AB33"/>
  <c r="AF33"/>
  <c r="J35"/>
  <c r="N35"/>
  <c r="R35"/>
  <c r="V35"/>
  <c r="Z35"/>
  <c r="AH35"/>
  <c r="H36"/>
  <c r="L36"/>
  <c r="P36"/>
  <c r="X36"/>
  <c r="AB36"/>
  <c r="AF36"/>
  <c r="J37"/>
  <c r="P38"/>
  <c r="X38"/>
  <c r="J39"/>
  <c r="N39"/>
  <c r="R39"/>
  <c r="V39"/>
  <c r="Z39"/>
  <c r="AH39"/>
  <c r="H40"/>
  <c r="L40"/>
  <c r="P40"/>
  <c r="X40"/>
  <c r="AB40"/>
  <c r="AF40"/>
  <c r="J41"/>
  <c r="N41"/>
  <c r="Z41"/>
  <c r="AH41"/>
  <c r="H42"/>
  <c r="L42"/>
  <c r="P42"/>
  <c r="X42"/>
  <c r="AB42"/>
  <c r="AF42"/>
  <c r="J53"/>
  <c r="N53"/>
  <c r="R53"/>
  <c r="V53"/>
  <c r="Z53"/>
  <c r="AH53"/>
  <c r="H59"/>
  <c r="L59"/>
  <c r="P59"/>
  <c r="X59"/>
  <c r="AB59"/>
  <c r="AF59"/>
  <c r="J60"/>
  <c r="N60"/>
  <c r="R60"/>
  <c r="V60"/>
  <c r="Z60"/>
  <c r="AH60"/>
  <c r="H51"/>
  <c r="L51"/>
  <c r="P51"/>
  <c r="X51"/>
  <c r="AB51"/>
  <c r="AF51"/>
  <c r="J57"/>
  <c r="N57"/>
  <c r="R57"/>
  <c r="V57"/>
  <c r="Z57"/>
  <c r="AH57"/>
  <c r="H52"/>
  <c r="L52"/>
  <c r="P52"/>
  <c r="X52"/>
  <c r="AB52"/>
  <c r="AF52"/>
  <c r="J43"/>
  <c r="N43"/>
  <c r="R43"/>
  <c r="V43"/>
  <c r="Z43"/>
  <c r="AH43"/>
  <c r="H44"/>
  <c r="L44"/>
  <c r="P44"/>
  <c r="X44"/>
  <c r="AB44"/>
  <c r="AF44"/>
  <c r="J45"/>
  <c r="N45"/>
  <c r="R45"/>
  <c r="AH45"/>
  <c r="H46"/>
  <c r="L46"/>
  <c r="P46"/>
  <c r="X46"/>
  <c r="AB46"/>
  <c r="AF46"/>
  <c r="J47"/>
  <c r="N47"/>
  <c r="R47"/>
  <c r="V47"/>
  <c r="Z47"/>
  <c r="AH47"/>
  <c r="H62"/>
  <c r="L62"/>
  <c r="P62"/>
  <c r="X62"/>
  <c r="AB62"/>
  <c r="AF62"/>
  <c r="J64"/>
  <c r="N64"/>
  <c r="R64"/>
  <c r="V64"/>
  <c r="Z64"/>
  <c r="AH64"/>
  <c r="H65"/>
  <c r="L65"/>
  <c r="P65"/>
  <c r="X65"/>
  <c r="AB65"/>
  <c r="AF65"/>
  <c r="J66"/>
  <c r="N66"/>
  <c r="R66"/>
  <c r="V66"/>
  <c r="Z66"/>
  <c r="AH66"/>
  <c r="H67"/>
  <c r="L67"/>
  <c r="P67"/>
  <c r="X67"/>
  <c r="AB67"/>
  <c r="AF67"/>
  <c r="J68"/>
  <c r="N68"/>
  <c r="R68"/>
  <c r="V68"/>
  <c r="Z68"/>
  <c r="AH68"/>
  <c r="H69"/>
  <c r="L69"/>
  <c r="P69"/>
  <c r="X69"/>
  <c r="AB69"/>
  <c r="AF69"/>
  <c r="J70"/>
  <c r="N70"/>
  <c r="R70"/>
  <c r="V70"/>
  <c r="Z70"/>
  <c r="AH70"/>
  <c r="H71"/>
  <c r="L71"/>
  <c r="P71"/>
  <c r="X71"/>
  <c r="AB71"/>
  <c r="AF71"/>
  <c r="J48"/>
  <c r="N48"/>
  <c r="R48"/>
  <c r="V48"/>
  <c r="Z48"/>
  <c r="AH48"/>
  <c r="H49"/>
  <c r="L49"/>
  <c r="P49"/>
  <c r="X49"/>
  <c r="AB49"/>
  <c r="AF49"/>
  <c r="J72"/>
  <c r="N72"/>
  <c r="R72"/>
  <c r="V72"/>
  <c r="Z72"/>
  <c r="AH72"/>
  <c r="H73"/>
  <c r="L73"/>
  <c r="P73"/>
  <c r="X73"/>
  <c r="AB73"/>
  <c r="AF73"/>
  <c r="J75"/>
  <c r="N75"/>
  <c r="R75"/>
  <c r="V75"/>
  <c r="Z75"/>
  <c r="AH75"/>
  <c r="H76"/>
  <c r="L76"/>
  <c r="P76"/>
  <c r="X76"/>
  <c r="AB76"/>
  <c r="AF76"/>
  <c r="J77"/>
  <c r="N77"/>
  <c r="R77"/>
  <c r="V77"/>
  <c r="Z77"/>
  <c r="AH77"/>
  <c r="H61"/>
  <c r="L61"/>
  <c r="P61"/>
  <c r="X61"/>
  <c r="AB61"/>
  <c r="AF61"/>
  <c r="J58"/>
  <c r="N58"/>
  <c r="R58"/>
  <c r="V58"/>
  <c r="Z58"/>
  <c r="AH58"/>
  <c r="H78"/>
  <c r="L78"/>
  <c r="P78"/>
  <c r="X78"/>
  <c r="AB78"/>
  <c r="AF78"/>
  <c r="CV70" i="42"/>
  <c r="H20" i="2"/>
  <c r="L20"/>
  <c r="P20"/>
  <c r="X20"/>
  <c r="AB20"/>
  <c r="AF20"/>
  <c r="CV72" i="42"/>
  <c r="CZ72"/>
  <c r="H22" i="2"/>
  <c r="L22"/>
  <c r="P22"/>
  <c r="X22"/>
  <c r="AB22"/>
  <c r="AF22"/>
  <c r="CV74" i="42"/>
  <c r="CZ74"/>
  <c r="CX75"/>
  <c r="CV76"/>
  <c r="CZ76"/>
  <c r="CX77"/>
  <c r="CV78"/>
  <c r="CZ78"/>
  <c r="CX79"/>
  <c r="CV80"/>
  <c r="CZ80"/>
  <c r="CX81"/>
  <c r="CV82"/>
  <c r="CZ82"/>
  <c r="CX83"/>
  <c r="CV84"/>
  <c r="CZ84"/>
  <c r="H50" i="2"/>
  <c r="L50"/>
  <c r="P50"/>
  <c r="X50"/>
  <c r="AB50"/>
  <c r="AF50"/>
  <c r="CV86" i="42"/>
  <c r="CZ86"/>
  <c r="CX87"/>
  <c r="CV88"/>
  <c r="CZ88"/>
  <c r="CX89"/>
  <c r="J63" i="2"/>
  <c r="N63"/>
  <c r="R63"/>
  <c r="V63"/>
  <c r="Z63"/>
  <c r="AH63"/>
  <c r="CX91" i="42"/>
  <c r="CV92"/>
  <c r="CZ92"/>
  <c r="CX93"/>
  <c r="CV94"/>
  <c r="CZ94"/>
  <c r="CX95"/>
  <c r="CV96"/>
  <c r="CZ96"/>
  <c r="CX97"/>
  <c r="CV98"/>
  <c r="CZ98"/>
  <c r="CX99"/>
  <c r="CY103"/>
  <c r="CW104"/>
  <c r="CY105"/>
  <c r="CW106"/>
  <c r="CY107"/>
  <c r="CW108"/>
  <c r="CY109"/>
  <c r="CW110"/>
  <c r="CY111"/>
  <c r="CW112"/>
  <c r="CY113"/>
  <c r="CW114"/>
  <c r="CY115"/>
  <c r="CW116"/>
  <c r="I34" i="2"/>
  <c r="M34"/>
  <c r="Q34"/>
  <c r="U34"/>
  <c r="AC34"/>
  <c r="AG34"/>
  <c r="CW118" i="42"/>
  <c r="CY119"/>
  <c r="CW120"/>
  <c r="CY121"/>
  <c r="CW122"/>
  <c r="CY123"/>
  <c r="CW124"/>
  <c r="CY125"/>
  <c r="CW126"/>
  <c r="CY127"/>
  <c r="G54" i="2"/>
  <c r="K54"/>
  <c r="S54"/>
  <c r="W54"/>
  <c r="AA54"/>
  <c r="AE54"/>
  <c r="I55"/>
  <c r="M55"/>
  <c r="Q55"/>
  <c r="U55"/>
  <c r="AC55"/>
  <c r="AG55"/>
  <c r="G56"/>
  <c r="K56"/>
  <c r="S56"/>
  <c r="W56"/>
  <c r="AA56"/>
  <c r="AE56"/>
  <c r="CY131" i="42"/>
  <c r="CW132"/>
  <c r="CY133"/>
  <c r="CW134"/>
  <c r="CY135"/>
  <c r="CW136"/>
  <c r="CY137"/>
  <c r="CW138"/>
  <c r="CY139"/>
  <c r="CW140"/>
  <c r="CY141"/>
  <c r="CW142"/>
  <c r="I74" i="2"/>
  <c r="M74"/>
  <c r="Q74"/>
  <c r="U74"/>
  <c r="AC74"/>
  <c r="AG74"/>
  <c r="CY145" i="42"/>
  <c r="CZ148"/>
  <c r="H81" i="2"/>
  <c r="L81"/>
  <c r="P81"/>
  <c r="X81"/>
  <c r="AB81"/>
  <c r="J82"/>
  <c r="R82"/>
  <c r="V82"/>
  <c r="J151" i="42"/>
  <c r="N151"/>
  <c r="R151"/>
  <c r="Z151"/>
  <c r="AD151"/>
  <c r="AH151"/>
  <c r="CV154"/>
  <c r="CZ154"/>
  <c r="H83" i="2"/>
  <c r="L83"/>
  <c r="P83"/>
  <c r="X83"/>
  <c r="AB83"/>
  <c r="AF83"/>
  <c r="J84"/>
  <c r="N84"/>
  <c r="R84"/>
  <c r="V84"/>
  <c r="Z84"/>
  <c r="AH84"/>
  <c r="H85"/>
  <c r="L85"/>
  <c r="P85"/>
  <c r="X85"/>
  <c r="AB85"/>
  <c r="AF85"/>
  <c r="J86"/>
  <c r="N86"/>
  <c r="R86"/>
  <c r="V86"/>
  <c r="Z86"/>
  <c r="AH86"/>
  <c r="H87"/>
  <c r="L87"/>
  <c r="P87"/>
  <c r="X87"/>
  <c r="AB87"/>
  <c r="AF87"/>
  <c r="J88"/>
  <c r="R88"/>
  <c r="V88"/>
  <c r="Z88"/>
  <c r="H89"/>
  <c r="L89"/>
  <c r="P89"/>
  <c r="X89"/>
  <c r="AB89"/>
  <c r="AF89"/>
  <c r="J90"/>
  <c r="N90"/>
  <c r="R90"/>
  <c r="V90"/>
  <c r="Z90"/>
  <c r="AH90"/>
  <c r="H91"/>
  <c r="L91"/>
  <c r="P91"/>
  <c r="X91"/>
  <c r="AB91"/>
  <c r="AF91"/>
  <c r="J92"/>
  <c r="N92"/>
  <c r="R92"/>
  <c r="V92"/>
  <c r="Z92"/>
  <c r="AH92"/>
  <c r="H93"/>
  <c r="L93"/>
  <c r="X93"/>
  <c r="AB93"/>
  <c r="AF93"/>
  <c r="J94"/>
  <c r="N94"/>
  <c r="R94"/>
  <c r="V94"/>
  <c r="Z94"/>
  <c r="AH94"/>
  <c r="H95"/>
  <c r="L95"/>
  <c r="P95"/>
  <c r="X95"/>
  <c r="AB95"/>
  <c r="AF95"/>
  <c r="J96"/>
  <c r="N96"/>
  <c r="R96"/>
  <c r="V96"/>
  <c r="Z96"/>
  <c r="AH96"/>
  <c r="H97"/>
  <c r="L97"/>
  <c r="P97"/>
  <c r="X97"/>
  <c r="AB97"/>
  <c r="AF97"/>
  <c r="J98"/>
  <c r="N98"/>
  <c r="R98"/>
  <c r="V98"/>
  <c r="Z98"/>
  <c r="AH98"/>
  <c r="H99"/>
  <c r="L99"/>
  <c r="P99"/>
  <c r="X99"/>
  <c r="AB99"/>
  <c r="AF99"/>
  <c r="J100"/>
  <c r="N100"/>
  <c r="R100"/>
  <c r="V100"/>
  <c r="Z100"/>
  <c r="AH100"/>
  <c r="H101"/>
  <c r="L101"/>
  <c r="P101"/>
  <c r="X101"/>
  <c r="AB101"/>
  <c r="AF101"/>
  <c r="J109"/>
  <c r="N109"/>
  <c r="R109"/>
  <c r="V109"/>
  <c r="Z109"/>
  <c r="AH109"/>
  <c r="H110"/>
  <c r="L110"/>
  <c r="P110"/>
  <c r="X110"/>
  <c r="AB110"/>
  <c r="AF110"/>
  <c r="J111"/>
  <c r="N111"/>
  <c r="R111"/>
  <c r="V111"/>
  <c r="Z111"/>
  <c r="AH111"/>
  <c r="J114"/>
  <c r="N114"/>
  <c r="R114"/>
  <c r="V114"/>
  <c r="Z114"/>
  <c r="AH114"/>
  <c r="H115"/>
  <c r="L115"/>
  <c r="P115"/>
  <c r="X115"/>
  <c r="AB115"/>
  <c r="AF115"/>
  <c r="J116"/>
  <c r="N116"/>
  <c r="R116"/>
  <c r="V116"/>
  <c r="Z116"/>
  <c r="AH116"/>
  <c r="J106"/>
  <c r="N106"/>
  <c r="R106"/>
  <c r="V106"/>
  <c r="Z106"/>
  <c r="AH106"/>
  <c r="J121"/>
  <c r="N121"/>
  <c r="R121"/>
  <c r="V121"/>
  <c r="Z121"/>
  <c r="AH121"/>
  <c r="H122"/>
  <c r="L122"/>
  <c r="P122"/>
  <c r="X122"/>
  <c r="AB122"/>
  <c r="AF122"/>
  <c r="I126"/>
  <c r="M126"/>
  <c r="Q126"/>
  <c r="U126"/>
  <c r="AC126"/>
  <c r="AG126"/>
  <c r="J130"/>
  <c r="N130"/>
  <c r="R130"/>
  <c r="V130"/>
  <c r="Z130"/>
  <c r="AH130"/>
  <c r="H131"/>
  <c r="L131"/>
  <c r="X131"/>
  <c r="AB131"/>
  <c r="AF131"/>
  <c r="J132"/>
  <c r="N132"/>
  <c r="R132"/>
  <c r="V132"/>
  <c r="Z132"/>
  <c r="AH132"/>
  <c r="H133"/>
  <c r="L133"/>
  <c r="P133"/>
  <c r="X133"/>
  <c r="AB133"/>
  <c r="AF133"/>
  <c r="I137"/>
  <c r="M137"/>
  <c r="Q137"/>
  <c r="U137"/>
  <c r="AC137"/>
  <c r="AG137"/>
  <c r="V146"/>
  <c r="Z146"/>
  <c r="H147"/>
  <c r="L147"/>
  <c r="P147"/>
  <c r="X147"/>
  <c r="AB147"/>
  <c r="AF147"/>
  <c r="AD154"/>
  <c r="CX224" i="42"/>
  <c r="CV225"/>
  <c r="CZ225"/>
  <c r="I161" i="2"/>
  <c r="M161"/>
  <c r="M159" s="1"/>
  <c r="Q161"/>
  <c r="U161"/>
  <c r="AC161"/>
  <c r="AG161"/>
  <c r="AG159" s="1"/>
  <c r="G162"/>
  <c r="K162"/>
  <c r="S162"/>
  <c r="W162"/>
  <c r="AA162"/>
  <c r="AE162"/>
  <c r="J230" i="42"/>
  <c r="N230"/>
  <c r="R230"/>
  <c r="Z230"/>
  <c r="AD230"/>
  <c r="AH411"/>
  <c r="AI381"/>
  <c r="S381"/>
  <c r="AD348"/>
  <c r="R348"/>
  <c r="DA534"/>
  <c r="T381"/>
  <c r="CY237"/>
  <c r="T525"/>
  <c r="P548"/>
  <c r="J17" i="2"/>
  <c r="R17"/>
  <c r="Z17"/>
  <c r="H18"/>
  <c r="L18"/>
  <c r="AB18"/>
  <c r="N19"/>
  <c r="R19"/>
  <c r="P21"/>
  <c r="X21"/>
  <c r="AB21"/>
  <c r="N23"/>
  <c r="V23"/>
  <c r="Z23"/>
  <c r="AH23"/>
  <c r="H24"/>
  <c r="L24"/>
  <c r="AB24"/>
  <c r="AF24"/>
  <c r="J25"/>
  <c r="N25"/>
  <c r="V25"/>
  <c r="Z25"/>
  <c r="AH25"/>
  <c r="G17"/>
  <c r="K17"/>
  <c r="S17"/>
  <c r="W17"/>
  <c r="AA17"/>
  <c r="AE17"/>
  <c r="I18"/>
  <c r="M18"/>
  <c r="Q18"/>
  <c r="U18"/>
  <c r="AC18"/>
  <c r="G19"/>
  <c r="K19"/>
  <c r="S19"/>
  <c r="W19"/>
  <c r="Q21"/>
  <c r="U21"/>
  <c r="AC21"/>
  <c r="AG21"/>
  <c r="G23"/>
  <c r="K23"/>
  <c r="S23"/>
  <c r="W23"/>
  <c r="AA23"/>
  <c r="AE23"/>
  <c r="I24"/>
  <c r="M24"/>
  <c r="Q24"/>
  <c r="U24"/>
  <c r="AC24"/>
  <c r="AG24"/>
  <c r="G25"/>
  <c r="K25"/>
  <c r="S25"/>
  <c r="W25"/>
  <c r="AA25"/>
  <c r="AE25"/>
  <c r="I26"/>
  <c r="M26"/>
  <c r="Q26"/>
  <c r="U26"/>
  <c r="AC26"/>
  <c r="AG26"/>
  <c r="G27"/>
  <c r="K27"/>
  <c r="S27"/>
  <c r="W27"/>
  <c r="AA27"/>
  <c r="AE27"/>
  <c r="I29"/>
  <c r="M29"/>
  <c r="Q29"/>
  <c r="U29"/>
  <c r="AC29"/>
  <c r="AG29"/>
  <c r="G30"/>
  <c r="K30"/>
  <c r="S30"/>
  <c r="W30"/>
  <c r="AA30"/>
  <c r="AE30"/>
  <c r="I31"/>
  <c r="M31"/>
  <c r="Q31"/>
  <c r="U31"/>
  <c r="AC31"/>
  <c r="AG31"/>
  <c r="G32"/>
  <c r="K32"/>
  <c r="S32"/>
  <c r="W32"/>
  <c r="AA32"/>
  <c r="AE32"/>
  <c r="I33"/>
  <c r="M33"/>
  <c r="Q33"/>
  <c r="U33"/>
  <c r="AC33"/>
  <c r="AG33"/>
  <c r="G35"/>
  <c r="K35"/>
  <c r="S35"/>
  <c r="W35"/>
  <c r="AA35"/>
  <c r="AE35"/>
  <c r="I36"/>
  <c r="M36"/>
  <c r="Q36"/>
  <c r="U36"/>
  <c r="AC36"/>
  <c r="AG36"/>
  <c r="K37"/>
  <c r="Q38"/>
  <c r="U38"/>
  <c r="G39"/>
  <c r="K39"/>
  <c r="S39"/>
  <c r="W39"/>
  <c r="AA39"/>
  <c r="AE39"/>
  <c r="I40"/>
  <c r="M40"/>
  <c r="Q40"/>
  <c r="U40"/>
  <c r="AC40"/>
  <c r="AG40"/>
  <c r="G41"/>
  <c r="K41"/>
  <c r="AA41"/>
  <c r="AE41"/>
  <c r="I42"/>
  <c r="M42"/>
  <c r="Q42"/>
  <c r="U42"/>
  <c r="AC42"/>
  <c r="AG42"/>
  <c r="G53"/>
  <c r="K53"/>
  <c r="S53"/>
  <c r="W53"/>
  <c r="AA53"/>
  <c r="AE53"/>
  <c r="I59"/>
  <c r="M59"/>
  <c r="Q59"/>
  <c r="U59"/>
  <c r="AC59"/>
  <c r="AG59"/>
  <c r="G60"/>
  <c r="K60"/>
  <c r="S60"/>
  <c r="W60"/>
  <c r="AA60"/>
  <c r="AE60"/>
  <c r="I51"/>
  <c r="M51"/>
  <c r="Q51"/>
  <c r="U51"/>
  <c r="AC51"/>
  <c r="AG51"/>
  <c r="G57"/>
  <c r="K57"/>
  <c r="S57"/>
  <c r="W57"/>
  <c r="AA57"/>
  <c r="AE57"/>
  <c r="I52"/>
  <c r="M52"/>
  <c r="Q52"/>
  <c r="U52"/>
  <c r="AC52"/>
  <c r="AG52"/>
  <c r="G43"/>
  <c r="K43"/>
  <c r="S43"/>
  <c r="W43"/>
  <c r="AA43"/>
  <c r="AE43"/>
  <c r="I44"/>
  <c r="M44"/>
  <c r="Q44"/>
  <c r="U44"/>
  <c r="AC44"/>
  <c r="AG44"/>
  <c r="G45"/>
  <c r="K45"/>
  <c r="S45"/>
  <c r="I46"/>
  <c r="M46"/>
  <c r="Q46"/>
  <c r="U46"/>
  <c r="AC46"/>
  <c r="AG46"/>
  <c r="G47"/>
  <c r="K47"/>
  <c r="S47"/>
  <c r="W47"/>
  <c r="AA47"/>
  <c r="AE47"/>
  <c r="I62"/>
  <c r="M62"/>
  <c r="Q62"/>
  <c r="U62"/>
  <c r="AC62"/>
  <c r="AG62"/>
  <c r="G64"/>
  <c r="K64"/>
  <c r="S64"/>
  <c r="W64"/>
  <c r="AA64"/>
  <c r="AE64"/>
  <c r="I65"/>
  <c r="M65"/>
  <c r="Q65"/>
  <c r="U65"/>
  <c r="AC65"/>
  <c r="AG65"/>
  <c r="G66"/>
  <c r="K66"/>
  <c r="S66"/>
  <c r="W66"/>
  <c r="AA66"/>
  <c r="AE66"/>
  <c r="I67"/>
  <c r="M67"/>
  <c r="Q67"/>
  <c r="U67"/>
  <c r="AC67"/>
  <c r="AG67"/>
  <c r="G68"/>
  <c r="K68"/>
  <c r="S68"/>
  <c r="W68"/>
  <c r="AA68"/>
  <c r="AE68"/>
  <c r="I69"/>
  <c r="M69"/>
  <c r="Q69"/>
  <c r="U69"/>
  <c r="AC69"/>
  <c r="AG69"/>
  <c r="G70"/>
  <c r="K70"/>
  <c r="S70"/>
  <c r="W70"/>
  <c r="AA70"/>
  <c r="AE70"/>
  <c r="I71"/>
  <c r="M71"/>
  <c r="Q71"/>
  <c r="U71"/>
  <c r="AC71"/>
  <c r="AG71"/>
  <c r="G48"/>
  <c r="K48"/>
  <c r="S48"/>
  <c r="W48"/>
  <c r="AA48"/>
  <c r="AE48"/>
  <c r="I49"/>
  <c r="M49"/>
  <c r="Q49"/>
  <c r="U49"/>
  <c r="AC49"/>
  <c r="AG49"/>
  <c r="G72"/>
  <c r="K72"/>
  <c r="S72"/>
  <c r="W72"/>
  <c r="AA72"/>
  <c r="AE72"/>
  <c r="I73"/>
  <c r="M73"/>
  <c r="Q73"/>
  <c r="U73"/>
  <c r="AC73"/>
  <c r="AG73"/>
  <c r="G75"/>
  <c r="K75"/>
  <c r="S75"/>
  <c r="W75"/>
  <c r="AA75"/>
  <c r="AE75"/>
  <c r="I76"/>
  <c r="M76"/>
  <c r="Q76"/>
  <c r="U76"/>
  <c r="AC76"/>
  <c r="AG76"/>
  <c r="G77"/>
  <c r="K77"/>
  <c r="S77"/>
  <c r="W77"/>
  <c r="AA77"/>
  <c r="AE77"/>
  <c r="I61"/>
  <c r="M61"/>
  <c r="Q61"/>
  <c r="U61"/>
  <c r="AC61"/>
  <c r="AG61"/>
  <c r="G58"/>
  <c r="K58"/>
  <c r="S58"/>
  <c r="W58"/>
  <c r="AA58"/>
  <c r="AE58"/>
  <c r="I78"/>
  <c r="M78"/>
  <c r="Q78"/>
  <c r="U78"/>
  <c r="AC78"/>
  <c r="AG78"/>
  <c r="CW70" i="42"/>
  <c r="I20" i="2"/>
  <c r="M20"/>
  <c r="Q20"/>
  <c r="U20"/>
  <c r="AC20"/>
  <c r="AG20"/>
  <c r="CW72" i="42"/>
  <c r="I22" i="2"/>
  <c r="M22"/>
  <c r="Q22"/>
  <c r="U22"/>
  <c r="AC22"/>
  <c r="AG22"/>
  <c r="CW74" i="42"/>
  <c r="CY75"/>
  <c r="CW76"/>
  <c r="CY77"/>
  <c r="CW78"/>
  <c r="CW80"/>
  <c r="CY81"/>
  <c r="CW82"/>
  <c r="CY83"/>
  <c r="CW84"/>
  <c r="I50" i="2"/>
  <c r="M50"/>
  <c r="Q50"/>
  <c r="U50"/>
  <c r="AC50"/>
  <c r="AG50"/>
  <c r="CW86" i="42"/>
  <c r="CY87"/>
  <c r="CW88"/>
  <c r="CY89"/>
  <c r="G63" i="2"/>
  <c r="K63"/>
  <c r="S63"/>
  <c r="W63"/>
  <c r="AA63"/>
  <c r="AE63"/>
  <c r="CY91" i="42"/>
  <c r="CW92"/>
  <c r="CY93"/>
  <c r="CW94"/>
  <c r="CY95"/>
  <c r="CY97"/>
  <c r="CW98"/>
  <c r="CY99"/>
  <c r="CX104"/>
  <c r="CX108"/>
  <c r="CV109"/>
  <c r="CZ109"/>
  <c r="CZ111"/>
  <c r="CX112"/>
  <c r="CZ113"/>
  <c r="CX114"/>
  <c r="J34" i="2"/>
  <c r="N34"/>
  <c r="R34"/>
  <c r="V34"/>
  <c r="Z34"/>
  <c r="AH34"/>
  <c r="CX118" i="42"/>
  <c r="CZ119"/>
  <c r="CX120"/>
  <c r="CV121"/>
  <c r="CZ121"/>
  <c r="CV123"/>
  <c r="CZ123"/>
  <c r="CX124"/>
  <c r="CV125"/>
  <c r="H54" i="2"/>
  <c r="L54"/>
  <c r="P54"/>
  <c r="X54"/>
  <c r="AB54"/>
  <c r="AF54"/>
  <c r="J55"/>
  <c r="N55"/>
  <c r="R55"/>
  <c r="V55"/>
  <c r="Z55"/>
  <c r="AH55"/>
  <c r="H56"/>
  <c r="L56"/>
  <c r="P56"/>
  <c r="X56"/>
  <c r="AB56"/>
  <c r="AF56"/>
  <c r="CZ133" i="42"/>
  <c r="CV135"/>
  <c r="CZ135"/>
  <c r="CX136"/>
  <c r="CZ137"/>
  <c r="CX138"/>
  <c r="CZ139"/>
  <c r="CV141"/>
  <c r="CX142"/>
  <c r="J74" i="2"/>
  <c r="N74"/>
  <c r="R74"/>
  <c r="V74"/>
  <c r="Z74"/>
  <c r="AH74"/>
  <c r="CX144" i="42"/>
  <c r="I81" i="2"/>
  <c r="Q81"/>
  <c r="U81"/>
  <c r="AC81"/>
  <c r="G82"/>
  <c r="K82"/>
  <c r="S82"/>
  <c r="W82"/>
  <c r="CW154" i="42"/>
  <c r="I83" i="2"/>
  <c r="M83"/>
  <c r="Q83"/>
  <c r="U83"/>
  <c r="AC83"/>
  <c r="AG83"/>
  <c r="G84"/>
  <c r="K84"/>
  <c r="S84"/>
  <c r="W84"/>
  <c r="AA84"/>
  <c r="AE84"/>
  <c r="I85"/>
  <c r="M85"/>
  <c r="Q85"/>
  <c r="U85"/>
  <c r="AC85"/>
  <c r="AG85"/>
  <c r="G86"/>
  <c r="K86"/>
  <c r="S86"/>
  <c r="W86"/>
  <c r="AA86"/>
  <c r="AE86"/>
  <c r="I87"/>
  <c r="M87"/>
  <c r="Q87"/>
  <c r="U87"/>
  <c r="AC87"/>
  <c r="AG87"/>
  <c r="G88"/>
  <c r="K88"/>
  <c r="W88"/>
  <c r="AA88"/>
  <c r="AE88"/>
  <c r="G90"/>
  <c r="K90"/>
  <c r="S90"/>
  <c r="W90"/>
  <c r="AA90"/>
  <c r="AE90"/>
  <c r="I91"/>
  <c r="M91"/>
  <c r="Q91"/>
  <c r="U91"/>
  <c r="AC91"/>
  <c r="AG91"/>
  <c r="G92"/>
  <c r="K92"/>
  <c r="S92"/>
  <c r="W92"/>
  <c r="AA92"/>
  <c r="AE92"/>
  <c r="I93"/>
  <c r="M93"/>
  <c r="Q93"/>
  <c r="U93"/>
  <c r="AC93"/>
  <c r="AG93"/>
  <c r="G94"/>
  <c r="K94"/>
  <c r="S94"/>
  <c r="W94"/>
  <c r="AA94"/>
  <c r="AE94"/>
  <c r="I95"/>
  <c r="M95"/>
  <c r="Q95"/>
  <c r="U95"/>
  <c r="AC95"/>
  <c r="AG95"/>
  <c r="G96"/>
  <c r="K96"/>
  <c r="S96"/>
  <c r="W96"/>
  <c r="AA96"/>
  <c r="AE96"/>
  <c r="I97"/>
  <c r="M97"/>
  <c r="Q97"/>
  <c r="U97"/>
  <c r="AC97"/>
  <c r="AG97"/>
  <c r="G98"/>
  <c r="K98"/>
  <c r="S98"/>
  <c r="W98"/>
  <c r="AA98"/>
  <c r="AE98"/>
  <c r="I99"/>
  <c r="M99"/>
  <c r="Q99"/>
  <c r="U99"/>
  <c r="AC99"/>
  <c r="AG99"/>
  <c r="G100"/>
  <c r="K100"/>
  <c r="S100"/>
  <c r="W100"/>
  <c r="AA100"/>
  <c r="AE100"/>
  <c r="I101"/>
  <c r="M101"/>
  <c r="Q101"/>
  <c r="U101"/>
  <c r="AC101"/>
  <c r="AG101"/>
  <c r="G109"/>
  <c r="K109"/>
  <c r="S109"/>
  <c r="W109"/>
  <c r="AA109"/>
  <c r="AE109"/>
  <c r="I110"/>
  <c r="M110"/>
  <c r="Q110"/>
  <c r="U110"/>
  <c r="AC110"/>
  <c r="AG110"/>
  <c r="G111"/>
  <c r="K111"/>
  <c r="S111"/>
  <c r="W111"/>
  <c r="AA111"/>
  <c r="AE111"/>
  <c r="G114"/>
  <c r="K114"/>
  <c r="S114"/>
  <c r="W114"/>
  <c r="AA114"/>
  <c r="AE114"/>
  <c r="I115"/>
  <c r="M115"/>
  <c r="Q115"/>
  <c r="U115"/>
  <c r="AC115"/>
  <c r="AG115"/>
  <c r="G116"/>
  <c r="K116"/>
  <c r="S116"/>
  <c r="W116"/>
  <c r="AA116"/>
  <c r="AE116"/>
  <c r="G106"/>
  <c r="K106"/>
  <c r="S106"/>
  <c r="W106"/>
  <c r="AA106"/>
  <c r="AE106"/>
  <c r="G121"/>
  <c r="K121"/>
  <c r="S121"/>
  <c r="W121"/>
  <c r="AA121"/>
  <c r="AE121"/>
  <c r="I122"/>
  <c r="M122"/>
  <c r="Q122"/>
  <c r="U122"/>
  <c r="AC122"/>
  <c r="AG122"/>
  <c r="J126"/>
  <c r="N126"/>
  <c r="R126"/>
  <c r="V126"/>
  <c r="Z126"/>
  <c r="AH126"/>
  <c r="G130"/>
  <c r="K130"/>
  <c r="S130"/>
  <c r="W130"/>
  <c r="AA130"/>
  <c r="AE130"/>
  <c r="I131"/>
  <c r="M131"/>
  <c r="U131"/>
  <c r="AC131"/>
  <c r="AG131"/>
  <c r="G132"/>
  <c r="K132"/>
  <c r="S132"/>
  <c r="W132"/>
  <c r="AA132"/>
  <c r="AE132"/>
  <c r="I133"/>
  <c r="M133"/>
  <c r="Q133"/>
  <c r="U133"/>
  <c r="AC133"/>
  <c r="AG133"/>
  <c r="J137"/>
  <c r="N137"/>
  <c r="R137"/>
  <c r="V137"/>
  <c r="Z137"/>
  <c r="AH137"/>
  <c r="I147"/>
  <c r="M147"/>
  <c r="Q147"/>
  <c r="U147"/>
  <c r="AC147"/>
  <c r="AG147"/>
  <c r="CY224" i="42"/>
  <c r="J161" i="2"/>
  <c r="N161"/>
  <c r="R161"/>
  <c r="V161"/>
  <c r="Z161"/>
  <c r="AH161"/>
  <c r="H162"/>
  <c r="L162"/>
  <c r="P162"/>
  <c r="X162"/>
  <c r="AB162"/>
  <c r="AF162"/>
  <c r="AD411" i="42"/>
  <c r="CY411" s="1"/>
  <c r="R411"/>
  <c r="AE381"/>
  <c r="O381"/>
  <c r="Z348"/>
  <c r="N348"/>
  <c r="J418"/>
  <c r="P381"/>
  <c r="W41" i="2"/>
  <c r="L170"/>
  <c r="V170"/>
  <c r="N170"/>
  <c r="G170"/>
  <c r="N598" i="42"/>
  <c r="CW647"/>
  <c r="DC768"/>
  <c r="U159" i="2"/>
  <c r="O348" i="42"/>
  <c r="AE348"/>
  <c r="S348"/>
  <c r="K348"/>
  <c r="K262" s="1"/>
  <c r="E16" i="2"/>
  <c r="CU17" i="42"/>
  <c r="I16" i="2"/>
  <c r="M16"/>
  <c r="CY17" i="42"/>
  <c r="F17" i="2"/>
  <c r="CV18" i="42"/>
  <c r="AD17" i="2"/>
  <c r="CZ18" i="42"/>
  <c r="G18" i="2"/>
  <c r="O18"/>
  <c r="CW19" i="42"/>
  <c r="T19" i="2"/>
  <c r="CX20" i="42"/>
  <c r="CU21"/>
  <c r="Y21" i="2"/>
  <c r="CY21" i="42"/>
  <c r="F23" i="2"/>
  <c r="CV22" i="42"/>
  <c r="AD23" i="2"/>
  <c r="CZ22" i="42"/>
  <c r="O24" i="2"/>
  <c r="CW23" i="42"/>
  <c r="T25" i="2"/>
  <c r="CX24" i="42"/>
  <c r="E26" i="2"/>
  <c r="CU25" i="42"/>
  <c r="Y26" i="2"/>
  <c r="CY25" i="42"/>
  <c r="F27" i="2"/>
  <c r="AV10" i="6" s="1"/>
  <c r="CV26" i="42"/>
  <c r="AD27" i="2"/>
  <c r="CZ26" i="42"/>
  <c r="O29" i="2"/>
  <c r="CW27" i="42"/>
  <c r="T30" i="2"/>
  <c r="CX28" i="42"/>
  <c r="E31" i="2"/>
  <c r="CU29" i="42"/>
  <c r="Y31" i="2"/>
  <c r="CY29" i="42"/>
  <c r="F32" i="2"/>
  <c r="CV30" i="42"/>
  <c r="AD32" i="2"/>
  <c r="CZ30" i="42"/>
  <c r="O33" i="2"/>
  <c r="CW31" i="42"/>
  <c r="T35" i="2"/>
  <c r="CX32" i="42"/>
  <c r="E36" i="2"/>
  <c r="CU33" i="42"/>
  <c r="Y36" i="2"/>
  <c r="CY33" i="42"/>
  <c r="DD34"/>
  <c r="O38" i="2"/>
  <c r="CW35" i="42"/>
  <c r="DA35"/>
  <c r="DE35"/>
  <c r="T39" i="2"/>
  <c r="CX36" i="42"/>
  <c r="E40" i="2"/>
  <c r="CU37" i="42"/>
  <c r="Y40" i="2"/>
  <c r="CY37" i="42"/>
  <c r="F41" i="2"/>
  <c r="CV38" i="42"/>
  <c r="AD41" i="2"/>
  <c r="CZ38" i="42"/>
  <c r="O42" i="2"/>
  <c r="CW39" i="42"/>
  <c r="T53" i="2"/>
  <c r="CX40" i="42"/>
  <c r="E59" i="2"/>
  <c r="CU41" i="42"/>
  <c r="Y59" i="2"/>
  <c r="CY41" i="42"/>
  <c r="F60" i="2"/>
  <c r="CV42" i="42"/>
  <c r="AD60" i="2"/>
  <c r="CZ42" i="42"/>
  <c r="O51" i="2"/>
  <c r="CW43" i="42"/>
  <c r="T57" i="2"/>
  <c r="CX44" i="42"/>
  <c r="E52" i="2"/>
  <c r="CU45" i="42"/>
  <c r="Y52" i="2"/>
  <c r="CY45" i="42"/>
  <c r="F43" i="2"/>
  <c r="CV46" i="42"/>
  <c r="AD43" i="2"/>
  <c r="CZ46" i="42"/>
  <c r="O44" i="2"/>
  <c r="CW47" i="42"/>
  <c r="CX48"/>
  <c r="E46" i="2"/>
  <c r="CU49" i="42"/>
  <c r="Y46" i="2"/>
  <c r="CY49" i="42"/>
  <c r="F47" i="2"/>
  <c r="CV50" i="42"/>
  <c r="AD47" i="2"/>
  <c r="CZ50" i="42"/>
  <c r="O62" i="2"/>
  <c r="CW51" i="42"/>
  <c r="T64" i="2"/>
  <c r="CX52" i="42"/>
  <c r="E65" i="2"/>
  <c r="CU53" i="42"/>
  <c r="Y65" i="2"/>
  <c r="CY53" i="42"/>
  <c r="F66" i="2"/>
  <c r="CV54" i="42"/>
  <c r="AD66" i="2"/>
  <c r="CZ54" i="42"/>
  <c r="O67" i="2"/>
  <c r="CW55" i="42"/>
  <c r="T68" i="2"/>
  <c r="CX56" i="42"/>
  <c r="E69" i="2"/>
  <c r="CU57" i="42"/>
  <c r="Y69" i="2"/>
  <c r="CY57" i="42"/>
  <c r="F70" i="2"/>
  <c r="CV58" i="42"/>
  <c r="AD70" i="2"/>
  <c r="CZ58" i="42"/>
  <c r="O71" i="2"/>
  <c r="CW59" i="42"/>
  <c r="T48" i="2"/>
  <c r="CX60" i="42"/>
  <c r="E49" i="2"/>
  <c r="CU61" i="42"/>
  <c r="Y49" i="2"/>
  <c r="CY61" i="42"/>
  <c r="F72" i="2"/>
  <c r="CV62" i="42"/>
  <c r="AD72" i="2"/>
  <c r="CZ62" i="42"/>
  <c r="O73" i="2"/>
  <c r="CW63" i="42"/>
  <c r="T75" i="2"/>
  <c r="CX64" i="42"/>
  <c r="E76" i="2"/>
  <c r="CU65" i="42"/>
  <c r="Y76" i="2"/>
  <c r="CY65" i="42"/>
  <c r="F77" i="2"/>
  <c r="CV66" i="42"/>
  <c r="AD77" i="2"/>
  <c r="CZ66" i="42"/>
  <c r="O61" i="2"/>
  <c r="CW67" i="42"/>
  <c r="T58" i="2"/>
  <c r="CX68" i="42"/>
  <c r="E78" i="2"/>
  <c r="CU69" i="42"/>
  <c r="Y78" i="2"/>
  <c r="CY69" i="42"/>
  <c r="O20" i="2"/>
  <c r="CW71" i="42"/>
  <c r="E22" i="2"/>
  <c r="CU73" i="42"/>
  <c r="Y22" i="2"/>
  <c r="CY73" i="42"/>
  <c r="CU77"/>
  <c r="CU81"/>
  <c r="E50" i="2"/>
  <c r="CU85" i="42"/>
  <c r="Y50" i="2"/>
  <c r="CY85" i="42"/>
  <c r="CU89"/>
  <c r="F63" i="2"/>
  <c r="EH10" i="6" s="1"/>
  <c r="CV90" i="42"/>
  <c r="AD63" i="2"/>
  <c r="CZ90" i="42"/>
  <c r="CU93"/>
  <c r="CU97"/>
  <c r="CU102"/>
  <c r="G100"/>
  <c r="K100"/>
  <c r="O100"/>
  <c r="S100"/>
  <c r="W100"/>
  <c r="CY102"/>
  <c r="AA100"/>
  <c r="AE100"/>
  <c r="AI100"/>
  <c r="CV103"/>
  <c r="CZ103"/>
  <c r="CU106"/>
  <c r="CV107"/>
  <c r="CZ107"/>
  <c r="CU110"/>
  <c r="CV111"/>
  <c r="CU114"/>
  <c r="CV115"/>
  <c r="CZ115"/>
  <c r="T34" i="2"/>
  <c r="CX117" i="42"/>
  <c r="CU118"/>
  <c r="CV119"/>
  <c r="CU122"/>
  <c r="CU126"/>
  <c r="CV127"/>
  <c r="CZ127"/>
  <c r="O54" i="2"/>
  <c r="CW128" i="42"/>
  <c r="T55" i="2"/>
  <c r="CX129" i="42"/>
  <c r="E56" i="2"/>
  <c r="CU130" i="42"/>
  <c r="Y56" i="2"/>
  <c r="CY130" i="42"/>
  <c r="CV131"/>
  <c r="CZ131"/>
  <c r="CU134"/>
  <c r="CU138"/>
  <c r="CV139"/>
  <c r="CU142"/>
  <c r="F74" i="2"/>
  <c r="CV143" i="42"/>
  <c r="AD74" i="2"/>
  <c r="CZ143" i="42"/>
  <c r="CU146"/>
  <c r="CV147"/>
  <c r="CZ147"/>
  <c r="T81" i="2"/>
  <c r="CX149" i="42"/>
  <c r="CU150"/>
  <c r="CY150"/>
  <c r="V151"/>
  <c r="CX153"/>
  <c r="CU154"/>
  <c r="CV155"/>
  <c r="AD83" i="2"/>
  <c r="CZ155" i="42"/>
  <c r="O84" i="2"/>
  <c r="CW156" i="42"/>
  <c r="T85" i="2"/>
  <c r="CX157" i="42"/>
  <c r="E86" i="2"/>
  <c r="CU158" i="42"/>
  <c r="Y86" i="2"/>
  <c r="CY158" i="42"/>
  <c r="F87" i="2"/>
  <c r="CV159" i="42"/>
  <c r="AD87" i="2"/>
  <c r="CZ159" i="42"/>
  <c r="T89" i="2"/>
  <c r="CW144" i="42"/>
  <c r="CX145"/>
  <c r="CY146"/>
  <c r="CW148"/>
  <c r="H16" i="2"/>
  <c r="L16"/>
  <c r="CX17" i="42"/>
  <c r="E17" i="2"/>
  <c r="CU18" i="42"/>
  <c r="Y17" i="2"/>
  <c r="CY18" i="42"/>
  <c r="O19" i="2"/>
  <c r="CW20" i="42"/>
  <c r="T21" i="2"/>
  <c r="CX21" i="42"/>
  <c r="E23" i="2"/>
  <c r="CU22" i="42"/>
  <c r="Y23" i="2"/>
  <c r="CY22" i="42"/>
  <c r="F24" i="2"/>
  <c r="AS10" i="6" s="1"/>
  <c r="CV23" i="42"/>
  <c r="AD24" i="2"/>
  <c r="CZ23" i="42"/>
  <c r="O25" i="2"/>
  <c r="CW24" i="42"/>
  <c r="T26" i="2"/>
  <c r="CX25" i="42"/>
  <c r="E27" i="2"/>
  <c r="CU26" i="42"/>
  <c r="Y27" i="2"/>
  <c r="CY26" i="42"/>
  <c r="F29" i="2"/>
  <c r="CV27" i="42"/>
  <c r="AD29" i="2"/>
  <c r="CZ27" i="42"/>
  <c r="O30" i="2"/>
  <c r="CW28" i="42"/>
  <c r="T31" i="2"/>
  <c r="CX29" i="42"/>
  <c r="E32" i="2"/>
  <c r="CU30" i="42"/>
  <c r="Y32" i="2"/>
  <c r="CY30" i="42"/>
  <c r="F33" i="2"/>
  <c r="CV31" i="42"/>
  <c r="AD33" i="2"/>
  <c r="CZ31" i="42"/>
  <c r="O35" i="2"/>
  <c r="CW32" i="42"/>
  <c r="T36" i="2"/>
  <c r="CX33" i="42"/>
  <c r="DC34"/>
  <c r="O39" i="2"/>
  <c r="CW36" i="42"/>
  <c r="T40" i="2"/>
  <c r="CX37" i="42"/>
  <c r="E41" i="2"/>
  <c r="CU38" i="42"/>
  <c r="Y41" i="2"/>
  <c r="CY38" i="42"/>
  <c r="F42" i="2"/>
  <c r="CV39" i="42"/>
  <c r="AD42" i="2"/>
  <c r="CZ39" i="42"/>
  <c r="O53" i="2"/>
  <c r="CW40" i="42"/>
  <c r="T59" i="2"/>
  <c r="CX41" i="42"/>
  <c r="E60" i="2"/>
  <c r="CU42" i="42"/>
  <c r="Y60" i="2"/>
  <c r="CY42" i="42"/>
  <c r="F51" i="2"/>
  <c r="CV43" i="42"/>
  <c r="AD51" i="2"/>
  <c r="CZ43" i="42"/>
  <c r="O57" i="2"/>
  <c r="CW44" i="42"/>
  <c r="T52" i="2"/>
  <c r="CX45" i="42"/>
  <c r="E43" i="2"/>
  <c r="CU46" i="42"/>
  <c r="Y43" i="2"/>
  <c r="CY46" i="42"/>
  <c r="F44" i="2"/>
  <c r="CV47" i="42"/>
  <c r="AD44" i="2"/>
  <c r="CZ47" i="42"/>
  <c r="O45" i="2"/>
  <c r="CW48" i="42"/>
  <c r="T46" i="2"/>
  <c r="CX49" i="42"/>
  <c r="E47" i="2"/>
  <c r="CU50" i="42"/>
  <c r="Y47" i="2"/>
  <c r="CY50" i="42"/>
  <c r="F62" i="2"/>
  <c r="CV51" i="42"/>
  <c r="AD62" i="2"/>
  <c r="CZ51" i="42"/>
  <c r="O64" i="2"/>
  <c r="CW52" i="42"/>
  <c r="T65" i="2"/>
  <c r="CX53" i="42"/>
  <c r="E66" i="2"/>
  <c r="CU54" i="42"/>
  <c r="Y66" i="2"/>
  <c r="CY54" i="42"/>
  <c r="F67" i="2"/>
  <c r="CV55" i="42"/>
  <c r="AD67" i="2"/>
  <c r="CZ55" i="42"/>
  <c r="O68" i="2"/>
  <c r="CW56" i="42"/>
  <c r="T69" i="2"/>
  <c r="CX57" i="42"/>
  <c r="E70" i="2"/>
  <c r="CU58" i="42"/>
  <c r="Y70" i="2"/>
  <c r="CY58" i="42"/>
  <c r="F71" i="2"/>
  <c r="CV59" i="42"/>
  <c r="AD71" i="2"/>
  <c r="CZ59" i="42"/>
  <c r="O48" i="2"/>
  <c r="CW60" i="42"/>
  <c r="T49" i="2"/>
  <c r="CX61" i="42"/>
  <c r="E72" i="2"/>
  <c r="CU62" i="42"/>
  <c r="Y72" i="2"/>
  <c r="CY62" i="42"/>
  <c r="F73" i="2"/>
  <c r="CV63" i="42"/>
  <c r="AD73" i="2"/>
  <c r="CZ63" i="42"/>
  <c r="O75" i="2"/>
  <c r="CW64" i="42"/>
  <c r="T76" i="2"/>
  <c r="CX65" i="42"/>
  <c r="E77" i="2"/>
  <c r="CU66" i="42"/>
  <c r="Y77" i="2"/>
  <c r="CY66" i="42"/>
  <c r="F61" i="2"/>
  <c r="CV67" i="42"/>
  <c r="AD61" i="2"/>
  <c r="CZ67" i="42"/>
  <c r="O58" i="2"/>
  <c r="CW68" i="42"/>
  <c r="T78" i="2"/>
  <c r="CX69" i="42"/>
  <c r="CU70"/>
  <c r="F20" i="2"/>
  <c r="CV71" i="42"/>
  <c r="AD20" i="2"/>
  <c r="CZ71" i="42"/>
  <c r="T22" i="2"/>
  <c r="CX73" i="42"/>
  <c r="CU74"/>
  <c r="CU78"/>
  <c r="CU82"/>
  <c r="T50" i="2"/>
  <c r="CX85" i="42"/>
  <c r="CU86"/>
  <c r="E63" i="2"/>
  <c r="CU90" i="42"/>
  <c r="Y63" i="2"/>
  <c r="CY90" i="42"/>
  <c r="CU94"/>
  <c r="CU98"/>
  <c r="J100"/>
  <c r="N100"/>
  <c r="R100"/>
  <c r="CX102"/>
  <c r="V100"/>
  <c r="Z100"/>
  <c r="AD100"/>
  <c r="AH100"/>
  <c r="CU103"/>
  <c r="CX106"/>
  <c r="CU107"/>
  <c r="CX110"/>
  <c r="CU111"/>
  <c r="CU115"/>
  <c r="O34" i="2"/>
  <c r="CW117" i="42"/>
  <c r="CU119"/>
  <c r="CX122"/>
  <c r="CU123"/>
  <c r="CX126"/>
  <c r="CU127"/>
  <c r="F54" i="2"/>
  <c r="CV128" i="42"/>
  <c r="AD54" i="2"/>
  <c r="CZ128" i="42"/>
  <c r="O55" i="2"/>
  <c r="CW129" i="42"/>
  <c r="T56" i="2"/>
  <c r="CX130" i="42"/>
  <c r="CU131"/>
  <c r="CX134"/>
  <c r="CU135"/>
  <c r="CU139"/>
  <c r="E74" i="2"/>
  <c r="CU143" i="42"/>
  <c r="Y74" i="2"/>
  <c r="CY143" i="42"/>
  <c r="CX146"/>
  <c r="CU147"/>
  <c r="O81" i="2"/>
  <c r="CW149" i="42"/>
  <c r="T82" i="2"/>
  <c r="CX150" i="42"/>
  <c r="EC150"/>
  <c r="I151"/>
  <c r="M151"/>
  <c r="CW153"/>
  <c r="Y151"/>
  <c r="AC151"/>
  <c r="CX154"/>
  <c r="CU155"/>
  <c r="Y83" i="2"/>
  <c r="CY155" i="42"/>
  <c r="CV156"/>
  <c r="AD84" i="2"/>
  <c r="CZ156" i="42"/>
  <c r="O85" i="2"/>
  <c r="CW157" i="42"/>
  <c r="T86" i="2"/>
  <c r="CX158" i="42"/>
  <c r="E87" i="2"/>
  <c r="CU159" i="42"/>
  <c r="Y87" i="2"/>
  <c r="CY159" i="42"/>
  <c r="F88" i="2"/>
  <c r="CV160" i="42"/>
  <c r="N88" i="2"/>
  <c r="AD88"/>
  <c r="CZ160" i="42"/>
  <c r="O89" i="2"/>
  <c r="CW96" i="42"/>
  <c r="CW113"/>
  <c r="CV144"/>
  <c r="CZ144"/>
  <c r="CW145"/>
  <c r="CY147"/>
  <c r="CV148"/>
  <c r="G16" i="2"/>
  <c r="K16"/>
  <c r="CW17" i="42"/>
  <c r="T17" i="2"/>
  <c r="CX18" i="42"/>
  <c r="E18" i="2"/>
  <c r="CU19" i="42"/>
  <c r="Y18" i="2"/>
  <c r="CY19" i="42"/>
  <c r="F19" i="2"/>
  <c r="CV20" i="42"/>
  <c r="CZ20"/>
  <c r="O21" i="2"/>
  <c r="CW21" i="42"/>
  <c r="T23" i="2"/>
  <c r="CX22" i="42"/>
  <c r="E24" i="2"/>
  <c r="CU23" i="42"/>
  <c r="Y24" i="2"/>
  <c r="CY23" i="42"/>
  <c r="F25" i="2"/>
  <c r="CV24" i="42"/>
  <c r="AD25" i="2"/>
  <c r="CZ24" i="42"/>
  <c r="O26" i="2"/>
  <c r="CW25" i="42"/>
  <c r="T27" i="2"/>
  <c r="CX26" i="42"/>
  <c r="E29" i="2"/>
  <c r="CU27" i="42"/>
  <c r="Y29" i="2"/>
  <c r="CY27" i="42"/>
  <c r="F30" i="2"/>
  <c r="CV28" i="42"/>
  <c r="AD30" i="2"/>
  <c r="CZ28" i="42"/>
  <c r="O31" i="2"/>
  <c r="CW29" i="42"/>
  <c r="T32" i="2"/>
  <c r="CX30" i="42"/>
  <c r="E33" i="2"/>
  <c r="CU31" i="42"/>
  <c r="Y33" i="2"/>
  <c r="CY31" i="42"/>
  <c r="F35" i="2"/>
  <c r="CV32" i="42"/>
  <c r="AD35" i="2"/>
  <c r="CZ32" i="42"/>
  <c r="G36" i="2"/>
  <c r="O36"/>
  <c r="CW33" i="42"/>
  <c r="DF34"/>
  <c r="F39" i="2"/>
  <c r="CV36" i="42"/>
  <c r="AD39" i="2"/>
  <c r="CZ36" i="42"/>
  <c r="O40" i="2"/>
  <c r="CW37" i="42"/>
  <c r="CX38"/>
  <c r="E42" i="2"/>
  <c r="CU39" i="42"/>
  <c r="Y42" i="2"/>
  <c r="CY39" i="42"/>
  <c r="F53" i="2"/>
  <c r="CV40" i="42"/>
  <c r="AD53" i="2"/>
  <c r="CZ40" i="42"/>
  <c r="O59" i="2"/>
  <c r="CW41" i="42"/>
  <c r="T60" i="2"/>
  <c r="CX42" i="42"/>
  <c r="E51" i="2"/>
  <c r="CU43" i="42"/>
  <c r="Y51" i="2"/>
  <c r="CY43" i="42"/>
  <c r="F57" i="2"/>
  <c r="CV44" i="42"/>
  <c r="AD57" i="2"/>
  <c r="CZ44" i="42"/>
  <c r="O52" i="2"/>
  <c r="CW45" i="42"/>
  <c r="T43" i="2"/>
  <c r="CX46" i="42"/>
  <c r="E44" i="2"/>
  <c r="CU47" i="42"/>
  <c r="Y44" i="2"/>
  <c r="CY47" i="42"/>
  <c r="F45" i="2"/>
  <c r="CV48" i="42"/>
  <c r="CZ48"/>
  <c r="O46" i="2"/>
  <c r="CW49" i="42"/>
  <c r="T47" i="2"/>
  <c r="CX50" i="42"/>
  <c r="E62" i="2"/>
  <c r="CU51" i="42"/>
  <c r="Y62" i="2"/>
  <c r="CY51" i="42"/>
  <c r="F64" i="2"/>
  <c r="CV52" i="42"/>
  <c r="AD64" i="2"/>
  <c r="CZ52" i="42"/>
  <c r="O65" i="2"/>
  <c r="CW53" i="42"/>
  <c r="T66" i="2"/>
  <c r="CX54" i="42"/>
  <c r="E67" i="2"/>
  <c r="CU55" i="42"/>
  <c r="Y67" i="2"/>
  <c r="CY55" i="42"/>
  <c r="F68" i="2"/>
  <c r="AA10" i="6" s="1"/>
  <c r="CV56" i="42"/>
  <c r="AD68" i="2"/>
  <c r="CZ56" i="42"/>
  <c r="O69" i="2"/>
  <c r="CW57" i="42"/>
  <c r="T70" i="2"/>
  <c r="CX58" i="42"/>
  <c r="E71" i="2"/>
  <c r="CU59" i="42"/>
  <c r="Y71" i="2"/>
  <c r="CY59" i="42"/>
  <c r="F48" i="2"/>
  <c r="CV60" i="42"/>
  <c r="AD48" i="2"/>
  <c r="CZ60" i="42"/>
  <c r="O49" i="2"/>
  <c r="CW61" i="42"/>
  <c r="T72" i="2"/>
  <c r="CX62" i="42"/>
  <c r="E73" i="2"/>
  <c r="CU63" i="42"/>
  <c r="Y73" i="2"/>
  <c r="CY63" i="42"/>
  <c r="F75" i="2"/>
  <c r="CV64" i="42"/>
  <c r="AD75" i="2"/>
  <c r="CZ64" i="42"/>
  <c r="O76" i="2"/>
  <c r="CW65" i="42"/>
  <c r="T77" i="2"/>
  <c r="CX66" i="42"/>
  <c r="E61" i="2"/>
  <c r="CU67" i="42"/>
  <c r="Y61" i="2"/>
  <c r="CY67" i="42"/>
  <c r="F58" i="2"/>
  <c r="CV68" i="42"/>
  <c r="AD58" i="2"/>
  <c r="CZ68" i="42"/>
  <c r="O78" i="2"/>
  <c r="CW69" i="42"/>
  <c r="E20" i="2"/>
  <c r="CU71" i="42"/>
  <c r="Y20" i="2"/>
  <c r="CY71" i="42"/>
  <c r="O22" i="2"/>
  <c r="CW73" i="42"/>
  <c r="CU75"/>
  <c r="CU79"/>
  <c r="CU83"/>
  <c r="O50" i="2"/>
  <c r="CW85" i="42"/>
  <c r="CU87"/>
  <c r="T63" i="2"/>
  <c r="CX90" i="42"/>
  <c r="CU91"/>
  <c r="CU95"/>
  <c r="CU99"/>
  <c r="I100"/>
  <c r="M100"/>
  <c r="CW102"/>
  <c r="Q100"/>
  <c r="U100"/>
  <c r="Y100"/>
  <c r="AC100"/>
  <c r="AG100"/>
  <c r="CU104"/>
  <c r="CV105"/>
  <c r="CZ105"/>
  <c r="CU108"/>
  <c r="CU112"/>
  <c r="CV113"/>
  <c r="CU116"/>
  <c r="F34" i="2"/>
  <c r="CV117" i="42"/>
  <c r="AD34" i="2"/>
  <c r="CZ117" i="42"/>
  <c r="CU120"/>
  <c r="CU124"/>
  <c r="CZ125"/>
  <c r="E54" i="2"/>
  <c r="CU128" i="42"/>
  <c r="Y54" i="2"/>
  <c r="CY128" i="42"/>
  <c r="F55" i="2"/>
  <c r="CV129" i="42"/>
  <c r="AD55" i="2"/>
  <c r="CZ129" i="42"/>
  <c r="O56" i="2"/>
  <c r="CW130" i="42"/>
  <c r="CU132"/>
  <c r="CV133"/>
  <c r="CU136"/>
  <c r="CV137"/>
  <c r="CU140"/>
  <c r="CZ141"/>
  <c r="T74" i="2"/>
  <c r="CX143" i="42"/>
  <c r="CU144"/>
  <c r="CV145"/>
  <c r="CZ145"/>
  <c r="CU148"/>
  <c r="CV149"/>
  <c r="CZ149"/>
  <c r="O82" i="2"/>
  <c r="CW150" i="42"/>
  <c r="CV153"/>
  <c r="X151"/>
  <c r="CZ153"/>
  <c r="T83" i="2"/>
  <c r="CX155" i="42"/>
  <c r="CU156"/>
  <c r="Y84" i="2"/>
  <c r="CY156" i="42"/>
  <c r="F85" i="2"/>
  <c r="CV157" i="42"/>
  <c r="AD85" i="2"/>
  <c r="CZ157" i="42"/>
  <c r="O86" i="2"/>
  <c r="CW158" i="42"/>
  <c r="T87" i="2"/>
  <c r="CX159" i="42"/>
  <c r="Y88" i="2"/>
  <c r="CY160" i="42"/>
  <c r="H151"/>
  <c r="P151"/>
  <c r="AF151"/>
  <c r="CY79"/>
  <c r="CW97"/>
  <c r="CY144"/>
  <c r="CW146"/>
  <c r="CX147"/>
  <c r="AJ151"/>
  <c r="F16" i="2"/>
  <c r="CV17" i="42"/>
  <c r="J16" i="2"/>
  <c r="N16"/>
  <c r="CZ17" i="42"/>
  <c r="O17" i="2"/>
  <c r="CW18" i="42"/>
  <c r="T18" i="2"/>
  <c r="CX19" i="42"/>
  <c r="DF19"/>
  <c r="E19" i="2"/>
  <c r="CU20" i="42"/>
  <c r="CY20"/>
  <c r="CV21"/>
  <c r="AD21" i="2"/>
  <c r="CZ21" i="42"/>
  <c r="CW22"/>
  <c r="T24" i="2"/>
  <c r="CX23" i="42"/>
  <c r="E25" i="2"/>
  <c r="CU24" i="42"/>
  <c r="Y25" i="2"/>
  <c r="CY24" i="42"/>
  <c r="F26" i="2"/>
  <c r="AU10" i="6" s="1"/>
  <c r="CV25" i="42"/>
  <c r="AD26" i="2"/>
  <c r="CZ25" i="42"/>
  <c r="O27" i="2"/>
  <c r="CW26" i="42"/>
  <c r="T29" i="2"/>
  <c r="CX27" i="42"/>
  <c r="E30" i="2"/>
  <c r="CU28" i="42"/>
  <c r="Y30" i="2"/>
  <c r="CY28" i="42"/>
  <c r="F31" i="2"/>
  <c r="CV29" i="42"/>
  <c r="AD31" i="2"/>
  <c r="CZ29" i="42"/>
  <c r="O32" i="2"/>
  <c r="CW30" i="42"/>
  <c r="T33" i="2"/>
  <c r="CX31" i="42"/>
  <c r="E35" i="2"/>
  <c r="CU32" i="42"/>
  <c r="Y35" i="2"/>
  <c r="CY32" i="42"/>
  <c r="AD36" i="2"/>
  <c r="CZ33" i="42"/>
  <c r="G37" i="2"/>
  <c r="DE34" i="42"/>
  <c r="T38" i="2"/>
  <c r="CX35" i="42"/>
  <c r="DB35"/>
  <c r="DF35"/>
  <c r="EQ35"/>
  <c r="E39" i="2"/>
  <c r="CU36" i="42"/>
  <c r="Y39" i="2"/>
  <c r="CY36" i="42"/>
  <c r="F40" i="2"/>
  <c r="BY10" i="6" s="1"/>
  <c r="CV37" i="42"/>
  <c r="AD40" i="2"/>
  <c r="CZ37" i="42"/>
  <c r="CW38"/>
  <c r="T42" i="2"/>
  <c r="CX39" i="42"/>
  <c r="E53" i="2"/>
  <c r="CU40" i="42"/>
  <c r="Y53" i="2"/>
  <c r="CY40" i="42"/>
  <c r="F59" i="2"/>
  <c r="CV41" i="42"/>
  <c r="AD59" i="2"/>
  <c r="CZ41" i="42"/>
  <c r="O60" i="2"/>
  <c r="CW42" i="42"/>
  <c r="T51" i="2"/>
  <c r="CX43" i="42"/>
  <c r="E57" i="2"/>
  <c r="CU44" i="42"/>
  <c r="Y57" i="2"/>
  <c r="CY44" i="42"/>
  <c r="F52" i="2"/>
  <c r="CV45" i="42"/>
  <c r="AD52" i="2"/>
  <c r="CZ45" i="42"/>
  <c r="O43" i="2"/>
  <c r="CW46" i="42"/>
  <c r="T44" i="2"/>
  <c r="CX47" i="42"/>
  <c r="E45" i="2"/>
  <c r="CU48" i="42"/>
  <c r="CY48"/>
  <c r="F46" i="2"/>
  <c r="CV49" i="42"/>
  <c r="AD46" i="2"/>
  <c r="CZ49" i="42"/>
  <c r="O47" i="2"/>
  <c r="CW50" i="42"/>
  <c r="T62" i="2"/>
  <c r="CX51" i="42"/>
  <c r="E64" i="2"/>
  <c r="CU52" i="42"/>
  <c r="Y64" i="2"/>
  <c r="CY52" i="42"/>
  <c r="F65" i="2"/>
  <c r="CV53" i="42"/>
  <c r="AD65" i="2"/>
  <c r="CZ53" i="42"/>
  <c r="O66" i="2"/>
  <c r="CW54" i="42"/>
  <c r="T67" i="2"/>
  <c r="CX55" i="42"/>
  <c r="E68" i="2"/>
  <c r="CU56" i="42"/>
  <c r="Y68" i="2"/>
  <c r="CY56" i="42"/>
  <c r="F69" i="2"/>
  <c r="AB10" i="6" s="1"/>
  <c r="CV57" i="42"/>
  <c r="AD69" i="2"/>
  <c r="CZ57" i="42"/>
  <c r="O70" i="2"/>
  <c r="CW58" i="42"/>
  <c r="T71" i="2"/>
  <c r="CX59" i="42"/>
  <c r="E48" i="2"/>
  <c r="CU60" i="42"/>
  <c r="Y48" i="2"/>
  <c r="CY60" i="42"/>
  <c r="F49" i="2"/>
  <c r="CV61" i="42"/>
  <c r="AD49" i="2"/>
  <c r="CZ61" i="42"/>
  <c r="O72" i="2"/>
  <c r="CW62" i="42"/>
  <c r="T73" i="2"/>
  <c r="CX63" i="42"/>
  <c r="E75" i="2"/>
  <c r="CU64" i="42"/>
  <c r="Y75" i="2"/>
  <c r="CY64" i="42"/>
  <c r="F76" i="2"/>
  <c r="CV65" i="42"/>
  <c r="AD76" i="2"/>
  <c r="CZ65" i="42"/>
  <c r="O77" i="2"/>
  <c r="CW66" i="42"/>
  <c r="T61" i="2"/>
  <c r="CX67" i="42"/>
  <c r="E58" i="2"/>
  <c r="CU68" i="42"/>
  <c r="Y58" i="2"/>
  <c r="CY68" i="42"/>
  <c r="F78" i="2"/>
  <c r="CV69" i="42"/>
  <c r="AD78" i="2"/>
  <c r="CZ69" i="42"/>
  <c r="DE70"/>
  <c r="T20" i="2"/>
  <c r="CX71" i="42"/>
  <c r="CU72"/>
  <c r="F22" i="2"/>
  <c r="CV73" i="42"/>
  <c r="AD22" i="2"/>
  <c r="CZ73" i="42"/>
  <c r="CU76"/>
  <c r="CU80"/>
  <c r="CU84"/>
  <c r="F50" i="2"/>
  <c r="CV85" i="42"/>
  <c r="AD50" i="2"/>
  <c r="CZ85" i="42"/>
  <c r="CU88"/>
  <c r="O63" i="2"/>
  <c r="CW90" i="42"/>
  <c r="CU92"/>
  <c r="CU96"/>
  <c r="CV102"/>
  <c r="H100"/>
  <c r="CZ102"/>
  <c r="AF100"/>
  <c r="CU105"/>
  <c r="CU109"/>
  <c r="CU113"/>
  <c r="CX116"/>
  <c r="E34" i="2"/>
  <c r="CU117" i="42"/>
  <c r="Y34" i="2"/>
  <c r="CY117" i="42"/>
  <c r="CU121"/>
  <c r="CU125"/>
  <c r="T54" i="2"/>
  <c r="CX128" i="42"/>
  <c r="E55" i="2"/>
  <c r="CU129" i="42"/>
  <c r="Y55" i="2"/>
  <c r="CY129" i="42"/>
  <c r="F56" i="2"/>
  <c r="FL10" i="6" s="1"/>
  <c r="CV130" i="42"/>
  <c r="AD56" i="2"/>
  <c r="CZ130" i="42"/>
  <c r="CX132"/>
  <c r="CU133"/>
  <c r="CU137"/>
  <c r="CX140"/>
  <c r="CU141"/>
  <c r="O74" i="2"/>
  <c r="CW143" i="42"/>
  <c r="CU145"/>
  <c r="CX148"/>
  <c r="CU149"/>
  <c r="Y81" i="2"/>
  <c r="CY149" i="42"/>
  <c r="S10" i="6"/>
  <c r="CV150" i="42"/>
  <c r="CZ150"/>
  <c r="G151"/>
  <c r="CU153"/>
  <c r="O151"/>
  <c r="W151"/>
  <c r="CY153"/>
  <c r="O83" i="2"/>
  <c r="CW155" i="42"/>
  <c r="T84" i="2"/>
  <c r="CX156" i="42"/>
  <c r="E85" i="2"/>
  <c r="CU157" i="42"/>
  <c r="Y85" i="2"/>
  <c r="CY157" i="42"/>
  <c r="F86" i="2"/>
  <c r="CV158" i="42"/>
  <c r="AD86" i="2"/>
  <c r="CZ158" i="42"/>
  <c r="O87" i="2"/>
  <c r="CW159" i="42"/>
  <c r="P88" i="2"/>
  <c r="T88"/>
  <c r="CX160" i="42"/>
  <c r="E90" i="2"/>
  <c r="CU162" i="42"/>
  <c r="Y90" i="2"/>
  <c r="CY162" i="42"/>
  <c r="F91" i="2"/>
  <c r="CV163" i="42"/>
  <c r="AD91" i="2"/>
  <c r="CZ163" i="42"/>
  <c r="O92" i="2"/>
  <c r="CW164" i="42"/>
  <c r="T93" i="2"/>
  <c r="CX165" i="42"/>
  <c r="CU166"/>
  <c r="Y94" i="2"/>
  <c r="CY166" i="42"/>
  <c r="F95" i="2"/>
  <c r="CV167" i="42"/>
  <c r="AD95" i="2"/>
  <c r="CZ167" i="42"/>
  <c r="O96" i="2"/>
  <c r="CW168" i="42"/>
  <c r="T97" i="2"/>
  <c r="CX169" i="42"/>
  <c r="E98" i="2"/>
  <c r="CU170" i="42"/>
  <c r="Y98" i="2"/>
  <c r="CY170" i="42"/>
  <c r="F99" i="2"/>
  <c r="CV171" i="42"/>
  <c r="AD99" i="2"/>
  <c r="CZ171" i="42"/>
  <c r="O100" i="2"/>
  <c r="CW172" i="42"/>
  <c r="T101" i="2"/>
  <c r="CX173" i="42"/>
  <c r="H105" i="2"/>
  <c r="J175" i="42"/>
  <c r="L105" i="2"/>
  <c r="N175" i="42"/>
  <c r="P105" i="2"/>
  <c r="R175" i="42"/>
  <c r="T105" i="2"/>
  <c r="CX177" i="42"/>
  <c r="V175"/>
  <c r="X105" i="2"/>
  <c r="Z175" i="42"/>
  <c r="AB105" i="2"/>
  <c r="AD175" i="42"/>
  <c r="AF105" i="2"/>
  <c r="AH175" i="42"/>
  <c r="E109" i="2"/>
  <c r="CU178" i="42"/>
  <c r="Y109" i="2"/>
  <c r="CY178" i="42"/>
  <c r="F110" i="2"/>
  <c r="CV179" i="42"/>
  <c r="AD110" i="2"/>
  <c r="CZ179" i="42"/>
  <c r="O111" i="2"/>
  <c r="CW180" i="42"/>
  <c r="H108" i="2"/>
  <c r="L108"/>
  <c r="P108"/>
  <c r="T108"/>
  <c r="CX181" i="42"/>
  <c r="X108" i="2"/>
  <c r="AB108"/>
  <c r="AF108"/>
  <c r="E114"/>
  <c r="CU182" i="42"/>
  <c r="Y114" i="2"/>
  <c r="CY182" i="42"/>
  <c r="F115" i="2"/>
  <c r="CV183" i="42"/>
  <c r="AD115" i="2"/>
  <c r="CZ183" i="42"/>
  <c r="O116" i="2"/>
  <c r="CW184" i="42"/>
  <c r="H117" i="2"/>
  <c r="L117"/>
  <c r="P117"/>
  <c r="T117"/>
  <c r="CX185" i="42"/>
  <c r="X117" i="2"/>
  <c r="AB117"/>
  <c r="AF117"/>
  <c r="E106"/>
  <c r="CU186" i="42"/>
  <c r="Y106" i="2"/>
  <c r="CY186" i="42"/>
  <c r="F118" i="2"/>
  <c r="CV187" i="42"/>
  <c r="J118" i="2"/>
  <c r="N118"/>
  <c r="R118"/>
  <c r="V118"/>
  <c r="Z118"/>
  <c r="AD118"/>
  <c r="CZ187" i="42"/>
  <c r="AH118" i="2"/>
  <c r="O121"/>
  <c r="CW188" i="42"/>
  <c r="T122" i="2"/>
  <c r="CX189" i="42"/>
  <c r="G125" i="2"/>
  <c r="I191" i="42"/>
  <c r="K125" i="2"/>
  <c r="K123" s="1"/>
  <c r="M191" i="42"/>
  <c r="O125" i="2"/>
  <c r="Q191" i="42"/>
  <c r="CW193"/>
  <c r="S125" i="2"/>
  <c r="U191" i="42"/>
  <c r="W125" i="2"/>
  <c r="Y191" i="42"/>
  <c r="AA125" i="2"/>
  <c r="AC191" i="42"/>
  <c r="AE125" i="2"/>
  <c r="AG191" i="42"/>
  <c r="T126" i="2"/>
  <c r="CX194" i="42"/>
  <c r="G129" i="2"/>
  <c r="I195" i="42"/>
  <c r="K129" i="2"/>
  <c r="M195" i="42"/>
  <c r="W129" i="2"/>
  <c r="Y195" i="42"/>
  <c r="AA129" i="2"/>
  <c r="AC195" i="42"/>
  <c r="AE129" i="2"/>
  <c r="AG195" i="42"/>
  <c r="T130" i="2"/>
  <c r="CX198" i="42"/>
  <c r="E131" i="2"/>
  <c r="CU199" i="42"/>
  <c r="Y131" i="2"/>
  <c r="CY199" i="42"/>
  <c r="DC199"/>
  <c r="F132" i="2"/>
  <c r="CV200" i="42"/>
  <c r="AD132" i="2"/>
  <c r="CZ200" i="42"/>
  <c r="O133" i="2"/>
  <c r="CW201" i="42"/>
  <c r="F136" i="2"/>
  <c r="CV204" i="42"/>
  <c r="H202"/>
  <c r="J136" i="2"/>
  <c r="L202" i="42"/>
  <c r="N136" i="2"/>
  <c r="P202" i="42"/>
  <c r="R136" i="2"/>
  <c r="T202" i="42"/>
  <c r="V136" i="2"/>
  <c r="X202" i="42"/>
  <c r="Z136" i="2"/>
  <c r="AB202" i="42"/>
  <c r="AD136" i="2"/>
  <c r="CZ204" i="42"/>
  <c r="AF202"/>
  <c r="AH136" i="2"/>
  <c r="AH134" s="1"/>
  <c r="AJ202" i="42"/>
  <c r="O137" i="2"/>
  <c r="CW205" i="42"/>
  <c r="H141" i="2"/>
  <c r="J207" i="42"/>
  <c r="L141" i="2"/>
  <c r="N207" i="42"/>
  <c r="P141" i="2"/>
  <c r="R207" i="42"/>
  <c r="T141" i="2"/>
  <c r="CX209" i="42"/>
  <c r="V207"/>
  <c r="X141" i="2"/>
  <c r="Z207" i="42"/>
  <c r="AB141" i="2"/>
  <c r="AD207" i="42"/>
  <c r="AF141" i="2"/>
  <c r="AH207" i="42"/>
  <c r="E142" i="2"/>
  <c r="CU210" i="42"/>
  <c r="I142" i="2"/>
  <c r="M142"/>
  <c r="Q142"/>
  <c r="U142"/>
  <c r="Y142"/>
  <c r="CY210" i="42"/>
  <c r="AC142" i="2"/>
  <c r="AG142"/>
  <c r="E146"/>
  <c r="CU213" i="42"/>
  <c r="G211"/>
  <c r="I146" i="2"/>
  <c r="M146"/>
  <c r="O211" i="42"/>
  <c r="Q146" i="2"/>
  <c r="U146"/>
  <c r="W211" i="42"/>
  <c r="Y146" i="2"/>
  <c r="CY213" i="42"/>
  <c r="AA211"/>
  <c r="AC146" i="2"/>
  <c r="AE211" i="42"/>
  <c r="AG146" i="2"/>
  <c r="AI211" i="42"/>
  <c r="F147" i="2"/>
  <c r="CV214" i="42"/>
  <c r="AD147" i="2"/>
  <c r="CZ214" i="42"/>
  <c r="G148" i="2"/>
  <c r="K148"/>
  <c r="O148"/>
  <c r="CW215" i="42"/>
  <c r="S148" i="2"/>
  <c r="W148"/>
  <c r="AA148"/>
  <c r="AE148"/>
  <c r="H149"/>
  <c r="L149"/>
  <c r="P149"/>
  <c r="T149"/>
  <c r="CX216" i="42"/>
  <c r="X149" i="2"/>
  <c r="AB149"/>
  <c r="AF149"/>
  <c r="E150"/>
  <c r="CU217" i="42"/>
  <c r="DN217"/>
  <c r="I150" i="2"/>
  <c r="M150"/>
  <c r="Q150"/>
  <c r="DZ217" i="42"/>
  <c r="U150" i="2"/>
  <c r="ED217" i="42"/>
  <c r="Y150" i="2"/>
  <c r="EH217" i="42"/>
  <c r="CY217"/>
  <c r="AC150" i="2"/>
  <c r="AG150"/>
  <c r="H151"/>
  <c r="L151"/>
  <c r="P151"/>
  <c r="CX218" i="42"/>
  <c r="X151" i="2"/>
  <c r="AB151"/>
  <c r="AF151"/>
  <c r="E152"/>
  <c r="DN219" i="42"/>
  <c r="CU219"/>
  <c r="I152" i="2"/>
  <c r="M152"/>
  <c r="Q152"/>
  <c r="U152"/>
  <c r="Y152"/>
  <c r="EH219" i="42"/>
  <c r="CY219"/>
  <c r="AC152" i="2"/>
  <c r="AG152"/>
  <c r="G153"/>
  <c r="K153"/>
  <c r="O153"/>
  <c r="CW220" i="42"/>
  <c r="S153" i="2"/>
  <c r="W153"/>
  <c r="AA153"/>
  <c r="AE153"/>
  <c r="H154"/>
  <c r="L154"/>
  <c r="P154"/>
  <c r="T154"/>
  <c r="CX221" i="42"/>
  <c r="X154" i="2"/>
  <c r="AB154"/>
  <c r="AF154"/>
  <c r="H155"/>
  <c r="L155"/>
  <c r="P155"/>
  <c r="T155"/>
  <c r="CX222" i="42"/>
  <c r="X155" i="2"/>
  <c r="AB155"/>
  <c r="E156"/>
  <c r="CU223" i="42"/>
  <c r="I156" i="2"/>
  <c r="M156"/>
  <c r="U156"/>
  <c r="Y156"/>
  <c r="EH223" i="42"/>
  <c r="CY223"/>
  <c r="AC156" i="2"/>
  <c r="AG156"/>
  <c r="DC223" i="42"/>
  <c r="CV224"/>
  <c r="CZ224"/>
  <c r="CW225"/>
  <c r="E161" i="2"/>
  <c r="CU228" i="42"/>
  <c r="G226"/>
  <c r="FI226" s="1"/>
  <c r="Y161" i="2"/>
  <c r="CY228" i="42"/>
  <c r="F162" i="2"/>
  <c r="CV229" i="42"/>
  <c r="AD162" i="2"/>
  <c r="CZ229" i="42"/>
  <c r="E164" i="2"/>
  <c r="G230" i="42"/>
  <c r="K230"/>
  <c r="S230"/>
  <c r="W230"/>
  <c r="CY231"/>
  <c r="AA230"/>
  <c r="AE230"/>
  <c r="CW233"/>
  <c r="CW548"/>
  <c r="CV569"/>
  <c r="CZ580"/>
  <c r="U598"/>
  <c r="CX413"/>
  <c r="DE409"/>
  <c r="CX366"/>
  <c r="CW325"/>
  <c r="DB270"/>
  <c r="CV263"/>
  <c r="CY238"/>
  <c r="CU413"/>
  <c r="DC394"/>
  <c r="CU387"/>
  <c r="CX382"/>
  <c r="CY370"/>
  <c r="AI626"/>
  <c r="CW834"/>
  <c r="Q832"/>
  <c r="CZ548"/>
  <c r="CV601"/>
  <c r="H600"/>
  <c r="M598"/>
  <c r="CZ413"/>
  <c r="CV413"/>
  <c r="CU402"/>
  <c r="CV366"/>
  <c r="CY349"/>
  <c r="AA348"/>
  <c r="W242"/>
  <c r="W235" s="1"/>
  <c r="CX548"/>
  <c r="CX600"/>
  <c r="V598"/>
  <c r="CU548"/>
  <c r="CW413"/>
  <c r="CV402"/>
  <c r="CW387"/>
  <c r="CZ377"/>
  <c r="CY263"/>
  <c r="CU263"/>
  <c r="AJ242"/>
  <c r="CV243"/>
  <c r="AA176" i="2"/>
  <c r="AA175" s="1"/>
  <c r="S176"/>
  <c r="S175" s="1"/>
  <c r="AD381" i="42"/>
  <c r="N381"/>
  <c r="T186" i="2"/>
  <c r="AB176"/>
  <c r="Z171"/>
  <c r="R171"/>
  <c r="J171"/>
  <c r="H411" i="42"/>
  <c r="AC176" i="2"/>
  <c r="AC175" s="1"/>
  <c r="O171"/>
  <c r="G171"/>
  <c r="Y387" i="42"/>
  <c r="AJ381"/>
  <c r="AD176" i="2"/>
  <c r="V176"/>
  <c r="N176"/>
  <c r="T171"/>
  <c r="L171"/>
  <c r="T90"/>
  <c r="CX162" i="42"/>
  <c r="E91" i="2"/>
  <c r="CU163" i="42"/>
  <c r="Y91" i="2"/>
  <c r="CY163" i="42"/>
  <c r="F92" i="2"/>
  <c r="CV164" i="42"/>
  <c r="AD92" i="2"/>
  <c r="CZ164" i="42"/>
  <c r="CW165"/>
  <c r="T94" i="2"/>
  <c r="CX166" i="42"/>
  <c r="E95" i="2"/>
  <c r="CU167" i="42"/>
  <c r="Y95" i="2"/>
  <c r="CY167" i="42"/>
  <c r="F96" i="2"/>
  <c r="CV168" i="42"/>
  <c r="AD96" i="2"/>
  <c r="CZ168" i="42"/>
  <c r="O97" i="2"/>
  <c r="CW169" i="42"/>
  <c r="T98" i="2"/>
  <c r="CX170" i="42"/>
  <c r="E99" i="2"/>
  <c r="CU171" i="42"/>
  <c r="Y99" i="2"/>
  <c r="CY171" i="42"/>
  <c r="F100" i="2"/>
  <c r="CV172" i="42"/>
  <c r="AD100" i="2"/>
  <c r="CZ172" i="42"/>
  <c r="O101" i="2"/>
  <c r="CW173" i="42"/>
  <c r="G105" i="2"/>
  <c r="I175" i="42"/>
  <c r="K105" i="2"/>
  <c r="M175" i="42"/>
  <c r="O105" i="2"/>
  <c r="Q175" i="42"/>
  <c r="CW177"/>
  <c r="S105" i="2"/>
  <c r="U175" i="42"/>
  <c r="W105" i="2"/>
  <c r="Y175" i="42"/>
  <c r="AA105" i="2"/>
  <c r="AC175" i="42"/>
  <c r="AE105" i="2"/>
  <c r="AG175" i="42"/>
  <c r="T109" i="2"/>
  <c r="CX178" i="42"/>
  <c r="E110" i="2"/>
  <c r="CU179" i="42"/>
  <c r="Y110" i="2"/>
  <c r="CY179" i="42"/>
  <c r="F111" i="2"/>
  <c r="CV180" i="42"/>
  <c r="AD111" i="2"/>
  <c r="CZ180" i="42"/>
  <c r="G108" i="2"/>
  <c r="K108"/>
  <c r="O108"/>
  <c r="CW181" i="42"/>
  <c r="S108" i="2"/>
  <c r="W108"/>
  <c r="AA108"/>
  <c r="AE108"/>
  <c r="T114"/>
  <c r="CX182" i="42"/>
  <c r="E115" i="2"/>
  <c r="CU183" i="42"/>
  <c r="Y115" i="2"/>
  <c r="CY183" i="42"/>
  <c r="F116" i="2"/>
  <c r="CV184" i="42"/>
  <c r="AD116" i="2"/>
  <c r="CZ184" i="42"/>
  <c r="G117" i="2"/>
  <c r="K117"/>
  <c r="O117"/>
  <c r="CW185" i="42"/>
  <c r="S117" i="2"/>
  <c r="W117"/>
  <c r="AA117"/>
  <c r="AE117"/>
  <c r="T106"/>
  <c r="CX186" i="42"/>
  <c r="E118" i="2"/>
  <c r="CU187" i="42"/>
  <c r="I118" i="2"/>
  <c r="M118"/>
  <c r="Q118"/>
  <c r="U118"/>
  <c r="Y118"/>
  <c r="CY187" i="42"/>
  <c r="AC118" i="2"/>
  <c r="AG118"/>
  <c r="F121"/>
  <c r="CV188" i="42"/>
  <c r="AD121" i="2"/>
  <c r="CZ188" i="42"/>
  <c r="O122" i="2"/>
  <c r="CW189" i="42"/>
  <c r="F125" i="2"/>
  <c r="H191" i="42"/>
  <c r="CV193"/>
  <c r="J125" i="2"/>
  <c r="L191" i="42"/>
  <c r="N125" i="2"/>
  <c r="P191" i="42"/>
  <c r="R125" i="2"/>
  <c r="T191" i="42"/>
  <c r="V125" i="2"/>
  <c r="X191" i="42"/>
  <c r="Z125" i="2"/>
  <c r="AB191" i="42"/>
  <c r="AD125" i="2"/>
  <c r="AF191" i="42"/>
  <c r="CZ193"/>
  <c r="AH125" i="2"/>
  <c r="AH123" s="1"/>
  <c r="AJ191" i="42"/>
  <c r="O126" i="2"/>
  <c r="CW194" i="42"/>
  <c r="F129" i="2"/>
  <c r="H195" i="42"/>
  <c r="CV197"/>
  <c r="J129" i="2"/>
  <c r="L195" i="42"/>
  <c r="N129" i="2"/>
  <c r="P195" i="42"/>
  <c r="V129" i="2"/>
  <c r="X195" i="42"/>
  <c r="Z129" i="2"/>
  <c r="AB195" i="42"/>
  <c r="AD129" i="2"/>
  <c r="AF195" i="42"/>
  <c r="CZ197"/>
  <c r="AH129" i="2"/>
  <c r="AJ195" i="42"/>
  <c r="O130" i="2"/>
  <c r="CW198" i="42"/>
  <c r="T131" i="2"/>
  <c r="CX199" i="42"/>
  <c r="E132" i="2"/>
  <c r="CU200" i="42"/>
  <c r="Y132" i="2"/>
  <c r="CY200" i="42"/>
  <c r="F133" i="2"/>
  <c r="CV201" i="42"/>
  <c r="AD133" i="2"/>
  <c r="CZ201" i="42"/>
  <c r="E136" i="2"/>
  <c r="CU204" i="42"/>
  <c r="G202"/>
  <c r="I136" i="2"/>
  <c r="K202" i="42"/>
  <c r="M136" i="2"/>
  <c r="M134" s="1"/>
  <c r="O202" i="42"/>
  <c r="Q136" i="2"/>
  <c r="S202" i="42"/>
  <c r="U136" i="2"/>
  <c r="U134" s="1"/>
  <c r="W202" i="42"/>
  <c r="Y136" i="2"/>
  <c r="CY204" i="42"/>
  <c r="AA202"/>
  <c r="AC136" i="2"/>
  <c r="AE202" i="42"/>
  <c r="AG136" i="2"/>
  <c r="AI202" i="42"/>
  <c r="F137" i="2"/>
  <c r="CV205" i="42"/>
  <c r="AD137" i="2"/>
  <c r="CZ205" i="42"/>
  <c r="G141" i="2"/>
  <c r="I207" i="42"/>
  <c r="K141" i="2"/>
  <c r="M207" i="42"/>
  <c r="O141" i="2"/>
  <c r="CW209" i="42"/>
  <c r="Q207"/>
  <c r="S141" i="2"/>
  <c r="U207" i="42"/>
  <c r="W141" i="2"/>
  <c r="Y207" i="42"/>
  <c r="AA141" i="2"/>
  <c r="AC207" i="42"/>
  <c r="AE141" i="2"/>
  <c r="AG207" i="42"/>
  <c r="H142" i="2"/>
  <c r="L142"/>
  <c r="P142"/>
  <c r="T142"/>
  <c r="CX210" i="42"/>
  <c r="X142" i="2"/>
  <c r="AB142"/>
  <c r="AF142"/>
  <c r="H146"/>
  <c r="J211" i="42"/>
  <c r="L146" i="2"/>
  <c r="N211" i="42"/>
  <c r="P146" i="2"/>
  <c r="T146"/>
  <c r="CX213" i="42"/>
  <c r="V211"/>
  <c r="X146" i="2"/>
  <c r="Z211" i="42"/>
  <c r="AB146" i="2"/>
  <c r="AD211" i="42"/>
  <c r="AF146" i="2"/>
  <c r="E147"/>
  <c r="CU214" i="42"/>
  <c r="Y147" i="2"/>
  <c r="CY214" i="42"/>
  <c r="F148" i="2"/>
  <c r="CV215" i="42"/>
  <c r="J148" i="2"/>
  <c r="N148"/>
  <c r="R148"/>
  <c r="V148"/>
  <c r="Z148"/>
  <c r="AD148"/>
  <c r="CZ215" i="42"/>
  <c r="AH148" i="2"/>
  <c r="G149"/>
  <c r="K149"/>
  <c r="O149"/>
  <c r="CW216" i="42"/>
  <c r="S149" i="2"/>
  <c r="W149"/>
  <c r="AA149"/>
  <c r="AE149"/>
  <c r="H150"/>
  <c r="L150"/>
  <c r="P150"/>
  <c r="T150"/>
  <c r="CX217" i="42"/>
  <c r="X150" i="2"/>
  <c r="AB150"/>
  <c r="AF150"/>
  <c r="G151"/>
  <c r="K151"/>
  <c r="O151"/>
  <c r="CW218" i="42"/>
  <c r="S151" i="2"/>
  <c r="W151"/>
  <c r="AA151"/>
  <c r="AE151"/>
  <c r="H152"/>
  <c r="L152"/>
  <c r="P152"/>
  <c r="T152"/>
  <c r="CX219" i="42"/>
  <c r="X152" i="2"/>
  <c r="AB152"/>
  <c r="AF152"/>
  <c r="N153"/>
  <c r="R153"/>
  <c r="V153"/>
  <c r="Z153"/>
  <c r="AD153"/>
  <c r="CZ220" i="42"/>
  <c r="AH153" i="2"/>
  <c r="G154"/>
  <c r="K154"/>
  <c r="O154"/>
  <c r="CW221" i="42"/>
  <c r="S154" i="2"/>
  <c r="W154"/>
  <c r="AA154"/>
  <c r="AE154"/>
  <c r="K155"/>
  <c r="O155"/>
  <c r="CW222" i="42"/>
  <c r="S155" i="2"/>
  <c r="W155"/>
  <c r="AA155"/>
  <c r="DQ222" i="42"/>
  <c r="H156" i="2"/>
  <c r="DQ223" i="42"/>
  <c r="L156" i="2"/>
  <c r="T156"/>
  <c r="CX223" i="42"/>
  <c r="X156" i="2"/>
  <c r="AB156"/>
  <c r="AF156"/>
  <c r="CU224" i="42"/>
  <c r="T161" i="2"/>
  <c r="CX228" i="42"/>
  <c r="E162" i="2"/>
  <c r="CU229" i="42"/>
  <c r="Y162" i="2"/>
  <c r="CY229" i="42"/>
  <c r="V230"/>
  <c r="CX231"/>
  <c r="E165" i="2"/>
  <c r="AJ598" i="42"/>
  <c r="DA539"/>
  <c r="I598"/>
  <c r="AC598"/>
  <c r="CW402"/>
  <c r="AG381"/>
  <c r="Q381"/>
  <c r="CW382"/>
  <c r="I381"/>
  <c r="CX370"/>
  <c r="AG348"/>
  <c r="Q348"/>
  <c r="CW349"/>
  <c r="I348"/>
  <c r="DB272"/>
  <c r="CW256"/>
  <c r="AC242"/>
  <c r="U242"/>
  <c r="CU238"/>
  <c r="AB598"/>
  <c r="W598"/>
  <c r="CW406"/>
  <c r="CU370"/>
  <c r="CU366"/>
  <c r="CX325"/>
  <c r="AD242"/>
  <c r="V242"/>
  <c r="V235" s="1"/>
  <c r="CX243"/>
  <c r="AI598"/>
  <c r="CW600"/>
  <c r="Q598"/>
  <c r="AG598"/>
  <c r="G381"/>
  <c r="CU382"/>
  <c r="CU377"/>
  <c r="CV370"/>
  <c r="CY325"/>
  <c r="DB290"/>
  <c r="CY256"/>
  <c r="AE242"/>
  <c r="AE235" s="1"/>
  <c r="X598"/>
  <c r="CW580"/>
  <c r="S598"/>
  <c r="CV419"/>
  <c r="CY548"/>
  <c r="CU406"/>
  <c r="CW370"/>
  <c r="AJ348"/>
  <c r="AB348"/>
  <c r="T348"/>
  <c r="L348"/>
  <c r="CZ256"/>
  <c r="CZ243"/>
  <c r="AF242"/>
  <c r="X242"/>
  <c r="E170" i="2"/>
  <c r="CU237" i="42"/>
  <c r="CY232"/>
  <c r="CW234"/>
  <c r="O176" i="2"/>
  <c r="O175" s="1"/>
  <c r="G176"/>
  <c r="P176"/>
  <c r="P175" s="1"/>
  <c r="H176"/>
  <c r="AH171"/>
  <c r="F171"/>
  <c r="AF411" i="42"/>
  <c r="Y176" i="2"/>
  <c r="Q176"/>
  <c r="I176"/>
  <c r="E176"/>
  <c r="AE171"/>
  <c r="W171"/>
  <c r="V411" i="42"/>
  <c r="AB171" i="2"/>
  <c r="O90"/>
  <c r="CW162" i="42"/>
  <c r="T91" i="2"/>
  <c r="CX163" i="42"/>
  <c r="E92" i="2"/>
  <c r="CU164" i="42"/>
  <c r="Y92" i="2"/>
  <c r="CY164" i="42"/>
  <c r="CV165"/>
  <c r="AD93" i="2"/>
  <c r="CZ165" i="42"/>
  <c r="O94" i="2"/>
  <c r="CW166" i="42"/>
  <c r="T95" i="2"/>
  <c r="CX167" i="42"/>
  <c r="E96" i="2"/>
  <c r="CU168" i="42"/>
  <c r="Y96" i="2"/>
  <c r="CY168" i="42"/>
  <c r="F97" i="2"/>
  <c r="CV169" i="42"/>
  <c r="AD97" i="2"/>
  <c r="CZ169" i="42"/>
  <c r="O98" i="2"/>
  <c r="CW170" i="42"/>
  <c r="T99" i="2"/>
  <c r="CX171" i="42"/>
  <c r="E100" i="2"/>
  <c r="CU172" i="42"/>
  <c r="Y100" i="2"/>
  <c r="CY172" i="42"/>
  <c r="F101" i="2"/>
  <c r="CV173" i="42"/>
  <c r="AD101" i="2"/>
  <c r="CZ173" i="42"/>
  <c r="F105" i="2"/>
  <c r="CV177" i="42"/>
  <c r="H175"/>
  <c r="J105" i="2"/>
  <c r="L175" i="42"/>
  <c r="N105" i="2"/>
  <c r="P175" i="42"/>
  <c r="R105" i="2"/>
  <c r="T175" i="42"/>
  <c r="V105" i="2"/>
  <c r="X175" i="42"/>
  <c r="Z105" i="2"/>
  <c r="AB175" i="42"/>
  <c r="AD105" i="2"/>
  <c r="CZ177" i="42"/>
  <c r="AF175"/>
  <c r="AH105" i="2"/>
  <c r="AJ175" i="42"/>
  <c r="O109" i="2"/>
  <c r="CW178" i="42"/>
  <c r="T110" i="2"/>
  <c r="CX179" i="42"/>
  <c r="E111" i="2"/>
  <c r="CU180" i="42"/>
  <c r="Y111" i="2"/>
  <c r="CY180" i="42"/>
  <c r="F108" i="2"/>
  <c r="CV181" i="42"/>
  <c r="J108" i="2"/>
  <c r="N108"/>
  <c r="R108"/>
  <c r="V108"/>
  <c r="Z108"/>
  <c r="AD108"/>
  <c r="CZ181" i="42"/>
  <c r="AH108" i="2"/>
  <c r="O114"/>
  <c r="CW182" i="42"/>
  <c r="T115" i="2"/>
  <c r="CX183" i="42"/>
  <c r="E116" i="2"/>
  <c r="CU184" i="42"/>
  <c r="Y116" i="2"/>
  <c r="CY184" i="42"/>
  <c r="F117" i="2"/>
  <c r="CV185" i="42"/>
  <c r="J117" i="2"/>
  <c r="N117"/>
  <c r="R117"/>
  <c r="V117"/>
  <c r="Z117"/>
  <c r="AD117"/>
  <c r="CZ185" i="42"/>
  <c r="AH117" i="2"/>
  <c r="O106"/>
  <c r="CW186" i="42"/>
  <c r="H118" i="2"/>
  <c r="L118"/>
  <c r="P118"/>
  <c r="T118"/>
  <c r="CX187" i="42"/>
  <c r="X118" i="2"/>
  <c r="AB118"/>
  <c r="AF118"/>
  <c r="E121"/>
  <c r="CU188" i="42"/>
  <c r="Y121" i="2"/>
  <c r="CY188" i="42"/>
  <c r="F122" i="2"/>
  <c r="CV189" i="42"/>
  <c r="AD122" i="2"/>
  <c r="CZ189" i="42"/>
  <c r="E125" i="2"/>
  <c r="G191" i="42"/>
  <c r="CU193"/>
  <c r="I125" i="2"/>
  <c r="K191" i="42"/>
  <c r="M125" i="2"/>
  <c r="M123" s="1"/>
  <c r="O191" i="42"/>
  <c r="Q125" i="2"/>
  <c r="S191" i="42"/>
  <c r="U125" i="2"/>
  <c r="U123" s="1"/>
  <c r="W191" i="42"/>
  <c r="Y125" i="2"/>
  <c r="AA191" i="42"/>
  <c r="CY193"/>
  <c r="AC125" i="2"/>
  <c r="AE191" i="42"/>
  <c r="AG125" i="2"/>
  <c r="AG123" s="1"/>
  <c r="AI191" i="42"/>
  <c r="F126" i="2"/>
  <c r="CV194" i="42"/>
  <c r="AD126" i="2"/>
  <c r="CZ194" i="42"/>
  <c r="E129" i="2"/>
  <c r="CU197" i="42"/>
  <c r="G195"/>
  <c r="I129" i="2"/>
  <c r="K195" i="42"/>
  <c r="M129" i="2"/>
  <c r="O195" i="42"/>
  <c r="U129" i="2"/>
  <c r="W195" i="42"/>
  <c r="Y129" i="2"/>
  <c r="CY197" i="42"/>
  <c r="AA195"/>
  <c r="AC129" i="2"/>
  <c r="AE195" i="42"/>
  <c r="AG129" i="2"/>
  <c r="AI195" i="42"/>
  <c r="DC197"/>
  <c r="F130" i="2"/>
  <c r="CV198" i="42"/>
  <c r="AD130" i="2"/>
  <c r="CZ198" i="42"/>
  <c r="T132" i="2"/>
  <c r="CX200" i="42"/>
  <c r="E133" i="2"/>
  <c r="CU201" i="42"/>
  <c r="Y133" i="2"/>
  <c r="CY201" i="42"/>
  <c r="H136" i="2"/>
  <c r="H134" s="1"/>
  <c r="J202" i="42"/>
  <c r="L136" i="2"/>
  <c r="L134" s="1"/>
  <c r="N202" i="42"/>
  <c r="P136" i="2"/>
  <c r="R202" i="42"/>
  <c r="T136" i="2"/>
  <c r="CX204" i="42"/>
  <c r="V202"/>
  <c r="X136" i="2"/>
  <c r="Z202" i="42"/>
  <c r="AB136" i="2"/>
  <c r="AD202" i="42"/>
  <c r="AF136" i="2"/>
  <c r="AF134" s="1"/>
  <c r="AH202" i="42"/>
  <c r="E137" i="2"/>
  <c r="CU205" i="42"/>
  <c r="Y137" i="2"/>
  <c r="CY205" i="42"/>
  <c r="F141" i="2"/>
  <c r="H207" i="42"/>
  <c r="CV209"/>
  <c r="J141" i="2"/>
  <c r="L207" i="42"/>
  <c r="N141" i="2"/>
  <c r="P207" i="42"/>
  <c r="R141" i="2"/>
  <c r="T207" i="42"/>
  <c r="V141" i="2"/>
  <c r="X207" i="42"/>
  <c r="Z141" i="2"/>
  <c r="AB207" i="42"/>
  <c r="AD141" i="2"/>
  <c r="AF207" i="42"/>
  <c r="CZ209"/>
  <c r="AH141" i="2"/>
  <c r="AJ207" i="42"/>
  <c r="G142" i="2"/>
  <c r="K142"/>
  <c r="O142"/>
  <c r="CW210" i="42"/>
  <c r="S142" i="2"/>
  <c r="W142"/>
  <c r="AA142"/>
  <c r="AE142"/>
  <c r="G146"/>
  <c r="I211" i="42"/>
  <c r="K146" i="2"/>
  <c r="M211" i="42"/>
  <c r="O146" i="2"/>
  <c r="CW213" i="42"/>
  <c r="Q211"/>
  <c r="S146" i="2"/>
  <c r="U211" i="42"/>
  <c r="W146" i="2"/>
  <c r="Y211" i="42"/>
  <c r="AA146" i="2"/>
  <c r="AC211" i="42"/>
  <c r="AE146" i="2"/>
  <c r="T147"/>
  <c r="CX214" i="42"/>
  <c r="E148" i="2"/>
  <c r="CU215" i="42"/>
  <c r="I148" i="2"/>
  <c r="M148"/>
  <c r="Q148"/>
  <c r="U148"/>
  <c r="Y148"/>
  <c r="CY215" i="42"/>
  <c r="AC148" i="2"/>
  <c r="AG148"/>
  <c r="F149"/>
  <c r="CV216" i="42"/>
  <c r="J149" i="2"/>
  <c r="N149"/>
  <c r="R149"/>
  <c r="V149"/>
  <c r="Z149"/>
  <c r="AD149"/>
  <c r="CZ216" i="42"/>
  <c r="AH149" i="2"/>
  <c r="G150"/>
  <c r="K150"/>
  <c r="O150"/>
  <c r="CW217" i="42"/>
  <c r="S150" i="2"/>
  <c r="W150"/>
  <c r="AA150"/>
  <c r="AE150"/>
  <c r="F151"/>
  <c r="DU10" i="6" s="1"/>
  <c r="CV218" i="42"/>
  <c r="J151" i="2"/>
  <c r="N151"/>
  <c r="R151"/>
  <c r="Z151"/>
  <c r="AD151"/>
  <c r="CZ218" i="42"/>
  <c r="AH151" i="2"/>
  <c r="G152"/>
  <c r="DP219" i="42"/>
  <c r="K152" i="2"/>
  <c r="O152"/>
  <c r="CW219" i="42"/>
  <c r="S152" i="2"/>
  <c r="W152"/>
  <c r="AA152"/>
  <c r="AE152"/>
  <c r="E153"/>
  <c r="CU220" i="42"/>
  <c r="I153" i="2"/>
  <c r="M153"/>
  <c r="Q153"/>
  <c r="U153"/>
  <c r="Y153"/>
  <c r="CY220" i="42"/>
  <c r="AC153" i="2"/>
  <c r="AG153"/>
  <c r="DJ220" i="42"/>
  <c r="N154" i="2"/>
  <c r="R154"/>
  <c r="V154"/>
  <c r="EE221" i="42"/>
  <c r="Z154" i="2"/>
  <c r="AH154"/>
  <c r="F155"/>
  <c r="CV222" i="42"/>
  <c r="J155" i="2"/>
  <c r="N155"/>
  <c r="R155"/>
  <c r="V155"/>
  <c r="Z155"/>
  <c r="AD155"/>
  <c r="AH155"/>
  <c r="G156"/>
  <c r="DP223" i="42"/>
  <c r="DO223" s="1"/>
  <c r="K156" i="2"/>
  <c r="DT223" i="42"/>
  <c r="O156" i="2"/>
  <c r="DX223" i="42"/>
  <c r="W156" i="2"/>
  <c r="AA156"/>
  <c r="AE156"/>
  <c r="CU225" i="42"/>
  <c r="O161" i="2"/>
  <c r="CW228" i="42"/>
  <c r="T162" i="2"/>
  <c r="CX229" i="42"/>
  <c r="M230"/>
  <c r="CW231"/>
  <c r="Q230"/>
  <c r="CX232"/>
  <c r="DF232"/>
  <c r="E166" i="2"/>
  <c r="CV234" i="42"/>
  <c r="CZ639"/>
  <c r="EQ639"/>
  <c r="EP639" s="1"/>
  <c r="EO639" s="1"/>
  <c r="EN639" s="1"/>
  <c r="EM639" s="1"/>
  <c r="EL639" s="1"/>
  <c r="EK639" s="1"/>
  <c r="EJ639" s="1"/>
  <c r="EI639" s="1"/>
  <c r="EH639" s="1"/>
  <c r="EG639" s="1"/>
  <c r="EF639" s="1"/>
  <c r="EE639" s="1"/>
  <c r="ED639" s="1"/>
  <c r="EC639" s="1"/>
  <c r="EB639" s="1"/>
  <c r="EA639" s="1"/>
  <c r="DZ639" s="1"/>
  <c r="DY639" s="1"/>
  <c r="DX639" s="1"/>
  <c r="DW639" s="1"/>
  <c r="DV639" s="1"/>
  <c r="DU639" s="1"/>
  <c r="DT639" s="1"/>
  <c r="AJ627"/>
  <c r="CU412"/>
  <c r="G411"/>
  <c r="U381"/>
  <c r="Y348"/>
  <c r="CZ263"/>
  <c r="P256"/>
  <c r="N188" i="2" s="1"/>
  <c r="N186" s="1"/>
  <c r="DW258" i="42"/>
  <c r="Q242"/>
  <c r="CW243"/>
  <c r="T598"/>
  <c r="O598"/>
  <c r="P600"/>
  <c r="CY413"/>
  <c r="CY387"/>
  <c r="CX349"/>
  <c r="V348"/>
  <c r="CX256"/>
  <c r="R242"/>
  <c r="R626"/>
  <c r="S625"/>
  <c r="DP761"/>
  <c r="DO761" s="1"/>
  <c r="DN761" s="1"/>
  <c r="DA761"/>
  <c r="CX406"/>
  <c r="CY402"/>
  <c r="CZ387"/>
  <c r="CV387"/>
  <c r="AA381"/>
  <c r="CY382"/>
  <c r="CZ366"/>
  <c r="CU349"/>
  <c r="G348"/>
  <c r="CU325"/>
  <c r="AA242"/>
  <c r="CY243"/>
  <c r="S242"/>
  <c r="AE262"/>
  <c r="CW682"/>
  <c r="Q678"/>
  <c r="CZ402"/>
  <c r="CZ382"/>
  <c r="AF381"/>
  <c r="CV382"/>
  <c r="H381"/>
  <c r="CV377"/>
  <c r="CW366"/>
  <c r="CV325"/>
  <c r="CX238"/>
  <c r="F170" i="2"/>
  <c r="CV237" i="42"/>
  <c r="E169" i="2"/>
  <c r="CU236" i="42"/>
  <c r="CY233"/>
  <c r="CZ234"/>
  <c r="AE176" i="2"/>
  <c r="AE175" s="1"/>
  <c r="W176"/>
  <c r="W175" s="1"/>
  <c r="AH381" i="42"/>
  <c r="Z381"/>
  <c r="R381"/>
  <c r="J381"/>
  <c r="J262" s="1"/>
  <c r="AF176" i="2"/>
  <c r="AF175" s="1"/>
  <c r="X176"/>
  <c r="X175" s="1"/>
  <c r="AD171"/>
  <c r="V171"/>
  <c r="N171"/>
  <c r="CV238" i="42"/>
  <c r="AG176" i="2"/>
  <c r="CW238" i="42"/>
  <c r="K171" i="2"/>
  <c r="DO270" i="42"/>
  <c r="DN270" s="1"/>
  <c r="AH186" i="2"/>
  <c r="Z176"/>
  <c r="Z175" s="1"/>
  <c r="R176"/>
  <c r="R175" s="1"/>
  <c r="J176"/>
  <c r="P171"/>
  <c r="H171"/>
  <c r="F90"/>
  <c r="CV162" i="42"/>
  <c r="AD90" i="2"/>
  <c r="CZ162" i="42"/>
  <c r="O91" i="2"/>
  <c r="CW163" i="42"/>
  <c r="T92" i="2"/>
  <c r="CX164" i="42"/>
  <c r="CU165"/>
  <c r="Y93" i="2"/>
  <c r="CY165" i="42"/>
  <c r="CV166"/>
  <c r="AD94" i="2"/>
  <c r="CZ166" i="42"/>
  <c r="O95" i="2"/>
  <c r="CW167" i="42"/>
  <c r="T96" i="2"/>
  <c r="CX168" i="42"/>
  <c r="E97" i="2"/>
  <c r="CU169" i="42"/>
  <c r="Y97" i="2"/>
  <c r="CY169" i="42"/>
  <c r="F98" i="2"/>
  <c r="CV170" i="42"/>
  <c r="AD98" i="2"/>
  <c r="CZ170" i="42"/>
  <c r="O99" i="2"/>
  <c r="CW171" i="42"/>
  <c r="T100" i="2"/>
  <c r="CX172" i="42"/>
  <c r="E101" i="2"/>
  <c r="CU173" i="42"/>
  <c r="Y101" i="2"/>
  <c r="CY173" i="42"/>
  <c r="E105" i="2"/>
  <c r="CU177" i="42"/>
  <c r="G175"/>
  <c r="F174"/>
  <c r="I105" i="2"/>
  <c r="K175" i="42"/>
  <c r="M105" i="2"/>
  <c r="O175" i="42"/>
  <c r="Q105" i="2"/>
  <c r="S175" i="42"/>
  <c r="U105" i="2"/>
  <c r="W175" i="42"/>
  <c r="Y105" i="2"/>
  <c r="CY177" i="42"/>
  <c r="AA175"/>
  <c r="AC105" i="2"/>
  <c r="AE175" i="42"/>
  <c r="AG105" i="2"/>
  <c r="AI175" i="42"/>
  <c r="F109" i="2"/>
  <c r="CV178" i="42"/>
  <c r="AD109" i="2"/>
  <c r="CZ178" i="42"/>
  <c r="O110" i="2"/>
  <c r="CW179" i="42"/>
  <c r="T111" i="2"/>
  <c r="CX180" i="42"/>
  <c r="E108" i="2"/>
  <c r="CU181" i="42"/>
  <c r="I108" i="2"/>
  <c r="M108"/>
  <c r="Q108"/>
  <c r="U108"/>
  <c r="Y108"/>
  <c r="CY181" i="42"/>
  <c r="AC108" i="2"/>
  <c r="AG108"/>
  <c r="F114"/>
  <c r="CV182" i="42"/>
  <c r="AD114" i="2"/>
  <c r="CZ182" i="42"/>
  <c r="O115" i="2"/>
  <c r="CW183" i="42"/>
  <c r="T116" i="2"/>
  <c r="CX184" i="42"/>
  <c r="E117" i="2"/>
  <c r="CU185" i="42"/>
  <c r="I117" i="2"/>
  <c r="M117"/>
  <c r="Q117"/>
  <c r="U117"/>
  <c r="Y117"/>
  <c r="CY185" i="42"/>
  <c r="AC117" i="2"/>
  <c r="AG117"/>
  <c r="F106"/>
  <c r="CV186" i="42"/>
  <c r="AD106" i="2"/>
  <c r="CZ186" i="42"/>
  <c r="G118" i="2"/>
  <c r="K118"/>
  <c r="O118"/>
  <c r="CW187" i="42"/>
  <c r="S118" i="2"/>
  <c r="W118"/>
  <c r="AA118"/>
  <c r="AE118"/>
  <c r="T121"/>
  <c r="CX188" i="42"/>
  <c r="E122" i="2"/>
  <c r="CU189" i="42"/>
  <c r="Y122" i="2"/>
  <c r="CY189" i="42"/>
  <c r="H125" i="2"/>
  <c r="J191" i="42"/>
  <c r="L125" i="2"/>
  <c r="L123" s="1"/>
  <c r="N191" i="42"/>
  <c r="P125" i="2"/>
  <c r="R191" i="42"/>
  <c r="T125" i="2"/>
  <c r="CX193" i="42"/>
  <c r="V191"/>
  <c r="X125" i="2"/>
  <c r="Z191" i="42"/>
  <c r="AB125" i="2"/>
  <c r="AD191" i="42"/>
  <c r="AF125" i="2"/>
  <c r="AH191" i="42"/>
  <c r="E126" i="2"/>
  <c r="CU194" i="42"/>
  <c r="Y126" i="2"/>
  <c r="CY194" i="42"/>
  <c r="H129" i="2"/>
  <c r="J195" i="42"/>
  <c r="L129" i="2"/>
  <c r="N195" i="42"/>
  <c r="T129" i="2"/>
  <c r="CX197" i="42"/>
  <c r="V195"/>
  <c r="X129" i="2"/>
  <c r="Z195" i="42"/>
  <c r="AB129" i="2"/>
  <c r="AD195" i="42"/>
  <c r="AF129" i="2"/>
  <c r="AH195" i="42"/>
  <c r="E130" i="2"/>
  <c r="CU198" i="42"/>
  <c r="Y130" i="2"/>
  <c r="CY198" i="42"/>
  <c r="F131" i="2"/>
  <c r="CV199" i="42"/>
  <c r="AD131" i="2"/>
  <c r="CZ199" i="42"/>
  <c r="O132" i="2"/>
  <c r="CW200" i="42"/>
  <c r="T133" i="2"/>
  <c r="CX201" i="42"/>
  <c r="G136" i="2"/>
  <c r="G134" s="1"/>
  <c r="I202" i="42"/>
  <c r="K136" i="2"/>
  <c r="M202" i="42"/>
  <c r="O136" i="2"/>
  <c r="CW204" i="42"/>
  <c r="Q202"/>
  <c r="S136" i="2"/>
  <c r="U202" i="42"/>
  <c r="W136" i="2"/>
  <c r="Y202" i="42"/>
  <c r="AA136" i="2"/>
  <c r="AC202" i="42"/>
  <c r="AE136" i="2"/>
  <c r="AG202" i="42"/>
  <c r="T137" i="2"/>
  <c r="CX205" i="42"/>
  <c r="E141" i="2"/>
  <c r="F206" i="42"/>
  <c r="CU209"/>
  <c r="G207"/>
  <c r="I141" i="2"/>
  <c r="K207" i="42"/>
  <c r="M141" i="2"/>
  <c r="O207" i="42"/>
  <c r="Q141" i="2"/>
  <c r="S207" i="42"/>
  <c r="U141" i="2"/>
  <c r="W207" i="42"/>
  <c r="Y141" i="2"/>
  <c r="CY209" i="42"/>
  <c r="AA207"/>
  <c r="AC141" i="2"/>
  <c r="AE207" i="42"/>
  <c r="AG141" i="2"/>
  <c r="AI207" i="42"/>
  <c r="F142" i="2"/>
  <c r="CV210" i="42"/>
  <c r="J142" i="2"/>
  <c r="N142"/>
  <c r="R142"/>
  <c r="V142"/>
  <c r="Z142"/>
  <c r="AD142"/>
  <c r="CZ210" i="42"/>
  <c r="AH142" i="2"/>
  <c r="F146"/>
  <c r="CV213" i="42"/>
  <c r="J146" i="2"/>
  <c r="N146"/>
  <c r="P211" i="42"/>
  <c r="R146" i="2"/>
  <c r="AD146"/>
  <c r="CZ213" i="42"/>
  <c r="AF211"/>
  <c r="AH146" i="2"/>
  <c r="AJ211" i="42"/>
  <c r="O147" i="2"/>
  <c r="CW214" i="42"/>
  <c r="H148" i="2"/>
  <c r="L148"/>
  <c r="P148"/>
  <c r="T148"/>
  <c r="CX215" i="42"/>
  <c r="X148" i="2"/>
  <c r="AB148"/>
  <c r="AF148"/>
  <c r="E149"/>
  <c r="CU216" i="42"/>
  <c r="I149" i="2"/>
  <c r="M149"/>
  <c r="Q149"/>
  <c r="U149"/>
  <c r="Y149"/>
  <c r="CY216" i="42"/>
  <c r="AC149" i="2"/>
  <c r="AG149"/>
  <c r="F150"/>
  <c r="CV217" i="42"/>
  <c r="J150" i="2"/>
  <c r="N150"/>
  <c r="R150"/>
  <c r="V150"/>
  <c r="EE217" i="42"/>
  <c r="Z150" i="2"/>
  <c r="AD150"/>
  <c r="CZ217" i="42"/>
  <c r="AH150" i="2"/>
  <c r="E151"/>
  <c r="CU218" i="42"/>
  <c r="I151" i="2"/>
  <c r="M151"/>
  <c r="Q151"/>
  <c r="Y151"/>
  <c r="CY218" i="42"/>
  <c r="AC151" i="2"/>
  <c r="AG151"/>
  <c r="N152"/>
  <c r="R152"/>
  <c r="V152"/>
  <c r="Z152"/>
  <c r="AD152"/>
  <c r="CZ219" i="42"/>
  <c r="AH152" i="2"/>
  <c r="H153"/>
  <c r="L153"/>
  <c r="P153"/>
  <c r="T153"/>
  <c r="CX220" i="42"/>
  <c r="X153" i="2"/>
  <c r="AB153"/>
  <c r="AF153"/>
  <c r="DP220" i="42"/>
  <c r="DO220" s="1"/>
  <c r="E154" i="2"/>
  <c r="CU221" i="42"/>
  <c r="DN221"/>
  <c r="I154" i="2"/>
  <c r="DR221" i="42"/>
  <c r="M154" i="2"/>
  <c r="Q154"/>
  <c r="DZ221" i="42"/>
  <c r="U154" i="2"/>
  <c r="Y154"/>
  <c r="CY221" i="42"/>
  <c r="EH221"/>
  <c r="AC154" i="2"/>
  <c r="AG154"/>
  <c r="E155"/>
  <c r="CU222" i="42"/>
  <c r="M155" i="2"/>
  <c r="Q155"/>
  <c r="U155"/>
  <c r="Y155"/>
  <c r="CY222" i="42"/>
  <c r="AC155" i="2"/>
  <c r="AG155"/>
  <c r="F156"/>
  <c r="CV223" i="42"/>
  <c r="J156" i="2"/>
  <c r="DS223" i="42"/>
  <c r="N156" i="2"/>
  <c r="DW223" i="42"/>
  <c r="V156" i="2"/>
  <c r="EE223" i="42"/>
  <c r="Z156" i="2"/>
  <c r="AD156"/>
  <c r="CZ223" i="42"/>
  <c r="AH156" i="2"/>
  <c r="CX225" i="42"/>
  <c r="F161" i="2"/>
  <c r="CV228" i="42"/>
  <c r="H226"/>
  <c r="AD161" i="2"/>
  <c r="CZ228" i="42"/>
  <c r="O162" i="2"/>
  <c r="CW229" i="42"/>
  <c r="CV231"/>
  <c r="H230"/>
  <c r="T230"/>
  <c r="X230"/>
  <c r="AB230"/>
  <c r="CZ231"/>
  <c r="CW232"/>
  <c r="DF233"/>
  <c r="E167" i="2"/>
  <c r="CU234" i="42"/>
  <c r="AE598"/>
  <c r="CV580"/>
  <c r="CV406"/>
  <c r="AC381"/>
  <c r="M381"/>
  <c r="CW377"/>
  <c r="AC348"/>
  <c r="U348"/>
  <c r="M348"/>
  <c r="AG242"/>
  <c r="Y242"/>
  <c r="CX402"/>
  <c r="CX377"/>
  <c r="CY366"/>
  <c r="AH242"/>
  <c r="Z242"/>
  <c r="CU419"/>
  <c r="CX580"/>
  <c r="CZ600"/>
  <c r="AF598"/>
  <c r="AH627"/>
  <c r="CU600"/>
  <c r="CY600"/>
  <c r="AA598"/>
  <c r="Y598"/>
  <c r="CY377"/>
  <c r="CZ370"/>
  <c r="AI242"/>
  <c r="CU243"/>
  <c r="L598"/>
  <c r="K598"/>
  <c r="CU580"/>
  <c r="CY406"/>
  <c r="CZ349"/>
  <c r="AF348"/>
  <c r="X348"/>
  <c r="P348"/>
  <c r="CV349"/>
  <c r="H348"/>
  <c r="AB242"/>
  <c r="T242"/>
  <c r="AD170" i="2"/>
  <c r="CZ237" i="42"/>
  <c r="BD169" i="2"/>
  <c r="AC169"/>
  <c r="CX233" i="42"/>
  <c r="DO233"/>
  <c r="CY234"/>
  <c r="K176" i="2"/>
  <c r="T176"/>
  <c r="L176"/>
  <c r="CZ238" i="42"/>
  <c r="H548"/>
  <c r="EL327"/>
  <c r="Y186" i="2"/>
  <c r="U176"/>
  <c r="M176"/>
  <c r="AA171"/>
  <c r="S171"/>
  <c r="O262" i="42"/>
  <c r="G598"/>
  <c r="F262"/>
  <c r="AD186" i="2"/>
  <c r="AH176"/>
  <c r="F176"/>
  <c r="AF171"/>
  <c r="X171"/>
  <c r="AA134" l="1"/>
  <c r="AD262" i="42"/>
  <c r="V134" i="2"/>
  <c r="AE123"/>
  <c r="W123"/>
  <c r="AC159"/>
  <c r="I159"/>
  <c r="U175"/>
  <c r="AF123"/>
  <c r="X123"/>
  <c r="AC127"/>
  <c r="Q159"/>
  <c r="AC123"/>
  <c r="Z123"/>
  <c r="J123"/>
  <c r="T175"/>
  <c r="T123"/>
  <c r="AB159"/>
  <c r="H159"/>
  <c r="AB127"/>
  <c r="N123"/>
  <c r="Z159"/>
  <c r="J159"/>
  <c r="N134"/>
  <c r="R159"/>
  <c r="N262" i="42"/>
  <c r="U139" i="2"/>
  <c r="S134"/>
  <c r="AG134"/>
  <c r="V123"/>
  <c r="X134"/>
  <c r="P159"/>
  <c r="P123"/>
  <c r="AB134"/>
  <c r="W127"/>
  <c r="AG139"/>
  <c r="R134"/>
  <c r="X159"/>
  <c r="AF159"/>
  <c r="AB175"/>
  <c r="Y139"/>
  <c r="I139"/>
  <c r="W134"/>
  <c r="I123"/>
  <c r="Q134"/>
  <c r="S123"/>
  <c r="V159"/>
  <c r="E139"/>
  <c r="AA123"/>
  <c r="AD159"/>
  <c r="AC139"/>
  <c r="Q139"/>
  <c r="AE134"/>
  <c r="M127"/>
  <c r="Q123"/>
  <c r="I134"/>
  <c r="AA127"/>
  <c r="O134"/>
  <c r="L127"/>
  <c r="AC134"/>
  <c r="V127"/>
  <c r="K134"/>
  <c r="AF127"/>
  <c r="AB123"/>
  <c r="AG127"/>
  <c r="Z134"/>
  <c r="J134"/>
  <c r="G123"/>
  <c r="P134"/>
  <c r="J127"/>
  <c r="R123"/>
  <c r="M139"/>
  <c r="H123"/>
  <c r="V175"/>
  <c r="V168" s="1"/>
  <c r="I127"/>
  <c r="AH127"/>
  <c r="G127"/>
  <c r="Z144"/>
  <c r="AH159"/>
  <c r="N159"/>
  <c r="L159"/>
  <c r="U127"/>
  <c r="AE127"/>
  <c r="X127"/>
  <c r="H127"/>
  <c r="Z127"/>
  <c r="N127"/>
  <c r="K127"/>
  <c r="K79"/>
  <c r="W79"/>
  <c r="G79"/>
  <c r="AH175"/>
  <c r="AG175" s="1"/>
  <c r="AG168" s="1"/>
  <c r="EE219" i="42"/>
  <c r="DA270"/>
  <c r="S88" i="2"/>
  <c r="S79" s="1"/>
  <c r="N18"/>
  <c r="Q411" i="42"/>
  <c r="G159" i="2"/>
  <c r="L418" i="42"/>
  <c r="T235"/>
  <c r="P262"/>
  <c r="ED221"/>
  <c r="EC221" s="1"/>
  <c r="EO220"/>
  <c r="H211"/>
  <c r="W206"/>
  <c r="Q175" i="2"/>
  <c r="Q168" s="1"/>
  <c r="Q198" s="1"/>
  <c r="I262" i="42"/>
  <c r="P174"/>
  <c r="AB262"/>
  <c r="DU223"/>
  <c r="DP221"/>
  <c r="M418"/>
  <c r="AC89" i="2"/>
  <c r="U89"/>
  <c r="U79" s="1"/>
  <c r="M89"/>
  <c r="F151" i="42"/>
  <c r="AE151"/>
  <c r="AH89" i="2"/>
  <c r="Z89"/>
  <c r="R89"/>
  <c r="R79" s="1"/>
  <c r="J89"/>
  <c r="J79" s="1"/>
  <c r="AE89"/>
  <c r="DS639" i="42"/>
  <c r="Y263"/>
  <c r="L79" i="2"/>
  <c r="DP838" i="42"/>
  <c r="AE159" i="2"/>
  <c r="W159"/>
  <c r="CV232" i="42"/>
  <c r="G418"/>
  <c r="M262"/>
  <c r="AB235"/>
  <c r="Y235"/>
  <c r="AC262"/>
  <c r="R235"/>
  <c r="X211"/>
  <c r="X206" s="1"/>
  <c r="DA290"/>
  <c r="U235"/>
  <c r="DN272"/>
  <c r="CV233"/>
  <c r="DV223"/>
  <c r="N36" i="2"/>
  <c r="M88"/>
  <c r="DS768" i="42"/>
  <c r="DR768" s="1"/>
  <c r="K159" i="2"/>
  <c r="Z235" i="42"/>
  <c r="S235"/>
  <c r="AA262"/>
  <c r="K418"/>
  <c r="S41" i="2"/>
  <c r="AG235" i="42"/>
  <c r="F163" i="2"/>
  <c r="DN220" i="42"/>
  <c r="L211"/>
  <c r="L206" s="1"/>
  <c r="P168" i="2"/>
  <c r="O168" s="1"/>
  <c r="Z262" i="42"/>
  <c r="DV258"/>
  <c r="L262"/>
  <c r="Y381"/>
  <c r="I418"/>
  <c r="AJ235"/>
  <c r="DQ221"/>
  <c r="AG89" i="2"/>
  <c r="Q89"/>
  <c r="Q79" s="1"/>
  <c r="I89"/>
  <c r="I79" s="1"/>
  <c r="V89"/>
  <c r="V79" s="1"/>
  <c r="N89"/>
  <c r="N79" s="1"/>
  <c r="S525" i="42"/>
  <c r="H79" i="2"/>
  <c r="DC639" i="42"/>
  <c r="N418"/>
  <c r="AA159" i="2"/>
  <c r="S159"/>
  <c r="U168"/>
  <c r="U198" s="1"/>
  <c r="AF168"/>
  <c r="AF198" s="1"/>
  <c r="E103"/>
  <c r="AB174" i="42"/>
  <c r="L174"/>
  <c r="X174"/>
  <c r="AE168" i="2"/>
  <c r="AA235" i="42"/>
  <c r="AB169" i="2"/>
  <c r="AD235" i="42"/>
  <c r="CY598"/>
  <c r="AG627"/>
  <c r="AF155" i="2"/>
  <c r="AF144" s="1"/>
  <c r="EO222" i="42"/>
  <c r="AI206"/>
  <c r="CW202"/>
  <c r="CY175"/>
  <c r="AA174"/>
  <c r="K174"/>
  <c r="CU175"/>
  <c r="G174"/>
  <c r="DD217"/>
  <c r="R625"/>
  <c r="P230"/>
  <c r="DD223"/>
  <c r="I155" i="2"/>
  <c r="I144" s="1"/>
  <c r="DR222" i="42"/>
  <c r="J152" i="2"/>
  <c r="DS219" i="42"/>
  <c r="AB211"/>
  <c r="CY211" s="1"/>
  <c r="AJ206"/>
  <c r="CU191"/>
  <c r="CZ175"/>
  <c r="AF174"/>
  <c r="CZ242"/>
  <c r="P598"/>
  <c r="CW598"/>
  <c r="S156" i="2"/>
  <c r="EB223" i="42"/>
  <c r="CY202"/>
  <c r="S131" i="2"/>
  <c r="CV195" i="42"/>
  <c r="CZ191"/>
  <c r="CX598"/>
  <c r="CV600"/>
  <c r="H598"/>
  <c r="AI625"/>
  <c r="CY230"/>
  <c r="AD206"/>
  <c r="N206"/>
  <c r="AD174"/>
  <c r="Z174"/>
  <c r="Y89" i="2"/>
  <c r="CY161" i="42"/>
  <c r="O88" i="2"/>
  <c r="CW160" i="42"/>
  <c r="CZ100"/>
  <c r="CX151"/>
  <c r="AH38" i="2"/>
  <c r="F18"/>
  <c r="L5" i="6" s="1"/>
  <c r="CV19" i="42"/>
  <c r="AH144" i="2"/>
  <c r="AG103"/>
  <c r="Q103"/>
  <c r="EF219" i="42"/>
  <c r="EF217"/>
  <c r="W144" i="2"/>
  <c r="AD139"/>
  <c r="N139"/>
  <c r="Y127"/>
  <c r="Z103"/>
  <c r="R103"/>
  <c r="J103"/>
  <c r="Y175"/>
  <c r="EG223" i="42"/>
  <c r="AC206"/>
  <c r="S139" i="2"/>
  <c r="G139"/>
  <c r="AE103"/>
  <c r="O103"/>
  <c r="EG221" i="42"/>
  <c r="DY221"/>
  <c r="DX221" s="1"/>
  <c r="Y144" i="2"/>
  <c r="M144"/>
  <c r="T139"/>
  <c r="O123"/>
  <c r="T103"/>
  <c r="AE45"/>
  <c r="AG151" i="42"/>
  <c r="T79" i="2"/>
  <c r="BC169"/>
  <c r="DE236" i="42"/>
  <c r="EK327"/>
  <c r="CV226"/>
  <c r="DO226"/>
  <c r="DN226" s="1"/>
  <c r="AE206"/>
  <c r="O206"/>
  <c r="CX195"/>
  <c r="W174"/>
  <c r="CV381"/>
  <c r="CW678"/>
  <c r="Q626"/>
  <c r="O418"/>
  <c r="CU411"/>
  <c r="F152" i="2"/>
  <c r="CV219" i="42"/>
  <c r="CZ207"/>
  <c r="AF206"/>
  <c r="P206"/>
  <c r="FQ10" i="6"/>
  <c r="FQ5"/>
  <c r="F103" i="2"/>
  <c r="CX411" i="42"/>
  <c r="CW381"/>
  <c r="DD221"/>
  <c r="Y206"/>
  <c r="U206"/>
  <c r="I206"/>
  <c r="CU202"/>
  <c r="AG174"/>
  <c r="CW175"/>
  <c r="CS226"/>
  <c r="CU226"/>
  <c r="G155" i="2"/>
  <c r="G144" s="1"/>
  <c r="DP222" i="42"/>
  <c r="DO222" s="1"/>
  <c r="Z206"/>
  <c r="J206"/>
  <c r="CZ202"/>
  <c r="CW191"/>
  <c r="J174"/>
  <c r="FA10" i="6"/>
  <c r="EY10" s="1"/>
  <c r="EY5"/>
  <c r="F37" i="2"/>
  <c r="AD89"/>
  <c r="CZ161" i="42"/>
  <c r="F89" i="2"/>
  <c r="F79" s="1"/>
  <c r="CV161" i="42"/>
  <c r="F36" i="2"/>
  <c r="CV33" i="42"/>
  <c r="CX100"/>
  <c r="AC10" i="6"/>
  <c r="U10" s="1"/>
  <c r="U5"/>
  <c r="CF10"/>
  <c r="BZ10" s="1"/>
  <c r="BZ5"/>
  <c r="CO10"/>
  <c r="CK10" s="1"/>
  <c r="CK5"/>
  <c r="EK10"/>
  <c r="EI10" s="1"/>
  <c r="EI5"/>
  <c r="CU100" i="42"/>
  <c r="N38" i="2"/>
  <c r="AK5" i="6"/>
  <c r="AR10"/>
  <c r="AD144" i="2"/>
  <c r="AC103"/>
  <c r="M103"/>
  <c r="O159"/>
  <c r="S144"/>
  <c r="Z139"/>
  <c r="J139"/>
  <c r="T134"/>
  <c r="AH103"/>
  <c r="DO221" i="42"/>
  <c r="AH211"/>
  <c r="AB144" i="2"/>
  <c r="L144"/>
  <c r="AE139"/>
  <c r="O139"/>
  <c r="F123"/>
  <c r="AA103"/>
  <c r="K103"/>
  <c r="N175"/>
  <c r="N168" s="1"/>
  <c r="E163"/>
  <c r="DR219" i="42"/>
  <c r="E144" i="2"/>
  <c r="AF139"/>
  <c r="P139"/>
  <c r="F134"/>
  <c r="AF103"/>
  <c r="P103"/>
  <c r="AF235" i="42"/>
  <c r="AA151"/>
  <c r="S151"/>
  <c r="AB151"/>
  <c r="T151"/>
  <c r="L151"/>
  <c r="CV151" s="1"/>
  <c r="AT10" i="6"/>
  <c r="U151" i="42"/>
  <c r="CU598"/>
  <c r="CV348"/>
  <c r="DE233"/>
  <c r="CY207"/>
  <c r="AA206"/>
  <c r="S129" i="2"/>
  <c r="EB197" i="42"/>
  <c r="U195"/>
  <c r="AI174"/>
  <c r="DG217"/>
  <c r="DH217"/>
  <c r="CZ381"/>
  <c r="CU348"/>
  <c r="CY381"/>
  <c r="P242"/>
  <c r="CW242"/>
  <c r="O256"/>
  <c r="M188" i="2" s="1"/>
  <c r="M186" s="1"/>
  <c r="M175" s="1"/>
  <c r="CW230" i="42"/>
  <c r="DI220"/>
  <c r="G5" i="6"/>
  <c r="G10"/>
  <c r="F139" i="2"/>
  <c r="CY195" i="42"/>
  <c r="CU195"/>
  <c r="AJ174"/>
  <c r="CU381"/>
  <c r="CW348"/>
  <c r="J154" i="2"/>
  <c r="DS221" i="42"/>
  <c r="CV191"/>
  <c r="AC174"/>
  <c r="M174"/>
  <c r="CY348"/>
  <c r="CW832"/>
  <c r="DB223"/>
  <c r="J153" i="2"/>
  <c r="DS220" i="42"/>
  <c r="CX207"/>
  <c r="V206"/>
  <c r="AH174"/>
  <c r="CX175"/>
  <c r="V174"/>
  <c r="E89" i="2"/>
  <c r="CU161" i="42"/>
  <c r="CV100"/>
  <c r="FK10" i="6"/>
  <c r="FH10" s="1"/>
  <c r="FH5"/>
  <c r="DD70" i="42"/>
  <c r="CW100"/>
  <c r="FG10" i="6"/>
  <c r="FE10" s="1"/>
  <c r="FE5"/>
  <c r="EB10"/>
  <c r="DY10" s="1"/>
  <c r="DY5"/>
  <c r="EG10"/>
  <c r="ED10" s="1"/>
  <c r="ED5"/>
  <c r="DQ220" i="42"/>
  <c r="Y103" i="2"/>
  <c r="I103"/>
  <c r="L230" i="42"/>
  <c r="EP220"/>
  <c r="DR220"/>
  <c r="O144" i="2"/>
  <c r="V139"/>
  <c r="Y123"/>
  <c r="E123"/>
  <c r="AD103"/>
  <c r="V103"/>
  <c r="N103"/>
  <c r="EF221" i="42"/>
  <c r="EQ220"/>
  <c r="EG219"/>
  <c r="DQ219"/>
  <c r="EG217"/>
  <c r="DY217"/>
  <c r="DX217" s="1"/>
  <c r="X144" i="2"/>
  <c r="H144"/>
  <c r="AA139"/>
  <c r="K139"/>
  <c r="Y134"/>
  <c r="E134"/>
  <c r="AD127"/>
  <c r="W103"/>
  <c r="G103"/>
  <c r="DR231" i="42"/>
  <c r="DQ231" s="1"/>
  <c r="ED223"/>
  <c r="EC223" s="1"/>
  <c r="DR223"/>
  <c r="EN220"/>
  <c r="EM220" s="1"/>
  <c r="EC217"/>
  <c r="AG144" i="2"/>
  <c r="AB139"/>
  <c r="L139"/>
  <c r="AB103"/>
  <c r="L103"/>
  <c r="AI151" i="42"/>
  <c r="K151"/>
  <c r="DN290"/>
  <c r="EB150"/>
  <c r="T168" i="2"/>
  <c r="S168" s="1"/>
  <c r="DB233" i="42"/>
  <c r="AH626"/>
  <c r="CV548"/>
  <c r="CZ348"/>
  <c r="U263"/>
  <c r="CZ598"/>
  <c r="FM10" i="6"/>
  <c r="FM5"/>
  <c r="F159" i="2"/>
  <c r="CU207" i="42"/>
  <c r="G206"/>
  <c r="CX191"/>
  <c r="AE174"/>
  <c r="O174"/>
  <c r="DB232"/>
  <c r="P678"/>
  <c r="CY242"/>
  <c r="CX348"/>
  <c r="DE232"/>
  <c r="DH223"/>
  <c r="DF220"/>
  <c r="DD219"/>
  <c r="CV207"/>
  <c r="H206"/>
  <c r="CX202"/>
  <c r="CY191"/>
  <c r="CV175"/>
  <c r="H174"/>
  <c r="EQ10" i="6"/>
  <c r="EO10" s="1"/>
  <c r="EO5"/>
  <c r="CZ411" i="42"/>
  <c r="CX242"/>
  <c r="DA272"/>
  <c r="CX230"/>
  <c r="F154" i="2"/>
  <c r="CV221" i="42"/>
  <c r="CW207"/>
  <c r="Q206"/>
  <c r="M206"/>
  <c r="CZ195"/>
  <c r="DX10" i="6"/>
  <c r="F127" i="2"/>
  <c r="Y174" i="42"/>
  <c r="I174"/>
  <c r="CV411"/>
  <c r="F153" i="2"/>
  <c r="CV220" i="42"/>
  <c r="CV202"/>
  <c r="N174"/>
  <c r="AH37" i="2"/>
  <c r="FP10" i="6"/>
  <c r="FN10" s="1"/>
  <c r="FN5"/>
  <c r="FD10"/>
  <c r="FB10" s="1"/>
  <c r="FB5"/>
  <c r="E88" i="2"/>
  <c r="CU160" i="42"/>
  <c r="CY100"/>
  <c r="N144" i="2"/>
  <c r="T127"/>
  <c r="U103"/>
  <c r="AI235" i="42"/>
  <c r="EF223"/>
  <c r="DO219"/>
  <c r="AA144" i="2"/>
  <c r="K144"/>
  <c r="AH139"/>
  <c r="R139"/>
  <c r="E127"/>
  <c r="H418" i="42"/>
  <c r="T159" i="2"/>
  <c r="W139"/>
  <c r="W138" s="1"/>
  <c r="DW197" i="42"/>
  <c r="AD123" i="2"/>
  <c r="S103"/>
  <c r="X235" i="42"/>
  <c r="AH235"/>
  <c r="AD175" i="2"/>
  <c r="EN634" i="42"/>
  <c r="EM634" s="1"/>
  <c r="G262"/>
  <c r="H262"/>
  <c r="Y159" i="2"/>
  <c r="E159"/>
  <c r="ED219" i="42"/>
  <c r="EC219" s="1"/>
  <c r="AC144" i="2"/>
  <c r="AC138" s="1"/>
  <c r="K211" i="42"/>
  <c r="CU211" s="1"/>
  <c r="AH206"/>
  <c r="X139" i="2"/>
  <c r="H139"/>
  <c r="AD134"/>
  <c r="X103"/>
  <c r="H103"/>
  <c r="N21"/>
  <c r="Q235" i="42"/>
  <c r="CW161"/>
  <c r="Q151"/>
  <c r="T10" i="6"/>
  <c r="CX161" i="42"/>
  <c r="CV211" l="1"/>
  <c r="AA102" i="2"/>
  <c r="L10" i="6"/>
  <c r="W102" i="2"/>
  <c r="Z138"/>
  <c r="AC102"/>
  <c r="I138"/>
  <c r="M102"/>
  <c r="AB206" i="42"/>
  <c r="Z102" i="2"/>
  <c r="AF102"/>
  <c r="Y262" i="42"/>
  <c r="M138" i="2"/>
  <c r="AG138"/>
  <c r="CX211" i="42"/>
  <c r="AH102" i="2"/>
  <c r="CY262" i="42"/>
  <c r="AB102" i="2"/>
  <c r="AE102"/>
  <c r="CS5" i="6"/>
  <c r="L138" i="2"/>
  <c r="N102"/>
  <c r="E102"/>
  <c r="L102"/>
  <c r="J102"/>
  <c r="E138"/>
  <c r="U102"/>
  <c r="I102"/>
  <c r="P198"/>
  <c r="O198" s="1"/>
  <c r="X102"/>
  <c r="G102"/>
  <c r="AB138"/>
  <c r="V102"/>
  <c r="K102"/>
  <c r="H138"/>
  <c r="AG102"/>
  <c r="AH138"/>
  <c r="E79"/>
  <c r="M79"/>
  <c r="H102"/>
  <c r="S127"/>
  <c r="S102" s="1"/>
  <c r="X138"/>
  <c r="EJ327" i="42"/>
  <c r="CV230"/>
  <c r="EP35"/>
  <c r="P418"/>
  <c r="X263"/>
  <c r="V41" i="2"/>
  <c r="CU233" i="42"/>
  <c r="X387"/>
  <c r="V151" i="2"/>
  <c r="V144" s="1"/>
  <c r="V138" s="1"/>
  <c r="CW411" i="42"/>
  <c r="K206"/>
  <c r="CU206" s="1"/>
  <c r="DN233"/>
  <c r="CZ151"/>
  <c r="AF138" i="2"/>
  <c r="AE198"/>
  <c r="R525" i="42"/>
  <c r="P93" i="2"/>
  <c r="P79" s="1"/>
  <c r="P626" i="42"/>
  <c r="P625" s="1"/>
  <c r="O242"/>
  <c r="CU418"/>
  <c r="DQ768"/>
  <c r="CU232"/>
  <c r="AH625"/>
  <c r="Q23" i="2"/>
  <c r="DR639" i="42"/>
  <c r="Y102" i="2"/>
  <c r="AK10" i="6"/>
  <c r="Y138" i="2"/>
  <c r="DW10" i="6"/>
  <c r="CS10" s="1"/>
  <c r="K138" i="2"/>
  <c r="J144"/>
  <c r="J138" s="1"/>
  <c r="M168"/>
  <c r="N198"/>
  <c r="CV174" i="42"/>
  <c r="EB219"/>
  <c r="O678"/>
  <c r="M21" i="2"/>
  <c r="U262" i="42"/>
  <c r="CX174"/>
  <c r="R129" i="2"/>
  <c r="T195" i="42"/>
  <c r="CY151"/>
  <c r="CW626"/>
  <c r="Q625"/>
  <c r="CV598"/>
  <c r="R131" i="2"/>
  <c r="CU151" i="42"/>
  <c r="AA138" i="2"/>
  <c r="AD102"/>
  <c r="DN222" i="42"/>
  <c r="T102" i="2"/>
  <c r="CX235" i="42"/>
  <c r="AD168" i="2"/>
  <c r="R168"/>
  <c r="R198" s="1"/>
  <c r="S198"/>
  <c r="CX206" i="42"/>
  <c r="DA223"/>
  <c r="DU258"/>
  <c r="N256"/>
  <c r="L188" i="2" s="1"/>
  <c r="L186" s="1"/>
  <c r="L175" s="1"/>
  <c r="L168" s="1"/>
  <c r="CY206" i="42"/>
  <c r="CZ235"/>
  <c r="E37" i="2"/>
  <c r="EB221" i="42"/>
  <c r="DV197"/>
  <c r="EQ217"/>
  <c r="AG38" i="2"/>
  <c r="CY174" i="42"/>
  <c r="CZ634"/>
  <c r="AF627"/>
  <c r="AD45" i="2"/>
  <c r="AA169"/>
  <c r="AC235" i="42"/>
  <c r="CY236"/>
  <c r="S138" i="2"/>
  <c r="AD138"/>
  <c r="CU262" i="42"/>
  <c r="DG223"/>
  <c r="DG220"/>
  <c r="DH220"/>
  <c r="EQ528"/>
  <c r="AJ525"/>
  <c r="AH82" i="2"/>
  <c r="M38"/>
  <c r="AZ10" i="6"/>
  <c r="AX10" s="1"/>
  <c r="AX5"/>
  <c r="EB217" i="42"/>
  <c r="AE155" i="2"/>
  <c r="AE144" s="1"/>
  <c r="AE138" s="1"/>
  <c r="EN222" i="42"/>
  <c r="EM222" s="1"/>
  <c r="AG211"/>
  <c r="CZ222"/>
  <c r="AG626"/>
  <c r="T198" i="2"/>
  <c r="EA197" i="42"/>
  <c r="O138" i="2"/>
  <c r="F102"/>
  <c r="EI327" i="42"/>
  <c r="G138" i="2"/>
  <c r="CW151" i="42"/>
  <c r="P235"/>
  <c r="CW235"/>
  <c r="AH18" i="2"/>
  <c r="EQ19" i="42"/>
  <c r="CV206"/>
  <c r="EL220"/>
  <c r="DW217"/>
  <c r="DA232"/>
  <c r="CV262"/>
  <c r="AG37" i="2"/>
  <c r="EN10" i="6"/>
  <c r="EL10" s="1"/>
  <c r="EL5"/>
  <c r="DW221" i="42"/>
  <c r="T263"/>
  <c r="R41" i="2"/>
  <c r="DA233" i="42"/>
  <c r="O235"/>
  <c r="EL222"/>
  <c r="BB169" i="2"/>
  <c r="R156"/>
  <c r="R144" s="1"/>
  <c r="R138" s="1"/>
  <c r="EA223" i="42"/>
  <c r="T211"/>
  <c r="CZ174"/>
  <c r="O230"/>
  <c r="CU231"/>
  <c r="CU174"/>
  <c r="EA150"/>
  <c r="F144" i="2"/>
  <c r="F138" s="1"/>
  <c r="K10" i="6"/>
  <c r="EB409" i="42"/>
  <c r="EA409" s="1"/>
  <c r="N138" i="2"/>
  <c r="DN223" i="42"/>
  <c r="U174"/>
  <c r="CV418" l="1"/>
  <c r="CY235"/>
  <c r="DB838"/>
  <c r="DA838" s="1"/>
  <c r="CZ838" s="1"/>
  <c r="DO838"/>
  <c r="DN231"/>
  <c r="CW539"/>
  <c r="Q525"/>
  <c r="O93" i="2"/>
  <c r="O79" s="1"/>
  <c r="N242" i="42"/>
  <c r="N235" s="1"/>
  <c r="T206"/>
  <c r="X381"/>
  <c r="EH327"/>
  <c r="EO35"/>
  <c r="T174"/>
  <c r="P23" i="2"/>
  <c r="U41"/>
  <c r="W263" i="42"/>
  <c r="DP231"/>
  <c r="W387"/>
  <c r="U151" i="2"/>
  <c r="U144" s="1"/>
  <c r="U138" s="1"/>
  <c r="EK222" i="42"/>
  <c r="DV221"/>
  <c r="AI525"/>
  <c r="AG82" i="2"/>
  <c r="EQ223" i="42"/>
  <c r="AE627"/>
  <c r="AC45" i="2"/>
  <c r="AF38"/>
  <c r="DT258" i="42"/>
  <c r="M256"/>
  <c r="K188" i="2" s="1"/>
  <c r="K186" s="1"/>
  <c r="K175" s="1"/>
  <c r="K168" s="1"/>
  <c r="EN35" i="42"/>
  <c r="EL634"/>
  <c r="AC168" i="2"/>
  <c r="AB168" s="1"/>
  <c r="AA168" s="1"/>
  <c r="Z168" s="1"/>
  <c r="AD198"/>
  <c r="Q129"/>
  <c r="DZ197" i="42"/>
  <c r="S195"/>
  <c r="EA219"/>
  <c r="EP528"/>
  <c r="EO528" s="1"/>
  <c r="CU230"/>
  <c r="DA231"/>
  <c r="EQ233"/>
  <c r="CZ627"/>
  <c r="AF626"/>
  <c r="DC160"/>
  <c r="CW625"/>
  <c r="N678"/>
  <c r="L21" i="2"/>
  <c r="DU197" i="42"/>
  <c r="R127" i="2"/>
  <c r="R102" s="1"/>
  <c r="DV217" i="42"/>
  <c r="EK220"/>
  <c r="AG18" i="2"/>
  <c r="BA169"/>
  <c r="Q41"/>
  <c r="S263" i="42"/>
  <c r="AF37" i="2"/>
  <c r="AG625" i="42"/>
  <c r="AG206"/>
  <c r="CZ211"/>
  <c r="EA217"/>
  <c r="DC217"/>
  <c r="EA221"/>
  <c r="DC221"/>
  <c r="Q156" i="2"/>
  <c r="Q144" s="1"/>
  <c r="Q138" s="1"/>
  <c r="DZ223" i="42"/>
  <c r="S211"/>
  <c r="T262"/>
  <c r="AJ230"/>
  <c r="EQ232"/>
  <c r="L38" i="2"/>
  <c r="N15" i="42"/>
  <c r="EP217"/>
  <c r="Q131" i="2"/>
  <c r="DE327" i="42"/>
  <c r="O626"/>
  <c r="DZ150"/>
  <c r="EP19"/>
  <c r="EO19" s="1"/>
  <c r="M198" i="2"/>
  <c r="L198" s="1"/>
  <c r="DO231" i="42" l="1"/>
  <c r="EP232"/>
  <c r="S206"/>
  <c r="CZ206"/>
  <c r="DB231"/>
  <c r="N626"/>
  <c r="CX394"/>
  <c r="V387"/>
  <c r="T151" i="2"/>
  <c r="T144" s="1"/>
  <c r="T138" s="1"/>
  <c r="DD425" i="42"/>
  <c r="X262"/>
  <c r="CW525"/>
  <c r="Q127" i="2"/>
  <c r="Q102" s="1"/>
  <c r="DZ409" i="42"/>
  <c r="DY409" s="1"/>
  <c r="M242"/>
  <c r="M235" s="1"/>
  <c r="W381"/>
  <c r="W262" s="1"/>
  <c r="V263"/>
  <c r="CX290"/>
  <c r="T41" i="2"/>
  <c r="CW272" i="42"/>
  <c r="O23" i="2"/>
  <c r="DQ639" i="42"/>
  <c r="DP639" s="1"/>
  <c r="S262"/>
  <c r="DP768"/>
  <c r="DO768" s="1"/>
  <c r="K38" i="2"/>
  <c r="M15" i="42"/>
  <c r="P156" i="2"/>
  <c r="P144" s="1"/>
  <c r="P138" s="1"/>
  <c r="DY223" i="42"/>
  <c r="R211"/>
  <c r="CW223"/>
  <c r="R263"/>
  <c r="P41" i="2"/>
  <c r="AF625" i="42"/>
  <c r="DZ219"/>
  <c r="S174"/>
  <c r="L256"/>
  <c r="J188" i="2" s="1"/>
  <c r="J186" s="1"/>
  <c r="J175" s="1"/>
  <c r="J168" s="1"/>
  <c r="DS258" i="42"/>
  <c r="DR258" s="1"/>
  <c r="DT197"/>
  <c r="AH525"/>
  <c r="AF82" i="2"/>
  <c r="K198"/>
  <c r="EK634" i="42"/>
  <c r="EG327"/>
  <c r="EF327" s="1"/>
  <c r="P129" i="2"/>
  <c r="DY197" i="42"/>
  <c r="R195"/>
  <c r="Y168" i="2"/>
  <c r="X168" s="1"/>
  <c r="W168" s="1"/>
  <c r="Z198"/>
  <c r="AD627" i="42"/>
  <c r="AB45" i="2"/>
  <c r="L14"/>
  <c r="L13" s="1"/>
  <c r="N14" i="42"/>
  <c r="AE626"/>
  <c r="EJ222"/>
  <c r="O625"/>
  <c r="DU217"/>
  <c r="DB571"/>
  <c r="AE37" i="2"/>
  <c r="EQ409" i="42"/>
  <c r="AJ406"/>
  <c r="AE38" i="2"/>
  <c r="DU221" i="42"/>
  <c r="DB221"/>
  <c r="P131" i="2"/>
  <c r="EO217" i="42"/>
  <c r="EQ425"/>
  <c r="AI230"/>
  <c r="AZ169" i="2"/>
  <c r="AF18"/>
  <c r="EJ220" i="42"/>
  <c r="M678"/>
  <c r="K21" i="2"/>
  <c r="EP223" i="42"/>
  <c r="DB603"/>
  <c r="EN19"/>
  <c r="AC198" i="2"/>
  <c r="AB198" s="1"/>
  <c r="AA198" s="1"/>
  <c r="DY150" i="42"/>
  <c r="DX150" s="1"/>
  <c r="EP233"/>
  <c r="EO233" s="1"/>
  <c r="DN409"/>
  <c r="K14" i="2" l="1"/>
  <c r="K13" s="1"/>
  <c r="DX197" i="42"/>
  <c r="EP409"/>
  <c r="N625"/>
  <c r="N13"/>
  <c r="R262"/>
  <c r="L242"/>
  <c r="L235" s="1"/>
  <c r="V381"/>
  <c r="V262" s="1"/>
  <c r="CX387"/>
  <c r="EN528"/>
  <c r="CX263"/>
  <c r="DC425"/>
  <c r="DB768"/>
  <c r="DA768" s="1"/>
  <c r="DD409"/>
  <c r="EC409"/>
  <c r="DA639"/>
  <c r="DA603"/>
  <c r="L678"/>
  <c r="J21" i="2"/>
  <c r="EI220" i="42"/>
  <c r="AH230"/>
  <c r="AD37" i="2"/>
  <c r="CZ34" i="42"/>
  <c r="O129" i="2"/>
  <c r="CW197" i="42"/>
  <c r="Q195"/>
  <c r="AE18" i="2"/>
  <c r="EN217" i="42"/>
  <c r="DA571"/>
  <c r="DT217"/>
  <c r="AH19" i="2"/>
  <c r="EQ70" i="42"/>
  <c r="AJ15"/>
  <c r="DY219"/>
  <c r="CW290"/>
  <c r="Q263"/>
  <c r="O41" i="2"/>
  <c r="R206" i="42"/>
  <c r="CW211"/>
  <c r="EO232"/>
  <c r="Y198" i="2"/>
  <c r="X198" s="1"/>
  <c r="W198" s="1"/>
  <c r="V198" s="1"/>
  <c r="P127"/>
  <c r="P102" s="1"/>
  <c r="EJ634" i="42"/>
  <c r="DE19"/>
  <c r="J38" i="2"/>
  <c r="L15" i="42"/>
  <c r="AY169" i="2"/>
  <c r="AD38"/>
  <c r="CZ35" i="42"/>
  <c r="DB34"/>
  <c r="AD626"/>
  <c r="AE625"/>
  <c r="AC627"/>
  <c r="AA45" i="2"/>
  <c r="DC150" i="42"/>
  <c r="M626"/>
  <c r="O131" i="2"/>
  <c r="CW199" i="42"/>
  <c r="AI406"/>
  <c r="EI222"/>
  <c r="R174"/>
  <c r="EE327"/>
  <c r="DS197"/>
  <c r="K256"/>
  <c r="I188" i="2" s="1"/>
  <c r="I186" s="1"/>
  <c r="I175" s="1"/>
  <c r="I168" s="1"/>
  <c r="DD35" i="42"/>
  <c r="DW150"/>
  <c r="EM35"/>
  <c r="EP425"/>
  <c r="EO425" s="1"/>
  <c r="EO223"/>
  <c r="DT221"/>
  <c r="DA221"/>
  <c r="CZ221" s="1"/>
  <c r="J198" i="2"/>
  <c r="AG525" i="42"/>
  <c r="AE82" i="2"/>
  <c r="M14" i="42"/>
  <c r="EM19"/>
  <c r="EL19" s="1"/>
  <c r="EK19" s="1"/>
  <c r="EJ19" s="1"/>
  <c r="EI19" s="1"/>
  <c r="EH19" s="1"/>
  <c r="EG19" s="1"/>
  <c r="N857" l="1"/>
  <c r="EH222"/>
  <c r="EP70"/>
  <c r="CX262"/>
  <c r="EL35"/>
  <c r="EO409"/>
  <c r="DB639"/>
  <c r="DD233"/>
  <c r="DO639"/>
  <c r="DN639" s="1"/>
  <c r="K242"/>
  <c r="K235" s="1"/>
  <c r="M625"/>
  <c r="L626"/>
  <c r="L625" s="1"/>
  <c r="DC70"/>
  <c r="DN768"/>
  <c r="EN425"/>
  <c r="DC409"/>
  <c r="CX381"/>
  <c r="EC232"/>
  <c r="EB232" s="1"/>
  <c r="EA232" s="1"/>
  <c r="DZ232" s="1"/>
  <c r="DY232" s="1"/>
  <c r="DD232"/>
  <c r="DX409"/>
  <c r="DW409" s="1"/>
  <c r="DV409" s="1"/>
  <c r="DU409" s="1"/>
  <c r="DT409" s="1"/>
  <c r="DS409" s="1"/>
  <c r="EN233"/>
  <c r="EM233" s="1"/>
  <c r="EL233" s="1"/>
  <c r="EK233" s="1"/>
  <c r="EJ233" s="1"/>
  <c r="EI233" s="1"/>
  <c r="EH233" s="1"/>
  <c r="EG233" s="1"/>
  <c r="EF233" s="1"/>
  <c r="EE233" s="1"/>
  <c r="ED233" s="1"/>
  <c r="EC233" s="1"/>
  <c r="EB233" s="1"/>
  <c r="EA233" s="1"/>
  <c r="DZ233" s="1"/>
  <c r="DY233" s="1"/>
  <c r="DA34"/>
  <c r="AX169" i="2"/>
  <c r="DD236" i="42"/>
  <c r="Q262"/>
  <c r="CW263"/>
  <c r="CZ528"/>
  <c r="AF525"/>
  <c r="AD82" i="2"/>
  <c r="DB33" i="42"/>
  <c r="EN223"/>
  <c r="ED327"/>
  <c r="EC327" s="1"/>
  <c r="DE222"/>
  <c r="AC38" i="2"/>
  <c r="I38"/>
  <c r="K15" i="42"/>
  <c r="DS217"/>
  <c r="AD18" i="2"/>
  <c r="CZ19" i="42"/>
  <c r="EI634"/>
  <c r="EN232"/>
  <c r="EM217"/>
  <c r="O127" i="2"/>
  <c r="O102" s="1"/>
  <c r="J14"/>
  <c r="J13" s="1"/>
  <c r="AB627" i="42"/>
  <c r="Z45" i="2"/>
  <c r="CW206" i="42"/>
  <c r="DC219"/>
  <c r="AG19" i="2"/>
  <c r="AI15" i="42"/>
  <c r="AC37" i="2"/>
  <c r="DE220" i="42"/>
  <c r="EM528"/>
  <c r="EL528" s="1"/>
  <c r="L14"/>
  <c r="M13"/>
  <c r="DQ258"/>
  <c r="J256"/>
  <c r="H188" i="2" s="1"/>
  <c r="H186" s="1"/>
  <c r="H175" s="1"/>
  <c r="H168" s="1"/>
  <c r="DR197" i="42"/>
  <c r="DA160"/>
  <c r="DB19"/>
  <c r="AH406"/>
  <c r="AC626"/>
  <c r="AD625"/>
  <c r="Q174"/>
  <c r="CW195"/>
  <c r="K678"/>
  <c r="I21" i="2"/>
  <c r="I14" s="1"/>
  <c r="I13" s="1"/>
  <c r="I198"/>
  <c r="DV150" i="42"/>
  <c r="DX219"/>
  <c r="EH220"/>
  <c r="DF217"/>
  <c r="AG230"/>
  <c r="EF19"/>
  <c r="EO70"/>
  <c r="M857" l="1"/>
  <c r="CZ233"/>
  <c r="DC233"/>
  <c r="DC232"/>
  <c r="DQ197"/>
  <c r="DA528"/>
  <c r="DX233"/>
  <c r="DW233" s="1"/>
  <c r="DV233" s="1"/>
  <c r="DU233" s="1"/>
  <c r="DT233" s="1"/>
  <c r="DS233" s="1"/>
  <c r="DR233" s="1"/>
  <c r="DQ233" s="1"/>
  <c r="DP233" s="1"/>
  <c r="DX232"/>
  <c r="DW232" s="1"/>
  <c r="DV232" s="1"/>
  <c r="DU232" s="1"/>
  <c r="DT232" s="1"/>
  <c r="DS232" s="1"/>
  <c r="DR232" s="1"/>
  <c r="DQ232" s="1"/>
  <c r="DP232" s="1"/>
  <c r="DO232" s="1"/>
  <c r="DN232" s="1"/>
  <c r="AJ759"/>
  <c r="EQ768"/>
  <c r="EP768" s="1"/>
  <c r="EO768" s="1"/>
  <c r="EN768" s="1"/>
  <c r="EM768" s="1"/>
  <c r="EL768" s="1"/>
  <c r="EK768" s="1"/>
  <c r="EJ768" s="1"/>
  <c r="EI768" s="1"/>
  <c r="EH768" s="1"/>
  <c r="EG768" s="1"/>
  <c r="EF768" s="1"/>
  <c r="EE768" s="1"/>
  <c r="ED768" s="1"/>
  <c r="CZ768"/>
  <c r="AH88" i="2"/>
  <c r="EM425" i="42"/>
  <c r="EL425" s="1"/>
  <c r="EK425" s="1"/>
  <c r="EJ425" s="1"/>
  <c r="EI425" s="1"/>
  <c r="EH425" s="1"/>
  <c r="EG425" s="1"/>
  <c r="EF425" s="1"/>
  <c r="EE425" s="1"/>
  <c r="ED425" s="1"/>
  <c r="EC425" s="1"/>
  <c r="EB425" s="1"/>
  <c r="EA425" s="1"/>
  <c r="DZ425" s="1"/>
  <c r="DY425" s="1"/>
  <c r="DX425" s="1"/>
  <c r="DW425" s="1"/>
  <c r="DV425" s="1"/>
  <c r="DU425" s="1"/>
  <c r="DT425" s="1"/>
  <c r="DS425" s="1"/>
  <c r="DR425" s="1"/>
  <c r="DQ425" s="1"/>
  <c r="EK35"/>
  <c r="J242"/>
  <c r="J235" s="1"/>
  <c r="EN409"/>
  <c r="EH634"/>
  <c r="EM223"/>
  <c r="DR409"/>
  <c r="K626"/>
  <c r="DB160"/>
  <c r="EG220"/>
  <c r="AI14"/>
  <c r="G186" i="2"/>
  <c r="G175" s="1"/>
  <c r="G168" s="1"/>
  <c r="DP258" i="42"/>
  <c r="I256"/>
  <c r="G188" i="2" s="1"/>
  <c r="AB37"/>
  <c r="H38"/>
  <c r="J15" i="42"/>
  <c r="DD327"/>
  <c r="DF223"/>
  <c r="H198" i="2"/>
  <c r="EL217" i="42"/>
  <c r="CW174"/>
  <c r="DA19"/>
  <c r="EM232"/>
  <c r="EL232" s="1"/>
  <c r="EK232" s="1"/>
  <c r="EJ232" s="1"/>
  <c r="EI232" s="1"/>
  <c r="EH232" s="1"/>
  <c r="EG232" s="1"/>
  <c r="EF232" s="1"/>
  <c r="EE232" s="1"/>
  <c r="ED232" s="1"/>
  <c r="CZ232"/>
  <c r="AF230"/>
  <c r="J678"/>
  <c r="H21" i="2"/>
  <c r="AB626" i="42"/>
  <c r="AC625"/>
  <c r="AG406"/>
  <c r="AF19" i="2"/>
  <c r="AH15" i="42"/>
  <c r="DA33"/>
  <c r="AE525"/>
  <c r="AC82" i="2"/>
  <c r="AC79" s="1"/>
  <c r="M856" i="42"/>
  <c r="L13"/>
  <c r="DW219"/>
  <c r="K14"/>
  <c r="AB38" i="2"/>
  <c r="CW262" i="42"/>
  <c r="AW169" i="2"/>
  <c r="DB422" i="42"/>
  <c r="CY634"/>
  <c r="AA627"/>
  <c r="Y45" i="2"/>
  <c r="DR217" i="42"/>
  <c r="EG222"/>
  <c r="CZ525"/>
  <c r="DO258" l="1"/>
  <c r="I242"/>
  <c r="DQ409"/>
  <c r="EG634"/>
  <c r="EE19"/>
  <c r="EN70"/>
  <c r="AI13"/>
  <c r="K13"/>
  <c r="EB327"/>
  <c r="EJ35"/>
  <c r="K625"/>
  <c r="CZ425"/>
  <c r="CZ759"/>
  <c r="DB528"/>
  <c r="EM70"/>
  <c r="DQ217"/>
  <c r="EF222"/>
  <c r="AA38" i="2"/>
  <c r="DV219" i="42"/>
  <c r="AB625"/>
  <c r="CV258"/>
  <c r="H256"/>
  <c r="F188" i="2" s="1"/>
  <c r="EI35" i="42"/>
  <c r="EA327"/>
  <c r="G198" i="2"/>
  <c r="DA422" i="42"/>
  <c r="AE19" i="2"/>
  <c r="AG15" i="42"/>
  <c r="I678"/>
  <c r="G21" i="2"/>
  <c r="G38"/>
  <c r="I15" i="42"/>
  <c r="AV169" i="2"/>
  <c r="J626" i="42"/>
  <c r="EK217"/>
  <c r="AA37" i="2"/>
  <c r="DP197" i="42"/>
  <c r="DO197" s="1"/>
  <c r="EF220"/>
  <c r="DN258"/>
  <c r="Z627"/>
  <c r="X45" i="2"/>
  <c r="AA626" i="42"/>
  <c r="CY627"/>
  <c r="L857"/>
  <c r="AD525"/>
  <c r="AB82" i="2"/>
  <c r="AB79" s="1"/>
  <c r="AH14" i="42"/>
  <c r="EM409"/>
  <c r="EL409" s="1"/>
  <c r="EK409" s="1"/>
  <c r="EJ409" s="1"/>
  <c r="EI409" s="1"/>
  <c r="EH409" s="1"/>
  <c r="EG409" s="1"/>
  <c r="EF409" s="1"/>
  <c r="EE409" s="1"/>
  <c r="ED409" s="1"/>
  <c r="CZ409"/>
  <c r="AF406"/>
  <c r="CZ230"/>
  <c r="EL223"/>
  <c r="J14"/>
  <c r="I235"/>
  <c r="ED19"/>
  <c r="DU150"/>
  <c r="DT150" s="1"/>
  <c r="H14" i="2"/>
  <c r="H13" s="1"/>
  <c r="EK528" i="42"/>
  <c r="Z626" l="1"/>
  <c r="Z625" s="1"/>
  <c r="AH13"/>
  <c r="G14" i="2"/>
  <c r="G13" s="1"/>
  <c r="DB394" i="42"/>
  <c r="J625"/>
  <c r="DA425"/>
  <c r="EF634"/>
  <c r="DP425"/>
  <c r="DO425" s="1"/>
  <c r="DN425" s="1"/>
  <c r="AC525"/>
  <c r="AA82" i="2"/>
  <c r="AA79" s="1"/>
  <c r="EE220" i="42"/>
  <c r="EJ217"/>
  <c r="J13"/>
  <c r="CY626"/>
  <c r="AA625"/>
  <c r="Z37" i="2"/>
  <c r="I14" i="42"/>
  <c r="I626"/>
  <c r="CZ70"/>
  <c r="AD19" i="2"/>
  <c r="AF15" i="42"/>
  <c r="F186" i="2"/>
  <c r="F175" s="1"/>
  <c r="F168" s="1"/>
  <c r="F198" s="1"/>
  <c r="F4"/>
  <c r="DS150" i="42"/>
  <c r="EJ528"/>
  <c r="EI528" s="1"/>
  <c r="AJ420"/>
  <c r="EQ422"/>
  <c r="EP422" s="1"/>
  <c r="AH16" i="2"/>
  <c r="AH14" s="1"/>
  <c r="DU219" i="42"/>
  <c r="DB219"/>
  <c r="DB199"/>
  <c r="DA199" s="1"/>
  <c r="DO199"/>
  <c r="AG14"/>
  <c r="CV256"/>
  <c r="H242"/>
  <c r="EL70"/>
  <c r="CZ406"/>
  <c r="AU169" i="2"/>
  <c r="EK223" i="42"/>
  <c r="F38" i="2"/>
  <c r="CV35" i="42"/>
  <c r="H15"/>
  <c r="K857"/>
  <c r="L856"/>
  <c r="Y627"/>
  <c r="W45" i="2"/>
  <c r="DB197" i="42"/>
  <c r="DO682"/>
  <c r="CV682"/>
  <c r="H678"/>
  <c r="F21" i="2"/>
  <c r="CU258" i="42"/>
  <c r="F235"/>
  <c r="DZ327"/>
  <c r="Z38" i="2"/>
  <c r="EE222" i="42"/>
  <c r="DA217"/>
  <c r="DP217"/>
  <c r="DA409" l="1"/>
  <c r="DA394"/>
  <c r="DA70"/>
  <c r="I625"/>
  <c r="DP409"/>
  <c r="DN197"/>
  <c r="I13"/>
  <c r="DB425"/>
  <c r="CV678"/>
  <c r="H626"/>
  <c r="H625" s="1"/>
  <c r="CZ15"/>
  <c r="AI10" i="6"/>
  <c r="AF10" s="1"/>
  <c r="AF5"/>
  <c r="F14" i="2"/>
  <c r="F13" s="1"/>
  <c r="F6"/>
  <c r="F7"/>
  <c r="ED222" i="42"/>
  <c r="DD19"/>
  <c r="X627"/>
  <c r="V45" i="2"/>
  <c r="J857" i="42"/>
  <c r="K856"/>
  <c r="EQ34"/>
  <c r="EP34" s="1"/>
  <c r="EO34" s="1"/>
  <c r="EN34" s="1"/>
  <c r="EM34" s="1"/>
  <c r="EL34" s="1"/>
  <c r="EK34" s="1"/>
  <c r="EJ34" s="1"/>
  <c r="EI34" s="1"/>
  <c r="EH34" s="1"/>
  <c r="E38" i="2"/>
  <c r="CU35" i="42"/>
  <c r="G15"/>
  <c r="F14"/>
  <c r="AF14"/>
  <c r="AG13"/>
  <c r="AJ419"/>
  <c r="Y37" i="2"/>
  <c r="CY34" i="42"/>
  <c r="AB525"/>
  <c r="Z82" i="2"/>
  <c r="Z79" s="1"/>
  <c r="DO217" i="42"/>
  <c r="DN682"/>
  <c r="EE634"/>
  <c r="EC19"/>
  <c r="EB19" s="1"/>
  <c r="Y626"/>
  <c r="BA5" i="6"/>
  <c r="BA10"/>
  <c r="DT219" i="42"/>
  <c r="DA219"/>
  <c r="CY625"/>
  <c r="ED220"/>
  <c r="Y38" i="2"/>
  <c r="CY35" i="42"/>
  <c r="EH35"/>
  <c r="EG35" s="1"/>
  <c r="EF35" s="1"/>
  <c r="EE35" s="1"/>
  <c r="ED35" s="1"/>
  <c r="EC35" s="1"/>
  <c r="EB35" s="1"/>
  <c r="EA35" s="1"/>
  <c r="DZ35" s="1"/>
  <c r="DY35" s="1"/>
  <c r="DX35" s="1"/>
  <c r="DW35" s="1"/>
  <c r="DV35" s="1"/>
  <c r="DU35" s="1"/>
  <c r="DT35" s="1"/>
  <c r="DS35" s="1"/>
  <c r="DR35" s="1"/>
  <c r="DQ35" s="1"/>
  <c r="DP35" s="1"/>
  <c r="DO35" s="1"/>
  <c r="DN35" s="1"/>
  <c r="CU256"/>
  <c r="G242"/>
  <c r="DB217"/>
  <c r="E186" i="2"/>
  <c r="E4"/>
  <c r="EJ223" i="42"/>
  <c r="DY327"/>
  <c r="CU682"/>
  <c r="G678"/>
  <c r="F626"/>
  <c r="E21" i="2"/>
  <c r="DA197" i="42"/>
  <c r="H14"/>
  <c r="AT169" i="2"/>
  <c r="CV242" i="42"/>
  <c r="H235"/>
  <c r="DC35"/>
  <c r="AI420"/>
  <c r="AG16" i="2"/>
  <c r="AG14" s="1"/>
  <c r="AC19"/>
  <c r="AE15" i="42"/>
  <c r="EI217"/>
  <c r="DE217"/>
  <c r="DN199"/>
  <c r="I857" l="1"/>
  <c r="F5" i="2"/>
  <c r="DB70" i="42"/>
  <c r="EH528"/>
  <c r="EC220"/>
  <c r="ED634"/>
  <c r="DO409"/>
  <c r="DB409"/>
  <c r="AB19" i="2"/>
  <c r="AD15" i="42"/>
  <c r="H13"/>
  <c r="AH420"/>
  <c r="AF16" i="2"/>
  <c r="AF14" s="1"/>
  <c r="E7"/>
  <c r="E14"/>
  <c r="E6"/>
  <c r="DC327" i="42"/>
  <c r="AE14"/>
  <c r="CU678"/>
  <c r="G626"/>
  <c r="DE223"/>
  <c r="EI223"/>
  <c r="DD220"/>
  <c r="X626"/>
  <c r="Y625"/>
  <c r="CY528"/>
  <c r="AA525"/>
  <c r="Y82" i="2"/>
  <c r="Y79" s="1"/>
  <c r="X37"/>
  <c r="Z15" i="42"/>
  <c r="G14"/>
  <c r="J856"/>
  <c r="DD222"/>
  <c r="DX327"/>
  <c r="DW327" s="1"/>
  <c r="EG34"/>
  <c r="EF34" s="1"/>
  <c r="W627"/>
  <c r="U45" i="2"/>
  <c r="EG528" i="42"/>
  <c r="EF528" s="1"/>
  <c r="EE528" s="1"/>
  <c r="ED528" s="1"/>
  <c r="EC528" s="1"/>
  <c r="EB528" s="1"/>
  <c r="EA528" s="1"/>
  <c r="DZ528" s="1"/>
  <c r="DY528" s="1"/>
  <c r="DX528" s="1"/>
  <c r="DW528" s="1"/>
  <c r="DV528" s="1"/>
  <c r="DU528" s="1"/>
  <c r="DT528" s="1"/>
  <c r="DS528" s="1"/>
  <c r="DR528" s="1"/>
  <c r="DQ528" s="1"/>
  <c r="DP528" s="1"/>
  <c r="DO528" s="1"/>
  <c r="DN528" s="1"/>
  <c r="EC634"/>
  <c r="EB634" s="1"/>
  <c r="EA634" s="1"/>
  <c r="DZ634" s="1"/>
  <c r="DY634" s="1"/>
  <c r="EC222"/>
  <c r="AF13"/>
  <c r="CV626"/>
  <c r="AS169" i="2"/>
  <c r="DC236" i="42"/>
  <c r="E175" i="2"/>
  <c r="CU242" i="42"/>
  <c r="G235"/>
  <c r="AI419"/>
  <c r="CV235"/>
  <c r="CV625"/>
  <c r="AJ418"/>
  <c r="DR150"/>
  <c r="DQ150" s="1"/>
  <c r="EK70"/>
  <c r="EO422"/>
  <c r="EN422" s="1"/>
  <c r="D10" i="6"/>
  <c r="C10" s="1"/>
  <c r="EA19" i="42" l="1"/>
  <c r="X625"/>
  <c r="EJ70"/>
  <c r="AI418"/>
  <c r="AE13"/>
  <c r="CU235"/>
  <c r="E5" i="2"/>
  <c r="CX634" i="42"/>
  <c r="V627"/>
  <c r="T45" i="2"/>
  <c r="I856" i="42"/>
  <c r="AG420"/>
  <c r="AE16" i="2"/>
  <c r="AE14" s="1"/>
  <c r="AD14" i="42"/>
  <c r="DZ19"/>
  <c r="AR169" i="2"/>
  <c r="W626" i="42"/>
  <c r="Z14"/>
  <c r="CY525"/>
  <c r="EB220"/>
  <c r="CU626"/>
  <c r="G625"/>
  <c r="AH419"/>
  <c r="E168" i="2"/>
  <c r="E198" s="1"/>
  <c r="EB222" i="42"/>
  <c r="DV327"/>
  <c r="G13"/>
  <c r="H857"/>
  <c r="AA19" i="2"/>
  <c r="AC15" i="42"/>
  <c r="DP150"/>
  <c r="W37" i="2"/>
  <c r="Y15" i="42"/>
  <c r="Z525"/>
  <c r="CX528"/>
  <c r="X82" i="2"/>
  <c r="X79" s="1"/>
  <c r="EE34" i="42"/>
  <c r="Z13" l="1"/>
  <c r="EM422"/>
  <c r="AH418"/>
  <c r="Y14"/>
  <c r="Z19" i="2"/>
  <c r="AB15" i="42"/>
  <c r="G857"/>
  <c r="G862" s="1"/>
  <c r="CU625"/>
  <c r="EA220"/>
  <c r="AG419"/>
  <c r="DU327"/>
  <c r="H862"/>
  <c r="H856"/>
  <c r="AC14"/>
  <c r="EA222"/>
  <c r="W625"/>
  <c r="AD13"/>
  <c r="CX627"/>
  <c r="V626"/>
  <c r="E13" i="2"/>
  <c r="EI70" i="42"/>
  <c r="EH70" s="1"/>
  <c r="EG70" s="1"/>
  <c r="EF70" s="1"/>
  <c r="EE70" s="1"/>
  <c r="ED70" s="1"/>
  <c r="EC70" s="1"/>
  <c r="EB70" s="1"/>
  <c r="EA70" s="1"/>
  <c r="DZ70" s="1"/>
  <c r="DY70" s="1"/>
  <c r="DX70" s="1"/>
  <c r="DW70" s="1"/>
  <c r="DV70" s="1"/>
  <c r="DU70" s="1"/>
  <c r="DT70" s="1"/>
  <c r="DS70" s="1"/>
  <c r="DR70" s="1"/>
  <c r="DQ70" s="1"/>
  <c r="DP70" s="1"/>
  <c r="DO70" s="1"/>
  <c r="DN70" s="1"/>
  <c r="CX525"/>
  <c r="V37" i="2"/>
  <c r="X15" i="42"/>
  <c r="AQ169" i="2"/>
  <c r="AF420" i="42"/>
  <c r="CZ422"/>
  <c r="AD16" i="2"/>
  <c r="AD14" s="1"/>
  <c r="DO150" i="42"/>
  <c r="AG418" l="1"/>
  <c r="X14"/>
  <c r="Y13"/>
  <c r="DT327"/>
  <c r="U37" i="2"/>
  <c r="W15" i="42"/>
  <c r="AE420"/>
  <c r="AC16" i="2"/>
  <c r="AC14" s="1"/>
  <c r="AC13" s="1"/>
  <c r="ED34" i="42"/>
  <c r="EC34" s="1"/>
  <c r="DY19"/>
  <c r="AF419"/>
  <c r="CZ420"/>
  <c r="V625"/>
  <c r="CX626"/>
  <c r="AB14"/>
  <c r="AC13"/>
  <c r="H861"/>
  <c r="DZ220"/>
  <c r="G856"/>
  <c r="CY70"/>
  <c r="Y19" i="2"/>
  <c r="AA15" i="42"/>
  <c r="AP169" i="2"/>
  <c r="DZ222" i="42"/>
  <c r="DB150"/>
  <c r="EL422"/>
  <c r="AB13" l="1"/>
  <c r="X13"/>
  <c r="EK422"/>
  <c r="DA150"/>
  <c r="CY15"/>
  <c r="AA14"/>
  <c r="DC19"/>
  <c r="W14"/>
  <c r="DS327"/>
  <c r="CZ419"/>
  <c r="AF418"/>
  <c r="DY222"/>
  <c r="DX222" s="1"/>
  <c r="DY220"/>
  <c r="DR327"/>
  <c r="AD420"/>
  <c r="AB16" i="2"/>
  <c r="AB14" s="1"/>
  <c r="AB13" s="1"/>
  <c r="DN150" i="42"/>
  <c r="AO169" i="2"/>
  <c r="G861" i="42"/>
  <c r="CX625"/>
  <c r="AE419"/>
  <c r="T37" i="2"/>
  <c r="CX34" i="42"/>
  <c r="V15"/>
  <c r="DX19"/>
  <c r="DW19" s="1"/>
  <c r="DV19" s="1"/>
  <c r="DU19" s="1"/>
  <c r="DT19" s="1"/>
  <c r="DS19" s="1"/>
  <c r="DR19" s="1"/>
  <c r="DQ19" s="1"/>
  <c r="DP19" s="1"/>
  <c r="DO19" s="1"/>
  <c r="DN19" s="1"/>
  <c r="EB34" l="1"/>
  <c r="W13"/>
  <c r="AD419"/>
  <c r="DQ327"/>
  <c r="DC222"/>
  <c r="AA13"/>
  <c r="CY14"/>
  <c r="CX15"/>
  <c r="V14"/>
  <c r="AE418"/>
  <c r="DC220"/>
  <c r="S37" i="2"/>
  <c r="U15" i="42"/>
  <c r="AN169" i="2"/>
  <c r="AC420" i="42"/>
  <c r="AA16" i="2"/>
  <c r="AA14" s="1"/>
  <c r="AA13" s="1"/>
  <c r="CZ418" i="42"/>
  <c r="DX220"/>
  <c r="EJ422"/>
  <c r="CX14" l="1"/>
  <c r="AD418"/>
  <c r="DP327"/>
  <c r="AC419"/>
  <c r="R37" i="2"/>
  <c r="T15" i="42"/>
  <c r="DW220"/>
  <c r="EI422"/>
  <c r="V13"/>
  <c r="EA34"/>
  <c r="DZ34" s="1"/>
  <c r="AB420"/>
  <c r="Z16" i="2"/>
  <c r="Z14" s="1"/>
  <c r="Z13" s="1"/>
  <c r="U14" i="42"/>
  <c r="AM169" i="2"/>
  <c r="DW222" i="42"/>
  <c r="AE857"/>
  <c r="AD857" l="1"/>
  <c r="AD856" s="1"/>
  <c r="DO327"/>
  <c r="AC418"/>
  <c r="CX13"/>
  <c r="AE856"/>
  <c r="T14"/>
  <c r="U13"/>
  <c r="DV220"/>
  <c r="DB327"/>
  <c r="DV222"/>
  <c r="CY422"/>
  <c r="AA420"/>
  <c r="Y16" i="2"/>
  <c r="Y14" s="1"/>
  <c r="Y13" s="1"/>
  <c r="Q37"/>
  <c r="S15" i="42"/>
  <c r="AL169" i="2"/>
  <c r="AB419" i="42"/>
  <c r="EH422"/>
  <c r="EG422" s="1"/>
  <c r="AC857" l="1"/>
  <c r="AC856" s="1"/>
  <c r="DY34"/>
  <c r="AB418"/>
  <c r="AK169" i="2"/>
  <c r="DA327" i="42"/>
  <c r="P37" i="2"/>
  <c r="R15" i="42"/>
  <c r="Z420"/>
  <c r="X16" i="2"/>
  <c r="X14" s="1"/>
  <c r="X13" s="1"/>
  <c r="DN327" i="42"/>
  <c r="DB220"/>
  <c r="DU220"/>
  <c r="S14"/>
  <c r="CY420"/>
  <c r="AA419"/>
  <c r="DU222"/>
  <c r="DX34"/>
  <c r="T13"/>
  <c r="AB857" l="1"/>
  <c r="AB856" s="1"/>
  <c r="EF422"/>
  <c r="CY419"/>
  <c r="AA418"/>
  <c r="DT220"/>
  <c r="DA220"/>
  <c r="Z419"/>
  <c r="O37" i="2"/>
  <c r="CW34" i="42"/>
  <c r="Q15"/>
  <c r="AJ169" i="2"/>
  <c r="DB236" i="42"/>
  <c r="R14"/>
  <c r="DT222"/>
  <c r="DA222"/>
  <c r="S13"/>
  <c r="Y420"/>
  <c r="W16" i="2"/>
  <c r="W14" s="1"/>
  <c r="W13" s="1"/>
  <c r="EQ327" i="42"/>
  <c r="AJ325"/>
  <c r="AH81" i="2"/>
  <c r="AH79" s="1"/>
  <c r="EE422" i="42" l="1"/>
  <c r="DW34"/>
  <c r="R13"/>
  <c r="Y419"/>
  <c r="Q14"/>
  <c r="CW15"/>
  <c r="Z418"/>
  <c r="N37" i="2"/>
  <c r="N14" s="1"/>
  <c r="N13" s="1"/>
  <c r="P15" i="42"/>
  <c r="CV34"/>
  <c r="CY418"/>
  <c r="AA857"/>
  <c r="AJ262"/>
  <c r="AI169" i="2"/>
  <c r="DA236" i="42"/>
  <c r="AI325"/>
  <c r="AG81" i="2"/>
  <c r="AG79" s="1"/>
  <c r="AG13" s="1"/>
  <c r="X420" i="42"/>
  <c r="V16" i="2"/>
  <c r="V14" s="1"/>
  <c r="V13" s="1"/>
  <c r="DS222" i="42"/>
  <c r="DB222"/>
  <c r="ED422"/>
  <c r="EP327"/>
  <c r="EO327" s="1"/>
  <c r="DV34" l="1"/>
  <c r="DU34" s="1"/>
  <c r="DT34" s="1"/>
  <c r="DS34" s="1"/>
  <c r="DR34" s="1"/>
  <c r="DQ34" s="1"/>
  <c r="DP34" s="1"/>
  <c r="DO34" s="1"/>
  <c r="DN34" s="1"/>
  <c r="CV15"/>
  <c r="Z857"/>
  <c r="W420"/>
  <c r="U16" i="2"/>
  <c r="U14" s="1"/>
  <c r="U13" s="1"/>
  <c r="CY857" i="42"/>
  <c r="AA856"/>
  <c r="X419"/>
  <c r="AH325"/>
  <c r="AF81" i="2"/>
  <c r="AF79" s="1"/>
  <c r="AF13" s="1"/>
  <c r="M37"/>
  <c r="M14" s="1"/>
  <c r="M13" s="1"/>
  <c r="O15" i="42"/>
  <c r="CU34"/>
  <c r="P14"/>
  <c r="CW14"/>
  <c r="Q13"/>
  <c r="Y418"/>
  <c r="AI262"/>
  <c r="X418" l="1"/>
  <c r="EC422"/>
  <c r="AH262"/>
  <c r="O14"/>
  <c r="CU15"/>
  <c r="EN327"/>
  <c r="AG325"/>
  <c r="AE81" i="2"/>
  <c r="AE79" s="1"/>
  <c r="AE13" s="1"/>
  <c r="CY856" i="42"/>
  <c r="CX422"/>
  <c r="V420"/>
  <c r="T16" i="2"/>
  <c r="T14" s="1"/>
  <c r="T13" s="1"/>
  <c r="W419" i="42"/>
  <c r="AI857"/>
  <c r="CW13"/>
  <c r="Y857"/>
  <c r="P13"/>
  <c r="CV14"/>
  <c r="Z856"/>
  <c r="X857" l="1"/>
  <c r="X856" s="1"/>
  <c r="EM327"/>
  <c r="AG262"/>
  <c r="EB422"/>
  <c r="CV13"/>
  <c r="CZ327"/>
  <c r="AF325"/>
  <c r="AD81" i="2"/>
  <c r="AD79" s="1"/>
  <c r="AD13" s="1"/>
  <c r="Y856" i="42"/>
  <c r="U420"/>
  <c r="S16" i="2"/>
  <c r="S14" s="1"/>
  <c r="S13" s="1"/>
  <c r="CX420" i="42"/>
  <c r="V419"/>
  <c r="AH857"/>
  <c r="AI856"/>
  <c r="O13"/>
  <c r="CU14"/>
  <c r="W418"/>
  <c r="AG857"/>
  <c r="EA422" l="1"/>
  <c r="CZ325"/>
  <c r="AF262"/>
  <c r="O857"/>
  <c r="CU13"/>
  <c r="W857"/>
  <c r="AG856"/>
  <c r="AH856"/>
  <c r="T420"/>
  <c r="R16" i="2"/>
  <c r="R14" s="1"/>
  <c r="R13" s="1"/>
  <c r="CX419" i="42"/>
  <c r="V418"/>
  <c r="U419"/>
  <c r="DZ422" l="1"/>
  <c r="U418"/>
  <c r="T419"/>
  <c r="W856"/>
  <c r="CZ262"/>
  <c r="AF857"/>
  <c r="CX418"/>
  <c r="V857"/>
  <c r="S420"/>
  <c r="Q16" i="2"/>
  <c r="Q14" s="1"/>
  <c r="Q13" s="1"/>
  <c r="O856" i="42"/>
  <c r="CU857"/>
  <c r="T418" l="1"/>
  <c r="T857" s="1"/>
  <c r="N856"/>
  <c r="CU856"/>
  <c r="R420"/>
  <c r="P16" i="2"/>
  <c r="P14" s="1"/>
  <c r="P13" s="1"/>
  <c r="DY422" i="42"/>
  <c r="DX422" s="1"/>
  <c r="DW422" s="1"/>
  <c r="DV422" s="1"/>
  <c r="DU422" s="1"/>
  <c r="DT422" s="1"/>
  <c r="DS422" s="1"/>
  <c r="DR422" s="1"/>
  <c r="DQ422" s="1"/>
  <c r="DP422" s="1"/>
  <c r="DO422" s="1"/>
  <c r="DN422" s="1"/>
  <c r="U857"/>
  <c r="S419"/>
  <c r="AF856"/>
  <c r="CX857"/>
  <c r="V856"/>
  <c r="S418" l="1"/>
  <c r="Q420"/>
  <c r="CW422"/>
  <c r="O16" i="2"/>
  <c r="O14" s="1"/>
  <c r="O13" s="1"/>
  <c r="R419" i="42"/>
  <c r="U856"/>
  <c r="CX856"/>
  <c r="S857" l="1"/>
  <c r="T856"/>
  <c r="R418"/>
  <c r="CW420"/>
  <c r="Q419"/>
  <c r="CW419" l="1"/>
  <c r="Q418"/>
  <c r="S856"/>
  <c r="R857"/>
  <c r="CW418" l="1"/>
  <c r="Q857"/>
  <c r="R856"/>
  <c r="P857" l="1"/>
  <c r="CW857"/>
  <c r="Q856"/>
  <c r="CV857" l="1"/>
  <c r="P856"/>
  <c r="CW856"/>
  <c r="CV856" l="1"/>
  <c r="AT15"/>
  <c r="DW15" s="1"/>
  <c r="AT151"/>
  <c r="DW151" s="1"/>
  <c r="AT175"/>
  <c r="AT202"/>
  <c r="AT207"/>
  <c r="AT230"/>
  <c r="DW230" s="1"/>
  <c r="AT238"/>
  <c r="AT243"/>
  <c r="AR178" i="2" s="1"/>
  <c r="AT256" i="42"/>
  <c r="AR188" i="2" s="1"/>
  <c r="AT263" i="42"/>
  <c r="AT366"/>
  <c r="AT370"/>
  <c r="DW370" s="1"/>
  <c r="AT402"/>
  <c r="AT471"/>
  <c r="DW471" s="1"/>
  <c r="AT549"/>
  <c r="AT569"/>
  <c r="AT585"/>
  <c r="AT620"/>
  <c r="AR189" i="2" s="1"/>
  <c r="AT647" i="42"/>
  <c r="AT759"/>
  <c r="AT819"/>
  <c r="AT835"/>
  <c r="AR184" i="2" s="1"/>
  <c r="AS100" i="42"/>
  <c r="AS191"/>
  <c r="DV191" s="1"/>
  <c r="AS195"/>
  <c r="AS325"/>
  <c r="AS377"/>
  <c r="AS387"/>
  <c r="DV387" s="1"/>
  <c r="AS420"/>
  <c r="AS525"/>
  <c r="DV525" s="1"/>
  <c r="AS581"/>
  <c r="AS593"/>
  <c r="DV593" s="1"/>
  <c r="AS601"/>
  <c r="AQ183" i="2" s="1"/>
  <c r="AS678" i="42"/>
  <c r="DV678" s="1"/>
  <c r="AS783"/>
  <c r="AS815"/>
  <c r="DV815" s="1"/>
  <c r="AS835"/>
  <c r="AQ184" i="2" s="1"/>
  <c r="AV15" i="42"/>
  <c r="AV151"/>
  <c r="AV471"/>
  <c r="AV549"/>
  <c r="AV576"/>
  <c r="DY576" s="1"/>
  <c r="AV581"/>
  <c r="AV589"/>
  <c r="DY589" s="1"/>
  <c r="AV601"/>
  <c r="AT183" i="2" s="1"/>
  <c r="AV647" i="42"/>
  <c r="DY647" s="1"/>
  <c r="AV783"/>
  <c r="AV815"/>
  <c r="DY815" s="1"/>
  <c r="AV835"/>
  <c r="AT184" i="2" s="1"/>
  <c r="AW15" i="42"/>
  <c r="AW175"/>
  <c r="AW325"/>
  <c r="AW377"/>
  <c r="AW471"/>
  <c r="DZ471" s="1"/>
  <c r="AW589"/>
  <c r="AW647"/>
  <c r="AW783"/>
  <c r="AW815"/>
  <c r="DZ815" s="1"/>
  <c r="AW835"/>
  <c r="AU184" i="2" s="1"/>
  <c r="AX100" i="42"/>
  <c r="EA100" s="1"/>
  <c r="AX151"/>
  <c r="AX175"/>
  <c r="EA175" s="1"/>
  <c r="AX243"/>
  <c r="AV178" i="2" s="1"/>
  <c r="AX263" i="42"/>
  <c r="AX370"/>
  <c r="AX387"/>
  <c r="AX420"/>
  <c r="AX525"/>
  <c r="AX565"/>
  <c r="AX569"/>
  <c r="EA569" s="1"/>
  <c r="AX593"/>
  <c r="AX627"/>
  <c r="EA627" s="1"/>
  <c r="AX678"/>
  <c r="AX759"/>
  <c r="EA759" s="1"/>
  <c r="AX799"/>
  <c r="AX823"/>
  <c r="EA823" s="1"/>
  <c r="AX835"/>
  <c r="AV184" i="2" s="1"/>
  <c r="AY100" i="42"/>
  <c r="AY195"/>
  <c r="AY207"/>
  <c r="EB207" s="1"/>
  <c r="AY256"/>
  <c r="AW188" i="2" s="1"/>
  <c r="AY420" i="42"/>
  <c r="EB420" s="1"/>
  <c r="AY525"/>
  <c r="AY565"/>
  <c r="AY585"/>
  <c r="AY593"/>
  <c r="EB593" s="1"/>
  <c r="AY620"/>
  <c r="AW189" i="2" s="1"/>
  <c r="AY627" i="42"/>
  <c r="EB627" s="1"/>
  <c r="AY678"/>
  <c r="AY783"/>
  <c r="EB783" s="1"/>
  <c r="AY810"/>
  <c r="AY823"/>
  <c r="AZ100"/>
  <c r="AZ195"/>
  <c r="EC195" s="1"/>
  <c r="AZ256"/>
  <c r="AX188" i="2" s="1"/>
  <c r="AZ325" i="42"/>
  <c r="AZ349"/>
  <c r="AZ382"/>
  <c r="EC382" s="1"/>
  <c r="AZ402"/>
  <c r="AZ413"/>
  <c r="AZ471"/>
  <c r="AZ549"/>
  <c r="AZ581"/>
  <c r="AZ593"/>
  <c r="AZ627"/>
  <c r="AZ678"/>
  <c r="AZ815"/>
  <c r="AR15"/>
  <c r="DU15" s="1"/>
  <c r="AR195"/>
  <c r="AR230"/>
  <c r="AR243"/>
  <c r="AP178" i="2" s="1"/>
  <c r="AR256" i="42"/>
  <c r="AP188" i="2" s="1"/>
  <c r="AR263" i="42"/>
  <c r="AR366"/>
  <c r="DU366" s="1"/>
  <c r="AR370"/>
  <c r="AR387"/>
  <c r="DU387" s="1"/>
  <c r="AR420"/>
  <c r="AR549"/>
  <c r="AR569"/>
  <c r="AR581"/>
  <c r="DU581" s="1"/>
  <c r="AR593"/>
  <c r="AR601"/>
  <c r="AP183" i="2" s="1"/>
  <c r="AR647" i="42"/>
  <c r="AR783"/>
  <c r="AR819"/>
  <c r="AR827"/>
  <c r="DU827" s="1"/>
  <c r="AR850"/>
  <c r="AP190" i="2" s="1"/>
  <c r="AQ100" i="42"/>
  <c r="DT100" s="1"/>
  <c r="AQ151"/>
  <c r="AQ325"/>
  <c r="DT325" s="1"/>
  <c r="AQ471"/>
  <c r="AQ525"/>
  <c r="AQ601"/>
  <c r="AO183" i="2" s="1"/>
  <c r="AQ647" i="42"/>
  <c r="DT647" s="1"/>
  <c r="AQ783"/>
  <c r="AQ810"/>
  <c r="DT810" s="1"/>
  <c r="AQ815"/>
  <c r="AQ823"/>
  <c r="DT823" s="1"/>
  <c r="AQ835"/>
  <c r="AO184" i="2" s="1"/>
  <c r="BA230" i="42"/>
  <c r="BA238"/>
  <c r="BA243"/>
  <c r="AY178" i="2" s="1"/>
  <c r="BA325" i="42"/>
  <c r="BA349"/>
  <c r="BA377"/>
  <c r="BA420"/>
  <c r="BA549"/>
  <c r="BA581"/>
  <c r="ED581" s="1"/>
  <c r="BA647"/>
  <c r="BA810"/>
  <c r="BA827"/>
  <c r="BA835"/>
  <c r="AY184" i="2" s="1"/>
  <c r="BL243" i="42"/>
  <c r="BJ178" i="2" s="1"/>
  <c r="BL325" i="42"/>
  <c r="BL420"/>
  <c r="BL525"/>
  <c r="EO525" s="1"/>
  <c r="BL585"/>
  <c r="BL647"/>
  <c r="BL678"/>
  <c r="BL810"/>
  <c r="BL815"/>
  <c r="BL823"/>
  <c r="BL827"/>
  <c r="BK191"/>
  <c r="EN191" s="1"/>
  <c r="BK325"/>
  <c r="BK349"/>
  <c r="EN349" s="1"/>
  <c r="BK471"/>
  <c r="BK549"/>
  <c r="BK581"/>
  <c r="BK593"/>
  <c r="EN593" s="1"/>
  <c r="BK627"/>
  <c r="BK759"/>
  <c r="BK799"/>
  <c r="BC211"/>
  <c r="EF211" s="1"/>
  <c r="BC263"/>
  <c r="BC471"/>
  <c r="BC576"/>
  <c r="BC581"/>
  <c r="EF581" s="1"/>
  <c r="BC589"/>
  <c r="BC593"/>
  <c r="BC620"/>
  <c r="BA189" i="2" s="1"/>
  <c r="BC627" i="42"/>
  <c r="BC678"/>
  <c r="BC783"/>
  <c r="BC815"/>
  <c r="BC827"/>
  <c r="EF827" s="1"/>
  <c r="BB202"/>
  <c r="BB211"/>
  <c r="BB325"/>
  <c r="BB349"/>
  <c r="EE349" s="1"/>
  <c r="BB377"/>
  <c r="BB382"/>
  <c r="BB471"/>
  <c r="BB576"/>
  <c r="EE576" s="1"/>
  <c r="BB581"/>
  <c r="BB647"/>
  <c r="EE647" s="1"/>
  <c r="BB783"/>
  <c r="BB827"/>
  <c r="BB835"/>
  <c r="AZ184" i="2" s="1"/>
  <c r="BM15" i="42"/>
  <c r="BM100"/>
  <c r="BM151"/>
  <c r="EP151" s="1"/>
  <c r="BM175"/>
  <c r="BM202"/>
  <c r="EP202" s="1"/>
  <c r="BM263"/>
  <c r="BM370"/>
  <c r="BM471"/>
  <c r="BM525"/>
  <c r="EP525" s="1"/>
  <c r="BM601"/>
  <c r="BK183" i="2" s="1"/>
  <c r="BM627" i="42"/>
  <c r="BM759"/>
  <c r="BM827"/>
  <c r="BD15"/>
  <c r="BD100"/>
  <c r="BD202"/>
  <c r="BD207"/>
  <c r="EG207" s="1"/>
  <c r="BD211"/>
  <c r="BD325"/>
  <c r="EG325" s="1"/>
  <c r="BD349"/>
  <c r="BD377"/>
  <c r="BD382"/>
  <c r="BD525"/>
  <c r="EG525" s="1"/>
  <c r="BD569"/>
  <c r="BD627"/>
  <c r="BD678"/>
  <c r="BD815"/>
  <c r="BN263"/>
  <c r="BN366"/>
  <c r="BN370"/>
  <c r="EO325"/>
  <c r="AH168" i="2"/>
  <c r="AH13" s="1"/>
  <c r="BF15" i="42"/>
  <c r="EI15" s="1"/>
  <c r="BF100"/>
  <c r="BF151"/>
  <c r="BF175"/>
  <c r="BF256"/>
  <c r="BD188" i="2" s="1"/>
  <c r="BF325" i="42"/>
  <c r="BF377"/>
  <c r="EI377" s="1"/>
  <c r="BF471"/>
  <c r="BF549"/>
  <c r="EI549" s="1"/>
  <c r="BF581"/>
  <c r="BF601"/>
  <c r="BD183" i="2" s="1"/>
  <c r="BF647" i="42"/>
  <c r="BF783"/>
  <c r="EI783" s="1"/>
  <c r="BF827"/>
  <c r="DY15"/>
  <c r="BG263"/>
  <c r="BG366"/>
  <c r="BG471"/>
  <c r="BG525"/>
  <c r="BG589"/>
  <c r="BG627"/>
  <c r="EJ627" s="1"/>
  <c r="BG759"/>
  <c r="BG823"/>
  <c r="BG827"/>
  <c r="BG850"/>
  <c r="BE190" i="2" s="1"/>
  <c r="BH15" i="42"/>
  <c r="EK15" s="1"/>
  <c r="BH100"/>
  <c r="BH151"/>
  <c r="BH211"/>
  <c r="BH256"/>
  <c r="BF188" i="2" s="1"/>
  <c r="BH325" i="42"/>
  <c r="BH349"/>
  <c r="EK349" s="1"/>
  <c r="BH382"/>
  <c r="EK382" s="1"/>
  <c r="BH387"/>
  <c r="BH420"/>
  <c r="EK420" s="1"/>
  <c r="BH525"/>
  <c r="BH647"/>
  <c r="EK647" s="1"/>
  <c r="BH678"/>
  <c r="EK678" s="1"/>
  <c r="BH783"/>
  <c r="EK783" s="1"/>
  <c r="AK170" i="2"/>
  <c r="AK173"/>
  <c r="AK174"/>
  <c r="BI195" i="42"/>
  <c r="BI256"/>
  <c r="BG188" i="2" s="1"/>
  <c r="BI325" i="42"/>
  <c r="BI377"/>
  <c r="BI413"/>
  <c r="BI420"/>
  <c r="BI576"/>
  <c r="BI593"/>
  <c r="BI647"/>
  <c r="BI810"/>
  <c r="AM325"/>
  <c r="DP325" s="1"/>
  <c r="AN325"/>
  <c r="AT18" i="2"/>
  <c r="AL15" i="42"/>
  <c r="AL191"/>
  <c r="DO191" s="1"/>
  <c r="AL195"/>
  <c r="AL370"/>
  <c r="DO370" s="1"/>
  <c r="AL387"/>
  <c r="AL406"/>
  <c r="AL413"/>
  <c r="AL420"/>
  <c r="DO420" s="1"/>
  <c r="AL471"/>
  <c r="AL549"/>
  <c r="DO549" s="1"/>
  <c r="AL569"/>
  <c r="AL647"/>
  <c r="DO647" s="1"/>
  <c r="AL783"/>
  <c r="AL815"/>
  <c r="DO815" s="1"/>
  <c r="AL827"/>
  <c r="AL850"/>
  <c r="AJ190" i="2" s="1"/>
  <c r="AK15" i="42"/>
  <c r="DN15" s="1"/>
  <c r="AK195"/>
  <c r="AK325"/>
  <c r="AK377"/>
  <c r="DN377" s="1"/>
  <c r="AK387"/>
  <c r="AK471"/>
  <c r="AK549"/>
  <c r="AK569"/>
  <c r="DN569" s="1"/>
  <c r="AK647"/>
  <c r="AK759"/>
  <c r="AK799"/>
  <c r="AK819"/>
  <c r="DN819" s="1"/>
  <c r="AK835"/>
  <c r="AI184" i="2" s="1"/>
  <c r="CN15" i="42"/>
  <c r="CN100"/>
  <c r="GH100" s="1"/>
  <c r="CN151"/>
  <c r="CN175"/>
  <c r="CN191"/>
  <c r="CN195"/>
  <c r="CN202"/>
  <c r="CN207"/>
  <c r="CN211"/>
  <c r="CN230"/>
  <c r="CN238"/>
  <c r="CN243"/>
  <c r="CN256"/>
  <c r="CN263"/>
  <c r="CN349"/>
  <c r="GH349" s="1"/>
  <c r="CN366"/>
  <c r="CN370"/>
  <c r="CN377"/>
  <c r="CN382"/>
  <c r="GH382" s="1"/>
  <c r="CN387"/>
  <c r="CN402"/>
  <c r="GH402" s="1"/>
  <c r="CN406"/>
  <c r="CN413"/>
  <c r="GH413" s="1"/>
  <c r="CN420"/>
  <c r="CN471"/>
  <c r="GH471" s="1"/>
  <c r="CN525"/>
  <c r="CN549"/>
  <c r="GH549" s="1"/>
  <c r="CN565"/>
  <c r="CN569"/>
  <c r="CN576"/>
  <c r="CN581"/>
  <c r="GH581" s="1"/>
  <c r="CN589"/>
  <c r="CN593"/>
  <c r="GH593" s="1"/>
  <c r="CN601"/>
  <c r="CN620"/>
  <c r="CN627"/>
  <c r="GH627" s="1"/>
  <c r="CN647"/>
  <c r="CN678"/>
  <c r="CN783"/>
  <c r="CN799"/>
  <c r="CN819"/>
  <c r="CN823"/>
  <c r="CN827"/>
  <c r="CN835"/>
  <c r="CO15"/>
  <c r="CO100"/>
  <c r="CO151"/>
  <c r="CO191"/>
  <c r="CO195"/>
  <c r="CO202"/>
  <c r="CO207"/>
  <c r="CO211"/>
  <c r="CO243"/>
  <c r="CO256"/>
  <c r="CO263"/>
  <c r="CO325"/>
  <c r="GI325" s="1"/>
  <c r="CO366"/>
  <c r="CO370"/>
  <c r="CO377"/>
  <c r="GI377" s="1"/>
  <c r="CO382"/>
  <c r="CO387"/>
  <c r="CO402"/>
  <c r="CO406"/>
  <c r="CO420"/>
  <c r="CO525"/>
  <c r="CO549"/>
  <c r="GI549" s="1"/>
  <c r="CO565"/>
  <c r="CO569"/>
  <c r="CO576"/>
  <c r="CO581"/>
  <c r="CO589"/>
  <c r="CO593"/>
  <c r="CO620"/>
  <c r="CO627"/>
  <c r="CO647"/>
  <c r="GI647" s="1"/>
  <c r="CO678"/>
  <c r="CO759"/>
  <c r="CO783"/>
  <c r="CO799"/>
  <c r="CO803"/>
  <c r="CO810"/>
  <c r="GI810" s="1"/>
  <c r="CO815"/>
  <c r="CO819"/>
  <c r="CO823"/>
  <c r="CO835"/>
  <c r="CO850"/>
  <c r="CP15"/>
  <c r="CP100"/>
  <c r="CP151"/>
  <c r="CP175"/>
  <c r="CP191"/>
  <c r="CP195"/>
  <c r="CP202"/>
  <c r="GJ202" s="1"/>
  <c r="CP207"/>
  <c r="CP211"/>
  <c r="CP230"/>
  <c r="CP238"/>
  <c r="CP243"/>
  <c r="CP256"/>
  <c r="CP263"/>
  <c r="CP325"/>
  <c r="GJ325" s="1"/>
  <c r="CP349"/>
  <c r="CP366"/>
  <c r="CP370"/>
  <c r="CP377"/>
  <c r="GJ377" s="1"/>
  <c r="CP382"/>
  <c r="CP387"/>
  <c r="CP402"/>
  <c r="CP406"/>
  <c r="CP413"/>
  <c r="CP420"/>
  <c r="CP471"/>
  <c r="GJ471" s="1"/>
  <c r="CP525"/>
  <c r="CP549"/>
  <c r="CP565"/>
  <c r="CP569"/>
  <c r="CP576"/>
  <c r="GJ576" s="1"/>
  <c r="CP581"/>
  <c r="GJ581" s="1"/>
  <c r="CP585"/>
  <c r="CP589"/>
  <c r="CP593"/>
  <c r="CP601"/>
  <c r="CP620"/>
  <c r="CP627"/>
  <c r="CP647"/>
  <c r="GJ647" s="1"/>
  <c r="CP678"/>
  <c r="CP783"/>
  <c r="GJ783" s="1"/>
  <c r="CP799"/>
  <c r="CP810"/>
  <c r="CP815"/>
  <c r="CP819"/>
  <c r="CP827"/>
  <c r="CP835"/>
  <c r="CP850"/>
  <c r="CQ100"/>
  <c r="CQ151"/>
  <c r="CQ175"/>
  <c r="CQ191"/>
  <c r="CQ195"/>
  <c r="CQ211"/>
  <c r="CQ230"/>
  <c r="CQ243"/>
  <c r="CQ256"/>
  <c r="CQ325"/>
  <c r="CQ349"/>
  <c r="CQ366"/>
  <c r="CQ370"/>
  <c r="CQ377"/>
  <c r="CQ382"/>
  <c r="CQ387"/>
  <c r="CQ402"/>
  <c r="CQ413"/>
  <c r="CQ420"/>
  <c r="CQ471"/>
  <c r="CQ525"/>
  <c r="CQ549"/>
  <c r="CQ565"/>
  <c r="CQ569"/>
  <c r="CQ576"/>
  <c r="GK576" s="1"/>
  <c r="CQ581"/>
  <c r="CQ585"/>
  <c r="CQ589"/>
  <c r="GK589" s="1"/>
  <c r="CQ601"/>
  <c r="CQ620"/>
  <c r="CQ627"/>
  <c r="GK627" s="1"/>
  <c r="CQ647"/>
  <c r="CQ678"/>
  <c r="GK678" s="1"/>
  <c r="CQ759"/>
  <c r="CQ783"/>
  <c r="GK783" s="1"/>
  <c r="CQ803"/>
  <c r="CQ810"/>
  <c r="CQ815"/>
  <c r="GK815" s="1"/>
  <c r="CQ823"/>
  <c r="CQ827"/>
  <c r="CQ850"/>
  <c r="CR100"/>
  <c r="CR151"/>
  <c r="CR175"/>
  <c r="CR191"/>
  <c r="CR195"/>
  <c r="CR211"/>
  <c r="GL211" s="1"/>
  <c r="CR230"/>
  <c r="CR243"/>
  <c r="CR256"/>
  <c r="CR263"/>
  <c r="CR325"/>
  <c r="CR349"/>
  <c r="GL349" s="1"/>
  <c r="CR366"/>
  <c r="CR370"/>
  <c r="CR377"/>
  <c r="CR382"/>
  <c r="GL382" s="1"/>
  <c r="CR387"/>
  <c r="CR402"/>
  <c r="CR406"/>
  <c r="CR420"/>
  <c r="CR471"/>
  <c r="CR549"/>
  <c r="CR565"/>
  <c r="CR576"/>
  <c r="CR581"/>
  <c r="CR585"/>
  <c r="CR589"/>
  <c r="CR593"/>
  <c r="CR601"/>
  <c r="CR620"/>
  <c r="CR627"/>
  <c r="CR647"/>
  <c r="CR759"/>
  <c r="CR783"/>
  <c r="CR799"/>
  <c r="CR810"/>
  <c r="CR815"/>
  <c r="CR819"/>
  <c r="CR823"/>
  <c r="CR827"/>
  <c r="CR835"/>
  <c r="CR850"/>
  <c r="CI15"/>
  <c r="CI100"/>
  <c r="CI175"/>
  <c r="CI191"/>
  <c r="CI195"/>
  <c r="CI202"/>
  <c r="CI207"/>
  <c r="CI230"/>
  <c r="CI238"/>
  <c r="CI243"/>
  <c r="CI256"/>
  <c r="CI325"/>
  <c r="CI349"/>
  <c r="CI366"/>
  <c r="CI370"/>
  <c r="CI377"/>
  <c r="CI382"/>
  <c r="CI387"/>
  <c r="CI402"/>
  <c r="CI413"/>
  <c r="CI420"/>
  <c r="CI471"/>
  <c r="CI525"/>
  <c r="CI565"/>
  <c r="CI569"/>
  <c r="CI576"/>
  <c r="CI581"/>
  <c r="CI585"/>
  <c r="CI601"/>
  <c r="CI620"/>
  <c r="CI627"/>
  <c r="CI647"/>
  <c r="CI678"/>
  <c r="CI759"/>
  <c r="CI783"/>
  <c r="CI799"/>
  <c r="CI810"/>
  <c r="CI815"/>
  <c r="CI819"/>
  <c r="CI823"/>
  <c r="CI827"/>
  <c r="CI835"/>
  <c r="CI850"/>
  <c r="CJ15"/>
  <c r="GD15" s="1"/>
  <c r="CJ100"/>
  <c r="CJ151"/>
  <c r="GD151" s="1"/>
  <c r="CJ175"/>
  <c r="CJ191"/>
  <c r="CJ195"/>
  <c r="CJ211"/>
  <c r="CJ230"/>
  <c r="CJ238"/>
  <c r="CJ243"/>
  <c r="CJ256"/>
  <c r="CJ263"/>
  <c r="CJ325"/>
  <c r="CJ349"/>
  <c r="CJ366"/>
  <c r="CJ370"/>
  <c r="CJ377"/>
  <c r="CJ382"/>
  <c r="CJ387"/>
  <c r="CJ402"/>
  <c r="CJ413"/>
  <c r="CJ420"/>
  <c r="CJ471"/>
  <c r="GD471" s="1"/>
  <c r="CJ525"/>
  <c r="CJ549"/>
  <c r="GD549" s="1"/>
  <c r="CJ565"/>
  <c r="CJ569"/>
  <c r="CJ585"/>
  <c r="CJ589"/>
  <c r="GD589" s="1"/>
  <c r="CJ593"/>
  <c r="CJ601"/>
  <c r="CJ620"/>
  <c r="CJ627"/>
  <c r="CJ647"/>
  <c r="CJ678"/>
  <c r="CJ759"/>
  <c r="CJ783"/>
  <c r="GD783" s="1"/>
  <c r="CJ810"/>
  <c r="CJ815"/>
  <c r="GD815" s="1"/>
  <c r="CJ819"/>
  <c r="CJ823"/>
  <c r="CJ827"/>
  <c r="CJ850"/>
  <c r="CK15"/>
  <c r="CK100"/>
  <c r="CK151"/>
  <c r="CK175"/>
  <c r="GE175" s="1"/>
  <c r="CK191"/>
  <c r="CK195"/>
  <c r="CK202"/>
  <c r="CK207"/>
  <c r="CK211"/>
  <c r="CK243"/>
  <c r="CK256"/>
  <c r="CK263"/>
  <c r="CK325"/>
  <c r="CK349"/>
  <c r="CK370"/>
  <c r="CK377"/>
  <c r="GE377" s="1"/>
  <c r="CK382"/>
  <c r="CK402"/>
  <c r="CK406"/>
  <c r="CK420"/>
  <c r="CK471"/>
  <c r="CK525"/>
  <c r="CK565"/>
  <c r="CK569"/>
  <c r="CK585"/>
  <c r="CK589"/>
  <c r="GE589" s="1"/>
  <c r="CK593"/>
  <c r="CK601"/>
  <c r="CK620"/>
  <c r="CK627"/>
  <c r="CK647"/>
  <c r="CK678"/>
  <c r="CK783"/>
  <c r="GE783" s="1"/>
  <c r="CK799"/>
  <c r="CK810"/>
  <c r="CK815"/>
  <c r="GE815" s="1"/>
  <c r="CK819"/>
  <c r="CK823"/>
  <c r="CK827"/>
  <c r="CK835"/>
  <c r="CK850"/>
  <c r="CL15"/>
  <c r="CL151"/>
  <c r="GF151" s="1"/>
  <c r="CL175"/>
  <c r="GF175" s="1"/>
  <c r="CL191"/>
  <c r="CL195"/>
  <c r="CL202"/>
  <c r="CL207"/>
  <c r="CL211"/>
  <c r="CL230"/>
  <c r="CL238"/>
  <c r="CL243"/>
  <c r="CL256"/>
  <c r="CL263"/>
  <c r="GF263" s="1"/>
  <c r="CL325"/>
  <c r="CL349"/>
  <c r="CL366"/>
  <c r="CL370"/>
  <c r="GF370" s="1"/>
  <c r="CL377"/>
  <c r="CL382"/>
  <c r="CL387"/>
  <c r="CL402"/>
  <c r="CL413"/>
  <c r="CL420"/>
  <c r="GF420" s="1"/>
  <c r="CL471"/>
  <c r="CL525"/>
  <c r="GF525" s="1"/>
  <c r="CL549"/>
  <c r="CL565"/>
  <c r="GF565" s="1"/>
  <c r="CL569"/>
  <c r="CL576"/>
  <c r="CL581"/>
  <c r="CL585"/>
  <c r="CL589"/>
  <c r="CL601"/>
  <c r="CL620"/>
  <c r="CL627"/>
  <c r="GF627" s="1"/>
  <c r="CL647"/>
  <c r="CL678"/>
  <c r="GF678" s="1"/>
  <c r="CL759"/>
  <c r="CL783"/>
  <c r="CL803"/>
  <c r="CL810"/>
  <c r="CL819"/>
  <c r="CL823"/>
  <c r="GF823" s="1"/>
  <c r="CL827"/>
  <c r="CL835"/>
  <c r="CL850"/>
  <c r="CM100"/>
  <c r="GG100" s="1"/>
  <c r="CM151"/>
  <c r="CM175"/>
  <c r="CM195"/>
  <c r="GG195" s="1"/>
  <c r="CM202"/>
  <c r="CM207"/>
  <c r="CM211"/>
  <c r="CM230"/>
  <c r="CM238"/>
  <c r="CM243"/>
  <c r="CM256"/>
  <c r="CM263"/>
  <c r="CM325"/>
  <c r="CM366"/>
  <c r="CM370"/>
  <c r="CM377"/>
  <c r="CM387"/>
  <c r="CM402"/>
  <c r="CM406"/>
  <c r="CM413"/>
  <c r="CM471"/>
  <c r="CM525"/>
  <c r="GG525" s="1"/>
  <c r="CM549"/>
  <c r="CM565"/>
  <c r="CM569"/>
  <c r="CM576"/>
  <c r="CM581"/>
  <c r="CM589"/>
  <c r="CM601"/>
  <c r="CM620"/>
  <c r="CM627"/>
  <c r="GG627" s="1"/>
  <c r="CM647"/>
  <c r="CM678"/>
  <c r="GG678" s="1"/>
  <c r="CM759"/>
  <c r="CM783"/>
  <c r="GG783" s="1"/>
  <c r="CM799"/>
  <c r="CM810"/>
  <c r="GG810" s="1"/>
  <c r="CM815"/>
  <c r="CM819"/>
  <c r="CM823"/>
  <c r="CM827"/>
  <c r="CM835"/>
  <c r="CM850"/>
  <c r="CD15"/>
  <c r="CD100"/>
  <c r="CD175"/>
  <c r="CD191"/>
  <c r="CD195"/>
  <c r="CD202"/>
  <c r="CD207"/>
  <c r="CD230"/>
  <c r="CD238"/>
  <c r="CD243"/>
  <c r="CD256"/>
  <c r="CD263"/>
  <c r="CD325"/>
  <c r="FX325" s="1"/>
  <c r="CD349"/>
  <c r="CD366"/>
  <c r="CD370"/>
  <c r="CD377"/>
  <c r="CD387"/>
  <c r="FX387" s="1"/>
  <c r="CD402"/>
  <c r="CD406"/>
  <c r="CD413"/>
  <c r="CD420"/>
  <c r="CD471"/>
  <c r="CD549"/>
  <c r="FX549" s="1"/>
  <c r="CD565"/>
  <c r="CD569"/>
  <c r="FX569" s="1"/>
  <c r="CD585"/>
  <c r="CD589"/>
  <c r="CD593"/>
  <c r="CD601"/>
  <c r="CD647"/>
  <c r="FX647" s="1"/>
  <c r="CD678"/>
  <c r="CD759"/>
  <c r="CD783"/>
  <c r="CD803"/>
  <c r="CD810"/>
  <c r="CD815"/>
  <c r="CD823"/>
  <c r="CD827"/>
  <c r="CD835"/>
  <c r="CD850"/>
  <c r="CE15"/>
  <c r="CE100"/>
  <c r="CE151"/>
  <c r="CE175"/>
  <c r="CE191"/>
  <c r="CE195"/>
  <c r="CE202"/>
  <c r="CE207"/>
  <c r="CE211"/>
  <c r="CE238"/>
  <c r="CE243"/>
  <c r="CE256"/>
  <c r="CE263"/>
  <c r="CE325"/>
  <c r="CE366"/>
  <c r="CE370"/>
  <c r="CE377"/>
  <c r="CE387"/>
  <c r="CE402"/>
  <c r="CE406"/>
  <c r="CE413"/>
  <c r="CE420"/>
  <c r="CE525"/>
  <c r="CE549"/>
  <c r="CE569"/>
  <c r="CE576"/>
  <c r="CE581"/>
  <c r="CE589"/>
  <c r="CE593"/>
  <c r="CE620"/>
  <c r="CE627"/>
  <c r="CE647"/>
  <c r="CE678"/>
  <c r="CE759"/>
  <c r="CE783"/>
  <c r="CE799"/>
  <c r="CE803"/>
  <c r="CE810"/>
  <c r="CE815"/>
  <c r="CE823"/>
  <c r="CE835"/>
  <c r="CE850"/>
  <c r="CF15"/>
  <c r="CF100"/>
  <c r="CF151"/>
  <c r="CF191"/>
  <c r="CF195"/>
  <c r="CF202"/>
  <c r="CF207"/>
  <c r="CF230"/>
  <c r="CF238"/>
  <c r="CF243"/>
  <c r="CF256"/>
  <c r="CF325"/>
  <c r="CF349"/>
  <c r="CF366"/>
  <c r="CF370"/>
  <c r="CF377"/>
  <c r="CF382"/>
  <c r="CF387"/>
  <c r="CF402"/>
  <c r="CF413"/>
  <c r="CF420"/>
  <c r="CF471"/>
  <c r="CF525"/>
  <c r="CF565"/>
  <c r="CF569"/>
  <c r="CF585"/>
  <c r="CF589"/>
  <c r="CF601"/>
  <c r="CF620"/>
  <c r="CF627"/>
  <c r="CF647"/>
  <c r="CF678"/>
  <c r="CF759"/>
  <c r="CF783"/>
  <c r="CF799"/>
  <c r="CF803"/>
  <c r="CF810"/>
  <c r="CF815"/>
  <c r="CF819"/>
  <c r="CF823"/>
  <c r="CF835"/>
  <c r="CF850"/>
  <c r="CG15"/>
  <c r="CG100"/>
  <c r="CG151"/>
  <c r="GA151" s="1"/>
  <c r="CG191"/>
  <c r="CG195"/>
  <c r="CG202"/>
  <c r="CG207"/>
  <c r="CG230"/>
  <c r="CG238"/>
  <c r="CG243"/>
  <c r="CG256"/>
  <c r="CG325"/>
  <c r="CG349"/>
  <c r="CG366"/>
  <c r="CG370"/>
  <c r="CG382"/>
  <c r="CG387"/>
  <c r="CG402"/>
  <c r="CG413"/>
  <c r="CG420"/>
  <c r="CG471"/>
  <c r="GA471" s="1"/>
  <c r="CG525"/>
  <c r="CG549"/>
  <c r="CG565"/>
  <c r="CG569"/>
  <c r="CG576"/>
  <c r="CG581"/>
  <c r="CG585"/>
  <c r="CG593"/>
  <c r="CG601"/>
  <c r="CG620"/>
  <c r="CG627"/>
  <c r="CG647"/>
  <c r="GA647" s="1"/>
  <c r="CG678"/>
  <c r="CG783"/>
  <c r="GA783" s="1"/>
  <c r="CG799"/>
  <c r="CG810"/>
  <c r="GA810" s="1"/>
  <c r="CG815"/>
  <c r="GA815" s="1"/>
  <c r="CG819"/>
  <c r="CG823"/>
  <c r="CG835"/>
  <c r="CG850"/>
  <c r="CH15"/>
  <c r="CH100"/>
  <c r="GB100" s="1"/>
  <c r="CH151"/>
  <c r="CH175"/>
  <c r="CH191"/>
  <c r="GB191" s="1"/>
  <c r="CH202"/>
  <c r="CH207"/>
  <c r="CH230"/>
  <c r="CH238"/>
  <c r="CH256"/>
  <c r="CH263"/>
  <c r="CH325"/>
  <c r="CH349"/>
  <c r="CH366"/>
  <c r="CH370"/>
  <c r="CH377"/>
  <c r="GB377" s="1"/>
  <c r="CH382"/>
  <c r="CH387"/>
  <c r="CH413"/>
  <c r="CH420"/>
  <c r="GB420" s="1"/>
  <c r="CH471"/>
  <c r="CH525"/>
  <c r="CH549"/>
  <c r="CH565"/>
  <c r="CH569"/>
  <c r="CH576"/>
  <c r="CH581"/>
  <c r="GB581" s="1"/>
  <c r="CH585"/>
  <c r="CH589"/>
  <c r="CH593"/>
  <c r="CH601"/>
  <c r="CH620"/>
  <c r="CH627"/>
  <c r="CH647"/>
  <c r="CH678"/>
  <c r="GB678" s="1"/>
  <c r="CH759"/>
  <c r="CH783"/>
  <c r="GB783" s="1"/>
  <c r="CH799"/>
  <c r="CH803"/>
  <c r="CH810"/>
  <c r="CH815"/>
  <c r="GB815" s="1"/>
  <c r="CH823"/>
  <c r="CH827"/>
  <c r="CH850"/>
  <c r="BY15"/>
  <c r="FS15" s="1"/>
  <c r="BY100"/>
  <c r="FS100" s="1"/>
  <c r="BY151"/>
  <c r="FS151" s="1"/>
  <c r="BY175"/>
  <c r="FS175" s="1"/>
  <c r="BY195"/>
  <c r="FS195" s="1"/>
  <c r="BY202"/>
  <c r="FS202" s="1"/>
  <c r="BY207"/>
  <c r="FS207" s="1"/>
  <c r="BY211"/>
  <c r="FS211" s="1"/>
  <c r="BY230"/>
  <c r="FS230" s="1"/>
  <c r="BY243"/>
  <c r="BY256"/>
  <c r="BY263"/>
  <c r="FS263" s="1"/>
  <c r="BY325"/>
  <c r="FS325" s="1"/>
  <c r="BY349"/>
  <c r="FS349" s="1"/>
  <c r="BY366"/>
  <c r="FS366" s="1"/>
  <c r="BY370"/>
  <c r="FS370" s="1"/>
  <c r="BY387"/>
  <c r="FS387" s="1"/>
  <c r="BY402"/>
  <c r="FS402" s="1"/>
  <c r="BY406"/>
  <c r="FS406" s="1"/>
  <c r="BY420"/>
  <c r="FS420" s="1"/>
  <c r="BY471"/>
  <c r="FS471" s="1"/>
  <c r="BY525"/>
  <c r="FS525" s="1"/>
  <c r="BY565"/>
  <c r="FS565" s="1"/>
  <c r="BY569"/>
  <c r="FS569" s="1"/>
  <c r="BY581"/>
  <c r="FS581" s="1"/>
  <c r="BY585"/>
  <c r="FS585" s="1"/>
  <c r="BY589"/>
  <c r="FS589" s="1"/>
  <c r="BY593"/>
  <c r="FS593" s="1"/>
  <c r="BY601"/>
  <c r="BY647"/>
  <c r="FS647" s="1"/>
  <c r="BY678"/>
  <c r="FS678" s="1"/>
  <c r="BY759"/>
  <c r="FS759" s="1"/>
  <c r="BY783"/>
  <c r="FS783" s="1"/>
  <c r="BY803"/>
  <c r="FS803" s="1"/>
  <c r="BY810"/>
  <c r="FS810" s="1"/>
  <c r="BY815"/>
  <c r="FS815" s="1"/>
  <c r="BY823"/>
  <c r="FS823" s="1"/>
  <c r="BY827"/>
  <c r="FS827" s="1"/>
  <c r="BY835"/>
  <c r="BY850"/>
  <c r="BZ15"/>
  <c r="FT15" s="1"/>
  <c r="BZ100"/>
  <c r="FT100" s="1"/>
  <c r="BZ151"/>
  <c r="FT151" s="1"/>
  <c r="BZ175"/>
  <c r="FT175" s="1"/>
  <c r="BZ191"/>
  <c r="FT191" s="1"/>
  <c r="BZ195"/>
  <c r="FT195" s="1"/>
  <c r="BZ202"/>
  <c r="FT202" s="1"/>
  <c r="BZ207"/>
  <c r="FT207" s="1"/>
  <c r="BZ211"/>
  <c r="FT211" s="1"/>
  <c r="BZ238"/>
  <c r="FT238" s="1"/>
  <c r="BZ243"/>
  <c r="BZ256"/>
  <c r="BZ263"/>
  <c r="FT263" s="1"/>
  <c r="BZ325"/>
  <c r="FT325" s="1"/>
  <c r="BZ349"/>
  <c r="FT349" s="1"/>
  <c r="BZ366"/>
  <c r="FT366" s="1"/>
  <c r="BZ370"/>
  <c r="FT370" s="1"/>
  <c r="BZ377"/>
  <c r="FT377" s="1"/>
  <c r="BZ382"/>
  <c r="FT382" s="1"/>
  <c r="BZ387"/>
  <c r="FT387" s="1"/>
  <c r="BZ402"/>
  <c r="FT402" s="1"/>
  <c r="BZ406"/>
  <c r="FT406" s="1"/>
  <c r="BZ413"/>
  <c r="FT413" s="1"/>
  <c r="BZ420"/>
  <c r="FT420" s="1"/>
  <c r="BZ471"/>
  <c r="FT471" s="1"/>
  <c r="BZ525"/>
  <c r="FT525" s="1"/>
  <c r="BZ549"/>
  <c r="FT549" s="1"/>
  <c r="BZ565"/>
  <c r="FT565" s="1"/>
  <c r="BZ569"/>
  <c r="FT569" s="1"/>
  <c r="BZ576"/>
  <c r="FT576" s="1"/>
  <c r="BZ581"/>
  <c r="FT581" s="1"/>
  <c r="BZ585"/>
  <c r="FT585" s="1"/>
  <c r="BZ589"/>
  <c r="FT589" s="1"/>
  <c r="BZ593"/>
  <c r="FT593" s="1"/>
  <c r="BZ601"/>
  <c r="BZ620"/>
  <c r="BZ647"/>
  <c r="FT647" s="1"/>
  <c r="BZ678"/>
  <c r="FT678" s="1"/>
  <c r="BZ759"/>
  <c r="FT759" s="1"/>
  <c r="BZ783"/>
  <c r="FT783" s="1"/>
  <c r="BZ803"/>
  <c r="FT803" s="1"/>
  <c r="BZ810"/>
  <c r="FT810" s="1"/>
  <c r="BZ815"/>
  <c r="FT815" s="1"/>
  <c r="BZ823"/>
  <c r="FT823" s="1"/>
  <c r="BZ827"/>
  <c r="FT827" s="1"/>
  <c r="BZ835"/>
  <c r="CA15"/>
  <c r="FU15" s="1"/>
  <c r="CA100"/>
  <c r="FU100" s="1"/>
  <c r="CA151"/>
  <c r="FU151" s="1"/>
  <c r="CA175"/>
  <c r="FU175" s="1"/>
  <c r="CA191"/>
  <c r="FU191" s="1"/>
  <c r="CA195"/>
  <c r="FU195" s="1"/>
  <c r="CA211"/>
  <c r="FU211" s="1"/>
  <c r="CA230"/>
  <c r="FU230" s="1"/>
  <c r="CA238"/>
  <c r="FU238" s="1"/>
  <c r="CA243"/>
  <c r="CA256"/>
  <c r="CA263"/>
  <c r="FU263" s="1"/>
  <c r="CA349"/>
  <c r="FU349" s="1"/>
  <c r="CA370"/>
  <c r="FU370" s="1"/>
  <c r="CA377"/>
  <c r="FU377" s="1"/>
  <c r="CA382"/>
  <c r="FU382" s="1"/>
  <c r="CA387"/>
  <c r="FU387" s="1"/>
  <c r="CA402"/>
  <c r="FU402" s="1"/>
  <c r="CA406"/>
  <c r="FU406" s="1"/>
  <c r="CA413"/>
  <c r="FU413" s="1"/>
  <c r="CA420"/>
  <c r="FU420" s="1"/>
  <c r="CA525"/>
  <c r="FU525" s="1"/>
  <c r="CA549"/>
  <c r="FU549" s="1"/>
  <c r="CA569"/>
  <c r="FU569" s="1"/>
  <c r="CA576"/>
  <c r="FU576" s="1"/>
  <c r="CA581"/>
  <c r="FU581" s="1"/>
  <c r="CA585"/>
  <c r="FU585" s="1"/>
  <c r="CA589"/>
  <c r="FU589" s="1"/>
  <c r="CA593"/>
  <c r="FU593" s="1"/>
  <c r="CA601"/>
  <c r="CA620"/>
  <c r="CA627"/>
  <c r="FU627" s="1"/>
  <c r="CA678"/>
  <c r="FU678" s="1"/>
  <c r="CA759"/>
  <c r="FU759" s="1"/>
  <c r="CA799"/>
  <c r="FU799" s="1"/>
  <c r="CA803"/>
  <c r="FU803" s="1"/>
  <c r="CA819"/>
  <c r="FU819" s="1"/>
  <c r="CA823"/>
  <c r="FU823" s="1"/>
  <c r="CA827"/>
  <c r="FU827" s="1"/>
  <c r="CA835"/>
  <c r="CA850"/>
  <c r="CB15"/>
  <c r="FV15" s="1"/>
  <c r="CB100"/>
  <c r="FV100" s="1"/>
  <c r="CB151"/>
  <c r="FV151" s="1"/>
  <c r="CB175"/>
  <c r="FV175" s="1"/>
  <c r="CB191"/>
  <c r="FV191" s="1"/>
  <c r="CB195"/>
  <c r="FV195" s="1"/>
  <c r="CB202"/>
  <c r="FV202" s="1"/>
  <c r="CB207"/>
  <c r="FV207" s="1"/>
  <c r="CB211"/>
  <c r="FV211" s="1"/>
  <c r="CB238"/>
  <c r="FV238" s="1"/>
  <c r="CB243"/>
  <c r="CB263"/>
  <c r="FV263" s="1"/>
  <c r="CB325"/>
  <c r="FV325" s="1"/>
  <c r="CB366"/>
  <c r="FV366" s="1"/>
  <c r="CB370"/>
  <c r="FV370" s="1"/>
  <c r="CB377"/>
  <c r="FV377" s="1"/>
  <c r="CB387"/>
  <c r="FV387" s="1"/>
  <c r="CB402"/>
  <c r="FV402" s="1"/>
  <c r="CB406"/>
  <c r="FV406" s="1"/>
  <c r="CB413"/>
  <c r="FV413" s="1"/>
  <c r="CB471"/>
  <c r="FV471" s="1"/>
  <c r="CB525"/>
  <c r="FV525" s="1"/>
  <c r="CB549"/>
  <c r="FV549" s="1"/>
  <c r="CB565"/>
  <c r="FV565" s="1"/>
  <c r="CB569"/>
  <c r="FV569" s="1"/>
  <c r="CB576"/>
  <c r="FV576" s="1"/>
  <c r="CB581"/>
  <c r="FV581" s="1"/>
  <c r="CB589"/>
  <c r="FV589" s="1"/>
  <c r="CB593"/>
  <c r="FV593" s="1"/>
  <c r="CB601"/>
  <c r="CB620"/>
  <c r="CB627"/>
  <c r="FV627" s="1"/>
  <c r="CB647"/>
  <c r="FV647" s="1"/>
  <c r="CB759"/>
  <c r="FV759" s="1"/>
  <c r="CB783"/>
  <c r="FV783" s="1"/>
  <c r="CB799"/>
  <c r="FV799" s="1"/>
  <c r="CB803"/>
  <c r="FV803" s="1"/>
  <c r="CB810"/>
  <c r="FV810" s="1"/>
  <c r="CB815"/>
  <c r="FV815" s="1"/>
  <c r="CB819"/>
  <c r="FV819" s="1"/>
  <c r="CB823"/>
  <c r="FV823" s="1"/>
  <c r="CB835"/>
  <c r="CB850"/>
  <c r="CC15"/>
  <c r="FW15" s="1"/>
  <c r="CC100"/>
  <c r="FW100" s="1"/>
  <c r="CC175"/>
  <c r="FW175" s="1"/>
  <c r="CC191"/>
  <c r="FW191" s="1"/>
  <c r="CC195"/>
  <c r="FW195" s="1"/>
  <c r="CC202"/>
  <c r="FW202" s="1"/>
  <c r="CC207"/>
  <c r="FW207" s="1"/>
  <c r="CC230"/>
  <c r="FW230" s="1"/>
  <c r="CC243"/>
  <c r="CC256"/>
  <c r="CC325"/>
  <c r="FW325" s="1"/>
  <c r="CC349"/>
  <c r="FW349" s="1"/>
  <c r="CC366"/>
  <c r="FW366" s="1"/>
  <c r="CC370"/>
  <c r="FW370" s="1"/>
  <c r="CC382"/>
  <c r="FW382" s="1"/>
  <c r="CC387"/>
  <c r="FW387" s="1"/>
  <c r="CC402"/>
  <c r="FW402" s="1"/>
  <c r="CC406"/>
  <c r="FW406" s="1"/>
  <c r="CC413"/>
  <c r="FW413" s="1"/>
  <c r="CC420"/>
  <c r="FW420" s="1"/>
  <c r="CC471"/>
  <c r="FW471" s="1"/>
  <c r="CC549"/>
  <c r="FW549" s="1"/>
  <c r="CC565"/>
  <c r="FW565" s="1"/>
  <c r="CC576"/>
  <c r="FW576" s="1"/>
  <c r="CC581"/>
  <c r="FW581" s="1"/>
  <c r="CC585"/>
  <c r="FW585" s="1"/>
  <c r="CC601"/>
  <c r="CC620"/>
  <c r="CC627"/>
  <c r="FW627" s="1"/>
  <c r="CC647"/>
  <c r="FW647" s="1"/>
  <c r="CC678"/>
  <c r="FW678" s="1"/>
  <c r="CC759"/>
  <c r="FW759" s="1"/>
  <c r="CC783"/>
  <c r="FW783" s="1"/>
  <c r="CC803"/>
  <c r="FW803" s="1"/>
  <c r="CC810"/>
  <c r="FW810" s="1"/>
  <c r="CC819"/>
  <c r="FW819" s="1"/>
  <c r="CC823"/>
  <c r="FW823" s="1"/>
  <c r="CC835"/>
  <c r="CC850"/>
  <c r="BT15"/>
  <c r="FN15" s="1"/>
  <c r="BT151"/>
  <c r="FN151" s="1"/>
  <c r="BT175"/>
  <c r="FN175" s="1"/>
  <c r="BT191"/>
  <c r="FN191" s="1"/>
  <c r="BT195"/>
  <c r="FN195" s="1"/>
  <c r="BT202"/>
  <c r="FN202" s="1"/>
  <c r="BT207"/>
  <c r="FN207" s="1"/>
  <c r="BT230"/>
  <c r="FN230" s="1"/>
  <c r="BT238"/>
  <c r="FN238" s="1"/>
  <c r="BT243"/>
  <c r="BT256"/>
  <c r="BT263"/>
  <c r="FN263" s="1"/>
  <c r="BT325"/>
  <c r="FN325" s="1"/>
  <c r="BT349"/>
  <c r="FN349" s="1"/>
  <c r="BT366"/>
  <c r="FN366" s="1"/>
  <c r="BT370"/>
  <c r="FN370" s="1"/>
  <c r="BT377"/>
  <c r="FN377" s="1"/>
  <c r="BT382"/>
  <c r="FN382" s="1"/>
  <c r="BT387"/>
  <c r="FN387" s="1"/>
  <c r="BT402"/>
  <c r="FN402" s="1"/>
  <c r="BT406"/>
  <c r="FN406" s="1"/>
  <c r="BT413"/>
  <c r="FN413" s="1"/>
  <c r="BT420"/>
  <c r="FN420" s="1"/>
  <c r="BT471"/>
  <c r="FN471" s="1"/>
  <c r="BT525"/>
  <c r="FN525" s="1"/>
  <c r="BT549"/>
  <c r="FN549" s="1"/>
  <c r="BT565"/>
  <c r="FN565" s="1"/>
  <c r="BT569"/>
  <c r="FN569" s="1"/>
  <c r="BT576"/>
  <c r="FN576" s="1"/>
  <c r="BT581"/>
  <c r="FN581" s="1"/>
  <c r="BT585"/>
  <c r="FN585" s="1"/>
  <c r="BT589"/>
  <c r="FN589" s="1"/>
  <c r="BT593"/>
  <c r="FN593" s="1"/>
  <c r="BT601"/>
  <c r="BT620"/>
  <c r="BT627"/>
  <c r="FN627" s="1"/>
  <c r="BT647"/>
  <c r="FN647" s="1"/>
  <c r="BT678"/>
  <c r="FN678" s="1"/>
  <c r="BT783"/>
  <c r="FN783" s="1"/>
  <c r="BT799"/>
  <c r="FN799" s="1"/>
  <c r="BT810"/>
  <c r="FN810" s="1"/>
  <c r="BT815"/>
  <c r="FN815" s="1"/>
  <c r="BT819"/>
  <c r="FN819" s="1"/>
  <c r="BT835"/>
  <c r="BT850"/>
  <c r="BU15"/>
  <c r="FO15" s="1"/>
  <c r="BU100"/>
  <c r="FO100" s="1"/>
  <c r="BU151"/>
  <c r="FO151" s="1"/>
  <c r="BU191"/>
  <c r="FO191" s="1"/>
  <c r="BU195"/>
  <c r="FO195" s="1"/>
  <c r="BU202"/>
  <c r="FO202" s="1"/>
  <c r="BU207"/>
  <c r="FO207" s="1"/>
  <c r="BU243"/>
  <c r="BU256"/>
  <c r="BU325"/>
  <c r="FO325" s="1"/>
  <c r="BU349"/>
  <c r="FO349" s="1"/>
  <c r="BU366"/>
  <c r="FO366" s="1"/>
  <c r="BU370"/>
  <c r="FO370" s="1"/>
  <c r="BU377"/>
  <c r="FO377" s="1"/>
  <c r="BU382"/>
  <c r="FO382" s="1"/>
  <c r="BU387"/>
  <c r="FO387" s="1"/>
  <c r="BU402"/>
  <c r="FO402" s="1"/>
  <c r="BU413"/>
  <c r="FO413" s="1"/>
  <c r="BU420"/>
  <c r="FO420" s="1"/>
  <c r="BU471"/>
  <c r="FO471" s="1"/>
  <c r="BU525"/>
  <c r="FO525" s="1"/>
  <c r="BU565"/>
  <c r="FO565" s="1"/>
  <c r="BU569"/>
  <c r="FO569" s="1"/>
  <c r="BU585"/>
  <c r="FO585" s="1"/>
  <c r="BU589"/>
  <c r="FO589" s="1"/>
  <c r="BU593"/>
  <c r="FO593" s="1"/>
  <c r="BU601"/>
  <c r="BU620"/>
  <c r="BU627"/>
  <c r="FO627" s="1"/>
  <c r="BU678"/>
  <c r="FO678" s="1"/>
  <c r="BU759"/>
  <c r="FO759" s="1"/>
  <c r="BU799"/>
  <c r="FO799" s="1"/>
  <c r="BU803"/>
  <c r="FO803" s="1"/>
  <c r="BU815"/>
  <c r="FO815" s="1"/>
  <c r="BU823"/>
  <c r="FO823" s="1"/>
  <c r="BU835"/>
  <c r="BU850"/>
  <c r="BV15"/>
  <c r="FP15" s="1"/>
  <c r="BV100"/>
  <c r="FP100" s="1"/>
  <c r="BV151"/>
  <c r="FP151" s="1"/>
  <c r="BV175"/>
  <c r="FP175" s="1"/>
  <c r="BV195"/>
  <c r="FP195" s="1"/>
  <c r="BV202"/>
  <c r="FP202" s="1"/>
  <c r="BV207"/>
  <c r="FP207" s="1"/>
  <c r="BV230"/>
  <c r="FP230" s="1"/>
  <c r="BV238"/>
  <c r="FP238" s="1"/>
  <c r="BV243"/>
  <c r="BV256"/>
  <c r="BV325"/>
  <c r="FP325" s="1"/>
  <c r="BV349"/>
  <c r="FP349" s="1"/>
  <c r="BV366"/>
  <c r="FP366" s="1"/>
  <c r="BV370"/>
  <c r="FP370" s="1"/>
  <c r="BV382"/>
  <c r="FP382" s="1"/>
  <c r="BV387"/>
  <c r="FP387" s="1"/>
  <c r="BV402"/>
  <c r="FP402" s="1"/>
  <c r="BV406"/>
  <c r="FP406" s="1"/>
  <c r="BV413"/>
  <c r="FP413" s="1"/>
  <c r="BV420"/>
  <c r="FP420" s="1"/>
  <c r="BV471"/>
  <c r="FP471" s="1"/>
  <c r="BV525"/>
  <c r="FP525" s="1"/>
  <c r="BV549"/>
  <c r="FP549" s="1"/>
  <c r="BV565"/>
  <c r="FP565" s="1"/>
  <c r="BV569"/>
  <c r="FP569" s="1"/>
  <c r="BV576"/>
  <c r="FP576" s="1"/>
  <c r="BV581"/>
  <c r="FP581" s="1"/>
  <c r="BV589"/>
  <c r="FP589" s="1"/>
  <c r="BV601"/>
  <c r="BV620"/>
  <c r="BV627"/>
  <c r="FP627" s="1"/>
  <c r="BV647"/>
  <c r="FP647" s="1"/>
  <c r="BV678"/>
  <c r="FP678" s="1"/>
  <c r="BV759"/>
  <c r="FP759" s="1"/>
  <c r="BV783"/>
  <c r="FP783" s="1"/>
  <c r="BV799"/>
  <c r="FP799" s="1"/>
  <c r="BV803"/>
  <c r="FP803" s="1"/>
  <c r="BV810"/>
  <c r="FP810" s="1"/>
  <c r="BV815"/>
  <c r="FP815" s="1"/>
  <c r="BV819"/>
  <c r="FP819" s="1"/>
  <c r="BV823"/>
  <c r="FP823" s="1"/>
  <c r="BV835"/>
  <c r="BV850"/>
  <c r="BW15"/>
  <c r="FQ15" s="1"/>
  <c r="BW100"/>
  <c r="FQ100" s="1"/>
  <c r="BW151"/>
  <c r="FQ151" s="1"/>
  <c r="BW191"/>
  <c r="FQ191" s="1"/>
  <c r="BW195"/>
  <c r="FQ195" s="1"/>
  <c r="BW202"/>
  <c r="FQ202" s="1"/>
  <c r="BW207"/>
  <c r="FQ207" s="1"/>
  <c r="BW230"/>
  <c r="FQ230" s="1"/>
  <c r="BW238"/>
  <c r="FQ238" s="1"/>
  <c r="BW243"/>
  <c r="BW256"/>
  <c r="BW325"/>
  <c r="FQ325" s="1"/>
  <c r="BW349"/>
  <c r="FQ349" s="1"/>
  <c r="BW366"/>
  <c r="FQ366" s="1"/>
  <c r="BW370"/>
  <c r="FQ370" s="1"/>
  <c r="BW377"/>
  <c r="FQ377" s="1"/>
  <c r="BW382"/>
  <c r="FQ382" s="1"/>
  <c r="BW387"/>
  <c r="FQ387" s="1"/>
  <c r="BW402"/>
  <c r="FQ402" s="1"/>
  <c r="BW406"/>
  <c r="FQ406" s="1"/>
  <c r="BW420"/>
  <c r="FQ420" s="1"/>
  <c r="BW471"/>
  <c r="FQ471" s="1"/>
  <c r="BW549"/>
  <c r="FQ549" s="1"/>
  <c r="BW565"/>
  <c r="FQ565" s="1"/>
  <c r="BW576"/>
  <c r="FQ576" s="1"/>
  <c r="BW581"/>
  <c r="FQ581" s="1"/>
  <c r="BW585"/>
  <c r="FQ585" s="1"/>
  <c r="BW589"/>
  <c r="FQ589" s="1"/>
  <c r="BW593"/>
  <c r="FQ593" s="1"/>
  <c r="BW601"/>
  <c r="BW620"/>
  <c r="BW627"/>
  <c r="FQ627" s="1"/>
  <c r="BW647"/>
  <c r="FQ647" s="1"/>
  <c r="BW759"/>
  <c r="FQ759" s="1"/>
  <c r="BW783"/>
  <c r="FQ783" s="1"/>
  <c r="BW799"/>
  <c r="FQ799" s="1"/>
  <c r="BW803"/>
  <c r="FQ803" s="1"/>
  <c r="BW810"/>
  <c r="FQ810" s="1"/>
  <c r="BW815"/>
  <c r="FQ815" s="1"/>
  <c r="BW819"/>
  <c r="FQ819" s="1"/>
  <c r="BW823"/>
  <c r="FQ823" s="1"/>
  <c r="BW835"/>
  <c r="BX15"/>
  <c r="FR15" s="1"/>
  <c r="BX100"/>
  <c r="FR100" s="1"/>
  <c r="BX151"/>
  <c r="FR151" s="1"/>
  <c r="BX175"/>
  <c r="FR175" s="1"/>
  <c r="BX191"/>
  <c r="FR191" s="1"/>
  <c r="BX195"/>
  <c r="FR195" s="1"/>
  <c r="BX211"/>
  <c r="FR211" s="1"/>
  <c r="BX238"/>
  <c r="FR238" s="1"/>
  <c r="BX243"/>
  <c r="BX256"/>
  <c r="BX263"/>
  <c r="FR263" s="1"/>
  <c r="BX325"/>
  <c r="FR325" s="1"/>
  <c r="BX349"/>
  <c r="FR349" s="1"/>
  <c r="BX366"/>
  <c r="FR366" s="1"/>
  <c r="BX370"/>
  <c r="FR370" s="1"/>
  <c r="BX377"/>
  <c r="FR377" s="1"/>
  <c r="BX382"/>
  <c r="FR382" s="1"/>
  <c r="BX402"/>
  <c r="FR402" s="1"/>
  <c r="BX406"/>
  <c r="FR406" s="1"/>
  <c r="BX413"/>
  <c r="FR413" s="1"/>
  <c r="BX420"/>
  <c r="FR420" s="1"/>
  <c r="BX525"/>
  <c r="FR525" s="1"/>
  <c r="BX549"/>
  <c r="FR549" s="1"/>
  <c r="BX565"/>
  <c r="FR565" s="1"/>
  <c r="BX569"/>
  <c r="FR569" s="1"/>
  <c r="BX576"/>
  <c r="FR576" s="1"/>
  <c r="BX581"/>
  <c r="FR581" s="1"/>
  <c r="BX589"/>
  <c r="FR589" s="1"/>
  <c r="BX593"/>
  <c r="FR593" s="1"/>
  <c r="BX620"/>
  <c r="BX627"/>
  <c r="FR627" s="1"/>
  <c r="BX647"/>
  <c r="FR647" s="1"/>
  <c r="BX678"/>
  <c r="FR678" s="1"/>
  <c r="BX759"/>
  <c r="FR759" s="1"/>
  <c r="BX783"/>
  <c r="FR783" s="1"/>
  <c r="BX799"/>
  <c r="FR799" s="1"/>
  <c r="BX803"/>
  <c r="FR803" s="1"/>
  <c r="BX810"/>
  <c r="FR810" s="1"/>
  <c r="BX815"/>
  <c r="FR815" s="1"/>
  <c r="BX819"/>
  <c r="FR819" s="1"/>
  <c r="BX823"/>
  <c r="FR823" s="1"/>
  <c r="BX827"/>
  <c r="FR827" s="1"/>
  <c r="BX835"/>
  <c r="BO15"/>
  <c r="FI15" s="1"/>
  <c r="BO100"/>
  <c r="FI100" s="1"/>
  <c r="BO151"/>
  <c r="FI151" s="1"/>
  <c r="BO175"/>
  <c r="FI175" s="1"/>
  <c r="BO191"/>
  <c r="FI191" s="1"/>
  <c r="BO195"/>
  <c r="FI195" s="1"/>
  <c r="BO211"/>
  <c r="FI211" s="1"/>
  <c r="BO230"/>
  <c r="FI230" s="1"/>
  <c r="BO238"/>
  <c r="FI238" s="1"/>
  <c r="BO243"/>
  <c r="BO256"/>
  <c r="BO263"/>
  <c r="FI263" s="1"/>
  <c r="BO349"/>
  <c r="FI349" s="1"/>
  <c r="BO366"/>
  <c r="FI366" s="1"/>
  <c r="BO370"/>
  <c r="FI370" s="1"/>
  <c r="BO377"/>
  <c r="FI377" s="1"/>
  <c r="BO382"/>
  <c r="FI382" s="1"/>
  <c r="BO387"/>
  <c r="FI387" s="1"/>
  <c r="BO402"/>
  <c r="FI402" s="1"/>
  <c r="BO406"/>
  <c r="FI406" s="1"/>
  <c r="BO413"/>
  <c r="FI413" s="1"/>
  <c r="BO420"/>
  <c r="FI420" s="1"/>
  <c r="BO471"/>
  <c r="FI471" s="1"/>
  <c r="BO525"/>
  <c r="FI525" s="1"/>
  <c r="BO549"/>
  <c r="FI549" s="1"/>
  <c r="BO565"/>
  <c r="FI565" s="1"/>
  <c r="BO569"/>
  <c r="FI569" s="1"/>
  <c r="BO576"/>
  <c r="FI576" s="1"/>
  <c r="BO581"/>
  <c r="FI581" s="1"/>
  <c r="BO589"/>
  <c r="FI589" s="1"/>
  <c r="BO593"/>
  <c r="FI593" s="1"/>
  <c r="BO601"/>
  <c r="BO620"/>
  <c r="BO627"/>
  <c r="FI627" s="1"/>
  <c r="BO647"/>
  <c r="FI647" s="1"/>
  <c r="BO678"/>
  <c r="FI678" s="1"/>
  <c r="BO759"/>
  <c r="FI759" s="1"/>
  <c r="BO799"/>
  <c r="FI799" s="1"/>
  <c r="BO803"/>
  <c r="FI803" s="1"/>
  <c r="BO815"/>
  <c r="FI815" s="1"/>
  <c r="BO819"/>
  <c r="FI819" s="1"/>
  <c r="BO823"/>
  <c r="FI823" s="1"/>
  <c r="BO827"/>
  <c r="FI827" s="1"/>
  <c r="BO835"/>
  <c r="BP15"/>
  <c r="FJ15" s="1"/>
  <c r="BP151"/>
  <c r="FJ151" s="1"/>
  <c r="BP175"/>
  <c r="FJ175" s="1"/>
  <c r="BP191"/>
  <c r="FJ191" s="1"/>
  <c r="BP195"/>
  <c r="FJ195" s="1"/>
  <c r="BP202"/>
  <c r="FJ202" s="1"/>
  <c r="BP207"/>
  <c r="FJ207" s="1"/>
  <c r="BP230"/>
  <c r="FJ230" s="1"/>
  <c r="BP238"/>
  <c r="FJ238" s="1"/>
  <c r="BP243"/>
  <c r="BP256"/>
  <c r="BP263"/>
  <c r="FJ263" s="1"/>
  <c r="BP325"/>
  <c r="FJ325" s="1"/>
  <c r="BP349"/>
  <c r="FJ349" s="1"/>
  <c r="BP366"/>
  <c r="FJ366" s="1"/>
  <c r="BP377"/>
  <c r="FJ377" s="1"/>
  <c r="BP382"/>
  <c r="FJ382" s="1"/>
  <c r="BP387"/>
  <c r="FJ387" s="1"/>
  <c r="BP402"/>
  <c r="FJ402" s="1"/>
  <c r="BP406"/>
  <c r="FJ406" s="1"/>
  <c r="BP420"/>
  <c r="FJ420" s="1"/>
  <c r="BP471"/>
  <c r="FJ471" s="1"/>
  <c r="BP549"/>
  <c r="FJ549" s="1"/>
  <c r="BP565"/>
  <c r="FJ565" s="1"/>
  <c r="BP569"/>
  <c r="FJ569" s="1"/>
  <c r="BP576"/>
  <c r="FJ576" s="1"/>
  <c r="BP581"/>
  <c r="FJ581" s="1"/>
  <c r="BP585"/>
  <c r="FJ585" s="1"/>
  <c r="BP589"/>
  <c r="FJ589" s="1"/>
  <c r="BP593"/>
  <c r="FJ593" s="1"/>
  <c r="BP601"/>
  <c r="BP620"/>
  <c r="BP627"/>
  <c r="FJ627" s="1"/>
  <c r="BP647"/>
  <c r="FJ647" s="1"/>
  <c r="BP678"/>
  <c r="FJ678" s="1"/>
  <c r="BP759"/>
  <c r="FJ759" s="1"/>
  <c r="BP799"/>
  <c r="FJ799" s="1"/>
  <c r="BP803"/>
  <c r="FJ803" s="1"/>
  <c r="BP810"/>
  <c r="FJ810" s="1"/>
  <c r="BP815"/>
  <c r="FJ815" s="1"/>
  <c r="BP819"/>
  <c r="FJ819" s="1"/>
  <c r="BP823"/>
  <c r="FJ823" s="1"/>
  <c r="BP827"/>
  <c r="FJ827" s="1"/>
  <c r="BP835"/>
  <c r="BP850"/>
  <c r="BQ15"/>
  <c r="FK15" s="1"/>
  <c r="BQ100"/>
  <c r="FK100" s="1"/>
  <c r="BQ151"/>
  <c r="FK151" s="1"/>
  <c r="BQ191"/>
  <c r="FK191" s="1"/>
  <c r="BQ195"/>
  <c r="FK195" s="1"/>
  <c r="BQ202"/>
  <c r="FK202" s="1"/>
  <c r="BQ207"/>
  <c r="FK207" s="1"/>
  <c r="BQ238"/>
  <c r="FK238" s="1"/>
  <c r="BQ243"/>
  <c r="BQ256"/>
  <c r="BQ325"/>
  <c r="FK325" s="1"/>
  <c r="BQ349"/>
  <c r="FK349" s="1"/>
  <c r="BQ366"/>
  <c r="FK366" s="1"/>
  <c r="BQ370"/>
  <c r="FK370" s="1"/>
  <c r="BQ377"/>
  <c r="FK377" s="1"/>
  <c r="BQ382"/>
  <c r="FK382" s="1"/>
  <c r="BQ387"/>
  <c r="FK387" s="1"/>
  <c r="BQ402"/>
  <c r="FK402" s="1"/>
  <c r="BQ413"/>
  <c r="FK413" s="1"/>
  <c r="BQ420"/>
  <c r="FK420" s="1"/>
  <c r="BQ525"/>
  <c r="FK525" s="1"/>
  <c r="BQ549"/>
  <c r="FK549" s="1"/>
  <c r="BQ569"/>
  <c r="FK569" s="1"/>
  <c r="BQ576"/>
  <c r="FK576" s="1"/>
  <c r="BQ581"/>
  <c r="FK581" s="1"/>
  <c r="BQ585"/>
  <c r="FK585" s="1"/>
  <c r="BQ589"/>
  <c r="FK589" s="1"/>
  <c r="BQ601"/>
  <c r="BQ620"/>
  <c r="BQ627"/>
  <c r="FK627" s="1"/>
  <c r="BQ678"/>
  <c r="FK678" s="1"/>
  <c r="BQ759"/>
  <c r="FK759" s="1"/>
  <c r="BQ799"/>
  <c r="FK799" s="1"/>
  <c r="BQ803"/>
  <c r="FK803" s="1"/>
  <c r="BQ819"/>
  <c r="FK819" s="1"/>
  <c r="BQ823"/>
  <c r="FK823" s="1"/>
  <c r="BQ827"/>
  <c r="FK827" s="1"/>
  <c r="BQ835"/>
  <c r="BQ850"/>
  <c r="BR15"/>
  <c r="FL15" s="1"/>
  <c r="BR100"/>
  <c r="FL100" s="1"/>
  <c r="BR151"/>
  <c r="FL151" s="1"/>
  <c r="BR175"/>
  <c r="FL175" s="1"/>
  <c r="BR191"/>
  <c r="FL191" s="1"/>
  <c r="BR195"/>
  <c r="FL195" s="1"/>
  <c r="BR202"/>
  <c r="FL202" s="1"/>
  <c r="BR207"/>
  <c r="FL207" s="1"/>
  <c r="BR211"/>
  <c r="FL211" s="1"/>
  <c r="BR230"/>
  <c r="FL230" s="1"/>
  <c r="BR238"/>
  <c r="FL238" s="1"/>
  <c r="BR256"/>
  <c r="BR263"/>
  <c r="FL263" s="1"/>
  <c r="BR349"/>
  <c r="FL349" s="1"/>
  <c r="BR370"/>
  <c r="FL370" s="1"/>
  <c r="BR377"/>
  <c r="FL377" s="1"/>
  <c r="BR382"/>
  <c r="FL382" s="1"/>
  <c r="BR387"/>
  <c r="FL387" s="1"/>
  <c r="BR402"/>
  <c r="FL402" s="1"/>
  <c r="BR413"/>
  <c r="FL413" s="1"/>
  <c r="BR420"/>
  <c r="FL420" s="1"/>
  <c r="BR471"/>
  <c r="FL471" s="1"/>
  <c r="BR525"/>
  <c r="FL525" s="1"/>
  <c r="BR565"/>
  <c r="FL565" s="1"/>
  <c r="BR569"/>
  <c r="FL569" s="1"/>
  <c r="BR585"/>
  <c r="FL585" s="1"/>
  <c r="BR589"/>
  <c r="FL589" s="1"/>
  <c r="BR593"/>
  <c r="FL593" s="1"/>
  <c r="BR601"/>
  <c r="BR620"/>
  <c r="BR627"/>
  <c r="FL627" s="1"/>
  <c r="BR678"/>
  <c r="FL678" s="1"/>
  <c r="BR759"/>
  <c r="FL759" s="1"/>
  <c r="BR783"/>
  <c r="FL783" s="1"/>
  <c r="BR799"/>
  <c r="FL799" s="1"/>
  <c r="BR803"/>
  <c r="FL803" s="1"/>
  <c r="BR810"/>
  <c r="FL810" s="1"/>
  <c r="BR815"/>
  <c r="FL815" s="1"/>
  <c r="BR823"/>
  <c r="FL823" s="1"/>
  <c r="BR827"/>
  <c r="FL827" s="1"/>
  <c r="BR850"/>
  <c r="BS15"/>
  <c r="FM15" s="1"/>
  <c r="BS100"/>
  <c r="FM100" s="1"/>
  <c r="BS151"/>
  <c r="FM151" s="1"/>
  <c r="BS175"/>
  <c r="FM175" s="1"/>
  <c r="BS191"/>
  <c r="FM191" s="1"/>
  <c r="BS202"/>
  <c r="FM202" s="1"/>
  <c r="BS207"/>
  <c r="FM207" s="1"/>
  <c r="BS211"/>
  <c r="FM211" s="1"/>
  <c r="BS230"/>
  <c r="FM230" s="1"/>
  <c r="BS238"/>
  <c r="FM238" s="1"/>
  <c r="BS243"/>
  <c r="BS256"/>
  <c r="BS325"/>
  <c r="FM325" s="1"/>
  <c r="BS349"/>
  <c r="FM349" s="1"/>
  <c r="BS366"/>
  <c r="FM366" s="1"/>
  <c r="BS370"/>
  <c r="FM370" s="1"/>
  <c r="BS382"/>
  <c r="FM382" s="1"/>
  <c r="BS387"/>
  <c r="FM387" s="1"/>
  <c r="BS402"/>
  <c r="FM402" s="1"/>
  <c r="BS413"/>
  <c r="FM413" s="1"/>
  <c r="BS420"/>
  <c r="FM420" s="1"/>
  <c r="BS471"/>
  <c r="FM471" s="1"/>
  <c r="BS525"/>
  <c r="FM525" s="1"/>
  <c r="BS549"/>
  <c r="FM549" s="1"/>
  <c r="BS565"/>
  <c r="FM565" s="1"/>
  <c r="BS569"/>
  <c r="FM569" s="1"/>
  <c r="BS576"/>
  <c r="FM576" s="1"/>
  <c r="BS581"/>
  <c r="FM581" s="1"/>
  <c r="BS585"/>
  <c r="FM585" s="1"/>
  <c r="BS601"/>
  <c r="BS620"/>
  <c r="BS627"/>
  <c r="FM627" s="1"/>
  <c r="BS647"/>
  <c r="FM647" s="1"/>
  <c r="BS678"/>
  <c r="FM678" s="1"/>
  <c r="BS783"/>
  <c r="FM783" s="1"/>
  <c r="BS799"/>
  <c r="FM799" s="1"/>
  <c r="BS810"/>
  <c r="FM810" s="1"/>
  <c r="BS815"/>
  <c r="FM815" s="1"/>
  <c r="BS819"/>
  <c r="FM819" s="1"/>
  <c r="BS823"/>
  <c r="FM823" s="1"/>
  <c r="BS835"/>
  <c r="BS850"/>
  <c r="BN471"/>
  <c r="EQ471" s="1"/>
  <c r="BN549"/>
  <c r="BN576"/>
  <c r="EQ576" s="1"/>
  <c r="BN601"/>
  <c r="BL183" i="2" s="1"/>
  <c r="AJ14" i="42"/>
  <c r="CZ14" s="1"/>
  <c r="EQ102"/>
  <c r="BN175"/>
  <c r="BN211"/>
  <c r="EQ211" s="1"/>
  <c r="BN243"/>
  <c r="BL178" i="2" s="1"/>
  <c r="EQ17" i="42"/>
  <c r="EQ18"/>
  <c r="EQ20"/>
  <c r="EQ21"/>
  <c r="EQ22"/>
  <c r="EQ23"/>
  <c r="EQ24"/>
  <c r="EQ25"/>
  <c r="EQ26"/>
  <c r="EQ27"/>
  <c r="EQ28"/>
  <c r="EQ29"/>
  <c r="EQ30"/>
  <c r="EQ31"/>
  <c r="EQ32"/>
  <c r="EQ33"/>
  <c r="EQ36"/>
  <c r="EQ37"/>
  <c r="EQ38"/>
  <c r="EQ39"/>
  <c r="EQ40"/>
  <c r="EQ41"/>
  <c r="EQ42"/>
  <c r="EQ43"/>
  <c r="EQ44"/>
  <c r="EQ45"/>
  <c r="EQ46"/>
  <c r="EQ47"/>
  <c r="EQ48"/>
  <c r="EQ49"/>
  <c r="EQ50"/>
  <c r="EQ51"/>
  <c r="EQ52"/>
  <c r="EQ53"/>
  <c r="EQ54"/>
  <c r="EQ55"/>
  <c r="EQ56"/>
  <c r="EQ57"/>
  <c r="EQ58"/>
  <c r="EQ59"/>
  <c r="EQ60"/>
  <c r="EQ61"/>
  <c r="EQ62"/>
  <c r="EQ63"/>
  <c r="EQ64"/>
  <c r="EQ65"/>
  <c r="EQ66"/>
  <c r="EQ67"/>
  <c r="EQ68"/>
  <c r="EQ69"/>
  <c r="EQ71"/>
  <c r="EQ72"/>
  <c r="EQ73"/>
  <c r="EQ74"/>
  <c r="EQ75"/>
  <c r="EQ76"/>
  <c r="EQ77"/>
  <c r="EQ78"/>
  <c r="EQ79"/>
  <c r="EQ80"/>
  <c r="EQ81"/>
  <c r="EQ82"/>
  <c r="EQ83"/>
  <c r="EQ84"/>
  <c r="EQ85"/>
  <c r="EQ86"/>
  <c r="EQ87"/>
  <c r="EQ88"/>
  <c r="EQ89"/>
  <c r="EQ90"/>
  <c r="EQ91"/>
  <c r="EQ92"/>
  <c r="EQ93"/>
  <c r="EQ94"/>
  <c r="EQ95"/>
  <c r="EQ96"/>
  <c r="EQ97"/>
  <c r="EQ98"/>
  <c r="EQ99"/>
  <c r="EQ103"/>
  <c r="EQ105"/>
  <c r="EQ107"/>
  <c r="EQ109"/>
  <c r="EQ111"/>
  <c r="EQ113"/>
  <c r="EQ115"/>
  <c r="EQ117"/>
  <c r="EQ119"/>
  <c r="EQ121"/>
  <c r="EQ123"/>
  <c r="EQ125"/>
  <c r="EQ127"/>
  <c r="EQ129"/>
  <c r="EQ131"/>
  <c r="EQ133"/>
  <c r="EQ135"/>
  <c r="EQ137"/>
  <c r="EQ139"/>
  <c r="EQ141"/>
  <c r="EQ143"/>
  <c r="EQ145"/>
  <c r="EQ147"/>
  <c r="EQ149"/>
  <c r="EQ154"/>
  <c r="EQ156"/>
  <c r="EQ158"/>
  <c r="EQ160"/>
  <c r="EQ162"/>
  <c r="EQ164"/>
  <c r="EQ166"/>
  <c r="EQ168"/>
  <c r="EQ170"/>
  <c r="EQ172"/>
  <c r="EQ177"/>
  <c r="EQ178"/>
  <c r="EQ179"/>
  <c r="EQ180"/>
  <c r="EQ181"/>
  <c r="EQ182"/>
  <c r="EQ183"/>
  <c r="EQ184"/>
  <c r="EQ185"/>
  <c r="EQ186"/>
  <c r="EQ187"/>
  <c r="EQ188"/>
  <c r="EQ189"/>
  <c r="EQ193"/>
  <c r="EQ197"/>
  <c r="EQ199"/>
  <c r="EQ201"/>
  <c r="EQ205"/>
  <c r="EQ209"/>
  <c r="EQ222"/>
  <c r="EQ237"/>
  <c r="EQ240"/>
  <c r="EQ241"/>
  <c r="EQ245"/>
  <c r="EQ255"/>
  <c r="EQ258"/>
  <c r="EQ263"/>
  <c r="EQ265"/>
  <c r="EQ266"/>
  <c r="EQ267"/>
  <c r="EQ268"/>
  <c r="EQ269"/>
  <c r="EQ270"/>
  <c r="EQ271"/>
  <c r="EQ272"/>
  <c r="EQ273"/>
  <c r="EQ274"/>
  <c r="EQ275"/>
  <c r="EQ276"/>
  <c r="EQ277"/>
  <c r="EQ278"/>
  <c r="EQ279"/>
  <c r="EQ280"/>
  <c r="EQ281"/>
  <c r="EQ282"/>
  <c r="EQ283"/>
  <c r="EQ284"/>
  <c r="EQ285"/>
  <c r="EQ286"/>
  <c r="EQ287"/>
  <c r="EQ288"/>
  <c r="EQ289"/>
  <c r="EQ290"/>
  <c r="EQ291"/>
  <c r="EQ292"/>
  <c r="EQ293"/>
  <c r="EQ294"/>
  <c r="EQ295"/>
  <c r="EQ296"/>
  <c r="EQ297"/>
  <c r="EQ298"/>
  <c r="EQ299"/>
  <c r="EQ300"/>
  <c r="EQ301"/>
  <c r="EQ302"/>
  <c r="EQ303"/>
  <c r="EQ304"/>
  <c r="EQ305"/>
  <c r="EQ306"/>
  <c r="EQ307"/>
  <c r="EQ308"/>
  <c r="EQ309"/>
  <c r="EQ310"/>
  <c r="EQ311"/>
  <c r="EQ312"/>
  <c r="EQ313"/>
  <c r="EQ314"/>
  <c r="EQ315"/>
  <c r="EQ316"/>
  <c r="EQ317"/>
  <c r="EQ318"/>
  <c r="EQ319"/>
  <c r="EQ320"/>
  <c r="EQ321"/>
  <c r="EQ322"/>
  <c r="EQ323"/>
  <c r="EQ324"/>
  <c r="EQ328"/>
  <c r="EQ329"/>
  <c r="EQ330"/>
  <c r="EQ331"/>
  <c r="EQ332"/>
  <c r="EQ333"/>
  <c r="EQ334"/>
  <c r="EQ335"/>
  <c r="EQ336"/>
  <c r="EQ337"/>
  <c r="EQ338"/>
  <c r="EQ339"/>
  <c r="EQ340"/>
  <c r="EQ341"/>
  <c r="EQ342"/>
  <c r="EQ343"/>
  <c r="EQ344"/>
  <c r="EQ345"/>
  <c r="EQ346"/>
  <c r="EQ347"/>
  <c r="EQ351"/>
  <c r="EQ352"/>
  <c r="EQ353"/>
  <c r="EQ354"/>
  <c r="EQ355"/>
  <c r="EQ356"/>
  <c r="EQ357"/>
  <c r="EQ358"/>
  <c r="EQ359"/>
  <c r="EQ360"/>
  <c r="EQ361"/>
  <c r="EQ362"/>
  <c r="EQ363"/>
  <c r="EQ364"/>
  <c r="EQ365"/>
  <c r="EQ368"/>
  <c r="EQ369"/>
  <c r="EQ370"/>
  <c r="EQ372"/>
  <c r="EQ373"/>
  <c r="EQ374"/>
  <c r="EQ375"/>
  <c r="EQ376"/>
  <c r="EQ379"/>
  <c r="EQ380"/>
  <c r="EQ384"/>
  <c r="EQ385"/>
  <c r="EQ386"/>
  <c r="EQ389"/>
  <c r="EQ390"/>
  <c r="EQ391"/>
  <c r="EQ392"/>
  <c r="EQ393"/>
  <c r="EQ394"/>
  <c r="EQ395"/>
  <c r="EQ396"/>
  <c r="EQ397"/>
  <c r="EQ398"/>
  <c r="EQ399"/>
  <c r="EQ400"/>
  <c r="EQ401"/>
  <c r="EQ404"/>
  <c r="EQ405"/>
  <c r="EQ407"/>
  <c r="EQ408"/>
  <c r="EQ410"/>
  <c r="EQ412"/>
  <c r="EQ415"/>
  <c r="EQ416"/>
  <c r="EQ424"/>
  <c r="EQ429"/>
  <c r="EQ433"/>
  <c r="EQ437"/>
  <c r="EQ441"/>
  <c r="EQ445"/>
  <c r="EQ449"/>
  <c r="EQ453"/>
  <c r="EQ457"/>
  <c r="EQ461"/>
  <c r="EQ465"/>
  <c r="EQ469"/>
  <c r="EQ474"/>
  <c r="EQ476"/>
  <c r="EQ478"/>
  <c r="EQ480"/>
  <c r="EQ482"/>
  <c r="EQ484"/>
  <c r="EQ486"/>
  <c r="EQ488"/>
  <c r="EQ490"/>
  <c r="EQ492"/>
  <c r="EQ494"/>
  <c r="EQ496"/>
  <c r="EQ498"/>
  <c r="EQ500"/>
  <c r="EQ502"/>
  <c r="EQ504"/>
  <c r="EQ506"/>
  <c r="EQ508"/>
  <c r="EQ510"/>
  <c r="EQ512"/>
  <c r="EQ514"/>
  <c r="EQ516"/>
  <c r="EQ518"/>
  <c r="EQ520"/>
  <c r="EQ522"/>
  <c r="EQ524"/>
  <c r="EQ527"/>
  <c r="EQ530"/>
  <c r="EQ532"/>
  <c r="EQ534"/>
  <c r="EQ536"/>
  <c r="EQ538"/>
  <c r="EQ540"/>
  <c r="EQ542"/>
  <c r="EQ544"/>
  <c r="EQ546"/>
  <c r="EQ551"/>
  <c r="EQ553"/>
  <c r="EQ555"/>
  <c r="EQ557"/>
  <c r="EQ559"/>
  <c r="EQ561"/>
  <c r="EQ563"/>
  <c r="EQ567"/>
  <c r="EQ568"/>
  <c r="EQ571"/>
  <c r="EQ572"/>
  <c r="EQ573"/>
  <c r="EQ574"/>
  <c r="EQ575"/>
  <c r="EQ578"/>
  <c r="EQ579"/>
  <c r="EQ588"/>
  <c r="EQ594"/>
  <c r="EQ595"/>
  <c r="EQ596"/>
  <c r="EQ597"/>
  <c r="EQ599"/>
  <c r="EQ603"/>
  <c r="EQ605"/>
  <c r="EQ607"/>
  <c r="EQ609"/>
  <c r="EQ611"/>
  <c r="EQ619"/>
  <c r="EQ622"/>
  <c r="EQ623"/>
  <c r="AJ626"/>
  <c r="CZ626" s="1"/>
  <c r="BN627"/>
  <c r="BN810"/>
  <c r="BN819"/>
  <c r="EQ630"/>
  <c r="EQ632"/>
  <c r="EQ635"/>
  <c r="EQ637"/>
  <c r="EQ640"/>
  <c r="EQ642"/>
  <c r="EQ644"/>
  <c r="EQ646"/>
  <c r="EQ649"/>
  <c r="EQ651"/>
  <c r="EQ653"/>
  <c r="EQ655"/>
  <c r="EQ657"/>
  <c r="EQ659"/>
  <c r="EQ662"/>
  <c r="EQ664"/>
  <c r="EQ666"/>
  <c r="EQ668"/>
  <c r="EQ670"/>
  <c r="EQ672"/>
  <c r="EQ674"/>
  <c r="EQ676"/>
  <c r="EQ685"/>
  <c r="EQ693"/>
  <c r="EQ701"/>
  <c r="EQ709"/>
  <c r="EQ717"/>
  <c r="EQ725"/>
  <c r="EQ733"/>
  <c r="EQ737"/>
  <c r="EQ741"/>
  <c r="EQ745"/>
  <c r="EQ749"/>
  <c r="EQ753"/>
  <c r="EQ757"/>
  <c r="EQ762"/>
  <c r="EQ764"/>
  <c r="EQ766"/>
  <c r="EQ769"/>
  <c r="EQ771"/>
  <c r="EQ773"/>
  <c r="EQ775"/>
  <c r="EQ777"/>
  <c r="EQ779"/>
  <c r="EQ781"/>
  <c r="EQ786"/>
  <c r="EQ788"/>
  <c r="EQ790"/>
  <c r="EQ792"/>
  <c r="EQ794"/>
  <c r="EQ796"/>
  <c r="EQ798"/>
  <c r="EQ801"/>
  <c r="EQ805"/>
  <c r="EQ806"/>
  <c r="EQ807"/>
  <c r="EQ809"/>
  <c r="EQ812"/>
  <c r="EQ813"/>
  <c r="EQ817"/>
  <c r="EQ821"/>
  <c r="EQ825"/>
  <c r="EQ826"/>
  <c r="EQ828"/>
  <c r="EQ829"/>
  <c r="EQ830"/>
  <c r="EQ831"/>
  <c r="EQ833"/>
  <c r="EQ837"/>
  <c r="EQ838"/>
  <c r="EQ839"/>
  <c r="EQ840"/>
  <c r="EQ841"/>
  <c r="EQ842"/>
  <c r="EQ843"/>
  <c r="EQ844"/>
  <c r="EQ845"/>
  <c r="EQ846"/>
  <c r="EQ852"/>
  <c r="EQ854"/>
  <c r="EP15"/>
  <c r="EP17"/>
  <c r="EP18"/>
  <c r="EP20"/>
  <c r="EP21"/>
  <c r="EP22"/>
  <c r="EP23"/>
  <c r="EP24"/>
  <c r="EP25"/>
  <c r="EP26"/>
  <c r="EP27"/>
  <c r="EP28"/>
  <c r="EP29"/>
  <c r="EP30"/>
  <c r="EP31"/>
  <c r="EP32"/>
  <c r="EP33"/>
  <c r="EP36"/>
  <c r="EP37"/>
  <c r="EP38"/>
  <c r="EP39"/>
  <c r="EP40"/>
  <c r="EP41"/>
  <c r="EP42"/>
  <c r="EP43"/>
  <c r="EP44"/>
  <c r="EP45"/>
  <c r="EP46"/>
  <c r="EP47"/>
  <c r="EP48"/>
  <c r="EP49"/>
  <c r="EP50"/>
  <c r="EP51"/>
  <c r="EP52"/>
  <c r="EP53"/>
  <c r="EP54"/>
  <c r="EP55"/>
  <c r="EP56"/>
  <c r="EP57"/>
  <c r="EP58"/>
  <c r="EP59"/>
  <c r="EP60"/>
  <c r="EP61"/>
  <c r="EP62"/>
  <c r="EP63"/>
  <c r="EP64"/>
  <c r="EP65"/>
  <c r="EP66"/>
  <c r="EP67"/>
  <c r="EP68"/>
  <c r="EP69"/>
  <c r="EP71"/>
  <c r="EP72"/>
  <c r="EP73"/>
  <c r="EP74"/>
  <c r="EP75"/>
  <c r="EP76"/>
  <c r="EP77"/>
  <c r="EP78"/>
  <c r="EP79"/>
  <c r="EP80"/>
  <c r="EP81"/>
  <c r="EP82"/>
  <c r="EP83"/>
  <c r="EP84"/>
  <c r="EP85"/>
  <c r="EP86"/>
  <c r="EP87"/>
  <c r="EP88"/>
  <c r="EP89"/>
  <c r="EP90"/>
  <c r="EP91"/>
  <c r="EP92"/>
  <c r="EP93"/>
  <c r="EP94"/>
  <c r="EP95"/>
  <c r="EP96"/>
  <c r="EP97"/>
  <c r="EP98"/>
  <c r="EP99"/>
  <c r="EP102"/>
  <c r="EP103"/>
  <c r="EP104"/>
  <c r="EP105"/>
  <c r="EP106"/>
  <c r="EP107"/>
  <c r="EP108"/>
  <c r="EP109"/>
  <c r="EP110"/>
  <c r="EP111"/>
  <c r="EP112"/>
  <c r="EP113"/>
  <c r="EP114"/>
  <c r="EP115"/>
  <c r="EP116"/>
  <c r="EP117"/>
  <c r="EP118"/>
  <c r="EP119"/>
  <c r="EP120"/>
  <c r="EP121"/>
  <c r="EP122"/>
  <c r="EP123"/>
  <c r="EP124"/>
  <c r="EP125"/>
  <c r="EP126"/>
  <c r="EP127"/>
  <c r="EP128"/>
  <c r="EP129"/>
  <c r="EP130"/>
  <c r="EP131"/>
  <c r="EP132"/>
  <c r="EP133"/>
  <c r="EP134"/>
  <c r="EP135"/>
  <c r="EP136"/>
  <c r="EP137"/>
  <c r="EP138"/>
  <c r="EP139"/>
  <c r="EP140"/>
  <c r="EP141"/>
  <c r="EP142"/>
  <c r="EP143"/>
  <c r="EP144"/>
  <c r="EP145"/>
  <c r="EP146"/>
  <c r="EP147"/>
  <c r="EP148"/>
  <c r="EP149"/>
  <c r="EP150"/>
  <c r="EP153"/>
  <c r="EP154"/>
  <c r="EP155"/>
  <c r="EP156"/>
  <c r="EP157"/>
  <c r="EP158"/>
  <c r="EP159"/>
  <c r="EP160"/>
  <c r="EP161"/>
  <c r="EP162"/>
  <c r="EP163"/>
  <c r="EP164"/>
  <c r="EP165"/>
  <c r="EP166"/>
  <c r="EP167"/>
  <c r="EP168"/>
  <c r="EP169"/>
  <c r="EP170"/>
  <c r="EP171"/>
  <c r="EP172"/>
  <c r="EP173"/>
  <c r="EP177"/>
  <c r="EP178"/>
  <c r="EP179"/>
  <c r="EP180"/>
  <c r="EP181"/>
  <c r="EP182"/>
  <c r="EP183"/>
  <c r="EP184"/>
  <c r="EP185"/>
  <c r="EP186"/>
  <c r="EP187"/>
  <c r="EP188"/>
  <c r="EP189"/>
  <c r="EP193"/>
  <c r="EP194"/>
  <c r="EP197"/>
  <c r="EP198"/>
  <c r="EP199"/>
  <c r="EP200"/>
  <c r="EP201"/>
  <c r="EP204"/>
  <c r="EP205"/>
  <c r="EP209"/>
  <c r="EP210"/>
  <c r="EP213"/>
  <c r="EP214"/>
  <c r="EP215"/>
  <c r="EP216"/>
  <c r="EP218"/>
  <c r="EP219"/>
  <c r="EP221"/>
  <c r="EP222"/>
  <c r="EP224"/>
  <c r="EP225"/>
  <c r="EP228"/>
  <c r="EP229"/>
  <c r="EP231"/>
  <c r="EP234"/>
  <c r="EP236"/>
  <c r="EP237"/>
  <c r="EP240"/>
  <c r="EP241"/>
  <c r="EP245"/>
  <c r="EP254"/>
  <c r="EP255"/>
  <c r="EP258"/>
  <c r="EP260"/>
  <c r="EP265"/>
  <c r="EP266"/>
  <c r="EP267"/>
  <c r="EP268"/>
  <c r="EP269"/>
  <c r="EP270"/>
  <c r="EP271"/>
  <c r="EP272"/>
  <c r="EP273"/>
  <c r="EP274"/>
  <c r="EP275"/>
  <c r="EP276"/>
  <c r="EP277"/>
  <c r="EP278"/>
  <c r="EP279"/>
  <c r="EP280"/>
  <c r="EP281"/>
  <c r="EP282"/>
  <c r="EP283"/>
  <c r="EP284"/>
  <c r="EP285"/>
  <c r="EP286"/>
  <c r="EP287"/>
  <c r="EP288"/>
  <c r="EP289"/>
  <c r="EP290"/>
  <c r="EP291"/>
  <c r="EP292"/>
  <c r="EP293"/>
  <c r="EP294"/>
  <c r="EP295"/>
  <c r="EP296"/>
  <c r="EP297"/>
  <c r="EP298"/>
  <c r="EP299"/>
  <c r="EP300"/>
  <c r="EP301"/>
  <c r="EP302"/>
  <c r="EP303"/>
  <c r="EP304"/>
  <c r="EP305"/>
  <c r="EP306"/>
  <c r="EP307"/>
  <c r="EP308"/>
  <c r="EP309"/>
  <c r="EP310"/>
  <c r="EP311"/>
  <c r="EP312"/>
  <c r="EP313"/>
  <c r="EP314"/>
  <c r="EP315"/>
  <c r="EP316"/>
  <c r="EP317"/>
  <c r="EP318"/>
  <c r="EP319"/>
  <c r="EP320"/>
  <c r="EP321"/>
  <c r="EP322"/>
  <c r="EP323"/>
  <c r="EP324"/>
  <c r="EP328"/>
  <c r="EP329"/>
  <c r="EP330"/>
  <c r="EP331"/>
  <c r="EP332"/>
  <c r="EP333"/>
  <c r="EP334"/>
  <c r="EP335"/>
  <c r="EP336"/>
  <c r="EP337"/>
  <c r="EP338"/>
  <c r="EP339"/>
  <c r="EP340"/>
  <c r="EP341"/>
  <c r="EP342"/>
  <c r="EP343"/>
  <c r="EP344"/>
  <c r="EP345"/>
  <c r="EP346"/>
  <c r="EP347"/>
  <c r="EP351"/>
  <c r="EP352"/>
  <c r="EP353"/>
  <c r="EP354"/>
  <c r="EP355"/>
  <c r="EP356"/>
  <c r="EP357"/>
  <c r="EP358"/>
  <c r="EP359"/>
  <c r="EP360"/>
  <c r="EP361"/>
  <c r="EP362"/>
  <c r="EP363"/>
  <c r="EP364"/>
  <c r="EP365"/>
  <c r="EP368"/>
  <c r="EP369"/>
  <c r="EP370"/>
  <c r="EP372"/>
  <c r="EP373"/>
  <c r="EP374"/>
  <c r="EP375"/>
  <c r="EP376"/>
  <c r="EP379"/>
  <c r="EP380"/>
  <c r="EP384"/>
  <c r="EP385"/>
  <c r="EP386"/>
  <c r="EP389"/>
  <c r="EP390"/>
  <c r="EP391"/>
  <c r="EP392"/>
  <c r="EP393"/>
  <c r="EP394"/>
  <c r="EP395"/>
  <c r="EP396"/>
  <c r="EP397"/>
  <c r="EP398"/>
  <c r="EP399"/>
  <c r="EP400"/>
  <c r="EP401"/>
  <c r="EP404"/>
  <c r="EP405"/>
  <c r="EP407"/>
  <c r="EP408"/>
  <c r="EP410"/>
  <c r="EP412"/>
  <c r="EP415"/>
  <c r="EP416"/>
  <c r="EP423"/>
  <c r="EP424"/>
  <c r="EP426"/>
  <c r="EP427"/>
  <c r="EP428"/>
  <c r="EP429"/>
  <c r="EP430"/>
  <c r="EP431"/>
  <c r="EP432"/>
  <c r="EP433"/>
  <c r="EP434"/>
  <c r="EP435"/>
  <c r="EP436"/>
  <c r="EP437"/>
  <c r="EP438"/>
  <c r="EP439"/>
  <c r="EP440"/>
  <c r="EP441"/>
  <c r="EP442"/>
  <c r="EP443"/>
  <c r="EP444"/>
  <c r="EP445"/>
  <c r="EP446"/>
  <c r="EP447"/>
  <c r="EP448"/>
  <c r="EP449"/>
  <c r="EP450"/>
  <c r="EP451"/>
  <c r="EP452"/>
  <c r="EP453"/>
  <c r="EP454"/>
  <c r="EP455"/>
  <c r="EP456"/>
  <c r="EP457"/>
  <c r="EP458"/>
  <c r="EP459"/>
  <c r="EP460"/>
  <c r="EP461"/>
  <c r="EP462"/>
  <c r="EP463"/>
  <c r="EP464"/>
  <c r="EP465"/>
  <c r="EP466"/>
  <c r="EP467"/>
  <c r="EP468"/>
  <c r="EP469"/>
  <c r="EP470"/>
  <c r="EP473"/>
  <c r="EP474"/>
  <c r="EP475"/>
  <c r="EP476"/>
  <c r="EP477"/>
  <c r="EP478"/>
  <c r="EP479"/>
  <c r="EP480"/>
  <c r="EP481"/>
  <c r="EP482"/>
  <c r="EP483"/>
  <c r="EP484"/>
  <c r="EP485"/>
  <c r="EP486"/>
  <c r="EP487"/>
  <c r="EP488"/>
  <c r="EP489"/>
  <c r="EP490"/>
  <c r="EP491"/>
  <c r="EP492"/>
  <c r="EP493"/>
  <c r="EP494"/>
  <c r="EP495"/>
  <c r="EP496"/>
  <c r="EP497"/>
  <c r="EP498"/>
  <c r="EP499"/>
  <c r="EP500"/>
  <c r="EP501"/>
  <c r="EP502"/>
  <c r="EP503"/>
  <c r="EP504"/>
  <c r="EP505"/>
  <c r="EP506"/>
  <c r="EP507"/>
  <c r="EP508"/>
  <c r="EP509"/>
  <c r="EP510"/>
  <c r="EP511"/>
  <c r="EP512"/>
  <c r="EP513"/>
  <c r="EP514"/>
  <c r="EP515"/>
  <c r="EP516"/>
  <c r="EP517"/>
  <c r="EP518"/>
  <c r="EP519"/>
  <c r="EP520"/>
  <c r="EP521"/>
  <c r="EP522"/>
  <c r="EP523"/>
  <c r="EP524"/>
  <c r="EP527"/>
  <c r="EP529"/>
  <c r="EP530"/>
  <c r="EP531"/>
  <c r="EP532"/>
  <c r="EP533"/>
  <c r="EP534"/>
  <c r="EP535"/>
  <c r="EP536"/>
  <c r="EP537"/>
  <c r="EP538"/>
  <c r="EP539"/>
  <c r="EP540"/>
  <c r="EP541"/>
  <c r="EP542"/>
  <c r="EP543"/>
  <c r="EP544"/>
  <c r="EP545"/>
  <c r="EP546"/>
  <c r="EP547"/>
  <c r="EP551"/>
  <c r="EP552"/>
  <c r="EP553"/>
  <c r="EP554"/>
  <c r="EP555"/>
  <c r="EP556"/>
  <c r="EP557"/>
  <c r="EP558"/>
  <c r="EP559"/>
  <c r="EP560"/>
  <c r="EP561"/>
  <c r="EP562"/>
  <c r="EP563"/>
  <c r="EP564"/>
  <c r="EP567"/>
  <c r="EP568"/>
  <c r="EP571"/>
  <c r="EP572"/>
  <c r="EP573"/>
  <c r="EP574"/>
  <c r="EP575"/>
  <c r="EP578"/>
  <c r="EP579"/>
  <c r="EP583"/>
  <c r="EP584"/>
  <c r="EP587"/>
  <c r="EP588"/>
  <c r="EP591"/>
  <c r="EP592"/>
  <c r="EP594"/>
  <c r="EP595"/>
  <c r="EP596"/>
  <c r="EP597"/>
  <c r="EP599"/>
  <c r="EP601"/>
  <c r="EP603"/>
  <c r="EP604"/>
  <c r="EP605"/>
  <c r="EP606"/>
  <c r="EP607"/>
  <c r="EP608"/>
  <c r="EP609"/>
  <c r="EP610"/>
  <c r="EP611"/>
  <c r="EP612"/>
  <c r="EP619"/>
  <c r="EP622"/>
  <c r="EP623"/>
  <c r="EP627"/>
  <c r="EP629"/>
  <c r="EP630"/>
  <c r="EP631"/>
  <c r="EP632"/>
  <c r="EP633"/>
  <c r="EP635"/>
  <c r="EP636"/>
  <c r="EP637"/>
  <c r="EP638"/>
  <c r="EP640"/>
  <c r="EP641"/>
  <c r="EP642"/>
  <c r="EP643"/>
  <c r="EP644"/>
  <c r="EP645"/>
  <c r="EP646"/>
  <c r="EP649"/>
  <c r="EP650"/>
  <c r="EP651"/>
  <c r="EP652"/>
  <c r="EP653"/>
  <c r="EP654"/>
  <c r="EP655"/>
  <c r="EP656"/>
  <c r="EP657"/>
  <c r="EP658"/>
  <c r="EP659"/>
  <c r="EP661"/>
  <c r="EP662"/>
  <c r="EP663"/>
  <c r="EP664"/>
  <c r="EP665"/>
  <c r="EP666"/>
  <c r="EP667"/>
  <c r="EP668"/>
  <c r="EP669"/>
  <c r="EP670"/>
  <c r="EP671"/>
  <c r="EP672"/>
  <c r="EP673"/>
  <c r="EP674"/>
  <c r="EP675"/>
  <c r="EP676"/>
  <c r="EP677"/>
  <c r="EP680"/>
  <c r="EP681"/>
  <c r="EP682"/>
  <c r="EP683"/>
  <c r="EP684"/>
  <c r="EP685"/>
  <c r="EP686"/>
  <c r="EP687"/>
  <c r="EP688"/>
  <c r="EP689"/>
  <c r="EP690"/>
  <c r="EP691"/>
  <c r="EP692"/>
  <c r="EP693"/>
  <c r="EP694"/>
  <c r="EP695"/>
  <c r="EP696"/>
  <c r="EP697"/>
  <c r="EP698"/>
  <c r="EP699"/>
  <c r="EP700"/>
  <c r="EP701"/>
  <c r="EP702"/>
  <c r="EP703"/>
  <c r="EP704"/>
  <c r="EP705"/>
  <c r="EP706"/>
  <c r="EP707"/>
  <c r="EP708"/>
  <c r="EP709"/>
  <c r="EP710"/>
  <c r="EP711"/>
  <c r="EP712"/>
  <c r="EP713"/>
  <c r="EP714"/>
  <c r="EP715"/>
  <c r="EP716"/>
  <c r="EP717"/>
  <c r="EP718"/>
  <c r="EP719"/>
  <c r="EP720"/>
  <c r="EP721"/>
  <c r="EP722"/>
  <c r="EP723"/>
  <c r="EP724"/>
  <c r="EP725"/>
  <c r="EP726"/>
  <c r="EP727"/>
  <c r="EP728"/>
  <c r="EP729"/>
  <c r="EP730"/>
  <c r="EP731"/>
  <c r="EP732"/>
  <c r="EP733"/>
  <c r="EP734"/>
  <c r="EP735"/>
  <c r="EP736"/>
  <c r="EP737"/>
  <c r="EP738"/>
  <c r="EP739"/>
  <c r="EP740"/>
  <c r="EP741"/>
  <c r="EP742"/>
  <c r="EP743"/>
  <c r="EP744"/>
  <c r="EP745"/>
  <c r="EP746"/>
  <c r="EP747"/>
  <c r="EP748"/>
  <c r="EP749"/>
  <c r="EP750"/>
  <c r="EP751"/>
  <c r="EP752"/>
  <c r="EP753"/>
  <c r="EP754"/>
  <c r="EP755"/>
  <c r="EP756"/>
  <c r="EP757"/>
  <c r="EP758"/>
  <c r="EP759"/>
  <c r="EP761"/>
  <c r="EP762"/>
  <c r="EP763"/>
  <c r="EP764"/>
  <c r="EP765"/>
  <c r="EP766"/>
  <c r="EP767"/>
  <c r="EP769"/>
  <c r="EP770"/>
  <c r="EP771"/>
  <c r="EP772"/>
  <c r="EP773"/>
  <c r="EP774"/>
  <c r="EP775"/>
  <c r="EP776"/>
  <c r="EP777"/>
  <c r="EP778"/>
  <c r="EP779"/>
  <c r="EP780"/>
  <c r="EP781"/>
  <c r="EP785"/>
  <c r="EP786"/>
  <c r="EP787"/>
  <c r="EP788"/>
  <c r="EP789"/>
  <c r="EP790"/>
  <c r="EP791"/>
  <c r="EP792"/>
  <c r="EP793"/>
  <c r="EP794"/>
  <c r="EP795"/>
  <c r="EP796"/>
  <c r="EP797"/>
  <c r="EP798"/>
  <c r="EP801"/>
  <c r="EP802"/>
  <c r="EP805"/>
  <c r="EP806"/>
  <c r="EP807"/>
  <c r="EP808"/>
  <c r="EP809"/>
  <c r="EP812"/>
  <c r="EP813"/>
  <c r="EP817"/>
  <c r="EP818"/>
  <c r="EP821"/>
  <c r="EP822"/>
  <c r="EP825"/>
  <c r="EP826"/>
  <c r="EP828"/>
  <c r="EP829"/>
  <c r="EP830"/>
  <c r="EP831"/>
  <c r="EP833"/>
  <c r="EP837"/>
  <c r="EP838"/>
  <c r="EP839"/>
  <c r="EP840"/>
  <c r="EP841"/>
  <c r="EP842"/>
  <c r="EP843"/>
  <c r="EP844"/>
  <c r="EP845"/>
  <c r="EP846"/>
  <c r="EP852"/>
  <c r="EP854"/>
  <c r="EO17"/>
  <c r="EO18"/>
  <c r="EO20"/>
  <c r="EO21"/>
  <c r="EO22"/>
  <c r="EO23"/>
  <c r="EO24"/>
  <c r="EO25"/>
  <c r="EO26"/>
  <c r="EO27"/>
  <c r="EO28"/>
  <c r="EO29"/>
  <c r="EO30"/>
  <c r="EO31"/>
  <c r="EO32"/>
  <c r="EO33"/>
  <c r="EO36"/>
  <c r="EO37"/>
  <c r="EO38"/>
  <c r="EO39"/>
  <c r="EO40"/>
  <c r="EO41"/>
  <c r="EO42"/>
  <c r="EO43"/>
  <c r="EO44"/>
  <c r="EO45"/>
  <c r="EO46"/>
  <c r="EO47"/>
  <c r="EO48"/>
  <c r="EO49"/>
  <c r="EO50"/>
  <c r="EO51"/>
  <c r="EO52"/>
  <c r="EO53"/>
  <c r="EO54"/>
  <c r="EO55"/>
  <c r="EO56"/>
  <c r="EO57"/>
  <c r="EO58"/>
  <c r="EO59"/>
  <c r="EO60"/>
  <c r="EO61"/>
  <c r="EO62"/>
  <c r="EO63"/>
  <c r="EO64"/>
  <c r="EO65"/>
  <c r="EO66"/>
  <c r="EO67"/>
  <c r="EO68"/>
  <c r="EO69"/>
  <c r="EO71"/>
  <c r="EO72"/>
  <c r="EO73"/>
  <c r="EO74"/>
  <c r="EO75"/>
  <c r="EO76"/>
  <c r="EO77"/>
  <c r="EO78"/>
  <c r="EO79"/>
  <c r="EO80"/>
  <c r="EO81"/>
  <c r="EO82"/>
  <c r="EO83"/>
  <c r="EO84"/>
  <c r="EO85"/>
  <c r="EO86"/>
  <c r="EO87"/>
  <c r="EO88"/>
  <c r="EO89"/>
  <c r="EO90"/>
  <c r="EO91"/>
  <c r="EO92"/>
  <c r="EO93"/>
  <c r="EO94"/>
  <c r="EO95"/>
  <c r="EO96"/>
  <c r="EO97"/>
  <c r="EO98"/>
  <c r="EO99"/>
  <c r="EO102"/>
  <c r="EO103"/>
  <c r="EO104"/>
  <c r="EO105"/>
  <c r="EO106"/>
  <c r="EO107"/>
  <c r="EO108"/>
  <c r="EO109"/>
  <c r="EO110"/>
  <c r="EO111"/>
  <c r="EO112"/>
  <c r="EO113"/>
  <c r="EO114"/>
  <c r="EO115"/>
  <c r="EO116"/>
  <c r="EO117"/>
  <c r="EO118"/>
  <c r="EO119"/>
  <c r="EO120"/>
  <c r="EO121"/>
  <c r="EO122"/>
  <c r="EO123"/>
  <c r="EO124"/>
  <c r="EO125"/>
  <c r="EO126"/>
  <c r="EO127"/>
  <c r="EO128"/>
  <c r="EO129"/>
  <c r="EO130"/>
  <c r="EO131"/>
  <c r="EO132"/>
  <c r="EO133"/>
  <c r="EO134"/>
  <c r="EO135"/>
  <c r="EO136"/>
  <c r="EO137"/>
  <c r="EO138"/>
  <c r="EO139"/>
  <c r="EO140"/>
  <c r="EO141"/>
  <c r="EO142"/>
  <c r="EO143"/>
  <c r="EO144"/>
  <c r="EO145"/>
  <c r="EO146"/>
  <c r="EO147"/>
  <c r="EO148"/>
  <c r="EO149"/>
  <c r="EO150"/>
  <c r="EO153"/>
  <c r="EO154"/>
  <c r="EO155"/>
  <c r="EO156"/>
  <c r="EO157"/>
  <c r="EO158"/>
  <c r="EO159"/>
  <c r="EO160"/>
  <c r="EO161"/>
  <c r="EO162"/>
  <c r="EO163"/>
  <c r="EO164"/>
  <c r="EO165"/>
  <c r="EO166"/>
  <c r="EO167"/>
  <c r="EO168"/>
  <c r="EO169"/>
  <c r="EO170"/>
  <c r="EO171"/>
  <c r="EO172"/>
  <c r="EO173"/>
  <c r="EO177"/>
  <c r="EO178"/>
  <c r="EO179"/>
  <c r="EO180"/>
  <c r="EO181"/>
  <c r="EO182"/>
  <c r="EO183"/>
  <c r="EO184"/>
  <c r="EO185"/>
  <c r="EO186"/>
  <c r="EO187"/>
  <c r="EO188"/>
  <c r="EO189"/>
  <c r="EO193"/>
  <c r="EO194"/>
  <c r="EO197"/>
  <c r="EO198"/>
  <c r="EO199"/>
  <c r="EO200"/>
  <c r="EO201"/>
  <c r="EO204"/>
  <c r="EO205"/>
  <c r="EO209"/>
  <c r="EO210"/>
  <c r="EO213"/>
  <c r="EO214"/>
  <c r="EO215"/>
  <c r="EO216"/>
  <c r="EO218"/>
  <c r="EO219"/>
  <c r="EO221"/>
  <c r="EO224"/>
  <c r="EO225"/>
  <c r="EO231"/>
  <c r="EO234"/>
  <c r="EO236"/>
  <c r="EO237"/>
  <c r="EO240"/>
  <c r="EO241"/>
  <c r="EO243"/>
  <c r="EO245"/>
  <c r="EO254"/>
  <c r="EO255"/>
  <c r="EO258"/>
  <c r="EO260"/>
  <c r="EO265"/>
  <c r="EO266"/>
  <c r="EO267"/>
  <c r="EO268"/>
  <c r="EO269"/>
  <c r="EO270"/>
  <c r="EO271"/>
  <c r="EO272"/>
  <c r="EO273"/>
  <c r="EO274"/>
  <c r="EO275"/>
  <c r="EO276"/>
  <c r="EO277"/>
  <c r="EO278"/>
  <c r="EO279"/>
  <c r="EO280"/>
  <c r="EO281"/>
  <c r="EO282"/>
  <c r="EO283"/>
  <c r="EO284"/>
  <c r="EO285"/>
  <c r="EO286"/>
  <c r="EO287"/>
  <c r="EO288"/>
  <c r="EO289"/>
  <c r="EO290"/>
  <c r="EO291"/>
  <c r="EO292"/>
  <c r="EO293"/>
  <c r="EO294"/>
  <c r="EO295"/>
  <c r="EO296"/>
  <c r="EO297"/>
  <c r="EO298"/>
  <c r="EO299"/>
  <c r="EO300"/>
  <c r="EO301"/>
  <c r="EO302"/>
  <c r="EO303"/>
  <c r="EO304"/>
  <c r="EO305"/>
  <c r="EO306"/>
  <c r="EO307"/>
  <c r="EO308"/>
  <c r="EO309"/>
  <c r="EO310"/>
  <c r="EO311"/>
  <c r="EO312"/>
  <c r="EO313"/>
  <c r="EO314"/>
  <c r="EO315"/>
  <c r="EO316"/>
  <c r="EO317"/>
  <c r="EO318"/>
  <c r="EO319"/>
  <c r="EO320"/>
  <c r="EO321"/>
  <c r="EO322"/>
  <c r="EO323"/>
  <c r="EO324"/>
  <c r="EO328"/>
  <c r="EO329"/>
  <c r="EO330"/>
  <c r="EO331"/>
  <c r="EO332"/>
  <c r="EO333"/>
  <c r="EO334"/>
  <c r="EO335"/>
  <c r="EO336"/>
  <c r="EO337"/>
  <c r="EO338"/>
  <c r="EO339"/>
  <c r="EO340"/>
  <c r="EO341"/>
  <c r="EO342"/>
  <c r="EO343"/>
  <c r="EO344"/>
  <c r="EO345"/>
  <c r="EO346"/>
  <c r="EO347"/>
  <c r="EO351"/>
  <c r="EO352"/>
  <c r="EO353"/>
  <c r="EO354"/>
  <c r="EO355"/>
  <c r="EO356"/>
  <c r="EO357"/>
  <c r="EO358"/>
  <c r="EO359"/>
  <c r="EO360"/>
  <c r="EO361"/>
  <c r="EO362"/>
  <c r="EO363"/>
  <c r="EO364"/>
  <c r="EO365"/>
  <c r="EO368"/>
  <c r="EO369"/>
  <c r="EO372"/>
  <c r="EO373"/>
  <c r="EO374"/>
  <c r="EO375"/>
  <c r="EO376"/>
  <c r="EO379"/>
  <c r="EO380"/>
  <c r="EO384"/>
  <c r="EO385"/>
  <c r="EO386"/>
  <c r="EO389"/>
  <c r="EO390"/>
  <c r="EO391"/>
  <c r="EO392"/>
  <c r="EO393"/>
  <c r="EO394"/>
  <c r="EO395"/>
  <c r="EO396"/>
  <c r="EO397"/>
  <c r="EO398"/>
  <c r="EO399"/>
  <c r="EO400"/>
  <c r="EO401"/>
  <c r="EO404"/>
  <c r="EO405"/>
  <c r="EO407"/>
  <c r="EO408"/>
  <c r="EO410"/>
  <c r="EO412"/>
  <c r="EO415"/>
  <c r="EO416"/>
  <c r="EO420"/>
  <c r="EO423"/>
  <c r="EO424"/>
  <c r="EO426"/>
  <c r="EO427"/>
  <c r="EO428"/>
  <c r="EO429"/>
  <c r="EO430"/>
  <c r="EO431"/>
  <c r="EO432"/>
  <c r="EO433"/>
  <c r="EO434"/>
  <c r="EO435"/>
  <c r="EO436"/>
  <c r="EO437"/>
  <c r="EO438"/>
  <c r="EO439"/>
  <c r="EO440"/>
  <c r="EO441"/>
  <c r="EO442"/>
  <c r="EO443"/>
  <c r="EO444"/>
  <c r="EO445"/>
  <c r="EO446"/>
  <c r="EO447"/>
  <c r="EO448"/>
  <c r="EO449"/>
  <c r="EO450"/>
  <c r="EO451"/>
  <c r="EO452"/>
  <c r="EO453"/>
  <c r="EO454"/>
  <c r="EO455"/>
  <c r="EO456"/>
  <c r="EO457"/>
  <c r="EO458"/>
  <c r="EO459"/>
  <c r="EO460"/>
  <c r="EO461"/>
  <c r="EO462"/>
  <c r="EO463"/>
  <c r="EO464"/>
  <c r="EO465"/>
  <c r="EO466"/>
  <c r="EO467"/>
  <c r="EO468"/>
  <c r="EO469"/>
  <c r="EO470"/>
  <c r="EO473"/>
  <c r="EO474"/>
  <c r="EO475"/>
  <c r="EO476"/>
  <c r="EO477"/>
  <c r="EO478"/>
  <c r="EO479"/>
  <c r="EO480"/>
  <c r="EO481"/>
  <c r="EO482"/>
  <c r="EO483"/>
  <c r="EO484"/>
  <c r="EO485"/>
  <c r="EO486"/>
  <c r="EO487"/>
  <c r="EO488"/>
  <c r="EO489"/>
  <c r="EO490"/>
  <c r="EO491"/>
  <c r="EO492"/>
  <c r="EO493"/>
  <c r="EO494"/>
  <c r="EO495"/>
  <c r="EO496"/>
  <c r="EO497"/>
  <c r="EO498"/>
  <c r="EO499"/>
  <c r="EO500"/>
  <c r="EO501"/>
  <c r="EO502"/>
  <c r="EO503"/>
  <c r="EO504"/>
  <c r="EO505"/>
  <c r="EO506"/>
  <c r="EO507"/>
  <c r="EO508"/>
  <c r="EO509"/>
  <c r="EO510"/>
  <c r="EO511"/>
  <c r="EO512"/>
  <c r="EO513"/>
  <c r="EO514"/>
  <c r="EO515"/>
  <c r="EO516"/>
  <c r="EO517"/>
  <c r="EO518"/>
  <c r="EO519"/>
  <c r="EO520"/>
  <c r="EO521"/>
  <c r="EO522"/>
  <c r="EO523"/>
  <c r="EO524"/>
  <c r="EO527"/>
  <c r="EO529"/>
  <c r="EO530"/>
  <c r="EO531"/>
  <c r="EO532"/>
  <c r="EO533"/>
  <c r="EO534"/>
  <c r="EO535"/>
  <c r="EO536"/>
  <c r="EO537"/>
  <c r="EO538"/>
  <c r="EO539"/>
  <c r="EO540"/>
  <c r="EO541"/>
  <c r="EO542"/>
  <c r="EO543"/>
  <c r="EO544"/>
  <c r="EO545"/>
  <c r="EO546"/>
  <c r="EO547"/>
  <c r="EO551"/>
  <c r="EO552"/>
  <c r="EO553"/>
  <c r="EO554"/>
  <c r="EO555"/>
  <c r="EO556"/>
  <c r="EO557"/>
  <c r="EO558"/>
  <c r="EO559"/>
  <c r="EO560"/>
  <c r="EO561"/>
  <c r="EO562"/>
  <c r="EO563"/>
  <c r="EO564"/>
  <c r="EO567"/>
  <c r="EO568"/>
  <c r="EO571"/>
  <c r="EO572"/>
  <c r="EO573"/>
  <c r="EO574"/>
  <c r="EO575"/>
  <c r="EO578"/>
  <c r="EO579"/>
  <c r="EO583"/>
  <c r="EO584"/>
  <c r="EO585"/>
  <c r="EO587"/>
  <c r="EO588"/>
  <c r="EO591"/>
  <c r="EO592"/>
  <c r="EO594"/>
  <c r="EO595"/>
  <c r="EO596"/>
  <c r="EO597"/>
  <c r="EO599"/>
  <c r="EO603"/>
  <c r="EO604"/>
  <c r="EO605"/>
  <c r="EO606"/>
  <c r="EO607"/>
  <c r="EO608"/>
  <c r="EO609"/>
  <c r="EO610"/>
  <c r="EO611"/>
  <c r="EO612"/>
  <c r="EO619"/>
  <c r="EO622"/>
  <c r="EO623"/>
  <c r="EO629"/>
  <c r="EO630"/>
  <c r="EO631"/>
  <c r="EO632"/>
  <c r="EO633"/>
  <c r="EO635"/>
  <c r="EO636"/>
  <c r="EO637"/>
  <c r="EO638"/>
  <c r="EO640"/>
  <c r="EO641"/>
  <c r="EO642"/>
  <c r="EO643"/>
  <c r="EO644"/>
  <c r="EO645"/>
  <c r="EO646"/>
  <c r="EO647"/>
  <c r="EO649"/>
  <c r="EO650"/>
  <c r="EO651"/>
  <c r="EO652"/>
  <c r="EO653"/>
  <c r="EO654"/>
  <c r="EO655"/>
  <c r="EO656"/>
  <c r="EO657"/>
  <c r="EO658"/>
  <c r="EO659"/>
  <c r="EO661"/>
  <c r="EO662"/>
  <c r="EO663"/>
  <c r="EO664"/>
  <c r="EO665"/>
  <c r="EO666"/>
  <c r="EO667"/>
  <c r="EO668"/>
  <c r="EO669"/>
  <c r="EO670"/>
  <c r="EO671"/>
  <c r="EO672"/>
  <c r="EO673"/>
  <c r="EO674"/>
  <c r="EO675"/>
  <c r="EO676"/>
  <c r="EO677"/>
  <c r="EO678"/>
  <c r="EO680"/>
  <c r="EO681"/>
  <c r="EO682"/>
  <c r="EO683"/>
  <c r="EO684"/>
  <c r="EO685"/>
  <c r="EO686"/>
  <c r="EO687"/>
  <c r="EO688"/>
  <c r="EO689"/>
  <c r="EO690"/>
  <c r="EO691"/>
  <c r="EO692"/>
  <c r="EO693"/>
  <c r="EO694"/>
  <c r="EO695"/>
  <c r="EO696"/>
  <c r="EO697"/>
  <c r="EO698"/>
  <c r="EO699"/>
  <c r="EO700"/>
  <c r="EO701"/>
  <c r="EO702"/>
  <c r="EO703"/>
  <c r="EO704"/>
  <c r="EO705"/>
  <c r="EO706"/>
  <c r="EO707"/>
  <c r="EO708"/>
  <c r="EO709"/>
  <c r="EO710"/>
  <c r="EO711"/>
  <c r="EO712"/>
  <c r="EO713"/>
  <c r="EO714"/>
  <c r="EO715"/>
  <c r="EO716"/>
  <c r="EO717"/>
  <c r="EO718"/>
  <c r="EO719"/>
  <c r="EO720"/>
  <c r="EO721"/>
  <c r="EO722"/>
  <c r="EO723"/>
  <c r="EO724"/>
  <c r="EO725"/>
  <c r="EO726"/>
  <c r="EO727"/>
  <c r="EO728"/>
  <c r="EO729"/>
  <c r="EO730"/>
  <c r="EO731"/>
  <c r="EO732"/>
  <c r="EO733"/>
  <c r="EO734"/>
  <c r="EO735"/>
  <c r="EO736"/>
  <c r="EO737"/>
  <c r="EO738"/>
  <c r="EO739"/>
  <c r="EO740"/>
  <c r="EO741"/>
  <c r="EO742"/>
  <c r="EO743"/>
  <c r="EO744"/>
  <c r="EO745"/>
  <c r="EO746"/>
  <c r="EO747"/>
  <c r="EO748"/>
  <c r="EO749"/>
  <c r="EO750"/>
  <c r="EO751"/>
  <c r="EO752"/>
  <c r="EO753"/>
  <c r="EO754"/>
  <c r="EO755"/>
  <c r="EO756"/>
  <c r="EO757"/>
  <c r="EO758"/>
  <c r="EO761"/>
  <c r="EO762"/>
  <c r="EO763"/>
  <c r="EO764"/>
  <c r="EO765"/>
  <c r="EO766"/>
  <c r="EO767"/>
  <c r="EO769"/>
  <c r="EO770"/>
  <c r="EO771"/>
  <c r="EO772"/>
  <c r="EO773"/>
  <c r="EO774"/>
  <c r="EO775"/>
  <c r="EO776"/>
  <c r="EO777"/>
  <c r="EO778"/>
  <c r="EO779"/>
  <c r="EO780"/>
  <c r="EO781"/>
  <c r="EO785"/>
  <c r="EO786"/>
  <c r="EO787"/>
  <c r="EO788"/>
  <c r="EO789"/>
  <c r="EO790"/>
  <c r="EO791"/>
  <c r="EO792"/>
  <c r="EO793"/>
  <c r="EO794"/>
  <c r="EO795"/>
  <c r="EO796"/>
  <c r="EO797"/>
  <c r="EO798"/>
  <c r="EO801"/>
  <c r="EO802"/>
  <c r="EO805"/>
  <c r="EO806"/>
  <c r="EO807"/>
  <c r="EO808"/>
  <c r="EO809"/>
  <c r="EO810"/>
  <c r="EO812"/>
  <c r="EO813"/>
  <c r="EO815"/>
  <c r="EO817"/>
  <c r="EO818"/>
  <c r="EO821"/>
  <c r="EO822"/>
  <c r="EO823"/>
  <c r="EO825"/>
  <c r="EO826"/>
  <c r="EO827"/>
  <c r="EO828"/>
  <c r="EO829"/>
  <c r="EO830"/>
  <c r="EO831"/>
  <c r="EO833"/>
  <c r="EO837"/>
  <c r="EO838"/>
  <c r="EO839"/>
  <c r="EO840"/>
  <c r="EO841"/>
  <c r="EO842"/>
  <c r="EO843"/>
  <c r="EO844"/>
  <c r="EO845"/>
  <c r="EO846"/>
  <c r="EO852"/>
  <c r="EO854"/>
  <c r="EN17"/>
  <c r="EN18"/>
  <c r="EN20"/>
  <c r="EN21"/>
  <c r="EN22"/>
  <c r="EN23"/>
  <c r="EN24"/>
  <c r="EN25"/>
  <c r="EN26"/>
  <c r="EN27"/>
  <c r="EN28"/>
  <c r="EN29"/>
  <c r="EN30"/>
  <c r="EN31"/>
  <c r="EN32"/>
  <c r="EN33"/>
  <c r="EN36"/>
  <c r="EN37"/>
  <c r="EN38"/>
  <c r="EN39"/>
  <c r="EN40"/>
  <c r="EN41"/>
  <c r="EN42"/>
  <c r="EN43"/>
  <c r="EN44"/>
  <c r="EN45"/>
  <c r="EN46"/>
  <c r="EN47"/>
  <c r="EN48"/>
  <c r="EN49"/>
  <c r="EN50"/>
  <c r="EN51"/>
  <c r="EN52"/>
  <c r="EN53"/>
  <c r="EN54"/>
  <c r="EN55"/>
  <c r="EN56"/>
  <c r="EN57"/>
  <c r="EN58"/>
  <c r="EN59"/>
  <c r="EN60"/>
  <c r="EN61"/>
  <c r="EN62"/>
  <c r="EN63"/>
  <c r="EN64"/>
  <c r="EN65"/>
  <c r="EN66"/>
  <c r="EN67"/>
  <c r="EN68"/>
  <c r="EN69"/>
  <c r="EN71"/>
  <c r="EN72"/>
  <c r="EN73"/>
  <c r="EN74"/>
  <c r="EN75"/>
  <c r="EN76"/>
  <c r="EN77"/>
  <c r="EN78"/>
  <c r="EN79"/>
  <c r="EN80"/>
  <c r="EN81"/>
  <c r="EN82"/>
  <c r="EN83"/>
  <c r="EN84"/>
  <c r="EN85"/>
  <c r="EN86"/>
  <c r="EN87"/>
  <c r="EN88"/>
  <c r="EN89"/>
  <c r="EN90"/>
  <c r="EN91"/>
  <c r="EN92"/>
  <c r="EN93"/>
  <c r="EN94"/>
  <c r="EN95"/>
  <c r="EN96"/>
  <c r="EN97"/>
  <c r="EN98"/>
  <c r="EN99"/>
  <c r="EN102"/>
  <c r="EN103"/>
  <c r="EN104"/>
  <c r="EN105"/>
  <c r="EN106"/>
  <c r="EN107"/>
  <c r="EN108"/>
  <c r="EN109"/>
  <c r="EN110"/>
  <c r="EN111"/>
  <c r="EN112"/>
  <c r="EN113"/>
  <c r="EN114"/>
  <c r="EN115"/>
  <c r="EN116"/>
  <c r="EN117"/>
  <c r="EN118"/>
  <c r="EN119"/>
  <c r="EN120"/>
  <c r="EN121"/>
  <c r="EN122"/>
  <c r="EN123"/>
  <c r="EN124"/>
  <c r="EN125"/>
  <c r="EN126"/>
  <c r="EN127"/>
  <c r="EN128"/>
  <c r="EN129"/>
  <c r="EN130"/>
  <c r="EN131"/>
  <c r="EN132"/>
  <c r="EN133"/>
  <c r="EN134"/>
  <c r="EN135"/>
  <c r="EN136"/>
  <c r="EN137"/>
  <c r="EN138"/>
  <c r="EN139"/>
  <c r="EN140"/>
  <c r="EN141"/>
  <c r="EN142"/>
  <c r="EN143"/>
  <c r="EN144"/>
  <c r="EN145"/>
  <c r="EN146"/>
  <c r="EN147"/>
  <c r="EN148"/>
  <c r="EN149"/>
  <c r="EN150"/>
  <c r="EN153"/>
  <c r="EN154"/>
  <c r="EN155"/>
  <c r="EN156"/>
  <c r="EN157"/>
  <c r="EN158"/>
  <c r="EN159"/>
  <c r="EN160"/>
  <c r="EN161"/>
  <c r="EN162"/>
  <c r="EN163"/>
  <c r="EN164"/>
  <c r="EN165"/>
  <c r="EN166"/>
  <c r="EN167"/>
  <c r="EN168"/>
  <c r="EN169"/>
  <c r="EN170"/>
  <c r="EN171"/>
  <c r="EN172"/>
  <c r="EN173"/>
  <c r="EN177"/>
  <c r="EN178"/>
  <c r="EN179"/>
  <c r="EN180"/>
  <c r="EN181"/>
  <c r="EN182"/>
  <c r="EN183"/>
  <c r="EN184"/>
  <c r="EN185"/>
  <c r="EN186"/>
  <c r="EN187"/>
  <c r="EN188"/>
  <c r="EN189"/>
  <c r="EN193"/>
  <c r="EN194"/>
  <c r="EN197"/>
  <c r="EN198"/>
  <c r="EN199"/>
  <c r="EN200"/>
  <c r="EN201"/>
  <c r="EN204"/>
  <c r="EN205"/>
  <c r="EN209"/>
  <c r="EN210"/>
  <c r="EN213"/>
  <c r="EN214"/>
  <c r="EN215"/>
  <c r="EN216"/>
  <c r="EN218"/>
  <c r="EN219"/>
  <c r="EN221"/>
  <c r="EN224"/>
  <c r="EN225"/>
  <c r="EN231"/>
  <c r="EN234"/>
  <c r="EN236"/>
  <c r="EN237"/>
  <c r="EN240"/>
  <c r="EN241"/>
  <c r="EN245"/>
  <c r="EN254"/>
  <c r="EN255"/>
  <c r="EN258"/>
  <c r="EN260"/>
  <c r="EN265"/>
  <c r="EN266"/>
  <c r="EN267"/>
  <c r="EN268"/>
  <c r="EN269"/>
  <c r="EN270"/>
  <c r="EN271"/>
  <c r="EN272"/>
  <c r="EN273"/>
  <c r="EN274"/>
  <c r="EN275"/>
  <c r="EN276"/>
  <c r="EN277"/>
  <c r="EN278"/>
  <c r="EN279"/>
  <c r="EN280"/>
  <c r="EN281"/>
  <c r="EN282"/>
  <c r="EN283"/>
  <c r="EN284"/>
  <c r="EN285"/>
  <c r="EN286"/>
  <c r="EN287"/>
  <c r="EN288"/>
  <c r="EN289"/>
  <c r="EN290"/>
  <c r="EN291"/>
  <c r="EN292"/>
  <c r="EN293"/>
  <c r="EN294"/>
  <c r="EN295"/>
  <c r="EN296"/>
  <c r="EN297"/>
  <c r="EN298"/>
  <c r="EN299"/>
  <c r="EN300"/>
  <c r="EN301"/>
  <c r="EN302"/>
  <c r="EN303"/>
  <c r="EN304"/>
  <c r="EN305"/>
  <c r="EN306"/>
  <c r="EN307"/>
  <c r="EN308"/>
  <c r="EN309"/>
  <c r="EN310"/>
  <c r="EN311"/>
  <c r="EN312"/>
  <c r="EN313"/>
  <c r="EN314"/>
  <c r="EN315"/>
  <c r="EN316"/>
  <c r="EN317"/>
  <c r="EN318"/>
  <c r="EN319"/>
  <c r="EN320"/>
  <c r="EN321"/>
  <c r="EN322"/>
  <c r="EN323"/>
  <c r="EN324"/>
  <c r="EN328"/>
  <c r="EN329"/>
  <c r="EN330"/>
  <c r="EN331"/>
  <c r="EN332"/>
  <c r="EN333"/>
  <c r="EN334"/>
  <c r="EN335"/>
  <c r="EN336"/>
  <c r="EN337"/>
  <c r="EN338"/>
  <c r="EN339"/>
  <c r="EN340"/>
  <c r="EN341"/>
  <c r="EN342"/>
  <c r="EN343"/>
  <c r="EN344"/>
  <c r="EN345"/>
  <c r="EN346"/>
  <c r="EN347"/>
  <c r="EN351"/>
  <c r="EN352"/>
  <c r="EN353"/>
  <c r="EN354"/>
  <c r="EN355"/>
  <c r="EN356"/>
  <c r="EN357"/>
  <c r="EN358"/>
  <c r="EN359"/>
  <c r="EN360"/>
  <c r="EN361"/>
  <c r="EN362"/>
  <c r="EN363"/>
  <c r="EN364"/>
  <c r="EN365"/>
  <c r="EN368"/>
  <c r="EN369"/>
  <c r="EN372"/>
  <c r="EN373"/>
  <c r="EN374"/>
  <c r="EN375"/>
  <c r="EN376"/>
  <c r="EN379"/>
  <c r="EN380"/>
  <c r="EN384"/>
  <c r="EN385"/>
  <c r="EN386"/>
  <c r="EN389"/>
  <c r="EN390"/>
  <c r="EN391"/>
  <c r="EN392"/>
  <c r="EN393"/>
  <c r="EN394"/>
  <c r="EN395"/>
  <c r="EN396"/>
  <c r="EN397"/>
  <c r="EN398"/>
  <c r="EN399"/>
  <c r="EN400"/>
  <c r="EN401"/>
  <c r="EN404"/>
  <c r="EN405"/>
  <c r="EN407"/>
  <c r="EN408"/>
  <c r="EN410"/>
  <c r="EN412"/>
  <c r="EN415"/>
  <c r="EN416"/>
  <c r="EN423"/>
  <c r="EN424"/>
  <c r="EN426"/>
  <c r="EN427"/>
  <c r="EN428"/>
  <c r="EN429"/>
  <c r="EN430"/>
  <c r="EN431"/>
  <c r="EN432"/>
  <c r="EN433"/>
  <c r="EN434"/>
  <c r="EN435"/>
  <c r="EN436"/>
  <c r="EN437"/>
  <c r="EN438"/>
  <c r="EN439"/>
  <c r="EN440"/>
  <c r="EN441"/>
  <c r="EN442"/>
  <c r="EN443"/>
  <c r="EN444"/>
  <c r="EN445"/>
  <c r="EN446"/>
  <c r="EN447"/>
  <c r="EN448"/>
  <c r="EN449"/>
  <c r="EN450"/>
  <c r="EN451"/>
  <c r="EN452"/>
  <c r="EN453"/>
  <c r="EN454"/>
  <c r="EN455"/>
  <c r="EN456"/>
  <c r="EN457"/>
  <c r="EN458"/>
  <c r="EN459"/>
  <c r="EN460"/>
  <c r="EN461"/>
  <c r="EN462"/>
  <c r="EN463"/>
  <c r="EN464"/>
  <c r="EN465"/>
  <c r="EN466"/>
  <c r="EN467"/>
  <c r="EN468"/>
  <c r="EN469"/>
  <c r="EN470"/>
  <c r="EN471"/>
  <c r="EN473"/>
  <c r="EN474"/>
  <c r="EN475"/>
  <c r="EN476"/>
  <c r="EN477"/>
  <c r="EN478"/>
  <c r="EN479"/>
  <c r="EN480"/>
  <c r="EN481"/>
  <c r="EN482"/>
  <c r="EN483"/>
  <c r="EN484"/>
  <c r="EN485"/>
  <c r="EN486"/>
  <c r="EN487"/>
  <c r="EN488"/>
  <c r="EN489"/>
  <c r="EN490"/>
  <c r="EN491"/>
  <c r="EN492"/>
  <c r="EN493"/>
  <c r="EN494"/>
  <c r="EN495"/>
  <c r="EN496"/>
  <c r="EN497"/>
  <c r="EN498"/>
  <c r="EN499"/>
  <c r="EN500"/>
  <c r="EN501"/>
  <c r="EN502"/>
  <c r="EN503"/>
  <c r="EN504"/>
  <c r="EN505"/>
  <c r="EN506"/>
  <c r="EN507"/>
  <c r="EN508"/>
  <c r="EN509"/>
  <c r="EN510"/>
  <c r="EN511"/>
  <c r="EN512"/>
  <c r="EN513"/>
  <c r="EN514"/>
  <c r="EN515"/>
  <c r="EN516"/>
  <c r="EN517"/>
  <c r="EN518"/>
  <c r="EN519"/>
  <c r="EN520"/>
  <c r="EN521"/>
  <c r="EN522"/>
  <c r="EN523"/>
  <c r="EN524"/>
  <c r="EN527"/>
  <c r="EN529"/>
  <c r="EN530"/>
  <c r="EN531"/>
  <c r="EN532"/>
  <c r="EN533"/>
  <c r="EN534"/>
  <c r="EN535"/>
  <c r="EN536"/>
  <c r="EN537"/>
  <c r="EN538"/>
  <c r="EN539"/>
  <c r="EN540"/>
  <c r="EN541"/>
  <c r="EN542"/>
  <c r="EN543"/>
  <c r="EN544"/>
  <c r="EN545"/>
  <c r="EN546"/>
  <c r="EN547"/>
  <c r="EN549"/>
  <c r="EN551"/>
  <c r="EN552"/>
  <c r="EN553"/>
  <c r="EN554"/>
  <c r="EN555"/>
  <c r="EN556"/>
  <c r="EN557"/>
  <c r="EN558"/>
  <c r="EN559"/>
  <c r="EN560"/>
  <c r="EN561"/>
  <c r="EN562"/>
  <c r="EN563"/>
  <c r="EN564"/>
  <c r="EN567"/>
  <c r="EN568"/>
  <c r="EN571"/>
  <c r="EN572"/>
  <c r="EN573"/>
  <c r="EN574"/>
  <c r="EN575"/>
  <c r="EN578"/>
  <c r="EN579"/>
  <c r="EN581"/>
  <c r="EN583"/>
  <c r="EN584"/>
  <c r="EN587"/>
  <c r="EN588"/>
  <c r="EN591"/>
  <c r="EN592"/>
  <c r="EN594"/>
  <c r="EN595"/>
  <c r="EN596"/>
  <c r="EN597"/>
  <c r="EN599"/>
  <c r="EN603"/>
  <c r="EN604"/>
  <c r="EN605"/>
  <c r="EN606"/>
  <c r="EN607"/>
  <c r="EN608"/>
  <c r="EN609"/>
  <c r="EN610"/>
  <c r="EN611"/>
  <c r="EN612"/>
  <c r="EN619"/>
  <c r="EN622"/>
  <c r="EN623"/>
  <c r="EN627"/>
  <c r="EN629"/>
  <c r="EN630"/>
  <c r="EN631"/>
  <c r="EN632"/>
  <c r="EN633"/>
  <c r="EN635"/>
  <c r="EN636"/>
  <c r="EN637"/>
  <c r="EN638"/>
  <c r="EN640"/>
  <c r="EN641"/>
  <c r="EN642"/>
  <c r="EN643"/>
  <c r="EN644"/>
  <c r="EN645"/>
  <c r="EN646"/>
  <c r="EN649"/>
  <c r="EN650"/>
  <c r="EN651"/>
  <c r="EN652"/>
  <c r="EN653"/>
  <c r="EN654"/>
  <c r="EN655"/>
  <c r="EN656"/>
  <c r="EN657"/>
  <c r="EN658"/>
  <c r="EN659"/>
  <c r="EN661"/>
  <c r="EN662"/>
  <c r="EN663"/>
  <c r="EN664"/>
  <c r="EN665"/>
  <c r="EN666"/>
  <c r="EN667"/>
  <c r="EN668"/>
  <c r="EN669"/>
  <c r="EN670"/>
  <c r="EN671"/>
  <c r="EN672"/>
  <c r="EN673"/>
  <c r="EN674"/>
  <c r="EN675"/>
  <c r="EN676"/>
  <c r="EN677"/>
  <c r="EN680"/>
  <c r="EN681"/>
  <c r="EN682"/>
  <c r="EN683"/>
  <c r="EN684"/>
  <c r="EN685"/>
  <c r="EN686"/>
  <c r="EN687"/>
  <c r="EN688"/>
  <c r="EN689"/>
  <c r="EN690"/>
  <c r="EN691"/>
  <c r="EN692"/>
  <c r="EN693"/>
  <c r="EN694"/>
  <c r="EN695"/>
  <c r="EN696"/>
  <c r="EN697"/>
  <c r="EN698"/>
  <c r="EN699"/>
  <c r="EN700"/>
  <c r="EN701"/>
  <c r="EN702"/>
  <c r="EN703"/>
  <c r="EN704"/>
  <c r="EN705"/>
  <c r="EN706"/>
  <c r="EN707"/>
  <c r="EN708"/>
  <c r="EN709"/>
  <c r="EN710"/>
  <c r="EN711"/>
  <c r="EN712"/>
  <c r="EN713"/>
  <c r="EN714"/>
  <c r="EN715"/>
  <c r="EN716"/>
  <c r="EN717"/>
  <c r="EN718"/>
  <c r="EN719"/>
  <c r="EN720"/>
  <c r="EN721"/>
  <c r="EN722"/>
  <c r="EN723"/>
  <c r="EN724"/>
  <c r="EN725"/>
  <c r="EN726"/>
  <c r="EN727"/>
  <c r="EN728"/>
  <c r="EN729"/>
  <c r="EN730"/>
  <c r="EN731"/>
  <c r="EN732"/>
  <c r="EN733"/>
  <c r="EN734"/>
  <c r="EN735"/>
  <c r="EN736"/>
  <c r="EN737"/>
  <c r="EN738"/>
  <c r="EN739"/>
  <c r="EN740"/>
  <c r="EN741"/>
  <c r="EN742"/>
  <c r="EN743"/>
  <c r="EN744"/>
  <c r="EN745"/>
  <c r="EN746"/>
  <c r="EN747"/>
  <c r="EN748"/>
  <c r="EN749"/>
  <c r="EN750"/>
  <c r="EN751"/>
  <c r="EN752"/>
  <c r="EN753"/>
  <c r="EN754"/>
  <c r="EN755"/>
  <c r="EN756"/>
  <c r="EN757"/>
  <c r="EN758"/>
  <c r="EN759"/>
  <c r="EN761"/>
  <c r="EN762"/>
  <c r="EN763"/>
  <c r="EN764"/>
  <c r="EN765"/>
  <c r="EN766"/>
  <c r="EN767"/>
  <c r="EN769"/>
  <c r="EN770"/>
  <c r="EN771"/>
  <c r="EN772"/>
  <c r="EN773"/>
  <c r="EN774"/>
  <c r="EN775"/>
  <c r="EN776"/>
  <c r="EN777"/>
  <c r="EN778"/>
  <c r="EN779"/>
  <c r="EN780"/>
  <c r="EN781"/>
  <c r="EN785"/>
  <c r="EN786"/>
  <c r="EN787"/>
  <c r="EN788"/>
  <c r="EN789"/>
  <c r="EN790"/>
  <c r="EN791"/>
  <c r="EN792"/>
  <c r="EN793"/>
  <c r="EN794"/>
  <c r="EN795"/>
  <c r="EN796"/>
  <c r="EN797"/>
  <c r="EN798"/>
  <c r="EN799"/>
  <c r="EN801"/>
  <c r="EN802"/>
  <c r="EN805"/>
  <c r="EN806"/>
  <c r="EN807"/>
  <c r="EN808"/>
  <c r="EN809"/>
  <c r="EN812"/>
  <c r="EN813"/>
  <c r="EN817"/>
  <c r="EN818"/>
  <c r="EN821"/>
  <c r="EN822"/>
  <c r="EN825"/>
  <c r="EN826"/>
  <c r="EN828"/>
  <c r="EN829"/>
  <c r="EN830"/>
  <c r="EN831"/>
  <c r="EN833"/>
  <c r="EN837"/>
  <c r="EN838"/>
  <c r="EN839"/>
  <c r="EN840"/>
  <c r="EN841"/>
  <c r="EN842"/>
  <c r="EN843"/>
  <c r="EN844"/>
  <c r="EN845"/>
  <c r="EN846"/>
  <c r="EN852"/>
  <c r="EN854"/>
  <c r="BJ191"/>
  <c r="BJ195"/>
  <c r="BJ238"/>
  <c r="EM17"/>
  <c r="EM22"/>
  <c r="EM26"/>
  <c r="EM30"/>
  <c r="EM36"/>
  <c r="EM40"/>
  <c r="EM44"/>
  <c r="EM48"/>
  <c r="EM52"/>
  <c r="EM56"/>
  <c r="EM60"/>
  <c r="EM64"/>
  <c r="EM68"/>
  <c r="EM73"/>
  <c r="EM77"/>
  <c r="EM81"/>
  <c r="EM85"/>
  <c r="EM89"/>
  <c r="EM93"/>
  <c r="EM97"/>
  <c r="EM102"/>
  <c r="EM106"/>
  <c r="EM110"/>
  <c r="EM114"/>
  <c r="EM118"/>
  <c r="EM122"/>
  <c r="EM126"/>
  <c r="EM130"/>
  <c r="EM134"/>
  <c r="EM138"/>
  <c r="EM142"/>
  <c r="EM146"/>
  <c r="EM150"/>
  <c r="EM154"/>
  <c r="EM156"/>
  <c r="EM158"/>
  <c r="EM160"/>
  <c r="EM162"/>
  <c r="EM164"/>
  <c r="EM166"/>
  <c r="EM168"/>
  <c r="EM170"/>
  <c r="EM172"/>
  <c r="EM177"/>
  <c r="EM179"/>
  <c r="EM181"/>
  <c r="EM183"/>
  <c r="EM185"/>
  <c r="EM187"/>
  <c r="EM189"/>
  <c r="EM194"/>
  <c r="EM197"/>
  <c r="EM199"/>
  <c r="EM201"/>
  <c r="EM204"/>
  <c r="EM205"/>
  <c r="EM209"/>
  <c r="EM210"/>
  <c r="EM213"/>
  <c r="EM214"/>
  <c r="EM215"/>
  <c r="EM216"/>
  <c r="EM218"/>
  <c r="EM219"/>
  <c r="EM221"/>
  <c r="EM224"/>
  <c r="EM225"/>
  <c r="EM234"/>
  <c r="EM237"/>
  <c r="EM240"/>
  <c r="EM241"/>
  <c r="EM245"/>
  <c r="EM255"/>
  <c r="EM260"/>
  <c r="BJ325"/>
  <c r="BJ377"/>
  <c r="BJ413"/>
  <c r="EM413" s="1"/>
  <c r="EM265"/>
  <c r="EM267"/>
  <c r="EM269"/>
  <c r="EM271"/>
  <c r="EM273"/>
  <c r="EM275"/>
  <c r="EM277"/>
  <c r="EM279"/>
  <c r="EM281"/>
  <c r="EM283"/>
  <c r="EM285"/>
  <c r="EM287"/>
  <c r="EM289"/>
  <c r="EM291"/>
  <c r="EM293"/>
  <c r="EM295"/>
  <c r="EM297"/>
  <c r="EM299"/>
  <c r="EM301"/>
  <c r="EM303"/>
  <c r="EM305"/>
  <c r="EM307"/>
  <c r="EM309"/>
  <c r="EM311"/>
  <c r="EM313"/>
  <c r="EM315"/>
  <c r="EM317"/>
  <c r="EM319"/>
  <c r="EM321"/>
  <c r="EM323"/>
  <c r="EM331"/>
  <c r="EM335"/>
  <c r="EM339"/>
  <c r="EM343"/>
  <c r="EM347"/>
  <c r="EM353"/>
  <c r="EM357"/>
  <c r="EM361"/>
  <c r="EM365"/>
  <c r="EM373"/>
  <c r="EM375"/>
  <c r="EM385"/>
  <c r="EM390"/>
  <c r="EM392"/>
  <c r="EM394"/>
  <c r="EM396"/>
  <c r="EM398"/>
  <c r="EM400"/>
  <c r="EM405"/>
  <c r="EM407"/>
  <c r="EM412"/>
  <c r="EM416"/>
  <c r="BJ420"/>
  <c r="BJ525"/>
  <c r="BJ569"/>
  <c r="BJ585"/>
  <c r="BJ601"/>
  <c r="BH183" i="2" s="1"/>
  <c r="EM423" i="42"/>
  <c r="EM426"/>
  <c r="EM428"/>
  <c r="EM430"/>
  <c r="EM432"/>
  <c r="EM434"/>
  <c r="EM436"/>
  <c r="EM438"/>
  <c r="EM440"/>
  <c r="EM442"/>
  <c r="EM444"/>
  <c r="EM446"/>
  <c r="EM448"/>
  <c r="EM450"/>
  <c r="EM452"/>
  <c r="EM454"/>
  <c r="EM456"/>
  <c r="EM458"/>
  <c r="EM460"/>
  <c r="EM462"/>
  <c r="EM464"/>
  <c r="EM466"/>
  <c r="EM468"/>
  <c r="EM470"/>
  <c r="EM473"/>
  <c r="EM475"/>
  <c r="EM477"/>
  <c r="EM479"/>
  <c r="EM481"/>
  <c r="EM483"/>
  <c r="EM485"/>
  <c r="EM487"/>
  <c r="EM489"/>
  <c r="EM491"/>
  <c r="EM493"/>
  <c r="EM495"/>
  <c r="EM497"/>
  <c r="EM499"/>
  <c r="EM501"/>
  <c r="EM503"/>
  <c r="EM505"/>
  <c r="EM507"/>
  <c r="EM509"/>
  <c r="EM511"/>
  <c r="EM513"/>
  <c r="EM515"/>
  <c r="EM517"/>
  <c r="EM519"/>
  <c r="EM521"/>
  <c r="EM523"/>
  <c r="EM529"/>
  <c r="EM533"/>
  <c r="EM537"/>
  <c r="EM541"/>
  <c r="EM545"/>
  <c r="EM551"/>
  <c r="EM552"/>
  <c r="EM553"/>
  <c r="EM554"/>
  <c r="EM555"/>
  <c r="EM556"/>
  <c r="EM557"/>
  <c r="EM558"/>
  <c r="EM559"/>
  <c r="EM560"/>
  <c r="EM561"/>
  <c r="EM562"/>
  <c r="EM563"/>
  <c r="EM564"/>
  <c r="EM567"/>
  <c r="EM568"/>
  <c r="EM571"/>
  <c r="EM572"/>
  <c r="EM573"/>
  <c r="EM574"/>
  <c r="EM575"/>
  <c r="EM578"/>
  <c r="EM583"/>
  <c r="EM587"/>
  <c r="EM592"/>
  <c r="EM594"/>
  <c r="EM599"/>
  <c r="EM603"/>
  <c r="EM605"/>
  <c r="EM607"/>
  <c r="EM609"/>
  <c r="EM611"/>
  <c r="EM619"/>
  <c r="EM622"/>
  <c r="EM623"/>
  <c r="BJ647"/>
  <c r="BJ783"/>
  <c r="BJ819"/>
  <c r="EM629"/>
  <c r="EM631"/>
  <c r="EM633"/>
  <c r="EM636"/>
  <c r="EM638"/>
  <c r="EM641"/>
  <c r="EM643"/>
  <c r="EM645"/>
  <c r="EM656"/>
  <c r="EM665"/>
  <c r="EM673"/>
  <c r="EM682"/>
  <c r="EM690"/>
  <c r="EM698"/>
  <c r="EM706"/>
  <c r="EM714"/>
  <c r="EM722"/>
  <c r="EM730"/>
  <c r="EM738"/>
  <c r="EM746"/>
  <c r="EM754"/>
  <c r="EM763"/>
  <c r="EM772"/>
  <c r="EM780"/>
  <c r="EM786"/>
  <c r="EM788"/>
  <c r="EM790"/>
  <c r="EM792"/>
  <c r="EM794"/>
  <c r="EM796"/>
  <c r="EM798"/>
  <c r="EM801"/>
  <c r="EM813"/>
  <c r="EM817"/>
  <c r="EM821"/>
  <c r="EM826"/>
  <c r="EM828"/>
  <c r="EM833"/>
  <c r="EM837"/>
  <c r="EM838"/>
  <c r="EM839"/>
  <c r="EM840"/>
  <c r="EM841"/>
  <c r="EM842"/>
  <c r="EM843"/>
  <c r="EM844"/>
  <c r="EM845"/>
  <c r="EM846"/>
  <c r="EM852"/>
  <c r="EM854"/>
  <c r="EL17"/>
  <c r="EL18"/>
  <c r="EL20"/>
  <c r="EL21"/>
  <c r="EL22"/>
  <c r="EL23"/>
  <c r="EL24"/>
  <c r="EL25"/>
  <c r="EL26"/>
  <c r="EL27"/>
  <c r="EL28"/>
  <c r="EL29"/>
  <c r="EL30"/>
  <c r="EL31"/>
  <c r="EL32"/>
  <c r="EL33"/>
  <c r="EL36"/>
  <c r="EL37"/>
  <c r="EL38"/>
  <c r="EL39"/>
  <c r="EL40"/>
  <c r="EL41"/>
  <c r="EL42"/>
  <c r="EL43"/>
  <c r="EL44"/>
  <c r="EL45"/>
  <c r="EL46"/>
  <c r="EL47"/>
  <c r="EL48"/>
  <c r="EL49"/>
  <c r="EL50"/>
  <c r="EL51"/>
  <c r="EL52"/>
  <c r="EL53"/>
  <c r="EL54"/>
  <c r="EL55"/>
  <c r="EL56"/>
  <c r="EL57"/>
  <c r="EL58"/>
  <c r="EL59"/>
  <c r="EL60"/>
  <c r="EL61"/>
  <c r="EL62"/>
  <c r="EL63"/>
  <c r="EL64"/>
  <c r="EL65"/>
  <c r="EL66"/>
  <c r="EL67"/>
  <c r="EL68"/>
  <c r="EL69"/>
  <c r="EL71"/>
  <c r="EL72"/>
  <c r="EL73"/>
  <c r="EL74"/>
  <c r="EL75"/>
  <c r="EL76"/>
  <c r="EL77"/>
  <c r="EL78"/>
  <c r="EL79"/>
  <c r="EL80"/>
  <c r="EL81"/>
  <c r="EL82"/>
  <c r="EL83"/>
  <c r="EL84"/>
  <c r="EL85"/>
  <c r="EL86"/>
  <c r="EL87"/>
  <c r="EL88"/>
  <c r="EL89"/>
  <c r="EL90"/>
  <c r="EL91"/>
  <c r="EL92"/>
  <c r="EL93"/>
  <c r="EL94"/>
  <c r="EL95"/>
  <c r="EL96"/>
  <c r="EL97"/>
  <c r="EL98"/>
  <c r="EL99"/>
  <c r="EL102"/>
  <c r="EL103"/>
  <c r="EL104"/>
  <c r="EL105"/>
  <c r="EL106"/>
  <c r="EL107"/>
  <c r="EL108"/>
  <c r="EL109"/>
  <c r="EL110"/>
  <c r="EL111"/>
  <c r="EL112"/>
  <c r="EL113"/>
  <c r="EL114"/>
  <c r="EL115"/>
  <c r="EL116"/>
  <c r="EL117"/>
  <c r="EL118"/>
  <c r="EL119"/>
  <c r="EL120"/>
  <c r="EL121"/>
  <c r="EL122"/>
  <c r="EL123"/>
  <c r="EL124"/>
  <c r="EL125"/>
  <c r="EL126"/>
  <c r="EL127"/>
  <c r="EL128"/>
  <c r="EL129"/>
  <c r="EL130"/>
  <c r="EL131"/>
  <c r="EL132"/>
  <c r="EL133"/>
  <c r="EL134"/>
  <c r="EL135"/>
  <c r="EL136"/>
  <c r="EL137"/>
  <c r="EL138"/>
  <c r="EL139"/>
  <c r="EL140"/>
  <c r="EL141"/>
  <c r="EL142"/>
  <c r="EL143"/>
  <c r="EL144"/>
  <c r="EL145"/>
  <c r="EL146"/>
  <c r="EL147"/>
  <c r="EL148"/>
  <c r="EL149"/>
  <c r="EL150"/>
  <c r="EL153"/>
  <c r="EL154"/>
  <c r="EL155"/>
  <c r="EL156"/>
  <c r="EL157"/>
  <c r="EL158"/>
  <c r="EL159"/>
  <c r="EL160"/>
  <c r="EL161"/>
  <c r="EL162"/>
  <c r="EL163"/>
  <c r="EL164"/>
  <c r="EL165"/>
  <c r="EL166"/>
  <c r="EL167"/>
  <c r="EL168"/>
  <c r="EL169"/>
  <c r="EL170"/>
  <c r="EL171"/>
  <c r="EL172"/>
  <c r="EL173"/>
  <c r="EL177"/>
  <c r="EL178"/>
  <c r="EL179"/>
  <c r="EL180"/>
  <c r="EL181"/>
  <c r="EL182"/>
  <c r="EL183"/>
  <c r="EL184"/>
  <c r="EL185"/>
  <c r="EL186"/>
  <c r="EL187"/>
  <c r="EL188"/>
  <c r="EL189"/>
  <c r="EL193"/>
  <c r="EL194"/>
  <c r="EL197"/>
  <c r="EL198"/>
  <c r="EL199"/>
  <c r="EL200"/>
  <c r="EL201"/>
  <c r="EL204"/>
  <c r="EL205"/>
  <c r="EL209"/>
  <c r="EL210"/>
  <c r="EL213"/>
  <c r="EL214"/>
  <c r="EL215"/>
  <c r="EL216"/>
  <c r="EL218"/>
  <c r="EL219"/>
  <c r="EL221"/>
  <c r="EL224"/>
  <c r="EL225"/>
  <c r="EL228"/>
  <c r="EL229"/>
  <c r="EL231"/>
  <c r="EL234"/>
  <c r="EL236"/>
  <c r="EL237"/>
  <c r="EL240"/>
  <c r="EL241"/>
  <c r="EL245"/>
  <c r="EL254"/>
  <c r="EL255"/>
  <c r="EL256"/>
  <c r="EL258"/>
  <c r="EL260"/>
  <c r="EL265"/>
  <c r="EL266"/>
  <c r="EL267"/>
  <c r="EL268"/>
  <c r="EL269"/>
  <c r="EL270"/>
  <c r="EL271"/>
  <c r="EL272"/>
  <c r="EL273"/>
  <c r="EL274"/>
  <c r="EL275"/>
  <c r="EL276"/>
  <c r="EL277"/>
  <c r="EL278"/>
  <c r="EL279"/>
  <c r="EL280"/>
  <c r="EL281"/>
  <c r="EL282"/>
  <c r="EL283"/>
  <c r="EL284"/>
  <c r="EL285"/>
  <c r="EL286"/>
  <c r="EL287"/>
  <c r="EL288"/>
  <c r="EL289"/>
  <c r="EL290"/>
  <c r="EL291"/>
  <c r="EL292"/>
  <c r="EL293"/>
  <c r="EL294"/>
  <c r="EL295"/>
  <c r="EL296"/>
  <c r="EL297"/>
  <c r="EL298"/>
  <c r="EL299"/>
  <c r="EL300"/>
  <c r="EL301"/>
  <c r="EL302"/>
  <c r="EL303"/>
  <c r="EL304"/>
  <c r="EL305"/>
  <c r="EL306"/>
  <c r="EL307"/>
  <c r="EL308"/>
  <c r="EL309"/>
  <c r="EL310"/>
  <c r="EL311"/>
  <c r="EL312"/>
  <c r="EL313"/>
  <c r="EL314"/>
  <c r="EL315"/>
  <c r="EL316"/>
  <c r="EL317"/>
  <c r="EL318"/>
  <c r="EL319"/>
  <c r="EL320"/>
  <c r="EL321"/>
  <c r="EL322"/>
  <c r="EL323"/>
  <c r="EL324"/>
  <c r="EL328"/>
  <c r="EL329"/>
  <c r="EL330"/>
  <c r="EL331"/>
  <c r="EL332"/>
  <c r="EL333"/>
  <c r="EL334"/>
  <c r="EL335"/>
  <c r="EL336"/>
  <c r="EL337"/>
  <c r="EL338"/>
  <c r="EL339"/>
  <c r="EL340"/>
  <c r="EL341"/>
  <c r="EL342"/>
  <c r="EL343"/>
  <c r="EL344"/>
  <c r="EL345"/>
  <c r="EL346"/>
  <c r="EL347"/>
  <c r="EL351"/>
  <c r="EL352"/>
  <c r="EL353"/>
  <c r="EL354"/>
  <c r="EL355"/>
  <c r="EL356"/>
  <c r="EL357"/>
  <c r="EL358"/>
  <c r="EL359"/>
  <c r="EL360"/>
  <c r="EL361"/>
  <c r="EL362"/>
  <c r="EL363"/>
  <c r="EL364"/>
  <c r="EL365"/>
  <c r="EL368"/>
  <c r="EL369"/>
  <c r="EL372"/>
  <c r="EL373"/>
  <c r="EL374"/>
  <c r="EL375"/>
  <c r="EL376"/>
  <c r="EL379"/>
  <c r="EL380"/>
  <c r="EL384"/>
  <c r="EL385"/>
  <c r="EL386"/>
  <c r="EL389"/>
  <c r="EL390"/>
  <c r="EL391"/>
  <c r="EL392"/>
  <c r="EL393"/>
  <c r="EL394"/>
  <c r="EL395"/>
  <c r="EL396"/>
  <c r="EL397"/>
  <c r="EL398"/>
  <c r="EL399"/>
  <c r="EL400"/>
  <c r="EL401"/>
  <c r="EL404"/>
  <c r="EL405"/>
  <c r="EL407"/>
  <c r="EL408"/>
  <c r="EL410"/>
  <c r="EL412"/>
  <c r="EL413"/>
  <c r="EL415"/>
  <c r="EL416"/>
  <c r="EL420"/>
  <c r="EL423"/>
  <c r="EL424"/>
  <c r="EL426"/>
  <c r="EL427"/>
  <c r="EL428"/>
  <c r="EL429"/>
  <c r="EL430"/>
  <c r="EL431"/>
  <c r="EL432"/>
  <c r="EL433"/>
  <c r="EL434"/>
  <c r="EL435"/>
  <c r="EL436"/>
  <c r="EL437"/>
  <c r="EL438"/>
  <c r="EL439"/>
  <c r="EL440"/>
  <c r="EL441"/>
  <c r="EL442"/>
  <c r="EL443"/>
  <c r="EL444"/>
  <c r="EL445"/>
  <c r="EL446"/>
  <c r="EL447"/>
  <c r="EL448"/>
  <c r="EL449"/>
  <c r="EL450"/>
  <c r="EL451"/>
  <c r="EL452"/>
  <c r="EL453"/>
  <c r="EL454"/>
  <c r="EL455"/>
  <c r="EL456"/>
  <c r="EL457"/>
  <c r="EL458"/>
  <c r="EL459"/>
  <c r="EL460"/>
  <c r="EL461"/>
  <c r="EL462"/>
  <c r="EL463"/>
  <c r="EL464"/>
  <c r="EL465"/>
  <c r="EL466"/>
  <c r="EL467"/>
  <c r="EL468"/>
  <c r="EL469"/>
  <c r="EL470"/>
  <c r="EL473"/>
  <c r="EL474"/>
  <c r="EL475"/>
  <c r="EL476"/>
  <c r="EL477"/>
  <c r="EL478"/>
  <c r="EL479"/>
  <c r="EL480"/>
  <c r="EL481"/>
  <c r="EL482"/>
  <c r="EL483"/>
  <c r="EL484"/>
  <c r="EL485"/>
  <c r="EL486"/>
  <c r="EL487"/>
  <c r="EL488"/>
  <c r="EL489"/>
  <c r="EL490"/>
  <c r="EL491"/>
  <c r="EL492"/>
  <c r="EL493"/>
  <c r="EL494"/>
  <c r="EL495"/>
  <c r="EL496"/>
  <c r="EL497"/>
  <c r="EL498"/>
  <c r="EL499"/>
  <c r="EL500"/>
  <c r="EL501"/>
  <c r="EL502"/>
  <c r="EL503"/>
  <c r="EL504"/>
  <c r="EL505"/>
  <c r="EL506"/>
  <c r="EL507"/>
  <c r="EL508"/>
  <c r="EL509"/>
  <c r="EL510"/>
  <c r="EL511"/>
  <c r="EL512"/>
  <c r="EL513"/>
  <c r="EL514"/>
  <c r="EL515"/>
  <c r="EL516"/>
  <c r="EL517"/>
  <c r="EL518"/>
  <c r="EL519"/>
  <c r="EL520"/>
  <c r="EL521"/>
  <c r="EL522"/>
  <c r="EL523"/>
  <c r="EL524"/>
  <c r="EL527"/>
  <c r="EL529"/>
  <c r="EL530"/>
  <c r="EL531"/>
  <c r="EL532"/>
  <c r="EL533"/>
  <c r="EL534"/>
  <c r="EL535"/>
  <c r="EL536"/>
  <c r="EL537"/>
  <c r="EL538"/>
  <c r="EL539"/>
  <c r="EL540"/>
  <c r="EL541"/>
  <c r="EL542"/>
  <c r="EL543"/>
  <c r="EL544"/>
  <c r="EL545"/>
  <c r="EL546"/>
  <c r="EL547"/>
  <c r="EL551"/>
  <c r="EL552"/>
  <c r="EL553"/>
  <c r="EL554"/>
  <c r="EL555"/>
  <c r="EL556"/>
  <c r="EL557"/>
  <c r="EL558"/>
  <c r="EL559"/>
  <c r="EL560"/>
  <c r="EL561"/>
  <c r="EL562"/>
  <c r="EL563"/>
  <c r="EL564"/>
  <c r="EL567"/>
  <c r="EL568"/>
  <c r="EL571"/>
  <c r="EL572"/>
  <c r="EL573"/>
  <c r="EL574"/>
  <c r="EL575"/>
  <c r="EL576"/>
  <c r="EL578"/>
  <c r="EL579"/>
  <c r="EL583"/>
  <c r="EL584"/>
  <c r="EL587"/>
  <c r="EL588"/>
  <c r="EL591"/>
  <c r="EL592"/>
  <c r="EL594"/>
  <c r="EL595"/>
  <c r="EL596"/>
  <c r="EL597"/>
  <c r="EL599"/>
  <c r="EL603"/>
  <c r="EL604"/>
  <c r="EL605"/>
  <c r="EL606"/>
  <c r="EL607"/>
  <c r="EL608"/>
  <c r="EL609"/>
  <c r="EL610"/>
  <c r="EL611"/>
  <c r="EL612"/>
  <c r="EL619"/>
  <c r="EL622"/>
  <c r="EL623"/>
  <c r="EL629"/>
  <c r="EL630"/>
  <c r="EL631"/>
  <c r="EL632"/>
  <c r="EL633"/>
  <c r="EL635"/>
  <c r="EL636"/>
  <c r="EL637"/>
  <c r="EL638"/>
  <c r="EL640"/>
  <c r="EL641"/>
  <c r="EL642"/>
  <c r="EL643"/>
  <c r="EL644"/>
  <c r="EL645"/>
  <c r="EL646"/>
  <c r="EL649"/>
  <c r="EL650"/>
  <c r="EL651"/>
  <c r="EL652"/>
  <c r="EL653"/>
  <c r="EL654"/>
  <c r="EL655"/>
  <c r="EL656"/>
  <c r="EL657"/>
  <c r="EL658"/>
  <c r="EL659"/>
  <c r="EL661"/>
  <c r="EL662"/>
  <c r="EL663"/>
  <c r="EL664"/>
  <c r="EL665"/>
  <c r="EL666"/>
  <c r="EL667"/>
  <c r="EL668"/>
  <c r="EL669"/>
  <c r="EL670"/>
  <c r="EL671"/>
  <c r="EL672"/>
  <c r="EL673"/>
  <c r="EL674"/>
  <c r="EL675"/>
  <c r="EL676"/>
  <c r="EL677"/>
  <c r="EL680"/>
  <c r="EL681"/>
  <c r="EL682"/>
  <c r="EL683"/>
  <c r="EL684"/>
  <c r="EL685"/>
  <c r="EL686"/>
  <c r="EL687"/>
  <c r="EL688"/>
  <c r="EL689"/>
  <c r="EL690"/>
  <c r="EL691"/>
  <c r="EL692"/>
  <c r="EL693"/>
  <c r="EL694"/>
  <c r="EL695"/>
  <c r="EL696"/>
  <c r="EL697"/>
  <c r="EL698"/>
  <c r="EL699"/>
  <c r="EL700"/>
  <c r="EL701"/>
  <c r="EL702"/>
  <c r="EL703"/>
  <c r="EL704"/>
  <c r="EL705"/>
  <c r="EL706"/>
  <c r="EL707"/>
  <c r="EL708"/>
  <c r="EL709"/>
  <c r="EL710"/>
  <c r="EL711"/>
  <c r="EL712"/>
  <c r="EL713"/>
  <c r="EL714"/>
  <c r="EL715"/>
  <c r="EL716"/>
  <c r="EL717"/>
  <c r="EL718"/>
  <c r="EL719"/>
  <c r="EL720"/>
  <c r="EL721"/>
  <c r="EL722"/>
  <c r="EL723"/>
  <c r="EL724"/>
  <c r="EL725"/>
  <c r="EL726"/>
  <c r="EL727"/>
  <c r="EL728"/>
  <c r="EL729"/>
  <c r="EL730"/>
  <c r="EL731"/>
  <c r="EL732"/>
  <c r="EL733"/>
  <c r="EL734"/>
  <c r="EL735"/>
  <c r="EL736"/>
  <c r="EL737"/>
  <c r="EL738"/>
  <c r="EL739"/>
  <c r="EL740"/>
  <c r="EL741"/>
  <c r="EL742"/>
  <c r="EL743"/>
  <c r="EL744"/>
  <c r="EL745"/>
  <c r="EL746"/>
  <c r="EL747"/>
  <c r="EL748"/>
  <c r="EL749"/>
  <c r="EL750"/>
  <c r="EL751"/>
  <c r="EL752"/>
  <c r="EL753"/>
  <c r="EL754"/>
  <c r="EL755"/>
  <c r="EL756"/>
  <c r="EL757"/>
  <c r="EL758"/>
  <c r="EL761"/>
  <c r="EL762"/>
  <c r="EL763"/>
  <c r="EL764"/>
  <c r="EL765"/>
  <c r="EL766"/>
  <c r="EL767"/>
  <c r="EL769"/>
  <c r="EL770"/>
  <c r="EL771"/>
  <c r="EL772"/>
  <c r="EL773"/>
  <c r="EL774"/>
  <c r="EL775"/>
  <c r="EL776"/>
  <c r="EL777"/>
  <c r="EL778"/>
  <c r="EL779"/>
  <c r="EL780"/>
  <c r="EL781"/>
  <c r="EL785"/>
  <c r="EL786"/>
  <c r="EL787"/>
  <c r="EL788"/>
  <c r="EL789"/>
  <c r="EL790"/>
  <c r="EL791"/>
  <c r="EL792"/>
  <c r="EL793"/>
  <c r="EL794"/>
  <c r="EL795"/>
  <c r="EL796"/>
  <c r="EL797"/>
  <c r="EL798"/>
  <c r="EL801"/>
  <c r="EL802"/>
  <c r="EL805"/>
  <c r="EL806"/>
  <c r="EL807"/>
  <c r="EL808"/>
  <c r="EL809"/>
  <c r="EL810"/>
  <c r="EL812"/>
  <c r="EL813"/>
  <c r="EL817"/>
  <c r="EL818"/>
  <c r="EL821"/>
  <c r="EL822"/>
  <c r="EL825"/>
  <c r="EL826"/>
  <c r="EL828"/>
  <c r="EL829"/>
  <c r="EL830"/>
  <c r="EL831"/>
  <c r="EL833"/>
  <c r="EL837"/>
  <c r="EL838"/>
  <c r="EL839"/>
  <c r="EL840"/>
  <c r="EL841"/>
  <c r="EL842"/>
  <c r="EL843"/>
  <c r="EL844"/>
  <c r="EL845"/>
  <c r="EL846"/>
  <c r="EL852"/>
  <c r="EL854"/>
  <c r="EK17"/>
  <c r="EK18"/>
  <c r="EK20"/>
  <c r="EK21"/>
  <c r="EK22"/>
  <c r="EK23"/>
  <c r="EK24"/>
  <c r="EK25"/>
  <c r="EK26"/>
  <c r="EK27"/>
  <c r="EK28"/>
  <c r="EK29"/>
  <c r="EK30"/>
  <c r="EK31"/>
  <c r="EK32"/>
  <c r="EK33"/>
  <c r="EK36"/>
  <c r="EK37"/>
  <c r="EK38"/>
  <c r="EK39"/>
  <c r="EK40"/>
  <c r="EK41"/>
  <c r="EK42"/>
  <c r="EK43"/>
  <c r="EK44"/>
  <c r="EK45"/>
  <c r="EK46"/>
  <c r="EK47"/>
  <c r="EK48"/>
  <c r="EK49"/>
  <c r="EK50"/>
  <c r="EK51"/>
  <c r="EK52"/>
  <c r="EK53"/>
  <c r="EK54"/>
  <c r="EK55"/>
  <c r="EK56"/>
  <c r="EK57"/>
  <c r="EK58"/>
  <c r="EK59"/>
  <c r="EK60"/>
  <c r="EK61"/>
  <c r="EK62"/>
  <c r="EK63"/>
  <c r="EK64"/>
  <c r="EK65"/>
  <c r="EK66"/>
  <c r="EK67"/>
  <c r="EK68"/>
  <c r="EK69"/>
  <c r="EK71"/>
  <c r="EK72"/>
  <c r="EK73"/>
  <c r="EK74"/>
  <c r="EK75"/>
  <c r="EK76"/>
  <c r="EK77"/>
  <c r="EK78"/>
  <c r="EK79"/>
  <c r="EK80"/>
  <c r="EK81"/>
  <c r="EK82"/>
  <c r="EK83"/>
  <c r="EK84"/>
  <c r="EK85"/>
  <c r="EK86"/>
  <c r="EK87"/>
  <c r="EK88"/>
  <c r="EK89"/>
  <c r="EK90"/>
  <c r="EK91"/>
  <c r="EK92"/>
  <c r="EK93"/>
  <c r="EK94"/>
  <c r="EK95"/>
  <c r="EK96"/>
  <c r="EK97"/>
  <c r="EK98"/>
  <c r="EK99"/>
  <c r="EK100"/>
  <c r="EK102"/>
  <c r="EK103"/>
  <c r="EK104"/>
  <c r="EK105"/>
  <c r="EK106"/>
  <c r="EK107"/>
  <c r="EK108"/>
  <c r="EK109"/>
  <c r="EK110"/>
  <c r="EK111"/>
  <c r="EK112"/>
  <c r="EK113"/>
  <c r="EK114"/>
  <c r="EK115"/>
  <c r="EK116"/>
  <c r="EK117"/>
  <c r="EK118"/>
  <c r="EK119"/>
  <c r="EK120"/>
  <c r="EK121"/>
  <c r="EK122"/>
  <c r="EK123"/>
  <c r="EK124"/>
  <c r="EK125"/>
  <c r="EK126"/>
  <c r="EK127"/>
  <c r="EK128"/>
  <c r="EK129"/>
  <c r="EK130"/>
  <c r="EK131"/>
  <c r="EK132"/>
  <c r="EK133"/>
  <c r="EK134"/>
  <c r="EK135"/>
  <c r="EK136"/>
  <c r="EK137"/>
  <c r="EK138"/>
  <c r="EK139"/>
  <c r="EK140"/>
  <c r="EK141"/>
  <c r="EK142"/>
  <c r="EK143"/>
  <c r="EK144"/>
  <c r="EK145"/>
  <c r="EK146"/>
  <c r="EK147"/>
  <c r="EK148"/>
  <c r="EK149"/>
  <c r="EK150"/>
  <c r="EK151"/>
  <c r="EK153"/>
  <c r="EK154"/>
  <c r="EK155"/>
  <c r="EK156"/>
  <c r="EK157"/>
  <c r="EK158"/>
  <c r="EK159"/>
  <c r="EK160"/>
  <c r="EK161"/>
  <c r="EK162"/>
  <c r="EK163"/>
  <c r="EK164"/>
  <c r="EK165"/>
  <c r="EK166"/>
  <c r="EK167"/>
  <c r="EK168"/>
  <c r="EK169"/>
  <c r="EK170"/>
  <c r="EK171"/>
  <c r="EK172"/>
  <c r="EK173"/>
  <c r="EK177"/>
  <c r="EK178"/>
  <c r="EK179"/>
  <c r="EK180"/>
  <c r="EK181"/>
  <c r="EK182"/>
  <c r="EK183"/>
  <c r="EK184"/>
  <c r="EK185"/>
  <c r="EK186"/>
  <c r="EK187"/>
  <c r="EK188"/>
  <c r="EK189"/>
  <c r="EK193"/>
  <c r="EK194"/>
  <c r="EK197"/>
  <c r="EK198"/>
  <c r="EK199"/>
  <c r="EK200"/>
  <c r="EK201"/>
  <c r="EK204"/>
  <c r="EK205"/>
  <c r="EK209"/>
  <c r="EK210"/>
  <c r="EK211"/>
  <c r="EK213"/>
  <c r="EK214"/>
  <c r="EK215"/>
  <c r="EK216"/>
  <c r="EK218"/>
  <c r="EK219"/>
  <c r="EK221"/>
  <c r="EK224"/>
  <c r="EK225"/>
  <c r="EK231"/>
  <c r="EK234"/>
  <c r="EK236"/>
  <c r="EK237"/>
  <c r="EK240"/>
  <c r="EK241"/>
  <c r="EK245"/>
  <c r="EK254"/>
  <c r="EK255"/>
  <c r="EK256"/>
  <c r="EK258"/>
  <c r="EK260"/>
  <c r="EK265"/>
  <c r="EK266"/>
  <c r="EK267"/>
  <c r="EK268"/>
  <c r="EK269"/>
  <c r="EK270"/>
  <c r="EK271"/>
  <c r="EK272"/>
  <c r="EK273"/>
  <c r="EK274"/>
  <c r="EK275"/>
  <c r="EK276"/>
  <c r="EK277"/>
  <c r="EK278"/>
  <c r="EK279"/>
  <c r="EK280"/>
  <c r="EK281"/>
  <c r="EK282"/>
  <c r="EK283"/>
  <c r="EK284"/>
  <c r="EK285"/>
  <c r="EK286"/>
  <c r="EK287"/>
  <c r="EK288"/>
  <c r="EK289"/>
  <c r="EK290"/>
  <c r="EK291"/>
  <c r="EK292"/>
  <c r="EK293"/>
  <c r="EK294"/>
  <c r="EK295"/>
  <c r="EK296"/>
  <c r="EK297"/>
  <c r="EK298"/>
  <c r="EK299"/>
  <c r="EK300"/>
  <c r="EK301"/>
  <c r="EK302"/>
  <c r="EK303"/>
  <c r="EK304"/>
  <c r="EK305"/>
  <c r="EK306"/>
  <c r="EK307"/>
  <c r="EK308"/>
  <c r="EK309"/>
  <c r="EK310"/>
  <c r="EK311"/>
  <c r="EK312"/>
  <c r="EK313"/>
  <c r="EK314"/>
  <c r="EK315"/>
  <c r="EK316"/>
  <c r="EK317"/>
  <c r="EK318"/>
  <c r="EK319"/>
  <c r="EK320"/>
  <c r="EK321"/>
  <c r="EK322"/>
  <c r="EK323"/>
  <c r="EK324"/>
  <c r="EK325"/>
  <c r="EK328"/>
  <c r="EK329"/>
  <c r="EK330"/>
  <c r="EK331"/>
  <c r="EK332"/>
  <c r="EK333"/>
  <c r="EK334"/>
  <c r="EK335"/>
  <c r="EK336"/>
  <c r="EK337"/>
  <c r="EK338"/>
  <c r="EK339"/>
  <c r="EK340"/>
  <c r="EK341"/>
  <c r="EK342"/>
  <c r="EK343"/>
  <c r="EK344"/>
  <c r="EK345"/>
  <c r="EK346"/>
  <c r="EK347"/>
  <c r="EK351"/>
  <c r="EK352"/>
  <c r="EK353"/>
  <c r="EK354"/>
  <c r="EK355"/>
  <c r="EK356"/>
  <c r="EK357"/>
  <c r="EK358"/>
  <c r="EK359"/>
  <c r="EK360"/>
  <c r="EK361"/>
  <c r="EK362"/>
  <c r="EK363"/>
  <c r="EK364"/>
  <c r="EK365"/>
  <c r="EK368"/>
  <c r="EK369"/>
  <c r="EK372"/>
  <c r="EK373"/>
  <c r="EK374"/>
  <c r="EK375"/>
  <c r="EK376"/>
  <c r="EK379"/>
  <c r="EK380"/>
  <c r="EK384"/>
  <c r="EK385"/>
  <c r="EK386"/>
  <c r="EK387"/>
  <c r="EK389"/>
  <c r="EK390"/>
  <c r="EK391"/>
  <c r="EK392"/>
  <c r="EK393"/>
  <c r="EK394"/>
  <c r="EK395"/>
  <c r="EK396"/>
  <c r="EK397"/>
  <c r="EK398"/>
  <c r="EK399"/>
  <c r="EK400"/>
  <c r="EK401"/>
  <c r="EK404"/>
  <c r="EK405"/>
  <c r="EK407"/>
  <c r="EK408"/>
  <c r="EK410"/>
  <c r="EK412"/>
  <c r="EK415"/>
  <c r="EK416"/>
  <c r="EK423"/>
  <c r="EK424"/>
  <c r="EK426"/>
  <c r="EK427"/>
  <c r="EK428"/>
  <c r="EK429"/>
  <c r="EK430"/>
  <c r="EK431"/>
  <c r="EK432"/>
  <c r="EK433"/>
  <c r="EK434"/>
  <c r="EK435"/>
  <c r="EK436"/>
  <c r="EK437"/>
  <c r="EK438"/>
  <c r="EK439"/>
  <c r="EK440"/>
  <c r="EK441"/>
  <c r="EK442"/>
  <c r="EK443"/>
  <c r="EK444"/>
  <c r="EK445"/>
  <c r="EK446"/>
  <c r="EK447"/>
  <c r="EK448"/>
  <c r="EK449"/>
  <c r="EK450"/>
  <c r="EK451"/>
  <c r="EK452"/>
  <c r="EK453"/>
  <c r="EK454"/>
  <c r="EK455"/>
  <c r="EK456"/>
  <c r="EK457"/>
  <c r="EK458"/>
  <c r="EK459"/>
  <c r="EK460"/>
  <c r="EK461"/>
  <c r="EK462"/>
  <c r="EK463"/>
  <c r="EK464"/>
  <c r="EK465"/>
  <c r="EK466"/>
  <c r="EK467"/>
  <c r="EK468"/>
  <c r="EK469"/>
  <c r="EK470"/>
  <c r="EK473"/>
  <c r="EK474"/>
  <c r="EK475"/>
  <c r="EK476"/>
  <c r="EK477"/>
  <c r="EK478"/>
  <c r="EK479"/>
  <c r="EK480"/>
  <c r="EK481"/>
  <c r="EK482"/>
  <c r="EK483"/>
  <c r="EK484"/>
  <c r="EK485"/>
  <c r="EK486"/>
  <c r="EK487"/>
  <c r="EK488"/>
  <c r="EK489"/>
  <c r="EK490"/>
  <c r="EK491"/>
  <c r="EK492"/>
  <c r="EK493"/>
  <c r="EK494"/>
  <c r="EK495"/>
  <c r="EK496"/>
  <c r="EK497"/>
  <c r="EK498"/>
  <c r="EK499"/>
  <c r="EK500"/>
  <c r="EK501"/>
  <c r="EK502"/>
  <c r="EK503"/>
  <c r="EK504"/>
  <c r="EK505"/>
  <c r="EK506"/>
  <c r="EK507"/>
  <c r="EK508"/>
  <c r="EK509"/>
  <c r="EK510"/>
  <c r="EK511"/>
  <c r="EK512"/>
  <c r="EK513"/>
  <c r="EK514"/>
  <c r="EK515"/>
  <c r="EK516"/>
  <c r="EK517"/>
  <c r="EK518"/>
  <c r="EK519"/>
  <c r="EK520"/>
  <c r="EK521"/>
  <c r="EK522"/>
  <c r="EK523"/>
  <c r="EK524"/>
  <c r="EK525"/>
  <c r="EK527"/>
  <c r="EK529"/>
  <c r="EK530"/>
  <c r="EK531"/>
  <c r="EK532"/>
  <c r="EK533"/>
  <c r="EK534"/>
  <c r="EK535"/>
  <c r="EK536"/>
  <c r="EK537"/>
  <c r="EK538"/>
  <c r="EK539"/>
  <c r="EK540"/>
  <c r="EK541"/>
  <c r="EK542"/>
  <c r="EK543"/>
  <c r="EK544"/>
  <c r="EK545"/>
  <c r="EK546"/>
  <c r="EK547"/>
  <c r="EK551"/>
  <c r="EK552"/>
  <c r="EK553"/>
  <c r="EK554"/>
  <c r="EK555"/>
  <c r="EK556"/>
  <c r="EK557"/>
  <c r="EK558"/>
  <c r="EK559"/>
  <c r="EK560"/>
  <c r="EK561"/>
  <c r="EK562"/>
  <c r="EK563"/>
  <c r="EK564"/>
  <c r="EK567"/>
  <c r="EK568"/>
  <c r="EK571"/>
  <c r="EK572"/>
  <c r="EK573"/>
  <c r="EK574"/>
  <c r="EK575"/>
  <c r="EK578"/>
  <c r="EK579"/>
  <c r="EK583"/>
  <c r="EK584"/>
  <c r="EK587"/>
  <c r="EK588"/>
  <c r="EK591"/>
  <c r="EK592"/>
  <c r="EK594"/>
  <c r="EK595"/>
  <c r="EK596"/>
  <c r="EK597"/>
  <c r="EK599"/>
  <c r="EK603"/>
  <c r="EK604"/>
  <c r="EK605"/>
  <c r="EK606"/>
  <c r="EK607"/>
  <c r="EK608"/>
  <c r="EK609"/>
  <c r="EK610"/>
  <c r="EK611"/>
  <c r="EK612"/>
  <c r="EK619"/>
  <c r="EK622"/>
  <c r="EK623"/>
  <c r="EK629"/>
  <c r="EK630"/>
  <c r="EK631"/>
  <c r="EK632"/>
  <c r="EK633"/>
  <c r="EK635"/>
  <c r="EK636"/>
  <c r="EK637"/>
  <c r="EK638"/>
  <c r="EK640"/>
  <c r="EK641"/>
  <c r="EK642"/>
  <c r="EK643"/>
  <c r="EK644"/>
  <c r="EK645"/>
  <c r="EK646"/>
  <c r="EK649"/>
  <c r="EK650"/>
  <c r="EK651"/>
  <c r="EK652"/>
  <c r="EK653"/>
  <c r="EK654"/>
  <c r="EK655"/>
  <c r="EK656"/>
  <c r="EK657"/>
  <c r="EK658"/>
  <c r="EK659"/>
  <c r="EK661"/>
  <c r="EK662"/>
  <c r="EK663"/>
  <c r="EK664"/>
  <c r="EK665"/>
  <c r="EK666"/>
  <c r="EK667"/>
  <c r="EK668"/>
  <c r="EK669"/>
  <c r="EK670"/>
  <c r="EK671"/>
  <c r="EK672"/>
  <c r="EK673"/>
  <c r="EK674"/>
  <c r="EK675"/>
  <c r="EK676"/>
  <c r="EK677"/>
  <c r="EK680"/>
  <c r="EK681"/>
  <c r="EK682"/>
  <c r="EK683"/>
  <c r="EK684"/>
  <c r="EK685"/>
  <c r="EK686"/>
  <c r="EK687"/>
  <c r="EK688"/>
  <c r="EK689"/>
  <c r="EK690"/>
  <c r="EK691"/>
  <c r="EK692"/>
  <c r="EK693"/>
  <c r="EK694"/>
  <c r="EK695"/>
  <c r="EK696"/>
  <c r="EK697"/>
  <c r="EK698"/>
  <c r="EK699"/>
  <c r="EK700"/>
  <c r="EK701"/>
  <c r="EK702"/>
  <c r="EK703"/>
  <c r="EK704"/>
  <c r="EK705"/>
  <c r="EK706"/>
  <c r="EK707"/>
  <c r="EK708"/>
  <c r="EK709"/>
  <c r="EK710"/>
  <c r="EK711"/>
  <c r="EK712"/>
  <c r="EK713"/>
  <c r="EK714"/>
  <c r="EK715"/>
  <c r="EK716"/>
  <c r="EK717"/>
  <c r="EK718"/>
  <c r="EK719"/>
  <c r="EK720"/>
  <c r="EK721"/>
  <c r="EK722"/>
  <c r="EK723"/>
  <c r="EK724"/>
  <c r="EK725"/>
  <c r="EK726"/>
  <c r="EK727"/>
  <c r="EK728"/>
  <c r="EK729"/>
  <c r="EK730"/>
  <c r="EK731"/>
  <c r="EK732"/>
  <c r="EK733"/>
  <c r="EK734"/>
  <c r="EK735"/>
  <c r="EK736"/>
  <c r="EK737"/>
  <c r="EK738"/>
  <c r="EK739"/>
  <c r="EK740"/>
  <c r="EK741"/>
  <c r="EK742"/>
  <c r="EK743"/>
  <c r="EK744"/>
  <c r="EK745"/>
  <c r="EK746"/>
  <c r="EK747"/>
  <c r="EK748"/>
  <c r="EK749"/>
  <c r="EK750"/>
  <c r="EK751"/>
  <c r="EK752"/>
  <c r="EK753"/>
  <c r="EK754"/>
  <c r="EK755"/>
  <c r="EK756"/>
  <c r="EK757"/>
  <c r="EK758"/>
  <c r="EK761"/>
  <c r="EK762"/>
  <c r="EK763"/>
  <c r="EK764"/>
  <c r="EK765"/>
  <c r="EK766"/>
  <c r="EK767"/>
  <c r="EK769"/>
  <c r="EK770"/>
  <c r="EK771"/>
  <c r="EK772"/>
  <c r="EK773"/>
  <c r="EK774"/>
  <c r="EK775"/>
  <c r="EK776"/>
  <c r="EK777"/>
  <c r="EK778"/>
  <c r="EK779"/>
  <c r="EK780"/>
  <c r="EK781"/>
  <c r="EK785"/>
  <c r="EK786"/>
  <c r="EK787"/>
  <c r="EK788"/>
  <c r="EK789"/>
  <c r="EK790"/>
  <c r="EK791"/>
  <c r="EK792"/>
  <c r="EK793"/>
  <c r="EK794"/>
  <c r="EK795"/>
  <c r="EK796"/>
  <c r="EK797"/>
  <c r="EK798"/>
  <c r="EK801"/>
  <c r="EK802"/>
  <c r="EK805"/>
  <c r="EK806"/>
  <c r="EK807"/>
  <c r="EK808"/>
  <c r="EK809"/>
  <c r="EK812"/>
  <c r="EK813"/>
  <c r="EK817"/>
  <c r="EK818"/>
  <c r="EK821"/>
  <c r="EK822"/>
  <c r="EK825"/>
  <c r="EK826"/>
  <c r="EK828"/>
  <c r="EK829"/>
  <c r="EK830"/>
  <c r="EK831"/>
  <c r="EK833"/>
  <c r="EK837"/>
  <c r="EK838"/>
  <c r="EK839"/>
  <c r="EK840"/>
  <c r="EK841"/>
  <c r="EK842"/>
  <c r="EK843"/>
  <c r="EK844"/>
  <c r="EK845"/>
  <c r="EK846"/>
  <c r="EK852"/>
  <c r="EK854"/>
  <c r="AU18" i="2"/>
  <c r="AM100" i="42"/>
  <c r="AM238"/>
  <c r="AM243"/>
  <c r="AK178" i="2" s="1"/>
  <c r="AM256" i="42"/>
  <c r="AK188" i="2" s="1"/>
  <c r="AM263" i="42"/>
  <c r="AM349"/>
  <c r="AM377"/>
  <c r="AM387"/>
  <c r="DP387" s="1"/>
  <c r="AM413"/>
  <c r="DP413" s="1"/>
  <c r="AM420"/>
  <c r="AM471"/>
  <c r="AM569"/>
  <c r="AM585"/>
  <c r="AM601"/>
  <c r="AM620"/>
  <c r="AK189" i="2" s="1"/>
  <c r="AM647" i="42"/>
  <c r="DP647" s="1"/>
  <c r="AM810"/>
  <c r="AM823"/>
  <c r="AM827"/>
  <c r="AM835"/>
  <c r="AK184" i="2" s="1"/>
  <c r="AM850" i="42"/>
  <c r="AK190" i="2" s="1"/>
  <c r="CP174"/>
  <c r="CO174"/>
  <c r="CN174"/>
  <c r="CM174"/>
  <c r="AN15" i="42"/>
  <c r="DQ15" s="1"/>
  <c r="AN191"/>
  <c r="AN195"/>
  <c r="AN230"/>
  <c r="AN238"/>
  <c r="DQ238" s="1"/>
  <c r="AN243"/>
  <c r="AN256"/>
  <c r="AL188" i="2" s="1"/>
  <c r="AN366" i="42"/>
  <c r="AN413"/>
  <c r="AN420"/>
  <c r="DQ420" s="1"/>
  <c r="AN593"/>
  <c r="DQ593" s="1"/>
  <c r="AN601"/>
  <c r="AL183" i="2" s="1"/>
  <c r="AN620" i="42"/>
  <c r="AL189" i="2" s="1"/>
  <c r="AN783" i="42"/>
  <c r="AN850"/>
  <c r="AL190" i="2" s="1"/>
  <c r="AV18"/>
  <c r="AW18"/>
  <c r="EJ677" i="42"/>
  <c r="EI677"/>
  <c r="EG677"/>
  <c r="EF677"/>
  <c r="EE677"/>
  <c r="ED677"/>
  <c r="EC677"/>
  <c r="EB677"/>
  <c r="EA677"/>
  <c r="DZ677"/>
  <c r="DY677"/>
  <c r="DW677"/>
  <c r="DV677"/>
  <c r="DU677"/>
  <c r="DT677"/>
  <c r="DP677"/>
  <c r="AO100"/>
  <c r="AO151"/>
  <c r="AO263"/>
  <c r="AO349"/>
  <c r="DR349" s="1"/>
  <c r="AO382"/>
  <c r="AO402"/>
  <c r="AO413"/>
  <c r="DR413" s="1"/>
  <c r="AO420"/>
  <c r="DR420" s="1"/>
  <c r="AO783"/>
  <c r="EJ525"/>
  <c r="EJ234"/>
  <c r="EI234"/>
  <c r="EG234"/>
  <c r="EF234"/>
  <c r="EE234"/>
  <c r="ED234"/>
  <c r="EC234"/>
  <c r="EB234"/>
  <c r="EA234"/>
  <c r="DZ234"/>
  <c r="DY234"/>
  <c r="DW234"/>
  <c r="DV234"/>
  <c r="DU234"/>
  <c r="DT234"/>
  <c r="DQ234"/>
  <c r="DO234"/>
  <c r="DN234"/>
  <c r="AP175"/>
  <c r="AP230"/>
  <c r="AP243"/>
  <c r="AP256"/>
  <c r="AN188" i="2" s="1"/>
  <c r="AP263" i="42"/>
  <c r="AP349"/>
  <c r="DS349" s="1"/>
  <c r="AP382"/>
  <c r="AP525"/>
  <c r="DS525" s="1"/>
  <c r="AP589"/>
  <c r="AP678"/>
  <c r="AP819"/>
  <c r="AP835"/>
  <c r="AN184" i="2" s="1"/>
  <c r="AT38"/>
  <c r="AO82"/>
  <c r="AY18"/>
  <c r="AZ18"/>
  <c r="AW170"/>
  <c r="AW173"/>
  <c r="AW174"/>
  <c r="AV170"/>
  <c r="AV173"/>
  <c r="AV174"/>
  <c r="AU170"/>
  <c r="AU173"/>
  <c r="AU174"/>
  <c r="AT170"/>
  <c r="AT173"/>
  <c r="AT174"/>
  <c r="AS173"/>
  <c r="AS174"/>
  <c r="AR170"/>
  <c r="AR173"/>
  <c r="AR174"/>
  <c r="AU38"/>
  <c r="AK131"/>
  <c r="BE759" i="42"/>
  <c r="BE819"/>
  <c r="AP82" i="2"/>
  <c r="AK36"/>
  <c r="AV38"/>
  <c r="BA18"/>
  <c r="AL131"/>
  <c r="AK18"/>
  <c r="AK88"/>
  <c r="AK37"/>
  <c r="BB18"/>
  <c r="AW38"/>
  <c r="AL36"/>
  <c r="AM131"/>
  <c r="AL88"/>
  <c r="DL409" i="42"/>
  <c r="DS256"/>
  <c r="AM88" i="2"/>
  <c r="AN36"/>
  <c r="AT82"/>
  <c r="BD18"/>
  <c r="AY38"/>
  <c r="AO131"/>
  <c r="AT88"/>
  <c r="AO36"/>
  <c r="BE18"/>
  <c r="AU82"/>
  <c r="AP131"/>
  <c r="AZ38"/>
  <c r="AN88"/>
  <c r="BB170"/>
  <c r="BB173"/>
  <c r="BB174"/>
  <c r="BA170"/>
  <c r="BA173"/>
  <c r="BA174"/>
  <c r="AO18"/>
  <c r="BF18"/>
  <c r="EB195" i="42"/>
  <c r="AU191"/>
  <c r="AU195"/>
  <c r="AP36" i="2"/>
  <c r="AU238" i="42"/>
  <c r="AU256"/>
  <c r="AS188" i="2" s="1"/>
  <c r="AV82"/>
  <c r="CP156"/>
  <c r="CO156"/>
  <c r="CN156"/>
  <c r="CM156"/>
  <c r="AO37"/>
  <c r="BA38"/>
  <c r="AQ131"/>
  <c r="AO88"/>
  <c r="AP18"/>
  <c r="AU88"/>
  <c r="CP148"/>
  <c r="CO148"/>
  <c r="CN148"/>
  <c r="CM148"/>
  <c r="BB38"/>
  <c r="AQ36"/>
  <c r="EI151" i="42"/>
  <c r="AU413"/>
  <c r="DX413" s="1"/>
  <c r="CP28" i="2"/>
  <c r="CO28"/>
  <c r="CN28"/>
  <c r="CM28"/>
  <c r="CP107"/>
  <c r="CO107"/>
  <c r="CN107"/>
  <c r="CM107"/>
  <c r="AP37"/>
  <c r="EJ347" i="42"/>
  <c r="EI347"/>
  <c r="EG347"/>
  <c r="EF347"/>
  <c r="EE347"/>
  <c r="ED347"/>
  <c r="EC347"/>
  <c r="EB347"/>
  <c r="EA347"/>
  <c r="DZ347"/>
  <c r="DY347"/>
  <c r="DX347"/>
  <c r="DW347"/>
  <c r="DV347"/>
  <c r="DU347"/>
  <c r="DT347"/>
  <c r="DS347"/>
  <c r="DR347"/>
  <c r="DQ347"/>
  <c r="DP347"/>
  <c r="DO347"/>
  <c r="DN347"/>
  <c r="EJ225"/>
  <c r="EI225"/>
  <c r="EG225"/>
  <c r="EF225"/>
  <c r="EE225"/>
  <c r="ED225"/>
  <c r="EA151"/>
  <c r="DY151"/>
  <c r="EI100"/>
  <c r="CP152" i="2"/>
  <c r="CO152"/>
  <c r="CN152"/>
  <c r="CM152"/>
  <c r="DU230" i="42"/>
  <c r="DQ230"/>
  <c r="BE100"/>
  <c r="EH100" s="1"/>
  <c r="AR88" i="2"/>
  <c r="CP153"/>
  <c r="CO153"/>
  <c r="CN153"/>
  <c r="CM153"/>
  <c r="EG100" i="42"/>
  <c r="BH153" i="2"/>
  <c r="BG153"/>
  <c r="BF153"/>
  <c r="BE153"/>
  <c r="BD153"/>
  <c r="EG211" i="42"/>
  <c r="CP108" i="2"/>
  <c r="CO108"/>
  <c r="CN108"/>
  <c r="CM108"/>
  <c r="CP117"/>
  <c r="CO117"/>
  <c r="CN117"/>
  <c r="CM117"/>
  <c r="EE211" i="42"/>
  <c r="AX154" i="2"/>
  <c r="AW154"/>
  <c r="AV154"/>
  <c r="AU154"/>
  <c r="AT154"/>
  <c r="CP151"/>
  <c r="CO151"/>
  <c r="CN151"/>
  <c r="CM151"/>
  <c r="CP150"/>
  <c r="CO150"/>
  <c r="CN150"/>
  <c r="CM150"/>
  <c r="AP88"/>
  <c r="BG18"/>
  <c r="AR131"/>
  <c r="EE202" i="42"/>
  <c r="DW202"/>
  <c r="BE263"/>
  <c r="CP141" i="2"/>
  <c r="CP142"/>
  <c r="CP143"/>
  <c r="CP146"/>
  <c r="CP147"/>
  <c r="CP149"/>
  <c r="CP154"/>
  <c r="CP155"/>
  <c r="CP161"/>
  <c r="CP162"/>
  <c r="AJ155"/>
  <c r="AV88"/>
  <c r="AW82"/>
  <c r="CO149"/>
  <c r="CN149"/>
  <c r="CM149"/>
  <c r="CO154"/>
  <c r="CN154"/>
  <c r="CM154"/>
  <c r="CO155"/>
  <c r="CN155"/>
  <c r="CM155"/>
  <c r="AU850" i="42"/>
  <c r="AS190" i="2" s="1"/>
  <c r="EJ99" i="42"/>
  <c r="EI99"/>
  <c r="EG99"/>
  <c r="EF99"/>
  <c r="EE99"/>
  <c r="ED99"/>
  <c r="EC99"/>
  <c r="EB99"/>
  <c r="EA99"/>
  <c r="DZ99"/>
  <c r="DY99"/>
  <c r="DX99"/>
  <c r="DW99"/>
  <c r="DV99"/>
  <c r="DU99"/>
  <c r="DT99"/>
  <c r="DR99"/>
  <c r="DQ99"/>
  <c r="DP99"/>
  <c r="DO99"/>
  <c r="DN99"/>
  <c r="EC100"/>
  <c r="EB100"/>
  <c r="DW207"/>
  <c r="BE230"/>
  <c r="ED230"/>
  <c r="AT131" i="2"/>
  <c r="AK155"/>
  <c r="AJ153"/>
  <c r="DZ218" i="42"/>
  <c r="DR218"/>
  <c r="DU215"/>
  <c r="EI210"/>
  <c r="EA210"/>
  <c r="DZ185"/>
  <c r="DR185"/>
  <c r="ED181"/>
  <c r="EC181"/>
  <c r="DV181"/>
  <c r="EJ597"/>
  <c r="EI597"/>
  <c r="EH597"/>
  <c r="EG597"/>
  <c r="EF597"/>
  <c r="EE597"/>
  <c r="ED597"/>
  <c r="AU156" i="2"/>
  <c r="AU131"/>
  <c r="EJ324" i="42"/>
  <c r="EI324"/>
  <c r="EG324"/>
  <c r="EF324"/>
  <c r="EE324"/>
  <c r="ED324"/>
  <c r="EC324"/>
  <c r="EB324"/>
  <c r="EA324"/>
  <c r="DZ324"/>
  <c r="DY324"/>
  <c r="DW324"/>
  <c r="DV324"/>
  <c r="DU324"/>
  <c r="DT324"/>
  <c r="DS324"/>
  <c r="DR324"/>
  <c r="DQ324"/>
  <c r="DP324"/>
  <c r="EI218"/>
  <c r="EA218"/>
  <c r="CS217"/>
  <c r="DI217"/>
  <c r="EE216"/>
  <c r="DW216"/>
  <c r="ED215"/>
  <c r="EC215"/>
  <c r="DV215"/>
  <c r="EG187"/>
  <c r="DY187"/>
  <c r="DQ187"/>
  <c r="EI185"/>
  <c r="EA185"/>
  <c r="DS185"/>
  <c r="ED238"/>
  <c r="EI256"/>
  <c r="EJ221"/>
  <c r="DP218"/>
  <c r="DO218"/>
  <c r="DN218"/>
  <c r="EF216"/>
  <c r="DP216"/>
  <c r="DO216"/>
  <c r="DN216"/>
  <c r="EE215"/>
  <c r="DW215"/>
  <c r="EJ181"/>
  <c r="EB181"/>
  <c r="DT181"/>
  <c r="CP112" i="2"/>
  <c r="CO112"/>
  <c r="CN112"/>
  <c r="CM112"/>
  <c r="AN154"/>
  <c r="AL154"/>
  <c r="AK154"/>
  <c r="DU216" i="42"/>
  <c r="EF215"/>
  <c r="DP215"/>
  <c r="DO215"/>
  <c r="DN215"/>
  <c r="DZ210"/>
  <c r="DR210"/>
  <c r="EI187"/>
  <c r="EH187"/>
  <c r="EA187"/>
  <c r="DS187"/>
  <c r="DU185"/>
  <c r="AR38" i="2"/>
  <c r="AU37"/>
  <c r="EJ148" i="42"/>
  <c r="EI148"/>
  <c r="EH148"/>
  <c r="EG148"/>
  <c r="EF148"/>
  <c r="EE148"/>
  <c r="ED148"/>
  <c r="EJ116"/>
  <c r="EI116"/>
  <c r="EH116"/>
  <c r="EG116"/>
  <c r="EF116"/>
  <c r="EE116"/>
  <c r="ED116"/>
  <c r="EJ108"/>
  <c r="EI108"/>
  <c r="EH108"/>
  <c r="EG108"/>
  <c r="EF108"/>
  <c r="EE108"/>
  <c r="ED108"/>
  <c r="EC108"/>
  <c r="EB108"/>
  <c r="EA108"/>
  <c r="DZ108"/>
  <c r="DY108"/>
  <c r="DX108"/>
  <c r="DW108"/>
  <c r="DV108"/>
  <c r="DU108"/>
  <c r="DT108"/>
  <c r="DR108"/>
  <c r="DQ108"/>
  <c r="DP108"/>
  <c r="DO108"/>
  <c r="DN108"/>
  <c r="EJ79"/>
  <c r="EI79"/>
  <c r="EG79"/>
  <c r="EF79"/>
  <c r="EE79"/>
  <c r="ED79"/>
  <c r="EC79"/>
  <c r="EB79"/>
  <c r="EA79"/>
  <c r="DZ79"/>
  <c r="DY79"/>
  <c r="DW79"/>
  <c r="DV79"/>
  <c r="DU79"/>
  <c r="DT79"/>
  <c r="DS79"/>
  <c r="DR79"/>
  <c r="DQ79"/>
  <c r="DP79"/>
  <c r="DO79"/>
  <c r="DN79"/>
  <c r="AJ38" i="2"/>
  <c r="AJ18"/>
  <c r="AO38"/>
  <c r="AZ37"/>
  <c r="AW88"/>
  <c r="EJ74" i="42"/>
  <c r="EI74"/>
  <c r="EH74"/>
  <c r="EG74"/>
  <c r="EF74"/>
  <c r="EE74"/>
  <c r="ED74"/>
  <c r="EC74"/>
  <c r="EB74"/>
  <c r="EA74"/>
  <c r="DZ74"/>
  <c r="DY74"/>
  <c r="DW74"/>
  <c r="DV74"/>
  <c r="DU74"/>
  <c r="DT74"/>
  <c r="DR74"/>
  <c r="DQ74"/>
  <c r="DP74"/>
  <c r="DO74"/>
  <c r="DN74"/>
  <c r="AP38" i="2"/>
  <c r="BI37"/>
  <c r="DP153" i="42"/>
  <c r="DO153"/>
  <c r="DN153"/>
  <c r="EJ138"/>
  <c r="EI138"/>
  <c r="EH138"/>
  <c r="EG138"/>
  <c r="EF138"/>
  <c r="EE138"/>
  <c r="ED138"/>
  <c r="EC138"/>
  <c r="EB138"/>
  <c r="EA138"/>
  <c r="DZ138"/>
  <c r="DY138"/>
  <c r="DX138"/>
  <c r="DW138"/>
  <c r="DV138"/>
  <c r="DU138"/>
  <c r="DT138"/>
  <c r="DR138"/>
  <c r="DQ138"/>
  <c r="DP138"/>
  <c r="DO138"/>
  <c r="DN138"/>
  <c r="EJ126"/>
  <c r="EI126"/>
  <c r="EH126"/>
  <c r="EG126"/>
  <c r="EF126"/>
  <c r="EE126"/>
  <c r="ED126"/>
  <c r="EJ93"/>
  <c r="EI93"/>
  <c r="EG93"/>
  <c r="EF93"/>
  <c r="EE93"/>
  <c r="ED93"/>
  <c r="EC93"/>
  <c r="EB93"/>
  <c r="EA93"/>
  <c r="DZ93"/>
  <c r="DY93"/>
  <c r="DW93"/>
  <c r="DV93"/>
  <c r="DU93"/>
  <c r="DT93"/>
  <c r="DS93"/>
  <c r="DR93"/>
  <c r="DQ93"/>
  <c r="DP93"/>
  <c r="DO93"/>
  <c r="DN93"/>
  <c r="AR36" i="2"/>
  <c r="BG38"/>
  <c r="AT37"/>
  <c r="BK18"/>
  <c r="EJ113" i="42"/>
  <c r="EI113"/>
  <c r="EG113"/>
  <c r="EF113"/>
  <c r="EE113"/>
  <c r="ED113"/>
  <c r="EC113"/>
  <c r="EB113"/>
  <c r="EA113"/>
  <c r="DZ113"/>
  <c r="DY113"/>
  <c r="DW113"/>
  <c r="DV113"/>
  <c r="DU113"/>
  <c r="DT113"/>
  <c r="DS113"/>
  <c r="DR113"/>
  <c r="DQ113"/>
  <c r="DP113"/>
  <c r="ED102"/>
  <c r="EC102"/>
  <c r="DV102"/>
  <c r="EJ96"/>
  <c r="EI96"/>
  <c r="EH96"/>
  <c r="EG96"/>
  <c r="EF96"/>
  <c r="EE96"/>
  <c r="ED96"/>
  <c r="EC96"/>
  <c r="EB96"/>
  <c r="EA96"/>
  <c r="DZ96"/>
  <c r="DY96"/>
  <c r="DW96"/>
  <c r="DV96"/>
  <c r="DU96"/>
  <c r="DT96"/>
  <c r="DR96"/>
  <c r="DQ96"/>
  <c r="DP96"/>
  <c r="DO96"/>
  <c r="DN96"/>
  <c r="EJ84"/>
  <c r="EI84"/>
  <c r="EG84"/>
  <c r="EF84"/>
  <c r="EE84"/>
  <c r="ED84"/>
  <c r="EC84"/>
  <c r="EB84"/>
  <c r="EA84"/>
  <c r="DZ84"/>
  <c r="DY84"/>
  <c r="DX84"/>
  <c r="DW84"/>
  <c r="DV84"/>
  <c r="DU84"/>
  <c r="DT84"/>
  <c r="DR84"/>
  <c r="DQ84"/>
  <c r="DP84"/>
  <c r="DO84"/>
  <c r="DN84"/>
  <c r="EJ72"/>
  <c r="EI72"/>
  <c r="EH72"/>
  <c r="EG72"/>
  <c r="EF72"/>
  <c r="EE72"/>
  <c r="ED72"/>
  <c r="EC72"/>
  <c r="EB72"/>
  <c r="EA72"/>
  <c r="DZ72"/>
  <c r="DY72"/>
  <c r="DW72"/>
  <c r="DV72"/>
  <c r="DU72"/>
  <c r="DT72"/>
  <c r="DR72"/>
  <c r="DQ72"/>
  <c r="DP72"/>
  <c r="DO72"/>
  <c r="DN72"/>
  <c r="DZ377"/>
  <c r="ED216"/>
  <c r="EC216"/>
  <c r="DV216"/>
  <c r="EJ187"/>
  <c r="EB187"/>
  <c r="DT187"/>
  <c r="EC256"/>
  <c r="EB256"/>
  <c r="CS223"/>
  <c r="DI223"/>
  <c r="CS219"/>
  <c r="EI219"/>
  <c r="DE219"/>
  <c r="EJ210"/>
  <c r="EB210"/>
  <c r="DT210"/>
  <c r="EI181"/>
  <c r="EH181"/>
  <c r="EA181"/>
  <c r="DS181"/>
  <c r="AV131" i="2"/>
  <c r="DW256" i="42"/>
  <c r="EG210"/>
  <c r="DY210"/>
  <c r="DX210"/>
  <c r="DQ210"/>
  <c r="DZ187"/>
  <c r="DR187"/>
  <c r="EF185"/>
  <c r="DP185"/>
  <c r="DO185"/>
  <c r="DN185"/>
  <c r="AW156" i="2"/>
  <c r="DO413" i="42"/>
  <c r="DU218"/>
  <c r="EG181"/>
  <c r="DY181"/>
  <c r="DQ181"/>
  <c r="BD38" i="2"/>
  <c r="AY37"/>
  <c r="EJ136" i="42"/>
  <c r="EI136"/>
  <c r="EH136"/>
  <c r="EG136"/>
  <c r="EF136"/>
  <c r="EE136"/>
  <c r="ED136"/>
  <c r="EC136"/>
  <c r="EB136"/>
  <c r="EA136"/>
  <c r="DZ136"/>
  <c r="DY136"/>
  <c r="DW136"/>
  <c r="DV136"/>
  <c r="DU136"/>
  <c r="DT136"/>
  <c r="DS136"/>
  <c r="DR136"/>
  <c r="DQ136"/>
  <c r="DP136"/>
  <c r="DO136"/>
  <c r="DN136"/>
  <c r="EJ124"/>
  <c r="EI124"/>
  <c r="EH124"/>
  <c r="EG124"/>
  <c r="EF124"/>
  <c r="EE124"/>
  <c r="ED124"/>
  <c r="EC124"/>
  <c r="EB124"/>
  <c r="EA124"/>
  <c r="DZ124"/>
  <c r="DY124"/>
  <c r="DX124"/>
  <c r="DW124"/>
  <c r="DV124"/>
  <c r="DU124"/>
  <c r="DT124"/>
  <c r="DR124"/>
  <c r="DQ124"/>
  <c r="DP124"/>
  <c r="DO124"/>
  <c r="DN124"/>
  <c r="EJ75"/>
  <c r="EI75"/>
  <c r="EH75"/>
  <c r="EG75"/>
  <c r="EF75"/>
  <c r="EE75"/>
  <c r="ED75"/>
  <c r="EC75"/>
  <c r="EB75"/>
  <c r="EA75"/>
  <c r="DZ75"/>
  <c r="DY75"/>
  <c r="DW75"/>
  <c r="DV75"/>
  <c r="DU75"/>
  <c r="DT75"/>
  <c r="DS75"/>
  <c r="DR75"/>
  <c r="DQ75"/>
  <c r="DP75"/>
  <c r="DO75"/>
  <c r="DN75"/>
  <c r="BE38" i="2"/>
  <c r="BD37"/>
  <c r="EJ135" i="42"/>
  <c r="EI135"/>
  <c r="EG135"/>
  <c r="EF135"/>
  <c r="EE135"/>
  <c r="ED135"/>
  <c r="EC135"/>
  <c r="EB135"/>
  <c r="EA135"/>
  <c r="DZ135"/>
  <c r="DY135"/>
  <c r="DX135"/>
  <c r="DW135"/>
  <c r="DV135"/>
  <c r="DU135"/>
  <c r="DT135"/>
  <c r="DS135"/>
  <c r="DR135"/>
  <c r="DQ135"/>
  <c r="DP135"/>
  <c r="DO135"/>
  <c r="DN135"/>
  <c r="EJ123"/>
  <c r="EI123"/>
  <c r="EG123"/>
  <c r="EF123"/>
  <c r="EE123"/>
  <c r="ED123"/>
  <c r="EC123"/>
  <c r="EB123"/>
  <c r="EA123"/>
  <c r="DZ123"/>
  <c r="DY123"/>
  <c r="DW123"/>
  <c r="DV123"/>
  <c r="DU123"/>
  <c r="DT123"/>
  <c r="DS123"/>
  <c r="DR123"/>
  <c r="DQ123"/>
  <c r="DP123"/>
  <c r="DO123"/>
  <c r="DN123"/>
  <c r="EJ111"/>
  <c r="EI111"/>
  <c r="EG111"/>
  <c r="EF111"/>
  <c r="EE111"/>
  <c r="ED111"/>
  <c r="EC111"/>
  <c r="EB111"/>
  <c r="EA111"/>
  <c r="DZ111"/>
  <c r="DY111"/>
  <c r="DX111"/>
  <c r="DW111"/>
  <c r="DV111"/>
  <c r="DU111"/>
  <c r="DT111"/>
  <c r="DS111"/>
  <c r="DR111"/>
  <c r="DQ111"/>
  <c r="DP111"/>
  <c r="BF38" i="2"/>
  <c r="AW37"/>
  <c r="DT153" i="42"/>
  <c r="EJ134"/>
  <c r="EI134"/>
  <c r="EH134"/>
  <c r="EG134"/>
  <c r="EF134"/>
  <c r="EE134"/>
  <c r="ED134"/>
  <c r="EJ114"/>
  <c r="EI114"/>
  <c r="EH114"/>
  <c r="EG114"/>
  <c r="EF114"/>
  <c r="EE114"/>
  <c r="ED114"/>
  <c r="EC114"/>
  <c r="EB114"/>
  <c r="EA114"/>
  <c r="DZ114"/>
  <c r="DY114"/>
  <c r="DX114"/>
  <c r="DW114"/>
  <c r="DV114"/>
  <c r="DU114"/>
  <c r="DT114"/>
  <c r="DR114"/>
  <c r="DQ114"/>
  <c r="DP114"/>
  <c r="DO114"/>
  <c r="DN114"/>
  <c r="EJ106"/>
  <c r="EI106"/>
  <c r="EH106"/>
  <c r="EG106"/>
  <c r="EF106"/>
  <c r="EE106"/>
  <c r="ED106"/>
  <c r="AJ36" i="2"/>
  <c r="BK38"/>
  <c r="BB37"/>
  <c r="AQ88"/>
  <c r="EJ137" i="42"/>
  <c r="EI137"/>
  <c r="EH137"/>
  <c r="EG137"/>
  <c r="EF137"/>
  <c r="EE137"/>
  <c r="ED137"/>
  <c r="EC137"/>
  <c r="EB137"/>
  <c r="EA137"/>
  <c r="DZ137"/>
  <c r="DY137"/>
  <c r="DX137"/>
  <c r="DW137"/>
  <c r="DV137"/>
  <c r="DU137"/>
  <c r="DT137"/>
  <c r="DS137"/>
  <c r="DR137"/>
  <c r="DQ137"/>
  <c r="DP137"/>
  <c r="EJ92"/>
  <c r="EI92"/>
  <c r="EH92"/>
  <c r="EG92"/>
  <c r="EF92"/>
  <c r="EE92"/>
  <c r="ED92"/>
  <c r="EC92"/>
  <c r="EB92"/>
  <c r="EA92"/>
  <c r="DZ92"/>
  <c r="DY92"/>
  <c r="DW92"/>
  <c r="DV92"/>
  <c r="DU92"/>
  <c r="DT92"/>
  <c r="DR92"/>
  <c r="DQ92"/>
  <c r="DP92"/>
  <c r="DO92"/>
  <c r="DN92"/>
  <c r="EJ80"/>
  <c r="EI80"/>
  <c r="EG80"/>
  <c r="EF80"/>
  <c r="EE80"/>
  <c r="ED80"/>
  <c r="EC80"/>
  <c r="EB80"/>
  <c r="EA80"/>
  <c r="DZ80"/>
  <c r="DY80"/>
  <c r="DX80"/>
  <c r="DW80"/>
  <c r="DV80"/>
  <c r="DU80"/>
  <c r="DT80"/>
  <c r="DS80"/>
  <c r="DR80"/>
  <c r="DQ80"/>
  <c r="DP80"/>
  <c r="DO80"/>
  <c r="DN80"/>
  <c r="DW238"/>
  <c r="CO142" i="2"/>
  <c r="CN142"/>
  <c r="CM142"/>
  <c r="AT156"/>
  <c r="EJ599" i="42"/>
  <c r="EI599"/>
  <c r="EH599"/>
  <c r="EG599"/>
  <c r="EF599"/>
  <c r="EE599"/>
  <c r="ED599"/>
  <c r="EC599"/>
  <c r="EB599"/>
  <c r="EA599"/>
  <c r="DZ599"/>
  <c r="DY599"/>
  <c r="DW599"/>
  <c r="DV599"/>
  <c r="DU599"/>
  <c r="DT599"/>
  <c r="DS599"/>
  <c r="DR599"/>
  <c r="DQ599"/>
  <c r="DP599"/>
  <c r="DO599"/>
  <c r="DN599"/>
  <c r="BI155" i="2"/>
  <c r="CS222" i="42"/>
  <c r="DF222"/>
  <c r="DV218"/>
  <c r="EG215"/>
  <c r="DY215"/>
  <c r="DQ215"/>
  <c r="EE210"/>
  <c r="DW210"/>
  <c r="ED185"/>
  <c r="EC185"/>
  <c r="DV185"/>
  <c r="DZ181"/>
  <c r="DR181"/>
  <c r="EJ219"/>
  <c r="DW218"/>
  <c r="EI216"/>
  <c r="EH216"/>
  <c r="EA216"/>
  <c r="DS216"/>
  <c r="DZ215"/>
  <c r="DR215"/>
  <c r="DU187"/>
  <c r="EE185"/>
  <c r="DW185"/>
  <c r="CP118" i="2"/>
  <c r="CO118"/>
  <c r="CN118"/>
  <c r="CM118"/>
  <c r="AM152"/>
  <c r="AL152"/>
  <c r="AK152"/>
  <c r="EJ218" i="42"/>
  <c r="EB218"/>
  <c r="DT218"/>
  <c r="EJ216"/>
  <c r="EB216"/>
  <c r="DT216"/>
  <c r="EI215"/>
  <c r="EA215"/>
  <c r="EF181"/>
  <c r="DP181"/>
  <c r="DO181"/>
  <c r="DN181"/>
  <c r="AU325"/>
  <c r="DV325"/>
  <c r="DQ325"/>
  <c r="EG216"/>
  <c r="DY216"/>
  <c r="DQ216"/>
  <c r="EJ215"/>
  <c r="EB215"/>
  <c r="DT215"/>
  <c r="ED210"/>
  <c r="EC210"/>
  <c r="DV210"/>
  <c r="EE187"/>
  <c r="DW187"/>
  <c r="EG185"/>
  <c r="DY185"/>
  <c r="DQ185"/>
  <c r="BG37" i="2"/>
  <c r="EJ104" i="42"/>
  <c r="EI104"/>
  <c r="EH104"/>
  <c r="EG104"/>
  <c r="EF104"/>
  <c r="EE104"/>
  <c r="ED104"/>
  <c r="EC104"/>
  <c r="EB104"/>
  <c r="EA104"/>
  <c r="DZ104"/>
  <c r="DY104"/>
  <c r="DX104"/>
  <c r="DW104"/>
  <c r="DV104"/>
  <c r="DU104"/>
  <c r="DT104"/>
  <c r="DS104"/>
  <c r="DR104"/>
  <c r="DQ104"/>
  <c r="DP104"/>
  <c r="DO104"/>
  <c r="DN104"/>
  <c r="BL18" i="2"/>
  <c r="EJ140" i="42"/>
  <c r="EI140"/>
  <c r="EH140"/>
  <c r="EG140"/>
  <c r="EF140"/>
  <c r="EE140"/>
  <c r="ED140"/>
  <c r="EJ132"/>
  <c r="EI132"/>
  <c r="EH132"/>
  <c r="EG132"/>
  <c r="EF132"/>
  <c r="EE132"/>
  <c r="ED132"/>
  <c r="EJ120"/>
  <c r="EI120"/>
  <c r="EH120"/>
  <c r="EG120"/>
  <c r="EF120"/>
  <c r="EE120"/>
  <c r="ED120"/>
  <c r="EC120"/>
  <c r="EB120"/>
  <c r="EA120"/>
  <c r="DZ120"/>
  <c r="DY120"/>
  <c r="DX120"/>
  <c r="DW120"/>
  <c r="DV120"/>
  <c r="DU120"/>
  <c r="DT120"/>
  <c r="DR120"/>
  <c r="DQ120"/>
  <c r="DP120"/>
  <c r="DO120"/>
  <c r="DN120"/>
  <c r="EJ95"/>
  <c r="EI95"/>
  <c r="EG95"/>
  <c r="EF95"/>
  <c r="EE95"/>
  <c r="ED95"/>
  <c r="EC95"/>
  <c r="EB95"/>
  <c r="EA95"/>
  <c r="DZ95"/>
  <c r="DY95"/>
  <c r="DX95"/>
  <c r="DW95"/>
  <c r="DV95"/>
  <c r="DU95"/>
  <c r="DT95"/>
  <c r="DS95"/>
  <c r="DR95"/>
  <c r="DQ95"/>
  <c r="DP95"/>
  <c r="DO95"/>
  <c r="DN95"/>
  <c r="EJ87"/>
  <c r="EI87"/>
  <c r="EH87"/>
  <c r="EG87"/>
  <c r="EF87"/>
  <c r="EE87"/>
  <c r="ED87"/>
  <c r="EC87"/>
  <c r="EB87"/>
  <c r="EA87"/>
  <c r="DZ87"/>
  <c r="DY87"/>
  <c r="DW87"/>
  <c r="DV87"/>
  <c r="DU87"/>
  <c r="DT87"/>
  <c r="DS87"/>
  <c r="DR87"/>
  <c r="DQ87"/>
  <c r="DP87"/>
  <c r="DO87"/>
  <c r="DN87"/>
  <c r="BI38" i="2"/>
  <c r="AR37"/>
  <c r="BI18"/>
  <c r="EJ139" i="42"/>
  <c r="EI139"/>
  <c r="EH139"/>
  <c r="EG139"/>
  <c r="EF139"/>
  <c r="EE139"/>
  <c r="ED139"/>
  <c r="EC139"/>
  <c r="EB139"/>
  <c r="EA139"/>
  <c r="DZ139"/>
  <c r="DY139"/>
  <c r="DX139"/>
  <c r="DW139"/>
  <c r="DV139"/>
  <c r="DU139"/>
  <c r="DT139"/>
  <c r="DS139"/>
  <c r="DR139"/>
  <c r="DQ139"/>
  <c r="DP139"/>
  <c r="EJ119"/>
  <c r="EI119"/>
  <c r="EG119"/>
  <c r="EF119"/>
  <c r="EE119"/>
  <c r="ED119"/>
  <c r="EC119"/>
  <c r="EB119"/>
  <c r="EA119"/>
  <c r="DZ119"/>
  <c r="DY119"/>
  <c r="DW119"/>
  <c r="DV119"/>
  <c r="DU119"/>
  <c r="DT119"/>
  <c r="DS119"/>
  <c r="DR119"/>
  <c r="DQ119"/>
  <c r="DP119"/>
  <c r="EJ98"/>
  <c r="EI98"/>
  <c r="EG98"/>
  <c r="EF98"/>
  <c r="EE98"/>
  <c r="ED98"/>
  <c r="EC98"/>
  <c r="EB98"/>
  <c r="EA98"/>
  <c r="DZ98"/>
  <c r="DY98"/>
  <c r="DW98"/>
  <c r="DV98"/>
  <c r="DU98"/>
  <c r="DT98"/>
  <c r="DS98"/>
  <c r="DR98"/>
  <c r="DQ98"/>
  <c r="DP98"/>
  <c r="DO98"/>
  <c r="DN98"/>
  <c r="EJ82"/>
  <c r="EI82"/>
  <c r="EG82"/>
  <c r="EF82"/>
  <c r="EE82"/>
  <c r="ED82"/>
  <c r="EC82"/>
  <c r="EB82"/>
  <c r="EA82"/>
  <c r="DZ82"/>
  <c r="DY82"/>
  <c r="DW82"/>
  <c r="DV82"/>
  <c r="DU82"/>
  <c r="DT82"/>
  <c r="DS82"/>
  <c r="DR82"/>
  <c r="DQ82"/>
  <c r="DP82"/>
  <c r="DO82"/>
  <c r="DN82"/>
  <c r="BJ38" i="2"/>
  <c r="BA37"/>
  <c r="BJ18"/>
  <c r="EJ153" i="42"/>
  <c r="EJ118"/>
  <c r="EI118"/>
  <c r="EH118"/>
  <c r="EG118"/>
  <c r="EF118"/>
  <c r="EE118"/>
  <c r="ED118"/>
  <c r="EC118"/>
  <c r="EB118"/>
  <c r="EA118"/>
  <c r="DZ118"/>
  <c r="DY118"/>
  <c r="DX118"/>
  <c r="DW118"/>
  <c r="DV118"/>
  <c r="DU118"/>
  <c r="DT118"/>
  <c r="DS118"/>
  <c r="DR118"/>
  <c r="DQ118"/>
  <c r="DP118"/>
  <c r="DO118"/>
  <c r="DN118"/>
  <c r="EJ110"/>
  <c r="EI110"/>
  <c r="EH110"/>
  <c r="EG110"/>
  <c r="EF110"/>
  <c r="EE110"/>
  <c r="ED110"/>
  <c r="EJ89"/>
  <c r="EI89"/>
  <c r="EG89"/>
  <c r="EF89"/>
  <c r="EE89"/>
  <c r="ED89"/>
  <c r="EC89"/>
  <c r="EB89"/>
  <c r="EA89"/>
  <c r="DZ89"/>
  <c r="DY89"/>
  <c r="DW89"/>
  <c r="DV89"/>
  <c r="DU89"/>
  <c r="DT89"/>
  <c r="DS89"/>
  <c r="DR89"/>
  <c r="DQ89"/>
  <c r="DP89"/>
  <c r="DO89"/>
  <c r="DN89"/>
  <c r="EJ81"/>
  <c r="EI81"/>
  <c r="EG81"/>
  <c r="EF81"/>
  <c r="EE81"/>
  <c r="ED81"/>
  <c r="EC81"/>
  <c r="EB81"/>
  <c r="EA81"/>
  <c r="DZ81"/>
  <c r="DY81"/>
  <c r="DW81"/>
  <c r="DV81"/>
  <c r="DU81"/>
  <c r="DT81"/>
  <c r="DS81"/>
  <c r="DR81"/>
  <c r="DQ81"/>
  <c r="DP81"/>
  <c r="DO81"/>
  <c r="DN81"/>
  <c r="AM38" i="2"/>
  <c r="BF37"/>
  <c r="EJ133" i="42"/>
  <c r="EI133"/>
  <c r="EH133"/>
  <c r="EG133"/>
  <c r="EF133"/>
  <c r="EE133"/>
  <c r="ED133"/>
  <c r="EC133"/>
  <c r="EB133"/>
  <c r="EA133"/>
  <c r="DZ133"/>
  <c r="DY133"/>
  <c r="DX133"/>
  <c r="DW133"/>
  <c r="DV133"/>
  <c r="DU133"/>
  <c r="DT133"/>
  <c r="DS133"/>
  <c r="DR133"/>
  <c r="DQ133"/>
  <c r="DP133"/>
  <c r="EJ121"/>
  <c r="EI121"/>
  <c r="EG121"/>
  <c r="EF121"/>
  <c r="EE121"/>
  <c r="ED121"/>
  <c r="EC121"/>
  <c r="EB121"/>
  <c r="EA121"/>
  <c r="DZ121"/>
  <c r="DY121"/>
  <c r="DW121"/>
  <c r="DV121"/>
  <c r="DU121"/>
  <c r="DT121"/>
  <c r="DS121"/>
  <c r="DR121"/>
  <c r="DQ121"/>
  <c r="DP121"/>
  <c r="DO121"/>
  <c r="DN121"/>
  <c r="DR102"/>
  <c r="EJ88"/>
  <c r="EI88"/>
  <c r="EH88"/>
  <c r="EG88"/>
  <c r="EF88"/>
  <c r="EE88"/>
  <c r="ED88"/>
  <c r="EC88"/>
  <c r="EB88"/>
  <c r="EA88"/>
  <c r="DZ88"/>
  <c r="DY88"/>
  <c r="DW88"/>
  <c r="DV88"/>
  <c r="DU88"/>
  <c r="DT88"/>
  <c r="DS88"/>
  <c r="DR88"/>
  <c r="DQ88"/>
  <c r="DP88"/>
  <c r="DO88"/>
  <c r="DN88"/>
  <c r="EJ76"/>
  <c r="EI76"/>
  <c r="EG76"/>
  <c r="EF76"/>
  <c r="EE76"/>
  <c r="ED76"/>
  <c r="EC76"/>
  <c r="EB76"/>
  <c r="EA76"/>
  <c r="DZ76"/>
  <c r="DY76"/>
  <c r="DX76"/>
  <c r="DW76"/>
  <c r="DV76"/>
  <c r="DU76"/>
  <c r="DT76"/>
  <c r="DS76"/>
  <c r="DR76"/>
  <c r="DQ76"/>
  <c r="DP76"/>
  <c r="DO76"/>
  <c r="DN76"/>
  <c r="EA243"/>
  <c r="DO406"/>
  <c r="AN153" i="2"/>
  <c r="AM153"/>
  <c r="AL153"/>
  <c r="AK153"/>
  <c r="DZ216" i="42"/>
  <c r="DR216"/>
  <c r="EF187"/>
  <c r="DP187"/>
  <c r="DO187"/>
  <c r="DN187"/>
  <c r="BJ155" i="2"/>
  <c r="CS225" i="42"/>
  <c r="CS220"/>
  <c r="DK220"/>
  <c r="CB153" i="2"/>
  <c r="CA153"/>
  <c r="BZ153"/>
  <c r="BY153"/>
  <c r="BX153"/>
  <c r="EF210" i="42"/>
  <c r="DP210"/>
  <c r="DO210"/>
  <c r="DN210"/>
  <c r="EE181"/>
  <c r="DW181"/>
  <c r="AV156" i="2"/>
  <c r="EJ365" i="42"/>
  <c r="EI365"/>
  <c r="EH365"/>
  <c r="EG365"/>
  <c r="EF365"/>
  <c r="EE365"/>
  <c r="ED365"/>
  <c r="EC365"/>
  <c r="EB365"/>
  <c r="EA365"/>
  <c r="DZ365"/>
  <c r="DY365"/>
  <c r="DW365"/>
  <c r="DV365"/>
  <c r="DU365"/>
  <c r="DT365"/>
  <c r="DS365"/>
  <c r="DR365"/>
  <c r="DQ365"/>
  <c r="DP365"/>
  <c r="DO365"/>
  <c r="DN365"/>
  <c r="EJ369"/>
  <c r="EI369"/>
  <c r="EG369"/>
  <c r="EF369"/>
  <c r="EE369"/>
  <c r="ED369"/>
  <c r="EC369"/>
  <c r="EB369"/>
  <c r="EA369"/>
  <c r="DZ369"/>
  <c r="DY369"/>
  <c r="DW369"/>
  <c r="DV369"/>
  <c r="DU369"/>
  <c r="DT369"/>
  <c r="DS369"/>
  <c r="DR369"/>
  <c r="DQ369"/>
  <c r="DP369"/>
  <c r="DO369"/>
  <c r="DN369"/>
  <c r="AM155" i="2"/>
  <c r="AL155"/>
  <c r="CS221" i="42"/>
  <c r="EI221"/>
  <c r="DE221"/>
  <c r="DU210"/>
  <c r="ED187"/>
  <c r="EC187"/>
  <c r="DV187"/>
  <c r="EJ185"/>
  <c r="EB185"/>
  <c r="DT185"/>
  <c r="AW131" i="2"/>
  <c r="DY218" i="42"/>
  <c r="DQ218"/>
  <c r="DU181"/>
  <c r="DV100"/>
  <c r="DP100"/>
  <c r="AN38" i="2"/>
  <c r="BK37"/>
  <c r="EJ144" i="42"/>
  <c r="EI144"/>
  <c r="EH144"/>
  <c r="EG144"/>
  <c r="EF144"/>
  <c r="EE144"/>
  <c r="ED144"/>
  <c r="EC144"/>
  <c r="EB144"/>
  <c r="EA144"/>
  <c r="DZ144"/>
  <c r="DY144"/>
  <c r="DX144"/>
  <c r="DW144"/>
  <c r="DV144"/>
  <c r="DU144"/>
  <c r="DT144"/>
  <c r="DS144"/>
  <c r="DR144"/>
  <c r="DQ144"/>
  <c r="DP144"/>
  <c r="DO144"/>
  <c r="DN144"/>
  <c r="EJ112"/>
  <c r="EI112"/>
  <c r="EH112"/>
  <c r="EG112"/>
  <c r="EF112"/>
  <c r="EE112"/>
  <c r="ED112"/>
  <c r="EC112"/>
  <c r="EB112"/>
  <c r="EA112"/>
  <c r="DZ112"/>
  <c r="DY112"/>
  <c r="DW112"/>
  <c r="DV112"/>
  <c r="DU112"/>
  <c r="DT112"/>
  <c r="DS112"/>
  <c r="DR112"/>
  <c r="DQ112"/>
  <c r="DP112"/>
  <c r="DO112"/>
  <c r="DN112"/>
  <c r="EJ91"/>
  <c r="EI91"/>
  <c r="EG91"/>
  <c r="EF91"/>
  <c r="EE91"/>
  <c r="ED91"/>
  <c r="EC91"/>
  <c r="EB91"/>
  <c r="EA91"/>
  <c r="DZ91"/>
  <c r="DY91"/>
  <c r="DW91"/>
  <c r="DV91"/>
  <c r="DU91"/>
  <c r="DT91"/>
  <c r="DS91"/>
  <c r="DR91"/>
  <c r="DQ91"/>
  <c r="DP91"/>
  <c r="DO91"/>
  <c r="DN91"/>
  <c r="EJ83"/>
  <c r="EI83"/>
  <c r="EG83"/>
  <c r="EF83"/>
  <c r="EE83"/>
  <c r="ED83"/>
  <c r="EC83"/>
  <c r="EB83"/>
  <c r="EA83"/>
  <c r="DZ83"/>
  <c r="DY83"/>
  <c r="DW83"/>
  <c r="DV83"/>
  <c r="DU83"/>
  <c r="DT83"/>
  <c r="DS83"/>
  <c r="DR83"/>
  <c r="DQ83"/>
  <c r="DP83"/>
  <c r="DO83"/>
  <c r="DN83"/>
  <c r="AQ37" i="2"/>
  <c r="AK38"/>
  <c r="AV37"/>
  <c r="CS116" i="42"/>
  <c r="CS108"/>
  <c r="EJ94"/>
  <c r="EI94"/>
  <c r="EG94"/>
  <c r="EF94"/>
  <c r="EE94"/>
  <c r="ED94"/>
  <c r="EC94"/>
  <c r="EB94"/>
  <c r="EA94"/>
  <c r="DZ94"/>
  <c r="DY94"/>
  <c r="DW94"/>
  <c r="DV94"/>
  <c r="DU94"/>
  <c r="DT94"/>
  <c r="DS94"/>
  <c r="DR94"/>
  <c r="DQ94"/>
  <c r="DP94"/>
  <c r="DO94"/>
  <c r="DN94"/>
  <c r="EJ86"/>
  <c r="EI86"/>
  <c r="EG86"/>
  <c r="EF86"/>
  <c r="EE86"/>
  <c r="ED86"/>
  <c r="EC86"/>
  <c r="EB86"/>
  <c r="EA86"/>
  <c r="DZ86"/>
  <c r="DY86"/>
  <c r="DW86"/>
  <c r="DV86"/>
  <c r="DU86"/>
  <c r="DT86"/>
  <c r="DS86"/>
  <c r="DR86"/>
  <c r="DQ86"/>
  <c r="DP86"/>
  <c r="DO86"/>
  <c r="DN86"/>
  <c r="EJ78"/>
  <c r="EI78"/>
  <c r="EG78"/>
  <c r="EF78"/>
  <c r="EE78"/>
  <c r="ED78"/>
  <c r="EC78"/>
  <c r="EB78"/>
  <c r="EA78"/>
  <c r="DZ78"/>
  <c r="DY78"/>
  <c r="DW78"/>
  <c r="DV78"/>
  <c r="DU78"/>
  <c r="DT78"/>
  <c r="DS78"/>
  <c r="DR78"/>
  <c r="DQ78"/>
  <c r="DP78"/>
  <c r="DO78"/>
  <c r="DN78"/>
  <c r="AL38" i="2"/>
  <c r="BE37"/>
  <c r="EJ154" i="42"/>
  <c r="EI154"/>
  <c r="EG154"/>
  <c r="EF154"/>
  <c r="EE154"/>
  <c r="ED154"/>
  <c r="EF153"/>
  <c r="EJ146"/>
  <c r="EI146"/>
  <c r="EH146"/>
  <c r="EG146"/>
  <c r="EF146"/>
  <c r="EE146"/>
  <c r="ED146"/>
  <c r="EJ142"/>
  <c r="EI142"/>
  <c r="EH142"/>
  <c r="EG142"/>
  <c r="EF142"/>
  <c r="EE142"/>
  <c r="ED142"/>
  <c r="EC142"/>
  <c r="EB142"/>
  <c r="EA142"/>
  <c r="DZ142"/>
  <c r="DY142"/>
  <c r="DX142"/>
  <c r="DW142"/>
  <c r="DV142"/>
  <c r="DU142"/>
  <c r="DT142"/>
  <c r="DS142"/>
  <c r="DR142"/>
  <c r="DQ142"/>
  <c r="DP142"/>
  <c r="DO142"/>
  <c r="DN142"/>
  <c r="EJ122"/>
  <c r="EI122"/>
  <c r="EH122"/>
  <c r="EG122"/>
  <c r="EF122"/>
  <c r="EE122"/>
  <c r="ED122"/>
  <c r="EJ97"/>
  <c r="EI97"/>
  <c r="EG97"/>
  <c r="EF97"/>
  <c r="EE97"/>
  <c r="ED97"/>
  <c r="EC97"/>
  <c r="EB97"/>
  <c r="EA97"/>
  <c r="DZ97"/>
  <c r="DY97"/>
  <c r="DW97"/>
  <c r="DV97"/>
  <c r="DU97"/>
  <c r="DT97"/>
  <c r="DS97"/>
  <c r="DR97"/>
  <c r="DQ97"/>
  <c r="DP97"/>
  <c r="DO97"/>
  <c r="DN97"/>
  <c r="EJ77"/>
  <c r="EI77"/>
  <c r="EG77"/>
  <c r="EF77"/>
  <c r="EE77"/>
  <c r="ED77"/>
  <c r="EC77"/>
  <c r="EB77"/>
  <c r="EA77"/>
  <c r="DZ77"/>
  <c r="DY77"/>
  <c r="DW77"/>
  <c r="DV77"/>
  <c r="DU77"/>
  <c r="DT77"/>
  <c r="DS77"/>
  <c r="DR77"/>
  <c r="DQ77"/>
  <c r="DP77"/>
  <c r="DO77"/>
  <c r="DN77"/>
  <c r="AQ38" i="2"/>
  <c r="BJ37"/>
  <c r="EJ109" i="42"/>
  <c r="EI109"/>
  <c r="EH109"/>
  <c r="EG109"/>
  <c r="EF109"/>
  <c r="EE109"/>
  <c r="ED109"/>
  <c r="EC109"/>
  <c r="EB109"/>
  <c r="EA109"/>
  <c r="DZ109"/>
  <c r="DY109"/>
  <c r="DX109"/>
  <c r="DW109"/>
  <c r="DV109"/>
  <c r="DU109"/>
  <c r="DT109"/>
  <c r="DS109"/>
  <c r="DR109"/>
  <c r="DQ109"/>
  <c r="DP109"/>
  <c r="DO109"/>
  <c r="DN109"/>
  <c r="DZ102"/>
  <c r="EJ524"/>
  <c r="EI524"/>
  <c r="EG524"/>
  <c r="EF524"/>
  <c r="EE524"/>
  <c r="ED524"/>
  <c r="EC524"/>
  <c r="EB524"/>
  <c r="EA524"/>
  <c r="DZ524"/>
  <c r="DY524"/>
  <c r="DW524"/>
  <c r="DV524"/>
  <c r="DU524"/>
  <c r="DT524"/>
  <c r="DS524"/>
  <c r="DR524"/>
  <c r="DQ524"/>
  <c r="DP524"/>
  <c r="DO524"/>
  <c r="DN524"/>
  <c r="EC471"/>
  <c r="DY471"/>
  <c r="DZ412"/>
  <c r="EI407"/>
  <c r="EA407"/>
  <c r="DS407"/>
  <c r="EJ393"/>
  <c r="EI393"/>
  <c r="EH393"/>
  <c r="EG393"/>
  <c r="EF393"/>
  <c r="EE393"/>
  <c r="ED393"/>
  <c r="EC393"/>
  <c r="EB393"/>
  <c r="EA393"/>
  <c r="DZ393"/>
  <c r="DY393"/>
  <c r="DW393"/>
  <c r="DV393"/>
  <c r="DU393"/>
  <c r="DT393"/>
  <c r="DS393"/>
  <c r="DR393"/>
  <c r="DQ393"/>
  <c r="DP393"/>
  <c r="EJ360"/>
  <c r="EI360"/>
  <c r="EH360"/>
  <c r="EG360"/>
  <c r="EF360"/>
  <c r="EE360"/>
  <c r="ED360"/>
  <c r="EC360"/>
  <c r="EB360"/>
  <c r="EA360"/>
  <c r="DZ360"/>
  <c r="DY360"/>
  <c r="DW360"/>
  <c r="DV360"/>
  <c r="DU360"/>
  <c r="DT360"/>
  <c r="DS360"/>
  <c r="DR360"/>
  <c r="DQ360"/>
  <c r="DP360"/>
  <c r="DO360"/>
  <c r="DN360"/>
  <c r="EG352"/>
  <c r="DY352"/>
  <c r="DQ352"/>
  <c r="EJ344"/>
  <c r="EI344"/>
  <c r="EG344"/>
  <c r="EF344"/>
  <c r="EE344"/>
  <c r="ED344"/>
  <c r="EC344"/>
  <c r="EB344"/>
  <c r="EA344"/>
  <c r="DZ344"/>
  <c r="DY344"/>
  <c r="DW344"/>
  <c r="DV344"/>
  <c r="DU344"/>
  <c r="DT344"/>
  <c r="DS344"/>
  <c r="DR344"/>
  <c r="DQ344"/>
  <c r="DP344"/>
  <c r="EJ336"/>
  <c r="EI336"/>
  <c r="EH336"/>
  <c r="EG336"/>
  <c r="EF336"/>
  <c r="EE336"/>
  <c r="ED336"/>
  <c r="EC336"/>
  <c r="EB336"/>
  <c r="EA336"/>
  <c r="DZ336"/>
  <c r="DY336"/>
  <c r="DX336"/>
  <c r="DW336"/>
  <c r="DV336"/>
  <c r="DU336"/>
  <c r="DT336"/>
  <c r="DS336"/>
  <c r="DR336"/>
  <c r="DQ336"/>
  <c r="DP336"/>
  <c r="DO336"/>
  <c r="DN336"/>
  <c r="EJ279"/>
  <c r="EI279"/>
  <c r="EG279"/>
  <c r="EF279"/>
  <c r="EE279"/>
  <c r="ED279"/>
  <c r="EC279"/>
  <c r="EB279"/>
  <c r="EA279"/>
  <c r="DZ279"/>
  <c r="DY279"/>
  <c r="DW279"/>
  <c r="DV279"/>
  <c r="DU279"/>
  <c r="DT279"/>
  <c r="DS279"/>
  <c r="DR279"/>
  <c r="DQ279"/>
  <c r="DP279"/>
  <c r="DO279"/>
  <c r="DN279"/>
  <c r="EI241"/>
  <c r="EA241"/>
  <c r="DS241"/>
  <c r="EJ579"/>
  <c r="EI579"/>
  <c r="EG579"/>
  <c r="EF579"/>
  <c r="EE579"/>
  <c r="ED579"/>
  <c r="EC579"/>
  <c r="EB579"/>
  <c r="EA579"/>
  <c r="DZ579"/>
  <c r="DY579"/>
  <c r="DW579"/>
  <c r="DV579"/>
  <c r="DU579"/>
  <c r="DT579"/>
  <c r="DS579"/>
  <c r="DR579"/>
  <c r="DQ579"/>
  <c r="DP579"/>
  <c r="DO579"/>
  <c r="DN579"/>
  <c r="EJ416"/>
  <c r="EI416"/>
  <c r="EH416"/>
  <c r="EG416"/>
  <c r="EF416"/>
  <c r="EE416"/>
  <c r="ED416"/>
  <c r="EC416"/>
  <c r="EB416"/>
  <c r="EA416"/>
  <c r="DZ416"/>
  <c r="DY416"/>
  <c r="EJ568"/>
  <c r="EI568"/>
  <c r="EG568"/>
  <c r="EF568"/>
  <c r="EE568"/>
  <c r="ED568"/>
  <c r="EC568"/>
  <c r="EB568"/>
  <c r="EA568"/>
  <c r="DZ568"/>
  <c r="DY568"/>
  <c r="DW568"/>
  <c r="DV568"/>
  <c r="DU568"/>
  <c r="DT568"/>
  <c r="DS568"/>
  <c r="DR568"/>
  <c r="DQ568"/>
  <c r="DP568"/>
  <c r="DO568"/>
  <c r="DN568"/>
  <c r="EJ471"/>
  <c r="EI471"/>
  <c r="EJ470"/>
  <c r="EI470"/>
  <c r="EG470"/>
  <c r="EF470"/>
  <c r="EE470"/>
  <c r="ED470"/>
  <c r="EC470"/>
  <c r="EB470"/>
  <c r="EA470"/>
  <c r="DZ470"/>
  <c r="DY470"/>
  <c r="DW470"/>
  <c r="DV470"/>
  <c r="DU470"/>
  <c r="DT470"/>
  <c r="DS470"/>
  <c r="DR470"/>
  <c r="DQ470"/>
  <c r="DP470"/>
  <c r="DO470"/>
  <c r="DN470"/>
  <c r="ED415"/>
  <c r="EC415"/>
  <c r="DW412"/>
  <c r="EJ396"/>
  <c r="EI396"/>
  <c r="EG396"/>
  <c r="EF396"/>
  <c r="EE396"/>
  <c r="ED396"/>
  <c r="ED352"/>
  <c r="EC352"/>
  <c r="DV352"/>
  <c r="EJ331"/>
  <c r="EI331"/>
  <c r="EH331"/>
  <c r="EG331"/>
  <c r="EF331"/>
  <c r="EE331"/>
  <c r="ED331"/>
  <c r="EC331"/>
  <c r="EB331"/>
  <c r="EA331"/>
  <c r="DZ331"/>
  <c r="DY331"/>
  <c r="DX331"/>
  <c r="DW331"/>
  <c r="DV331"/>
  <c r="DU331"/>
  <c r="DT331"/>
  <c r="DS331"/>
  <c r="DR331"/>
  <c r="DQ331"/>
  <c r="DP331"/>
  <c r="DO331"/>
  <c r="DN331"/>
  <c r="EJ314"/>
  <c r="EI314"/>
  <c r="EG314"/>
  <c r="EF314"/>
  <c r="EE314"/>
  <c r="ED314"/>
  <c r="EC314"/>
  <c r="EB314"/>
  <c r="EA314"/>
  <c r="DZ314"/>
  <c r="DY314"/>
  <c r="DW314"/>
  <c r="DV314"/>
  <c r="DU314"/>
  <c r="DT314"/>
  <c r="DS314"/>
  <c r="DR314"/>
  <c r="DQ314"/>
  <c r="DP314"/>
  <c r="EJ290"/>
  <c r="EI290"/>
  <c r="EH290"/>
  <c r="EG290"/>
  <c r="EF290"/>
  <c r="EE290"/>
  <c r="ED290"/>
  <c r="EC290"/>
  <c r="EB290"/>
  <c r="EA290"/>
  <c r="DZ290"/>
  <c r="DY290"/>
  <c r="DX290"/>
  <c r="DW290"/>
  <c r="DV290"/>
  <c r="DU290"/>
  <c r="DT290"/>
  <c r="DS290"/>
  <c r="DR290"/>
  <c r="DQ290"/>
  <c r="DP290"/>
  <c r="EJ277"/>
  <c r="EB277"/>
  <c r="DT277"/>
  <c r="DZ255"/>
  <c r="DR255"/>
  <c r="EF241"/>
  <c r="DP241"/>
  <c r="DO241"/>
  <c r="DN241"/>
  <c r="EJ412"/>
  <c r="EG407"/>
  <c r="DY407"/>
  <c r="DX407"/>
  <c r="CS400"/>
  <c r="EJ374"/>
  <c r="EI374"/>
  <c r="EH374"/>
  <c r="EG374"/>
  <c r="EF374"/>
  <c r="EE374"/>
  <c r="ED374"/>
  <c r="EC374"/>
  <c r="EB374"/>
  <c r="EA374"/>
  <c r="DZ374"/>
  <c r="DY374"/>
  <c r="DX374"/>
  <c r="DW374"/>
  <c r="DV374"/>
  <c r="DU374"/>
  <c r="DT374"/>
  <c r="DS374"/>
  <c r="DR374"/>
  <c r="DQ374"/>
  <c r="DP374"/>
  <c r="DO374"/>
  <c r="DN374"/>
  <c r="EJ330"/>
  <c r="EI330"/>
  <c r="EH330"/>
  <c r="EG330"/>
  <c r="EF330"/>
  <c r="EE330"/>
  <c r="ED330"/>
  <c r="EC330"/>
  <c r="EB330"/>
  <c r="EA330"/>
  <c r="DZ330"/>
  <c r="DY330"/>
  <c r="DX330"/>
  <c r="DW330"/>
  <c r="DV330"/>
  <c r="DU330"/>
  <c r="DT330"/>
  <c r="DS330"/>
  <c r="DR330"/>
  <c r="DQ330"/>
  <c r="DP330"/>
  <c r="DO330"/>
  <c r="DN330"/>
  <c r="EJ305"/>
  <c r="EI305"/>
  <c r="EJ289"/>
  <c r="EI289"/>
  <c r="EG289"/>
  <c r="EF289"/>
  <c r="EE289"/>
  <c r="ED289"/>
  <c r="EI255"/>
  <c r="EA255"/>
  <c r="DS255"/>
  <c r="DZ254"/>
  <c r="DR254"/>
  <c r="EG241"/>
  <c r="DY241"/>
  <c r="DX241"/>
  <c r="DQ241"/>
  <c r="DP569"/>
  <c r="EJ584"/>
  <c r="EI584"/>
  <c r="EG584"/>
  <c r="EF584"/>
  <c r="EE584"/>
  <c r="ED584"/>
  <c r="EC584"/>
  <c r="EB584"/>
  <c r="EA584"/>
  <c r="DZ584"/>
  <c r="DY584"/>
  <c r="DW584"/>
  <c r="DV584"/>
  <c r="DU584"/>
  <c r="DT584"/>
  <c r="DS584"/>
  <c r="DR584"/>
  <c r="DQ584"/>
  <c r="DP584"/>
  <c r="DO584"/>
  <c r="DN584"/>
  <c r="EJ588"/>
  <c r="EI588"/>
  <c r="EG588"/>
  <c r="EF588"/>
  <c r="EE588"/>
  <c r="ED588"/>
  <c r="EC588"/>
  <c r="EB588"/>
  <c r="EA588"/>
  <c r="DZ588"/>
  <c r="DY588"/>
  <c r="DW588"/>
  <c r="DV588"/>
  <c r="DU588"/>
  <c r="DT588"/>
  <c r="DS588"/>
  <c r="DR588"/>
  <c r="DQ588"/>
  <c r="DP588"/>
  <c r="DO588"/>
  <c r="DN588"/>
  <c r="EJ592"/>
  <c r="EI592"/>
  <c r="EG592"/>
  <c r="EF592"/>
  <c r="EE592"/>
  <c r="ED592"/>
  <c r="EC592"/>
  <c r="EB592"/>
  <c r="EA592"/>
  <c r="DZ592"/>
  <c r="DY592"/>
  <c r="DW592"/>
  <c r="DV592"/>
  <c r="DU592"/>
  <c r="DT592"/>
  <c r="DS592"/>
  <c r="DR592"/>
  <c r="DQ592"/>
  <c r="DP592"/>
  <c r="DO592"/>
  <c r="DN592"/>
  <c r="DO408"/>
  <c r="DN408"/>
  <c r="DV407"/>
  <c r="EJ398"/>
  <c r="EI398"/>
  <c r="EH398"/>
  <c r="EG398"/>
  <c r="EF398"/>
  <c r="EE398"/>
  <c r="ED398"/>
  <c r="EJ390"/>
  <c r="EI390"/>
  <c r="EH390"/>
  <c r="EG390"/>
  <c r="EF390"/>
  <c r="EE390"/>
  <c r="ED390"/>
  <c r="EJ361"/>
  <c r="EI361"/>
  <c r="EG361"/>
  <c r="EF361"/>
  <c r="EE361"/>
  <c r="ED361"/>
  <c r="EC361"/>
  <c r="EB361"/>
  <c r="EA361"/>
  <c r="DZ361"/>
  <c r="DY361"/>
  <c r="DW361"/>
  <c r="DV361"/>
  <c r="DU361"/>
  <c r="DT361"/>
  <c r="DS361"/>
  <c r="DR361"/>
  <c r="DQ361"/>
  <c r="DP361"/>
  <c r="DO361"/>
  <c r="DN361"/>
  <c r="EJ353"/>
  <c r="EI353"/>
  <c r="EG353"/>
  <c r="EF353"/>
  <c r="EE353"/>
  <c r="ED353"/>
  <c r="EC353"/>
  <c r="EB353"/>
  <c r="EA353"/>
  <c r="DZ353"/>
  <c r="DY353"/>
  <c r="DX353"/>
  <c r="DW353"/>
  <c r="DV353"/>
  <c r="DU353"/>
  <c r="DT353"/>
  <c r="DS353"/>
  <c r="DR353"/>
  <c r="DQ353"/>
  <c r="DP353"/>
  <c r="DO353"/>
  <c r="DN353"/>
  <c r="EJ341"/>
  <c r="EI341"/>
  <c r="EG341"/>
  <c r="EF341"/>
  <c r="EE341"/>
  <c r="ED341"/>
  <c r="EC341"/>
  <c r="EB341"/>
  <c r="EA341"/>
  <c r="DZ341"/>
  <c r="DY341"/>
  <c r="DW341"/>
  <c r="DV341"/>
  <c r="DU341"/>
  <c r="DT341"/>
  <c r="DS341"/>
  <c r="DR341"/>
  <c r="DQ341"/>
  <c r="DP341"/>
  <c r="DO341"/>
  <c r="DN341"/>
  <c r="EJ320"/>
  <c r="EI320"/>
  <c r="EG320"/>
  <c r="EF320"/>
  <c r="EE320"/>
  <c r="ED320"/>
  <c r="EC320"/>
  <c r="EB320"/>
  <c r="EA320"/>
  <c r="DZ320"/>
  <c r="DY320"/>
  <c r="DW320"/>
  <c r="DV320"/>
  <c r="DU320"/>
  <c r="DT320"/>
  <c r="DS320"/>
  <c r="DR320"/>
  <c r="DQ320"/>
  <c r="DP320"/>
  <c r="EJ312"/>
  <c r="EI312"/>
  <c r="EH312"/>
  <c r="EG312"/>
  <c r="EF312"/>
  <c r="EE312"/>
  <c r="ED312"/>
  <c r="EC312"/>
  <c r="EB312"/>
  <c r="EA312"/>
  <c r="DZ312"/>
  <c r="DY312"/>
  <c r="EJ304"/>
  <c r="EI304"/>
  <c r="EH304"/>
  <c r="EG304"/>
  <c r="EF304"/>
  <c r="EE304"/>
  <c r="ED304"/>
  <c r="EC304"/>
  <c r="EB304"/>
  <c r="EA304"/>
  <c r="DZ304"/>
  <c r="DY304"/>
  <c r="EJ296"/>
  <c r="EI296"/>
  <c r="EH296"/>
  <c r="EG296"/>
  <c r="EF296"/>
  <c r="EE296"/>
  <c r="ED296"/>
  <c r="EC296"/>
  <c r="EB296"/>
  <c r="EA296"/>
  <c r="DZ296"/>
  <c r="DY296"/>
  <c r="EJ268"/>
  <c r="EI268"/>
  <c r="EH268"/>
  <c r="EG268"/>
  <c r="EF268"/>
  <c r="EE268"/>
  <c r="ED268"/>
  <c r="EC268"/>
  <c r="EB268"/>
  <c r="EA268"/>
  <c r="DZ268"/>
  <c r="DY268"/>
  <c r="ED241"/>
  <c r="EC241"/>
  <c r="DV241"/>
  <c r="EJ366"/>
  <c r="DQ366"/>
  <c r="AU593"/>
  <c r="DU593"/>
  <c r="DQ415"/>
  <c r="DV412"/>
  <c r="EJ397"/>
  <c r="EI397"/>
  <c r="EG397"/>
  <c r="EF397"/>
  <c r="EE397"/>
  <c r="ED397"/>
  <c r="EC397"/>
  <c r="EB397"/>
  <c r="EA397"/>
  <c r="DZ397"/>
  <c r="DY397"/>
  <c r="DX397"/>
  <c r="DW397"/>
  <c r="DV397"/>
  <c r="DU397"/>
  <c r="DT397"/>
  <c r="DS397"/>
  <c r="DR397"/>
  <c r="DQ397"/>
  <c r="DP397"/>
  <c r="EJ364"/>
  <c r="EI364"/>
  <c r="EH364"/>
  <c r="EG364"/>
  <c r="EF364"/>
  <c r="EE364"/>
  <c r="ED364"/>
  <c r="EC364"/>
  <c r="EB364"/>
  <c r="EA364"/>
  <c r="DZ364"/>
  <c r="DY364"/>
  <c r="DW364"/>
  <c r="DV364"/>
  <c r="DU364"/>
  <c r="DT364"/>
  <c r="DS364"/>
  <c r="DR364"/>
  <c r="DQ364"/>
  <c r="DP364"/>
  <c r="DO364"/>
  <c r="DN364"/>
  <c r="EJ332"/>
  <c r="EI332"/>
  <c r="EH332"/>
  <c r="EG332"/>
  <c r="EF332"/>
  <c r="EE332"/>
  <c r="ED332"/>
  <c r="EC332"/>
  <c r="EB332"/>
  <c r="EA332"/>
  <c r="DZ332"/>
  <c r="DY332"/>
  <c r="DX332"/>
  <c r="DW332"/>
  <c r="DV332"/>
  <c r="DU332"/>
  <c r="DT332"/>
  <c r="DS332"/>
  <c r="DR332"/>
  <c r="DQ332"/>
  <c r="DP332"/>
  <c r="DO332"/>
  <c r="DN332"/>
  <c r="EJ323"/>
  <c r="EI323"/>
  <c r="EG323"/>
  <c r="EF323"/>
  <c r="EE323"/>
  <c r="ED323"/>
  <c r="EC323"/>
  <c r="EB323"/>
  <c r="EA323"/>
  <c r="DZ323"/>
  <c r="DY323"/>
  <c r="DW323"/>
  <c r="DV323"/>
  <c r="DU323"/>
  <c r="DT323"/>
  <c r="DS323"/>
  <c r="DR323"/>
  <c r="DQ323"/>
  <c r="DP323"/>
  <c r="DO323"/>
  <c r="DN323"/>
  <c r="EJ315"/>
  <c r="EI315"/>
  <c r="EG315"/>
  <c r="EF315"/>
  <c r="EE315"/>
  <c r="ED315"/>
  <c r="EC315"/>
  <c r="EB315"/>
  <c r="EA315"/>
  <c r="DZ315"/>
  <c r="DY315"/>
  <c r="DX315"/>
  <c r="DW315"/>
  <c r="DV315"/>
  <c r="DU315"/>
  <c r="DT315"/>
  <c r="DS315"/>
  <c r="DR315"/>
  <c r="DQ315"/>
  <c r="DP315"/>
  <c r="DO315"/>
  <c r="DN315"/>
  <c r="EJ299"/>
  <c r="EI299"/>
  <c r="EG299"/>
  <c r="EF299"/>
  <c r="EE299"/>
  <c r="ED299"/>
  <c r="EC299"/>
  <c r="EB299"/>
  <c r="EA299"/>
  <c r="DZ299"/>
  <c r="DY299"/>
  <c r="DW299"/>
  <c r="DV299"/>
  <c r="DU299"/>
  <c r="DT299"/>
  <c r="DS299"/>
  <c r="DR299"/>
  <c r="DQ299"/>
  <c r="DP299"/>
  <c r="DO299"/>
  <c r="DN299"/>
  <c r="EJ291"/>
  <c r="EI291"/>
  <c r="EJ283"/>
  <c r="EI283"/>
  <c r="EE277"/>
  <c r="DW277"/>
  <c r="EJ275"/>
  <c r="EI275"/>
  <c r="EG255"/>
  <c r="DY255"/>
  <c r="DX255"/>
  <c r="DQ255"/>
  <c r="EJ254"/>
  <c r="EB254"/>
  <c r="DT254"/>
  <c r="EJ547"/>
  <c r="EI547"/>
  <c r="EH547"/>
  <c r="EG547"/>
  <c r="EF547"/>
  <c r="EE547"/>
  <c r="ED547"/>
  <c r="EC547"/>
  <c r="EB547"/>
  <c r="EA547"/>
  <c r="DZ547"/>
  <c r="DY547"/>
  <c r="DW547"/>
  <c r="DV547"/>
  <c r="DU547"/>
  <c r="DT547"/>
  <c r="DS547"/>
  <c r="DR547"/>
  <c r="DQ547"/>
  <c r="DP547"/>
  <c r="DO547"/>
  <c r="DN547"/>
  <c r="EC593"/>
  <c r="EA593"/>
  <c r="DZ415"/>
  <c r="DR415"/>
  <c r="EE412"/>
  <c r="EJ400"/>
  <c r="EI400"/>
  <c r="EH400"/>
  <c r="EG400"/>
  <c r="EF400"/>
  <c r="EE400"/>
  <c r="ED400"/>
  <c r="EJ392"/>
  <c r="EI392"/>
  <c r="EG392"/>
  <c r="EF392"/>
  <c r="EE392"/>
  <c r="ED392"/>
  <c r="EJ375"/>
  <c r="EI375"/>
  <c r="EH375"/>
  <c r="EG375"/>
  <c r="EF375"/>
  <c r="EE375"/>
  <c r="ED375"/>
  <c r="EC375"/>
  <c r="EB375"/>
  <c r="EA375"/>
  <c r="DZ375"/>
  <c r="DY375"/>
  <c r="DW375"/>
  <c r="DV375"/>
  <c r="DU375"/>
  <c r="DT375"/>
  <c r="DS375"/>
  <c r="DR375"/>
  <c r="DQ375"/>
  <c r="DP375"/>
  <c r="DO375"/>
  <c r="DN375"/>
  <c r="EJ359"/>
  <c r="EI359"/>
  <c r="EG359"/>
  <c r="EF359"/>
  <c r="EE359"/>
  <c r="ED359"/>
  <c r="EC359"/>
  <c r="EB359"/>
  <c r="EA359"/>
  <c r="DZ359"/>
  <c r="DY359"/>
  <c r="DW359"/>
  <c r="DV359"/>
  <c r="DU359"/>
  <c r="DT359"/>
  <c r="DS359"/>
  <c r="DR359"/>
  <c r="DQ359"/>
  <c r="DP359"/>
  <c r="DO359"/>
  <c r="DN359"/>
  <c r="EJ343"/>
  <c r="EI343"/>
  <c r="EH343"/>
  <c r="EG343"/>
  <c r="EF343"/>
  <c r="EE343"/>
  <c r="ED343"/>
  <c r="EC343"/>
  <c r="EB343"/>
  <c r="EA343"/>
  <c r="DZ343"/>
  <c r="DY343"/>
  <c r="DX343"/>
  <c r="DW343"/>
  <c r="DV343"/>
  <c r="DU343"/>
  <c r="DT343"/>
  <c r="DS343"/>
  <c r="DR343"/>
  <c r="DQ343"/>
  <c r="DP343"/>
  <c r="DO343"/>
  <c r="DN343"/>
  <c r="EJ318"/>
  <c r="EI318"/>
  <c r="EG318"/>
  <c r="EF318"/>
  <c r="EE318"/>
  <c r="ED318"/>
  <c r="EC318"/>
  <c r="EB318"/>
  <c r="EA318"/>
  <c r="DZ318"/>
  <c r="DY318"/>
  <c r="EJ310"/>
  <c r="EI310"/>
  <c r="EG310"/>
  <c r="EF310"/>
  <c r="EE310"/>
  <c r="ED310"/>
  <c r="EC310"/>
  <c r="EB310"/>
  <c r="EA310"/>
  <c r="DZ310"/>
  <c r="DY310"/>
  <c r="DX310"/>
  <c r="DW310"/>
  <c r="DV310"/>
  <c r="DU310"/>
  <c r="DT310"/>
  <c r="DS310"/>
  <c r="DR310"/>
  <c r="DQ310"/>
  <c r="DP310"/>
  <c r="DU254"/>
  <c r="EA370"/>
  <c r="EI415"/>
  <c r="EH415"/>
  <c r="EA415"/>
  <c r="DS415"/>
  <c r="EF412"/>
  <c r="DT412"/>
  <c r="DU407"/>
  <c r="EJ358"/>
  <c r="EI358"/>
  <c r="EH358"/>
  <c r="EG358"/>
  <c r="EF358"/>
  <c r="EE358"/>
  <c r="ED358"/>
  <c r="EC358"/>
  <c r="EB358"/>
  <c r="EA358"/>
  <c r="DZ358"/>
  <c r="DY358"/>
  <c r="DW358"/>
  <c r="DV358"/>
  <c r="DU358"/>
  <c r="DT358"/>
  <c r="DS358"/>
  <c r="DR358"/>
  <c r="DQ358"/>
  <c r="DP358"/>
  <c r="DO358"/>
  <c r="DN358"/>
  <c r="EI352"/>
  <c r="EH352"/>
  <c r="EA352"/>
  <c r="DS352"/>
  <c r="EJ342"/>
  <c r="EI342"/>
  <c r="EG342"/>
  <c r="EF342"/>
  <c r="EE342"/>
  <c r="ED342"/>
  <c r="EC342"/>
  <c r="EB342"/>
  <c r="EA342"/>
  <c r="DZ342"/>
  <c r="DY342"/>
  <c r="DW342"/>
  <c r="DV342"/>
  <c r="DU342"/>
  <c r="DT342"/>
  <c r="DS342"/>
  <c r="DR342"/>
  <c r="DQ342"/>
  <c r="DP342"/>
  <c r="EJ309"/>
  <c r="EI309"/>
  <c r="EH309"/>
  <c r="EG309"/>
  <c r="EF309"/>
  <c r="EE309"/>
  <c r="ED309"/>
  <c r="EC309"/>
  <c r="EB309"/>
  <c r="EA309"/>
  <c r="DZ309"/>
  <c r="DY309"/>
  <c r="DW309"/>
  <c r="DV309"/>
  <c r="DU309"/>
  <c r="DT309"/>
  <c r="DS309"/>
  <c r="DR309"/>
  <c r="DQ309"/>
  <c r="DP309"/>
  <c r="DO309"/>
  <c r="DN309"/>
  <c r="EJ293"/>
  <c r="EI293"/>
  <c r="EJ285"/>
  <c r="EI285"/>
  <c r="EG277"/>
  <c r="DY277"/>
  <c r="DQ277"/>
  <c r="EJ273"/>
  <c r="EI273"/>
  <c r="EG273"/>
  <c r="EF273"/>
  <c r="EE273"/>
  <c r="ED273"/>
  <c r="EC273"/>
  <c r="EB273"/>
  <c r="EA273"/>
  <c r="DZ273"/>
  <c r="DY273"/>
  <c r="DW273"/>
  <c r="DV273"/>
  <c r="DU273"/>
  <c r="DT273"/>
  <c r="DS273"/>
  <c r="DR273"/>
  <c r="DQ273"/>
  <c r="DP273"/>
  <c r="DO273"/>
  <c r="DN273"/>
  <c r="EJ265"/>
  <c r="EI265"/>
  <c r="EG265"/>
  <c r="EF265"/>
  <c r="EE265"/>
  <c r="ED265"/>
  <c r="EC265"/>
  <c r="EB265"/>
  <c r="EA265"/>
  <c r="DZ265"/>
  <c r="DY265"/>
  <c r="DX265"/>
  <c r="DW265"/>
  <c r="DV265"/>
  <c r="DU265"/>
  <c r="DT265"/>
  <c r="DS265"/>
  <c r="DR265"/>
  <c r="DQ265"/>
  <c r="DP265"/>
  <c r="DO265"/>
  <c r="DN265"/>
  <c r="EJ564"/>
  <c r="EI564"/>
  <c r="EG564"/>
  <c r="EF564"/>
  <c r="EE564"/>
  <c r="ED564"/>
  <c r="EC564"/>
  <c r="EB564"/>
  <c r="EA564"/>
  <c r="DZ564"/>
  <c r="DY564"/>
  <c r="DW564"/>
  <c r="DV564"/>
  <c r="DU564"/>
  <c r="DT564"/>
  <c r="DS564"/>
  <c r="DR564"/>
  <c r="DQ564"/>
  <c r="DP564"/>
  <c r="DO564"/>
  <c r="DN564"/>
  <c r="EF415"/>
  <c r="DP415"/>
  <c r="DO415"/>
  <c r="DN415"/>
  <c r="DU412"/>
  <c r="ED407"/>
  <c r="EC407"/>
  <c r="EJ357"/>
  <c r="EI357"/>
  <c r="EG357"/>
  <c r="EF357"/>
  <c r="EE357"/>
  <c r="ED357"/>
  <c r="EC357"/>
  <c r="EB357"/>
  <c r="EA357"/>
  <c r="DZ357"/>
  <c r="DY357"/>
  <c r="DW357"/>
  <c r="DV357"/>
  <c r="DU357"/>
  <c r="DT357"/>
  <c r="DS357"/>
  <c r="DR357"/>
  <c r="DQ357"/>
  <c r="DP357"/>
  <c r="DO357"/>
  <c r="DN357"/>
  <c r="EJ352"/>
  <c r="EB352"/>
  <c r="DT352"/>
  <c r="EJ337"/>
  <c r="EI337"/>
  <c r="EG337"/>
  <c r="EF337"/>
  <c r="EE337"/>
  <c r="ED337"/>
  <c r="EC337"/>
  <c r="EB337"/>
  <c r="EA337"/>
  <c r="DZ337"/>
  <c r="DY337"/>
  <c r="DW337"/>
  <c r="DV337"/>
  <c r="DU337"/>
  <c r="DT337"/>
  <c r="DS337"/>
  <c r="DR337"/>
  <c r="DQ337"/>
  <c r="DP337"/>
  <c r="DO337"/>
  <c r="DN337"/>
  <c r="EJ316"/>
  <c r="EI316"/>
  <c r="EG316"/>
  <c r="EF316"/>
  <c r="EE316"/>
  <c r="ED316"/>
  <c r="EC316"/>
  <c r="EB316"/>
  <c r="EA316"/>
  <c r="DZ316"/>
  <c r="DY316"/>
  <c r="EJ300"/>
  <c r="EI300"/>
  <c r="EG300"/>
  <c r="EF300"/>
  <c r="EE300"/>
  <c r="ED300"/>
  <c r="EC300"/>
  <c r="EB300"/>
  <c r="EA300"/>
  <c r="DZ300"/>
  <c r="DY300"/>
  <c r="EJ292"/>
  <c r="EI292"/>
  <c r="EG292"/>
  <c r="EF292"/>
  <c r="EE292"/>
  <c r="ED292"/>
  <c r="EC292"/>
  <c r="EB292"/>
  <c r="EA292"/>
  <c r="DZ292"/>
  <c r="DY292"/>
  <c r="ED277"/>
  <c r="EC277"/>
  <c r="DV277"/>
  <c r="EJ272"/>
  <c r="EI272"/>
  <c r="EH272"/>
  <c r="EG272"/>
  <c r="EF272"/>
  <c r="EE272"/>
  <c r="ED272"/>
  <c r="EC272"/>
  <c r="EB272"/>
  <c r="EA272"/>
  <c r="DZ272"/>
  <c r="DY272"/>
  <c r="DX272"/>
  <c r="DW272"/>
  <c r="DV272"/>
  <c r="DU272"/>
  <c r="DT272"/>
  <c r="DS272"/>
  <c r="DR272"/>
  <c r="DQ272"/>
  <c r="DP272"/>
  <c r="EF255"/>
  <c r="DP255"/>
  <c r="DO255"/>
  <c r="DN255"/>
  <c r="EE254"/>
  <c r="DW254"/>
  <c r="EA525"/>
  <c r="EG415"/>
  <c r="DY415"/>
  <c r="DX415"/>
  <c r="ED412"/>
  <c r="EC412"/>
  <c r="EE407"/>
  <c r="DW407"/>
  <c r="AI155" i="2"/>
  <c r="DU352" i="42"/>
  <c r="EJ328"/>
  <c r="EI328"/>
  <c r="EH328"/>
  <c r="EG328"/>
  <c r="EF328"/>
  <c r="EE328"/>
  <c r="ED328"/>
  <c r="EC328"/>
  <c r="EB328"/>
  <c r="EA328"/>
  <c r="DZ328"/>
  <c r="DY328"/>
  <c r="DX328"/>
  <c r="DW328"/>
  <c r="DV328"/>
  <c r="DU328"/>
  <c r="DT328"/>
  <c r="DS328"/>
  <c r="DR328"/>
  <c r="DQ328"/>
  <c r="DP328"/>
  <c r="DO328"/>
  <c r="DN328"/>
  <c r="EJ319"/>
  <c r="EI319"/>
  <c r="EH319"/>
  <c r="EG319"/>
  <c r="EF319"/>
  <c r="EE319"/>
  <c r="ED319"/>
  <c r="EC319"/>
  <c r="EB319"/>
  <c r="EA319"/>
  <c r="DZ319"/>
  <c r="DY319"/>
  <c r="DW319"/>
  <c r="DV319"/>
  <c r="DU319"/>
  <c r="DT319"/>
  <c r="DS319"/>
  <c r="DR319"/>
  <c r="DQ319"/>
  <c r="DP319"/>
  <c r="DO319"/>
  <c r="DN319"/>
  <c r="EJ311"/>
  <c r="EI311"/>
  <c r="EJ303"/>
  <c r="EI303"/>
  <c r="EJ295"/>
  <c r="EI295"/>
  <c r="BL38" i="2"/>
  <c r="EJ287" i="42"/>
  <c r="EI287"/>
  <c r="EJ271"/>
  <c r="EI271"/>
  <c r="EE241"/>
  <c r="DW241"/>
  <c r="DO471"/>
  <c r="DN471"/>
  <c r="EJ575"/>
  <c r="EI575"/>
  <c r="EG575"/>
  <c r="EF575"/>
  <c r="EE575"/>
  <c r="ED575"/>
  <c r="EC575"/>
  <c r="EB575"/>
  <c r="EA575"/>
  <c r="DZ575"/>
  <c r="DY575"/>
  <c r="DW575"/>
  <c r="DV575"/>
  <c r="DU575"/>
  <c r="DT575"/>
  <c r="DS575"/>
  <c r="DR575"/>
  <c r="DQ575"/>
  <c r="DP575"/>
  <c r="DO575"/>
  <c r="DN575"/>
  <c r="EA412"/>
  <c r="DS412"/>
  <c r="DZ352"/>
  <c r="DR352"/>
  <c r="EJ339"/>
  <c r="EI339"/>
  <c r="EH339"/>
  <c r="EG339"/>
  <c r="EF339"/>
  <c r="EE339"/>
  <c r="ED339"/>
  <c r="EC339"/>
  <c r="EB339"/>
  <c r="EA339"/>
  <c r="DZ339"/>
  <c r="DY339"/>
  <c r="DW339"/>
  <c r="DV339"/>
  <c r="DU339"/>
  <c r="DT339"/>
  <c r="DS339"/>
  <c r="DR339"/>
  <c r="DQ339"/>
  <c r="DP339"/>
  <c r="DO339"/>
  <c r="DN339"/>
  <c r="EJ322"/>
  <c r="EI322"/>
  <c r="EH322"/>
  <c r="EG322"/>
  <c r="EF322"/>
  <c r="EE322"/>
  <c r="ED322"/>
  <c r="EC322"/>
  <c r="EB322"/>
  <c r="EA322"/>
  <c r="DZ322"/>
  <c r="DY322"/>
  <c r="DW322"/>
  <c r="DV322"/>
  <c r="DU322"/>
  <c r="DT322"/>
  <c r="DS322"/>
  <c r="DR322"/>
  <c r="DQ322"/>
  <c r="DP322"/>
  <c r="EJ306"/>
  <c r="EI306"/>
  <c r="EH306"/>
  <c r="EG306"/>
  <c r="EF306"/>
  <c r="EE306"/>
  <c r="ED306"/>
  <c r="EC306"/>
  <c r="EB306"/>
  <c r="EA306"/>
  <c r="DZ306"/>
  <c r="DY306"/>
  <c r="EJ298"/>
  <c r="EI298"/>
  <c r="EH298"/>
  <c r="EG298"/>
  <c r="EF298"/>
  <c r="EE298"/>
  <c r="ED298"/>
  <c r="EC298"/>
  <c r="EB298"/>
  <c r="EA298"/>
  <c r="DZ298"/>
  <c r="DY298"/>
  <c r="DW298"/>
  <c r="DV298"/>
  <c r="DU298"/>
  <c r="DT298"/>
  <c r="DS298"/>
  <c r="DR298"/>
  <c r="DQ298"/>
  <c r="DP298"/>
  <c r="EJ282"/>
  <c r="EI282"/>
  <c r="EH282"/>
  <c r="EG282"/>
  <c r="EF282"/>
  <c r="EE282"/>
  <c r="ED282"/>
  <c r="EC282"/>
  <c r="EB282"/>
  <c r="EA282"/>
  <c r="DZ282"/>
  <c r="DY282"/>
  <c r="DW282"/>
  <c r="DV282"/>
  <c r="DU282"/>
  <c r="DT282"/>
  <c r="DS282"/>
  <c r="DR282"/>
  <c r="DQ282"/>
  <c r="DP282"/>
  <c r="EF277"/>
  <c r="DP277"/>
  <c r="DO277"/>
  <c r="DN277"/>
  <c r="EJ274"/>
  <c r="EI274"/>
  <c r="EH274"/>
  <c r="EG274"/>
  <c r="EF274"/>
  <c r="EE274"/>
  <c r="ED274"/>
  <c r="EC274"/>
  <c r="EB274"/>
  <c r="EA274"/>
  <c r="DZ274"/>
  <c r="DY274"/>
  <c r="EJ266"/>
  <c r="EI266"/>
  <c r="EH266"/>
  <c r="EG266"/>
  <c r="EF266"/>
  <c r="EE266"/>
  <c r="ED266"/>
  <c r="EC266"/>
  <c r="EB266"/>
  <c r="EA266"/>
  <c r="DZ266"/>
  <c r="DY266"/>
  <c r="ED255"/>
  <c r="EC255"/>
  <c r="DV255"/>
  <c r="EJ241"/>
  <c r="EB241"/>
  <c r="DT241"/>
  <c r="DW569"/>
  <c r="EJ354"/>
  <c r="EI354"/>
  <c r="EH354"/>
  <c r="EG354"/>
  <c r="EF354"/>
  <c r="EE354"/>
  <c r="ED354"/>
  <c r="EC354"/>
  <c r="EB354"/>
  <c r="EA354"/>
  <c r="DZ354"/>
  <c r="DY354"/>
  <c r="DW354"/>
  <c r="DV354"/>
  <c r="DU354"/>
  <c r="DT354"/>
  <c r="DS354"/>
  <c r="DR354"/>
  <c r="DQ354"/>
  <c r="DP354"/>
  <c r="DO354"/>
  <c r="DN354"/>
  <c r="EJ346"/>
  <c r="EI346"/>
  <c r="EH346"/>
  <c r="EG346"/>
  <c r="EF346"/>
  <c r="EE346"/>
  <c r="ED346"/>
  <c r="EC346"/>
  <c r="EB346"/>
  <c r="EA346"/>
  <c r="DZ346"/>
  <c r="DY346"/>
  <c r="DX346"/>
  <c r="DW346"/>
  <c r="DV346"/>
  <c r="DU346"/>
  <c r="DT346"/>
  <c r="DS346"/>
  <c r="DR346"/>
  <c r="DQ346"/>
  <c r="DP346"/>
  <c r="EJ338"/>
  <c r="EI338"/>
  <c r="EH338"/>
  <c r="EG338"/>
  <c r="EF338"/>
  <c r="EE338"/>
  <c r="ED338"/>
  <c r="EC338"/>
  <c r="EB338"/>
  <c r="EA338"/>
  <c r="DZ338"/>
  <c r="DY338"/>
  <c r="DW338"/>
  <c r="DV338"/>
  <c r="DU338"/>
  <c r="DT338"/>
  <c r="DS338"/>
  <c r="DR338"/>
  <c r="DQ338"/>
  <c r="DP338"/>
  <c r="DO338"/>
  <c r="DN338"/>
  <c r="EJ321"/>
  <c r="EI321"/>
  <c r="EH321"/>
  <c r="EG321"/>
  <c r="EF321"/>
  <c r="EE321"/>
  <c r="ED321"/>
  <c r="EC321"/>
  <c r="EB321"/>
  <c r="EA321"/>
  <c r="DZ321"/>
  <c r="DY321"/>
  <c r="DW321"/>
  <c r="DV321"/>
  <c r="DU321"/>
  <c r="DT321"/>
  <c r="DS321"/>
  <c r="DR321"/>
  <c r="DQ321"/>
  <c r="DP321"/>
  <c r="DO321"/>
  <c r="DN321"/>
  <c r="EJ313"/>
  <c r="EI313"/>
  <c r="EH313"/>
  <c r="EG313"/>
  <c r="EF313"/>
  <c r="EE313"/>
  <c r="ED313"/>
  <c r="EC313"/>
  <c r="EB313"/>
  <c r="EA313"/>
  <c r="DZ313"/>
  <c r="DY313"/>
  <c r="DW313"/>
  <c r="DV313"/>
  <c r="DU313"/>
  <c r="DT313"/>
  <c r="DS313"/>
  <c r="DR313"/>
  <c r="DQ313"/>
  <c r="DP313"/>
  <c r="DO313"/>
  <c r="DN313"/>
  <c r="EJ297"/>
  <c r="EI297"/>
  <c r="EH297"/>
  <c r="EG297"/>
  <c r="EF297"/>
  <c r="EE297"/>
  <c r="ED297"/>
  <c r="EC297"/>
  <c r="EB297"/>
  <c r="EA297"/>
  <c r="DZ297"/>
  <c r="DY297"/>
  <c r="DW297"/>
  <c r="DV297"/>
  <c r="DU297"/>
  <c r="DT297"/>
  <c r="DS297"/>
  <c r="DR297"/>
  <c r="DQ297"/>
  <c r="DP297"/>
  <c r="DO297"/>
  <c r="DN297"/>
  <c r="EJ281"/>
  <c r="EI281"/>
  <c r="EH281"/>
  <c r="EG281"/>
  <c r="EF281"/>
  <c r="EE281"/>
  <c r="ED281"/>
  <c r="EJ269"/>
  <c r="EI269"/>
  <c r="EE255"/>
  <c r="DW255"/>
  <c r="ED254"/>
  <c r="EC254"/>
  <c r="DV254"/>
  <c r="DU241"/>
  <c r="DT471"/>
  <c r="DP471"/>
  <c r="EF471"/>
  <c r="EE471"/>
  <c r="EJ415"/>
  <c r="EG412"/>
  <c r="DY412"/>
  <c r="DX412"/>
  <c r="DZ407"/>
  <c r="DR407"/>
  <c r="EJ373"/>
  <c r="EI373"/>
  <c r="EH373"/>
  <c r="EG373"/>
  <c r="EF373"/>
  <c r="EE373"/>
  <c r="ED373"/>
  <c r="EC373"/>
  <c r="EB373"/>
  <c r="EA373"/>
  <c r="DZ373"/>
  <c r="DY373"/>
  <c r="DW373"/>
  <c r="DV373"/>
  <c r="DU373"/>
  <c r="DT373"/>
  <c r="DS373"/>
  <c r="DR373"/>
  <c r="DQ373"/>
  <c r="DP373"/>
  <c r="DO373"/>
  <c r="DN373"/>
  <c r="EJ333"/>
  <c r="EI333"/>
  <c r="EH333"/>
  <c r="EG333"/>
  <c r="EF333"/>
  <c r="EE333"/>
  <c r="ED333"/>
  <c r="EC333"/>
  <c r="EB333"/>
  <c r="EA333"/>
  <c r="DZ333"/>
  <c r="DY333"/>
  <c r="DX333"/>
  <c r="DW333"/>
  <c r="DV333"/>
  <c r="DU333"/>
  <c r="DT333"/>
  <c r="DS333"/>
  <c r="DR333"/>
  <c r="DQ333"/>
  <c r="DP333"/>
  <c r="DO333"/>
  <c r="DN333"/>
  <c r="EJ276"/>
  <c r="EI276"/>
  <c r="EH276"/>
  <c r="EG276"/>
  <c r="EF276"/>
  <c r="EE276"/>
  <c r="ED276"/>
  <c r="EC276"/>
  <c r="EB276"/>
  <c r="EA276"/>
  <c r="DZ276"/>
  <c r="DY276"/>
  <c r="DW276"/>
  <c r="DV276"/>
  <c r="DU276"/>
  <c r="DT276"/>
  <c r="DS276"/>
  <c r="DR276"/>
  <c r="DQ276"/>
  <c r="DP276"/>
  <c r="DZ241"/>
  <c r="DR241"/>
  <c r="DU370"/>
  <c r="CS416"/>
  <c r="DU415"/>
  <c r="DR412"/>
  <c r="EJ340"/>
  <c r="EI340"/>
  <c r="EH340"/>
  <c r="EG340"/>
  <c r="EF340"/>
  <c r="EE340"/>
  <c r="ED340"/>
  <c r="EC340"/>
  <c r="EB340"/>
  <c r="EA340"/>
  <c r="DZ340"/>
  <c r="DY340"/>
  <c r="DW340"/>
  <c r="DV340"/>
  <c r="DU340"/>
  <c r="DT340"/>
  <c r="DS340"/>
  <c r="DR340"/>
  <c r="DQ340"/>
  <c r="DP340"/>
  <c r="DO340"/>
  <c r="DN340"/>
  <c r="EJ307"/>
  <c r="EI307"/>
  <c r="EI277"/>
  <c r="EH277"/>
  <c r="EA277"/>
  <c r="DS277"/>
  <c r="EJ267"/>
  <c r="EI267"/>
  <c r="DU255"/>
  <c r="EF254"/>
  <c r="DP254"/>
  <c r="DO254"/>
  <c r="DN254"/>
  <c r="EF593"/>
  <c r="DV415"/>
  <c r="EI412"/>
  <c r="EH412"/>
  <c r="EJ408"/>
  <c r="EI408"/>
  <c r="EH408"/>
  <c r="EG408"/>
  <c r="EF408"/>
  <c r="EE408"/>
  <c r="ED408"/>
  <c r="EC408"/>
  <c r="EB408"/>
  <c r="EA408"/>
  <c r="DZ408"/>
  <c r="DY408"/>
  <c r="DX408"/>
  <c r="DW408"/>
  <c r="DV408"/>
  <c r="DU408"/>
  <c r="DT408"/>
  <c r="DS408"/>
  <c r="DR408"/>
  <c r="DQ408"/>
  <c r="DP408"/>
  <c r="EJ355"/>
  <c r="EI355"/>
  <c r="EH355"/>
  <c r="EG355"/>
  <c r="EF355"/>
  <c r="EE355"/>
  <c r="ED355"/>
  <c r="EC355"/>
  <c r="EB355"/>
  <c r="EA355"/>
  <c r="DZ355"/>
  <c r="DY355"/>
  <c r="DX355"/>
  <c r="DW355"/>
  <c r="DV355"/>
  <c r="DU355"/>
  <c r="DT355"/>
  <c r="DS355"/>
  <c r="DR355"/>
  <c r="DQ355"/>
  <c r="DP355"/>
  <c r="DO355"/>
  <c r="DN355"/>
  <c r="EJ335"/>
  <c r="EI335"/>
  <c r="EH335"/>
  <c r="EG335"/>
  <c r="EF335"/>
  <c r="EE335"/>
  <c r="ED335"/>
  <c r="EC335"/>
  <c r="EB335"/>
  <c r="EA335"/>
  <c r="DZ335"/>
  <c r="DY335"/>
  <c r="DW335"/>
  <c r="DV335"/>
  <c r="DU335"/>
  <c r="DT335"/>
  <c r="DS335"/>
  <c r="DR335"/>
  <c r="DQ335"/>
  <c r="DP335"/>
  <c r="DO335"/>
  <c r="DN335"/>
  <c r="EJ302"/>
  <c r="EI302"/>
  <c r="EH302"/>
  <c r="EG302"/>
  <c r="EF302"/>
  <c r="EE302"/>
  <c r="ED302"/>
  <c r="EC302"/>
  <c r="EB302"/>
  <c r="EA302"/>
  <c r="DZ302"/>
  <c r="DY302"/>
  <c r="EJ294"/>
  <c r="EI294"/>
  <c r="EH294"/>
  <c r="EG294"/>
  <c r="EF294"/>
  <c r="EE294"/>
  <c r="ED294"/>
  <c r="EC294"/>
  <c r="EB294"/>
  <c r="EA294"/>
  <c r="DZ294"/>
  <c r="DY294"/>
  <c r="BL37" i="2"/>
  <c r="EJ286" i="42"/>
  <c r="EI286"/>
  <c r="EH286"/>
  <c r="EG286"/>
  <c r="EF286"/>
  <c r="EE286"/>
  <c r="ED286"/>
  <c r="EC286"/>
  <c r="EB286"/>
  <c r="EA286"/>
  <c r="DZ286"/>
  <c r="DY286"/>
  <c r="EJ278"/>
  <c r="EI278"/>
  <c r="EH278"/>
  <c r="EG278"/>
  <c r="EF278"/>
  <c r="EE278"/>
  <c r="ED278"/>
  <c r="EC278"/>
  <c r="EB278"/>
  <c r="EA278"/>
  <c r="DZ278"/>
  <c r="DY278"/>
  <c r="DW278"/>
  <c r="DV278"/>
  <c r="DU278"/>
  <c r="DT278"/>
  <c r="DS278"/>
  <c r="DR278"/>
  <c r="DQ278"/>
  <c r="DP278"/>
  <c r="DO278"/>
  <c r="DN278"/>
  <c r="EJ270"/>
  <c r="EI270"/>
  <c r="EH270"/>
  <c r="EG270"/>
  <c r="EF270"/>
  <c r="EE270"/>
  <c r="ED270"/>
  <c r="EC270"/>
  <c r="EB270"/>
  <c r="EA270"/>
  <c r="DZ270"/>
  <c r="DY270"/>
  <c r="EG254"/>
  <c r="DY254"/>
  <c r="DX254"/>
  <c r="DQ254"/>
  <c r="EE415"/>
  <c r="DW415"/>
  <c r="EB412"/>
  <c r="DP412"/>
  <c r="DO412"/>
  <c r="DN412"/>
  <c r="DQ407"/>
  <c r="AI153" i="2"/>
  <c r="CS396" i="42"/>
  <c r="EE352"/>
  <c r="DW352"/>
  <c r="EJ334"/>
  <c r="EI334"/>
  <c r="EH334"/>
  <c r="EG334"/>
  <c r="EF334"/>
  <c r="EE334"/>
  <c r="ED334"/>
  <c r="EC334"/>
  <c r="EB334"/>
  <c r="EA334"/>
  <c r="DZ334"/>
  <c r="DY334"/>
  <c r="DX334"/>
  <c r="DW334"/>
  <c r="DV334"/>
  <c r="DU334"/>
  <c r="DT334"/>
  <c r="DS334"/>
  <c r="DR334"/>
  <c r="DQ334"/>
  <c r="DP334"/>
  <c r="DO334"/>
  <c r="DN334"/>
  <c r="EJ317"/>
  <c r="EI317"/>
  <c r="EJ301"/>
  <c r="EI301"/>
  <c r="DU277"/>
  <c r="EB415"/>
  <c r="DT415"/>
  <c r="DQ412"/>
  <c r="EJ394"/>
  <c r="EI394"/>
  <c r="EH394"/>
  <c r="EG394"/>
  <c r="EF394"/>
  <c r="EE394"/>
  <c r="ED394"/>
  <c r="EC394"/>
  <c r="EB394"/>
  <c r="EA394"/>
  <c r="DZ394"/>
  <c r="DY394"/>
  <c r="DX394"/>
  <c r="DW394"/>
  <c r="DV394"/>
  <c r="DU394"/>
  <c r="DT394"/>
  <c r="DS394"/>
  <c r="DR394"/>
  <c r="DQ394"/>
  <c r="DP394"/>
  <c r="DO394"/>
  <c r="DN394"/>
  <c r="EF352"/>
  <c r="DP352"/>
  <c r="DO352"/>
  <c r="DN352"/>
  <c r="EJ345"/>
  <c r="EI345"/>
  <c r="EH345"/>
  <c r="EG345"/>
  <c r="EF345"/>
  <c r="EE345"/>
  <c r="ED345"/>
  <c r="EC345"/>
  <c r="EB345"/>
  <c r="EA345"/>
  <c r="DZ345"/>
  <c r="DY345"/>
  <c r="DW345"/>
  <c r="DV345"/>
  <c r="DU345"/>
  <c r="DT345"/>
  <c r="DS345"/>
  <c r="DR345"/>
  <c r="DQ345"/>
  <c r="DP345"/>
  <c r="DO345"/>
  <c r="DN345"/>
  <c r="EJ329"/>
  <c r="EI329"/>
  <c r="EH329"/>
  <c r="EG329"/>
  <c r="EF329"/>
  <c r="EE329"/>
  <c r="ED329"/>
  <c r="EC329"/>
  <c r="EB329"/>
  <c r="EA329"/>
  <c r="DZ329"/>
  <c r="DY329"/>
  <c r="DW329"/>
  <c r="DV329"/>
  <c r="DU329"/>
  <c r="DT329"/>
  <c r="DS329"/>
  <c r="DR329"/>
  <c r="DQ329"/>
  <c r="DP329"/>
  <c r="DO329"/>
  <c r="DN329"/>
  <c r="EJ308"/>
  <c r="EI308"/>
  <c r="EH308"/>
  <c r="EG308"/>
  <c r="EF308"/>
  <c r="EE308"/>
  <c r="ED308"/>
  <c r="EC308"/>
  <c r="EB308"/>
  <c r="EA308"/>
  <c r="DZ308"/>
  <c r="DY308"/>
  <c r="DZ277"/>
  <c r="DR277"/>
  <c r="EJ255"/>
  <c r="EB255"/>
  <c r="DT255"/>
  <c r="EI254"/>
  <c r="EH254"/>
  <c r="EA254"/>
  <c r="DS254"/>
  <c r="EB525"/>
  <c r="ED619"/>
  <c r="EC619"/>
  <c r="DV619"/>
  <c r="EG608"/>
  <c r="DY608"/>
  <c r="DX608"/>
  <c r="DQ608"/>
  <c r="EJ607"/>
  <c r="EB607"/>
  <c r="DT607"/>
  <c r="EI606"/>
  <c r="EH606"/>
  <c r="EA606"/>
  <c r="DS606"/>
  <c r="DZ605"/>
  <c r="DR605"/>
  <c r="DV594"/>
  <c r="DU594"/>
  <c r="EJ558"/>
  <c r="EI558"/>
  <c r="EG558"/>
  <c r="EF558"/>
  <c r="EE558"/>
  <c r="ED558"/>
  <c r="EC558"/>
  <c r="EB558"/>
  <c r="EA558"/>
  <c r="DZ558"/>
  <c r="DY558"/>
  <c r="DW558"/>
  <c r="DV558"/>
  <c r="DU558"/>
  <c r="DT558"/>
  <c r="DS558"/>
  <c r="DR558"/>
  <c r="DQ558"/>
  <c r="DP558"/>
  <c r="DO558"/>
  <c r="DN558"/>
  <c r="EJ546"/>
  <c r="EI546"/>
  <c r="EG546"/>
  <c r="EF546"/>
  <c r="EE546"/>
  <c r="ED546"/>
  <c r="EC546"/>
  <c r="EB546"/>
  <c r="EA546"/>
  <c r="DZ546"/>
  <c r="DY546"/>
  <c r="DW546"/>
  <c r="DV546"/>
  <c r="DU546"/>
  <c r="DT546"/>
  <c r="DS546"/>
  <c r="DR546"/>
  <c r="DQ546"/>
  <c r="DP546"/>
  <c r="DO546"/>
  <c r="DN546"/>
  <c r="EJ538"/>
  <c r="EI538"/>
  <c r="EG538"/>
  <c r="EF538"/>
  <c r="EE538"/>
  <c r="ED538"/>
  <c r="EC538"/>
  <c r="EB538"/>
  <c r="EA538"/>
  <c r="DZ538"/>
  <c r="DY538"/>
  <c r="DW538"/>
  <c r="DV538"/>
  <c r="DU538"/>
  <c r="DT538"/>
  <c r="DS538"/>
  <c r="DR538"/>
  <c r="DQ538"/>
  <c r="DP538"/>
  <c r="DO538"/>
  <c r="DN538"/>
  <c r="EJ530"/>
  <c r="EI530"/>
  <c r="EG530"/>
  <c r="EF530"/>
  <c r="EE530"/>
  <c r="ED530"/>
  <c r="EC530"/>
  <c r="EB530"/>
  <c r="EA530"/>
  <c r="DZ530"/>
  <c r="DY530"/>
  <c r="DW530"/>
  <c r="DV530"/>
  <c r="DU530"/>
  <c r="DT530"/>
  <c r="DS530"/>
  <c r="DR530"/>
  <c r="DQ530"/>
  <c r="DP530"/>
  <c r="DO530"/>
  <c r="DN530"/>
  <c r="EJ517"/>
  <c r="EI517"/>
  <c r="EG517"/>
  <c r="EF517"/>
  <c r="EE517"/>
  <c r="ED517"/>
  <c r="EC517"/>
  <c r="EB517"/>
  <c r="EA517"/>
  <c r="DZ517"/>
  <c r="DY517"/>
  <c r="DW517"/>
  <c r="DV517"/>
  <c r="DU517"/>
  <c r="DT517"/>
  <c r="DS517"/>
  <c r="DR517"/>
  <c r="DQ517"/>
  <c r="DP517"/>
  <c r="DO517"/>
  <c r="DN517"/>
  <c r="EJ493"/>
  <c r="EI493"/>
  <c r="EH493"/>
  <c r="EG493"/>
  <c r="EF493"/>
  <c r="EE493"/>
  <c r="ED493"/>
  <c r="EC493"/>
  <c r="EB493"/>
  <c r="EA493"/>
  <c r="DZ493"/>
  <c r="DY493"/>
  <c r="DX493"/>
  <c r="DW493"/>
  <c r="DV493"/>
  <c r="DU493"/>
  <c r="DT493"/>
  <c r="DS493"/>
  <c r="DR493"/>
  <c r="DQ493"/>
  <c r="DP493"/>
  <c r="DO493"/>
  <c r="DN493"/>
  <c r="DY473"/>
  <c r="DX473"/>
  <c r="DQ473"/>
  <c r="EJ456"/>
  <c r="EI456"/>
  <c r="EG456"/>
  <c r="EF456"/>
  <c r="EE456"/>
  <c r="ED456"/>
  <c r="EC456"/>
  <c r="EB456"/>
  <c r="EA456"/>
  <c r="DZ456"/>
  <c r="DY456"/>
  <c r="DW456"/>
  <c r="DV456"/>
  <c r="DU456"/>
  <c r="DT456"/>
  <c r="DS456"/>
  <c r="DR456"/>
  <c r="DQ456"/>
  <c r="DP456"/>
  <c r="DO456"/>
  <c r="DN456"/>
  <c r="EJ440"/>
  <c r="EI440"/>
  <c r="EG440"/>
  <c r="EF440"/>
  <c r="EE440"/>
  <c r="ED440"/>
  <c r="EC440"/>
  <c r="EB440"/>
  <c r="EA440"/>
  <c r="DZ440"/>
  <c r="DY440"/>
  <c r="DW440"/>
  <c r="DV440"/>
  <c r="DU440"/>
  <c r="DT440"/>
  <c r="DS440"/>
  <c r="DR440"/>
  <c r="DQ440"/>
  <c r="DP440"/>
  <c r="DO440"/>
  <c r="DN440"/>
  <c r="EJ424"/>
  <c r="EI424"/>
  <c r="EG424"/>
  <c r="EF424"/>
  <c r="EE424"/>
  <c r="ED424"/>
  <c r="EC424"/>
  <c r="EB424"/>
  <c r="EA424"/>
  <c r="DZ424"/>
  <c r="DY424"/>
  <c r="DW424"/>
  <c r="DV424"/>
  <c r="DU424"/>
  <c r="DT424"/>
  <c r="DS424"/>
  <c r="DR424"/>
  <c r="DQ424"/>
  <c r="DP424"/>
  <c r="DO424"/>
  <c r="DN424"/>
  <c r="EG611"/>
  <c r="DY611"/>
  <c r="DX611"/>
  <c r="DQ611"/>
  <c r="EJ610"/>
  <c r="EB610"/>
  <c r="DT610"/>
  <c r="EI609"/>
  <c r="EH609"/>
  <c r="EA609"/>
  <c r="DS609"/>
  <c r="DZ608"/>
  <c r="DR608"/>
  <c r="CS597"/>
  <c r="EJ572"/>
  <c r="EI572"/>
  <c r="EG572"/>
  <c r="EF572"/>
  <c r="EE572"/>
  <c r="ED572"/>
  <c r="EC572"/>
  <c r="EB572"/>
  <c r="EA572"/>
  <c r="DZ572"/>
  <c r="DY572"/>
  <c r="DW572"/>
  <c r="DV572"/>
  <c r="DU572"/>
  <c r="DT572"/>
  <c r="DS572"/>
  <c r="DR572"/>
  <c r="DQ572"/>
  <c r="DP572"/>
  <c r="DO572"/>
  <c r="DN572"/>
  <c r="EJ561"/>
  <c r="EI561"/>
  <c r="EG561"/>
  <c r="EF561"/>
  <c r="EE561"/>
  <c r="ED561"/>
  <c r="EC561"/>
  <c r="EB561"/>
  <c r="EA561"/>
  <c r="DZ561"/>
  <c r="DY561"/>
  <c r="DW561"/>
  <c r="DV561"/>
  <c r="DU561"/>
  <c r="DT561"/>
  <c r="DS561"/>
  <c r="DR561"/>
  <c r="DQ561"/>
  <c r="DP561"/>
  <c r="DO561"/>
  <c r="DN561"/>
  <c r="EF556"/>
  <c r="DP556"/>
  <c r="DO556"/>
  <c r="DN556"/>
  <c r="EJ553"/>
  <c r="EI553"/>
  <c r="EG553"/>
  <c r="EF553"/>
  <c r="EE553"/>
  <c r="ED553"/>
  <c r="EC553"/>
  <c r="EB553"/>
  <c r="EA553"/>
  <c r="DZ553"/>
  <c r="DY553"/>
  <c r="DW553"/>
  <c r="DV553"/>
  <c r="DU553"/>
  <c r="DT553"/>
  <c r="DS553"/>
  <c r="DR553"/>
  <c r="DQ553"/>
  <c r="DP553"/>
  <c r="DO553"/>
  <c r="DN553"/>
  <c r="EJ520"/>
  <c r="EI520"/>
  <c r="EH520"/>
  <c r="EG520"/>
  <c r="EF520"/>
  <c r="EE520"/>
  <c r="ED520"/>
  <c r="EC520"/>
  <c r="EB520"/>
  <c r="EA520"/>
  <c r="DZ520"/>
  <c r="DY520"/>
  <c r="EJ504"/>
  <c r="EI504"/>
  <c r="EH504"/>
  <c r="EG504"/>
  <c r="EF504"/>
  <c r="EE504"/>
  <c r="ED504"/>
  <c r="EC504"/>
  <c r="EB504"/>
  <c r="EA504"/>
  <c r="DZ504"/>
  <c r="DY504"/>
  <c r="DX504"/>
  <c r="DW504"/>
  <c r="DV504"/>
  <c r="DU504"/>
  <c r="DT504"/>
  <c r="DS504"/>
  <c r="DR504"/>
  <c r="DQ504"/>
  <c r="DP504"/>
  <c r="DO504"/>
  <c r="DN504"/>
  <c r="EJ480"/>
  <c r="EI480"/>
  <c r="EG480"/>
  <c r="EF480"/>
  <c r="EE480"/>
  <c r="ED480"/>
  <c r="EC480"/>
  <c r="EB480"/>
  <c r="EA480"/>
  <c r="DZ480"/>
  <c r="DY480"/>
  <c r="DX480"/>
  <c r="DW480"/>
  <c r="DV480"/>
  <c r="DU480"/>
  <c r="DT480"/>
  <c r="DS480"/>
  <c r="DR480"/>
  <c r="DQ480"/>
  <c r="DP480"/>
  <c r="EJ455"/>
  <c r="EI455"/>
  <c r="EG455"/>
  <c r="EF455"/>
  <c r="EE455"/>
  <c r="ED455"/>
  <c r="EC455"/>
  <c r="EB455"/>
  <c r="EA455"/>
  <c r="DZ455"/>
  <c r="DY455"/>
  <c r="DW455"/>
  <c r="DV455"/>
  <c r="DU455"/>
  <c r="DT455"/>
  <c r="DS455"/>
  <c r="DR455"/>
  <c r="DQ455"/>
  <c r="DP455"/>
  <c r="DO455"/>
  <c r="DN455"/>
  <c r="EJ439"/>
  <c r="EI439"/>
  <c r="EG439"/>
  <c r="EF439"/>
  <c r="EE439"/>
  <c r="ED439"/>
  <c r="EC439"/>
  <c r="EB439"/>
  <c r="EA439"/>
  <c r="DZ439"/>
  <c r="DY439"/>
  <c r="DW439"/>
  <c r="DV439"/>
  <c r="DU439"/>
  <c r="DT439"/>
  <c r="DS439"/>
  <c r="DR439"/>
  <c r="DQ439"/>
  <c r="DP439"/>
  <c r="DO439"/>
  <c r="DN439"/>
  <c r="EB585"/>
  <c r="EJ423"/>
  <c r="EI423"/>
  <c r="EG423"/>
  <c r="EF423"/>
  <c r="EE423"/>
  <c r="ED423"/>
  <c r="EC423"/>
  <c r="EB423"/>
  <c r="EA423"/>
  <c r="DZ423"/>
  <c r="DY423"/>
  <c r="DX423"/>
  <c r="DW423"/>
  <c r="DV423"/>
  <c r="DU423"/>
  <c r="DT423"/>
  <c r="DS423"/>
  <c r="DR423"/>
  <c r="DQ423"/>
  <c r="DP423"/>
  <c r="DO423"/>
  <c r="DN423"/>
  <c r="DU610"/>
  <c r="EF609"/>
  <c r="DP609"/>
  <c r="DO609"/>
  <c r="DN609"/>
  <c r="EE608"/>
  <c r="DW608"/>
  <c r="ED607"/>
  <c r="EC607"/>
  <c r="DV607"/>
  <c r="EJ594"/>
  <c r="EB594"/>
  <c r="DT594"/>
  <c r="EG556"/>
  <c r="DY556"/>
  <c r="DQ556"/>
  <c r="EJ552"/>
  <c r="EI552"/>
  <c r="EG552"/>
  <c r="EF552"/>
  <c r="EE552"/>
  <c r="ED552"/>
  <c r="EC552"/>
  <c r="EB552"/>
  <c r="EA552"/>
  <c r="DZ552"/>
  <c r="DY552"/>
  <c r="DW552"/>
  <c r="DV552"/>
  <c r="DU552"/>
  <c r="DT552"/>
  <c r="DS552"/>
  <c r="DR552"/>
  <c r="DQ552"/>
  <c r="DP552"/>
  <c r="DO552"/>
  <c r="DN552"/>
  <c r="EJ540"/>
  <c r="EI540"/>
  <c r="EG540"/>
  <c r="EF540"/>
  <c r="EE540"/>
  <c r="ED540"/>
  <c r="EC540"/>
  <c r="EB540"/>
  <c r="EA540"/>
  <c r="DZ540"/>
  <c r="DY540"/>
  <c r="DW540"/>
  <c r="DV540"/>
  <c r="DU540"/>
  <c r="DT540"/>
  <c r="DS540"/>
  <c r="DR540"/>
  <c r="DQ540"/>
  <c r="DP540"/>
  <c r="DO540"/>
  <c r="DN540"/>
  <c r="EJ491"/>
  <c r="EI491"/>
  <c r="EG491"/>
  <c r="EF491"/>
  <c r="EE491"/>
  <c r="ED491"/>
  <c r="EC491"/>
  <c r="EB491"/>
  <c r="EA491"/>
  <c r="DZ491"/>
  <c r="DY491"/>
  <c r="DW491"/>
  <c r="DV491"/>
  <c r="DU491"/>
  <c r="DT491"/>
  <c r="DS491"/>
  <c r="DR491"/>
  <c r="DQ491"/>
  <c r="DP491"/>
  <c r="DO491"/>
  <c r="DN491"/>
  <c r="EI473"/>
  <c r="EJ462"/>
  <c r="EI462"/>
  <c r="EG462"/>
  <c r="EF462"/>
  <c r="EE462"/>
  <c r="ED462"/>
  <c r="EC462"/>
  <c r="EB462"/>
  <c r="EA462"/>
  <c r="DZ462"/>
  <c r="DY462"/>
  <c r="DX462"/>
  <c r="DW462"/>
  <c r="DV462"/>
  <c r="DU462"/>
  <c r="DT462"/>
  <c r="DS462"/>
  <c r="DR462"/>
  <c r="DQ462"/>
  <c r="DP462"/>
  <c r="DO462"/>
  <c r="DN462"/>
  <c r="EJ446"/>
  <c r="EI446"/>
  <c r="EH446"/>
  <c r="EG446"/>
  <c r="EF446"/>
  <c r="EE446"/>
  <c r="ED446"/>
  <c r="EC446"/>
  <c r="EB446"/>
  <c r="EA446"/>
  <c r="DZ446"/>
  <c r="DY446"/>
  <c r="DW446"/>
  <c r="DV446"/>
  <c r="DU446"/>
  <c r="DT446"/>
  <c r="DS446"/>
  <c r="DR446"/>
  <c r="DQ446"/>
  <c r="DP446"/>
  <c r="DO446"/>
  <c r="DN446"/>
  <c r="EJ430"/>
  <c r="EI430"/>
  <c r="EG430"/>
  <c r="EF430"/>
  <c r="EE430"/>
  <c r="ED430"/>
  <c r="EC430"/>
  <c r="EB430"/>
  <c r="EA430"/>
  <c r="DZ430"/>
  <c r="DY430"/>
  <c r="DX430"/>
  <c r="DW430"/>
  <c r="DV430"/>
  <c r="DU430"/>
  <c r="DT430"/>
  <c r="DS430"/>
  <c r="DR430"/>
  <c r="DQ430"/>
  <c r="DP430"/>
  <c r="DO430"/>
  <c r="DN430"/>
  <c r="EF620"/>
  <c r="EG609"/>
  <c r="DY609"/>
  <c r="DX609"/>
  <c r="DQ609"/>
  <c r="EJ608"/>
  <c r="EB608"/>
  <c r="DT608"/>
  <c r="EI607"/>
  <c r="EH607"/>
  <c r="EA607"/>
  <c r="DS607"/>
  <c r="DZ606"/>
  <c r="DR606"/>
  <c r="EJ555"/>
  <c r="EI555"/>
  <c r="EG555"/>
  <c r="EF555"/>
  <c r="EE555"/>
  <c r="ED555"/>
  <c r="EC555"/>
  <c r="EB555"/>
  <c r="EA555"/>
  <c r="DZ555"/>
  <c r="DY555"/>
  <c r="DW555"/>
  <c r="DV555"/>
  <c r="DU555"/>
  <c r="DT555"/>
  <c r="DS555"/>
  <c r="DR555"/>
  <c r="DQ555"/>
  <c r="DP555"/>
  <c r="DO555"/>
  <c r="DN555"/>
  <c r="EJ543"/>
  <c r="EI543"/>
  <c r="EG543"/>
  <c r="EF543"/>
  <c r="EE543"/>
  <c r="ED543"/>
  <c r="EC543"/>
  <c r="EB543"/>
  <c r="EA543"/>
  <c r="DZ543"/>
  <c r="DY543"/>
  <c r="DW543"/>
  <c r="DV543"/>
  <c r="DU543"/>
  <c r="DT543"/>
  <c r="DS543"/>
  <c r="DR543"/>
  <c r="DQ543"/>
  <c r="DP543"/>
  <c r="DO543"/>
  <c r="DN543"/>
  <c r="EJ535"/>
  <c r="EI535"/>
  <c r="EG535"/>
  <c r="EF535"/>
  <c r="EE535"/>
  <c r="ED535"/>
  <c r="EC535"/>
  <c r="EB535"/>
  <c r="EA535"/>
  <c r="DZ535"/>
  <c r="DY535"/>
  <c r="DW535"/>
  <c r="DV535"/>
  <c r="DU535"/>
  <c r="DT535"/>
  <c r="DS535"/>
  <c r="DR535"/>
  <c r="DQ535"/>
  <c r="DP535"/>
  <c r="DO535"/>
  <c r="DN535"/>
  <c r="EJ518"/>
  <c r="EI518"/>
  <c r="EH518"/>
  <c r="EG518"/>
  <c r="EF518"/>
  <c r="EE518"/>
  <c r="ED518"/>
  <c r="EC518"/>
  <c r="EB518"/>
  <c r="EA518"/>
  <c r="DZ518"/>
  <c r="DY518"/>
  <c r="DX518"/>
  <c r="DW518"/>
  <c r="DV518"/>
  <c r="DU518"/>
  <c r="DT518"/>
  <c r="DS518"/>
  <c r="DR518"/>
  <c r="DQ518"/>
  <c r="DP518"/>
  <c r="DO518"/>
  <c r="DN518"/>
  <c r="EJ510"/>
  <c r="EI510"/>
  <c r="EG510"/>
  <c r="EF510"/>
  <c r="EE510"/>
  <c r="ED510"/>
  <c r="EC510"/>
  <c r="EB510"/>
  <c r="EA510"/>
  <c r="DZ510"/>
  <c r="DY510"/>
  <c r="DW510"/>
  <c r="DV510"/>
  <c r="DU510"/>
  <c r="DT510"/>
  <c r="DS510"/>
  <c r="DR510"/>
  <c r="DQ510"/>
  <c r="DP510"/>
  <c r="DO510"/>
  <c r="DN510"/>
  <c r="EJ494"/>
  <c r="EI494"/>
  <c r="EG494"/>
  <c r="EF494"/>
  <c r="EE494"/>
  <c r="ED494"/>
  <c r="EC494"/>
  <c r="EB494"/>
  <c r="EA494"/>
  <c r="DZ494"/>
  <c r="DY494"/>
  <c r="DX494"/>
  <c r="DW494"/>
  <c r="DV494"/>
  <c r="DU494"/>
  <c r="DT494"/>
  <c r="DS494"/>
  <c r="DR494"/>
  <c r="DQ494"/>
  <c r="DP494"/>
  <c r="CS479"/>
  <c r="EF473"/>
  <c r="EJ469"/>
  <c r="EI469"/>
  <c r="EG469"/>
  <c r="EF469"/>
  <c r="EE469"/>
  <c r="ED469"/>
  <c r="EC469"/>
  <c r="EB469"/>
  <c r="EA469"/>
  <c r="DZ469"/>
  <c r="DY469"/>
  <c r="DW469"/>
  <c r="DV469"/>
  <c r="DU469"/>
  <c r="DT469"/>
  <c r="DS469"/>
  <c r="DR469"/>
  <c r="DQ469"/>
  <c r="DP469"/>
  <c r="DO469"/>
  <c r="DN469"/>
  <c r="EJ453"/>
  <c r="EI453"/>
  <c r="EG453"/>
  <c r="EF453"/>
  <c r="EE453"/>
  <c r="ED453"/>
  <c r="EC453"/>
  <c r="EB453"/>
  <c r="EA453"/>
  <c r="DZ453"/>
  <c r="DY453"/>
  <c r="DW453"/>
  <c r="DV453"/>
  <c r="DU453"/>
  <c r="DT453"/>
  <c r="DS453"/>
  <c r="DR453"/>
  <c r="DQ453"/>
  <c r="DP453"/>
  <c r="DO453"/>
  <c r="DN453"/>
  <c r="EJ437"/>
  <c r="EI437"/>
  <c r="EG437"/>
  <c r="EF437"/>
  <c r="EE437"/>
  <c r="ED437"/>
  <c r="EC437"/>
  <c r="EB437"/>
  <c r="EA437"/>
  <c r="DZ437"/>
  <c r="DY437"/>
  <c r="DW437"/>
  <c r="DV437"/>
  <c r="DU437"/>
  <c r="DT437"/>
  <c r="DS437"/>
  <c r="DR437"/>
  <c r="DQ437"/>
  <c r="DP437"/>
  <c r="DO437"/>
  <c r="DN437"/>
  <c r="DV420"/>
  <c r="EG612"/>
  <c r="DY612"/>
  <c r="DX612"/>
  <c r="DQ612"/>
  <c r="EJ611"/>
  <c r="EB611"/>
  <c r="DT611"/>
  <c r="EI610"/>
  <c r="EH610"/>
  <c r="EA610"/>
  <c r="DS610"/>
  <c r="DZ609"/>
  <c r="DR609"/>
  <c r="DU604"/>
  <c r="DZ594"/>
  <c r="DY594"/>
  <c r="DR594"/>
  <c r="DQ594"/>
  <c r="EJ573"/>
  <c r="EI573"/>
  <c r="EG573"/>
  <c r="EF573"/>
  <c r="EE573"/>
  <c r="ED573"/>
  <c r="EC573"/>
  <c r="EB573"/>
  <c r="EA573"/>
  <c r="DZ573"/>
  <c r="DY573"/>
  <c r="DW573"/>
  <c r="DV573"/>
  <c r="DU573"/>
  <c r="DT573"/>
  <c r="DS573"/>
  <c r="DR573"/>
  <c r="DQ573"/>
  <c r="DP573"/>
  <c r="DO573"/>
  <c r="DN573"/>
  <c r="EE556"/>
  <c r="DW556"/>
  <c r="EJ554"/>
  <c r="EI554"/>
  <c r="EG554"/>
  <c r="EF554"/>
  <c r="EE554"/>
  <c r="ED554"/>
  <c r="EC554"/>
  <c r="EB554"/>
  <c r="EA554"/>
  <c r="DZ554"/>
  <c r="DY554"/>
  <c r="DW554"/>
  <c r="DV554"/>
  <c r="DU554"/>
  <c r="DT554"/>
  <c r="DS554"/>
  <c r="DR554"/>
  <c r="DQ554"/>
  <c r="DP554"/>
  <c r="DO554"/>
  <c r="DN554"/>
  <c r="EJ542"/>
  <c r="EI542"/>
  <c r="EG542"/>
  <c r="EF542"/>
  <c r="EE542"/>
  <c r="ED542"/>
  <c r="EC542"/>
  <c r="EB542"/>
  <c r="EA542"/>
  <c r="DZ542"/>
  <c r="DY542"/>
  <c r="DW542"/>
  <c r="DV542"/>
  <c r="DU542"/>
  <c r="DT542"/>
  <c r="DS542"/>
  <c r="DR542"/>
  <c r="DQ542"/>
  <c r="DP542"/>
  <c r="DO542"/>
  <c r="DN542"/>
  <c r="EJ534"/>
  <c r="EI534"/>
  <c r="EG534"/>
  <c r="EF534"/>
  <c r="EE534"/>
  <c r="ED534"/>
  <c r="EC534"/>
  <c r="EB534"/>
  <c r="EA534"/>
  <c r="DZ534"/>
  <c r="DY534"/>
  <c r="DX534"/>
  <c r="DW534"/>
  <c r="DV534"/>
  <c r="DU534"/>
  <c r="DT534"/>
  <c r="DS534"/>
  <c r="DR534"/>
  <c r="DQ534"/>
  <c r="DP534"/>
  <c r="DO534"/>
  <c r="DN534"/>
  <c r="EJ521"/>
  <c r="EI521"/>
  <c r="EG521"/>
  <c r="EF521"/>
  <c r="EE521"/>
  <c r="ED521"/>
  <c r="EC521"/>
  <c r="EB521"/>
  <c r="EA521"/>
  <c r="DZ521"/>
  <c r="DY521"/>
  <c r="DW521"/>
  <c r="DV521"/>
  <c r="DU521"/>
  <c r="DT521"/>
  <c r="DS521"/>
  <c r="DR521"/>
  <c r="DQ521"/>
  <c r="DP521"/>
  <c r="EJ513"/>
  <c r="EI513"/>
  <c r="EH513"/>
  <c r="EG513"/>
  <c r="EF513"/>
  <c r="EE513"/>
  <c r="ED513"/>
  <c r="EC513"/>
  <c r="EB513"/>
  <c r="EA513"/>
  <c r="DZ513"/>
  <c r="DY513"/>
  <c r="DX513"/>
  <c r="DW513"/>
  <c r="DV513"/>
  <c r="DU513"/>
  <c r="DT513"/>
  <c r="DS513"/>
  <c r="DR513"/>
  <c r="DQ513"/>
  <c r="DP513"/>
  <c r="DO513"/>
  <c r="DN513"/>
  <c r="EJ489"/>
  <c r="EI489"/>
  <c r="EH489"/>
  <c r="EG489"/>
  <c r="EF489"/>
  <c r="EE489"/>
  <c r="ED489"/>
  <c r="EC489"/>
  <c r="EB489"/>
  <c r="EA489"/>
  <c r="DZ489"/>
  <c r="DY489"/>
  <c r="DW489"/>
  <c r="DV489"/>
  <c r="DU489"/>
  <c r="DT489"/>
  <c r="DS489"/>
  <c r="DR489"/>
  <c r="DQ489"/>
  <c r="DP489"/>
  <c r="DO489"/>
  <c r="DN489"/>
  <c r="EG473"/>
  <c r="EJ468"/>
  <c r="EI468"/>
  <c r="EG468"/>
  <c r="EF468"/>
  <c r="EE468"/>
  <c r="ED468"/>
  <c r="EC468"/>
  <c r="EB468"/>
  <c r="EA468"/>
  <c r="DZ468"/>
  <c r="DY468"/>
  <c r="DX468"/>
  <c r="DW468"/>
  <c r="DV468"/>
  <c r="DU468"/>
  <c r="DT468"/>
  <c r="DS468"/>
  <c r="DR468"/>
  <c r="DQ468"/>
  <c r="DP468"/>
  <c r="DO468"/>
  <c r="DN468"/>
  <c r="EJ452"/>
  <c r="EI452"/>
  <c r="EH452"/>
  <c r="EG452"/>
  <c r="EF452"/>
  <c r="EE452"/>
  <c r="ED452"/>
  <c r="EC452"/>
  <c r="EB452"/>
  <c r="EA452"/>
  <c r="DZ452"/>
  <c r="DY452"/>
  <c r="DW452"/>
  <c r="DV452"/>
  <c r="DU452"/>
  <c r="DT452"/>
  <c r="DS452"/>
  <c r="DR452"/>
  <c r="DQ452"/>
  <c r="DP452"/>
  <c r="DO452"/>
  <c r="DN452"/>
  <c r="EJ436"/>
  <c r="EI436"/>
  <c r="EG436"/>
  <c r="EF436"/>
  <c r="EE436"/>
  <c r="ED436"/>
  <c r="EC436"/>
  <c r="EB436"/>
  <c r="EA436"/>
  <c r="DZ436"/>
  <c r="DY436"/>
  <c r="DX436"/>
  <c r="DW436"/>
  <c r="DV436"/>
  <c r="DU436"/>
  <c r="DT436"/>
  <c r="DS436"/>
  <c r="DR436"/>
  <c r="DQ436"/>
  <c r="DP436"/>
  <c r="DO436"/>
  <c r="DN436"/>
  <c r="EI619"/>
  <c r="EH619"/>
  <c r="EA619"/>
  <c r="DS619"/>
  <c r="DZ612"/>
  <c r="DR612"/>
  <c r="DU607"/>
  <c r="EF606"/>
  <c r="DP606"/>
  <c r="DO606"/>
  <c r="DN606"/>
  <c r="EE605"/>
  <c r="DW605"/>
  <c r="ED604"/>
  <c r="EC604"/>
  <c r="DV604"/>
  <c r="EJ557"/>
  <c r="EI557"/>
  <c r="EG557"/>
  <c r="EF557"/>
  <c r="EE557"/>
  <c r="ED557"/>
  <c r="EC557"/>
  <c r="EB557"/>
  <c r="EA557"/>
  <c r="DZ557"/>
  <c r="DY557"/>
  <c r="DW557"/>
  <c r="DV557"/>
  <c r="DU557"/>
  <c r="DT557"/>
  <c r="DS557"/>
  <c r="DR557"/>
  <c r="DQ557"/>
  <c r="DP557"/>
  <c r="DO557"/>
  <c r="DN557"/>
  <c r="EJ545"/>
  <c r="EI545"/>
  <c r="EG545"/>
  <c r="EF545"/>
  <c r="EE545"/>
  <c r="ED545"/>
  <c r="EC545"/>
  <c r="EB545"/>
  <c r="EA545"/>
  <c r="DZ545"/>
  <c r="DY545"/>
  <c r="DW545"/>
  <c r="DV545"/>
  <c r="DU545"/>
  <c r="DT545"/>
  <c r="DS545"/>
  <c r="DR545"/>
  <c r="DQ545"/>
  <c r="DP545"/>
  <c r="DO545"/>
  <c r="DN545"/>
  <c r="EJ516"/>
  <c r="EI516"/>
  <c r="EH516"/>
  <c r="EG516"/>
  <c r="EF516"/>
  <c r="EE516"/>
  <c r="ED516"/>
  <c r="EC516"/>
  <c r="EB516"/>
  <c r="EA516"/>
  <c r="DZ516"/>
  <c r="DY516"/>
  <c r="DX516"/>
  <c r="DW516"/>
  <c r="DV516"/>
  <c r="DU516"/>
  <c r="DT516"/>
  <c r="DS516"/>
  <c r="DR516"/>
  <c r="DQ516"/>
  <c r="DP516"/>
  <c r="EJ500"/>
  <c r="EI500"/>
  <c r="EG500"/>
  <c r="EF500"/>
  <c r="EE500"/>
  <c r="ED500"/>
  <c r="EC500"/>
  <c r="EB500"/>
  <c r="EA500"/>
  <c r="DZ500"/>
  <c r="DY500"/>
  <c r="DW500"/>
  <c r="DV500"/>
  <c r="DU500"/>
  <c r="DT500"/>
  <c r="DS500"/>
  <c r="DR500"/>
  <c r="DQ500"/>
  <c r="DP500"/>
  <c r="DO500"/>
  <c r="DN500"/>
  <c r="EJ492"/>
  <c r="EI492"/>
  <c r="EG492"/>
  <c r="EF492"/>
  <c r="EE492"/>
  <c r="ED492"/>
  <c r="EC492"/>
  <c r="EB492"/>
  <c r="EA492"/>
  <c r="DZ492"/>
  <c r="DY492"/>
  <c r="DX492"/>
  <c r="DW492"/>
  <c r="DV492"/>
  <c r="DU492"/>
  <c r="DT492"/>
  <c r="DS492"/>
  <c r="DR492"/>
  <c r="DQ492"/>
  <c r="DP492"/>
  <c r="DO492"/>
  <c r="DN492"/>
  <c r="EJ476"/>
  <c r="EI476"/>
  <c r="EH476"/>
  <c r="EG476"/>
  <c r="EF476"/>
  <c r="EE476"/>
  <c r="ED476"/>
  <c r="EC476"/>
  <c r="EB476"/>
  <c r="EA476"/>
  <c r="DZ476"/>
  <c r="DY476"/>
  <c r="DX476"/>
  <c r="DW476"/>
  <c r="DV476"/>
  <c r="DU476"/>
  <c r="DT476"/>
  <c r="DS476"/>
  <c r="DR476"/>
  <c r="DQ476"/>
  <c r="DP476"/>
  <c r="DO476"/>
  <c r="DN476"/>
  <c r="ED473"/>
  <c r="EC473"/>
  <c r="DV473"/>
  <c r="EJ467"/>
  <c r="EI467"/>
  <c r="EG467"/>
  <c r="EF467"/>
  <c r="EE467"/>
  <c r="ED467"/>
  <c r="EC467"/>
  <c r="EB467"/>
  <c r="EA467"/>
  <c r="DZ467"/>
  <c r="DY467"/>
  <c r="DW467"/>
  <c r="DV467"/>
  <c r="DU467"/>
  <c r="DT467"/>
  <c r="DS467"/>
  <c r="DR467"/>
  <c r="DQ467"/>
  <c r="DP467"/>
  <c r="DO467"/>
  <c r="DN467"/>
  <c r="EJ451"/>
  <c r="EI451"/>
  <c r="EG451"/>
  <c r="EF451"/>
  <c r="EE451"/>
  <c r="ED451"/>
  <c r="EC451"/>
  <c r="EB451"/>
  <c r="EA451"/>
  <c r="DZ451"/>
  <c r="DY451"/>
  <c r="DW451"/>
  <c r="DV451"/>
  <c r="DU451"/>
  <c r="DT451"/>
  <c r="DS451"/>
  <c r="DR451"/>
  <c r="DQ451"/>
  <c r="DP451"/>
  <c r="DO451"/>
  <c r="DN451"/>
  <c r="EJ435"/>
  <c r="EI435"/>
  <c r="EG435"/>
  <c r="EF435"/>
  <c r="EE435"/>
  <c r="ED435"/>
  <c r="EC435"/>
  <c r="EB435"/>
  <c r="EA435"/>
  <c r="DZ435"/>
  <c r="DY435"/>
  <c r="DW435"/>
  <c r="DV435"/>
  <c r="DU435"/>
  <c r="DT435"/>
  <c r="DS435"/>
  <c r="DR435"/>
  <c r="DQ435"/>
  <c r="DP435"/>
  <c r="DO435"/>
  <c r="DN435"/>
  <c r="EF589"/>
  <c r="EB565"/>
  <c r="EF619"/>
  <c r="DP619"/>
  <c r="DO619"/>
  <c r="DN619"/>
  <c r="EE612"/>
  <c r="DW612"/>
  <c r="ED611"/>
  <c r="EC611"/>
  <c r="DV611"/>
  <c r="EG606"/>
  <c r="DY606"/>
  <c r="DX606"/>
  <c r="DQ606"/>
  <c r="EJ605"/>
  <c r="EB605"/>
  <c r="DT605"/>
  <c r="EI604"/>
  <c r="EH604"/>
  <c r="EA604"/>
  <c r="DS604"/>
  <c r="EJ536"/>
  <c r="EI536"/>
  <c r="EG536"/>
  <c r="EF536"/>
  <c r="EE536"/>
  <c r="ED536"/>
  <c r="EC536"/>
  <c r="EB536"/>
  <c r="EA536"/>
  <c r="DZ536"/>
  <c r="DY536"/>
  <c r="DW536"/>
  <c r="DV536"/>
  <c r="DU536"/>
  <c r="DT536"/>
  <c r="DS536"/>
  <c r="DR536"/>
  <c r="DQ536"/>
  <c r="DP536"/>
  <c r="DO536"/>
  <c r="DN536"/>
  <c r="EJ519"/>
  <c r="EI519"/>
  <c r="EJ503"/>
  <c r="EI503"/>
  <c r="EH503"/>
  <c r="EG503"/>
  <c r="EF503"/>
  <c r="EE503"/>
  <c r="ED503"/>
  <c r="EC503"/>
  <c r="EB503"/>
  <c r="EA503"/>
  <c r="DZ503"/>
  <c r="DY503"/>
  <c r="DX503"/>
  <c r="DW503"/>
  <c r="DV503"/>
  <c r="DU503"/>
  <c r="DT503"/>
  <c r="DS503"/>
  <c r="DR503"/>
  <c r="DQ503"/>
  <c r="DP503"/>
  <c r="DO503"/>
  <c r="DN503"/>
  <c r="EJ487"/>
  <c r="EI487"/>
  <c r="EG487"/>
  <c r="EF487"/>
  <c r="EE487"/>
  <c r="ED487"/>
  <c r="EC487"/>
  <c r="EB487"/>
  <c r="EA487"/>
  <c r="DZ487"/>
  <c r="DY487"/>
  <c r="DX487"/>
  <c r="DW487"/>
  <c r="DV487"/>
  <c r="DU487"/>
  <c r="DT487"/>
  <c r="DS487"/>
  <c r="DR487"/>
  <c r="DQ487"/>
  <c r="DP487"/>
  <c r="DO487"/>
  <c r="DN487"/>
  <c r="EA473"/>
  <c r="DS473"/>
  <c r="EJ458"/>
  <c r="EI458"/>
  <c r="EG458"/>
  <c r="EF458"/>
  <c r="EE458"/>
  <c r="ED458"/>
  <c r="EC458"/>
  <c r="EB458"/>
  <c r="EA458"/>
  <c r="DZ458"/>
  <c r="DY458"/>
  <c r="DX458"/>
  <c r="DW458"/>
  <c r="DV458"/>
  <c r="DU458"/>
  <c r="DT458"/>
  <c r="DS458"/>
  <c r="DR458"/>
  <c r="DQ458"/>
  <c r="DP458"/>
  <c r="DO458"/>
  <c r="DN458"/>
  <c r="EJ442"/>
  <c r="EI442"/>
  <c r="EH442"/>
  <c r="EG442"/>
  <c r="EF442"/>
  <c r="EE442"/>
  <c r="ED442"/>
  <c r="EC442"/>
  <c r="EB442"/>
  <c r="EA442"/>
  <c r="DZ442"/>
  <c r="DY442"/>
  <c r="DW442"/>
  <c r="DV442"/>
  <c r="DU442"/>
  <c r="DT442"/>
  <c r="DS442"/>
  <c r="DR442"/>
  <c r="DQ442"/>
  <c r="DP442"/>
  <c r="DO442"/>
  <c r="DN442"/>
  <c r="EJ426"/>
  <c r="EI426"/>
  <c r="EG426"/>
  <c r="EF426"/>
  <c r="EE426"/>
  <c r="ED426"/>
  <c r="EC426"/>
  <c r="EB426"/>
  <c r="EA426"/>
  <c r="DZ426"/>
  <c r="DY426"/>
  <c r="DX426"/>
  <c r="DW426"/>
  <c r="DV426"/>
  <c r="DU426"/>
  <c r="DT426"/>
  <c r="DS426"/>
  <c r="DR426"/>
  <c r="DQ426"/>
  <c r="DP426"/>
  <c r="DO426"/>
  <c r="DN426"/>
  <c r="EG619"/>
  <c r="DY619"/>
  <c r="DX619"/>
  <c r="DQ619"/>
  <c r="EJ612"/>
  <c r="EB612"/>
  <c r="DT612"/>
  <c r="EI611"/>
  <c r="EH611"/>
  <c r="EA611"/>
  <c r="DS611"/>
  <c r="DZ610"/>
  <c r="DR610"/>
  <c r="DU605"/>
  <c r="EJ604"/>
  <c r="DP604"/>
  <c r="DO604"/>
  <c r="DN604"/>
  <c r="EJ563"/>
  <c r="EI563"/>
  <c r="EG563"/>
  <c r="EF563"/>
  <c r="EE563"/>
  <c r="ED563"/>
  <c r="EC563"/>
  <c r="EB563"/>
  <c r="EA563"/>
  <c r="DZ563"/>
  <c r="DY563"/>
  <c r="DX563"/>
  <c r="DW563"/>
  <c r="DV563"/>
  <c r="DU563"/>
  <c r="DT563"/>
  <c r="DS563"/>
  <c r="DR563"/>
  <c r="DQ563"/>
  <c r="DP563"/>
  <c r="DO563"/>
  <c r="DN563"/>
  <c r="DZ556"/>
  <c r="DR556"/>
  <c r="EJ539"/>
  <c r="EI539"/>
  <c r="EH539"/>
  <c r="EG539"/>
  <c r="EF539"/>
  <c r="EE539"/>
  <c r="ED539"/>
  <c r="EC539"/>
  <c r="EB539"/>
  <c r="EA539"/>
  <c r="DZ539"/>
  <c r="DY539"/>
  <c r="DX539"/>
  <c r="DW539"/>
  <c r="DV539"/>
  <c r="DU539"/>
  <c r="DT539"/>
  <c r="DS539"/>
  <c r="DR539"/>
  <c r="DQ539"/>
  <c r="DP539"/>
  <c r="DO539"/>
  <c r="DN539"/>
  <c r="EJ531"/>
  <c r="EI531"/>
  <c r="EH531"/>
  <c r="EG531"/>
  <c r="EF531"/>
  <c r="EE531"/>
  <c r="ED531"/>
  <c r="EC531"/>
  <c r="EB531"/>
  <c r="EA531"/>
  <c r="DZ531"/>
  <c r="DY531"/>
  <c r="DW531"/>
  <c r="DV531"/>
  <c r="DU531"/>
  <c r="DT531"/>
  <c r="DS531"/>
  <c r="DR531"/>
  <c r="DQ531"/>
  <c r="DP531"/>
  <c r="DO531"/>
  <c r="DN531"/>
  <c r="EJ522"/>
  <c r="EI522"/>
  <c r="EG522"/>
  <c r="EF522"/>
  <c r="EE522"/>
  <c r="ED522"/>
  <c r="EC522"/>
  <c r="EB522"/>
  <c r="EA522"/>
  <c r="DZ522"/>
  <c r="DY522"/>
  <c r="DX522"/>
  <c r="DW522"/>
  <c r="DV522"/>
  <c r="DU522"/>
  <c r="DT522"/>
  <c r="DS522"/>
  <c r="DR522"/>
  <c r="DQ522"/>
  <c r="DP522"/>
  <c r="DO522"/>
  <c r="DN522"/>
  <c r="EJ506"/>
  <c r="EI506"/>
  <c r="EH506"/>
  <c r="EG506"/>
  <c r="EF506"/>
  <c r="EE506"/>
  <c r="ED506"/>
  <c r="EC506"/>
  <c r="EB506"/>
  <c r="EA506"/>
  <c r="DZ506"/>
  <c r="DY506"/>
  <c r="DW506"/>
  <c r="DV506"/>
  <c r="DU506"/>
  <c r="DT506"/>
  <c r="DS506"/>
  <c r="DR506"/>
  <c r="DQ506"/>
  <c r="DP506"/>
  <c r="DO506"/>
  <c r="DN506"/>
  <c r="EJ490"/>
  <c r="EI490"/>
  <c r="EH490"/>
  <c r="EG490"/>
  <c r="EF490"/>
  <c r="EE490"/>
  <c r="ED490"/>
  <c r="EC490"/>
  <c r="EB490"/>
  <c r="EA490"/>
  <c r="DZ490"/>
  <c r="DY490"/>
  <c r="DX490"/>
  <c r="DW490"/>
  <c r="DV490"/>
  <c r="DU490"/>
  <c r="DT490"/>
  <c r="DS490"/>
  <c r="DR490"/>
  <c r="DQ490"/>
  <c r="DP490"/>
  <c r="DO490"/>
  <c r="DN490"/>
  <c r="EJ473"/>
  <c r="DT473"/>
  <c r="EJ465"/>
  <c r="EI465"/>
  <c r="EH465"/>
  <c r="EG465"/>
  <c r="EF465"/>
  <c r="EE465"/>
  <c r="ED465"/>
  <c r="EC465"/>
  <c r="EB465"/>
  <c r="EA465"/>
  <c r="DZ465"/>
  <c r="DY465"/>
  <c r="DW465"/>
  <c r="DV465"/>
  <c r="DU465"/>
  <c r="DT465"/>
  <c r="DS465"/>
  <c r="DR465"/>
  <c r="DQ465"/>
  <c r="DP465"/>
  <c r="DO465"/>
  <c r="DN465"/>
  <c r="EJ449"/>
  <c r="EI449"/>
  <c r="EG449"/>
  <c r="EF449"/>
  <c r="EE449"/>
  <c r="ED449"/>
  <c r="EC449"/>
  <c r="EB449"/>
  <c r="EA449"/>
  <c r="DZ449"/>
  <c r="DY449"/>
  <c r="DX449"/>
  <c r="DW449"/>
  <c r="DV449"/>
  <c r="DU449"/>
  <c r="DT449"/>
  <c r="DS449"/>
  <c r="DR449"/>
  <c r="DQ449"/>
  <c r="DP449"/>
  <c r="DO449"/>
  <c r="DN449"/>
  <c r="EJ433"/>
  <c r="EI433"/>
  <c r="EH433"/>
  <c r="EG433"/>
  <c r="EF433"/>
  <c r="EE433"/>
  <c r="ED433"/>
  <c r="EC433"/>
  <c r="EB433"/>
  <c r="EA433"/>
  <c r="DZ433"/>
  <c r="DY433"/>
  <c r="DW433"/>
  <c r="DV433"/>
  <c r="DU433"/>
  <c r="DT433"/>
  <c r="DS433"/>
  <c r="DR433"/>
  <c r="DQ433"/>
  <c r="DP433"/>
  <c r="DO433"/>
  <c r="DN433"/>
  <c r="DZ589"/>
  <c r="DZ619"/>
  <c r="DR619"/>
  <c r="DU608"/>
  <c r="EF607"/>
  <c r="DP607"/>
  <c r="DO607"/>
  <c r="DN607"/>
  <c r="EE606"/>
  <c r="DW606"/>
  <c r="ED605"/>
  <c r="EC605"/>
  <c r="DV605"/>
  <c r="EJ501"/>
  <c r="EI501"/>
  <c r="EG501"/>
  <c r="EF501"/>
  <c r="EE501"/>
  <c r="ED501"/>
  <c r="EC501"/>
  <c r="EB501"/>
  <c r="EA501"/>
  <c r="DZ501"/>
  <c r="DY501"/>
  <c r="DW501"/>
  <c r="DV501"/>
  <c r="DU501"/>
  <c r="DT501"/>
  <c r="DS501"/>
  <c r="DR501"/>
  <c r="DQ501"/>
  <c r="DP501"/>
  <c r="DO501"/>
  <c r="DN501"/>
  <c r="EJ485"/>
  <c r="EI485"/>
  <c r="EH485"/>
  <c r="EG485"/>
  <c r="EF485"/>
  <c r="EE485"/>
  <c r="ED485"/>
  <c r="EC485"/>
  <c r="EB485"/>
  <c r="EA485"/>
  <c r="DZ485"/>
  <c r="DY485"/>
  <c r="DX485"/>
  <c r="DW485"/>
  <c r="DV485"/>
  <c r="DU485"/>
  <c r="DT485"/>
  <c r="DS485"/>
  <c r="DR485"/>
  <c r="DQ485"/>
  <c r="DP485"/>
  <c r="DO485"/>
  <c r="DN485"/>
  <c r="EJ477"/>
  <c r="EI477"/>
  <c r="EG477"/>
  <c r="EF477"/>
  <c r="EE477"/>
  <c r="ED477"/>
  <c r="EC477"/>
  <c r="EB477"/>
  <c r="EA477"/>
  <c r="DZ477"/>
  <c r="DY477"/>
  <c r="DX477"/>
  <c r="DW477"/>
  <c r="DV477"/>
  <c r="DU477"/>
  <c r="DT477"/>
  <c r="DS477"/>
  <c r="DR477"/>
  <c r="DQ477"/>
  <c r="DP477"/>
  <c r="DU473"/>
  <c r="EJ464"/>
  <c r="EI464"/>
  <c r="EG464"/>
  <c r="EF464"/>
  <c r="EE464"/>
  <c r="ED464"/>
  <c r="EC464"/>
  <c r="EB464"/>
  <c r="EA464"/>
  <c r="DZ464"/>
  <c r="DY464"/>
  <c r="DW464"/>
  <c r="DV464"/>
  <c r="DU464"/>
  <c r="DT464"/>
  <c r="DS464"/>
  <c r="DR464"/>
  <c r="DQ464"/>
  <c r="DP464"/>
  <c r="DO464"/>
  <c r="DN464"/>
  <c r="EJ448"/>
  <c r="EI448"/>
  <c r="EG448"/>
  <c r="EF448"/>
  <c r="EE448"/>
  <c r="ED448"/>
  <c r="EC448"/>
  <c r="EB448"/>
  <c r="EA448"/>
  <c r="DZ448"/>
  <c r="DY448"/>
  <c r="DW448"/>
  <c r="DV448"/>
  <c r="DU448"/>
  <c r="DT448"/>
  <c r="DS448"/>
  <c r="DR448"/>
  <c r="DQ448"/>
  <c r="DP448"/>
  <c r="DO448"/>
  <c r="DN448"/>
  <c r="EJ432"/>
  <c r="EI432"/>
  <c r="EG432"/>
  <c r="EF432"/>
  <c r="EE432"/>
  <c r="ED432"/>
  <c r="EC432"/>
  <c r="EB432"/>
  <c r="EA432"/>
  <c r="DZ432"/>
  <c r="DY432"/>
  <c r="DW432"/>
  <c r="DV432"/>
  <c r="DU432"/>
  <c r="DT432"/>
  <c r="DS432"/>
  <c r="DR432"/>
  <c r="DQ432"/>
  <c r="DP432"/>
  <c r="DO432"/>
  <c r="DN432"/>
  <c r="EJ623"/>
  <c r="EI623"/>
  <c r="EH623"/>
  <c r="EG623"/>
  <c r="EF623"/>
  <c r="EE623"/>
  <c r="ED623"/>
  <c r="EC623"/>
  <c r="EB623"/>
  <c r="EA623"/>
  <c r="DZ623"/>
  <c r="DY623"/>
  <c r="DX623"/>
  <c r="DW623"/>
  <c r="DV623"/>
  <c r="DU623"/>
  <c r="DT623"/>
  <c r="DS623"/>
  <c r="DR623"/>
  <c r="DQ623"/>
  <c r="DP623"/>
  <c r="DO623"/>
  <c r="DN623"/>
  <c r="EA565"/>
  <c r="DU611"/>
  <c r="EF610"/>
  <c r="DP610"/>
  <c r="DO610"/>
  <c r="DN610"/>
  <c r="EE609"/>
  <c r="DW609"/>
  <c r="ED608"/>
  <c r="EC608"/>
  <c r="DV608"/>
  <c r="EJ556"/>
  <c r="EB556"/>
  <c r="DT556"/>
  <c r="EJ541"/>
  <c r="EI541"/>
  <c r="EG541"/>
  <c r="EF541"/>
  <c r="EE541"/>
  <c r="ED541"/>
  <c r="EC541"/>
  <c r="EB541"/>
  <c r="EA541"/>
  <c r="DZ541"/>
  <c r="DY541"/>
  <c r="DW541"/>
  <c r="DV541"/>
  <c r="DU541"/>
  <c r="DT541"/>
  <c r="DS541"/>
  <c r="DR541"/>
  <c r="DQ541"/>
  <c r="DP541"/>
  <c r="DO541"/>
  <c r="DN541"/>
  <c r="EJ533"/>
  <c r="EI533"/>
  <c r="EG533"/>
  <c r="EF533"/>
  <c r="EE533"/>
  <c r="ED533"/>
  <c r="EC533"/>
  <c r="EB533"/>
  <c r="EA533"/>
  <c r="DZ533"/>
  <c r="DY533"/>
  <c r="DW533"/>
  <c r="DV533"/>
  <c r="DU533"/>
  <c r="DT533"/>
  <c r="DS533"/>
  <c r="DR533"/>
  <c r="DQ533"/>
  <c r="DP533"/>
  <c r="DO533"/>
  <c r="DN533"/>
  <c r="EJ512"/>
  <c r="EI512"/>
  <c r="EH512"/>
  <c r="EG512"/>
  <c r="EF512"/>
  <c r="EE512"/>
  <c r="ED512"/>
  <c r="EC512"/>
  <c r="EB512"/>
  <c r="EA512"/>
  <c r="DZ512"/>
  <c r="DY512"/>
  <c r="DW512"/>
  <c r="DV512"/>
  <c r="DU512"/>
  <c r="DT512"/>
  <c r="DS512"/>
  <c r="DR512"/>
  <c r="DQ512"/>
  <c r="DP512"/>
  <c r="DO512"/>
  <c r="DN512"/>
  <c r="EJ496"/>
  <c r="EI496"/>
  <c r="EH496"/>
  <c r="EG496"/>
  <c r="EF496"/>
  <c r="EE496"/>
  <c r="ED496"/>
  <c r="EC496"/>
  <c r="EB496"/>
  <c r="EA496"/>
  <c r="DZ496"/>
  <c r="DY496"/>
  <c r="DX496"/>
  <c r="DW496"/>
  <c r="DV496"/>
  <c r="DU496"/>
  <c r="DT496"/>
  <c r="DS496"/>
  <c r="DR496"/>
  <c r="DQ496"/>
  <c r="DP496"/>
  <c r="DO496"/>
  <c r="DN496"/>
  <c r="EJ488"/>
  <c r="EI488"/>
  <c r="EG488"/>
  <c r="EF488"/>
  <c r="EE488"/>
  <c r="ED488"/>
  <c r="EC488"/>
  <c r="EB488"/>
  <c r="EA488"/>
  <c r="DZ488"/>
  <c r="DY488"/>
  <c r="DW488"/>
  <c r="DV488"/>
  <c r="DU488"/>
  <c r="DT488"/>
  <c r="DS488"/>
  <c r="DR488"/>
  <c r="DQ488"/>
  <c r="DP488"/>
  <c r="DO488"/>
  <c r="DN488"/>
  <c r="CS477"/>
  <c r="EJ463"/>
  <c r="EI463"/>
  <c r="EG463"/>
  <c r="EF463"/>
  <c r="EE463"/>
  <c r="ED463"/>
  <c r="EC463"/>
  <c r="EB463"/>
  <c r="EA463"/>
  <c r="DZ463"/>
  <c r="DY463"/>
  <c r="DW463"/>
  <c r="DV463"/>
  <c r="DU463"/>
  <c r="DT463"/>
  <c r="DS463"/>
  <c r="DR463"/>
  <c r="DQ463"/>
  <c r="DP463"/>
  <c r="DO463"/>
  <c r="DN463"/>
  <c r="EJ447"/>
  <c r="EI447"/>
  <c r="EG447"/>
  <c r="EF447"/>
  <c r="EE447"/>
  <c r="ED447"/>
  <c r="EC447"/>
  <c r="EB447"/>
  <c r="EA447"/>
  <c r="DZ447"/>
  <c r="DY447"/>
  <c r="DW447"/>
  <c r="DV447"/>
  <c r="DU447"/>
  <c r="DT447"/>
  <c r="DS447"/>
  <c r="DR447"/>
  <c r="DQ447"/>
  <c r="DP447"/>
  <c r="DO447"/>
  <c r="DN447"/>
  <c r="EJ431"/>
  <c r="EI431"/>
  <c r="EG431"/>
  <c r="EF431"/>
  <c r="EE431"/>
  <c r="ED431"/>
  <c r="EC431"/>
  <c r="EB431"/>
  <c r="EA431"/>
  <c r="DZ431"/>
  <c r="DY431"/>
  <c r="DW431"/>
  <c r="DV431"/>
  <c r="DU431"/>
  <c r="DT431"/>
  <c r="DS431"/>
  <c r="DR431"/>
  <c r="DQ431"/>
  <c r="DP431"/>
  <c r="DO431"/>
  <c r="DN431"/>
  <c r="DU569"/>
  <c r="DT525"/>
  <c r="EG610"/>
  <c r="DY610"/>
  <c r="DX610"/>
  <c r="DQ610"/>
  <c r="EJ609"/>
  <c r="EB609"/>
  <c r="DT609"/>
  <c r="EI608"/>
  <c r="EH608"/>
  <c r="EA608"/>
  <c r="DS608"/>
  <c r="DZ607"/>
  <c r="DR607"/>
  <c r="EJ595"/>
  <c r="EI595"/>
  <c r="EH595"/>
  <c r="EG595"/>
  <c r="EF595"/>
  <c r="EE595"/>
  <c r="ED595"/>
  <c r="EF594"/>
  <c r="DP594"/>
  <c r="DO594"/>
  <c r="DN594"/>
  <c r="DU556"/>
  <c r="EJ532"/>
  <c r="EI532"/>
  <c r="EG532"/>
  <c r="EF532"/>
  <c r="EE532"/>
  <c r="ED532"/>
  <c r="EC532"/>
  <c r="EB532"/>
  <c r="EA532"/>
  <c r="DZ532"/>
  <c r="DY532"/>
  <c r="DW532"/>
  <c r="DV532"/>
  <c r="DU532"/>
  <c r="DT532"/>
  <c r="DS532"/>
  <c r="DR532"/>
  <c r="DQ532"/>
  <c r="DP532"/>
  <c r="DO532"/>
  <c r="DN532"/>
  <c r="EJ523"/>
  <c r="EI523"/>
  <c r="EG523"/>
  <c r="EF523"/>
  <c r="EE523"/>
  <c r="ED523"/>
  <c r="EC523"/>
  <c r="EB523"/>
  <c r="EA523"/>
  <c r="DZ523"/>
  <c r="DY523"/>
  <c r="DW523"/>
  <c r="DV523"/>
  <c r="DU523"/>
  <c r="DT523"/>
  <c r="DS523"/>
  <c r="DR523"/>
  <c r="DQ523"/>
  <c r="DP523"/>
  <c r="DO523"/>
  <c r="DN523"/>
  <c r="EJ515"/>
  <c r="EI515"/>
  <c r="EH515"/>
  <c r="EG515"/>
  <c r="EF515"/>
  <c r="EE515"/>
  <c r="ED515"/>
  <c r="EC515"/>
  <c r="EB515"/>
  <c r="EA515"/>
  <c r="DZ515"/>
  <c r="DY515"/>
  <c r="DX515"/>
  <c r="DW515"/>
  <c r="DV515"/>
  <c r="DU515"/>
  <c r="DT515"/>
  <c r="DS515"/>
  <c r="DR515"/>
  <c r="DQ515"/>
  <c r="DP515"/>
  <c r="DO515"/>
  <c r="DN515"/>
  <c r="EJ499"/>
  <c r="EI499"/>
  <c r="EG499"/>
  <c r="EF499"/>
  <c r="EE499"/>
  <c r="ED499"/>
  <c r="EC499"/>
  <c r="EB499"/>
  <c r="EA499"/>
  <c r="DZ499"/>
  <c r="DY499"/>
  <c r="DX499"/>
  <c r="DW499"/>
  <c r="DV499"/>
  <c r="DU499"/>
  <c r="DT499"/>
  <c r="DS499"/>
  <c r="DR499"/>
  <c r="DQ499"/>
  <c r="DP499"/>
  <c r="DO499"/>
  <c r="DN499"/>
  <c r="EJ483"/>
  <c r="EI483"/>
  <c r="EH483"/>
  <c r="EG483"/>
  <c r="EF483"/>
  <c r="EE483"/>
  <c r="ED483"/>
  <c r="EC483"/>
  <c r="EB483"/>
  <c r="EA483"/>
  <c r="DZ483"/>
  <c r="DY483"/>
  <c r="DW483"/>
  <c r="DV483"/>
  <c r="DU483"/>
  <c r="DT483"/>
  <c r="DS483"/>
  <c r="DR483"/>
  <c r="DQ483"/>
  <c r="DP483"/>
  <c r="DO483"/>
  <c r="DN483"/>
  <c r="EJ475"/>
  <c r="EI475"/>
  <c r="EG475"/>
  <c r="EF475"/>
  <c r="EE475"/>
  <c r="ED475"/>
  <c r="EC475"/>
  <c r="EB475"/>
  <c r="EA475"/>
  <c r="DZ475"/>
  <c r="DY475"/>
  <c r="DW475"/>
  <c r="DV475"/>
  <c r="DU475"/>
  <c r="DT475"/>
  <c r="DS475"/>
  <c r="DR475"/>
  <c r="DQ475"/>
  <c r="DP475"/>
  <c r="EJ454"/>
  <c r="EI454"/>
  <c r="EG454"/>
  <c r="EF454"/>
  <c r="EE454"/>
  <c r="ED454"/>
  <c r="EC454"/>
  <c r="EB454"/>
  <c r="EA454"/>
  <c r="DZ454"/>
  <c r="DY454"/>
  <c r="DW454"/>
  <c r="DV454"/>
  <c r="DU454"/>
  <c r="DT454"/>
  <c r="DS454"/>
  <c r="DR454"/>
  <c r="DQ454"/>
  <c r="DP454"/>
  <c r="DO454"/>
  <c r="DN454"/>
  <c r="EJ438"/>
  <c r="EI438"/>
  <c r="EG438"/>
  <c r="EF438"/>
  <c r="EE438"/>
  <c r="ED438"/>
  <c r="EC438"/>
  <c r="EB438"/>
  <c r="EA438"/>
  <c r="DZ438"/>
  <c r="DY438"/>
  <c r="DW438"/>
  <c r="DV438"/>
  <c r="DU438"/>
  <c r="DT438"/>
  <c r="DS438"/>
  <c r="DR438"/>
  <c r="DQ438"/>
  <c r="DP438"/>
  <c r="DO438"/>
  <c r="DN438"/>
  <c r="DU420"/>
  <c r="DU609"/>
  <c r="EF608"/>
  <c r="DP608"/>
  <c r="DO608"/>
  <c r="DN608"/>
  <c r="EE607"/>
  <c r="DW607"/>
  <c r="ED606"/>
  <c r="EC606"/>
  <c r="DV606"/>
  <c r="EJ574"/>
  <c r="EI574"/>
  <c r="EG574"/>
  <c r="EF574"/>
  <c r="EE574"/>
  <c r="ED574"/>
  <c r="EC574"/>
  <c r="EB574"/>
  <c r="EA574"/>
  <c r="DZ574"/>
  <c r="DY574"/>
  <c r="DW574"/>
  <c r="DV574"/>
  <c r="DU574"/>
  <c r="DT574"/>
  <c r="DS574"/>
  <c r="DR574"/>
  <c r="DQ574"/>
  <c r="DP574"/>
  <c r="DO574"/>
  <c r="DN574"/>
  <c r="EJ559"/>
  <c r="EI559"/>
  <c r="EG559"/>
  <c r="EF559"/>
  <c r="EE559"/>
  <c r="ED559"/>
  <c r="EC559"/>
  <c r="EB559"/>
  <c r="EA559"/>
  <c r="DZ559"/>
  <c r="DY559"/>
  <c r="DW559"/>
  <c r="DV559"/>
  <c r="DU559"/>
  <c r="DT559"/>
  <c r="DS559"/>
  <c r="DR559"/>
  <c r="DQ559"/>
  <c r="DP559"/>
  <c r="DO559"/>
  <c r="DN559"/>
  <c r="EJ502"/>
  <c r="EI502"/>
  <c r="EH502"/>
  <c r="EG502"/>
  <c r="EF502"/>
  <c r="EE502"/>
  <c r="ED502"/>
  <c r="EC502"/>
  <c r="EB502"/>
  <c r="EA502"/>
  <c r="DZ502"/>
  <c r="DY502"/>
  <c r="DX502"/>
  <c r="DW502"/>
  <c r="DV502"/>
  <c r="DU502"/>
  <c r="DT502"/>
  <c r="DS502"/>
  <c r="DR502"/>
  <c r="DQ502"/>
  <c r="DP502"/>
  <c r="DO502"/>
  <c r="DN502"/>
  <c r="EJ486"/>
  <c r="EI486"/>
  <c r="EG486"/>
  <c r="EF486"/>
  <c r="EE486"/>
  <c r="ED486"/>
  <c r="EC486"/>
  <c r="EB486"/>
  <c r="EA486"/>
  <c r="DZ486"/>
  <c r="DY486"/>
  <c r="DW486"/>
  <c r="DV486"/>
  <c r="DU486"/>
  <c r="DT486"/>
  <c r="DS486"/>
  <c r="DR486"/>
  <c r="DQ486"/>
  <c r="DP486"/>
  <c r="DO486"/>
  <c r="DN486"/>
  <c r="EJ478"/>
  <c r="EI478"/>
  <c r="EG478"/>
  <c r="EF478"/>
  <c r="EE478"/>
  <c r="ED478"/>
  <c r="EC478"/>
  <c r="EB478"/>
  <c r="EA478"/>
  <c r="DZ478"/>
  <c r="DY478"/>
  <c r="DX478"/>
  <c r="DW478"/>
  <c r="DV478"/>
  <c r="DU478"/>
  <c r="DT478"/>
  <c r="DS478"/>
  <c r="DR478"/>
  <c r="DQ478"/>
  <c r="DP478"/>
  <c r="DO478"/>
  <c r="DN478"/>
  <c r="EB473"/>
  <c r="EJ461"/>
  <c r="EI461"/>
  <c r="EG461"/>
  <c r="EF461"/>
  <c r="EE461"/>
  <c r="ED461"/>
  <c r="EC461"/>
  <c r="EB461"/>
  <c r="EA461"/>
  <c r="DZ461"/>
  <c r="DY461"/>
  <c r="DX461"/>
  <c r="DW461"/>
  <c r="DV461"/>
  <c r="DU461"/>
  <c r="DT461"/>
  <c r="DS461"/>
  <c r="DR461"/>
  <c r="DQ461"/>
  <c r="DP461"/>
  <c r="DO461"/>
  <c r="DN461"/>
  <c r="EJ445"/>
  <c r="EI445"/>
  <c r="EH445"/>
  <c r="EG445"/>
  <c r="EF445"/>
  <c r="EE445"/>
  <c r="ED445"/>
  <c r="EC445"/>
  <c r="EB445"/>
  <c r="EA445"/>
  <c r="DZ445"/>
  <c r="DY445"/>
  <c r="DW445"/>
  <c r="DV445"/>
  <c r="DU445"/>
  <c r="DT445"/>
  <c r="DS445"/>
  <c r="DR445"/>
  <c r="DQ445"/>
  <c r="DP445"/>
  <c r="DO445"/>
  <c r="DN445"/>
  <c r="EJ429"/>
  <c r="EI429"/>
  <c r="EG429"/>
  <c r="EF429"/>
  <c r="EE429"/>
  <c r="ED429"/>
  <c r="EC429"/>
  <c r="EB429"/>
  <c r="EA429"/>
  <c r="DZ429"/>
  <c r="DY429"/>
  <c r="DX429"/>
  <c r="DW429"/>
  <c r="DV429"/>
  <c r="DU429"/>
  <c r="DT429"/>
  <c r="DS429"/>
  <c r="DR429"/>
  <c r="DQ429"/>
  <c r="DP429"/>
  <c r="DO429"/>
  <c r="DN429"/>
  <c r="DU612"/>
  <c r="EF611"/>
  <c r="DP611"/>
  <c r="DO611"/>
  <c r="DN611"/>
  <c r="EE610"/>
  <c r="DW610"/>
  <c r="ED609"/>
  <c r="EC609"/>
  <c r="DV609"/>
  <c r="EG604"/>
  <c r="EF604"/>
  <c r="DY604"/>
  <c r="DX604"/>
  <c r="DQ604"/>
  <c r="ED594"/>
  <c r="EC594"/>
  <c r="EJ562"/>
  <c r="EI562"/>
  <c r="EG562"/>
  <c r="EF562"/>
  <c r="EE562"/>
  <c r="ED562"/>
  <c r="EC562"/>
  <c r="EB562"/>
  <c r="EA562"/>
  <c r="DZ562"/>
  <c r="DY562"/>
  <c r="DW562"/>
  <c r="DV562"/>
  <c r="DU562"/>
  <c r="DT562"/>
  <c r="DS562"/>
  <c r="DR562"/>
  <c r="DQ562"/>
  <c r="DP562"/>
  <c r="DO562"/>
  <c r="DN562"/>
  <c r="EI556"/>
  <c r="EH556"/>
  <c r="EA556"/>
  <c r="DS556"/>
  <c r="EJ497"/>
  <c r="EI497"/>
  <c r="EH497"/>
  <c r="EG497"/>
  <c r="EF497"/>
  <c r="EE497"/>
  <c r="ED497"/>
  <c r="EC497"/>
  <c r="EB497"/>
  <c r="EA497"/>
  <c r="DZ497"/>
  <c r="DY497"/>
  <c r="DW497"/>
  <c r="DV497"/>
  <c r="DU497"/>
  <c r="DT497"/>
  <c r="DS497"/>
  <c r="DR497"/>
  <c r="DQ497"/>
  <c r="DP497"/>
  <c r="DO497"/>
  <c r="DN497"/>
  <c r="EJ481"/>
  <c r="EI481"/>
  <c r="EH481"/>
  <c r="EG481"/>
  <c r="EF481"/>
  <c r="EE481"/>
  <c r="ED481"/>
  <c r="EJ460"/>
  <c r="EI460"/>
  <c r="EH460"/>
  <c r="EG460"/>
  <c r="EF460"/>
  <c r="EE460"/>
  <c r="ED460"/>
  <c r="EC460"/>
  <c r="EB460"/>
  <c r="EA460"/>
  <c r="DZ460"/>
  <c r="DY460"/>
  <c r="DW460"/>
  <c r="DV460"/>
  <c r="DU460"/>
  <c r="DT460"/>
  <c r="DS460"/>
  <c r="DR460"/>
  <c r="DQ460"/>
  <c r="DP460"/>
  <c r="DO460"/>
  <c r="DN460"/>
  <c r="EJ444"/>
  <c r="EI444"/>
  <c r="EG444"/>
  <c r="EF444"/>
  <c r="EE444"/>
  <c r="ED444"/>
  <c r="EC444"/>
  <c r="EB444"/>
  <c r="EA444"/>
  <c r="DZ444"/>
  <c r="DY444"/>
  <c r="DX444"/>
  <c r="DW444"/>
  <c r="DV444"/>
  <c r="DU444"/>
  <c r="DT444"/>
  <c r="DS444"/>
  <c r="DR444"/>
  <c r="DQ444"/>
  <c r="DP444"/>
  <c r="DO444"/>
  <c r="DN444"/>
  <c r="EJ428"/>
  <c r="EI428"/>
  <c r="EH428"/>
  <c r="EG428"/>
  <c r="EF428"/>
  <c r="EE428"/>
  <c r="ED428"/>
  <c r="EC428"/>
  <c r="EB428"/>
  <c r="EA428"/>
  <c r="DZ428"/>
  <c r="DY428"/>
  <c r="DW428"/>
  <c r="DV428"/>
  <c r="DU428"/>
  <c r="DT428"/>
  <c r="DS428"/>
  <c r="DR428"/>
  <c r="DQ428"/>
  <c r="DP428"/>
  <c r="DO428"/>
  <c r="DN428"/>
  <c r="EE619"/>
  <c r="DW619"/>
  <c r="ED612"/>
  <c r="EC612"/>
  <c r="DV612"/>
  <c r="EG607"/>
  <c r="DY607"/>
  <c r="DX607"/>
  <c r="DQ607"/>
  <c r="EJ606"/>
  <c r="EB606"/>
  <c r="DT606"/>
  <c r="EI605"/>
  <c r="EH605"/>
  <c r="EA605"/>
  <c r="DS605"/>
  <c r="DZ604"/>
  <c r="DR604"/>
  <c r="EJ537"/>
  <c r="EI537"/>
  <c r="EG537"/>
  <c r="EF537"/>
  <c r="EE537"/>
  <c r="ED537"/>
  <c r="EC537"/>
  <c r="EB537"/>
  <c r="EA537"/>
  <c r="DZ537"/>
  <c r="DY537"/>
  <c r="DW537"/>
  <c r="DV537"/>
  <c r="DU537"/>
  <c r="DT537"/>
  <c r="DS537"/>
  <c r="DR537"/>
  <c r="DQ537"/>
  <c r="DP537"/>
  <c r="DO537"/>
  <c r="DN537"/>
  <c r="EJ529"/>
  <c r="EI529"/>
  <c r="EG529"/>
  <c r="EF529"/>
  <c r="EE529"/>
  <c r="ED529"/>
  <c r="EC529"/>
  <c r="EB529"/>
  <c r="EA529"/>
  <c r="DZ529"/>
  <c r="DY529"/>
  <c r="DW529"/>
  <c r="DV529"/>
  <c r="DU529"/>
  <c r="DT529"/>
  <c r="DS529"/>
  <c r="DR529"/>
  <c r="DQ529"/>
  <c r="DP529"/>
  <c r="DO529"/>
  <c r="DN529"/>
  <c r="EJ508"/>
  <c r="EI508"/>
  <c r="EH508"/>
  <c r="EG508"/>
  <c r="EF508"/>
  <c r="EE508"/>
  <c r="ED508"/>
  <c r="EC508"/>
  <c r="EB508"/>
  <c r="EA508"/>
  <c r="DZ508"/>
  <c r="DY508"/>
  <c r="DX508"/>
  <c r="DW508"/>
  <c r="DV508"/>
  <c r="DU508"/>
  <c r="DT508"/>
  <c r="DS508"/>
  <c r="DR508"/>
  <c r="DQ508"/>
  <c r="DP508"/>
  <c r="DO508"/>
  <c r="DN508"/>
  <c r="EJ484"/>
  <c r="EI484"/>
  <c r="EH484"/>
  <c r="EG484"/>
  <c r="EF484"/>
  <c r="EE484"/>
  <c r="ED484"/>
  <c r="EC484"/>
  <c r="EB484"/>
  <c r="EA484"/>
  <c r="DZ484"/>
  <c r="DY484"/>
  <c r="DX484"/>
  <c r="DW484"/>
  <c r="DV484"/>
  <c r="DU484"/>
  <c r="DT484"/>
  <c r="DS484"/>
  <c r="DR484"/>
  <c r="DQ484"/>
  <c r="DP484"/>
  <c r="DO484"/>
  <c r="DN484"/>
  <c r="DZ473"/>
  <c r="DR473"/>
  <c r="EJ459"/>
  <c r="EI459"/>
  <c r="EG459"/>
  <c r="EF459"/>
  <c r="EE459"/>
  <c r="ED459"/>
  <c r="EC459"/>
  <c r="EB459"/>
  <c r="EA459"/>
  <c r="DZ459"/>
  <c r="DY459"/>
  <c r="DW459"/>
  <c r="DV459"/>
  <c r="DU459"/>
  <c r="DT459"/>
  <c r="DS459"/>
  <c r="DR459"/>
  <c r="DQ459"/>
  <c r="DP459"/>
  <c r="DO459"/>
  <c r="DN459"/>
  <c r="EJ443"/>
  <c r="EI443"/>
  <c r="EG443"/>
  <c r="EF443"/>
  <c r="EE443"/>
  <c r="ED443"/>
  <c r="EC443"/>
  <c r="EB443"/>
  <c r="EA443"/>
  <c r="DZ443"/>
  <c r="DY443"/>
  <c r="DW443"/>
  <c r="DV443"/>
  <c r="DU443"/>
  <c r="DT443"/>
  <c r="DS443"/>
  <c r="DR443"/>
  <c r="DQ443"/>
  <c r="DP443"/>
  <c r="DO443"/>
  <c r="DN443"/>
  <c r="EJ427"/>
  <c r="EI427"/>
  <c r="EG427"/>
  <c r="EF427"/>
  <c r="EE427"/>
  <c r="ED427"/>
  <c r="EC427"/>
  <c r="EB427"/>
  <c r="EA427"/>
  <c r="DZ427"/>
  <c r="DY427"/>
  <c r="DW427"/>
  <c r="DV427"/>
  <c r="DU427"/>
  <c r="DT427"/>
  <c r="DS427"/>
  <c r="DR427"/>
  <c r="DQ427"/>
  <c r="DP427"/>
  <c r="DO427"/>
  <c r="DN427"/>
  <c r="EF576"/>
  <c r="EJ619"/>
  <c r="EB619"/>
  <c r="DT619"/>
  <c r="EI612"/>
  <c r="EH612"/>
  <c r="EA612"/>
  <c r="DS612"/>
  <c r="DZ611"/>
  <c r="DR611"/>
  <c r="DU606"/>
  <c r="EF605"/>
  <c r="DP605"/>
  <c r="DO605"/>
  <c r="DN605"/>
  <c r="EE604"/>
  <c r="DW604"/>
  <c r="CS596"/>
  <c r="EJ560"/>
  <c r="EI560"/>
  <c r="EG560"/>
  <c r="EF560"/>
  <c r="EE560"/>
  <c r="ED560"/>
  <c r="EC560"/>
  <c r="EB560"/>
  <c r="EA560"/>
  <c r="DZ560"/>
  <c r="DY560"/>
  <c r="DW560"/>
  <c r="DV560"/>
  <c r="DU560"/>
  <c r="DT560"/>
  <c r="DS560"/>
  <c r="DR560"/>
  <c r="DQ560"/>
  <c r="DP560"/>
  <c r="DO560"/>
  <c r="DN560"/>
  <c r="EJ544"/>
  <c r="EI544"/>
  <c r="EG544"/>
  <c r="EF544"/>
  <c r="EE544"/>
  <c r="ED544"/>
  <c r="EC544"/>
  <c r="EB544"/>
  <c r="EA544"/>
  <c r="DZ544"/>
  <c r="DY544"/>
  <c r="DW544"/>
  <c r="DV544"/>
  <c r="DU544"/>
  <c r="DT544"/>
  <c r="DS544"/>
  <c r="DR544"/>
  <c r="DQ544"/>
  <c r="DP544"/>
  <c r="DO544"/>
  <c r="DN544"/>
  <c r="CS524"/>
  <c r="EJ511"/>
  <c r="EI511"/>
  <c r="EH511"/>
  <c r="EG511"/>
  <c r="EF511"/>
  <c r="EE511"/>
  <c r="ED511"/>
  <c r="EC511"/>
  <c r="EB511"/>
  <c r="EA511"/>
  <c r="DZ511"/>
  <c r="DY511"/>
  <c r="DX511"/>
  <c r="DW511"/>
  <c r="DV511"/>
  <c r="DU511"/>
  <c r="DT511"/>
  <c r="DS511"/>
  <c r="DR511"/>
  <c r="DQ511"/>
  <c r="DP511"/>
  <c r="CS504"/>
  <c r="EJ495"/>
  <c r="EI495"/>
  <c r="EH495"/>
  <c r="EG495"/>
  <c r="EF495"/>
  <c r="EE495"/>
  <c r="ED495"/>
  <c r="EC495"/>
  <c r="EB495"/>
  <c r="EA495"/>
  <c r="DZ495"/>
  <c r="DY495"/>
  <c r="DX495"/>
  <c r="DW495"/>
  <c r="DV495"/>
  <c r="DU495"/>
  <c r="DT495"/>
  <c r="DS495"/>
  <c r="DR495"/>
  <c r="DQ495"/>
  <c r="DP495"/>
  <c r="DO495"/>
  <c r="DN495"/>
  <c r="EJ479"/>
  <c r="EI479"/>
  <c r="EH479"/>
  <c r="EG479"/>
  <c r="EF479"/>
  <c r="EE479"/>
  <c r="ED479"/>
  <c r="EC479"/>
  <c r="EB479"/>
  <c r="EA479"/>
  <c r="DZ479"/>
  <c r="DY479"/>
  <c r="DX479"/>
  <c r="DW479"/>
  <c r="DV479"/>
  <c r="DU479"/>
  <c r="DT479"/>
  <c r="DS479"/>
  <c r="DR479"/>
  <c r="DQ479"/>
  <c r="DP479"/>
  <c r="DO479"/>
  <c r="DN479"/>
  <c r="EE473"/>
  <c r="DW473"/>
  <c r="EJ466"/>
  <c r="EI466"/>
  <c r="EH466"/>
  <c r="EG466"/>
  <c r="EF466"/>
  <c r="EE466"/>
  <c r="ED466"/>
  <c r="EC466"/>
  <c r="EB466"/>
  <c r="EA466"/>
  <c r="DZ466"/>
  <c r="DY466"/>
  <c r="DW466"/>
  <c r="DV466"/>
  <c r="DU466"/>
  <c r="DT466"/>
  <c r="DS466"/>
  <c r="DR466"/>
  <c r="DQ466"/>
  <c r="DP466"/>
  <c r="DO466"/>
  <c r="DN466"/>
  <c r="EJ450"/>
  <c r="EI450"/>
  <c r="EG450"/>
  <c r="EF450"/>
  <c r="EE450"/>
  <c r="ED450"/>
  <c r="EC450"/>
  <c r="EB450"/>
  <c r="EA450"/>
  <c r="DZ450"/>
  <c r="DY450"/>
  <c r="DX450"/>
  <c r="DW450"/>
  <c r="DV450"/>
  <c r="DU450"/>
  <c r="DT450"/>
  <c r="DS450"/>
  <c r="DR450"/>
  <c r="DQ450"/>
  <c r="DP450"/>
  <c r="DO450"/>
  <c r="DN450"/>
  <c r="EJ434"/>
  <c r="EI434"/>
  <c r="EH434"/>
  <c r="EG434"/>
  <c r="EF434"/>
  <c r="EE434"/>
  <c r="ED434"/>
  <c r="EC434"/>
  <c r="EB434"/>
  <c r="EA434"/>
  <c r="DZ434"/>
  <c r="DY434"/>
  <c r="DW434"/>
  <c r="DV434"/>
  <c r="DU434"/>
  <c r="DT434"/>
  <c r="DS434"/>
  <c r="DR434"/>
  <c r="DQ434"/>
  <c r="DP434"/>
  <c r="DO434"/>
  <c r="DN434"/>
  <c r="EB620"/>
  <c r="EJ589"/>
  <c r="DU619"/>
  <c r="EF612"/>
  <c r="DP612"/>
  <c r="DO612"/>
  <c r="DN612"/>
  <c r="EE611"/>
  <c r="DW611"/>
  <c r="ED610"/>
  <c r="EC610"/>
  <c r="DV610"/>
  <c r="EG605"/>
  <c r="DY605"/>
  <c r="DX605"/>
  <c r="DQ605"/>
  <c r="EB604"/>
  <c r="DT604"/>
  <c r="ED556"/>
  <c r="EC556"/>
  <c r="DV556"/>
  <c r="EJ514"/>
  <c r="EI514"/>
  <c r="EH514"/>
  <c r="EG514"/>
  <c r="EF514"/>
  <c r="EE514"/>
  <c r="ED514"/>
  <c r="EC514"/>
  <c r="EB514"/>
  <c r="EA514"/>
  <c r="DZ514"/>
  <c r="DY514"/>
  <c r="DX514"/>
  <c r="DW514"/>
  <c r="DV514"/>
  <c r="DU514"/>
  <c r="DT514"/>
  <c r="DS514"/>
  <c r="DR514"/>
  <c r="DQ514"/>
  <c r="DP514"/>
  <c r="DO514"/>
  <c r="DN514"/>
  <c r="EJ498"/>
  <c r="EI498"/>
  <c r="EH498"/>
  <c r="EG498"/>
  <c r="EF498"/>
  <c r="EE498"/>
  <c r="ED498"/>
  <c r="EC498"/>
  <c r="EB498"/>
  <c r="EA498"/>
  <c r="DZ498"/>
  <c r="DY498"/>
  <c r="DX498"/>
  <c r="DW498"/>
  <c r="DV498"/>
  <c r="DU498"/>
  <c r="DT498"/>
  <c r="DS498"/>
  <c r="DR498"/>
  <c r="DQ498"/>
  <c r="DP498"/>
  <c r="DO498"/>
  <c r="DN498"/>
  <c r="EJ482"/>
  <c r="EI482"/>
  <c r="EH482"/>
  <c r="EG482"/>
  <c r="EF482"/>
  <c r="EE482"/>
  <c r="ED482"/>
  <c r="EC482"/>
  <c r="EB482"/>
  <c r="EA482"/>
  <c r="DZ482"/>
  <c r="DY482"/>
  <c r="DX482"/>
  <c r="DW482"/>
  <c r="DV482"/>
  <c r="DU482"/>
  <c r="DT482"/>
  <c r="DS482"/>
  <c r="DR482"/>
  <c r="DQ482"/>
  <c r="DP482"/>
  <c r="DO482"/>
  <c r="DN482"/>
  <c r="EJ474"/>
  <c r="EI474"/>
  <c r="EH474"/>
  <c r="EG474"/>
  <c r="EF474"/>
  <c r="EE474"/>
  <c r="ED474"/>
  <c r="DP473"/>
  <c r="DO473"/>
  <c r="DN473"/>
  <c r="EJ457"/>
  <c r="EI457"/>
  <c r="EG457"/>
  <c r="EF457"/>
  <c r="EE457"/>
  <c r="ED457"/>
  <c r="EC457"/>
  <c r="EB457"/>
  <c r="EA457"/>
  <c r="DZ457"/>
  <c r="DY457"/>
  <c r="DW457"/>
  <c r="DV457"/>
  <c r="DU457"/>
  <c r="DT457"/>
  <c r="DS457"/>
  <c r="DR457"/>
  <c r="DQ457"/>
  <c r="DP457"/>
  <c r="DO457"/>
  <c r="DN457"/>
  <c r="EJ441"/>
  <c r="EI441"/>
  <c r="EG441"/>
  <c r="EF441"/>
  <c r="EE441"/>
  <c r="ED441"/>
  <c r="EC441"/>
  <c r="EB441"/>
  <c r="EA441"/>
  <c r="DZ441"/>
  <c r="DY441"/>
  <c r="DW441"/>
  <c r="DV441"/>
  <c r="DU441"/>
  <c r="DT441"/>
  <c r="DS441"/>
  <c r="DR441"/>
  <c r="DQ441"/>
  <c r="DP441"/>
  <c r="DO441"/>
  <c r="DN441"/>
  <c r="EB678"/>
  <c r="EA678"/>
  <c r="DZ647"/>
  <c r="AU823"/>
  <c r="EG678"/>
  <c r="EF678"/>
  <c r="AU783"/>
  <c r="DX783" s="1"/>
  <c r="AU810"/>
  <c r="DT815"/>
  <c r="EJ641"/>
  <c r="EI641"/>
  <c r="EH641"/>
  <c r="EG641"/>
  <c r="EF641"/>
  <c r="EE641"/>
  <c r="ED641"/>
  <c r="EC641"/>
  <c r="EB641"/>
  <c r="EA641"/>
  <c r="DZ641"/>
  <c r="DY641"/>
  <c r="DW641"/>
  <c r="DV641"/>
  <c r="DU641"/>
  <c r="DT641"/>
  <c r="DS641"/>
  <c r="DR641"/>
  <c r="DQ641"/>
  <c r="DP641"/>
  <c r="DO641"/>
  <c r="DN641"/>
  <c r="EJ633"/>
  <c r="EI633"/>
  <c r="EH633"/>
  <c r="EG633"/>
  <c r="EF633"/>
  <c r="EE633"/>
  <c r="ED633"/>
  <c r="EC633"/>
  <c r="EB633"/>
  <c r="EA633"/>
  <c r="DZ633"/>
  <c r="DY633"/>
  <c r="DW633"/>
  <c r="DV633"/>
  <c r="DU633"/>
  <c r="DT633"/>
  <c r="DS633"/>
  <c r="DR633"/>
  <c r="DQ633"/>
  <c r="DP633"/>
  <c r="CS630"/>
  <c r="EJ826"/>
  <c r="EI826"/>
  <c r="EH826"/>
  <c r="EG826"/>
  <c r="EF826"/>
  <c r="EE826"/>
  <c r="ED826"/>
  <c r="EC826"/>
  <c r="EB826"/>
  <c r="EA826"/>
  <c r="DZ826"/>
  <c r="DY826"/>
  <c r="EG815"/>
  <c r="DP823"/>
  <c r="EJ644"/>
  <c r="EI644"/>
  <c r="EH644"/>
  <c r="EG644"/>
  <c r="EF644"/>
  <c r="EE644"/>
  <c r="ED644"/>
  <c r="EC644"/>
  <c r="EB644"/>
  <c r="EA644"/>
  <c r="DZ644"/>
  <c r="DY644"/>
  <c r="DW644"/>
  <c r="DV644"/>
  <c r="DU644"/>
  <c r="DT644"/>
  <c r="DS644"/>
  <c r="DR644"/>
  <c r="DQ644"/>
  <c r="DP644"/>
  <c r="DO644"/>
  <c r="DN644"/>
  <c r="EJ646"/>
  <c r="EI646"/>
  <c r="EH646"/>
  <c r="EG646"/>
  <c r="EF646"/>
  <c r="EE646"/>
  <c r="ED646"/>
  <c r="EC646"/>
  <c r="EB646"/>
  <c r="EA646"/>
  <c r="DZ646"/>
  <c r="DY646"/>
  <c r="DW646"/>
  <c r="DV646"/>
  <c r="DU646"/>
  <c r="DT646"/>
  <c r="DS646"/>
  <c r="DR646"/>
  <c r="DQ646"/>
  <c r="DP646"/>
  <c r="DO646"/>
  <c r="DN646"/>
  <c r="EJ802"/>
  <c r="EI802"/>
  <c r="EH802"/>
  <c r="EG802"/>
  <c r="EF802"/>
  <c r="EE802"/>
  <c r="ED802"/>
  <c r="AU827"/>
  <c r="EJ643"/>
  <c r="EI643"/>
  <c r="EH643"/>
  <c r="EG643"/>
  <c r="EF643"/>
  <c r="EE643"/>
  <c r="ED643"/>
  <c r="EC643"/>
  <c r="EB643"/>
  <c r="EA643"/>
  <c r="DZ643"/>
  <c r="DY643"/>
  <c r="DW643"/>
  <c r="DV643"/>
  <c r="DU643"/>
  <c r="DT643"/>
  <c r="DS643"/>
  <c r="DR643"/>
  <c r="DQ643"/>
  <c r="DP643"/>
  <c r="DO643"/>
  <c r="DN643"/>
  <c r="EJ809"/>
  <c r="EI809"/>
  <c r="EH809"/>
  <c r="EG809"/>
  <c r="EF809"/>
  <c r="EE809"/>
  <c r="ED809"/>
  <c r="EC809"/>
  <c r="EB809"/>
  <c r="EA809"/>
  <c r="DZ809"/>
  <c r="DY809"/>
  <c r="DW809"/>
  <c r="DV809"/>
  <c r="DU809"/>
  <c r="DT809"/>
  <c r="DS809"/>
  <c r="DR809"/>
  <c r="DQ809"/>
  <c r="DP809"/>
  <c r="DU783"/>
  <c r="DP629"/>
  <c r="DO629"/>
  <c r="DN629"/>
  <c r="DW759"/>
  <c r="ED810"/>
  <c r="DW819"/>
  <c r="DU819"/>
  <c r="DS819"/>
  <c r="CS642"/>
  <c r="EJ637"/>
  <c r="EI637"/>
  <c r="EH637"/>
  <c r="EG637"/>
  <c r="EF637"/>
  <c r="EE637"/>
  <c r="ED637"/>
  <c r="EC637"/>
  <c r="EB637"/>
  <c r="EA637"/>
  <c r="DZ637"/>
  <c r="DY637"/>
  <c r="DW637"/>
  <c r="DV637"/>
  <c r="DU637"/>
  <c r="DT637"/>
  <c r="DS637"/>
  <c r="DR637"/>
  <c r="DQ637"/>
  <c r="DP637"/>
  <c r="DO637"/>
  <c r="DN637"/>
  <c r="AU759"/>
  <c r="DN759"/>
  <c r="EF815"/>
  <c r="CS645"/>
  <c r="EJ640"/>
  <c r="EI640"/>
  <c r="EH640"/>
  <c r="EG640"/>
  <c r="EF640"/>
  <c r="EE640"/>
  <c r="ED640"/>
  <c r="EC640"/>
  <c r="EB640"/>
  <c r="EA640"/>
  <c r="DZ640"/>
  <c r="DY640"/>
  <c r="DX640"/>
  <c r="DW640"/>
  <c r="DV640"/>
  <c r="DU640"/>
  <c r="DT640"/>
  <c r="DS640"/>
  <c r="DR640"/>
  <c r="DQ640"/>
  <c r="DP640"/>
  <c r="DO640"/>
  <c r="DN640"/>
  <c r="EJ632"/>
  <c r="EI632"/>
  <c r="EH632"/>
  <c r="EG632"/>
  <c r="EF632"/>
  <c r="EE632"/>
  <c r="ED632"/>
  <c r="EC632"/>
  <c r="EB632"/>
  <c r="EA632"/>
  <c r="DZ632"/>
  <c r="DY632"/>
  <c r="DX632"/>
  <c r="DW632"/>
  <c r="DV632"/>
  <c r="DU632"/>
  <c r="DT632"/>
  <c r="DS632"/>
  <c r="DR632"/>
  <c r="DQ632"/>
  <c r="DP632"/>
  <c r="DO632"/>
  <c r="DN632"/>
  <c r="DZ629"/>
  <c r="DR629"/>
  <c r="EE827"/>
  <c r="ED827"/>
  <c r="EJ813"/>
  <c r="EI813"/>
  <c r="EH813"/>
  <c r="EG813"/>
  <c r="EF813"/>
  <c r="EE813"/>
  <c r="ED813"/>
  <c r="EC813"/>
  <c r="EB813"/>
  <c r="EA813"/>
  <c r="DZ813"/>
  <c r="DY813"/>
  <c r="DX813"/>
  <c r="DW813"/>
  <c r="DV813"/>
  <c r="DU813"/>
  <c r="DT813"/>
  <c r="DS813"/>
  <c r="DR813"/>
  <c r="DQ813"/>
  <c r="DP813"/>
  <c r="EB810"/>
  <c r="EJ827"/>
  <c r="EI827"/>
  <c r="EJ630"/>
  <c r="EI630"/>
  <c r="EH630"/>
  <c r="EG630"/>
  <c r="EF630"/>
  <c r="EE630"/>
  <c r="ED630"/>
  <c r="EC630"/>
  <c r="EB630"/>
  <c r="EA630"/>
  <c r="DZ630"/>
  <c r="DY630"/>
  <c r="EJ823"/>
  <c r="EH819"/>
  <c r="EJ822"/>
  <c r="EI822"/>
  <c r="EH822"/>
  <c r="EG822"/>
  <c r="EF822"/>
  <c r="EE822"/>
  <c r="ED822"/>
  <c r="EC822"/>
  <c r="EB822"/>
  <c r="EA822"/>
  <c r="DZ822"/>
  <c r="DY822"/>
  <c r="CS641"/>
  <c r="EJ636"/>
  <c r="EI636"/>
  <c r="EH636"/>
  <c r="EG636"/>
  <c r="EF636"/>
  <c r="EE636"/>
  <c r="ED636"/>
  <c r="EC636"/>
  <c r="EB636"/>
  <c r="EA636"/>
  <c r="DZ636"/>
  <c r="DY636"/>
  <c r="DX636"/>
  <c r="DW636"/>
  <c r="DV636"/>
  <c r="DU636"/>
  <c r="DT636"/>
  <c r="DS636"/>
  <c r="DR636"/>
  <c r="DQ636"/>
  <c r="DP636"/>
  <c r="DO636"/>
  <c r="DN636"/>
  <c r="EJ781"/>
  <c r="EI781"/>
  <c r="EH781"/>
  <c r="EG781"/>
  <c r="EF781"/>
  <c r="EE781"/>
  <c r="ED781"/>
  <c r="EC781"/>
  <c r="EB781"/>
  <c r="EA781"/>
  <c r="DZ781"/>
  <c r="DY781"/>
  <c r="DX781"/>
  <c r="DW781"/>
  <c r="DV781"/>
  <c r="DU781"/>
  <c r="DT781"/>
  <c r="DS781"/>
  <c r="DR781"/>
  <c r="DQ781"/>
  <c r="DP781"/>
  <c r="DY783"/>
  <c r="EJ635"/>
  <c r="EI635"/>
  <c r="EH635"/>
  <c r="EG635"/>
  <c r="EF635"/>
  <c r="EE635"/>
  <c r="ED635"/>
  <c r="EC635"/>
  <c r="EB635"/>
  <c r="EA635"/>
  <c r="DZ635"/>
  <c r="DY635"/>
  <c r="DW635"/>
  <c r="DV635"/>
  <c r="DU635"/>
  <c r="DT635"/>
  <c r="DS635"/>
  <c r="DR635"/>
  <c r="DQ635"/>
  <c r="DP635"/>
  <c r="EJ631"/>
  <c r="EI631"/>
  <c r="EH631"/>
  <c r="EG631"/>
  <c r="EF631"/>
  <c r="EE631"/>
  <c r="ED631"/>
  <c r="EC631"/>
  <c r="EB631"/>
  <c r="EA631"/>
  <c r="DZ631"/>
  <c r="DY631"/>
  <c r="EA629"/>
  <c r="DS629"/>
  <c r="CS838"/>
  <c r="EA799"/>
  <c r="EJ642"/>
  <c r="EI642"/>
  <c r="EH642"/>
  <c r="EG642"/>
  <c r="EF642"/>
  <c r="EE642"/>
  <c r="ED642"/>
  <c r="EC642"/>
  <c r="EB642"/>
  <c r="EA642"/>
  <c r="DZ642"/>
  <c r="DY642"/>
  <c r="DX642"/>
  <c r="DW642"/>
  <c r="DV642"/>
  <c r="DU642"/>
  <c r="DT642"/>
  <c r="DS642"/>
  <c r="DR642"/>
  <c r="DQ642"/>
  <c r="DP642"/>
  <c r="DO642"/>
  <c r="DN642"/>
  <c r="EB629"/>
  <c r="DT629"/>
  <c r="EJ645"/>
  <c r="EI645"/>
  <c r="EH645"/>
  <c r="EG645"/>
  <c r="EF645"/>
  <c r="EE645"/>
  <c r="ED645"/>
  <c r="EC645"/>
  <c r="EB645"/>
  <c r="EA645"/>
  <c r="DZ645"/>
  <c r="DY645"/>
  <c r="DX645"/>
  <c r="DW645"/>
  <c r="DV645"/>
  <c r="DU645"/>
  <c r="DT645"/>
  <c r="DS645"/>
  <c r="DR645"/>
  <c r="DQ645"/>
  <c r="DP645"/>
  <c r="DO645"/>
  <c r="DN645"/>
  <c r="DN799"/>
  <c r="EJ758"/>
  <c r="EI758"/>
  <c r="EH758"/>
  <c r="EG758"/>
  <c r="EF758"/>
  <c r="EE758"/>
  <c r="ED758"/>
  <c r="EC758"/>
  <c r="EB758"/>
  <c r="EA758"/>
  <c r="DZ758"/>
  <c r="DY758"/>
  <c r="EJ818"/>
  <c r="EI818"/>
  <c r="EH818"/>
  <c r="EG818"/>
  <c r="EF818"/>
  <c r="EE818"/>
  <c r="ED818"/>
  <c r="EC818"/>
  <c r="EB818"/>
  <c r="EA818"/>
  <c r="DZ818"/>
  <c r="DY818"/>
  <c r="CS632"/>
  <c r="EB823"/>
  <c r="DO827"/>
  <c r="CS643"/>
  <c r="EJ638"/>
  <c r="EI638"/>
  <c r="EH638"/>
  <c r="EG638"/>
  <c r="EF638"/>
  <c r="EE638"/>
  <c r="ED638"/>
  <c r="EC638"/>
  <c r="EB638"/>
  <c r="EA638"/>
  <c r="DZ638"/>
  <c r="DY638"/>
  <c r="DW638"/>
  <c r="DV638"/>
  <c r="DU638"/>
  <c r="DT638"/>
  <c r="DS638"/>
  <c r="DR638"/>
  <c r="DQ638"/>
  <c r="DP638"/>
  <c r="DO638"/>
  <c r="DN638"/>
  <c r="EF821"/>
  <c r="DP821"/>
  <c r="DO821"/>
  <c r="DN821"/>
  <c r="EJ817"/>
  <c r="EB817"/>
  <c r="DT817"/>
  <c r="EJ764"/>
  <c r="EI764"/>
  <c r="EH764"/>
  <c r="EG764"/>
  <c r="EF764"/>
  <c r="EE764"/>
  <c r="ED764"/>
  <c r="EC764"/>
  <c r="EB764"/>
  <c r="EA764"/>
  <c r="DZ764"/>
  <c r="DY764"/>
  <c r="DW764"/>
  <c r="DV764"/>
  <c r="DU764"/>
  <c r="DT764"/>
  <c r="DS764"/>
  <c r="DR764"/>
  <c r="DQ764"/>
  <c r="DP764"/>
  <c r="DO764"/>
  <c r="DN764"/>
  <c r="ED761"/>
  <c r="EC761"/>
  <c r="EB761"/>
  <c r="EA761"/>
  <c r="EJ751"/>
  <c r="EI751"/>
  <c r="EJ743"/>
  <c r="EI743"/>
  <c r="EH743"/>
  <c r="EG743"/>
  <c r="EF743"/>
  <c r="EE743"/>
  <c r="ED743"/>
  <c r="EC743"/>
  <c r="EB743"/>
  <c r="EA743"/>
  <c r="DZ743"/>
  <c r="DY743"/>
  <c r="DW743"/>
  <c r="DV743"/>
  <c r="DU743"/>
  <c r="DT743"/>
  <c r="DS743"/>
  <c r="DR743"/>
  <c r="DQ743"/>
  <c r="DP743"/>
  <c r="EJ711"/>
  <c r="EI711"/>
  <c r="EH711"/>
  <c r="EG711"/>
  <c r="EF711"/>
  <c r="EE711"/>
  <c r="ED711"/>
  <c r="EC711"/>
  <c r="EB711"/>
  <c r="EA711"/>
  <c r="DZ711"/>
  <c r="DY711"/>
  <c r="DW711"/>
  <c r="DV711"/>
  <c r="DU711"/>
  <c r="DT711"/>
  <c r="DS711"/>
  <c r="DR711"/>
  <c r="DQ711"/>
  <c r="DP711"/>
  <c r="EJ670"/>
  <c r="EI670"/>
  <c r="EH670"/>
  <c r="EG670"/>
  <c r="EF670"/>
  <c r="EE670"/>
  <c r="ED670"/>
  <c r="EJ654"/>
  <c r="EI654"/>
  <c r="EH654"/>
  <c r="EG654"/>
  <c r="EF654"/>
  <c r="EE654"/>
  <c r="ED654"/>
  <c r="EC654"/>
  <c r="EB654"/>
  <c r="EA654"/>
  <c r="DZ654"/>
  <c r="DY654"/>
  <c r="DW654"/>
  <c r="DV654"/>
  <c r="DU654"/>
  <c r="DT654"/>
  <c r="DS654"/>
  <c r="DR654"/>
  <c r="DQ654"/>
  <c r="DP654"/>
  <c r="DO654"/>
  <c r="DN654"/>
  <c r="EF649"/>
  <c r="EE649"/>
  <c r="DP649"/>
  <c r="DO649"/>
  <c r="DN649"/>
  <c r="DU647"/>
  <c r="CS830"/>
  <c r="EJ828"/>
  <c r="EB828"/>
  <c r="DT828"/>
  <c r="DU817"/>
  <c r="EJ734"/>
  <c r="EI734"/>
  <c r="EH734"/>
  <c r="EG734"/>
  <c r="EF734"/>
  <c r="EE734"/>
  <c r="ED734"/>
  <c r="EC734"/>
  <c r="EB734"/>
  <c r="EA734"/>
  <c r="DZ734"/>
  <c r="DY734"/>
  <c r="DX734"/>
  <c r="DW734"/>
  <c r="DV734"/>
  <c r="DU734"/>
  <c r="DT734"/>
  <c r="DS734"/>
  <c r="DR734"/>
  <c r="DQ734"/>
  <c r="DP734"/>
  <c r="DO734"/>
  <c r="DN734"/>
  <c r="EJ718"/>
  <c r="EI718"/>
  <c r="EH718"/>
  <c r="EG718"/>
  <c r="EF718"/>
  <c r="EE718"/>
  <c r="ED718"/>
  <c r="EC718"/>
  <c r="EB718"/>
  <c r="EA718"/>
  <c r="DZ718"/>
  <c r="DY718"/>
  <c r="DX718"/>
  <c r="DW718"/>
  <c r="DV718"/>
  <c r="DU718"/>
  <c r="DT718"/>
  <c r="DS718"/>
  <c r="DR718"/>
  <c r="DQ718"/>
  <c r="DP718"/>
  <c r="DO718"/>
  <c r="DN718"/>
  <c r="EJ710"/>
  <c r="EI710"/>
  <c r="EH710"/>
  <c r="EG710"/>
  <c r="EF710"/>
  <c r="EE710"/>
  <c r="ED710"/>
  <c r="EC710"/>
  <c r="EB710"/>
  <c r="EA710"/>
  <c r="DZ710"/>
  <c r="DY710"/>
  <c r="DX710"/>
  <c r="DW710"/>
  <c r="DV710"/>
  <c r="DU710"/>
  <c r="DT710"/>
  <c r="DS710"/>
  <c r="DR710"/>
  <c r="DQ710"/>
  <c r="DP710"/>
  <c r="DO710"/>
  <c r="DN710"/>
  <c r="EJ694"/>
  <c r="EI694"/>
  <c r="EH694"/>
  <c r="EG694"/>
  <c r="EF694"/>
  <c r="EE694"/>
  <c r="ED694"/>
  <c r="EC694"/>
  <c r="EB694"/>
  <c r="EA694"/>
  <c r="DZ694"/>
  <c r="DY694"/>
  <c r="DX694"/>
  <c r="DW694"/>
  <c r="DV694"/>
  <c r="DU694"/>
  <c r="DT694"/>
  <c r="DS694"/>
  <c r="DR694"/>
  <c r="DQ694"/>
  <c r="DP694"/>
  <c r="DO694"/>
  <c r="DN694"/>
  <c r="EJ686"/>
  <c r="EI686"/>
  <c r="EH686"/>
  <c r="EG686"/>
  <c r="EF686"/>
  <c r="EE686"/>
  <c r="ED686"/>
  <c r="CS662"/>
  <c r="CS658"/>
  <c r="DY828"/>
  <c r="DQ828"/>
  <c r="ED825"/>
  <c r="EC825"/>
  <c r="DV825"/>
  <c r="DV821"/>
  <c r="DZ817"/>
  <c r="DZ812"/>
  <c r="DR812"/>
  <c r="EI805"/>
  <c r="EH805"/>
  <c r="DS805"/>
  <c r="EI801"/>
  <c r="EH801"/>
  <c r="EA801"/>
  <c r="DS801"/>
  <c r="EJ770"/>
  <c r="EI770"/>
  <c r="EH770"/>
  <c r="EG770"/>
  <c r="EF770"/>
  <c r="EE770"/>
  <c r="ED770"/>
  <c r="EJ762"/>
  <c r="EI762"/>
  <c r="EH762"/>
  <c r="EG762"/>
  <c r="EF762"/>
  <c r="EE762"/>
  <c r="ED762"/>
  <c r="EC762"/>
  <c r="EB762"/>
  <c r="EA762"/>
  <c r="DZ762"/>
  <c r="DY762"/>
  <c r="DW762"/>
  <c r="DV762"/>
  <c r="DU762"/>
  <c r="DT762"/>
  <c r="DS762"/>
  <c r="DR762"/>
  <c r="DQ762"/>
  <c r="DP762"/>
  <c r="DO762"/>
  <c r="DN762"/>
  <c r="EJ761"/>
  <c r="EI761"/>
  <c r="EH761"/>
  <c r="EG761"/>
  <c r="CS758"/>
  <c r="EJ753"/>
  <c r="EI753"/>
  <c r="EH753"/>
  <c r="EG753"/>
  <c r="EF753"/>
  <c r="EE753"/>
  <c r="ED753"/>
  <c r="EC753"/>
  <c r="EB753"/>
  <c r="EA753"/>
  <c r="DZ753"/>
  <c r="DY753"/>
  <c r="DW753"/>
  <c r="DV753"/>
  <c r="DU753"/>
  <c r="DT753"/>
  <c r="DS753"/>
  <c r="DR753"/>
  <c r="DQ753"/>
  <c r="DP753"/>
  <c r="CS718"/>
  <c r="EJ705"/>
  <c r="EI705"/>
  <c r="EH705"/>
  <c r="EG705"/>
  <c r="EF705"/>
  <c r="EE705"/>
  <c r="ED705"/>
  <c r="EC705"/>
  <c r="EB705"/>
  <c r="EA705"/>
  <c r="DZ705"/>
  <c r="DY705"/>
  <c r="DW705"/>
  <c r="DV705"/>
  <c r="DU705"/>
  <c r="DT705"/>
  <c r="DS705"/>
  <c r="DR705"/>
  <c r="DQ705"/>
  <c r="DP705"/>
  <c r="EJ697"/>
  <c r="EI697"/>
  <c r="EH697"/>
  <c r="EG697"/>
  <c r="EF697"/>
  <c r="EE697"/>
  <c r="ED697"/>
  <c r="EC697"/>
  <c r="EB697"/>
  <c r="EA697"/>
  <c r="DZ697"/>
  <c r="DY697"/>
  <c r="DW697"/>
  <c r="DV697"/>
  <c r="DU697"/>
  <c r="DT697"/>
  <c r="DS697"/>
  <c r="DR697"/>
  <c r="DQ697"/>
  <c r="DP697"/>
  <c r="EJ676"/>
  <c r="EI676"/>
  <c r="EH676"/>
  <c r="EG676"/>
  <c r="EF676"/>
  <c r="EE676"/>
  <c r="ED676"/>
  <c r="EJ652"/>
  <c r="EI652"/>
  <c r="EH652"/>
  <c r="EG652"/>
  <c r="EF652"/>
  <c r="EE652"/>
  <c r="ED652"/>
  <c r="EC652"/>
  <c r="EB652"/>
  <c r="EA652"/>
  <c r="DZ652"/>
  <c r="DY652"/>
  <c r="DX652"/>
  <c r="DW652"/>
  <c r="DV652"/>
  <c r="DU652"/>
  <c r="DT652"/>
  <c r="DS652"/>
  <c r="DR652"/>
  <c r="DQ652"/>
  <c r="DP652"/>
  <c r="DO652"/>
  <c r="DN652"/>
  <c r="ED649"/>
  <c r="EC649"/>
  <c r="DV649"/>
  <c r="DU649"/>
  <c r="EI647"/>
  <c r="DR828"/>
  <c r="EI825"/>
  <c r="EH825"/>
  <c r="DS825"/>
  <c r="EE821"/>
  <c r="DW821"/>
  <c r="EI817"/>
  <c r="EH817"/>
  <c r="EA817"/>
  <c r="DS817"/>
  <c r="EI812"/>
  <c r="EH812"/>
  <c r="DS812"/>
  <c r="CS770"/>
  <c r="EJ736"/>
  <c r="EI736"/>
  <c r="EH736"/>
  <c r="EG736"/>
  <c r="EF736"/>
  <c r="EE736"/>
  <c r="ED736"/>
  <c r="EC736"/>
  <c r="EB736"/>
  <c r="EA736"/>
  <c r="DZ736"/>
  <c r="DY736"/>
  <c r="DW736"/>
  <c r="DV736"/>
  <c r="DU736"/>
  <c r="DT736"/>
  <c r="DS736"/>
  <c r="DR736"/>
  <c r="DQ736"/>
  <c r="DP736"/>
  <c r="DO736"/>
  <c r="DN736"/>
  <c r="EJ720"/>
  <c r="EI720"/>
  <c r="EH720"/>
  <c r="EG720"/>
  <c r="EF720"/>
  <c r="EE720"/>
  <c r="ED720"/>
  <c r="EJ712"/>
  <c r="EI712"/>
  <c r="EH712"/>
  <c r="EG712"/>
  <c r="EF712"/>
  <c r="EE712"/>
  <c r="ED712"/>
  <c r="EC712"/>
  <c r="EB712"/>
  <c r="EA712"/>
  <c r="DZ712"/>
  <c r="DY712"/>
  <c r="DX712"/>
  <c r="DW712"/>
  <c r="DV712"/>
  <c r="DU712"/>
  <c r="DT712"/>
  <c r="DS712"/>
  <c r="DR712"/>
  <c r="DQ712"/>
  <c r="DP712"/>
  <c r="DO712"/>
  <c r="DN712"/>
  <c r="EJ704"/>
  <c r="EI704"/>
  <c r="EH704"/>
  <c r="EG704"/>
  <c r="EF704"/>
  <c r="EE704"/>
  <c r="ED704"/>
  <c r="EC704"/>
  <c r="EB704"/>
  <c r="EA704"/>
  <c r="DZ704"/>
  <c r="DY704"/>
  <c r="DX704"/>
  <c r="DW704"/>
  <c r="DV704"/>
  <c r="DU704"/>
  <c r="DT704"/>
  <c r="DS704"/>
  <c r="DR704"/>
  <c r="DQ704"/>
  <c r="DP704"/>
  <c r="DO704"/>
  <c r="DN704"/>
  <c r="EJ688"/>
  <c r="EI688"/>
  <c r="EH688"/>
  <c r="EG688"/>
  <c r="EF688"/>
  <c r="EE688"/>
  <c r="ED688"/>
  <c r="EC688"/>
  <c r="EB688"/>
  <c r="EA688"/>
  <c r="DZ688"/>
  <c r="DY688"/>
  <c r="DX688"/>
  <c r="DW688"/>
  <c r="DV688"/>
  <c r="DU688"/>
  <c r="DT688"/>
  <c r="DS688"/>
  <c r="DR688"/>
  <c r="DQ688"/>
  <c r="DP688"/>
  <c r="DO688"/>
  <c r="DN688"/>
  <c r="EJ663"/>
  <c r="EI663"/>
  <c r="EH663"/>
  <c r="EG663"/>
  <c r="EF663"/>
  <c r="EE663"/>
  <c r="ED663"/>
  <c r="EC663"/>
  <c r="EB663"/>
  <c r="EA663"/>
  <c r="DZ663"/>
  <c r="DY663"/>
  <c r="DW663"/>
  <c r="DV663"/>
  <c r="DU663"/>
  <c r="DT663"/>
  <c r="DS663"/>
  <c r="DR663"/>
  <c r="DQ663"/>
  <c r="DP663"/>
  <c r="EJ655"/>
  <c r="EI655"/>
  <c r="EH655"/>
  <c r="EG655"/>
  <c r="EF655"/>
  <c r="EE655"/>
  <c r="ED655"/>
  <c r="EC655"/>
  <c r="EB655"/>
  <c r="EA655"/>
  <c r="DZ655"/>
  <c r="DY655"/>
  <c r="DW655"/>
  <c r="DV655"/>
  <c r="DU655"/>
  <c r="DT655"/>
  <c r="DS655"/>
  <c r="DR655"/>
  <c r="DQ655"/>
  <c r="DP655"/>
  <c r="CS652"/>
  <c r="EI828"/>
  <c r="EH828"/>
  <c r="EA828"/>
  <c r="DS828"/>
  <c r="DP825"/>
  <c r="DO825"/>
  <c r="DN825"/>
  <c r="EJ821"/>
  <c r="EF817"/>
  <c r="DO807"/>
  <c r="DN807"/>
  <c r="EG805"/>
  <c r="DY805"/>
  <c r="DQ805"/>
  <c r="DQ801"/>
  <c r="EJ793"/>
  <c r="EI793"/>
  <c r="EH793"/>
  <c r="EG793"/>
  <c r="EF793"/>
  <c r="EE793"/>
  <c r="ED793"/>
  <c r="EC793"/>
  <c r="EB793"/>
  <c r="EA793"/>
  <c r="DZ793"/>
  <c r="DY793"/>
  <c r="DX793"/>
  <c r="DW793"/>
  <c r="DV793"/>
  <c r="DU793"/>
  <c r="DT793"/>
  <c r="DS793"/>
  <c r="DR793"/>
  <c r="DQ793"/>
  <c r="DP793"/>
  <c r="DO793"/>
  <c r="DN793"/>
  <c r="EJ776"/>
  <c r="EI776"/>
  <c r="EH776"/>
  <c r="EG776"/>
  <c r="EF776"/>
  <c r="EE776"/>
  <c r="ED776"/>
  <c r="EC776"/>
  <c r="EB776"/>
  <c r="EA776"/>
  <c r="DZ776"/>
  <c r="DY776"/>
  <c r="DX776"/>
  <c r="DW776"/>
  <c r="DV776"/>
  <c r="DU776"/>
  <c r="DT776"/>
  <c r="DS776"/>
  <c r="DR776"/>
  <c r="DQ776"/>
  <c r="DP776"/>
  <c r="DO776"/>
  <c r="DN776"/>
  <c r="EJ755"/>
  <c r="EI755"/>
  <c r="EJ747"/>
  <c r="EI747"/>
  <c r="EH747"/>
  <c r="EG747"/>
  <c r="EF747"/>
  <c r="EE747"/>
  <c r="ED747"/>
  <c r="EC747"/>
  <c r="EB747"/>
  <c r="EA747"/>
  <c r="DZ747"/>
  <c r="DY747"/>
  <c r="DW747"/>
  <c r="DV747"/>
  <c r="DU747"/>
  <c r="DT747"/>
  <c r="DS747"/>
  <c r="DR747"/>
  <c r="DQ747"/>
  <c r="DP747"/>
  <c r="EJ739"/>
  <c r="EI739"/>
  <c r="EH739"/>
  <c r="EG739"/>
  <c r="EF739"/>
  <c r="EE739"/>
  <c r="ED739"/>
  <c r="EC739"/>
  <c r="EB739"/>
  <c r="EA739"/>
  <c r="DZ739"/>
  <c r="DY739"/>
  <c r="DW739"/>
  <c r="DV739"/>
  <c r="DU739"/>
  <c r="DT739"/>
  <c r="DS739"/>
  <c r="DR739"/>
  <c r="DQ739"/>
  <c r="DP739"/>
  <c r="EJ731"/>
  <c r="EI731"/>
  <c r="EH731"/>
  <c r="EG731"/>
  <c r="EF731"/>
  <c r="EE731"/>
  <c r="ED731"/>
  <c r="EC731"/>
  <c r="EB731"/>
  <c r="EA731"/>
  <c r="DZ731"/>
  <c r="DY731"/>
  <c r="DW731"/>
  <c r="DV731"/>
  <c r="DU731"/>
  <c r="DT731"/>
  <c r="DS731"/>
  <c r="DR731"/>
  <c r="DQ731"/>
  <c r="DP731"/>
  <c r="DO731"/>
  <c r="DN731"/>
  <c r="EJ715"/>
  <c r="EI715"/>
  <c r="EH715"/>
  <c r="EG715"/>
  <c r="EF715"/>
  <c r="EE715"/>
  <c r="ED715"/>
  <c r="EC715"/>
  <c r="EB715"/>
  <c r="EA715"/>
  <c r="DZ715"/>
  <c r="DY715"/>
  <c r="DW715"/>
  <c r="DV715"/>
  <c r="DU715"/>
  <c r="DT715"/>
  <c r="DS715"/>
  <c r="DR715"/>
  <c r="DQ715"/>
  <c r="DP715"/>
  <c r="EJ707"/>
  <c r="EI707"/>
  <c r="EH707"/>
  <c r="EG707"/>
  <c r="EF707"/>
  <c r="EE707"/>
  <c r="ED707"/>
  <c r="EC707"/>
  <c r="EB707"/>
  <c r="EA707"/>
  <c r="DZ707"/>
  <c r="DY707"/>
  <c r="DW707"/>
  <c r="DV707"/>
  <c r="DU707"/>
  <c r="DT707"/>
  <c r="DS707"/>
  <c r="DR707"/>
  <c r="DQ707"/>
  <c r="DP707"/>
  <c r="EJ691"/>
  <c r="EI691"/>
  <c r="EH691"/>
  <c r="EG691"/>
  <c r="EF691"/>
  <c r="EE691"/>
  <c r="ED691"/>
  <c r="EC691"/>
  <c r="EB691"/>
  <c r="EA691"/>
  <c r="DZ691"/>
  <c r="DY691"/>
  <c r="DW691"/>
  <c r="DV691"/>
  <c r="DU691"/>
  <c r="DT691"/>
  <c r="DS691"/>
  <c r="DR691"/>
  <c r="DQ691"/>
  <c r="DP691"/>
  <c r="EJ683"/>
  <c r="EI683"/>
  <c r="EH683"/>
  <c r="EG683"/>
  <c r="EF683"/>
  <c r="EE683"/>
  <c r="ED683"/>
  <c r="EC683"/>
  <c r="EB683"/>
  <c r="EA683"/>
  <c r="DZ683"/>
  <c r="DY683"/>
  <c r="DW683"/>
  <c r="DV683"/>
  <c r="DU683"/>
  <c r="DT683"/>
  <c r="DS683"/>
  <c r="DR683"/>
  <c r="DQ683"/>
  <c r="DP683"/>
  <c r="EJ674"/>
  <c r="EI674"/>
  <c r="EH674"/>
  <c r="EG674"/>
  <c r="EF674"/>
  <c r="EE674"/>
  <c r="ED674"/>
  <c r="EJ658"/>
  <c r="EI658"/>
  <c r="EH658"/>
  <c r="EG658"/>
  <c r="EF658"/>
  <c r="EE658"/>
  <c r="ED658"/>
  <c r="CS655"/>
  <c r="EJ650"/>
  <c r="EI650"/>
  <c r="EH650"/>
  <c r="EG650"/>
  <c r="EF650"/>
  <c r="EE650"/>
  <c r="ED650"/>
  <c r="EC650"/>
  <c r="EB650"/>
  <c r="EA650"/>
  <c r="DZ650"/>
  <c r="DY650"/>
  <c r="DX650"/>
  <c r="DW650"/>
  <c r="DV650"/>
  <c r="DU650"/>
  <c r="DT650"/>
  <c r="DS650"/>
  <c r="DR650"/>
  <c r="DQ650"/>
  <c r="DP650"/>
  <c r="DO650"/>
  <c r="DN650"/>
  <c r="DT649"/>
  <c r="DS649"/>
  <c r="EJ850"/>
  <c r="EF828"/>
  <c r="EG825"/>
  <c r="DY825"/>
  <c r="DX825"/>
  <c r="DQ825"/>
  <c r="DQ821"/>
  <c r="EG817"/>
  <c r="EG812"/>
  <c r="DY812"/>
  <c r="DQ812"/>
  <c r="EJ738"/>
  <c r="EI738"/>
  <c r="EH738"/>
  <c r="EG738"/>
  <c r="EF738"/>
  <c r="EE738"/>
  <c r="ED738"/>
  <c r="EJ730"/>
  <c r="EI730"/>
  <c r="EH730"/>
  <c r="EG730"/>
  <c r="EF730"/>
  <c r="EE730"/>
  <c r="ED730"/>
  <c r="EC730"/>
  <c r="EB730"/>
  <c r="EA730"/>
  <c r="DZ730"/>
  <c r="DY730"/>
  <c r="DW730"/>
  <c r="DV730"/>
  <c r="DU730"/>
  <c r="DT730"/>
  <c r="DS730"/>
  <c r="DR730"/>
  <c r="DQ730"/>
  <c r="DP730"/>
  <c r="DO730"/>
  <c r="DN730"/>
  <c r="EJ722"/>
  <c r="EI722"/>
  <c r="EH722"/>
  <c r="EG722"/>
  <c r="EF722"/>
  <c r="EE722"/>
  <c r="ED722"/>
  <c r="EJ714"/>
  <c r="EI714"/>
  <c r="EH714"/>
  <c r="EG714"/>
  <c r="EF714"/>
  <c r="EE714"/>
  <c r="ED714"/>
  <c r="EJ706"/>
  <c r="EI706"/>
  <c r="EH706"/>
  <c r="EG706"/>
  <c r="EF706"/>
  <c r="EE706"/>
  <c r="ED706"/>
  <c r="EC706"/>
  <c r="EB706"/>
  <c r="EA706"/>
  <c r="DZ706"/>
  <c r="DY706"/>
  <c r="DW706"/>
  <c r="DV706"/>
  <c r="DU706"/>
  <c r="DT706"/>
  <c r="DS706"/>
  <c r="DR706"/>
  <c r="DQ706"/>
  <c r="DP706"/>
  <c r="DO706"/>
  <c r="DN706"/>
  <c r="EJ690"/>
  <c r="EI690"/>
  <c r="EH690"/>
  <c r="EG690"/>
  <c r="EF690"/>
  <c r="EE690"/>
  <c r="ED690"/>
  <c r="EJ653"/>
  <c r="EI653"/>
  <c r="EH653"/>
  <c r="EG653"/>
  <c r="EF653"/>
  <c r="EE653"/>
  <c r="ED653"/>
  <c r="EC653"/>
  <c r="EB653"/>
  <c r="EA653"/>
  <c r="DZ653"/>
  <c r="DY653"/>
  <c r="DX653"/>
  <c r="DW653"/>
  <c r="DV653"/>
  <c r="DU653"/>
  <c r="DT653"/>
  <c r="DS653"/>
  <c r="DR653"/>
  <c r="DQ653"/>
  <c r="DP653"/>
  <c r="ED821"/>
  <c r="EC821"/>
  <c r="ED817"/>
  <c r="EC817"/>
  <c r="DV817"/>
  <c r="DO813"/>
  <c r="DN813"/>
  <c r="EJ807"/>
  <c r="EI807"/>
  <c r="EH807"/>
  <c r="EG807"/>
  <c r="EF807"/>
  <c r="EE807"/>
  <c r="ED807"/>
  <c r="EA805"/>
  <c r="EJ795"/>
  <c r="EI795"/>
  <c r="EE783"/>
  <c r="CS763"/>
  <c r="CS750"/>
  <c r="CS738"/>
  <c r="EJ725"/>
  <c r="EI725"/>
  <c r="EH725"/>
  <c r="EG725"/>
  <c r="EF725"/>
  <c r="EE725"/>
  <c r="ED725"/>
  <c r="EC725"/>
  <c r="EB725"/>
  <c r="EA725"/>
  <c r="DZ725"/>
  <c r="DY725"/>
  <c r="DX725"/>
  <c r="DW725"/>
  <c r="DV725"/>
  <c r="DU725"/>
  <c r="DT725"/>
  <c r="DS725"/>
  <c r="DR725"/>
  <c r="DQ725"/>
  <c r="DP725"/>
  <c r="EJ701"/>
  <c r="EI701"/>
  <c r="EH701"/>
  <c r="EG701"/>
  <c r="EF701"/>
  <c r="EE701"/>
  <c r="ED701"/>
  <c r="EC701"/>
  <c r="EB701"/>
  <c r="EA701"/>
  <c r="DZ701"/>
  <c r="DY701"/>
  <c r="DX701"/>
  <c r="DW701"/>
  <c r="DV701"/>
  <c r="DU701"/>
  <c r="DT701"/>
  <c r="DS701"/>
  <c r="DR701"/>
  <c r="DQ701"/>
  <c r="DP701"/>
  <c r="EJ693"/>
  <c r="EI693"/>
  <c r="EH693"/>
  <c r="EG693"/>
  <c r="EF693"/>
  <c r="EE693"/>
  <c r="ED693"/>
  <c r="EC693"/>
  <c r="EB693"/>
  <c r="EA693"/>
  <c r="DZ693"/>
  <c r="DY693"/>
  <c r="DX693"/>
  <c r="DW693"/>
  <c r="DV693"/>
  <c r="DU693"/>
  <c r="DT693"/>
  <c r="DS693"/>
  <c r="DR693"/>
  <c r="DQ693"/>
  <c r="DP693"/>
  <c r="EJ685"/>
  <c r="EI685"/>
  <c r="EH685"/>
  <c r="EG685"/>
  <c r="EF685"/>
  <c r="EE685"/>
  <c r="ED685"/>
  <c r="EC685"/>
  <c r="EB685"/>
  <c r="EA685"/>
  <c r="DZ685"/>
  <c r="DY685"/>
  <c r="DX685"/>
  <c r="DW685"/>
  <c r="DV685"/>
  <c r="DU685"/>
  <c r="DT685"/>
  <c r="DS685"/>
  <c r="DR685"/>
  <c r="DQ685"/>
  <c r="DP685"/>
  <c r="CS673"/>
  <c r="EJ664"/>
  <c r="EI664"/>
  <c r="EH664"/>
  <c r="EG664"/>
  <c r="EF664"/>
  <c r="EE664"/>
  <c r="ED664"/>
  <c r="DW647"/>
  <c r="DZ828"/>
  <c r="EA825"/>
  <c r="EA812"/>
  <c r="EJ777"/>
  <c r="EI777"/>
  <c r="EH777"/>
  <c r="EG777"/>
  <c r="EF777"/>
  <c r="EE777"/>
  <c r="ED777"/>
  <c r="EC777"/>
  <c r="EB777"/>
  <c r="EA777"/>
  <c r="DZ777"/>
  <c r="DY777"/>
  <c r="DW777"/>
  <c r="DV777"/>
  <c r="DU777"/>
  <c r="DT777"/>
  <c r="DS777"/>
  <c r="DR777"/>
  <c r="DQ777"/>
  <c r="DP777"/>
  <c r="EJ756"/>
  <c r="EI756"/>
  <c r="EH756"/>
  <c r="EG756"/>
  <c r="EF756"/>
  <c r="EE756"/>
  <c r="ED756"/>
  <c r="EC756"/>
  <c r="EB756"/>
  <c r="EA756"/>
  <c r="DZ756"/>
  <c r="DY756"/>
  <c r="EJ748"/>
  <c r="EI748"/>
  <c r="EH748"/>
  <c r="EG748"/>
  <c r="EF748"/>
  <c r="EE748"/>
  <c r="ED748"/>
  <c r="EC748"/>
  <c r="EB748"/>
  <c r="EA748"/>
  <c r="DZ748"/>
  <c r="DY748"/>
  <c r="DW748"/>
  <c r="DV748"/>
  <c r="DU748"/>
  <c r="DT748"/>
  <c r="DS748"/>
  <c r="DR748"/>
  <c r="DQ748"/>
  <c r="DP748"/>
  <c r="DO748"/>
  <c r="DN748"/>
  <c r="EJ732"/>
  <c r="EI732"/>
  <c r="EH732"/>
  <c r="EG732"/>
  <c r="EF732"/>
  <c r="EE732"/>
  <c r="ED732"/>
  <c r="EC732"/>
  <c r="EB732"/>
  <c r="EA732"/>
  <c r="DZ732"/>
  <c r="DY732"/>
  <c r="DW732"/>
  <c r="DV732"/>
  <c r="DU732"/>
  <c r="DT732"/>
  <c r="DS732"/>
  <c r="DR732"/>
  <c r="DQ732"/>
  <c r="DP732"/>
  <c r="DO732"/>
  <c r="DN732"/>
  <c r="EJ708"/>
  <c r="EI708"/>
  <c r="EH708"/>
  <c r="EG708"/>
  <c r="EF708"/>
  <c r="EE708"/>
  <c r="ED708"/>
  <c r="EJ700"/>
  <c r="EI700"/>
  <c r="EH700"/>
  <c r="EG700"/>
  <c r="EF700"/>
  <c r="EE700"/>
  <c r="ED700"/>
  <c r="EC700"/>
  <c r="EB700"/>
  <c r="EA700"/>
  <c r="DZ700"/>
  <c r="DY700"/>
  <c r="DW700"/>
  <c r="DV700"/>
  <c r="DU700"/>
  <c r="DT700"/>
  <c r="DS700"/>
  <c r="DR700"/>
  <c r="DQ700"/>
  <c r="DP700"/>
  <c r="DO700"/>
  <c r="DN700"/>
  <c r="EJ684"/>
  <c r="EI684"/>
  <c r="EH684"/>
  <c r="EG684"/>
  <c r="EF684"/>
  <c r="EE684"/>
  <c r="ED684"/>
  <c r="EC684"/>
  <c r="EB684"/>
  <c r="EA684"/>
  <c r="DZ684"/>
  <c r="DY684"/>
  <c r="DW684"/>
  <c r="DV684"/>
  <c r="DU684"/>
  <c r="DT684"/>
  <c r="DS684"/>
  <c r="DR684"/>
  <c r="DQ684"/>
  <c r="DP684"/>
  <c r="DO684"/>
  <c r="DN684"/>
  <c r="CS656"/>
  <c r="EE835"/>
  <c r="EF825"/>
  <c r="EB821"/>
  <c r="DT821"/>
  <c r="DP817"/>
  <c r="DO817"/>
  <c r="DN817"/>
  <c r="EG801"/>
  <c r="DY801"/>
  <c r="DX801"/>
  <c r="EJ797"/>
  <c r="EI797"/>
  <c r="EH797"/>
  <c r="EG797"/>
  <c r="EF797"/>
  <c r="EE797"/>
  <c r="ED797"/>
  <c r="EC797"/>
  <c r="EB797"/>
  <c r="EA797"/>
  <c r="DZ797"/>
  <c r="DY797"/>
  <c r="EJ789"/>
  <c r="EI789"/>
  <c r="EH789"/>
  <c r="EG789"/>
  <c r="EF789"/>
  <c r="EE789"/>
  <c r="ED789"/>
  <c r="EC789"/>
  <c r="EB789"/>
  <c r="EA789"/>
  <c r="DZ789"/>
  <c r="DY789"/>
  <c r="DW789"/>
  <c r="DV789"/>
  <c r="DU789"/>
  <c r="DT789"/>
  <c r="DS789"/>
  <c r="DR789"/>
  <c r="DQ789"/>
  <c r="DP789"/>
  <c r="DO789"/>
  <c r="DN789"/>
  <c r="EJ780"/>
  <c r="EI780"/>
  <c r="EH780"/>
  <c r="EG780"/>
  <c r="EF780"/>
  <c r="EE780"/>
  <c r="ED780"/>
  <c r="EC780"/>
  <c r="EB780"/>
  <c r="EA780"/>
  <c r="DZ780"/>
  <c r="DY780"/>
  <c r="DX780"/>
  <c r="DW780"/>
  <c r="DV780"/>
  <c r="DU780"/>
  <c r="DT780"/>
  <c r="DS780"/>
  <c r="DR780"/>
  <c r="DQ780"/>
  <c r="DP780"/>
  <c r="DO780"/>
  <c r="DN780"/>
  <c r="EJ772"/>
  <c r="EI772"/>
  <c r="EH772"/>
  <c r="EG772"/>
  <c r="EF772"/>
  <c r="EE772"/>
  <c r="ED772"/>
  <c r="DZ761"/>
  <c r="DY761"/>
  <c r="DX761"/>
  <c r="DW761"/>
  <c r="DV761"/>
  <c r="DU761"/>
  <c r="EJ735"/>
  <c r="EI735"/>
  <c r="EH735"/>
  <c r="EG735"/>
  <c r="EF735"/>
  <c r="EE735"/>
  <c r="ED735"/>
  <c r="EC735"/>
  <c r="EB735"/>
  <c r="EA735"/>
  <c r="DZ735"/>
  <c r="DY735"/>
  <c r="DW735"/>
  <c r="DV735"/>
  <c r="DU735"/>
  <c r="DT735"/>
  <c r="DS735"/>
  <c r="DR735"/>
  <c r="DQ735"/>
  <c r="DP735"/>
  <c r="DO735"/>
  <c r="DN735"/>
  <c r="DL735"/>
  <c r="CS732"/>
  <c r="CS716"/>
  <c r="CS708"/>
  <c r="CS704"/>
  <c r="EJ695"/>
  <c r="EI695"/>
  <c r="EH695"/>
  <c r="EG695"/>
  <c r="EF695"/>
  <c r="EE695"/>
  <c r="ED695"/>
  <c r="EC695"/>
  <c r="EB695"/>
  <c r="EA695"/>
  <c r="DZ695"/>
  <c r="DY695"/>
  <c r="DW695"/>
  <c r="DV695"/>
  <c r="DU695"/>
  <c r="DT695"/>
  <c r="DS695"/>
  <c r="DR695"/>
  <c r="DQ695"/>
  <c r="DP695"/>
  <c r="DO695"/>
  <c r="DN695"/>
  <c r="EJ687"/>
  <c r="EI687"/>
  <c r="EH687"/>
  <c r="EG687"/>
  <c r="EF687"/>
  <c r="EE687"/>
  <c r="ED687"/>
  <c r="EC687"/>
  <c r="EB687"/>
  <c r="EA687"/>
  <c r="DZ687"/>
  <c r="DY687"/>
  <c r="DW687"/>
  <c r="DV687"/>
  <c r="DU687"/>
  <c r="DT687"/>
  <c r="DS687"/>
  <c r="DR687"/>
  <c r="DQ687"/>
  <c r="DP687"/>
  <c r="DO687"/>
  <c r="DN687"/>
  <c r="CS675"/>
  <c r="CS671"/>
  <c r="EJ662"/>
  <c r="EI662"/>
  <c r="EH662"/>
  <c r="EG662"/>
  <c r="EF662"/>
  <c r="EE662"/>
  <c r="ED662"/>
  <c r="EJ649"/>
  <c r="EI649"/>
  <c r="EH649"/>
  <c r="EG649"/>
  <c r="DP828"/>
  <c r="DO828"/>
  <c r="DN828"/>
  <c r="EG821"/>
  <c r="DY821"/>
  <c r="DX821"/>
  <c r="DY817"/>
  <c r="DQ817"/>
  <c r="EJ808"/>
  <c r="EI808"/>
  <c r="DO806"/>
  <c r="DN806"/>
  <c r="EJ792"/>
  <c r="EI792"/>
  <c r="EH792"/>
  <c r="EG792"/>
  <c r="EF792"/>
  <c r="EE792"/>
  <c r="ED792"/>
  <c r="EC792"/>
  <c r="EB792"/>
  <c r="EA792"/>
  <c r="DZ792"/>
  <c r="DY792"/>
  <c r="DX792"/>
  <c r="DW792"/>
  <c r="DV792"/>
  <c r="DU792"/>
  <c r="DT792"/>
  <c r="DS792"/>
  <c r="DR792"/>
  <c r="DQ792"/>
  <c r="DP792"/>
  <c r="DZ785"/>
  <c r="DR785"/>
  <c r="CS776"/>
  <c r="CS772"/>
  <c r="EJ763"/>
  <c r="EI763"/>
  <c r="EH763"/>
  <c r="EG763"/>
  <c r="EF763"/>
  <c r="EE763"/>
  <c r="ED763"/>
  <c r="EC763"/>
  <c r="EB763"/>
  <c r="EA763"/>
  <c r="DZ763"/>
  <c r="DY763"/>
  <c r="DX763"/>
  <c r="DW763"/>
  <c r="DV763"/>
  <c r="DU763"/>
  <c r="DT763"/>
  <c r="DS763"/>
  <c r="DR763"/>
  <c r="DQ763"/>
  <c r="DP763"/>
  <c r="DO763"/>
  <c r="DN763"/>
  <c r="EJ750"/>
  <c r="EI750"/>
  <c r="EH750"/>
  <c r="EG750"/>
  <c r="EF750"/>
  <c r="EE750"/>
  <c r="ED750"/>
  <c r="EC750"/>
  <c r="EB750"/>
  <c r="EA750"/>
  <c r="DZ750"/>
  <c r="DY750"/>
  <c r="EJ742"/>
  <c r="EI742"/>
  <c r="EH742"/>
  <c r="EG742"/>
  <c r="EF742"/>
  <c r="EE742"/>
  <c r="ED742"/>
  <c r="EJ726"/>
  <c r="EI726"/>
  <c r="EH726"/>
  <c r="EG726"/>
  <c r="EF726"/>
  <c r="EE726"/>
  <c r="ED726"/>
  <c r="EJ702"/>
  <c r="EI702"/>
  <c r="EH702"/>
  <c r="EG702"/>
  <c r="EF702"/>
  <c r="EE702"/>
  <c r="ED702"/>
  <c r="EC702"/>
  <c r="EB702"/>
  <c r="EA702"/>
  <c r="DZ702"/>
  <c r="DY702"/>
  <c r="DW702"/>
  <c r="DV702"/>
  <c r="DU702"/>
  <c r="DT702"/>
  <c r="DS702"/>
  <c r="DR702"/>
  <c r="DQ702"/>
  <c r="DP702"/>
  <c r="DO702"/>
  <c r="DN702"/>
  <c r="DU828"/>
  <c r="DZ825"/>
  <c r="DR825"/>
  <c r="DZ821"/>
  <c r="DR821"/>
  <c r="ED812"/>
  <c r="EC812"/>
  <c r="DV812"/>
  <c r="DO809"/>
  <c r="DN809"/>
  <c r="DW805"/>
  <c r="EE801"/>
  <c r="DW801"/>
  <c r="EJ791"/>
  <c r="EI791"/>
  <c r="EH791"/>
  <c r="EG791"/>
  <c r="EF791"/>
  <c r="EE791"/>
  <c r="ED791"/>
  <c r="EC791"/>
  <c r="EB791"/>
  <c r="EA791"/>
  <c r="DZ791"/>
  <c r="DY791"/>
  <c r="DX791"/>
  <c r="DW791"/>
  <c r="DV791"/>
  <c r="DU791"/>
  <c r="DT791"/>
  <c r="DS791"/>
  <c r="DR791"/>
  <c r="DQ791"/>
  <c r="DP791"/>
  <c r="DO791"/>
  <c r="DN791"/>
  <c r="EJ778"/>
  <c r="EI778"/>
  <c r="EH778"/>
  <c r="EG778"/>
  <c r="EF778"/>
  <c r="EE778"/>
  <c r="ED778"/>
  <c r="EC778"/>
  <c r="EB778"/>
  <c r="EA778"/>
  <c r="DZ778"/>
  <c r="DY778"/>
  <c r="DX778"/>
  <c r="DW778"/>
  <c r="DV778"/>
  <c r="DU778"/>
  <c r="DT778"/>
  <c r="DS778"/>
  <c r="DR778"/>
  <c r="DQ778"/>
  <c r="DP778"/>
  <c r="DO778"/>
  <c r="DN778"/>
  <c r="EJ745"/>
  <c r="EI745"/>
  <c r="EH745"/>
  <c r="EG745"/>
  <c r="EF745"/>
  <c r="EE745"/>
  <c r="ED745"/>
  <c r="EC745"/>
  <c r="EB745"/>
  <c r="EA745"/>
  <c r="DZ745"/>
  <c r="DY745"/>
  <c r="DW745"/>
  <c r="DV745"/>
  <c r="DU745"/>
  <c r="DT745"/>
  <c r="DS745"/>
  <c r="DR745"/>
  <c r="DQ745"/>
  <c r="DP745"/>
  <c r="EJ729"/>
  <c r="EI729"/>
  <c r="EH729"/>
  <c r="EG729"/>
  <c r="EF729"/>
  <c r="EE729"/>
  <c r="ED729"/>
  <c r="EC729"/>
  <c r="EB729"/>
  <c r="EA729"/>
  <c r="DZ729"/>
  <c r="DY729"/>
  <c r="DW729"/>
  <c r="DV729"/>
  <c r="DU729"/>
  <c r="DT729"/>
  <c r="DS729"/>
  <c r="DR729"/>
  <c r="DQ729"/>
  <c r="DP729"/>
  <c r="DO729"/>
  <c r="DN729"/>
  <c r="EJ713"/>
  <c r="EI713"/>
  <c r="EH713"/>
  <c r="EG713"/>
  <c r="EF713"/>
  <c r="EE713"/>
  <c r="ED713"/>
  <c r="EC713"/>
  <c r="EB713"/>
  <c r="EA713"/>
  <c r="DZ713"/>
  <c r="DY713"/>
  <c r="DW713"/>
  <c r="DV713"/>
  <c r="DU713"/>
  <c r="DT713"/>
  <c r="DS713"/>
  <c r="DR713"/>
  <c r="DQ713"/>
  <c r="DP713"/>
  <c r="EJ668"/>
  <c r="EI668"/>
  <c r="EH668"/>
  <c r="EG668"/>
  <c r="EF668"/>
  <c r="EE668"/>
  <c r="ED668"/>
  <c r="DR649"/>
  <c r="DQ649"/>
  <c r="ED828"/>
  <c r="EC828"/>
  <c r="DV828"/>
  <c r="DW826"/>
  <c r="DV826"/>
  <c r="DU826"/>
  <c r="DT826"/>
  <c r="DS826"/>
  <c r="DR826"/>
  <c r="DQ826"/>
  <c r="DP826"/>
  <c r="DO826"/>
  <c r="DN826"/>
  <c r="DW825"/>
  <c r="EI821"/>
  <c r="EH821"/>
  <c r="EA821"/>
  <c r="DS821"/>
  <c r="EE817"/>
  <c r="DW817"/>
  <c r="DW812"/>
  <c r="EJ794"/>
  <c r="EI794"/>
  <c r="EH794"/>
  <c r="EG794"/>
  <c r="EF794"/>
  <c r="EE794"/>
  <c r="ED794"/>
  <c r="EC794"/>
  <c r="EB794"/>
  <c r="EA794"/>
  <c r="DZ794"/>
  <c r="DY794"/>
  <c r="DX794"/>
  <c r="DW794"/>
  <c r="DV794"/>
  <c r="DU794"/>
  <c r="DT794"/>
  <c r="DS794"/>
  <c r="DR794"/>
  <c r="DQ794"/>
  <c r="DP794"/>
  <c r="DO794"/>
  <c r="DN794"/>
  <c r="CS778"/>
  <c r="EJ765"/>
  <c r="EI765"/>
  <c r="EH765"/>
  <c r="EG765"/>
  <c r="EF765"/>
  <c r="EE765"/>
  <c r="ED765"/>
  <c r="EC765"/>
  <c r="EB765"/>
  <c r="EA765"/>
  <c r="DZ765"/>
  <c r="DY765"/>
  <c r="DX765"/>
  <c r="DW765"/>
  <c r="DV765"/>
  <c r="DU765"/>
  <c r="DT765"/>
  <c r="DS765"/>
  <c r="DR765"/>
  <c r="DQ765"/>
  <c r="DP765"/>
  <c r="EJ752"/>
  <c r="EI752"/>
  <c r="EH752"/>
  <c r="EG752"/>
  <c r="EF752"/>
  <c r="EE752"/>
  <c r="ED752"/>
  <c r="EC752"/>
  <c r="EB752"/>
  <c r="EA752"/>
  <c r="DZ752"/>
  <c r="DY752"/>
  <c r="DW752"/>
  <c r="DV752"/>
  <c r="DU752"/>
  <c r="DT752"/>
  <c r="DS752"/>
  <c r="DR752"/>
  <c r="DQ752"/>
  <c r="DP752"/>
  <c r="DO752"/>
  <c r="DN752"/>
  <c r="EJ744"/>
  <c r="EI744"/>
  <c r="EH744"/>
  <c r="EG744"/>
  <c r="EF744"/>
  <c r="EE744"/>
  <c r="ED744"/>
  <c r="EC744"/>
  <c r="EB744"/>
  <c r="EA744"/>
  <c r="DZ744"/>
  <c r="DY744"/>
  <c r="DW744"/>
  <c r="DV744"/>
  <c r="DU744"/>
  <c r="DT744"/>
  <c r="DS744"/>
  <c r="DR744"/>
  <c r="DQ744"/>
  <c r="DP744"/>
  <c r="DO744"/>
  <c r="DN744"/>
  <c r="EJ728"/>
  <c r="EI728"/>
  <c r="EH728"/>
  <c r="EG728"/>
  <c r="EF728"/>
  <c r="EE728"/>
  <c r="ED728"/>
  <c r="EC728"/>
  <c r="EB728"/>
  <c r="EA728"/>
  <c r="DZ728"/>
  <c r="DY728"/>
  <c r="DW728"/>
  <c r="DV728"/>
  <c r="DU728"/>
  <c r="DT728"/>
  <c r="DS728"/>
  <c r="DR728"/>
  <c r="DQ728"/>
  <c r="DP728"/>
  <c r="DO728"/>
  <c r="DN728"/>
  <c r="EJ696"/>
  <c r="EI696"/>
  <c r="EH696"/>
  <c r="EG696"/>
  <c r="EF696"/>
  <c r="EE696"/>
  <c r="ED696"/>
  <c r="EC696"/>
  <c r="EB696"/>
  <c r="EA696"/>
  <c r="DZ696"/>
  <c r="DY696"/>
  <c r="DW696"/>
  <c r="DV696"/>
  <c r="DU696"/>
  <c r="DT696"/>
  <c r="DS696"/>
  <c r="DR696"/>
  <c r="DQ696"/>
  <c r="DP696"/>
  <c r="DO696"/>
  <c r="DN696"/>
  <c r="EJ680"/>
  <c r="EI680"/>
  <c r="EH680"/>
  <c r="EG680"/>
  <c r="EF680"/>
  <c r="EE680"/>
  <c r="ED680"/>
  <c r="EC680"/>
  <c r="EB680"/>
  <c r="EA680"/>
  <c r="DZ680"/>
  <c r="DY680"/>
  <c r="DW680"/>
  <c r="DV680"/>
  <c r="DU680"/>
  <c r="DT680"/>
  <c r="DS680"/>
  <c r="DR680"/>
  <c r="DQ680"/>
  <c r="DP680"/>
  <c r="DO680"/>
  <c r="DN680"/>
  <c r="EJ830"/>
  <c r="EI830"/>
  <c r="EH830"/>
  <c r="EG830"/>
  <c r="EF830"/>
  <c r="EE830"/>
  <c r="ED830"/>
  <c r="EC830"/>
  <c r="EB830"/>
  <c r="EA830"/>
  <c r="DZ830"/>
  <c r="DY830"/>
  <c r="DW830"/>
  <c r="DV830"/>
  <c r="DU830"/>
  <c r="DT830"/>
  <c r="DS830"/>
  <c r="DR830"/>
  <c r="DQ830"/>
  <c r="DP830"/>
  <c r="DO830"/>
  <c r="DN830"/>
  <c r="EE828"/>
  <c r="DW828"/>
  <c r="EJ825"/>
  <c r="EB825"/>
  <c r="DT825"/>
  <c r="DU805"/>
  <c r="DU801"/>
  <c r="CS756"/>
  <c r="CS736"/>
  <c r="CS728"/>
  <c r="EJ699"/>
  <c r="EI699"/>
  <c r="EH699"/>
  <c r="EG699"/>
  <c r="EF699"/>
  <c r="EE699"/>
  <c r="ED699"/>
  <c r="EC699"/>
  <c r="EB699"/>
  <c r="EA699"/>
  <c r="DZ699"/>
  <c r="DY699"/>
  <c r="DW699"/>
  <c r="DV699"/>
  <c r="DU699"/>
  <c r="DT699"/>
  <c r="DS699"/>
  <c r="DR699"/>
  <c r="DQ699"/>
  <c r="DP699"/>
  <c r="EJ666"/>
  <c r="EI666"/>
  <c r="EH666"/>
  <c r="EG666"/>
  <c r="EF666"/>
  <c r="EE666"/>
  <c r="ED666"/>
  <c r="DO850"/>
  <c r="DU825"/>
  <c r="CS822"/>
  <c r="DU821"/>
  <c r="CS818"/>
  <c r="DU812"/>
  <c r="EJ796"/>
  <c r="EI796"/>
  <c r="EH796"/>
  <c r="EG796"/>
  <c r="EF796"/>
  <c r="EE796"/>
  <c r="ED796"/>
  <c r="EJ788"/>
  <c r="EI788"/>
  <c r="EH788"/>
  <c r="EG788"/>
  <c r="EF788"/>
  <c r="EE788"/>
  <c r="ED788"/>
  <c r="EC788"/>
  <c r="EB788"/>
  <c r="EA788"/>
  <c r="DZ788"/>
  <c r="DY788"/>
  <c r="DX788"/>
  <c r="DW788"/>
  <c r="DV788"/>
  <c r="DU788"/>
  <c r="DT788"/>
  <c r="DS788"/>
  <c r="DR788"/>
  <c r="DQ788"/>
  <c r="DP788"/>
  <c r="DO788"/>
  <c r="DN788"/>
  <c r="ED785"/>
  <c r="EC785"/>
  <c r="DV785"/>
  <c r="EJ754"/>
  <c r="EI754"/>
  <c r="EH754"/>
  <c r="EG754"/>
  <c r="EF754"/>
  <c r="EE754"/>
  <c r="ED754"/>
  <c r="EC754"/>
  <c r="EB754"/>
  <c r="EA754"/>
  <c r="DZ754"/>
  <c r="DY754"/>
  <c r="DX754"/>
  <c r="DW754"/>
  <c r="DV754"/>
  <c r="DU754"/>
  <c r="DT754"/>
  <c r="DS754"/>
  <c r="DR754"/>
  <c r="DQ754"/>
  <c r="DP754"/>
  <c r="DO754"/>
  <c r="DN754"/>
  <c r="EJ746"/>
  <c r="EI746"/>
  <c r="EH746"/>
  <c r="EG746"/>
  <c r="EF746"/>
  <c r="EE746"/>
  <c r="ED746"/>
  <c r="EJ698"/>
  <c r="EI698"/>
  <c r="EH698"/>
  <c r="EG698"/>
  <c r="EF698"/>
  <c r="EE698"/>
  <c r="ED698"/>
  <c r="EC698"/>
  <c r="EB698"/>
  <c r="EA698"/>
  <c r="DZ698"/>
  <c r="DY698"/>
  <c r="DW698"/>
  <c r="DV698"/>
  <c r="DU698"/>
  <c r="DT698"/>
  <c r="DS698"/>
  <c r="DR698"/>
  <c r="DQ698"/>
  <c r="DP698"/>
  <c r="DO698"/>
  <c r="DN698"/>
  <c r="EJ682"/>
  <c r="EI682"/>
  <c r="EH682"/>
  <c r="EG682"/>
  <c r="EF682"/>
  <c r="EE682"/>
  <c r="ED682"/>
  <c r="EC682"/>
  <c r="EB682"/>
  <c r="EA682"/>
  <c r="DZ682"/>
  <c r="DY682"/>
  <c r="DX682"/>
  <c r="DW682"/>
  <c r="DV682"/>
  <c r="DU682"/>
  <c r="DT682"/>
  <c r="DS682"/>
  <c r="DR682"/>
  <c r="DQ682"/>
  <c r="DP682"/>
  <c r="EJ669"/>
  <c r="EI669"/>
  <c r="EH669"/>
  <c r="EG669"/>
  <c r="EF669"/>
  <c r="EE669"/>
  <c r="ED669"/>
  <c r="EC669"/>
  <c r="EB669"/>
  <c r="EA669"/>
  <c r="DZ669"/>
  <c r="DY669"/>
  <c r="DX669"/>
  <c r="DW669"/>
  <c r="DV669"/>
  <c r="DU669"/>
  <c r="DT669"/>
  <c r="DS669"/>
  <c r="DR669"/>
  <c r="DQ669"/>
  <c r="DP669"/>
  <c r="CS654"/>
  <c r="CS650"/>
  <c r="EG828"/>
  <c r="DR817"/>
  <c r="EE805"/>
  <c r="EJ787"/>
  <c r="EI787"/>
  <c r="EH787"/>
  <c r="EG787"/>
  <c r="EF787"/>
  <c r="EE787"/>
  <c r="ED787"/>
  <c r="EJ774"/>
  <c r="EI774"/>
  <c r="EH774"/>
  <c r="EG774"/>
  <c r="EF774"/>
  <c r="EE774"/>
  <c r="ED774"/>
  <c r="EC774"/>
  <c r="EB774"/>
  <c r="EA774"/>
  <c r="DZ774"/>
  <c r="DY774"/>
  <c r="DX774"/>
  <c r="DW774"/>
  <c r="DV774"/>
  <c r="DU774"/>
  <c r="DT774"/>
  <c r="DS774"/>
  <c r="DR774"/>
  <c r="DQ774"/>
  <c r="DP774"/>
  <c r="DO774"/>
  <c r="DN774"/>
  <c r="EJ766"/>
  <c r="EI766"/>
  <c r="EH766"/>
  <c r="EG766"/>
  <c r="EF766"/>
  <c r="EE766"/>
  <c r="ED766"/>
  <c r="EC766"/>
  <c r="EB766"/>
  <c r="EA766"/>
  <c r="DZ766"/>
  <c r="DY766"/>
  <c r="DW766"/>
  <c r="DV766"/>
  <c r="DU766"/>
  <c r="DT766"/>
  <c r="DS766"/>
  <c r="DR766"/>
  <c r="DQ766"/>
  <c r="DP766"/>
  <c r="DO766"/>
  <c r="DN766"/>
  <c r="EF761"/>
  <c r="EE761"/>
  <c r="EJ757"/>
  <c r="EI757"/>
  <c r="EH757"/>
  <c r="EG757"/>
  <c r="EF757"/>
  <c r="EE757"/>
  <c r="ED757"/>
  <c r="EC757"/>
  <c r="EB757"/>
  <c r="EA757"/>
  <c r="DZ757"/>
  <c r="DY757"/>
  <c r="DW757"/>
  <c r="DV757"/>
  <c r="DU757"/>
  <c r="DT757"/>
  <c r="DS757"/>
  <c r="DR757"/>
  <c r="DQ757"/>
  <c r="DP757"/>
  <c r="EJ749"/>
  <c r="EI749"/>
  <c r="CS746"/>
  <c r="CS734"/>
  <c r="EJ717"/>
  <c r="EI717"/>
  <c r="EH717"/>
  <c r="EG717"/>
  <c r="EF717"/>
  <c r="EE717"/>
  <c r="ED717"/>
  <c r="EC717"/>
  <c r="EB717"/>
  <c r="EA717"/>
  <c r="DZ717"/>
  <c r="DY717"/>
  <c r="DW717"/>
  <c r="DV717"/>
  <c r="DU717"/>
  <c r="DT717"/>
  <c r="DS717"/>
  <c r="DR717"/>
  <c r="DQ717"/>
  <c r="DP717"/>
  <c r="EJ672"/>
  <c r="EI672"/>
  <c r="EH672"/>
  <c r="EG672"/>
  <c r="EF672"/>
  <c r="EE672"/>
  <c r="ED672"/>
  <c r="EJ656"/>
  <c r="EI656"/>
  <c r="EH656"/>
  <c r="EG656"/>
  <c r="EF656"/>
  <c r="EE656"/>
  <c r="ED656"/>
  <c r="EC656"/>
  <c r="EB656"/>
  <c r="EA656"/>
  <c r="DZ656"/>
  <c r="DY656"/>
  <c r="DW656"/>
  <c r="DV656"/>
  <c r="DU656"/>
  <c r="DT656"/>
  <c r="DS656"/>
  <c r="DR656"/>
  <c r="DQ656"/>
  <c r="DP656"/>
  <c r="DO656"/>
  <c r="DN656"/>
  <c r="EJ759"/>
  <c r="ED647"/>
  <c r="DU850"/>
  <c r="DP850"/>
  <c r="EE825"/>
  <c r="EE812"/>
  <c r="EJ806"/>
  <c r="EI806"/>
  <c r="EH806"/>
  <c r="EG806"/>
  <c r="EF806"/>
  <c r="EE806"/>
  <c r="ED806"/>
  <c r="EC806"/>
  <c r="EB806"/>
  <c r="EA806"/>
  <c r="DZ806"/>
  <c r="DY806"/>
  <c r="DW806"/>
  <c r="DV806"/>
  <c r="DU806"/>
  <c r="DT806"/>
  <c r="DS806"/>
  <c r="DR806"/>
  <c r="DQ806"/>
  <c r="DP806"/>
  <c r="EJ769"/>
  <c r="EI769"/>
  <c r="EH769"/>
  <c r="EG769"/>
  <c r="EF769"/>
  <c r="EE769"/>
  <c r="ED769"/>
  <c r="EC769"/>
  <c r="EB769"/>
  <c r="EA769"/>
  <c r="DZ769"/>
  <c r="DY769"/>
  <c r="DW769"/>
  <c r="DV769"/>
  <c r="DU769"/>
  <c r="DT769"/>
  <c r="DS769"/>
  <c r="DR769"/>
  <c r="DQ769"/>
  <c r="DP769"/>
  <c r="CS766"/>
  <c r="EJ740"/>
  <c r="EI740"/>
  <c r="EH740"/>
  <c r="EG740"/>
  <c r="EF740"/>
  <c r="EE740"/>
  <c r="ED740"/>
  <c r="EC740"/>
  <c r="EB740"/>
  <c r="EA740"/>
  <c r="DZ740"/>
  <c r="DY740"/>
  <c r="DX740"/>
  <c r="DW740"/>
  <c r="DV740"/>
  <c r="DU740"/>
  <c r="DT740"/>
  <c r="DS740"/>
  <c r="DR740"/>
  <c r="DQ740"/>
  <c r="DP740"/>
  <c r="DO740"/>
  <c r="DN740"/>
  <c r="EJ724"/>
  <c r="EI724"/>
  <c r="EH724"/>
  <c r="EG724"/>
  <c r="EF724"/>
  <c r="EE724"/>
  <c r="ED724"/>
  <c r="EC724"/>
  <c r="EB724"/>
  <c r="EA724"/>
  <c r="DZ724"/>
  <c r="DY724"/>
  <c r="DX724"/>
  <c r="DW724"/>
  <c r="DV724"/>
  <c r="DU724"/>
  <c r="DT724"/>
  <c r="DS724"/>
  <c r="DR724"/>
  <c r="DQ724"/>
  <c r="DP724"/>
  <c r="DO724"/>
  <c r="DN724"/>
  <c r="EJ716"/>
  <c r="EI716"/>
  <c r="EH716"/>
  <c r="EG716"/>
  <c r="EF716"/>
  <c r="EE716"/>
  <c r="ED716"/>
  <c r="EC716"/>
  <c r="EB716"/>
  <c r="EA716"/>
  <c r="DZ716"/>
  <c r="DY716"/>
  <c r="DW716"/>
  <c r="DV716"/>
  <c r="DU716"/>
  <c r="DT716"/>
  <c r="DS716"/>
  <c r="DR716"/>
  <c r="DQ716"/>
  <c r="DP716"/>
  <c r="DO716"/>
  <c r="DN716"/>
  <c r="EJ692"/>
  <c r="EI692"/>
  <c r="EH692"/>
  <c r="EG692"/>
  <c r="EF692"/>
  <c r="EE692"/>
  <c r="ED692"/>
  <c r="EC692"/>
  <c r="EB692"/>
  <c r="EA692"/>
  <c r="DZ692"/>
  <c r="DY692"/>
  <c r="DW692"/>
  <c r="DV692"/>
  <c r="DU692"/>
  <c r="DT692"/>
  <c r="DS692"/>
  <c r="DR692"/>
  <c r="DQ692"/>
  <c r="DP692"/>
  <c r="DO692"/>
  <c r="DN692"/>
  <c r="EJ675"/>
  <c r="EI675"/>
  <c r="EH675"/>
  <c r="EG675"/>
  <c r="EF675"/>
  <c r="EE675"/>
  <c r="ED675"/>
  <c r="EC675"/>
  <c r="EB675"/>
  <c r="EA675"/>
  <c r="DZ675"/>
  <c r="DY675"/>
  <c r="DW675"/>
  <c r="DV675"/>
  <c r="DU675"/>
  <c r="DT675"/>
  <c r="DS675"/>
  <c r="DR675"/>
  <c r="DQ675"/>
  <c r="DP675"/>
  <c r="EJ651"/>
  <c r="EI651"/>
  <c r="EH651"/>
  <c r="EG651"/>
  <c r="EF651"/>
  <c r="EE651"/>
  <c r="ED651"/>
  <c r="EC651"/>
  <c r="EB651"/>
  <c r="EA651"/>
  <c r="DZ651"/>
  <c r="DY651"/>
  <c r="DW651"/>
  <c r="DV651"/>
  <c r="DU651"/>
  <c r="DT651"/>
  <c r="DS651"/>
  <c r="DR651"/>
  <c r="DQ651"/>
  <c r="DP651"/>
  <c r="DO651"/>
  <c r="DN651"/>
  <c r="EF846"/>
  <c r="DP846"/>
  <c r="DO846"/>
  <c r="DN846"/>
  <c r="DO841"/>
  <c r="DN841"/>
  <c r="EG839"/>
  <c r="DQ839"/>
  <c r="EJ837"/>
  <c r="DU852"/>
  <c r="EG846"/>
  <c r="DY846"/>
  <c r="DX846"/>
  <c r="DQ846"/>
  <c r="DO844"/>
  <c r="DN844"/>
  <c r="ED852"/>
  <c r="EC852"/>
  <c r="EJ845"/>
  <c r="EI845"/>
  <c r="EH845"/>
  <c r="EG845"/>
  <c r="EF845"/>
  <c r="EE845"/>
  <c r="ED845"/>
  <c r="EC845"/>
  <c r="EB845"/>
  <c r="EA845"/>
  <c r="DZ845"/>
  <c r="DY845"/>
  <c r="ED837"/>
  <c r="EC837"/>
  <c r="EI846"/>
  <c r="EH846"/>
  <c r="EA846"/>
  <c r="DS846"/>
  <c r="EJ852"/>
  <c r="EB852"/>
  <c r="DT852"/>
  <c r="ED839"/>
  <c r="EC839"/>
  <c r="DV839"/>
  <c r="DR852"/>
  <c r="DZ846"/>
  <c r="DR846"/>
  <c r="EE839"/>
  <c r="DW839"/>
  <c r="DY839"/>
  <c r="DX839"/>
  <c r="DW852"/>
  <c r="EF839"/>
  <c r="DP839"/>
  <c r="DO839"/>
  <c r="DN839"/>
  <c r="EI837"/>
  <c r="EH837"/>
  <c r="EJ846"/>
  <c r="EB846"/>
  <c r="DT846"/>
  <c r="EJ843"/>
  <c r="EI843"/>
  <c r="DU839"/>
  <c r="EG852"/>
  <c r="DY852"/>
  <c r="DX852"/>
  <c r="DQ852"/>
  <c r="DU846"/>
  <c r="EJ842"/>
  <c r="EI842"/>
  <c r="EH842"/>
  <c r="EG842"/>
  <c r="EF842"/>
  <c r="EE842"/>
  <c r="ED842"/>
  <c r="EC842"/>
  <c r="EB842"/>
  <c r="EA842"/>
  <c r="DZ842"/>
  <c r="DY842"/>
  <c r="DX842"/>
  <c r="DW842"/>
  <c r="DV842"/>
  <c r="DU842"/>
  <c r="DT842"/>
  <c r="DS842"/>
  <c r="DR842"/>
  <c r="DQ842"/>
  <c r="DP842"/>
  <c r="DO842"/>
  <c r="DN842"/>
  <c r="EJ854"/>
  <c r="EI854"/>
  <c r="EH854"/>
  <c r="EG854"/>
  <c r="EF854"/>
  <c r="EE854"/>
  <c r="ED854"/>
  <c r="DZ852"/>
  <c r="EE852"/>
  <c r="EE846"/>
  <c r="DW846"/>
  <c r="EJ844"/>
  <c r="EI844"/>
  <c r="CS841"/>
  <c r="EE837"/>
  <c r="EF852"/>
  <c r="DP852"/>
  <c r="DO852"/>
  <c r="DN852"/>
  <c r="CS854"/>
  <c r="DZ839"/>
  <c r="DR839"/>
  <c r="EG837"/>
  <c r="EF837"/>
  <c r="DV852"/>
  <c r="ED846"/>
  <c r="EC846"/>
  <c r="DV846"/>
  <c r="EJ841"/>
  <c r="EI841"/>
  <c r="EH841"/>
  <c r="EG841"/>
  <c r="EF841"/>
  <c r="EE841"/>
  <c r="ED841"/>
  <c r="EC841"/>
  <c r="EB841"/>
  <c r="EA841"/>
  <c r="DZ841"/>
  <c r="DY841"/>
  <c r="DX841"/>
  <c r="DW841"/>
  <c r="DV841"/>
  <c r="DU841"/>
  <c r="DT841"/>
  <c r="DS841"/>
  <c r="DR841"/>
  <c r="DQ841"/>
  <c r="DP841"/>
  <c r="EI839"/>
  <c r="EH839"/>
  <c r="EA839"/>
  <c r="DS839"/>
  <c r="EJ838"/>
  <c r="EI838"/>
  <c r="EI852"/>
  <c r="EH852"/>
  <c r="EA852"/>
  <c r="DS852"/>
  <c r="EJ839"/>
  <c r="EB839"/>
  <c r="DT839"/>
  <c r="DQ17"/>
  <c r="DQ18"/>
  <c r="DQ20"/>
  <c r="DQ21"/>
  <c r="DQ22"/>
  <c r="DQ23"/>
  <c r="DQ24"/>
  <c r="DQ25"/>
  <c r="DQ26"/>
  <c r="DQ27"/>
  <c r="DQ28"/>
  <c r="DQ29"/>
  <c r="DQ30"/>
  <c r="DQ31"/>
  <c r="DQ32"/>
  <c r="DQ33"/>
  <c r="DQ36"/>
  <c r="DQ37"/>
  <c r="DQ38"/>
  <c r="DQ39"/>
  <c r="DQ40"/>
  <c r="DQ41"/>
  <c r="DQ42"/>
  <c r="DQ43"/>
  <c r="DQ44"/>
  <c r="DQ45"/>
  <c r="DQ46"/>
  <c r="DQ47"/>
  <c r="DQ48"/>
  <c r="DQ49"/>
  <c r="DQ50"/>
  <c r="DQ51"/>
  <c r="DQ52"/>
  <c r="DQ53"/>
  <c r="DQ54"/>
  <c r="DQ55"/>
  <c r="DQ56"/>
  <c r="DQ57"/>
  <c r="DQ58"/>
  <c r="DQ59"/>
  <c r="DQ60"/>
  <c r="DQ61"/>
  <c r="DQ62"/>
  <c r="DQ63"/>
  <c r="DQ64"/>
  <c r="DQ65"/>
  <c r="DQ66"/>
  <c r="DQ67"/>
  <c r="DQ68"/>
  <c r="DQ69"/>
  <c r="DQ71"/>
  <c r="DQ73"/>
  <c r="DQ85"/>
  <c r="DQ90"/>
  <c r="DQ102"/>
  <c r="DQ103"/>
  <c r="DQ105"/>
  <c r="DQ106"/>
  <c r="DQ107"/>
  <c r="DQ110"/>
  <c r="DQ115"/>
  <c r="DQ116"/>
  <c r="DQ117"/>
  <c r="DQ122"/>
  <c r="DQ125"/>
  <c r="DQ126"/>
  <c r="DQ127"/>
  <c r="DQ128"/>
  <c r="DQ129"/>
  <c r="DQ130"/>
  <c r="DQ131"/>
  <c r="DQ132"/>
  <c r="DQ134"/>
  <c r="DQ140"/>
  <c r="DQ141"/>
  <c r="DQ143"/>
  <c r="DQ145"/>
  <c r="DQ146"/>
  <c r="DQ147"/>
  <c r="DQ148"/>
  <c r="DQ149"/>
  <c r="DQ153"/>
  <c r="DQ154"/>
  <c r="DQ155"/>
  <c r="DQ156"/>
  <c r="DQ157"/>
  <c r="DQ158"/>
  <c r="DQ159"/>
  <c r="DQ160"/>
  <c r="DQ161"/>
  <c r="DQ162"/>
  <c r="DQ163"/>
  <c r="DQ164"/>
  <c r="DQ165"/>
  <c r="DQ166"/>
  <c r="DQ167"/>
  <c r="DQ168"/>
  <c r="DQ169"/>
  <c r="DQ170"/>
  <c r="DQ171"/>
  <c r="DQ172"/>
  <c r="DQ173"/>
  <c r="DQ177"/>
  <c r="DQ178"/>
  <c r="DQ179"/>
  <c r="DQ180"/>
  <c r="DQ182"/>
  <c r="DQ183"/>
  <c r="DQ184"/>
  <c r="DQ186"/>
  <c r="DQ188"/>
  <c r="DQ189"/>
  <c r="DQ193"/>
  <c r="DQ194"/>
  <c r="DQ198"/>
  <c r="DQ199"/>
  <c r="DQ200"/>
  <c r="DQ201"/>
  <c r="DQ204"/>
  <c r="DQ205"/>
  <c r="DQ209"/>
  <c r="DQ213"/>
  <c r="DQ214"/>
  <c r="DQ224"/>
  <c r="DQ225"/>
  <c r="DQ236"/>
  <c r="DQ237"/>
  <c r="DQ240"/>
  <c r="DQ245"/>
  <c r="DQ260"/>
  <c r="DQ266"/>
  <c r="DQ267"/>
  <c r="DQ268"/>
  <c r="DQ269"/>
  <c r="DQ271"/>
  <c r="DQ274"/>
  <c r="DQ275"/>
  <c r="DQ280"/>
  <c r="DQ281"/>
  <c r="DQ283"/>
  <c r="DQ284"/>
  <c r="DQ285"/>
  <c r="DQ286"/>
  <c r="DQ287"/>
  <c r="DQ288"/>
  <c r="DQ289"/>
  <c r="DQ291"/>
  <c r="DQ292"/>
  <c r="DQ293"/>
  <c r="DQ294"/>
  <c r="DQ295"/>
  <c r="DQ296"/>
  <c r="DQ300"/>
  <c r="DQ301"/>
  <c r="DQ302"/>
  <c r="DQ303"/>
  <c r="DQ304"/>
  <c r="DQ305"/>
  <c r="DQ306"/>
  <c r="DQ307"/>
  <c r="DQ308"/>
  <c r="DQ311"/>
  <c r="DQ312"/>
  <c r="DQ316"/>
  <c r="DQ317"/>
  <c r="DQ318"/>
  <c r="DQ351"/>
  <c r="DQ356"/>
  <c r="DQ362"/>
  <c r="DQ363"/>
  <c r="DQ368"/>
  <c r="DQ372"/>
  <c r="DQ376"/>
  <c r="DQ379"/>
  <c r="DQ380"/>
  <c r="DQ384"/>
  <c r="DQ385"/>
  <c r="DQ386"/>
  <c r="DQ389"/>
  <c r="DQ390"/>
  <c r="DQ391"/>
  <c r="DQ392"/>
  <c r="DQ395"/>
  <c r="DQ396"/>
  <c r="DQ398"/>
  <c r="DQ399"/>
  <c r="DQ400"/>
  <c r="DQ401"/>
  <c r="DQ404"/>
  <c r="DQ405"/>
  <c r="DQ410"/>
  <c r="DQ416"/>
  <c r="DQ474"/>
  <c r="DQ481"/>
  <c r="DQ505"/>
  <c r="DQ507"/>
  <c r="DQ509"/>
  <c r="DQ519"/>
  <c r="DQ520"/>
  <c r="DQ527"/>
  <c r="DQ551"/>
  <c r="DQ567"/>
  <c r="DQ571"/>
  <c r="DQ578"/>
  <c r="DQ583"/>
  <c r="DQ587"/>
  <c r="DQ591"/>
  <c r="DQ595"/>
  <c r="DQ596"/>
  <c r="DQ597"/>
  <c r="DQ601"/>
  <c r="DQ603"/>
  <c r="DQ622"/>
  <c r="DQ629"/>
  <c r="DQ630"/>
  <c r="DQ631"/>
  <c r="DQ657"/>
  <c r="DQ658"/>
  <c r="DQ659"/>
  <c r="DQ661"/>
  <c r="DQ662"/>
  <c r="DQ664"/>
  <c r="DQ665"/>
  <c r="DQ666"/>
  <c r="DQ667"/>
  <c r="DQ668"/>
  <c r="DQ670"/>
  <c r="DQ671"/>
  <c r="DQ672"/>
  <c r="DQ673"/>
  <c r="DQ674"/>
  <c r="DQ676"/>
  <c r="DQ681"/>
  <c r="DQ686"/>
  <c r="DQ689"/>
  <c r="DQ690"/>
  <c r="DQ703"/>
  <c r="DQ708"/>
  <c r="DQ709"/>
  <c r="DQ714"/>
  <c r="DQ719"/>
  <c r="DQ720"/>
  <c r="DQ721"/>
  <c r="DQ722"/>
  <c r="DQ723"/>
  <c r="DQ726"/>
  <c r="DQ727"/>
  <c r="DQ733"/>
  <c r="DQ737"/>
  <c r="DQ738"/>
  <c r="DQ741"/>
  <c r="DQ742"/>
  <c r="DQ746"/>
  <c r="DQ749"/>
  <c r="DQ750"/>
  <c r="DQ751"/>
  <c r="DQ755"/>
  <c r="DQ756"/>
  <c r="DQ758"/>
  <c r="DQ767"/>
  <c r="DQ770"/>
  <c r="DQ771"/>
  <c r="DQ772"/>
  <c r="DQ773"/>
  <c r="DQ775"/>
  <c r="DQ779"/>
  <c r="DQ785"/>
  <c r="DQ786"/>
  <c r="DQ787"/>
  <c r="DQ790"/>
  <c r="DQ795"/>
  <c r="DQ796"/>
  <c r="DQ797"/>
  <c r="DQ798"/>
  <c r="DQ802"/>
  <c r="DQ807"/>
  <c r="DQ808"/>
  <c r="DQ818"/>
  <c r="DQ822"/>
  <c r="DQ829"/>
  <c r="DQ831"/>
  <c r="DQ833"/>
  <c r="DQ840"/>
  <c r="DQ843"/>
  <c r="DQ844"/>
  <c r="DQ845"/>
  <c r="DQ854"/>
  <c r="DP17"/>
  <c r="DP18"/>
  <c r="DP20"/>
  <c r="DP21"/>
  <c r="DP22"/>
  <c r="DP23"/>
  <c r="DP24"/>
  <c r="DP25"/>
  <c r="DP26"/>
  <c r="DP27"/>
  <c r="DP28"/>
  <c r="DP29"/>
  <c r="DP30"/>
  <c r="DP31"/>
  <c r="DP32"/>
  <c r="DP33"/>
  <c r="DP36"/>
  <c r="DP37"/>
  <c r="DP38"/>
  <c r="DP39"/>
  <c r="DP40"/>
  <c r="DP41"/>
  <c r="DP42"/>
  <c r="DP43"/>
  <c r="DP44"/>
  <c r="DP45"/>
  <c r="DP46"/>
  <c r="DP47"/>
  <c r="DP48"/>
  <c r="DP49"/>
  <c r="DP50"/>
  <c r="DP51"/>
  <c r="DP52"/>
  <c r="DP53"/>
  <c r="DP54"/>
  <c r="DP55"/>
  <c r="DP56"/>
  <c r="DP57"/>
  <c r="DP58"/>
  <c r="DP59"/>
  <c r="DP60"/>
  <c r="DP61"/>
  <c r="DP62"/>
  <c r="DP63"/>
  <c r="DP64"/>
  <c r="DP65"/>
  <c r="DP66"/>
  <c r="DP67"/>
  <c r="DP68"/>
  <c r="DP69"/>
  <c r="DP71"/>
  <c r="DP73"/>
  <c r="DP85"/>
  <c r="DP90"/>
  <c r="DP102"/>
  <c r="DP103"/>
  <c r="DP105"/>
  <c r="DP106"/>
  <c r="DP107"/>
  <c r="DP110"/>
  <c r="DP115"/>
  <c r="DP116"/>
  <c r="DP117"/>
  <c r="DP122"/>
  <c r="DP125"/>
  <c r="DP126"/>
  <c r="DP127"/>
  <c r="DP128"/>
  <c r="DP129"/>
  <c r="DP130"/>
  <c r="DP131"/>
  <c r="DP132"/>
  <c r="DP134"/>
  <c r="DP140"/>
  <c r="DP141"/>
  <c r="DP143"/>
  <c r="DP145"/>
  <c r="DP146"/>
  <c r="DP147"/>
  <c r="DP148"/>
  <c r="DP149"/>
  <c r="DP154"/>
  <c r="DP155"/>
  <c r="DP156"/>
  <c r="DP157"/>
  <c r="DP158"/>
  <c r="DP159"/>
  <c r="DP160"/>
  <c r="DP161"/>
  <c r="DP162"/>
  <c r="DP163"/>
  <c r="DP164"/>
  <c r="DP165"/>
  <c r="DP166"/>
  <c r="DP167"/>
  <c r="DP168"/>
  <c r="DP169"/>
  <c r="DP170"/>
  <c r="DP171"/>
  <c r="DP172"/>
  <c r="DP173"/>
  <c r="DP177"/>
  <c r="DP178"/>
  <c r="DP179"/>
  <c r="DP180"/>
  <c r="DP182"/>
  <c r="DP183"/>
  <c r="DP184"/>
  <c r="DP186"/>
  <c r="DP188"/>
  <c r="DP189"/>
  <c r="DP193"/>
  <c r="DP194"/>
  <c r="DP198"/>
  <c r="DP199"/>
  <c r="DP200"/>
  <c r="DP201"/>
  <c r="DP204"/>
  <c r="DP205"/>
  <c r="DP209"/>
  <c r="DP213"/>
  <c r="DP214"/>
  <c r="DP224"/>
  <c r="DP225"/>
  <c r="DP236"/>
  <c r="DP237"/>
  <c r="DP240"/>
  <c r="DP243"/>
  <c r="DP245"/>
  <c r="DP260"/>
  <c r="DP263"/>
  <c r="DP266"/>
  <c r="DP267"/>
  <c r="DP268"/>
  <c r="DP269"/>
  <c r="DP271"/>
  <c r="DP274"/>
  <c r="DP275"/>
  <c r="DP280"/>
  <c r="DP281"/>
  <c r="DP283"/>
  <c r="DP284"/>
  <c r="DP285"/>
  <c r="DP286"/>
  <c r="DP287"/>
  <c r="DP288"/>
  <c r="DP289"/>
  <c r="DP291"/>
  <c r="DP292"/>
  <c r="DP293"/>
  <c r="DP294"/>
  <c r="DP295"/>
  <c r="DP296"/>
  <c r="DP300"/>
  <c r="DP301"/>
  <c r="DP302"/>
  <c r="DP303"/>
  <c r="DP304"/>
  <c r="DP305"/>
  <c r="DP306"/>
  <c r="DP307"/>
  <c r="DP308"/>
  <c r="DP311"/>
  <c r="DP312"/>
  <c r="DP316"/>
  <c r="DP317"/>
  <c r="DP318"/>
  <c r="DP349"/>
  <c r="DP351"/>
  <c r="DP356"/>
  <c r="DP362"/>
  <c r="DP363"/>
  <c r="DP368"/>
  <c r="DP372"/>
  <c r="DP376"/>
  <c r="DP379"/>
  <c r="DP380"/>
  <c r="DP384"/>
  <c r="DP385"/>
  <c r="DP386"/>
  <c r="DP389"/>
  <c r="DP390"/>
  <c r="DP391"/>
  <c r="DP392"/>
  <c r="DP395"/>
  <c r="DP396"/>
  <c r="DP398"/>
  <c r="DP399"/>
  <c r="DP400"/>
  <c r="DP401"/>
  <c r="DP404"/>
  <c r="DP405"/>
  <c r="DP407"/>
  <c r="DP410"/>
  <c r="DP416"/>
  <c r="DP474"/>
  <c r="DP481"/>
  <c r="DP505"/>
  <c r="DP507"/>
  <c r="DP509"/>
  <c r="DP519"/>
  <c r="DP520"/>
  <c r="DP527"/>
  <c r="DP551"/>
  <c r="DP567"/>
  <c r="DP571"/>
  <c r="DP578"/>
  <c r="DP583"/>
  <c r="DP587"/>
  <c r="DP591"/>
  <c r="DP595"/>
  <c r="DP596"/>
  <c r="DP597"/>
  <c r="DP603"/>
  <c r="DP622"/>
  <c r="DP630"/>
  <c r="DP631"/>
  <c r="DP657"/>
  <c r="DP658"/>
  <c r="DP659"/>
  <c r="DP661"/>
  <c r="DP662"/>
  <c r="DP664"/>
  <c r="DP665"/>
  <c r="DP666"/>
  <c r="DP667"/>
  <c r="DP668"/>
  <c r="DP670"/>
  <c r="DP671"/>
  <c r="DP672"/>
  <c r="DP673"/>
  <c r="DP674"/>
  <c r="DP676"/>
  <c r="DP681"/>
  <c r="DP686"/>
  <c r="DP689"/>
  <c r="DP690"/>
  <c r="DP703"/>
  <c r="DP708"/>
  <c r="DP709"/>
  <c r="DP714"/>
  <c r="DP719"/>
  <c r="DP720"/>
  <c r="DP721"/>
  <c r="DP722"/>
  <c r="DP723"/>
  <c r="DP726"/>
  <c r="DP727"/>
  <c r="DP733"/>
  <c r="DP737"/>
  <c r="DP738"/>
  <c r="DP741"/>
  <c r="DP742"/>
  <c r="DP746"/>
  <c r="DP749"/>
  <c r="DP750"/>
  <c r="DP751"/>
  <c r="DP755"/>
  <c r="DP756"/>
  <c r="DP758"/>
  <c r="DP767"/>
  <c r="DP770"/>
  <c r="DP771"/>
  <c r="DP772"/>
  <c r="DP773"/>
  <c r="DP775"/>
  <c r="DP779"/>
  <c r="DP785"/>
  <c r="DP786"/>
  <c r="DP787"/>
  <c r="DP790"/>
  <c r="DP795"/>
  <c r="DP796"/>
  <c r="DP797"/>
  <c r="DP798"/>
  <c r="DP801"/>
  <c r="DP802"/>
  <c r="DP805"/>
  <c r="DP807"/>
  <c r="DP808"/>
  <c r="DP812"/>
  <c r="DP818"/>
  <c r="DP822"/>
  <c r="DP829"/>
  <c r="DP831"/>
  <c r="DP833"/>
  <c r="DP840"/>
  <c r="DP843"/>
  <c r="DP844"/>
  <c r="DP845"/>
  <c r="DP854"/>
  <c r="DO15"/>
  <c r="DO17"/>
  <c r="DO18"/>
  <c r="DO20"/>
  <c r="DO21"/>
  <c r="DO22"/>
  <c r="DO23"/>
  <c r="DO24"/>
  <c r="DO25"/>
  <c r="DO26"/>
  <c r="DO27"/>
  <c r="DO28"/>
  <c r="DO29"/>
  <c r="DO30"/>
  <c r="DO31"/>
  <c r="DO32"/>
  <c r="DO33"/>
  <c r="DO36"/>
  <c r="DO37"/>
  <c r="DO38"/>
  <c r="DO39"/>
  <c r="DO40"/>
  <c r="DO41"/>
  <c r="DO42"/>
  <c r="DO43"/>
  <c r="DO44"/>
  <c r="DO45"/>
  <c r="DO46"/>
  <c r="DO47"/>
  <c r="DO48"/>
  <c r="DO49"/>
  <c r="DO50"/>
  <c r="DO51"/>
  <c r="DO52"/>
  <c r="DO53"/>
  <c r="DO54"/>
  <c r="DO55"/>
  <c r="DO56"/>
  <c r="DO57"/>
  <c r="DO58"/>
  <c r="DO59"/>
  <c r="DO60"/>
  <c r="DO61"/>
  <c r="DO62"/>
  <c r="DO63"/>
  <c r="DO64"/>
  <c r="DO65"/>
  <c r="DO66"/>
  <c r="DO67"/>
  <c r="DO68"/>
  <c r="DO69"/>
  <c r="DO71"/>
  <c r="DO73"/>
  <c r="DO85"/>
  <c r="DO90"/>
  <c r="DO102"/>
  <c r="DO103"/>
  <c r="DO105"/>
  <c r="DO106"/>
  <c r="DO107"/>
  <c r="DO110"/>
  <c r="DO111"/>
  <c r="DO113"/>
  <c r="DO115"/>
  <c r="DO116"/>
  <c r="DO117"/>
  <c r="DO119"/>
  <c r="DO122"/>
  <c r="DO125"/>
  <c r="DO126"/>
  <c r="DO127"/>
  <c r="DO128"/>
  <c r="DO129"/>
  <c r="DO130"/>
  <c r="DO131"/>
  <c r="DO132"/>
  <c r="DO133"/>
  <c r="DO134"/>
  <c r="DO137"/>
  <c r="DO139"/>
  <c r="DO140"/>
  <c r="DO141"/>
  <c r="DO143"/>
  <c r="DO145"/>
  <c r="DO146"/>
  <c r="DO147"/>
  <c r="DO148"/>
  <c r="DO149"/>
  <c r="DO154"/>
  <c r="DO155"/>
  <c r="DO156"/>
  <c r="DO157"/>
  <c r="DO158"/>
  <c r="DO159"/>
  <c r="DO160"/>
  <c r="DO161"/>
  <c r="DO162"/>
  <c r="DO163"/>
  <c r="DO164"/>
  <c r="DO165"/>
  <c r="DO166"/>
  <c r="DO167"/>
  <c r="DO168"/>
  <c r="DO169"/>
  <c r="DO170"/>
  <c r="DO171"/>
  <c r="DO172"/>
  <c r="DO173"/>
  <c r="DO177"/>
  <c r="DO178"/>
  <c r="DO179"/>
  <c r="DO180"/>
  <c r="DO182"/>
  <c r="DO183"/>
  <c r="DO184"/>
  <c r="DO186"/>
  <c r="DO188"/>
  <c r="DO189"/>
  <c r="DO193"/>
  <c r="DO194"/>
  <c r="DO195"/>
  <c r="DO198"/>
  <c r="DO200"/>
  <c r="DO201"/>
  <c r="DO204"/>
  <c r="DO205"/>
  <c r="DO209"/>
  <c r="DO213"/>
  <c r="DO214"/>
  <c r="DO224"/>
  <c r="DO225"/>
  <c r="DO236"/>
  <c r="DO237"/>
  <c r="DO240"/>
  <c r="DO245"/>
  <c r="DO260"/>
  <c r="DO266"/>
  <c r="DO267"/>
  <c r="DO268"/>
  <c r="DO269"/>
  <c r="DO271"/>
  <c r="DO274"/>
  <c r="DO275"/>
  <c r="DO276"/>
  <c r="DO280"/>
  <c r="DO281"/>
  <c r="DO282"/>
  <c r="DO283"/>
  <c r="DO284"/>
  <c r="DO285"/>
  <c r="DO286"/>
  <c r="DO287"/>
  <c r="DO288"/>
  <c r="DO289"/>
  <c r="DO291"/>
  <c r="DO292"/>
  <c r="DO293"/>
  <c r="DO294"/>
  <c r="DO295"/>
  <c r="DO296"/>
  <c r="DO298"/>
  <c r="DO300"/>
  <c r="DO301"/>
  <c r="DO302"/>
  <c r="DO303"/>
  <c r="DO304"/>
  <c r="DO305"/>
  <c r="DO306"/>
  <c r="DO307"/>
  <c r="DO308"/>
  <c r="DO310"/>
  <c r="DO311"/>
  <c r="DO312"/>
  <c r="DO314"/>
  <c r="DO316"/>
  <c r="DO317"/>
  <c r="DO318"/>
  <c r="DO320"/>
  <c r="DO322"/>
  <c r="DO324"/>
  <c r="DO342"/>
  <c r="DO344"/>
  <c r="DO346"/>
  <c r="DO351"/>
  <c r="DO356"/>
  <c r="DO362"/>
  <c r="DO363"/>
  <c r="DO368"/>
  <c r="DO372"/>
  <c r="DO376"/>
  <c r="DO379"/>
  <c r="DO380"/>
  <c r="DO384"/>
  <c r="DO385"/>
  <c r="DO386"/>
  <c r="DO387"/>
  <c r="DO389"/>
  <c r="DO390"/>
  <c r="DO391"/>
  <c r="DO392"/>
  <c r="DO393"/>
  <c r="DO395"/>
  <c r="DO396"/>
  <c r="DO397"/>
  <c r="DO398"/>
  <c r="DO399"/>
  <c r="DO400"/>
  <c r="DO401"/>
  <c r="DO404"/>
  <c r="DO405"/>
  <c r="DO407"/>
  <c r="DO410"/>
  <c r="DO416"/>
  <c r="DO474"/>
  <c r="DO475"/>
  <c r="DO477"/>
  <c r="DO480"/>
  <c r="DO481"/>
  <c r="DO494"/>
  <c r="DO505"/>
  <c r="DO507"/>
  <c r="DO509"/>
  <c r="DO511"/>
  <c r="DO516"/>
  <c r="DO519"/>
  <c r="DO520"/>
  <c r="DO521"/>
  <c r="DO527"/>
  <c r="DO551"/>
  <c r="DO567"/>
  <c r="DO569"/>
  <c r="DO571"/>
  <c r="DO578"/>
  <c r="DO583"/>
  <c r="DO587"/>
  <c r="DO591"/>
  <c r="DO595"/>
  <c r="DO596"/>
  <c r="DO597"/>
  <c r="DO603"/>
  <c r="DO622"/>
  <c r="DO630"/>
  <c r="DO631"/>
  <c r="DO633"/>
  <c r="DO635"/>
  <c r="DO653"/>
  <c r="DO655"/>
  <c r="DO657"/>
  <c r="DO658"/>
  <c r="DO659"/>
  <c r="DO661"/>
  <c r="DO662"/>
  <c r="DO663"/>
  <c r="DO664"/>
  <c r="DO665"/>
  <c r="DO666"/>
  <c r="DO667"/>
  <c r="DO668"/>
  <c r="DO669"/>
  <c r="DO670"/>
  <c r="DO671"/>
  <c r="DO672"/>
  <c r="DO673"/>
  <c r="DO674"/>
  <c r="DO675"/>
  <c r="DO676"/>
  <c r="DO677"/>
  <c r="DO681"/>
  <c r="DO683"/>
  <c r="DO685"/>
  <c r="DO686"/>
  <c r="DO689"/>
  <c r="DO690"/>
  <c r="DO691"/>
  <c r="DO693"/>
  <c r="DO697"/>
  <c r="DO699"/>
  <c r="DO701"/>
  <c r="DO703"/>
  <c r="DO705"/>
  <c r="DO707"/>
  <c r="DO708"/>
  <c r="DO709"/>
  <c r="DO711"/>
  <c r="DO713"/>
  <c r="DO714"/>
  <c r="DO715"/>
  <c r="DO717"/>
  <c r="DO719"/>
  <c r="DO720"/>
  <c r="DO721"/>
  <c r="DO722"/>
  <c r="DO723"/>
  <c r="DO725"/>
  <c r="DO726"/>
  <c r="DO727"/>
  <c r="DO733"/>
  <c r="DO737"/>
  <c r="DO738"/>
  <c r="DO739"/>
  <c r="DO741"/>
  <c r="DO742"/>
  <c r="DO743"/>
  <c r="DO745"/>
  <c r="DO746"/>
  <c r="DO747"/>
  <c r="DO749"/>
  <c r="DO750"/>
  <c r="DO751"/>
  <c r="DO753"/>
  <c r="DO755"/>
  <c r="DO756"/>
  <c r="DO757"/>
  <c r="DO758"/>
  <c r="DO765"/>
  <c r="DO767"/>
  <c r="DO769"/>
  <c r="DO770"/>
  <c r="DO771"/>
  <c r="DO772"/>
  <c r="DO773"/>
  <c r="DO775"/>
  <c r="DO777"/>
  <c r="DO779"/>
  <c r="DO781"/>
  <c r="DO783"/>
  <c r="DO785"/>
  <c r="DO786"/>
  <c r="DO787"/>
  <c r="DO790"/>
  <c r="DO792"/>
  <c r="DO795"/>
  <c r="DO796"/>
  <c r="DO797"/>
  <c r="DO798"/>
  <c r="DO801"/>
  <c r="DO802"/>
  <c r="DO805"/>
  <c r="DO808"/>
  <c r="DO812"/>
  <c r="DO818"/>
  <c r="DO822"/>
  <c r="DO829"/>
  <c r="DO831"/>
  <c r="DO833"/>
  <c r="DO840"/>
  <c r="DO843"/>
  <c r="DO845"/>
  <c r="DO854"/>
  <c r="DN17"/>
  <c r="DN18"/>
  <c r="DN20"/>
  <c r="DN21"/>
  <c r="DN22"/>
  <c r="DN23"/>
  <c r="DN24"/>
  <c r="DN25"/>
  <c r="DN26"/>
  <c r="DN27"/>
  <c r="DN28"/>
  <c r="DN29"/>
  <c r="DN30"/>
  <c r="DN31"/>
  <c r="DN32"/>
  <c r="DN33"/>
  <c r="DN36"/>
  <c r="DN37"/>
  <c r="DN38"/>
  <c r="DN39"/>
  <c r="DN40"/>
  <c r="DN41"/>
  <c r="DN42"/>
  <c r="DN43"/>
  <c r="DN44"/>
  <c r="DN45"/>
  <c r="DN46"/>
  <c r="DN47"/>
  <c r="DN48"/>
  <c r="DN49"/>
  <c r="DN50"/>
  <c r="DN51"/>
  <c r="DN52"/>
  <c r="DN53"/>
  <c r="DN54"/>
  <c r="DN55"/>
  <c r="DN56"/>
  <c r="DN57"/>
  <c r="DN58"/>
  <c r="DN59"/>
  <c r="DN60"/>
  <c r="DN61"/>
  <c r="DN62"/>
  <c r="DN63"/>
  <c r="DN64"/>
  <c r="DN65"/>
  <c r="DN66"/>
  <c r="DN67"/>
  <c r="DN68"/>
  <c r="DN69"/>
  <c r="DN71"/>
  <c r="DN73"/>
  <c r="DN85"/>
  <c r="DN90"/>
  <c r="DN102"/>
  <c r="DN103"/>
  <c r="DN105"/>
  <c r="DN106"/>
  <c r="DN107"/>
  <c r="DN110"/>
  <c r="DN111"/>
  <c r="DN113"/>
  <c r="DN115"/>
  <c r="DN116"/>
  <c r="DN117"/>
  <c r="DN119"/>
  <c r="DN122"/>
  <c r="DN125"/>
  <c r="DN126"/>
  <c r="DN127"/>
  <c r="DN128"/>
  <c r="DN129"/>
  <c r="DN130"/>
  <c r="DN131"/>
  <c r="DN132"/>
  <c r="DN133"/>
  <c r="DN134"/>
  <c r="DN137"/>
  <c r="DN139"/>
  <c r="DN140"/>
  <c r="DN141"/>
  <c r="DN143"/>
  <c r="DN145"/>
  <c r="DN146"/>
  <c r="DN147"/>
  <c r="DN148"/>
  <c r="DN149"/>
  <c r="DN154"/>
  <c r="DN155"/>
  <c r="DN156"/>
  <c r="DN157"/>
  <c r="DN158"/>
  <c r="DN159"/>
  <c r="DN160"/>
  <c r="DN161"/>
  <c r="DN162"/>
  <c r="DN163"/>
  <c r="DN164"/>
  <c r="DN165"/>
  <c r="DN166"/>
  <c r="DN167"/>
  <c r="DN168"/>
  <c r="DN169"/>
  <c r="DN170"/>
  <c r="DN171"/>
  <c r="DN172"/>
  <c r="DN173"/>
  <c r="DN177"/>
  <c r="DN178"/>
  <c r="DN179"/>
  <c r="DN180"/>
  <c r="DN182"/>
  <c r="DN183"/>
  <c r="DN184"/>
  <c r="DN186"/>
  <c r="DN188"/>
  <c r="DN189"/>
  <c r="DN193"/>
  <c r="DN194"/>
  <c r="DN198"/>
  <c r="DN200"/>
  <c r="DN201"/>
  <c r="DN204"/>
  <c r="DN205"/>
  <c r="DN209"/>
  <c r="DN213"/>
  <c r="DN214"/>
  <c r="DN224"/>
  <c r="DN225"/>
  <c r="DN236"/>
  <c r="DN237"/>
  <c r="DN240"/>
  <c r="DN245"/>
  <c r="DN260"/>
  <c r="DN266"/>
  <c r="DN267"/>
  <c r="DN268"/>
  <c r="DN269"/>
  <c r="DN271"/>
  <c r="DN274"/>
  <c r="DN275"/>
  <c r="DN276"/>
  <c r="DN280"/>
  <c r="DN281"/>
  <c r="DN282"/>
  <c r="DN283"/>
  <c r="DN284"/>
  <c r="DN285"/>
  <c r="DN286"/>
  <c r="DN287"/>
  <c r="DN288"/>
  <c r="DN289"/>
  <c r="DN291"/>
  <c r="DN292"/>
  <c r="DN293"/>
  <c r="DN294"/>
  <c r="DN295"/>
  <c r="DN296"/>
  <c r="DN298"/>
  <c r="DN300"/>
  <c r="DN301"/>
  <c r="DN302"/>
  <c r="DN303"/>
  <c r="DN304"/>
  <c r="DN305"/>
  <c r="DN306"/>
  <c r="DN307"/>
  <c r="DN308"/>
  <c r="DN310"/>
  <c r="DN311"/>
  <c r="DN312"/>
  <c r="DN314"/>
  <c r="DN316"/>
  <c r="DN317"/>
  <c r="DN318"/>
  <c r="DN320"/>
  <c r="DN322"/>
  <c r="DN324"/>
  <c r="DN325"/>
  <c r="DN342"/>
  <c r="DN344"/>
  <c r="DN346"/>
  <c r="DN351"/>
  <c r="DN356"/>
  <c r="DN362"/>
  <c r="DN363"/>
  <c r="DN368"/>
  <c r="DN372"/>
  <c r="DN376"/>
  <c r="DN379"/>
  <c r="DN380"/>
  <c r="DN384"/>
  <c r="DN385"/>
  <c r="DN386"/>
  <c r="DN387"/>
  <c r="DN389"/>
  <c r="DN390"/>
  <c r="DN391"/>
  <c r="DN392"/>
  <c r="DN393"/>
  <c r="DN395"/>
  <c r="DN396"/>
  <c r="DN397"/>
  <c r="DN398"/>
  <c r="DN399"/>
  <c r="DN400"/>
  <c r="DN401"/>
  <c r="DN404"/>
  <c r="DN405"/>
  <c r="DN407"/>
  <c r="DN410"/>
  <c r="DN416"/>
  <c r="DN474"/>
  <c r="DN475"/>
  <c r="DN477"/>
  <c r="DN480"/>
  <c r="DN481"/>
  <c r="DN494"/>
  <c r="DN505"/>
  <c r="DN507"/>
  <c r="DN509"/>
  <c r="DN511"/>
  <c r="DN516"/>
  <c r="DN519"/>
  <c r="DN520"/>
  <c r="DN521"/>
  <c r="DN527"/>
  <c r="DN549"/>
  <c r="DN551"/>
  <c r="DN567"/>
  <c r="DN571"/>
  <c r="DN578"/>
  <c r="DN583"/>
  <c r="DN587"/>
  <c r="DN591"/>
  <c r="DN595"/>
  <c r="DN596"/>
  <c r="DN597"/>
  <c r="DN603"/>
  <c r="DN622"/>
  <c r="DN630"/>
  <c r="DN631"/>
  <c r="DN633"/>
  <c r="DN635"/>
  <c r="DN653"/>
  <c r="DN655"/>
  <c r="DN657"/>
  <c r="DN658"/>
  <c r="DN659"/>
  <c r="DN661"/>
  <c r="DN662"/>
  <c r="DN663"/>
  <c r="DN664"/>
  <c r="DN665"/>
  <c r="DN666"/>
  <c r="DN667"/>
  <c r="DN668"/>
  <c r="DN669"/>
  <c r="DN670"/>
  <c r="DN671"/>
  <c r="DN672"/>
  <c r="DN673"/>
  <c r="DN674"/>
  <c r="DN675"/>
  <c r="DN676"/>
  <c r="DN677"/>
  <c r="DN681"/>
  <c r="DN683"/>
  <c r="DN685"/>
  <c r="DN686"/>
  <c r="DN689"/>
  <c r="DN690"/>
  <c r="DN691"/>
  <c r="DN693"/>
  <c r="DN697"/>
  <c r="DN699"/>
  <c r="DN701"/>
  <c r="DN703"/>
  <c r="DN705"/>
  <c r="DN707"/>
  <c r="DN708"/>
  <c r="DN709"/>
  <c r="DN711"/>
  <c r="DN713"/>
  <c r="DN714"/>
  <c r="DN715"/>
  <c r="DN717"/>
  <c r="DN719"/>
  <c r="DN720"/>
  <c r="DN721"/>
  <c r="DN722"/>
  <c r="DN723"/>
  <c r="DN725"/>
  <c r="DN726"/>
  <c r="DN727"/>
  <c r="DN733"/>
  <c r="DN737"/>
  <c r="DN738"/>
  <c r="DN739"/>
  <c r="DN741"/>
  <c r="DN742"/>
  <c r="DN743"/>
  <c r="DN745"/>
  <c r="DN746"/>
  <c r="DN747"/>
  <c r="DN749"/>
  <c r="DN750"/>
  <c r="DN751"/>
  <c r="DN753"/>
  <c r="DN755"/>
  <c r="DN756"/>
  <c r="DN757"/>
  <c r="DN758"/>
  <c r="DN765"/>
  <c r="DN767"/>
  <c r="DN769"/>
  <c r="DN770"/>
  <c r="DN771"/>
  <c r="DN772"/>
  <c r="DN773"/>
  <c r="DN775"/>
  <c r="DN777"/>
  <c r="DN779"/>
  <c r="DN781"/>
  <c r="DN785"/>
  <c r="DN786"/>
  <c r="DN787"/>
  <c r="DN790"/>
  <c r="DN792"/>
  <c r="DN795"/>
  <c r="DN796"/>
  <c r="DN797"/>
  <c r="DN798"/>
  <c r="DN801"/>
  <c r="DN802"/>
  <c r="DN805"/>
  <c r="DN808"/>
  <c r="DN812"/>
  <c r="DN818"/>
  <c r="DN822"/>
  <c r="DN829"/>
  <c r="DN831"/>
  <c r="DN833"/>
  <c r="DN835"/>
  <c r="DN840"/>
  <c r="DN843"/>
  <c r="DN845"/>
  <c r="DN854"/>
  <c r="DZ15"/>
  <c r="DZ17"/>
  <c r="DZ18"/>
  <c r="DZ20"/>
  <c r="DZ21"/>
  <c r="DZ22"/>
  <c r="DZ23"/>
  <c r="DZ24"/>
  <c r="DZ25"/>
  <c r="DZ26"/>
  <c r="DZ27"/>
  <c r="DZ28"/>
  <c r="DZ29"/>
  <c r="DZ30"/>
  <c r="DZ31"/>
  <c r="DZ32"/>
  <c r="DZ33"/>
  <c r="DZ36"/>
  <c r="DZ37"/>
  <c r="DZ38"/>
  <c r="DZ39"/>
  <c r="DZ40"/>
  <c r="DZ41"/>
  <c r="DZ42"/>
  <c r="DZ43"/>
  <c r="DZ44"/>
  <c r="DZ45"/>
  <c r="DZ46"/>
  <c r="DZ47"/>
  <c r="DZ48"/>
  <c r="DZ49"/>
  <c r="DZ50"/>
  <c r="DZ51"/>
  <c r="DZ52"/>
  <c r="DZ53"/>
  <c r="DZ54"/>
  <c r="DZ55"/>
  <c r="DZ56"/>
  <c r="DZ57"/>
  <c r="DZ58"/>
  <c r="DZ59"/>
  <c r="DZ60"/>
  <c r="DZ61"/>
  <c r="DZ62"/>
  <c r="DZ63"/>
  <c r="DZ64"/>
  <c r="DZ65"/>
  <c r="DZ66"/>
  <c r="DZ67"/>
  <c r="DZ68"/>
  <c r="DZ69"/>
  <c r="DZ71"/>
  <c r="DZ73"/>
  <c r="DZ85"/>
  <c r="DZ90"/>
  <c r="DZ103"/>
  <c r="DZ105"/>
  <c r="DZ106"/>
  <c r="DZ107"/>
  <c r="DZ110"/>
  <c r="DZ115"/>
  <c r="DZ116"/>
  <c r="DZ117"/>
  <c r="DZ122"/>
  <c r="DZ125"/>
  <c r="DZ126"/>
  <c r="DZ127"/>
  <c r="DZ128"/>
  <c r="DZ129"/>
  <c r="DZ130"/>
  <c r="DZ131"/>
  <c r="DZ132"/>
  <c r="DZ134"/>
  <c r="DZ140"/>
  <c r="DZ141"/>
  <c r="DZ143"/>
  <c r="DZ145"/>
  <c r="DZ146"/>
  <c r="DZ147"/>
  <c r="DZ148"/>
  <c r="DZ149"/>
  <c r="DZ153"/>
  <c r="DZ154"/>
  <c r="DZ155"/>
  <c r="DZ156"/>
  <c r="DZ157"/>
  <c r="DZ158"/>
  <c r="DZ159"/>
  <c r="DZ160"/>
  <c r="DZ161"/>
  <c r="DZ162"/>
  <c r="DZ163"/>
  <c r="DZ164"/>
  <c r="DZ165"/>
  <c r="DZ166"/>
  <c r="DZ167"/>
  <c r="DZ168"/>
  <c r="DZ169"/>
  <c r="DZ170"/>
  <c r="DZ171"/>
  <c r="DZ172"/>
  <c r="DZ173"/>
  <c r="DZ175"/>
  <c r="DZ177"/>
  <c r="DZ178"/>
  <c r="DZ179"/>
  <c r="DZ180"/>
  <c r="DZ182"/>
  <c r="DZ183"/>
  <c r="DZ184"/>
  <c r="DZ186"/>
  <c r="DZ188"/>
  <c r="DZ189"/>
  <c r="DZ193"/>
  <c r="DZ194"/>
  <c r="DZ198"/>
  <c r="DZ199"/>
  <c r="DZ200"/>
  <c r="DZ201"/>
  <c r="DZ204"/>
  <c r="DZ205"/>
  <c r="DZ209"/>
  <c r="DZ213"/>
  <c r="DZ214"/>
  <c r="DZ224"/>
  <c r="DZ225"/>
  <c r="DZ231"/>
  <c r="DZ236"/>
  <c r="DZ237"/>
  <c r="DZ240"/>
  <c r="DZ245"/>
  <c r="DZ258"/>
  <c r="DZ260"/>
  <c r="DZ267"/>
  <c r="DZ269"/>
  <c r="DZ271"/>
  <c r="DZ275"/>
  <c r="DZ280"/>
  <c r="DZ281"/>
  <c r="DZ283"/>
  <c r="DZ284"/>
  <c r="DZ285"/>
  <c r="DZ287"/>
  <c r="DZ288"/>
  <c r="DZ289"/>
  <c r="DZ291"/>
  <c r="DZ293"/>
  <c r="DZ295"/>
  <c r="DZ301"/>
  <c r="DZ303"/>
  <c r="DZ305"/>
  <c r="DZ307"/>
  <c r="DZ311"/>
  <c r="DZ317"/>
  <c r="DZ325"/>
  <c r="DZ351"/>
  <c r="DZ356"/>
  <c r="DZ362"/>
  <c r="DZ363"/>
  <c r="DZ368"/>
  <c r="DZ372"/>
  <c r="DZ376"/>
  <c r="DZ379"/>
  <c r="DZ380"/>
  <c r="DZ384"/>
  <c r="DZ385"/>
  <c r="DZ386"/>
  <c r="DZ389"/>
  <c r="DZ390"/>
  <c r="DZ391"/>
  <c r="DZ392"/>
  <c r="DZ395"/>
  <c r="DZ396"/>
  <c r="DZ398"/>
  <c r="DZ399"/>
  <c r="DZ400"/>
  <c r="DZ401"/>
  <c r="DZ404"/>
  <c r="DZ405"/>
  <c r="DZ410"/>
  <c r="DZ474"/>
  <c r="DZ481"/>
  <c r="DZ505"/>
  <c r="DZ507"/>
  <c r="DZ509"/>
  <c r="DZ519"/>
  <c r="DZ527"/>
  <c r="DZ551"/>
  <c r="DZ567"/>
  <c r="DZ571"/>
  <c r="DZ578"/>
  <c r="DZ583"/>
  <c r="DZ587"/>
  <c r="DZ591"/>
  <c r="DZ595"/>
  <c r="DZ596"/>
  <c r="DZ597"/>
  <c r="DZ603"/>
  <c r="DZ622"/>
  <c r="DZ649"/>
  <c r="DZ657"/>
  <c r="DZ658"/>
  <c r="DZ659"/>
  <c r="DZ661"/>
  <c r="DZ662"/>
  <c r="DZ664"/>
  <c r="DZ665"/>
  <c r="DZ666"/>
  <c r="DZ667"/>
  <c r="DZ668"/>
  <c r="DZ670"/>
  <c r="DZ671"/>
  <c r="DZ672"/>
  <c r="DZ673"/>
  <c r="DZ674"/>
  <c r="DZ676"/>
  <c r="DZ681"/>
  <c r="DZ686"/>
  <c r="DZ689"/>
  <c r="DZ690"/>
  <c r="DZ703"/>
  <c r="DZ708"/>
  <c r="DZ709"/>
  <c r="DZ714"/>
  <c r="DZ719"/>
  <c r="DZ720"/>
  <c r="DZ721"/>
  <c r="DZ722"/>
  <c r="DZ723"/>
  <c r="DZ726"/>
  <c r="DZ727"/>
  <c r="DZ733"/>
  <c r="DZ737"/>
  <c r="DZ738"/>
  <c r="DZ741"/>
  <c r="DZ742"/>
  <c r="DZ746"/>
  <c r="DZ749"/>
  <c r="DZ751"/>
  <c r="DZ755"/>
  <c r="DZ767"/>
  <c r="DZ770"/>
  <c r="DZ771"/>
  <c r="DZ772"/>
  <c r="DZ773"/>
  <c r="DZ775"/>
  <c r="DZ779"/>
  <c r="DZ783"/>
  <c r="DZ786"/>
  <c r="DZ787"/>
  <c r="DZ790"/>
  <c r="DZ795"/>
  <c r="DZ796"/>
  <c r="DZ798"/>
  <c r="DZ801"/>
  <c r="DZ802"/>
  <c r="DZ805"/>
  <c r="DZ807"/>
  <c r="DZ808"/>
  <c r="DZ829"/>
  <c r="DZ831"/>
  <c r="DZ833"/>
  <c r="DZ840"/>
  <c r="DZ843"/>
  <c r="DZ844"/>
  <c r="DZ854"/>
  <c r="DY17"/>
  <c r="DY18"/>
  <c r="DY20"/>
  <c r="DY21"/>
  <c r="DY22"/>
  <c r="DY23"/>
  <c r="DY24"/>
  <c r="DY25"/>
  <c r="DY26"/>
  <c r="DY27"/>
  <c r="DY28"/>
  <c r="DY29"/>
  <c r="DY30"/>
  <c r="DY31"/>
  <c r="DY32"/>
  <c r="DY33"/>
  <c r="DY36"/>
  <c r="DY37"/>
  <c r="DY38"/>
  <c r="DY39"/>
  <c r="DY40"/>
  <c r="DY41"/>
  <c r="DY42"/>
  <c r="DY43"/>
  <c r="DY44"/>
  <c r="DY45"/>
  <c r="DY46"/>
  <c r="DY47"/>
  <c r="DY48"/>
  <c r="DY49"/>
  <c r="DY50"/>
  <c r="DY51"/>
  <c r="DY52"/>
  <c r="DY53"/>
  <c r="DY54"/>
  <c r="DY55"/>
  <c r="DY56"/>
  <c r="DY57"/>
  <c r="DY58"/>
  <c r="DY59"/>
  <c r="DY60"/>
  <c r="DY61"/>
  <c r="DY62"/>
  <c r="DY63"/>
  <c r="DY64"/>
  <c r="DY65"/>
  <c r="DY66"/>
  <c r="DY67"/>
  <c r="DY68"/>
  <c r="DY69"/>
  <c r="DY71"/>
  <c r="DY73"/>
  <c r="DY85"/>
  <c r="DY90"/>
  <c r="DY102"/>
  <c r="DY103"/>
  <c r="DY105"/>
  <c r="DY106"/>
  <c r="DY107"/>
  <c r="DY110"/>
  <c r="DY115"/>
  <c r="DY116"/>
  <c r="DY117"/>
  <c r="DY122"/>
  <c r="DY125"/>
  <c r="DY126"/>
  <c r="DY127"/>
  <c r="DY128"/>
  <c r="DY129"/>
  <c r="DY130"/>
  <c r="DY131"/>
  <c r="DY132"/>
  <c r="DY134"/>
  <c r="DY140"/>
  <c r="DY141"/>
  <c r="DY143"/>
  <c r="DY145"/>
  <c r="DY146"/>
  <c r="DY147"/>
  <c r="DY148"/>
  <c r="DY149"/>
  <c r="DY153"/>
  <c r="DY154"/>
  <c r="DY155"/>
  <c r="DY156"/>
  <c r="DY157"/>
  <c r="DY158"/>
  <c r="DY159"/>
  <c r="DY160"/>
  <c r="DY161"/>
  <c r="DY162"/>
  <c r="DY163"/>
  <c r="DY164"/>
  <c r="DY165"/>
  <c r="DY166"/>
  <c r="DY167"/>
  <c r="DY168"/>
  <c r="DY169"/>
  <c r="DY170"/>
  <c r="DY171"/>
  <c r="DY172"/>
  <c r="DY173"/>
  <c r="DY177"/>
  <c r="DY178"/>
  <c r="DY179"/>
  <c r="DY180"/>
  <c r="DY182"/>
  <c r="DY183"/>
  <c r="DY184"/>
  <c r="DY186"/>
  <c r="DY188"/>
  <c r="DY189"/>
  <c r="DY193"/>
  <c r="DY194"/>
  <c r="DY198"/>
  <c r="DY199"/>
  <c r="DY200"/>
  <c r="DY201"/>
  <c r="DY204"/>
  <c r="DY205"/>
  <c r="DY209"/>
  <c r="DY213"/>
  <c r="DY214"/>
  <c r="DY224"/>
  <c r="DY225"/>
  <c r="DY231"/>
  <c r="DY236"/>
  <c r="DY237"/>
  <c r="DY240"/>
  <c r="DY245"/>
  <c r="DY258"/>
  <c r="DY260"/>
  <c r="DY267"/>
  <c r="DY269"/>
  <c r="DY271"/>
  <c r="DY275"/>
  <c r="DY280"/>
  <c r="DY281"/>
  <c r="DY283"/>
  <c r="DY284"/>
  <c r="DY285"/>
  <c r="DY287"/>
  <c r="DY288"/>
  <c r="DY289"/>
  <c r="DY291"/>
  <c r="DY293"/>
  <c r="DY295"/>
  <c r="DY301"/>
  <c r="DY303"/>
  <c r="DY305"/>
  <c r="DY307"/>
  <c r="DY311"/>
  <c r="DY317"/>
  <c r="DY351"/>
  <c r="DY356"/>
  <c r="DY362"/>
  <c r="DY363"/>
  <c r="DY368"/>
  <c r="DY372"/>
  <c r="DY376"/>
  <c r="DY379"/>
  <c r="DY380"/>
  <c r="DY384"/>
  <c r="DY385"/>
  <c r="DY386"/>
  <c r="DY389"/>
  <c r="DY390"/>
  <c r="DY391"/>
  <c r="DY392"/>
  <c r="DY395"/>
  <c r="DY396"/>
  <c r="DY398"/>
  <c r="DY399"/>
  <c r="DY400"/>
  <c r="DY401"/>
  <c r="DY404"/>
  <c r="DY405"/>
  <c r="DY410"/>
  <c r="DY474"/>
  <c r="DY481"/>
  <c r="DY505"/>
  <c r="DY507"/>
  <c r="DY509"/>
  <c r="DY519"/>
  <c r="DY527"/>
  <c r="DY549"/>
  <c r="DY551"/>
  <c r="DY567"/>
  <c r="DY571"/>
  <c r="DY578"/>
  <c r="DY581"/>
  <c r="DY583"/>
  <c r="DY587"/>
  <c r="DY591"/>
  <c r="DY595"/>
  <c r="DY596"/>
  <c r="DY597"/>
  <c r="DY601"/>
  <c r="DY603"/>
  <c r="DY622"/>
  <c r="DY629"/>
  <c r="DY649"/>
  <c r="DY657"/>
  <c r="DY658"/>
  <c r="DY659"/>
  <c r="DY661"/>
  <c r="DY662"/>
  <c r="DY664"/>
  <c r="DY665"/>
  <c r="DY666"/>
  <c r="DY667"/>
  <c r="DY668"/>
  <c r="DY670"/>
  <c r="DY671"/>
  <c r="DY672"/>
  <c r="DY673"/>
  <c r="DY674"/>
  <c r="DY676"/>
  <c r="DY681"/>
  <c r="DY686"/>
  <c r="DY689"/>
  <c r="DY690"/>
  <c r="DY703"/>
  <c r="DY708"/>
  <c r="DY709"/>
  <c r="DY714"/>
  <c r="DY719"/>
  <c r="DY720"/>
  <c r="DY721"/>
  <c r="DY722"/>
  <c r="DY723"/>
  <c r="DY726"/>
  <c r="DY727"/>
  <c r="DY733"/>
  <c r="DY737"/>
  <c r="DY738"/>
  <c r="DY741"/>
  <c r="DY742"/>
  <c r="DY746"/>
  <c r="DY749"/>
  <c r="DY751"/>
  <c r="DY755"/>
  <c r="DY767"/>
  <c r="DY770"/>
  <c r="DY771"/>
  <c r="DY772"/>
  <c r="DY773"/>
  <c r="DY775"/>
  <c r="DY779"/>
  <c r="DY785"/>
  <c r="DY786"/>
  <c r="DY787"/>
  <c r="DY790"/>
  <c r="DY795"/>
  <c r="DY796"/>
  <c r="DY798"/>
  <c r="DY802"/>
  <c r="DY807"/>
  <c r="DY808"/>
  <c r="DY829"/>
  <c r="DY831"/>
  <c r="DY833"/>
  <c r="DY840"/>
  <c r="DY843"/>
  <c r="DY844"/>
  <c r="DY854"/>
  <c r="DX20"/>
  <c r="DX24"/>
  <c r="DX28"/>
  <c r="DX32"/>
  <c r="DX38"/>
  <c r="DX42"/>
  <c r="DX46"/>
  <c r="DX50"/>
  <c r="DX54"/>
  <c r="DX58"/>
  <c r="DX62"/>
  <c r="DX66"/>
  <c r="DX71"/>
  <c r="DX102"/>
  <c r="DX103"/>
  <c r="DX105"/>
  <c r="DX106"/>
  <c r="DX107"/>
  <c r="DX110"/>
  <c r="DX115"/>
  <c r="DX116"/>
  <c r="DX117"/>
  <c r="DX122"/>
  <c r="DX125"/>
  <c r="DX126"/>
  <c r="DX127"/>
  <c r="DX128"/>
  <c r="DX129"/>
  <c r="DX130"/>
  <c r="DX131"/>
  <c r="DX132"/>
  <c r="DX134"/>
  <c r="DX140"/>
  <c r="DX141"/>
  <c r="DX143"/>
  <c r="DX145"/>
  <c r="DX146"/>
  <c r="DX147"/>
  <c r="DX148"/>
  <c r="DX149"/>
  <c r="DX154"/>
  <c r="DX155"/>
  <c r="DX157"/>
  <c r="DX159"/>
  <c r="DX160"/>
  <c r="DX162"/>
  <c r="DX164"/>
  <c r="DX166"/>
  <c r="DX168"/>
  <c r="DX170"/>
  <c r="DX172"/>
  <c r="DX177"/>
  <c r="DX178"/>
  <c r="DX179"/>
  <c r="DX180"/>
  <c r="DX182"/>
  <c r="DX183"/>
  <c r="DX184"/>
  <c r="DX186"/>
  <c r="DX188"/>
  <c r="DX189"/>
  <c r="DX193"/>
  <c r="DX194"/>
  <c r="DX195"/>
  <c r="DX198"/>
  <c r="DX199"/>
  <c r="DX200"/>
  <c r="DX201"/>
  <c r="DX204"/>
  <c r="DX205"/>
  <c r="DX209"/>
  <c r="DX213"/>
  <c r="DX214"/>
  <c r="DX224"/>
  <c r="DX225"/>
  <c r="DX231"/>
  <c r="DX236"/>
  <c r="DX237"/>
  <c r="DX240"/>
  <c r="DX245"/>
  <c r="DX258"/>
  <c r="DX260"/>
  <c r="AU263"/>
  <c r="AU387"/>
  <c r="DX387" s="1"/>
  <c r="DX267"/>
  <c r="DX274"/>
  <c r="DX283"/>
  <c r="DX286"/>
  <c r="DX287"/>
  <c r="DX289"/>
  <c r="DX294"/>
  <c r="DX301"/>
  <c r="DX305"/>
  <c r="DX311"/>
  <c r="DX318"/>
  <c r="DX362"/>
  <c r="DX379"/>
  <c r="DX390"/>
  <c r="DX392"/>
  <c r="DX396"/>
  <c r="DX398"/>
  <c r="DX399"/>
  <c r="DX400"/>
  <c r="DX401"/>
  <c r="DX404"/>
  <c r="DX410"/>
  <c r="DX416"/>
  <c r="AU420"/>
  <c r="DX474"/>
  <c r="DX481"/>
  <c r="DX505"/>
  <c r="DX507"/>
  <c r="DX509"/>
  <c r="DX519"/>
  <c r="DX520"/>
  <c r="DX591"/>
  <c r="DX595"/>
  <c r="DX596"/>
  <c r="DX597"/>
  <c r="DX603"/>
  <c r="DX622"/>
  <c r="DX629"/>
  <c r="DX630"/>
  <c r="DX631"/>
  <c r="DX649"/>
  <c r="DX657"/>
  <c r="DX658"/>
  <c r="DX659"/>
  <c r="DX661"/>
  <c r="DX662"/>
  <c r="DX664"/>
  <c r="DX665"/>
  <c r="DX666"/>
  <c r="DX667"/>
  <c r="DX668"/>
  <c r="DX670"/>
  <c r="DX671"/>
  <c r="DX672"/>
  <c r="DX673"/>
  <c r="DX674"/>
  <c r="DX676"/>
  <c r="DX681"/>
  <c r="DX686"/>
  <c r="DX689"/>
  <c r="DX690"/>
  <c r="DX703"/>
  <c r="DX708"/>
  <c r="DX709"/>
  <c r="DX720"/>
  <c r="DX723"/>
  <c r="DX727"/>
  <c r="DX737"/>
  <c r="DX738"/>
  <c r="DX741"/>
  <c r="DX742"/>
  <c r="DX746"/>
  <c r="DX749"/>
  <c r="DX750"/>
  <c r="DX755"/>
  <c r="DX756"/>
  <c r="DX758"/>
  <c r="DX759"/>
  <c r="DX767"/>
  <c r="DX770"/>
  <c r="DX771"/>
  <c r="DX772"/>
  <c r="DX773"/>
  <c r="DX775"/>
  <c r="DX779"/>
  <c r="DX785"/>
  <c r="DX786"/>
  <c r="DX787"/>
  <c r="DX790"/>
  <c r="DX795"/>
  <c r="DX796"/>
  <c r="DX797"/>
  <c r="DX798"/>
  <c r="DX802"/>
  <c r="DX807"/>
  <c r="DX808"/>
  <c r="DX818"/>
  <c r="DX822"/>
  <c r="DX829"/>
  <c r="DX831"/>
  <c r="DX833"/>
  <c r="DX840"/>
  <c r="DX843"/>
  <c r="DX844"/>
  <c r="DX845"/>
  <c r="DX854"/>
  <c r="DW17"/>
  <c r="DW18"/>
  <c r="DW20"/>
  <c r="DW21"/>
  <c r="DW22"/>
  <c r="DW23"/>
  <c r="DW24"/>
  <c r="DW25"/>
  <c r="DW26"/>
  <c r="DW27"/>
  <c r="DW28"/>
  <c r="DW29"/>
  <c r="DW30"/>
  <c r="DW31"/>
  <c r="DW32"/>
  <c r="DW33"/>
  <c r="DW36"/>
  <c r="DW37"/>
  <c r="DW38"/>
  <c r="DW39"/>
  <c r="DW40"/>
  <c r="DW41"/>
  <c r="DW42"/>
  <c r="DW43"/>
  <c r="DW44"/>
  <c r="DW45"/>
  <c r="DW46"/>
  <c r="DW47"/>
  <c r="DW48"/>
  <c r="DW49"/>
  <c r="DW50"/>
  <c r="DW51"/>
  <c r="DW52"/>
  <c r="DW53"/>
  <c r="DW54"/>
  <c r="DW55"/>
  <c r="DW56"/>
  <c r="DW57"/>
  <c r="DW58"/>
  <c r="DW59"/>
  <c r="DW60"/>
  <c r="DW61"/>
  <c r="DW62"/>
  <c r="DW63"/>
  <c r="DW64"/>
  <c r="DW65"/>
  <c r="DW66"/>
  <c r="DW67"/>
  <c r="DW68"/>
  <c r="DW69"/>
  <c r="DW71"/>
  <c r="DW73"/>
  <c r="DW85"/>
  <c r="DW90"/>
  <c r="DW102"/>
  <c r="DW103"/>
  <c r="DW105"/>
  <c r="DW106"/>
  <c r="DW107"/>
  <c r="DW110"/>
  <c r="DW115"/>
  <c r="DW116"/>
  <c r="DW117"/>
  <c r="DW122"/>
  <c r="DW125"/>
  <c r="DW126"/>
  <c r="DW127"/>
  <c r="DW128"/>
  <c r="DW129"/>
  <c r="DW130"/>
  <c r="DW131"/>
  <c r="DW132"/>
  <c r="DW134"/>
  <c r="DW140"/>
  <c r="DW141"/>
  <c r="DW143"/>
  <c r="DW145"/>
  <c r="DW146"/>
  <c r="DW147"/>
  <c r="DW148"/>
  <c r="DW149"/>
  <c r="DW153"/>
  <c r="DW154"/>
  <c r="DW155"/>
  <c r="DW156"/>
  <c r="DW157"/>
  <c r="DW158"/>
  <c r="DW159"/>
  <c r="DW160"/>
  <c r="DW161"/>
  <c r="DW162"/>
  <c r="DW163"/>
  <c r="DW164"/>
  <c r="DW165"/>
  <c r="DW166"/>
  <c r="DW167"/>
  <c r="DW168"/>
  <c r="DW169"/>
  <c r="DW170"/>
  <c r="DW171"/>
  <c r="DW172"/>
  <c r="DW173"/>
  <c r="DW175"/>
  <c r="DW177"/>
  <c r="DW178"/>
  <c r="DW179"/>
  <c r="DW180"/>
  <c r="DW182"/>
  <c r="DW183"/>
  <c r="DW184"/>
  <c r="DW186"/>
  <c r="DW188"/>
  <c r="DW189"/>
  <c r="DW193"/>
  <c r="DW194"/>
  <c r="DW198"/>
  <c r="DW199"/>
  <c r="DW200"/>
  <c r="DW201"/>
  <c r="DW204"/>
  <c r="DW205"/>
  <c r="DW209"/>
  <c r="DW213"/>
  <c r="DW214"/>
  <c r="DW224"/>
  <c r="DW225"/>
  <c r="DW231"/>
  <c r="DW236"/>
  <c r="DW237"/>
  <c r="DW240"/>
  <c r="DW245"/>
  <c r="DW260"/>
  <c r="DW263"/>
  <c r="DW266"/>
  <c r="DW267"/>
  <c r="DW268"/>
  <c r="DW269"/>
  <c r="DW271"/>
  <c r="DW274"/>
  <c r="DW275"/>
  <c r="DW280"/>
  <c r="DW281"/>
  <c r="DW283"/>
  <c r="DW284"/>
  <c r="DW285"/>
  <c r="DW286"/>
  <c r="DW287"/>
  <c r="DW288"/>
  <c r="DW289"/>
  <c r="DW291"/>
  <c r="DW292"/>
  <c r="DW293"/>
  <c r="DW294"/>
  <c r="DW295"/>
  <c r="DW296"/>
  <c r="DW300"/>
  <c r="DW301"/>
  <c r="DW302"/>
  <c r="DW303"/>
  <c r="DW304"/>
  <c r="DW305"/>
  <c r="DW306"/>
  <c r="DW307"/>
  <c r="DW308"/>
  <c r="DW311"/>
  <c r="DW312"/>
  <c r="DW316"/>
  <c r="DW317"/>
  <c r="DW318"/>
  <c r="DW351"/>
  <c r="DW356"/>
  <c r="DW362"/>
  <c r="DW363"/>
  <c r="DW366"/>
  <c r="DW368"/>
  <c r="DW372"/>
  <c r="DW376"/>
  <c r="DW379"/>
  <c r="DW380"/>
  <c r="DW384"/>
  <c r="DW385"/>
  <c r="DW386"/>
  <c r="DW389"/>
  <c r="DW390"/>
  <c r="DW391"/>
  <c r="DW392"/>
  <c r="DW395"/>
  <c r="DW396"/>
  <c r="DW398"/>
  <c r="DW399"/>
  <c r="DW400"/>
  <c r="DW401"/>
  <c r="DW402"/>
  <c r="DW404"/>
  <c r="DW405"/>
  <c r="DW410"/>
  <c r="DW416"/>
  <c r="DW474"/>
  <c r="DW481"/>
  <c r="DW505"/>
  <c r="DW507"/>
  <c r="DW509"/>
  <c r="DW519"/>
  <c r="DW520"/>
  <c r="DW527"/>
  <c r="DW549"/>
  <c r="DW551"/>
  <c r="DW567"/>
  <c r="DW571"/>
  <c r="DW578"/>
  <c r="DW583"/>
  <c r="DW585"/>
  <c r="DW587"/>
  <c r="DW591"/>
  <c r="DW594"/>
  <c r="DW595"/>
  <c r="DW596"/>
  <c r="DW597"/>
  <c r="DW603"/>
  <c r="DW622"/>
  <c r="DW629"/>
  <c r="DW630"/>
  <c r="DW631"/>
  <c r="DW649"/>
  <c r="DW657"/>
  <c r="DW658"/>
  <c r="DW659"/>
  <c r="DW661"/>
  <c r="DW662"/>
  <c r="DW664"/>
  <c r="DW665"/>
  <c r="DW666"/>
  <c r="DW667"/>
  <c r="DW668"/>
  <c r="DW670"/>
  <c r="DW671"/>
  <c r="DW672"/>
  <c r="DW673"/>
  <c r="DW674"/>
  <c r="DW676"/>
  <c r="DW681"/>
  <c r="DW686"/>
  <c r="DW689"/>
  <c r="DW690"/>
  <c r="DW703"/>
  <c r="DW708"/>
  <c r="DW709"/>
  <c r="DW714"/>
  <c r="DW719"/>
  <c r="DW720"/>
  <c r="DW721"/>
  <c r="DW722"/>
  <c r="DW723"/>
  <c r="DW726"/>
  <c r="DW727"/>
  <c r="DW733"/>
  <c r="DW737"/>
  <c r="DW738"/>
  <c r="DW741"/>
  <c r="DW742"/>
  <c r="DW746"/>
  <c r="DW749"/>
  <c r="DW750"/>
  <c r="DW751"/>
  <c r="DW755"/>
  <c r="DW756"/>
  <c r="DW758"/>
  <c r="DW767"/>
  <c r="DW770"/>
  <c r="DW771"/>
  <c r="DW772"/>
  <c r="DW773"/>
  <c r="DW775"/>
  <c r="DW779"/>
  <c r="DW785"/>
  <c r="DW786"/>
  <c r="DW787"/>
  <c r="DW790"/>
  <c r="DW795"/>
  <c r="DW796"/>
  <c r="DW797"/>
  <c r="DW798"/>
  <c r="DW802"/>
  <c r="DW807"/>
  <c r="DW808"/>
  <c r="DW818"/>
  <c r="DW822"/>
  <c r="DW829"/>
  <c r="DW831"/>
  <c r="DW833"/>
  <c r="DW840"/>
  <c r="DW843"/>
  <c r="DW844"/>
  <c r="DW845"/>
  <c r="DW854"/>
  <c r="DV17"/>
  <c r="DV18"/>
  <c r="DV20"/>
  <c r="DV21"/>
  <c r="DV22"/>
  <c r="DV23"/>
  <c r="DV24"/>
  <c r="DV25"/>
  <c r="DV26"/>
  <c r="DV27"/>
  <c r="DV28"/>
  <c r="DV29"/>
  <c r="DV30"/>
  <c r="DV31"/>
  <c r="DV32"/>
  <c r="DV33"/>
  <c r="DV36"/>
  <c r="DV37"/>
  <c r="DV38"/>
  <c r="DV39"/>
  <c r="DV40"/>
  <c r="DV41"/>
  <c r="DV42"/>
  <c r="DV43"/>
  <c r="DV44"/>
  <c r="DV45"/>
  <c r="DV46"/>
  <c r="DV47"/>
  <c r="DV48"/>
  <c r="DV49"/>
  <c r="DV50"/>
  <c r="DV51"/>
  <c r="DV52"/>
  <c r="DV53"/>
  <c r="DV54"/>
  <c r="DV55"/>
  <c r="DV56"/>
  <c r="DV57"/>
  <c r="DV58"/>
  <c r="DV59"/>
  <c r="DV60"/>
  <c r="DV61"/>
  <c r="DV62"/>
  <c r="DV63"/>
  <c r="DV64"/>
  <c r="DV65"/>
  <c r="DV66"/>
  <c r="DV67"/>
  <c r="DV68"/>
  <c r="DV69"/>
  <c r="DV71"/>
  <c r="DV73"/>
  <c r="DV85"/>
  <c r="DV90"/>
  <c r="DV103"/>
  <c r="DV105"/>
  <c r="DV106"/>
  <c r="DV107"/>
  <c r="DV110"/>
  <c r="DV115"/>
  <c r="DV116"/>
  <c r="DV117"/>
  <c r="DV122"/>
  <c r="DV125"/>
  <c r="DV126"/>
  <c r="DV127"/>
  <c r="DV128"/>
  <c r="DV129"/>
  <c r="DV130"/>
  <c r="DV131"/>
  <c r="DV132"/>
  <c r="DV134"/>
  <c r="DV140"/>
  <c r="DV141"/>
  <c r="DV143"/>
  <c r="DV145"/>
  <c r="DV146"/>
  <c r="DV147"/>
  <c r="DV148"/>
  <c r="DV149"/>
  <c r="DV153"/>
  <c r="DV154"/>
  <c r="DV155"/>
  <c r="DV156"/>
  <c r="DV157"/>
  <c r="DV158"/>
  <c r="DV159"/>
  <c r="DV160"/>
  <c r="DV161"/>
  <c r="DV162"/>
  <c r="DV163"/>
  <c r="DV164"/>
  <c r="DV165"/>
  <c r="DV166"/>
  <c r="DV167"/>
  <c r="DV168"/>
  <c r="DV169"/>
  <c r="DV170"/>
  <c r="DV171"/>
  <c r="DV172"/>
  <c r="DV173"/>
  <c r="DV177"/>
  <c r="DV178"/>
  <c r="DV179"/>
  <c r="DV180"/>
  <c r="DV182"/>
  <c r="DV183"/>
  <c r="DV184"/>
  <c r="DV186"/>
  <c r="DV188"/>
  <c r="DV189"/>
  <c r="DV193"/>
  <c r="DV194"/>
  <c r="DV195"/>
  <c r="DV198"/>
  <c r="DV199"/>
  <c r="DV200"/>
  <c r="DV201"/>
  <c r="DV204"/>
  <c r="DV205"/>
  <c r="DV209"/>
  <c r="DV213"/>
  <c r="DV214"/>
  <c r="DV224"/>
  <c r="DV225"/>
  <c r="DV231"/>
  <c r="DV236"/>
  <c r="DV237"/>
  <c r="DV240"/>
  <c r="DV245"/>
  <c r="DV260"/>
  <c r="DV266"/>
  <c r="DV267"/>
  <c r="DV268"/>
  <c r="DV269"/>
  <c r="DV271"/>
  <c r="DV274"/>
  <c r="DV275"/>
  <c r="DV280"/>
  <c r="DV281"/>
  <c r="DV283"/>
  <c r="DV284"/>
  <c r="DV285"/>
  <c r="DV286"/>
  <c r="DV287"/>
  <c r="DV288"/>
  <c r="DV289"/>
  <c r="DV291"/>
  <c r="DV292"/>
  <c r="DV293"/>
  <c r="DV294"/>
  <c r="DV295"/>
  <c r="DV296"/>
  <c r="DV300"/>
  <c r="DV301"/>
  <c r="DV302"/>
  <c r="DV303"/>
  <c r="DV304"/>
  <c r="DV305"/>
  <c r="DV306"/>
  <c r="DV307"/>
  <c r="DV308"/>
  <c r="DV311"/>
  <c r="DV312"/>
  <c r="DV316"/>
  <c r="DV317"/>
  <c r="DV318"/>
  <c r="DV351"/>
  <c r="DV356"/>
  <c r="DV362"/>
  <c r="DV363"/>
  <c r="DV368"/>
  <c r="DV372"/>
  <c r="DV376"/>
  <c r="DV377"/>
  <c r="DV379"/>
  <c r="DV380"/>
  <c r="DV384"/>
  <c r="DV385"/>
  <c r="DV386"/>
  <c r="DV389"/>
  <c r="DV390"/>
  <c r="DV391"/>
  <c r="DV392"/>
  <c r="DV395"/>
  <c r="DV396"/>
  <c r="DV398"/>
  <c r="DV399"/>
  <c r="DV400"/>
  <c r="DV401"/>
  <c r="DV404"/>
  <c r="DV405"/>
  <c r="DV410"/>
  <c r="DV416"/>
  <c r="DV474"/>
  <c r="DV481"/>
  <c r="DV505"/>
  <c r="DV507"/>
  <c r="DV509"/>
  <c r="DV519"/>
  <c r="DV520"/>
  <c r="DV527"/>
  <c r="DV551"/>
  <c r="DV567"/>
  <c r="DV571"/>
  <c r="DV578"/>
  <c r="DV581"/>
  <c r="DV583"/>
  <c r="DV587"/>
  <c r="DV591"/>
  <c r="DV595"/>
  <c r="DV596"/>
  <c r="DV597"/>
  <c r="DV601"/>
  <c r="DV603"/>
  <c r="DV622"/>
  <c r="DV629"/>
  <c r="DV630"/>
  <c r="DV631"/>
  <c r="DV657"/>
  <c r="DV658"/>
  <c r="DV659"/>
  <c r="DV661"/>
  <c r="DV662"/>
  <c r="DV664"/>
  <c r="DV665"/>
  <c r="DV666"/>
  <c r="DV667"/>
  <c r="DV668"/>
  <c r="DV670"/>
  <c r="DV671"/>
  <c r="DV672"/>
  <c r="DV673"/>
  <c r="DV674"/>
  <c r="DV676"/>
  <c r="DV681"/>
  <c r="DV686"/>
  <c r="DV689"/>
  <c r="DV690"/>
  <c r="DV703"/>
  <c r="DV708"/>
  <c r="DV709"/>
  <c r="DV714"/>
  <c r="DV719"/>
  <c r="DV720"/>
  <c r="DV721"/>
  <c r="DV722"/>
  <c r="DV723"/>
  <c r="DV726"/>
  <c r="DV727"/>
  <c r="DV733"/>
  <c r="DV737"/>
  <c r="DV738"/>
  <c r="DV741"/>
  <c r="DV742"/>
  <c r="DV746"/>
  <c r="DV749"/>
  <c r="DV750"/>
  <c r="DV751"/>
  <c r="DV755"/>
  <c r="DV756"/>
  <c r="DV758"/>
  <c r="DV767"/>
  <c r="DV770"/>
  <c r="DV771"/>
  <c r="DV772"/>
  <c r="DV773"/>
  <c r="DV775"/>
  <c r="DV779"/>
  <c r="DV783"/>
  <c r="DV786"/>
  <c r="DV787"/>
  <c r="DV790"/>
  <c r="DV795"/>
  <c r="DV796"/>
  <c r="DV797"/>
  <c r="DV798"/>
  <c r="DV801"/>
  <c r="DV802"/>
  <c r="DV805"/>
  <c r="DV807"/>
  <c r="DV808"/>
  <c r="DV818"/>
  <c r="DV822"/>
  <c r="DV829"/>
  <c r="DV831"/>
  <c r="DV833"/>
  <c r="DV835"/>
  <c r="DV840"/>
  <c r="DV843"/>
  <c r="DV844"/>
  <c r="DV845"/>
  <c r="DV854"/>
  <c r="DU17"/>
  <c r="DU18"/>
  <c r="DU20"/>
  <c r="DU21"/>
  <c r="DU22"/>
  <c r="DU23"/>
  <c r="DU24"/>
  <c r="DU25"/>
  <c r="DU26"/>
  <c r="DU27"/>
  <c r="DU28"/>
  <c r="DU29"/>
  <c r="DU30"/>
  <c r="DU31"/>
  <c r="DU32"/>
  <c r="DU33"/>
  <c r="DU36"/>
  <c r="DU37"/>
  <c r="DU38"/>
  <c r="DU39"/>
  <c r="DU40"/>
  <c r="DU41"/>
  <c r="DU42"/>
  <c r="DU43"/>
  <c r="DU44"/>
  <c r="DU45"/>
  <c r="DU46"/>
  <c r="DU47"/>
  <c r="DU48"/>
  <c r="DU49"/>
  <c r="DU50"/>
  <c r="DU51"/>
  <c r="DU52"/>
  <c r="DU53"/>
  <c r="DU54"/>
  <c r="DU55"/>
  <c r="DU56"/>
  <c r="DU57"/>
  <c r="DU58"/>
  <c r="DU59"/>
  <c r="DU60"/>
  <c r="DU61"/>
  <c r="DU62"/>
  <c r="DU63"/>
  <c r="DU64"/>
  <c r="DU65"/>
  <c r="DU66"/>
  <c r="DU67"/>
  <c r="DU68"/>
  <c r="DU69"/>
  <c r="DU71"/>
  <c r="DU73"/>
  <c r="DU85"/>
  <c r="DU90"/>
  <c r="DU102"/>
  <c r="DU103"/>
  <c r="DU105"/>
  <c r="DU106"/>
  <c r="DU107"/>
  <c r="DU110"/>
  <c r="DU115"/>
  <c r="DU116"/>
  <c r="DU117"/>
  <c r="DU122"/>
  <c r="DU125"/>
  <c r="DU126"/>
  <c r="DU127"/>
  <c r="DU128"/>
  <c r="DU129"/>
  <c r="DU130"/>
  <c r="DU131"/>
  <c r="DU132"/>
  <c r="DU134"/>
  <c r="DU140"/>
  <c r="DU141"/>
  <c r="DU143"/>
  <c r="DU145"/>
  <c r="DU146"/>
  <c r="DU147"/>
  <c r="DU148"/>
  <c r="DU149"/>
  <c r="DU153"/>
  <c r="DU154"/>
  <c r="DU155"/>
  <c r="DU156"/>
  <c r="DU157"/>
  <c r="DU158"/>
  <c r="DU159"/>
  <c r="DU160"/>
  <c r="DU161"/>
  <c r="DU162"/>
  <c r="DU163"/>
  <c r="DU164"/>
  <c r="DU165"/>
  <c r="DU166"/>
  <c r="DU167"/>
  <c r="DU168"/>
  <c r="DU169"/>
  <c r="DU170"/>
  <c r="DU171"/>
  <c r="DU172"/>
  <c r="DU173"/>
  <c r="DU177"/>
  <c r="DU178"/>
  <c r="DU179"/>
  <c r="DU180"/>
  <c r="DU182"/>
  <c r="DU183"/>
  <c r="DU184"/>
  <c r="DU186"/>
  <c r="DU188"/>
  <c r="DU189"/>
  <c r="DU193"/>
  <c r="DU194"/>
  <c r="DU195"/>
  <c r="DU198"/>
  <c r="DU199"/>
  <c r="DU200"/>
  <c r="DU201"/>
  <c r="DU204"/>
  <c r="DU205"/>
  <c r="DU209"/>
  <c r="DU213"/>
  <c r="DU214"/>
  <c r="DU224"/>
  <c r="DU225"/>
  <c r="DU231"/>
  <c r="DU236"/>
  <c r="DU237"/>
  <c r="DU240"/>
  <c r="DU243"/>
  <c r="DU245"/>
  <c r="DU260"/>
  <c r="DU263"/>
  <c r="DU266"/>
  <c r="DU267"/>
  <c r="DU268"/>
  <c r="DU269"/>
  <c r="DU271"/>
  <c r="DU274"/>
  <c r="DU275"/>
  <c r="DU280"/>
  <c r="DU281"/>
  <c r="DU283"/>
  <c r="DU284"/>
  <c r="DU285"/>
  <c r="DU286"/>
  <c r="DU287"/>
  <c r="DU288"/>
  <c r="DU289"/>
  <c r="DU291"/>
  <c r="DU292"/>
  <c r="DU293"/>
  <c r="DU294"/>
  <c r="DU295"/>
  <c r="DU296"/>
  <c r="DU300"/>
  <c r="DU301"/>
  <c r="DU302"/>
  <c r="DU303"/>
  <c r="DU304"/>
  <c r="DU305"/>
  <c r="DU306"/>
  <c r="DU307"/>
  <c r="DU308"/>
  <c r="DU311"/>
  <c r="DU312"/>
  <c r="DU316"/>
  <c r="DU317"/>
  <c r="DU318"/>
  <c r="DU351"/>
  <c r="DU356"/>
  <c r="DU362"/>
  <c r="DU363"/>
  <c r="DU368"/>
  <c r="DU372"/>
  <c r="DU376"/>
  <c r="DU379"/>
  <c r="DU380"/>
  <c r="DU384"/>
  <c r="DU385"/>
  <c r="DU386"/>
  <c r="DU389"/>
  <c r="DU390"/>
  <c r="DU391"/>
  <c r="DU392"/>
  <c r="DU395"/>
  <c r="DU396"/>
  <c r="DU398"/>
  <c r="DU399"/>
  <c r="DU400"/>
  <c r="DU401"/>
  <c r="DU404"/>
  <c r="DU405"/>
  <c r="DU410"/>
  <c r="DU416"/>
  <c r="DU474"/>
  <c r="DU481"/>
  <c r="DU505"/>
  <c r="DU507"/>
  <c r="DU509"/>
  <c r="DU519"/>
  <c r="DU520"/>
  <c r="DU527"/>
  <c r="DU549"/>
  <c r="DU551"/>
  <c r="DU567"/>
  <c r="DU571"/>
  <c r="DU578"/>
  <c r="DU583"/>
  <c r="DU587"/>
  <c r="DU591"/>
  <c r="DU595"/>
  <c r="DU596"/>
  <c r="DU597"/>
  <c r="DU601"/>
  <c r="DU603"/>
  <c r="DU622"/>
  <c r="DU629"/>
  <c r="DU630"/>
  <c r="DU631"/>
  <c r="DU657"/>
  <c r="DU658"/>
  <c r="DU659"/>
  <c r="DU661"/>
  <c r="DU662"/>
  <c r="DU664"/>
  <c r="DU665"/>
  <c r="DU666"/>
  <c r="DU667"/>
  <c r="DU668"/>
  <c r="DU670"/>
  <c r="DU671"/>
  <c r="DU672"/>
  <c r="DU673"/>
  <c r="DU674"/>
  <c r="DU676"/>
  <c r="DU681"/>
  <c r="DU686"/>
  <c r="DU689"/>
  <c r="DU690"/>
  <c r="DU703"/>
  <c r="DU708"/>
  <c r="DU709"/>
  <c r="DU714"/>
  <c r="DU719"/>
  <c r="DU720"/>
  <c r="DU721"/>
  <c r="DU722"/>
  <c r="DU723"/>
  <c r="DU726"/>
  <c r="DU727"/>
  <c r="DU733"/>
  <c r="DU737"/>
  <c r="DU738"/>
  <c r="DU741"/>
  <c r="DU742"/>
  <c r="DU746"/>
  <c r="DU749"/>
  <c r="DU750"/>
  <c r="DU751"/>
  <c r="DU755"/>
  <c r="DU756"/>
  <c r="DU758"/>
  <c r="DU767"/>
  <c r="DU770"/>
  <c r="DU771"/>
  <c r="DU772"/>
  <c r="DU773"/>
  <c r="DU775"/>
  <c r="DU779"/>
  <c r="DU785"/>
  <c r="DU786"/>
  <c r="DU787"/>
  <c r="DU790"/>
  <c r="DU795"/>
  <c r="DU796"/>
  <c r="DU797"/>
  <c r="DU798"/>
  <c r="DU802"/>
  <c r="DU807"/>
  <c r="DU808"/>
  <c r="DU818"/>
  <c r="DU822"/>
  <c r="DU829"/>
  <c r="DU831"/>
  <c r="DU833"/>
  <c r="DU840"/>
  <c r="DU843"/>
  <c r="DU844"/>
  <c r="DU845"/>
  <c r="DU854"/>
  <c r="EG15"/>
  <c r="DH70"/>
  <c r="DL70"/>
  <c r="DB72"/>
  <c r="DF72"/>
  <c r="DJ72"/>
  <c r="DD74"/>
  <c r="DH74"/>
  <c r="DL74"/>
  <c r="DC75"/>
  <c r="DG75"/>
  <c r="DK75"/>
  <c r="DB76"/>
  <c r="DF76"/>
  <c r="DJ76"/>
  <c r="CS77"/>
  <c r="DA77"/>
  <c r="DE77"/>
  <c r="DI77"/>
  <c r="DD78"/>
  <c r="DH78"/>
  <c r="DL78"/>
  <c r="DC79"/>
  <c r="DG79"/>
  <c r="DK79"/>
  <c r="DB80"/>
  <c r="DF80"/>
  <c r="DJ80"/>
  <c r="CS81"/>
  <c r="DA81"/>
  <c r="DE81"/>
  <c r="DI81"/>
  <c r="DD82"/>
  <c r="DH82"/>
  <c r="DL82"/>
  <c r="DC83"/>
  <c r="DG83"/>
  <c r="DK83"/>
  <c r="DB84"/>
  <c r="DF84"/>
  <c r="DJ84"/>
  <c r="DD86"/>
  <c r="DH86"/>
  <c r="DL86"/>
  <c r="DC87"/>
  <c r="DG87"/>
  <c r="DK87"/>
  <c r="DB88"/>
  <c r="DF88"/>
  <c r="DJ88"/>
  <c r="CS89"/>
  <c r="DA89"/>
  <c r="DE89"/>
  <c r="DI89"/>
  <c r="DC91"/>
  <c r="DG91"/>
  <c r="DK91"/>
  <c r="DB92"/>
  <c r="DF92"/>
  <c r="DJ92"/>
  <c r="CS93"/>
  <c r="DA93"/>
  <c r="DE93"/>
  <c r="DI93"/>
  <c r="DD94"/>
  <c r="DH94"/>
  <c r="DL94"/>
  <c r="DC95"/>
  <c r="DG95"/>
  <c r="DK95"/>
  <c r="DB96"/>
  <c r="DF96"/>
  <c r="DJ96"/>
  <c r="CS97"/>
  <c r="DA97"/>
  <c r="DE97"/>
  <c r="DI97"/>
  <c r="DD98"/>
  <c r="DH98"/>
  <c r="DL98"/>
  <c r="DC99"/>
  <c r="DG99"/>
  <c r="DK99"/>
  <c r="DT102"/>
  <c r="DS102"/>
  <c r="EB102"/>
  <c r="EA102"/>
  <c r="CS102"/>
  <c r="DA102"/>
  <c r="DE102"/>
  <c r="DI102"/>
  <c r="DB103"/>
  <c r="EJ103"/>
  <c r="EI103"/>
  <c r="EH103"/>
  <c r="EG103"/>
  <c r="EF103"/>
  <c r="EE103"/>
  <c r="ED103"/>
  <c r="EC103"/>
  <c r="EB103"/>
  <c r="EA103"/>
  <c r="DT103"/>
  <c r="DS103"/>
  <c r="DR103"/>
  <c r="DF103"/>
  <c r="DJ103"/>
  <c r="AX18" i="2"/>
  <c r="DD104" i="42"/>
  <c r="DH104"/>
  <c r="DL104"/>
  <c r="DC105"/>
  <c r="DG105"/>
  <c r="DK105"/>
  <c r="DE106"/>
  <c r="DI106"/>
  <c r="DC107"/>
  <c r="DG107"/>
  <c r="DK107"/>
  <c r="DE108"/>
  <c r="DI108"/>
  <c r="DD109"/>
  <c r="DH109"/>
  <c r="DL109"/>
  <c r="DC110"/>
  <c r="DG110"/>
  <c r="DK110"/>
  <c r="CS111"/>
  <c r="DA111"/>
  <c r="DE111"/>
  <c r="DI111"/>
  <c r="DC112"/>
  <c r="DG112"/>
  <c r="DK112"/>
  <c r="DB113"/>
  <c r="DF113"/>
  <c r="DJ113"/>
  <c r="DD114"/>
  <c r="DH114"/>
  <c r="DL114"/>
  <c r="DC115"/>
  <c r="DG115"/>
  <c r="DK115"/>
  <c r="DE116"/>
  <c r="DI116"/>
  <c r="CS118"/>
  <c r="DA118"/>
  <c r="DE118"/>
  <c r="DI118"/>
  <c r="DD119"/>
  <c r="DH119"/>
  <c r="DL119"/>
  <c r="DB120"/>
  <c r="DF120"/>
  <c r="DJ120"/>
  <c r="CS121"/>
  <c r="DA121"/>
  <c r="DE121"/>
  <c r="DI121"/>
  <c r="EC122"/>
  <c r="EB122"/>
  <c r="EA122"/>
  <c r="DT122"/>
  <c r="DS122"/>
  <c r="DR122"/>
  <c r="DD122"/>
  <c r="DH122"/>
  <c r="DL122"/>
  <c r="DB123"/>
  <c r="DF123"/>
  <c r="DJ123"/>
  <c r="CS124"/>
  <c r="DA124"/>
  <c r="DE124"/>
  <c r="DI124"/>
  <c r="DD125"/>
  <c r="DH125"/>
  <c r="DL125"/>
  <c r="DB126"/>
  <c r="DF126"/>
  <c r="DJ126"/>
  <c r="DD127"/>
  <c r="DH127"/>
  <c r="DL127"/>
  <c r="DC131"/>
  <c r="DG131"/>
  <c r="DK131"/>
  <c r="EC132"/>
  <c r="EB132"/>
  <c r="EA132"/>
  <c r="DT132"/>
  <c r="DS132"/>
  <c r="DR132"/>
  <c r="DD132"/>
  <c r="DH132"/>
  <c r="DL132"/>
  <c r="DB133"/>
  <c r="DF133"/>
  <c r="DJ133"/>
  <c r="EC134"/>
  <c r="EB134"/>
  <c r="EA134"/>
  <c r="DT134"/>
  <c r="DS134"/>
  <c r="DR134"/>
  <c r="DD134"/>
  <c r="DH134"/>
  <c r="DL134"/>
  <c r="DB135"/>
  <c r="DF135"/>
  <c r="DJ135"/>
  <c r="CS136"/>
  <c r="DA136"/>
  <c r="DE136"/>
  <c r="DI136"/>
  <c r="DD137"/>
  <c r="DH137"/>
  <c r="DL137"/>
  <c r="DB138"/>
  <c r="DF138"/>
  <c r="DJ138"/>
  <c r="CS139"/>
  <c r="DA139"/>
  <c r="DE139"/>
  <c r="DI139"/>
  <c r="DC140"/>
  <c r="DG140"/>
  <c r="DK140"/>
  <c r="CS141"/>
  <c r="DA141"/>
  <c r="DE141"/>
  <c r="DI141"/>
  <c r="DC142"/>
  <c r="DG142"/>
  <c r="DK142"/>
  <c r="CS144"/>
  <c r="DA144"/>
  <c r="DE144"/>
  <c r="DI144"/>
  <c r="DD145"/>
  <c r="DH145"/>
  <c r="DL145"/>
  <c r="CS146"/>
  <c r="DA146"/>
  <c r="DE146"/>
  <c r="DI146"/>
  <c r="DC147"/>
  <c r="DG147"/>
  <c r="DK147"/>
  <c r="EC148"/>
  <c r="EB148"/>
  <c r="EA148"/>
  <c r="DT148"/>
  <c r="DS148"/>
  <c r="DR148"/>
  <c r="DD148"/>
  <c r="DH148"/>
  <c r="DL148"/>
  <c r="DS153"/>
  <c r="ED153"/>
  <c r="EC153"/>
  <c r="CS154"/>
  <c r="DA154"/>
  <c r="DF154"/>
  <c r="DJ154"/>
  <c r="DT17"/>
  <c r="DT18"/>
  <c r="DT20"/>
  <c r="DT21"/>
  <c r="DT22"/>
  <c r="DT23"/>
  <c r="DT24"/>
  <c r="DT25"/>
  <c r="DT26"/>
  <c r="DT27"/>
  <c r="DT28"/>
  <c r="DT29"/>
  <c r="DT30"/>
  <c r="DT31"/>
  <c r="DT32"/>
  <c r="DT33"/>
  <c r="DT36"/>
  <c r="DT37"/>
  <c r="DT38"/>
  <c r="DT39"/>
  <c r="DT40"/>
  <c r="DT41"/>
  <c r="DT42"/>
  <c r="DT43"/>
  <c r="DT44"/>
  <c r="DT45"/>
  <c r="DT46"/>
  <c r="DT47"/>
  <c r="DT48"/>
  <c r="DT49"/>
  <c r="DT50"/>
  <c r="DT51"/>
  <c r="DT52"/>
  <c r="DT53"/>
  <c r="DT54"/>
  <c r="DT55"/>
  <c r="DT56"/>
  <c r="DT57"/>
  <c r="DT58"/>
  <c r="DT59"/>
  <c r="DT60"/>
  <c r="DT61"/>
  <c r="DT62"/>
  <c r="DT63"/>
  <c r="DT64"/>
  <c r="DT65"/>
  <c r="DT66"/>
  <c r="DT67"/>
  <c r="DT68"/>
  <c r="DT69"/>
  <c r="DT71"/>
  <c r="DT73"/>
  <c r="DT85"/>
  <c r="DT90"/>
  <c r="DT105"/>
  <c r="DT106"/>
  <c r="DT107"/>
  <c r="DT110"/>
  <c r="DT115"/>
  <c r="DT116"/>
  <c r="DT117"/>
  <c r="DT125"/>
  <c r="DT126"/>
  <c r="DT127"/>
  <c r="DT128"/>
  <c r="DT129"/>
  <c r="DT130"/>
  <c r="DT131"/>
  <c r="DT140"/>
  <c r="DT141"/>
  <c r="DT143"/>
  <c r="DT145"/>
  <c r="DT146"/>
  <c r="DT147"/>
  <c r="DT149"/>
  <c r="DT151"/>
  <c r="DT154"/>
  <c r="DT155"/>
  <c r="DT156"/>
  <c r="DT157"/>
  <c r="DT158"/>
  <c r="DT159"/>
  <c r="DT160"/>
  <c r="DT161"/>
  <c r="DT162"/>
  <c r="DT163"/>
  <c r="DT164"/>
  <c r="DT165"/>
  <c r="DT166"/>
  <c r="DT167"/>
  <c r="DT168"/>
  <c r="DT169"/>
  <c r="DT170"/>
  <c r="DT171"/>
  <c r="DT172"/>
  <c r="DT173"/>
  <c r="DT177"/>
  <c r="DT178"/>
  <c r="DT179"/>
  <c r="DT180"/>
  <c r="DT182"/>
  <c r="DT183"/>
  <c r="DT184"/>
  <c r="DT186"/>
  <c r="DT188"/>
  <c r="DT189"/>
  <c r="DT193"/>
  <c r="DT194"/>
  <c r="DT198"/>
  <c r="DT199"/>
  <c r="DT200"/>
  <c r="DT201"/>
  <c r="DT204"/>
  <c r="DT205"/>
  <c r="DT209"/>
  <c r="DT213"/>
  <c r="DT214"/>
  <c r="DT224"/>
  <c r="DT225"/>
  <c r="DT231"/>
  <c r="DT236"/>
  <c r="DT237"/>
  <c r="DT240"/>
  <c r="DT245"/>
  <c r="DT260"/>
  <c r="DT266"/>
  <c r="DT267"/>
  <c r="DT268"/>
  <c r="DT269"/>
  <c r="DT271"/>
  <c r="DT274"/>
  <c r="DT275"/>
  <c r="DT280"/>
  <c r="DT281"/>
  <c r="DT283"/>
  <c r="DT284"/>
  <c r="DT285"/>
  <c r="DT286"/>
  <c r="DT287"/>
  <c r="DT288"/>
  <c r="DT289"/>
  <c r="DT291"/>
  <c r="DT292"/>
  <c r="DT293"/>
  <c r="DT294"/>
  <c r="DT295"/>
  <c r="DT296"/>
  <c r="DT300"/>
  <c r="DT301"/>
  <c r="DT302"/>
  <c r="DT303"/>
  <c r="DT304"/>
  <c r="DT305"/>
  <c r="DT306"/>
  <c r="DT307"/>
  <c r="DT308"/>
  <c r="DT311"/>
  <c r="DT312"/>
  <c r="DT316"/>
  <c r="DT317"/>
  <c r="DT318"/>
  <c r="DT351"/>
  <c r="DT356"/>
  <c r="DT362"/>
  <c r="DT363"/>
  <c r="DT368"/>
  <c r="DT372"/>
  <c r="DT376"/>
  <c r="DT379"/>
  <c r="DT380"/>
  <c r="DT384"/>
  <c r="DT385"/>
  <c r="DT386"/>
  <c r="DT389"/>
  <c r="DT390"/>
  <c r="DT391"/>
  <c r="DT392"/>
  <c r="DT395"/>
  <c r="DT396"/>
  <c r="DT398"/>
  <c r="DT399"/>
  <c r="DT400"/>
  <c r="DT401"/>
  <c r="DT404"/>
  <c r="DT405"/>
  <c r="DT407"/>
  <c r="DT410"/>
  <c r="DT416"/>
  <c r="DT474"/>
  <c r="DT481"/>
  <c r="DT505"/>
  <c r="DT507"/>
  <c r="DT509"/>
  <c r="DT519"/>
  <c r="DT520"/>
  <c r="DT527"/>
  <c r="DT551"/>
  <c r="DT567"/>
  <c r="DT571"/>
  <c r="DT578"/>
  <c r="DT583"/>
  <c r="DT587"/>
  <c r="DT591"/>
  <c r="DT595"/>
  <c r="DT596"/>
  <c r="DT597"/>
  <c r="DT601"/>
  <c r="DT603"/>
  <c r="DT622"/>
  <c r="DT630"/>
  <c r="DT631"/>
  <c r="DT657"/>
  <c r="DT658"/>
  <c r="DT659"/>
  <c r="DT661"/>
  <c r="DT662"/>
  <c r="DT664"/>
  <c r="DT665"/>
  <c r="DT666"/>
  <c r="DT667"/>
  <c r="DT668"/>
  <c r="DT670"/>
  <c r="DT671"/>
  <c r="DT672"/>
  <c r="DT673"/>
  <c r="DT674"/>
  <c r="DT676"/>
  <c r="DT681"/>
  <c r="DT686"/>
  <c r="DT689"/>
  <c r="DT690"/>
  <c r="DT703"/>
  <c r="DT708"/>
  <c r="DT709"/>
  <c r="DT714"/>
  <c r="DT719"/>
  <c r="DT720"/>
  <c r="DT721"/>
  <c r="DT722"/>
  <c r="DT723"/>
  <c r="DT726"/>
  <c r="DT727"/>
  <c r="DT733"/>
  <c r="DT737"/>
  <c r="DT738"/>
  <c r="DT741"/>
  <c r="DT742"/>
  <c r="DT746"/>
  <c r="DT749"/>
  <c r="DT750"/>
  <c r="DT751"/>
  <c r="DT755"/>
  <c r="DT756"/>
  <c r="DT758"/>
  <c r="DT767"/>
  <c r="DT770"/>
  <c r="DT771"/>
  <c r="DT772"/>
  <c r="DT773"/>
  <c r="DT775"/>
  <c r="DT779"/>
  <c r="DT783"/>
  <c r="DT785"/>
  <c r="DT786"/>
  <c r="DT787"/>
  <c r="DT790"/>
  <c r="DT795"/>
  <c r="DT796"/>
  <c r="DT797"/>
  <c r="DT798"/>
  <c r="DT801"/>
  <c r="DT802"/>
  <c r="DT805"/>
  <c r="DT807"/>
  <c r="DT808"/>
  <c r="DT812"/>
  <c r="DT818"/>
  <c r="DT822"/>
  <c r="DT829"/>
  <c r="DT831"/>
  <c r="DT833"/>
  <c r="DT835"/>
  <c r="DT840"/>
  <c r="DT843"/>
  <c r="DT844"/>
  <c r="DT845"/>
  <c r="DT854"/>
  <c r="DS17"/>
  <c r="DS18"/>
  <c r="DS20"/>
  <c r="DS21"/>
  <c r="DS22"/>
  <c r="DS23"/>
  <c r="DS24"/>
  <c r="DS25"/>
  <c r="DS26"/>
  <c r="DS27"/>
  <c r="DS28"/>
  <c r="DS29"/>
  <c r="DS30"/>
  <c r="DS31"/>
  <c r="DS32"/>
  <c r="DS33"/>
  <c r="DS36"/>
  <c r="DS37"/>
  <c r="DS38"/>
  <c r="DS39"/>
  <c r="DS40"/>
  <c r="DS41"/>
  <c r="DS42"/>
  <c r="DS43"/>
  <c r="DS44"/>
  <c r="DS45"/>
  <c r="DS46"/>
  <c r="DS47"/>
  <c r="DS48"/>
  <c r="DS49"/>
  <c r="DS50"/>
  <c r="DS51"/>
  <c r="DS52"/>
  <c r="DS53"/>
  <c r="DS54"/>
  <c r="DS55"/>
  <c r="DS56"/>
  <c r="DS57"/>
  <c r="DS58"/>
  <c r="DS59"/>
  <c r="DS60"/>
  <c r="DS61"/>
  <c r="DS62"/>
  <c r="DS63"/>
  <c r="DS64"/>
  <c r="DS65"/>
  <c r="DS66"/>
  <c r="DS67"/>
  <c r="DS68"/>
  <c r="DS69"/>
  <c r="DS71"/>
  <c r="DS73"/>
  <c r="DS85"/>
  <c r="DS90"/>
  <c r="DS105"/>
  <c r="DS106"/>
  <c r="DS107"/>
  <c r="DS110"/>
  <c r="DS115"/>
  <c r="DS116"/>
  <c r="DS117"/>
  <c r="DS125"/>
  <c r="DS126"/>
  <c r="DS127"/>
  <c r="DS128"/>
  <c r="DS129"/>
  <c r="DS130"/>
  <c r="DS131"/>
  <c r="DS140"/>
  <c r="DS141"/>
  <c r="DS143"/>
  <c r="DS145"/>
  <c r="DS146"/>
  <c r="DS147"/>
  <c r="DS149"/>
  <c r="DS154"/>
  <c r="DS155"/>
  <c r="DS156"/>
  <c r="DS157"/>
  <c r="DS158"/>
  <c r="DS159"/>
  <c r="DS160"/>
  <c r="DS161"/>
  <c r="DS162"/>
  <c r="DS163"/>
  <c r="DS164"/>
  <c r="DS165"/>
  <c r="DS166"/>
  <c r="DS167"/>
  <c r="DS168"/>
  <c r="DS169"/>
  <c r="DS170"/>
  <c r="DS171"/>
  <c r="DS172"/>
  <c r="DS173"/>
  <c r="DS175"/>
  <c r="DS177"/>
  <c r="DS178"/>
  <c r="DS179"/>
  <c r="DS180"/>
  <c r="DS182"/>
  <c r="DS183"/>
  <c r="DS184"/>
  <c r="DS186"/>
  <c r="DS188"/>
  <c r="DS189"/>
  <c r="DS193"/>
  <c r="DS194"/>
  <c r="DS198"/>
  <c r="DS199"/>
  <c r="DS200"/>
  <c r="DS201"/>
  <c r="DS204"/>
  <c r="DS205"/>
  <c r="DS209"/>
  <c r="DS213"/>
  <c r="DS214"/>
  <c r="DS224"/>
  <c r="DS225"/>
  <c r="DS228"/>
  <c r="DS229"/>
  <c r="DS231"/>
  <c r="DS236"/>
  <c r="DS237"/>
  <c r="DS240"/>
  <c r="DS245"/>
  <c r="DS260"/>
  <c r="DS266"/>
  <c r="DS267"/>
  <c r="DS268"/>
  <c r="DS269"/>
  <c r="DS271"/>
  <c r="DS274"/>
  <c r="DS275"/>
  <c r="DS280"/>
  <c r="DS281"/>
  <c r="DS283"/>
  <c r="DS284"/>
  <c r="DS285"/>
  <c r="DS286"/>
  <c r="DS287"/>
  <c r="DS288"/>
  <c r="DS289"/>
  <c r="DS291"/>
  <c r="DS292"/>
  <c r="DS293"/>
  <c r="DS294"/>
  <c r="DS295"/>
  <c r="DS296"/>
  <c r="DS300"/>
  <c r="DS301"/>
  <c r="DS302"/>
  <c r="DS303"/>
  <c r="DS304"/>
  <c r="DS305"/>
  <c r="DS306"/>
  <c r="DS307"/>
  <c r="DS308"/>
  <c r="DS311"/>
  <c r="DS312"/>
  <c r="DS316"/>
  <c r="DS317"/>
  <c r="DS318"/>
  <c r="DS351"/>
  <c r="DS356"/>
  <c r="DS362"/>
  <c r="DS363"/>
  <c r="DS368"/>
  <c r="DS372"/>
  <c r="DS376"/>
  <c r="DS379"/>
  <c r="DS380"/>
  <c r="DS382"/>
  <c r="DS384"/>
  <c r="DS385"/>
  <c r="DS386"/>
  <c r="DS389"/>
  <c r="DS390"/>
  <c r="DS391"/>
  <c r="DS392"/>
  <c r="DS395"/>
  <c r="DS396"/>
  <c r="DS398"/>
  <c r="DS399"/>
  <c r="DS400"/>
  <c r="DS401"/>
  <c r="DS404"/>
  <c r="DS405"/>
  <c r="DS410"/>
  <c r="DS416"/>
  <c r="DS474"/>
  <c r="DS481"/>
  <c r="DS505"/>
  <c r="DS507"/>
  <c r="DS509"/>
  <c r="DS519"/>
  <c r="DS520"/>
  <c r="DS527"/>
  <c r="DS551"/>
  <c r="DS567"/>
  <c r="DS571"/>
  <c r="DS578"/>
  <c r="DS583"/>
  <c r="DS587"/>
  <c r="DS591"/>
  <c r="DS594"/>
  <c r="DS595"/>
  <c r="DS596"/>
  <c r="DS597"/>
  <c r="DS603"/>
  <c r="DS622"/>
  <c r="DS630"/>
  <c r="DS631"/>
  <c r="DS657"/>
  <c r="DS658"/>
  <c r="DS659"/>
  <c r="DS661"/>
  <c r="DS662"/>
  <c r="DS664"/>
  <c r="DS665"/>
  <c r="DS666"/>
  <c r="DS667"/>
  <c r="DS668"/>
  <c r="DS670"/>
  <c r="DS671"/>
  <c r="DS672"/>
  <c r="DS673"/>
  <c r="DS674"/>
  <c r="DS676"/>
  <c r="DS681"/>
  <c r="DS686"/>
  <c r="DS689"/>
  <c r="DS690"/>
  <c r="DS703"/>
  <c r="DS708"/>
  <c r="DS709"/>
  <c r="DS714"/>
  <c r="DS719"/>
  <c r="DS720"/>
  <c r="DS721"/>
  <c r="DS722"/>
  <c r="DS723"/>
  <c r="DS726"/>
  <c r="DS727"/>
  <c r="DS733"/>
  <c r="DS737"/>
  <c r="DS738"/>
  <c r="DS741"/>
  <c r="DS742"/>
  <c r="DS746"/>
  <c r="DS749"/>
  <c r="DS750"/>
  <c r="DS751"/>
  <c r="DS755"/>
  <c r="DS756"/>
  <c r="DS758"/>
  <c r="DS767"/>
  <c r="DS770"/>
  <c r="DS771"/>
  <c r="DS772"/>
  <c r="DS773"/>
  <c r="DS775"/>
  <c r="DS779"/>
  <c r="DS785"/>
  <c r="DS786"/>
  <c r="DS787"/>
  <c r="DS790"/>
  <c r="DS795"/>
  <c r="DS796"/>
  <c r="DS797"/>
  <c r="DS798"/>
  <c r="DS802"/>
  <c r="DS807"/>
  <c r="DS808"/>
  <c r="DS818"/>
  <c r="DS822"/>
  <c r="DS829"/>
  <c r="DS831"/>
  <c r="DS833"/>
  <c r="DS840"/>
  <c r="DS843"/>
  <c r="DS844"/>
  <c r="DS845"/>
  <c r="DS854"/>
  <c r="DR17"/>
  <c r="DR18"/>
  <c r="DR20"/>
  <c r="DR21"/>
  <c r="DR22"/>
  <c r="DR23"/>
  <c r="DR24"/>
  <c r="DR25"/>
  <c r="DR26"/>
  <c r="DR27"/>
  <c r="DR28"/>
  <c r="DR29"/>
  <c r="DR30"/>
  <c r="DR31"/>
  <c r="DR32"/>
  <c r="DR33"/>
  <c r="DR36"/>
  <c r="DR37"/>
  <c r="DR38"/>
  <c r="DR39"/>
  <c r="DR40"/>
  <c r="DR41"/>
  <c r="DR42"/>
  <c r="DR43"/>
  <c r="DR44"/>
  <c r="DR45"/>
  <c r="DR46"/>
  <c r="DR47"/>
  <c r="DR48"/>
  <c r="DR49"/>
  <c r="DR50"/>
  <c r="DR51"/>
  <c r="DR52"/>
  <c r="DR53"/>
  <c r="DR54"/>
  <c r="DR55"/>
  <c r="DR56"/>
  <c r="DR57"/>
  <c r="DR58"/>
  <c r="DR59"/>
  <c r="DR60"/>
  <c r="DR61"/>
  <c r="DR62"/>
  <c r="DR63"/>
  <c r="DR64"/>
  <c r="DR65"/>
  <c r="DR66"/>
  <c r="DR67"/>
  <c r="DR68"/>
  <c r="DR69"/>
  <c r="DR71"/>
  <c r="DR73"/>
  <c r="DR85"/>
  <c r="DR90"/>
  <c r="DR105"/>
  <c r="DR106"/>
  <c r="DR107"/>
  <c r="DR110"/>
  <c r="DR115"/>
  <c r="DR116"/>
  <c r="DR117"/>
  <c r="DR125"/>
  <c r="DR126"/>
  <c r="DR127"/>
  <c r="DR128"/>
  <c r="DR129"/>
  <c r="DR130"/>
  <c r="DR131"/>
  <c r="DR140"/>
  <c r="DR141"/>
  <c r="DR143"/>
  <c r="DR145"/>
  <c r="DR146"/>
  <c r="DR147"/>
  <c r="DR149"/>
  <c r="DR151"/>
  <c r="DR153"/>
  <c r="DR154"/>
  <c r="DR155"/>
  <c r="DR156"/>
  <c r="DR157"/>
  <c r="DR158"/>
  <c r="DR159"/>
  <c r="DR160"/>
  <c r="DR161"/>
  <c r="DR162"/>
  <c r="DR163"/>
  <c r="DR164"/>
  <c r="DR165"/>
  <c r="DR166"/>
  <c r="DR167"/>
  <c r="DR168"/>
  <c r="DR169"/>
  <c r="DR170"/>
  <c r="DR171"/>
  <c r="DR172"/>
  <c r="DR173"/>
  <c r="DR177"/>
  <c r="DR178"/>
  <c r="DR179"/>
  <c r="DR180"/>
  <c r="DR182"/>
  <c r="DR183"/>
  <c r="DR184"/>
  <c r="DR186"/>
  <c r="DR188"/>
  <c r="DR189"/>
  <c r="DR193"/>
  <c r="DR194"/>
  <c r="DR198"/>
  <c r="DR199"/>
  <c r="DR200"/>
  <c r="DR201"/>
  <c r="DR204"/>
  <c r="DR205"/>
  <c r="DR209"/>
  <c r="DR213"/>
  <c r="DR214"/>
  <c r="DR224"/>
  <c r="DR225"/>
  <c r="DR236"/>
  <c r="DR237"/>
  <c r="DR240"/>
  <c r="DR245"/>
  <c r="DR260"/>
  <c r="DR263"/>
  <c r="DR266"/>
  <c r="DR267"/>
  <c r="DR268"/>
  <c r="DR269"/>
  <c r="DR271"/>
  <c r="DR274"/>
  <c r="DR275"/>
  <c r="DR280"/>
  <c r="DR281"/>
  <c r="DR283"/>
  <c r="DR284"/>
  <c r="DR285"/>
  <c r="DR286"/>
  <c r="DR287"/>
  <c r="DR288"/>
  <c r="DR289"/>
  <c r="DR291"/>
  <c r="DR292"/>
  <c r="DR293"/>
  <c r="DR294"/>
  <c r="DR295"/>
  <c r="DR296"/>
  <c r="DR300"/>
  <c r="DR301"/>
  <c r="DR302"/>
  <c r="DR303"/>
  <c r="DR304"/>
  <c r="DR305"/>
  <c r="DR306"/>
  <c r="DR307"/>
  <c r="DR308"/>
  <c r="DR311"/>
  <c r="DR312"/>
  <c r="DR316"/>
  <c r="DR317"/>
  <c r="DR318"/>
  <c r="DR351"/>
  <c r="DR356"/>
  <c r="DR362"/>
  <c r="DR363"/>
  <c r="DR368"/>
  <c r="DR372"/>
  <c r="DR376"/>
  <c r="DR379"/>
  <c r="DR380"/>
  <c r="DR384"/>
  <c r="DR385"/>
  <c r="DR386"/>
  <c r="DR389"/>
  <c r="DR390"/>
  <c r="DR391"/>
  <c r="DR392"/>
  <c r="DR395"/>
  <c r="DR396"/>
  <c r="DR398"/>
  <c r="DR399"/>
  <c r="DR400"/>
  <c r="DR401"/>
  <c r="DR402"/>
  <c r="DR404"/>
  <c r="DR405"/>
  <c r="DR410"/>
  <c r="DR416"/>
  <c r="DR474"/>
  <c r="DR481"/>
  <c r="DR505"/>
  <c r="DR507"/>
  <c r="DR509"/>
  <c r="DR519"/>
  <c r="DR520"/>
  <c r="DR527"/>
  <c r="DR551"/>
  <c r="DR567"/>
  <c r="DR571"/>
  <c r="DR578"/>
  <c r="DR583"/>
  <c r="DR587"/>
  <c r="DR591"/>
  <c r="DR595"/>
  <c r="DR596"/>
  <c r="DR597"/>
  <c r="DR603"/>
  <c r="DR622"/>
  <c r="DR630"/>
  <c r="DR631"/>
  <c r="DR657"/>
  <c r="DR658"/>
  <c r="DR659"/>
  <c r="DR661"/>
  <c r="DR662"/>
  <c r="DR664"/>
  <c r="DR665"/>
  <c r="DR666"/>
  <c r="DR667"/>
  <c r="DR668"/>
  <c r="DR670"/>
  <c r="DR671"/>
  <c r="DR672"/>
  <c r="DR673"/>
  <c r="DR674"/>
  <c r="DR676"/>
  <c r="DR681"/>
  <c r="DR686"/>
  <c r="DR689"/>
  <c r="DR690"/>
  <c r="DR703"/>
  <c r="DR708"/>
  <c r="DR709"/>
  <c r="DR714"/>
  <c r="DR719"/>
  <c r="DR720"/>
  <c r="DR721"/>
  <c r="DR722"/>
  <c r="DR723"/>
  <c r="DR726"/>
  <c r="DR727"/>
  <c r="DR733"/>
  <c r="DR737"/>
  <c r="DR738"/>
  <c r="DR741"/>
  <c r="DR742"/>
  <c r="DR746"/>
  <c r="DR749"/>
  <c r="DR750"/>
  <c r="DR751"/>
  <c r="DR755"/>
  <c r="DR756"/>
  <c r="DR758"/>
  <c r="DR767"/>
  <c r="DR770"/>
  <c r="DR771"/>
  <c r="DR772"/>
  <c r="DR773"/>
  <c r="DR775"/>
  <c r="DR779"/>
  <c r="DR786"/>
  <c r="DR787"/>
  <c r="DR790"/>
  <c r="DR795"/>
  <c r="DR796"/>
  <c r="DR797"/>
  <c r="DR798"/>
  <c r="DR801"/>
  <c r="DR802"/>
  <c r="DR805"/>
  <c r="DR807"/>
  <c r="DR808"/>
  <c r="DR818"/>
  <c r="DR822"/>
  <c r="DR829"/>
  <c r="DR831"/>
  <c r="DR833"/>
  <c r="DR840"/>
  <c r="DR843"/>
  <c r="DR844"/>
  <c r="DR845"/>
  <c r="DR854"/>
  <c r="CS70"/>
  <c r="DG70"/>
  <c r="DK70"/>
  <c r="CS72"/>
  <c r="DA72"/>
  <c r="DE72"/>
  <c r="DI72"/>
  <c r="DC74"/>
  <c r="DG74"/>
  <c r="DK74"/>
  <c r="DB75"/>
  <c r="DF75"/>
  <c r="DJ75"/>
  <c r="CS76"/>
  <c r="DA76"/>
  <c r="DE76"/>
  <c r="DI76"/>
  <c r="DD77"/>
  <c r="DH77"/>
  <c r="DL77"/>
  <c r="DC78"/>
  <c r="DG78"/>
  <c r="DK78"/>
  <c r="DB79"/>
  <c r="DF79"/>
  <c r="DJ79"/>
  <c r="CS80"/>
  <c r="DA80"/>
  <c r="DE80"/>
  <c r="DI80"/>
  <c r="DD81"/>
  <c r="DH81"/>
  <c r="DL81"/>
  <c r="DC82"/>
  <c r="DG82"/>
  <c r="DK82"/>
  <c r="DB83"/>
  <c r="DF83"/>
  <c r="DJ83"/>
  <c r="CS84"/>
  <c r="DA84"/>
  <c r="DE84"/>
  <c r="DI84"/>
  <c r="DC86"/>
  <c r="DG86"/>
  <c r="DK86"/>
  <c r="DB87"/>
  <c r="DF87"/>
  <c r="DJ87"/>
  <c r="CS88"/>
  <c r="DA88"/>
  <c r="DE88"/>
  <c r="DI88"/>
  <c r="DD89"/>
  <c r="DH89"/>
  <c r="DL89"/>
  <c r="DB91"/>
  <c r="DF91"/>
  <c r="DJ91"/>
  <c r="CS92"/>
  <c r="DA92"/>
  <c r="DE92"/>
  <c r="DI92"/>
  <c r="DD93"/>
  <c r="DH93"/>
  <c r="DL93"/>
  <c r="DC94"/>
  <c r="DG94"/>
  <c r="DK94"/>
  <c r="DB95"/>
  <c r="DF95"/>
  <c r="DJ95"/>
  <c r="CS96"/>
  <c r="DA96"/>
  <c r="DE96"/>
  <c r="DI96"/>
  <c r="DD97"/>
  <c r="DH97"/>
  <c r="DL97"/>
  <c r="DC98"/>
  <c r="DG98"/>
  <c r="DK98"/>
  <c r="DB99"/>
  <c r="DF99"/>
  <c r="DJ99"/>
  <c r="EG102"/>
  <c r="CS103"/>
  <c r="DA103"/>
  <c r="DE103"/>
  <c r="DI103"/>
  <c r="DC104"/>
  <c r="DB104"/>
  <c r="DG104"/>
  <c r="DK104"/>
  <c r="DB105"/>
  <c r="EJ105"/>
  <c r="EI105"/>
  <c r="EH105"/>
  <c r="EG105"/>
  <c r="EF105"/>
  <c r="EE105"/>
  <c r="ED105"/>
  <c r="EC105"/>
  <c r="EB105"/>
  <c r="EA105"/>
  <c r="DF105"/>
  <c r="DJ105"/>
  <c r="EC106"/>
  <c r="EB106"/>
  <c r="EA106"/>
  <c r="DD106"/>
  <c r="DH106"/>
  <c r="DL106"/>
  <c r="DB107"/>
  <c r="EJ107"/>
  <c r="EI107"/>
  <c r="EH107"/>
  <c r="EG107"/>
  <c r="EF107"/>
  <c r="EE107"/>
  <c r="ED107"/>
  <c r="EC107"/>
  <c r="EB107"/>
  <c r="EA107"/>
  <c r="DF107"/>
  <c r="DJ107"/>
  <c r="DD108"/>
  <c r="DH108"/>
  <c r="DL108"/>
  <c r="DC109"/>
  <c r="DG109"/>
  <c r="DK109"/>
  <c r="DB110"/>
  <c r="DF110"/>
  <c r="DJ110"/>
  <c r="DD111"/>
  <c r="DH111"/>
  <c r="DL111"/>
  <c r="DB112"/>
  <c r="DF112"/>
  <c r="DJ112"/>
  <c r="CS113"/>
  <c r="DA113"/>
  <c r="DE113"/>
  <c r="DI113"/>
  <c r="DC114"/>
  <c r="DG114"/>
  <c r="DK114"/>
  <c r="DB115"/>
  <c r="EJ115"/>
  <c r="EI115"/>
  <c r="EH115"/>
  <c r="EG115"/>
  <c r="EF115"/>
  <c r="EE115"/>
  <c r="ED115"/>
  <c r="EC115"/>
  <c r="EB115"/>
  <c r="EA115"/>
  <c r="DF115"/>
  <c r="DJ115"/>
  <c r="EC116"/>
  <c r="EB116"/>
  <c r="EA116"/>
  <c r="DD116"/>
  <c r="DH116"/>
  <c r="DL116"/>
  <c r="DD118"/>
  <c r="DH118"/>
  <c r="DL118"/>
  <c r="DC119"/>
  <c r="DG119"/>
  <c r="DK119"/>
  <c r="CS120"/>
  <c r="DA120"/>
  <c r="DE120"/>
  <c r="DI120"/>
  <c r="DD121"/>
  <c r="DH121"/>
  <c r="DL121"/>
  <c r="DC122"/>
  <c r="DG122"/>
  <c r="DK122"/>
  <c r="CS123"/>
  <c r="DA123"/>
  <c r="DE123"/>
  <c r="DI123"/>
  <c r="DD124"/>
  <c r="DH124"/>
  <c r="DL124"/>
  <c r="DC125"/>
  <c r="DG125"/>
  <c r="DK125"/>
  <c r="CS126"/>
  <c r="DA126"/>
  <c r="DE126"/>
  <c r="DI126"/>
  <c r="DC127"/>
  <c r="DG127"/>
  <c r="DK127"/>
  <c r="DB131"/>
  <c r="EJ131"/>
  <c r="EI131"/>
  <c r="EH131"/>
  <c r="EG131"/>
  <c r="EF131"/>
  <c r="EE131"/>
  <c r="ED131"/>
  <c r="EC131"/>
  <c r="EB131"/>
  <c r="EA131"/>
  <c r="DF131"/>
  <c r="DJ131"/>
  <c r="DC132"/>
  <c r="DG132"/>
  <c r="DK132"/>
  <c r="CS133"/>
  <c r="DA133"/>
  <c r="DE133"/>
  <c r="DI133"/>
  <c r="DC134"/>
  <c r="DG134"/>
  <c r="DK134"/>
  <c r="CS135"/>
  <c r="DA135"/>
  <c r="DE135"/>
  <c r="DI135"/>
  <c r="DD136"/>
  <c r="DH136"/>
  <c r="DL136"/>
  <c r="DC137"/>
  <c r="DG137"/>
  <c r="DK137"/>
  <c r="CS138"/>
  <c r="DA138"/>
  <c r="DE138"/>
  <c r="DI138"/>
  <c r="DD139"/>
  <c r="DH139"/>
  <c r="DL139"/>
  <c r="DB140"/>
  <c r="DF140"/>
  <c r="DJ140"/>
  <c r="DD141"/>
  <c r="DH141"/>
  <c r="DL141"/>
  <c r="DB142"/>
  <c r="DF142"/>
  <c r="DJ142"/>
  <c r="DD144"/>
  <c r="DH144"/>
  <c r="DL144"/>
  <c r="DC145"/>
  <c r="DG145"/>
  <c r="DK145"/>
  <c r="EC146"/>
  <c r="EB146"/>
  <c r="EA146"/>
  <c r="DD146"/>
  <c r="DH146"/>
  <c r="DL146"/>
  <c r="DB147"/>
  <c r="EJ147"/>
  <c r="EI147"/>
  <c r="EH147"/>
  <c r="EG147"/>
  <c r="EF147"/>
  <c r="EE147"/>
  <c r="ED147"/>
  <c r="EC147"/>
  <c r="EB147"/>
  <c r="EA147"/>
  <c r="DF147"/>
  <c r="DJ147"/>
  <c r="DC148"/>
  <c r="DG148"/>
  <c r="DK148"/>
  <c r="EI153"/>
  <c r="EH153"/>
  <c r="EG153"/>
  <c r="DE154"/>
  <c r="DI154"/>
  <c r="EJ17"/>
  <c r="EJ18"/>
  <c r="EJ20"/>
  <c r="EJ21"/>
  <c r="EJ22"/>
  <c r="EJ23"/>
  <c r="EJ24"/>
  <c r="EJ25"/>
  <c r="EJ26"/>
  <c r="EJ27"/>
  <c r="EJ28"/>
  <c r="EJ29"/>
  <c r="EJ30"/>
  <c r="EJ31"/>
  <c r="EJ32"/>
  <c r="EJ33"/>
  <c r="EJ36"/>
  <c r="EJ37"/>
  <c r="EJ38"/>
  <c r="EJ39"/>
  <c r="EJ40"/>
  <c r="EJ41"/>
  <c r="EJ42"/>
  <c r="EJ43"/>
  <c r="EJ44"/>
  <c r="EJ45"/>
  <c r="EJ46"/>
  <c r="EJ47"/>
  <c r="EJ48"/>
  <c r="EJ49"/>
  <c r="EJ50"/>
  <c r="EJ51"/>
  <c r="EJ52"/>
  <c r="EJ53"/>
  <c r="EJ54"/>
  <c r="EJ55"/>
  <c r="EJ56"/>
  <c r="EJ57"/>
  <c r="EJ58"/>
  <c r="EJ59"/>
  <c r="EJ60"/>
  <c r="EJ61"/>
  <c r="EJ62"/>
  <c r="EJ63"/>
  <c r="EJ64"/>
  <c r="EJ65"/>
  <c r="EJ66"/>
  <c r="EJ67"/>
  <c r="EJ68"/>
  <c r="EJ69"/>
  <c r="EJ71"/>
  <c r="EJ73"/>
  <c r="EJ85"/>
  <c r="EJ90"/>
  <c r="EJ102"/>
  <c r="EJ117"/>
  <c r="EJ125"/>
  <c r="EJ127"/>
  <c r="EJ128"/>
  <c r="EJ129"/>
  <c r="EJ130"/>
  <c r="EJ141"/>
  <c r="EJ143"/>
  <c r="EJ145"/>
  <c r="EJ149"/>
  <c r="EJ150"/>
  <c r="EJ155"/>
  <c r="EJ156"/>
  <c r="EJ157"/>
  <c r="EJ158"/>
  <c r="EJ159"/>
  <c r="EJ160"/>
  <c r="EJ161"/>
  <c r="EJ162"/>
  <c r="EJ163"/>
  <c r="EJ164"/>
  <c r="EJ165"/>
  <c r="EJ166"/>
  <c r="EJ167"/>
  <c r="EJ168"/>
  <c r="EJ169"/>
  <c r="EJ170"/>
  <c r="EJ171"/>
  <c r="EJ172"/>
  <c r="EJ173"/>
  <c r="EJ177"/>
  <c r="EJ178"/>
  <c r="EJ179"/>
  <c r="EJ180"/>
  <c r="EJ182"/>
  <c r="EJ183"/>
  <c r="EJ184"/>
  <c r="EJ186"/>
  <c r="EJ188"/>
  <c r="EJ189"/>
  <c r="EJ193"/>
  <c r="EJ194"/>
  <c r="EJ197"/>
  <c r="EJ198"/>
  <c r="EJ199"/>
  <c r="EJ200"/>
  <c r="EJ201"/>
  <c r="EJ204"/>
  <c r="EJ205"/>
  <c r="EJ209"/>
  <c r="EJ213"/>
  <c r="EJ214"/>
  <c r="EJ224"/>
  <c r="EJ231"/>
  <c r="EJ236"/>
  <c r="EJ237"/>
  <c r="EJ240"/>
  <c r="EJ245"/>
  <c r="EJ258"/>
  <c r="EJ260"/>
  <c r="EJ263"/>
  <c r="EJ280"/>
  <c r="EJ284"/>
  <c r="EJ288"/>
  <c r="EJ351"/>
  <c r="EJ356"/>
  <c r="EJ362"/>
  <c r="EJ363"/>
  <c r="EJ368"/>
  <c r="EJ372"/>
  <c r="EJ376"/>
  <c r="EJ379"/>
  <c r="EJ380"/>
  <c r="EJ384"/>
  <c r="EJ385"/>
  <c r="EJ386"/>
  <c r="EJ389"/>
  <c r="EJ391"/>
  <c r="EJ395"/>
  <c r="EJ399"/>
  <c r="EJ401"/>
  <c r="EJ404"/>
  <c r="EJ405"/>
  <c r="EJ407"/>
  <c r="EJ410"/>
  <c r="EJ505"/>
  <c r="EJ507"/>
  <c r="EJ509"/>
  <c r="EJ527"/>
  <c r="EJ551"/>
  <c r="EJ567"/>
  <c r="EJ571"/>
  <c r="EJ578"/>
  <c r="EJ583"/>
  <c r="EJ587"/>
  <c r="EJ591"/>
  <c r="EJ596"/>
  <c r="EJ603"/>
  <c r="EJ622"/>
  <c r="EJ629"/>
  <c r="EJ657"/>
  <c r="EJ659"/>
  <c r="EJ661"/>
  <c r="EJ665"/>
  <c r="EJ667"/>
  <c r="EJ671"/>
  <c r="EJ673"/>
  <c r="EJ681"/>
  <c r="EJ689"/>
  <c r="EJ703"/>
  <c r="EJ709"/>
  <c r="EJ719"/>
  <c r="EJ721"/>
  <c r="EJ723"/>
  <c r="EJ727"/>
  <c r="EJ733"/>
  <c r="EJ737"/>
  <c r="EJ741"/>
  <c r="EJ767"/>
  <c r="EJ771"/>
  <c r="EJ773"/>
  <c r="EJ775"/>
  <c r="EJ779"/>
  <c r="EJ785"/>
  <c r="EJ786"/>
  <c r="EJ790"/>
  <c r="EJ798"/>
  <c r="EJ801"/>
  <c r="EJ805"/>
  <c r="EJ812"/>
  <c r="EJ829"/>
  <c r="EJ831"/>
  <c r="EJ833"/>
  <c r="EJ840"/>
  <c r="EI17"/>
  <c r="EI18"/>
  <c r="EI20"/>
  <c r="EI21"/>
  <c r="EI22"/>
  <c r="EI23"/>
  <c r="EI24"/>
  <c r="EI25"/>
  <c r="EI26"/>
  <c r="EI27"/>
  <c r="EI28"/>
  <c r="EI29"/>
  <c r="EI30"/>
  <c r="EI31"/>
  <c r="EI32"/>
  <c r="EI33"/>
  <c r="EI36"/>
  <c r="EI37"/>
  <c r="EI38"/>
  <c r="EI39"/>
  <c r="EI40"/>
  <c r="EI41"/>
  <c r="EI42"/>
  <c r="EI43"/>
  <c r="EI44"/>
  <c r="EI45"/>
  <c r="EI46"/>
  <c r="EI47"/>
  <c r="EI48"/>
  <c r="EI49"/>
  <c r="EI50"/>
  <c r="EI51"/>
  <c r="EI52"/>
  <c r="EI53"/>
  <c r="EI54"/>
  <c r="EI55"/>
  <c r="EI56"/>
  <c r="EI57"/>
  <c r="EI58"/>
  <c r="EI59"/>
  <c r="EI60"/>
  <c r="EI61"/>
  <c r="EI62"/>
  <c r="EI63"/>
  <c r="EI64"/>
  <c r="EI65"/>
  <c r="EI66"/>
  <c r="EI67"/>
  <c r="EI68"/>
  <c r="EI69"/>
  <c r="EI71"/>
  <c r="EI73"/>
  <c r="EI85"/>
  <c r="EI90"/>
  <c r="EI102"/>
  <c r="EI117"/>
  <c r="EI125"/>
  <c r="EI127"/>
  <c r="EI128"/>
  <c r="EI129"/>
  <c r="EI130"/>
  <c r="EI141"/>
  <c r="EI143"/>
  <c r="EI145"/>
  <c r="EI149"/>
  <c r="EI150"/>
  <c r="EI155"/>
  <c r="EI156"/>
  <c r="EI157"/>
  <c r="EI158"/>
  <c r="EI159"/>
  <c r="EI160"/>
  <c r="EI161"/>
  <c r="EI162"/>
  <c r="EI163"/>
  <c r="EI164"/>
  <c r="EI165"/>
  <c r="EI166"/>
  <c r="EI167"/>
  <c r="EI168"/>
  <c r="EI169"/>
  <c r="EI170"/>
  <c r="EI171"/>
  <c r="EI172"/>
  <c r="EI173"/>
  <c r="EI175"/>
  <c r="EI177"/>
  <c r="EI178"/>
  <c r="EI179"/>
  <c r="EI180"/>
  <c r="EI182"/>
  <c r="EI183"/>
  <c r="EI184"/>
  <c r="EI186"/>
  <c r="EI188"/>
  <c r="EI189"/>
  <c r="EI193"/>
  <c r="EI194"/>
  <c r="EI197"/>
  <c r="EI198"/>
  <c r="EI199"/>
  <c r="EI200"/>
  <c r="EI201"/>
  <c r="EI204"/>
  <c r="EI205"/>
  <c r="EI209"/>
  <c r="EI213"/>
  <c r="EI214"/>
  <c r="EI224"/>
  <c r="EI231"/>
  <c r="EI236"/>
  <c r="EI237"/>
  <c r="EI240"/>
  <c r="EI245"/>
  <c r="EI258"/>
  <c r="EI260"/>
  <c r="EI280"/>
  <c r="EI284"/>
  <c r="EI288"/>
  <c r="EI325"/>
  <c r="EI351"/>
  <c r="EI356"/>
  <c r="EI362"/>
  <c r="EI363"/>
  <c r="EI368"/>
  <c r="EI372"/>
  <c r="EI376"/>
  <c r="EI379"/>
  <c r="EI380"/>
  <c r="EI384"/>
  <c r="EI385"/>
  <c r="EI386"/>
  <c r="EI389"/>
  <c r="EI391"/>
  <c r="EI395"/>
  <c r="EI399"/>
  <c r="EI401"/>
  <c r="EI404"/>
  <c r="EI405"/>
  <c r="EI410"/>
  <c r="EI505"/>
  <c r="EI507"/>
  <c r="EI509"/>
  <c r="EI527"/>
  <c r="EI551"/>
  <c r="EI567"/>
  <c r="EI571"/>
  <c r="EI578"/>
  <c r="EI581"/>
  <c r="EI583"/>
  <c r="EI587"/>
  <c r="EI591"/>
  <c r="EI594"/>
  <c r="EI596"/>
  <c r="EI601"/>
  <c r="EI603"/>
  <c r="EI622"/>
  <c r="EI629"/>
  <c r="EI657"/>
  <c r="EI659"/>
  <c r="EI661"/>
  <c r="EI665"/>
  <c r="EI667"/>
  <c r="EI671"/>
  <c r="EI673"/>
  <c r="EI681"/>
  <c r="EI689"/>
  <c r="EI703"/>
  <c r="EI709"/>
  <c r="EI719"/>
  <c r="EI721"/>
  <c r="EI723"/>
  <c r="EI727"/>
  <c r="EI733"/>
  <c r="EI737"/>
  <c r="EI741"/>
  <c r="EI767"/>
  <c r="EI771"/>
  <c r="EI773"/>
  <c r="EI775"/>
  <c r="EI779"/>
  <c r="EI785"/>
  <c r="EI786"/>
  <c r="EI790"/>
  <c r="EI798"/>
  <c r="EI829"/>
  <c r="EI831"/>
  <c r="EI833"/>
  <c r="EI840"/>
  <c r="EH17"/>
  <c r="EH22"/>
  <c r="EH26"/>
  <c r="EH30"/>
  <c r="EH36"/>
  <c r="EH40"/>
  <c r="EH44"/>
  <c r="EH48"/>
  <c r="EH52"/>
  <c r="EH56"/>
  <c r="EH60"/>
  <c r="EH64"/>
  <c r="EH68"/>
  <c r="EH85"/>
  <c r="EH102"/>
  <c r="EH117"/>
  <c r="EH125"/>
  <c r="EH127"/>
  <c r="EH128"/>
  <c r="EH129"/>
  <c r="EH130"/>
  <c r="EH141"/>
  <c r="EH143"/>
  <c r="EH145"/>
  <c r="EH149"/>
  <c r="EH150"/>
  <c r="EH155"/>
  <c r="EH156"/>
  <c r="EH157"/>
  <c r="EH158"/>
  <c r="EH159"/>
  <c r="EH160"/>
  <c r="EH161"/>
  <c r="EH162"/>
  <c r="EH163"/>
  <c r="EH164"/>
  <c r="EH165"/>
  <c r="EH166"/>
  <c r="EH167"/>
  <c r="EH168"/>
  <c r="EH169"/>
  <c r="EH170"/>
  <c r="EH171"/>
  <c r="EH172"/>
  <c r="EH173"/>
  <c r="EH177"/>
  <c r="EH178"/>
  <c r="EH179"/>
  <c r="EH180"/>
  <c r="EH182"/>
  <c r="EH183"/>
  <c r="EH184"/>
  <c r="EH186"/>
  <c r="EH188"/>
  <c r="EH189"/>
  <c r="EH193"/>
  <c r="EH194"/>
  <c r="EH197"/>
  <c r="EH198"/>
  <c r="EH199"/>
  <c r="EH200"/>
  <c r="EH201"/>
  <c r="EH204"/>
  <c r="EH205"/>
  <c r="EH209"/>
  <c r="EH213"/>
  <c r="EH214"/>
  <c r="EH224"/>
  <c r="EH231"/>
  <c r="EH236"/>
  <c r="EH237"/>
  <c r="EH240"/>
  <c r="EH245"/>
  <c r="EH258"/>
  <c r="EH260"/>
  <c r="EH263"/>
  <c r="EH267"/>
  <c r="EH269"/>
  <c r="EH271"/>
  <c r="EH275"/>
  <c r="EH280"/>
  <c r="EH283"/>
  <c r="EH284"/>
  <c r="EH285"/>
  <c r="EH287"/>
  <c r="EH288"/>
  <c r="EH291"/>
  <c r="EH293"/>
  <c r="EH295"/>
  <c r="EH301"/>
  <c r="EH303"/>
  <c r="EH305"/>
  <c r="EH307"/>
  <c r="EH311"/>
  <c r="EH317"/>
  <c r="EH351"/>
  <c r="EH356"/>
  <c r="EH362"/>
  <c r="EH363"/>
  <c r="EH368"/>
  <c r="EH372"/>
  <c r="EH376"/>
  <c r="EH379"/>
  <c r="EH380"/>
  <c r="EH384"/>
  <c r="EH385"/>
  <c r="EH386"/>
  <c r="EH389"/>
  <c r="EH391"/>
  <c r="EH395"/>
  <c r="EH399"/>
  <c r="EH401"/>
  <c r="EH404"/>
  <c r="EH405"/>
  <c r="EH410"/>
  <c r="BE420"/>
  <c r="EH505"/>
  <c r="EH507"/>
  <c r="EH509"/>
  <c r="EH519"/>
  <c r="EH527"/>
  <c r="EH567"/>
  <c r="EH571"/>
  <c r="EH578"/>
  <c r="EH583"/>
  <c r="EH587"/>
  <c r="EH591"/>
  <c r="EH594"/>
  <c r="EH596"/>
  <c r="EH603"/>
  <c r="EH622"/>
  <c r="EH629"/>
  <c r="EH657"/>
  <c r="EH659"/>
  <c r="EH661"/>
  <c r="EH665"/>
  <c r="EH667"/>
  <c r="EH671"/>
  <c r="EH673"/>
  <c r="EH681"/>
  <c r="EH689"/>
  <c r="EH703"/>
  <c r="EH709"/>
  <c r="EH719"/>
  <c r="EH721"/>
  <c r="EH723"/>
  <c r="EH727"/>
  <c r="EH733"/>
  <c r="EH737"/>
  <c r="EH741"/>
  <c r="EH749"/>
  <c r="EH751"/>
  <c r="EH755"/>
  <c r="EH767"/>
  <c r="EH771"/>
  <c r="EH773"/>
  <c r="EH775"/>
  <c r="EH779"/>
  <c r="EH785"/>
  <c r="EH786"/>
  <c r="EH790"/>
  <c r="EH795"/>
  <c r="EH798"/>
  <c r="EH808"/>
  <c r="EH829"/>
  <c r="EH831"/>
  <c r="EH833"/>
  <c r="EH840"/>
  <c r="EH843"/>
  <c r="EH844"/>
  <c r="EG17"/>
  <c r="EG18"/>
  <c r="EG20"/>
  <c r="EG21"/>
  <c r="EG22"/>
  <c r="EG23"/>
  <c r="EG24"/>
  <c r="EG25"/>
  <c r="EG26"/>
  <c r="EG27"/>
  <c r="EG28"/>
  <c r="EG29"/>
  <c r="EG30"/>
  <c r="EG31"/>
  <c r="EG32"/>
  <c r="EG33"/>
  <c r="EG36"/>
  <c r="EG37"/>
  <c r="EG38"/>
  <c r="EG39"/>
  <c r="EG40"/>
  <c r="EG41"/>
  <c r="EG42"/>
  <c r="EG43"/>
  <c r="EG44"/>
  <c r="EG45"/>
  <c r="EG46"/>
  <c r="EG47"/>
  <c r="EG48"/>
  <c r="EG49"/>
  <c r="EG50"/>
  <c r="EG51"/>
  <c r="EG52"/>
  <c r="EG53"/>
  <c r="EG54"/>
  <c r="EG55"/>
  <c r="EG56"/>
  <c r="EG57"/>
  <c r="EG58"/>
  <c r="EG59"/>
  <c r="EG60"/>
  <c r="EG61"/>
  <c r="EG62"/>
  <c r="EG63"/>
  <c r="EG64"/>
  <c r="EG65"/>
  <c r="EG66"/>
  <c r="EG67"/>
  <c r="EG68"/>
  <c r="EG69"/>
  <c r="EG71"/>
  <c r="EG73"/>
  <c r="EG85"/>
  <c r="EG90"/>
  <c r="EG117"/>
  <c r="EG125"/>
  <c r="EG127"/>
  <c r="EG128"/>
  <c r="EG129"/>
  <c r="EG130"/>
  <c r="EG141"/>
  <c r="EG143"/>
  <c r="EG145"/>
  <c r="EG149"/>
  <c r="EG150"/>
  <c r="EG155"/>
  <c r="EG156"/>
  <c r="EG157"/>
  <c r="EG158"/>
  <c r="EG159"/>
  <c r="EG160"/>
  <c r="EG161"/>
  <c r="EG162"/>
  <c r="EG163"/>
  <c r="EG164"/>
  <c r="EG165"/>
  <c r="EG166"/>
  <c r="EG167"/>
  <c r="EG168"/>
  <c r="EG169"/>
  <c r="EG170"/>
  <c r="EG171"/>
  <c r="EG172"/>
  <c r="EG173"/>
  <c r="EG177"/>
  <c r="EG178"/>
  <c r="EG179"/>
  <c r="EG180"/>
  <c r="EG182"/>
  <c r="EG183"/>
  <c r="EG184"/>
  <c r="EG186"/>
  <c r="EG188"/>
  <c r="EG189"/>
  <c r="EG193"/>
  <c r="EG197"/>
  <c r="EG198"/>
  <c r="EG199"/>
  <c r="EG200"/>
  <c r="EG201"/>
  <c r="EG204"/>
  <c r="EG205"/>
  <c r="EG209"/>
  <c r="EG213"/>
  <c r="EG214"/>
  <c r="EG218"/>
  <c r="EG224"/>
  <c r="EG231"/>
  <c r="EG236"/>
  <c r="EG237"/>
  <c r="EG240"/>
  <c r="EG245"/>
  <c r="EG258"/>
  <c r="EG260"/>
  <c r="EG267"/>
  <c r="EG269"/>
  <c r="EG271"/>
  <c r="EG275"/>
  <c r="EG280"/>
  <c r="EG283"/>
  <c r="EG284"/>
  <c r="EG285"/>
  <c r="EG287"/>
  <c r="EG288"/>
  <c r="EG291"/>
  <c r="EG293"/>
  <c r="EG295"/>
  <c r="EG301"/>
  <c r="EG303"/>
  <c r="EG305"/>
  <c r="EG307"/>
  <c r="EG311"/>
  <c r="EG317"/>
  <c r="EG349"/>
  <c r="EG351"/>
  <c r="EG356"/>
  <c r="EG362"/>
  <c r="EG363"/>
  <c r="EG368"/>
  <c r="EG372"/>
  <c r="EG376"/>
  <c r="EG377"/>
  <c r="EG379"/>
  <c r="EG380"/>
  <c r="EG382"/>
  <c r="EG384"/>
  <c r="EG385"/>
  <c r="EG386"/>
  <c r="EG389"/>
  <c r="EG391"/>
  <c r="EG395"/>
  <c r="EG399"/>
  <c r="EG401"/>
  <c r="EG404"/>
  <c r="EG405"/>
  <c r="EG410"/>
  <c r="EG505"/>
  <c r="EG507"/>
  <c r="EG509"/>
  <c r="EG519"/>
  <c r="EG527"/>
  <c r="EG551"/>
  <c r="EG567"/>
  <c r="EG569"/>
  <c r="EG571"/>
  <c r="EG578"/>
  <c r="EG583"/>
  <c r="EG587"/>
  <c r="EG591"/>
  <c r="EG594"/>
  <c r="EG596"/>
  <c r="EG603"/>
  <c r="EG622"/>
  <c r="EG627"/>
  <c r="EG629"/>
  <c r="EG657"/>
  <c r="EG659"/>
  <c r="EG661"/>
  <c r="EG665"/>
  <c r="EG667"/>
  <c r="EG671"/>
  <c r="EG673"/>
  <c r="EG681"/>
  <c r="EG689"/>
  <c r="EG703"/>
  <c r="EG709"/>
  <c r="EG719"/>
  <c r="EG721"/>
  <c r="EG723"/>
  <c r="EG727"/>
  <c r="EG733"/>
  <c r="EG737"/>
  <c r="EG741"/>
  <c r="EG749"/>
  <c r="EG751"/>
  <c r="EG755"/>
  <c r="EG767"/>
  <c r="EG771"/>
  <c r="EG773"/>
  <c r="EG775"/>
  <c r="EG779"/>
  <c r="EG785"/>
  <c r="EG786"/>
  <c r="EG790"/>
  <c r="EG795"/>
  <c r="EG798"/>
  <c r="EG808"/>
  <c r="EG829"/>
  <c r="EG831"/>
  <c r="EG833"/>
  <c r="EG840"/>
  <c r="EG843"/>
  <c r="EG844"/>
  <c r="DJ70"/>
  <c r="DD72"/>
  <c r="DH72"/>
  <c r="DL72"/>
  <c r="DB74"/>
  <c r="DF74"/>
  <c r="DJ74"/>
  <c r="CS75"/>
  <c r="DA75"/>
  <c r="DE75"/>
  <c r="DI75"/>
  <c r="DD76"/>
  <c r="DH76"/>
  <c r="DL76"/>
  <c r="DC77"/>
  <c r="DG77"/>
  <c r="DK77"/>
  <c r="DB78"/>
  <c r="DF78"/>
  <c r="DJ78"/>
  <c r="CS79"/>
  <c r="DA79"/>
  <c r="DE79"/>
  <c r="DI79"/>
  <c r="DD80"/>
  <c r="DH80"/>
  <c r="DL80"/>
  <c r="DC81"/>
  <c r="DG81"/>
  <c r="DK81"/>
  <c r="DB82"/>
  <c r="DF82"/>
  <c r="DJ82"/>
  <c r="CS83"/>
  <c r="DA83"/>
  <c r="DE83"/>
  <c r="DI83"/>
  <c r="DD84"/>
  <c r="DH84"/>
  <c r="DL84"/>
  <c r="DB86"/>
  <c r="DF86"/>
  <c r="DJ86"/>
  <c r="CS87"/>
  <c r="DA87"/>
  <c r="DE87"/>
  <c r="DI87"/>
  <c r="DD88"/>
  <c r="DH88"/>
  <c r="DL88"/>
  <c r="DC89"/>
  <c r="DG89"/>
  <c r="DK89"/>
  <c r="CS91"/>
  <c r="DA91"/>
  <c r="DE91"/>
  <c r="DI91"/>
  <c r="DD92"/>
  <c r="DH92"/>
  <c r="DL92"/>
  <c r="DC93"/>
  <c r="DG93"/>
  <c r="DK93"/>
  <c r="DB94"/>
  <c r="DF94"/>
  <c r="DJ94"/>
  <c r="CS95"/>
  <c r="DA95"/>
  <c r="DE95"/>
  <c r="DI95"/>
  <c r="DD96"/>
  <c r="DH96"/>
  <c r="DL96"/>
  <c r="DC97"/>
  <c r="DG97"/>
  <c r="DK97"/>
  <c r="DB98"/>
  <c r="DF98"/>
  <c r="DJ98"/>
  <c r="CS99"/>
  <c r="DA99"/>
  <c r="DE99"/>
  <c r="DI99"/>
  <c r="EF102"/>
  <c r="EE102"/>
  <c r="DC102"/>
  <c r="DG102"/>
  <c r="DK102"/>
  <c r="DD103"/>
  <c r="DH103"/>
  <c r="DL103"/>
  <c r="AI18" i="2"/>
  <c r="CS104" i="42"/>
  <c r="DA104"/>
  <c r="BH18" i="2"/>
  <c r="DF104" i="42"/>
  <c r="DJ104"/>
  <c r="CS105"/>
  <c r="DA105"/>
  <c r="DE105"/>
  <c r="DI105"/>
  <c r="DC106"/>
  <c r="DB106"/>
  <c r="DG106"/>
  <c r="DK106"/>
  <c r="CS107"/>
  <c r="DA107"/>
  <c r="DE107"/>
  <c r="DI107"/>
  <c r="DC108"/>
  <c r="DG108"/>
  <c r="DK108"/>
  <c r="DB109"/>
  <c r="DF109"/>
  <c r="DJ109"/>
  <c r="CS110"/>
  <c r="DA110"/>
  <c r="DE110"/>
  <c r="DI110"/>
  <c r="DC111"/>
  <c r="DG111"/>
  <c r="DK111"/>
  <c r="CS112"/>
  <c r="DA112"/>
  <c r="DE112"/>
  <c r="DI112"/>
  <c r="DD113"/>
  <c r="DH113"/>
  <c r="DL113"/>
  <c r="DB114"/>
  <c r="DF114"/>
  <c r="DJ114"/>
  <c r="CS115"/>
  <c r="DA115"/>
  <c r="DE115"/>
  <c r="DI115"/>
  <c r="DC116"/>
  <c r="DG116"/>
  <c r="DK116"/>
  <c r="DC118"/>
  <c r="DG118"/>
  <c r="DK118"/>
  <c r="DB119"/>
  <c r="DF119"/>
  <c r="DJ119"/>
  <c r="DD120"/>
  <c r="DH120"/>
  <c r="DL120"/>
  <c r="DC121"/>
  <c r="DG121"/>
  <c r="DK121"/>
  <c r="DB122"/>
  <c r="DF122"/>
  <c r="DJ122"/>
  <c r="DD123"/>
  <c r="DH123"/>
  <c r="DL123"/>
  <c r="DC124"/>
  <c r="DG124"/>
  <c r="DK124"/>
  <c r="DB125"/>
  <c r="EF125"/>
  <c r="EE125"/>
  <c r="ED125"/>
  <c r="EC125"/>
  <c r="EB125"/>
  <c r="EA125"/>
  <c r="DF125"/>
  <c r="DJ125"/>
  <c r="EC126"/>
  <c r="EB126"/>
  <c r="EA126"/>
  <c r="DD126"/>
  <c r="DH126"/>
  <c r="DL126"/>
  <c r="DB127"/>
  <c r="EF127"/>
  <c r="EE127"/>
  <c r="ED127"/>
  <c r="EC127"/>
  <c r="EB127"/>
  <c r="EA127"/>
  <c r="DF127"/>
  <c r="DJ127"/>
  <c r="CS131"/>
  <c r="DA131"/>
  <c r="DE131"/>
  <c r="DI131"/>
  <c r="DB132"/>
  <c r="DF132"/>
  <c r="DJ132"/>
  <c r="DD133"/>
  <c r="DH133"/>
  <c r="DL133"/>
  <c r="DB134"/>
  <c r="DF134"/>
  <c r="DJ134"/>
  <c r="DD135"/>
  <c r="DH135"/>
  <c r="DL135"/>
  <c r="DC136"/>
  <c r="DG136"/>
  <c r="DK136"/>
  <c r="DB137"/>
  <c r="DF137"/>
  <c r="DJ137"/>
  <c r="DD138"/>
  <c r="DH138"/>
  <c r="DL138"/>
  <c r="DC139"/>
  <c r="DG139"/>
  <c r="DK139"/>
  <c r="CS140"/>
  <c r="DA140"/>
  <c r="DE140"/>
  <c r="DI140"/>
  <c r="DC141"/>
  <c r="DG141"/>
  <c r="DK141"/>
  <c r="CS142"/>
  <c r="DA142"/>
  <c r="DE142"/>
  <c r="DI142"/>
  <c r="DC144"/>
  <c r="DG144"/>
  <c r="DK144"/>
  <c r="DB145"/>
  <c r="EF145"/>
  <c r="EE145"/>
  <c r="ED145"/>
  <c r="EC145"/>
  <c r="EB145"/>
  <c r="EA145"/>
  <c r="DF145"/>
  <c r="DJ145"/>
  <c r="DC146"/>
  <c r="DG146"/>
  <c r="DK146"/>
  <c r="CS147"/>
  <c r="DA147"/>
  <c r="DE147"/>
  <c r="DI147"/>
  <c r="DB148"/>
  <c r="DF148"/>
  <c r="DJ148"/>
  <c r="DB153"/>
  <c r="EB153"/>
  <c r="DJ153"/>
  <c r="DE153"/>
  <c r="DI153"/>
  <c r="AX82" i="2"/>
  <c r="EC154" i="42"/>
  <c r="EB154"/>
  <c r="EA154"/>
  <c r="DD154"/>
  <c r="DH154"/>
  <c r="DL154"/>
  <c r="EF17"/>
  <c r="EF18"/>
  <c r="EF20"/>
  <c r="EF21"/>
  <c r="EF22"/>
  <c r="EF23"/>
  <c r="EF24"/>
  <c r="EF25"/>
  <c r="EF26"/>
  <c r="EF27"/>
  <c r="EF28"/>
  <c r="EF29"/>
  <c r="EF30"/>
  <c r="EF31"/>
  <c r="EF32"/>
  <c r="EF33"/>
  <c r="EF36"/>
  <c r="EF37"/>
  <c r="EF38"/>
  <c r="EF39"/>
  <c r="EF40"/>
  <c r="EF41"/>
  <c r="EF42"/>
  <c r="EF43"/>
  <c r="EF44"/>
  <c r="EF45"/>
  <c r="EF46"/>
  <c r="EF47"/>
  <c r="EF48"/>
  <c r="EF49"/>
  <c r="EF50"/>
  <c r="EF51"/>
  <c r="EF52"/>
  <c r="EF53"/>
  <c r="EF54"/>
  <c r="EF55"/>
  <c r="EF56"/>
  <c r="EF57"/>
  <c r="EF58"/>
  <c r="EF59"/>
  <c r="EF60"/>
  <c r="EF61"/>
  <c r="EF62"/>
  <c r="EF63"/>
  <c r="EF64"/>
  <c r="EF65"/>
  <c r="EF66"/>
  <c r="EF67"/>
  <c r="EF68"/>
  <c r="EF69"/>
  <c r="EF71"/>
  <c r="EF73"/>
  <c r="EF85"/>
  <c r="EF90"/>
  <c r="EF117"/>
  <c r="EF128"/>
  <c r="EF129"/>
  <c r="EF130"/>
  <c r="EF141"/>
  <c r="EF143"/>
  <c r="EF149"/>
  <c r="EF150"/>
  <c r="EF155"/>
  <c r="EF156"/>
  <c r="EF157"/>
  <c r="EF158"/>
  <c r="EF159"/>
  <c r="EF160"/>
  <c r="EF161"/>
  <c r="EF162"/>
  <c r="EF163"/>
  <c r="EF164"/>
  <c r="EF165"/>
  <c r="EF166"/>
  <c r="EF167"/>
  <c r="EF168"/>
  <c r="EF169"/>
  <c r="EF170"/>
  <c r="EF171"/>
  <c r="EF172"/>
  <c r="EF173"/>
  <c r="EF177"/>
  <c r="EF178"/>
  <c r="EF179"/>
  <c r="EF180"/>
  <c r="EF182"/>
  <c r="EF183"/>
  <c r="EF184"/>
  <c r="EF186"/>
  <c r="EF188"/>
  <c r="EF189"/>
  <c r="EF193"/>
  <c r="EF194"/>
  <c r="EF197"/>
  <c r="EF198"/>
  <c r="EF199"/>
  <c r="EF200"/>
  <c r="EF201"/>
  <c r="EF204"/>
  <c r="EF205"/>
  <c r="EF209"/>
  <c r="EF213"/>
  <c r="EF214"/>
  <c r="EF218"/>
  <c r="EF224"/>
  <c r="EF231"/>
  <c r="EF236"/>
  <c r="EF237"/>
  <c r="EF240"/>
  <c r="EF245"/>
  <c r="EF258"/>
  <c r="EF260"/>
  <c r="EF263"/>
  <c r="EF267"/>
  <c r="EF269"/>
  <c r="EF271"/>
  <c r="EF275"/>
  <c r="EF280"/>
  <c r="EF283"/>
  <c r="EF284"/>
  <c r="EF285"/>
  <c r="EF287"/>
  <c r="EF288"/>
  <c r="EF291"/>
  <c r="EF293"/>
  <c r="EF295"/>
  <c r="EF301"/>
  <c r="EF303"/>
  <c r="EF305"/>
  <c r="EF307"/>
  <c r="EF311"/>
  <c r="EF317"/>
  <c r="EF351"/>
  <c r="EF356"/>
  <c r="EF362"/>
  <c r="EF363"/>
  <c r="EF368"/>
  <c r="EF372"/>
  <c r="EF376"/>
  <c r="EF379"/>
  <c r="EF380"/>
  <c r="EF384"/>
  <c r="EF385"/>
  <c r="EF386"/>
  <c r="EF389"/>
  <c r="EF391"/>
  <c r="EF395"/>
  <c r="EF399"/>
  <c r="EF401"/>
  <c r="EF404"/>
  <c r="EF405"/>
  <c r="EF407"/>
  <c r="EF410"/>
  <c r="EF505"/>
  <c r="EF507"/>
  <c r="EF509"/>
  <c r="EF519"/>
  <c r="EF527"/>
  <c r="EF551"/>
  <c r="EF567"/>
  <c r="EF571"/>
  <c r="EF578"/>
  <c r="EF583"/>
  <c r="EF587"/>
  <c r="EF591"/>
  <c r="EF596"/>
  <c r="EF603"/>
  <c r="EF622"/>
  <c r="EF627"/>
  <c r="EF629"/>
  <c r="EF657"/>
  <c r="EF659"/>
  <c r="EF661"/>
  <c r="EF665"/>
  <c r="EF667"/>
  <c r="EF671"/>
  <c r="EF673"/>
  <c r="EF681"/>
  <c r="EF689"/>
  <c r="EF703"/>
  <c r="EF709"/>
  <c r="EF719"/>
  <c r="EF721"/>
  <c r="EF723"/>
  <c r="EF727"/>
  <c r="EF733"/>
  <c r="EF737"/>
  <c r="EF741"/>
  <c r="EF749"/>
  <c r="EF751"/>
  <c r="EF755"/>
  <c r="EF767"/>
  <c r="EF771"/>
  <c r="EF773"/>
  <c r="EF775"/>
  <c r="EF779"/>
  <c r="EF783"/>
  <c r="EF785"/>
  <c r="EF786"/>
  <c r="EF790"/>
  <c r="EF795"/>
  <c r="EF798"/>
  <c r="EF801"/>
  <c r="EF805"/>
  <c r="EF808"/>
  <c r="EF812"/>
  <c r="EF829"/>
  <c r="EF831"/>
  <c r="EF833"/>
  <c r="EF840"/>
  <c r="EF843"/>
  <c r="EF844"/>
  <c r="EE17"/>
  <c r="EE18"/>
  <c r="EE20"/>
  <c r="EE21"/>
  <c r="EE22"/>
  <c r="EE23"/>
  <c r="EE24"/>
  <c r="EE25"/>
  <c r="EE26"/>
  <c r="EE27"/>
  <c r="EE28"/>
  <c r="EE29"/>
  <c r="EE30"/>
  <c r="EE31"/>
  <c r="EE32"/>
  <c r="EE33"/>
  <c r="EE36"/>
  <c r="EE37"/>
  <c r="EE38"/>
  <c r="EE39"/>
  <c r="EE40"/>
  <c r="EE41"/>
  <c r="EE42"/>
  <c r="EE43"/>
  <c r="EE44"/>
  <c r="EE45"/>
  <c r="EE46"/>
  <c r="EE47"/>
  <c r="EE48"/>
  <c r="EE49"/>
  <c r="EE50"/>
  <c r="EE51"/>
  <c r="EE52"/>
  <c r="EE53"/>
  <c r="EE54"/>
  <c r="EE55"/>
  <c r="EE56"/>
  <c r="EE57"/>
  <c r="EE58"/>
  <c r="EE59"/>
  <c r="EE60"/>
  <c r="EE61"/>
  <c r="EE62"/>
  <c r="EE63"/>
  <c r="EE64"/>
  <c r="EE65"/>
  <c r="EE66"/>
  <c r="EE67"/>
  <c r="EE68"/>
  <c r="EE69"/>
  <c r="EE71"/>
  <c r="EE73"/>
  <c r="EE85"/>
  <c r="EE90"/>
  <c r="EE117"/>
  <c r="EE128"/>
  <c r="EE129"/>
  <c r="EE130"/>
  <c r="EE141"/>
  <c r="EE143"/>
  <c r="EE149"/>
  <c r="EE150"/>
  <c r="EE153"/>
  <c r="EE155"/>
  <c r="EE156"/>
  <c r="EE157"/>
  <c r="EE158"/>
  <c r="EE159"/>
  <c r="EE160"/>
  <c r="EE161"/>
  <c r="EE162"/>
  <c r="EE163"/>
  <c r="EE164"/>
  <c r="EE165"/>
  <c r="EE166"/>
  <c r="EE167"/>
  <c r="EE168"/>
  <c r="EE169"/>
  <c r="EE170"/>
  <c r="EE171"/>
  <c r="EE172"/>
  <c r="EE173"/>
  <c r="EE177"/>
  <c r="EE178"/>
  <c r="EE179"/>
  <c r="EE180"/>
  <c r="EE182"/>
  <c r="EE183"/>
  <c r="EE184"/>
  <c r="EE186"/>
  <c r="EE188"/>
  <c r="EE189"/>
  <c r="EE193"/>
  <c r="EE194"/>
  <c r="EE197"/>
  <c r="EE198"/>
  <c r="EE199"/>
  <c r="EE200"/>
  <c r="EE201"/>
  <c r="EE204"/>
  <c r="EE205"/>
  <c r="EE209"/>
  <c r="EE213"/>
  <c r="EE214"/>
  <c r="EE218"/>
  <c r="EE224"/>
  <c r="EE228"/>
  <c r="EE229"/>
  <c r="EE231"/>
  <c r="EE236"/>
  <c r="EE237"/>
  <c r="EE240"/>
  <c r="EE245"/>
  <c r="EE258"/>
  <c r="EE260"/>
  <c r="EE267"/>
  <c r="EE269"/>
  <c r="EE271"/>
  <c r="EE275"/>
  <c r="EE280"/>
  <c r="EE283"/>
  <c r="EE284"/>
  <c r="EE285"/>
  <c r="EE287"/>
  <c r="EE288"/>
  <c r="EE291"/>
  <c r="EE293"/>
  <c r="EE295"/>
  <c r="EE301"/>
  <c r="EE303"/>
  <c r="EE305"/>
  <c r="EE307"/>
  <c r="EE311"/>
  <c r="EE317"/>
  <c r="EE325"/>
  <c r="EE351"/>
  <c r="EE356"/>
  <c r="EE362"/>
  <c r="EE363"/>
  <c r="EE368"/>
  <c r="EE372"/>
  <c r="EE376"/>
  <c r="EE377"/>
  <c r="EE379"/>
  <c r="EE380"/>
  <c r="EE382"/>
  <c r="EE384"/>
  <c r="EE385"/>
  <c r="EE386"/>
  <c r="EE389"/>
  <c r="EE391"/>
  <c r="EE395"/>
  <c r="EE399"/>
  <c r="EE401"/>
  <c r="EE404"/>
  <c r="EE405"/>
  <c r="EE410"/>
  <c r="EE505"/>
  <c r="EE507"/>
  <c r="EE509"/>
  <c r="EE519"/>
  <c r="EE527"/>
  <c r="EE551"/>
  <c r="EE567"/>
  <c r="EE571"/>
  <c r="EE578"/>
  <c r="EE581"/>
  <c r="EE583"/>
  <c r="EE587"/>
  <c r="EE591"/>
  <c r="EE594"/>
  <c r="EE596"/>
  <c r="EE603"/>
  <c r="EE622"/>
  <c r="EE629"/>
  <c r="EE657"/>
  <c r="EE659"/>
  <c r="EE661"/>
  <c r="EE665"/>
  <c r="EE667"/>
  <c r="EE671"/>
  <c r="EE673"/>
  <c r="EE681"/>
  <c r="EE689"/>
  <c r="EE703"/>
  <c r="EE709"/>
  <c r="EE719"/>
  <c r="EE721"/>
  <c r="EE723"/>
  <c r="EE727"/>
  <c r="EE733"/>
  <c r="EE737"/>
  <c r="EE741"/>
  <c r="EE749"/>
  <c r="EE751"/>
  <c r="EE755"/>
  <c r="EE767"/>
  <c r="EE771"/>
  <c r="EE773"/>
  <c r="EE775"/>
  <c r="EE779"/>
  <c r="EE785"/>
  <c r="EE786"/>
  <c r="EE790"/>
  <c r="EE795"/>
  <c r="EE798"/>
  <c r="EE808"/>
  <c r="EE829"/>
  <c r="EE831"/>
  <c r="EE833"/>
  <c r="EE840"/>
  <c r="EE843"/>
  <c r="EE844"/>
  <c r="ED17"/>
  <c r="ED18"/>
  <c r="ED20"/>
  <c r="ED21"/>
  <c r="ED22"/>
  <c r="ED23"/>
  <c r="ED24"/>
  <c r="ED25"/>
  <c r="ED26"/>
  <c r="ED27"/>
  <c r="ED28"/>
  <c r="ED29"/>
  <c r="ED30"/>
  <c r="ED31"/>
  <c r="ED32"/>
  <c r="ED33"/>
  <c r="ED36"/>
  <c r="ED37"/>
  <c r="ED38"/>
  <c r="ED39"/>
  <c r="ED40"/>
  <c r="ED41"/>
  <c r="ED42"/>
  <c r="ED43"/>
  <c r="ED44"/>
  <c r="ED45"/>
  <c r="ED46"/>
  <c r="ED47"/>
  <c r="ED48"/>
  <c r="ED49"/>
  <c r="ED50"/>
  <c r="ED51"/>
  <c r="ED52"/>
  <c r="ED53"/>
  <c r="ED54"/>
  <c r="ED55"/>
  <c r="ED56"/>
  <c r="ED57"/>
  <c r="ED58"/>
  <c r="ED59"/>
  <c r="ED60"/>
  <c r="ED61"/>
  <c r="ED62"/>
  <c r="ED63"/>
  <c r="ED64"/>
  <c r="ED65"/>
  <c r="ED66"/>
  <c r="ED67"/>
  <c r="ED68"/>
  <c r="ED69"/>
  <c r="ED71"/>
  <c r="ED73"/>
  <c r="ED85"/>
  <c r="ED90"/>
  <c r="ED117"/>
  <c r="ED128"/>
  <c r="ED129"/>
  <c r="ED130"/>
  <c r="ED141"/>
  <c r="ED143"/>
  <c r="ED149"/>
  <c r="ED150"/>
  <c r="ED155"/>
  <c r="ED156"/>
  <c r="ED157"/>
  <c r="ED158"/>
  <c r="ED159"/>
  <c r="ED160"/>
  <c r="ED161"/>
  <c r="ED162"/>
  <c r="ED163"/>
  <c r="ED164"/>
  <c r="ED165"/>
  <c r="ED166"/>
  <c r="ED167"/>
  <c r="ED168"/>
  <c r="ED169"/>
  <c r="ED170"/>
  <c r="ED171"/>
  <c r="ED172"/>
  <c r="ED173"/>
  <c r="ED177"/>
  <c r="ED178"/>
  <c r="ED179"/>
  <c r="ED180"/>
  <c r="ED182"/>
  <c r="ED183"/>
  <c r="ED184"/>
  <c r="ED186"/>
  <c r="ED188"/>
  <c r="ED189"/>
  <c r="ED193"/>
  <c r="ED194"/>
  <c r="ED197"/>
  <c r="ED198"/>
  <c r="ED199"/>
  <c r="ED200"/>
  <c r="ED201"/>
  <c r="ED204"/>
  <c r="ED205"/>
  <c r="ED209"/>
  <c r="ED213"/>
  <c r="ED214"/>
  <c r="ED218"/>
  <c r="ED224"/>
  <c r="ED228"/>
  <c r="ED229"/>
  <c r="ED231"/>
  <c r="ED236"/>
  <c r="ED237"/>
  <c r="ED240"/>
  <c r="ED245"/>
  <c r="ED258"/>
  <c r="ED260"/>
  <c r="ED267"/>
  <c r="ED269"/>
  <c r="ED271"/>
  <c r="ED275"/>
  <c r="ED280"/>
  <c r="ED283"/>
  <c r="ED284"/>
  <c r="ED285"/>
  <c r="ED287"/>
  <c r="ED288"/>
  <c r="ED291"/>
  <c r="ED293"/>
  <c r="ED295"/>
  <c r="ED301"/>
  <c r="ED303"/>
  <c r="ED305"/>
  <c r="ED307"/>
  <c r="ED311"/>
  <c r="ED317"/>
  <c r="ED325"/>
  <c r="ED349"/>
  <c r="ED351"/>
  <c r="ED356"/>
  <c r="ED362"/>
  <c r="ED363"/>
  <c r="ED368"/>
  <c r="ED372"/>
  <c r="ED376"/>
  <c r="ED377"/>
  <c r="ED379"/>
  <c r="ED380"/>
  <c r="ED384"/>
  <c r="ED385"/>
  <c r="ED386"/>
  <c r="ED389"/>
  <c r="ED391"/>
  <c r="ED395"/>
  <c r="ED399"/>
  <c r="ED401"/>
  <c r="ED404"/>
  <c r="ED405"/>
  <c r="ED410"/>
  <c r="ED420"/>
  <c r="ED505"/>
  <c r="ED507"/>
  <c r="ED509"/>
  <c r="ED519"/>
  <c r="ED527"/>
  <c r="ED549"/>
  <c r="ED551"/>
  <c r="ED567"/>
  <c r="ED571"/>
  <c r="ED578"/>
  <c r="ED583"/>
  <c r="ED587"/>
  <c r="ED591"/>
  <c r="ED596"/>
  <c r="ED603"/>
  <c r="ED622"/>
  <c r="ED629"/>
  <c r="ED657"/>
  <c r="ED659"/>
  <c r="ED661"/>
  <c r="ED665"/>
  <c r="ED667"/>
  <c r="ED671"/>
  <c r="ED673"/>
  <c r="ED681"/>
  <c r="ED689"/>
  <c r="ED703"/>
  <c r="ED709"/>
  <c r="ED719"/>
  <c r="ED721"/>
  <c r="ED723"/>
  <c r="ED727"/>
  <c r="ED733"/>
  <c r="ED737"/>
  <c r="ED741"/>
  <c r="ED749"/>
  <c r="ED751"/>
  <c r="ED755"/>
  <c r="ED767"/>
  <c r="ED771"/>
  <c r="ED773"/>
  <c r="ED775"/>
  <c r="ED779"/>
  <c r="ED786"/>
  <c r="ED790"/>
  <c r="ED795"/>
  <c r="ED798"/>
  <c r="ED801"/>
  <c r="ED805"/>
  <c r="ED808"/>
  <c r="ED829"/>
  <c r="ED831"/>
  <c r="ED833"/>
  <c r="ED840"/>
  <c r="ED843"/>
  <c r="ED844"/>
  <c r="EC17"/>
  <c r="EC18"/>
  <c r="EC20"/>
  <c r="EC21"/>
  <c r="EC22"/>
  <c r="EC23"/>
  <c r="EC24"/>
  <c r="EC25"/>
  <c r="EC26"/>
  <c r="EC27"/>
  <c r="EC28"/>
  <c r="EC29"/>
  <c r="EC30"/>
  <c r="EC31"/>
  <c r="EC32"/>
  <c r="EC33"/>
  <c r="EC36"/>
  <c r="EC37"/>
  <c r="EC38"/>
  <c r="EC39"/>
  <c r="EC40"/>
  <c r="EC41"/>
  <c r="EC42"/>
  <c r="EC43"/>
  <c r="EC44"/>
  <c r="EC45"/>
  <c r="EC46"/>
  <c r="EC47"/>
  <c r="EC48"/>
  <c r="EC49"/>
  <c r="EC50"/>
  <c r="EC51"/>
  <c r="EC52"/>
  <c r="EC53"/>
  <c r="EC54"/>
  <c r="EC55"/>
  <c r="EC56"/>
  <c r="EC57"/>
  <c r="EC58"/>
  <c r="EC59"/>
  <c r="EC60"/>
  <c r="EC61"/>
  <c r="EC62"/>
  <c r="EC63"/>
  <c r="EC64"/>
  <c r="EC65"/>
  <c r="EC66"/>
  <c r="EC67"/>
  <c r="EC68"/>
  <c r="EC69"/>
  <c r="EC71"/>
  <c r="EC73"/>
  <c r="EC85"/>
  <c r="EC90"/>
  <c r="EC110"/>
  <c r="EC117"/>
  <c r="EC128"/>
  <c r="EC129"/>
  <c r="EC130"/>
  <c r="EC140"/>
  <c r="EC141"/>
  <c r="EC143"/>
  <c r="EC149"/>
  <c r="EC155"/>
  <c r="EC156"/>
  <c r="EC157"/>
  <c r="EC158"/>
  <c r="EC159"/>
  <c r="EC160"/>
  <c r="EC161"/>
  <c r="EC162"/>
  <c r="EC163"/>
  <c r="EC164"/>
  <c r="EC165"/>
  <c r="EC166"/>
  <c r="EC167"/>
  <c r="EC168"/>
  <c r="EC169"/>
  <c r="EC170"/>
  <c r="EC171"/>
  <c r="EC172"/>
  <c r="EC173"/>
  <c r="EC177"/>
  <c r="EC178"/>
  <c r="EC179"/>
  <c r="EC180"/>
  <c r="EC182"/>
  <c r="EC183"/>
  <c r="EC184"/>
  <c r="EC186"/>
  <c r="EC188"/>
  <c r="EC189"/>
  <c r="EC193"/>
  <c r="EC194"/>
  <c r="EC197"/>
  <c r="EC198"/>
  <c r="EC199"/>
  <c r="EC200"/>
  <c r="EC201"/>
  <c r="EC204"/>
  <c r="EC205"/>
  <c r="EC209"/>
  <c r="EC213"/>
  <c r="EC214"/>
  <c r="EC218"/>
  <c r="EC224"/>
  <c r="EC225"/>
  <c r="EC231"/>
  <c r="EC236"/>
  <c r="EC237"/>
  <c r="EC240"/>
  <c r="EC245"/>
  <c r="EC258"/>
  <c r="EC260"/>
  <c r="EC267"/>
  <c r="EC269"/>
  <c r="EC271"/>
  <c r="EC275"/>
  <c r="EC280"/>
  <c r="EC281"/>
  <c r="EC283"/>
  <c r="EC284"/>
  <c r="EC285"/>
  <c r="EC287"/>
  <c r="EC288"/>
  <c r="EC289"/>
  <c r="EC291"/>
  <c r="EC293"/>
  <c r="EC295"/>
  <c r="EC301"/>
  <c r="EC303"/>
  <c r="EC305"/>
  <c r="EC307"/>
  <c r="EC311"/>
  <c r="EC317"/>
  <c r="EC325"/>
  <c r="EC349"/>
  <c r="EC351"/>
  <c r="EC356"/>
  <c r="EC362"/>
  <c r="EC363"/>
  <c r="EC368"/>
  <c r="EC372"/>
  <c r="EC376"/>
  <c r="EC379"/>
  <c r="EC380"/>
  <c r="EC384"/>
  <c r="EC385"/>
  <c r="EC386"/>
  <c r="EC389"/>
  <c r="EC390"/>
  <c r="EC391"/>
  <c r="EC392"/>
  <c r="EC395"/>
  <c r="EC396"/>
  <c r="EC398"/>
  <c r="EC399"/>
  <c r="EC400"/>
  <c r="EC401"/>
  <c r="EC402"/>
  <c r="EC404"/>
  <c r="EC405"/>
  <c r="EC410"/>
  <c r="EC474"/>
  <c r="EC481"/>
  <c r="EC505"/>
  <c r="EC507"/>
  <c r="EC509"/>
  <c r="EC519"/>
  <c r="EC527"/>
  <c r="EC549"/>
  <c r="EC551"/>
  <c r="EC567"/>
  <c r="EC571"/>
  <c r="EC578"/>
  <c r="EC581"/>
  <c r="EC583"/>
  <c r="EC587"/>
  <c r="EC591"/>
  <c r="EC595"/>
  <c r="EC596"/>
  <c r="EC597"/>
  <c r="EC603"/>
  <c r="EC622"/>
  <c r="EC627"/>
  <c r="EC629"/>
  <c r="EC657"/>
  <c r="EC658"/>
  <c r="EC659"/>
  <c r="EC661"/>
  <c r="EC662"/>
  <c r="EC664"/>
  <c r="EC665"/>
  <c r="EC666"/>
  <c r="EC667"/>
  <c r="EC668"/>
  <c r="EC670"/>
  <c r="EC671"/>
  <c r="EC672"/>
  <c r="EC673"/>
  <c r="EC674"/>
  <c r="EC676"/>
  <c r="EC678"/>
  <c r="EC681"/>
  <c r="EC686"/>
  <c r="EC689"/>
  <c r="EC690"/>
  <c r="EC703"/>
  <c r="EC708"/>
  <c r="EC709"/>
  <c r="EC714"/>
  <c r="EC719"/>
  <c r="EC720"/>
  <c r="EC721"/>
  <c r="EC722"/>
  <c r="EC723"/>
  <c r="EC726"/>
  <c r="EC727"/>
  <c r="EC733"/>
  <c r="EC737"/>
  <c r="EC738"/>
  <c r="EC741"/>
  <c r="EC742"/>
  <c r="EC746"/>
  <c r="EC749"/>
  <c r="EC751"/>
  <c r="EC755"/>
  <c r="EC767"/>
  <c r="EC770"/>
  <c r="EC771"/>
  <c r="EC772"/>
  <c r="EC773"/>
  <c r="EC775"/>
  <c r="EC779"/>
  <c r="EC786"/>
  <c r="EC787"/>
  <c r="EC790"/>
  <c r="EC795"/>
  <c r="EC796"/>
  <c r="EC798"/>
  <c r="EC801"/>
  <c r="EC802"/>
  <c r="EC805"/>
  <c r="EC807"/>
  <c r="EC808"/>
  <c r="EC815"/>
  <c r="EC829"/>
  <c r="EC831"/>
  <c r="EC833"/>
  <c r="EC840"/>
  <c r="EC843"/>
  <c r="EC844"/>
  <c r="EC854"/>
  <c r="EB17"/>
  <c r="EB18"/>
  <c r="EB20"/>
  <c r="EB21"/>
  <c r="EB22"/>
  <c r="EB23"/>
  <c r="EB24"/>
  <c r="EB25"/>
  <c r="EB26"/>
  <c r="EB27"/>
  <c r="EB28"/>
  <c r="EB29"/>
  <c r="EB30"/>
  <c r="EB31"/>
  <c r="EB32"/>
  <c r="EB33"/>
  <c r="EB36"/>
  <c r="EB37"/>
  <c r="EB38"/>
  <c r="EB39"/>
  <c r="EB40"/>
  <c r="EB41"/>
  <c r="EB42"/>
  <c r="EB43"/>
  <c r="EB44"/>
  <c r="EB45"/>
  <c r="EB46"/>
  <c r="EB47"/>
  <c r="EB48"/>
  <c r="EB49"/>
  <c r="EB50"/>
  <c r="EB51"/>
  <c r="EB52"/>
  <c r="EB53"/>
  <c r="EB54"/>
  <c r="EB55"/>
  <c r="EB56"/>
  <c r="EB57"/>
  <c r="EB58"/>
  <c r="EB59"/>
  <c r="EB60"/>
  <c r="EB61"/>
  <c r="EB62"/>
  <c r="EB63"/>
  <c r="EB64"/>
  <c r="EB65"/>
  <c r="EB66"/>
  <c r="EB67"/>
  <c r="EB68"/>
  <c r="EB69"/>
  <c r="EB71"/>
  <c r="EB73"/>
  <c r="EB85"/>
  <c r="EB90"/>
  <c r="EB110"/>
  <c r="EB117"/>
  <c r="EB128"/>
  <c r="EB129"/>
  <c r="EB130"/>
  <c r="EB140"/>
  <c r="EB141"/>
  <c r="EB143"/>
  <c r="EB149"/>
  <c r="EB155"/>
  <c r="EB156"/>
  <c r="EB157"/>
  <c r="EB158"/>
  <c r="EB159"/>
  <c r="EB160"/>
  <c r="EB161"/>
  <c r="EB162"/>
  <c r="EB163"/>
  <c r="EB164"/>
  <c r="EB165"/>
  <c r="EB166"/>
  <c r="EB167"/>
  <c r="EB168"/>
  <c r="EB169"/>
  <c r="EB170"/>
  <c r="EB171"/>
  <c r="EB172"/>
  <c r="EB173"/>
  <c r="EB177"/>
  <c r="EB178"/>
  <c r="EB179"/>
  <c r="EB180"/>
  <c r="EB182"/>
  <c r="EB183"/>
  <c r="EB184"/>
  <c r="EB186"/>
  <c r="EB188"/>
  <c r="EB189"/>
  <c r="EB193"/>
  <c r="EB194"/>
  <c r="EB198"/>
  <c r="EB199"/>
  <c r="EB200"/>
  <c r="EB201"/>
  <c r="EB204"/>
  <c r="EB205"/>
  <c r="EB209"/>
  <c r="EB213"/>
  <c r="EB214"/>
  <c r="EB224"/>
  <c r="EB225"/>
  <c r="EB228"/>
  <c r="EB229"/>
  <c r="EB231"/>
  <c r="EB236"/>
  <c r="EB237"/>
  <c r="EB240"/>
  <c r="EB245"/>
  <c r="EB258"/>
  <c r="EB260"/>
  <c r="EB267"/>
  <c r="EB269"/>
  <c r="EB271"/>
  <c r="EB275"/>
  <c r="EB280"/>
  <c r="EB281"/>
  <c r="EB283"/>
  <c r="EB284"/>
  <c r="EB285"/>
  <c r="EB287"/>
  <c r="EB288"/>
  <c r="EB289"/>
  <c r="EB291"/>
  <c r="EB293"/>
  <c r="EB295"/>
  <c r="EB301"/>
  <c r="EB303"/>
  <c r="EB305"/>
  <c r="EB307"/>
  <c r="EB311"/>
  <c r="EB317"/>
  <c r="EB351"/>
  <c r="EB356"/>
  <c r="EB362"/>
  <c r="EB363"/>
  <c r="EB368"/>
  <c r="EB372"/>
  <c r="EB376"/>
  <c r="EB379"/>
  <c r="EB380"/>
  <c r="EB384"/>
  <c r="EB385"/>
  <c r="EB386"/>
  <c r="EB389"/>
  <c r="EB390"/>
  <c r="EB391"/>
  <c r="EB392"/>
  <c r="EB395"/>
  <c r="EB396"/>
  <c r="EB398"/>
  <c r="EB399"/>
  <c r="EB400"/>
  <c r="EB401"/>
  <c r="EB404"/>
  <c r="EB405"/>
  <c r="EB407"/>
  <c r="EB410"/>
  <c r="EB474"/>
  <c r="EB481"/>
  <c r="EB505"/>
  <c r="EB507"/>
  <c r="EB509"/>
  <c r="EB519"/>
  <c r="EB527"/>
  <c r="EB551"/>
  <c r="EB567"/>
  <c r="EB571"/>
  <c r="EB578"/>
  <c r="EB583"/>
  <c r="EB587"/>
  <c r="EB591"/>
  <c r="EB595"/>
  <c r="EB596"/>
  <c r="EB597"/>
  <c r="EB603"/>
  <c r="EB622"/>
  <c r="EB649"/>
  <c r="EB657"/>
  <c r="EB658"/>
  <c r="EB659"/>
  <c r="EB661"/>
  <c r="EB662"/>
  <c r="EB664"/>
  <c r="EB665"/>
  <c r="EB666"/>
  <c r="EB667"/>
  <c r="EB668"/>
  <c r="EB670"/>
  <c r="EB671"/>
  <c r="EB672"/>
  <c r="EB673"/>
  <c r="EB674"/>
  <c r="EB676"/>
  <c r="EB681"/>
  <c r="EB686"/>
  <c r="EB689"/>
  <c r="EB690"/>
  <c r="EB703"/>
  <c r="EB708"/>
  <c r="EB709"/>
  <c r="EB714"/>
  <c r="EB719"/>
  <c r="EB720"/>
  <c r="EB721"/>
  <c r="EB722"/>
  <c r="EB723"/>
  <c r="EB726"/>
  <c r="EB727"/>
  <c r="EB733"/>
  <c r="EB737"/>
  <c r="EB738"/>
  <c r="EB741"/>
  <c r="EB742"/>
  <c r="EB746"/>
  <c r="EB749"/>
  <c r="EB751"/>
  <c r="EB755"/>
  <c r="EB767"/>
  <c r="EB770"/>
  <c r="EB771"/>
  <c r="EB772"/>
  <c r="EB773"/>
  <c r="EB775"/>
  <c r="EB779"/>
  <c r="EB785"/>
  <c r="EB786"/>
  <c r="EB787"/>
  <c r="EB790"/>
  <c r="EB795"/>
  <c r="EB796"/>
  <c r="EB798"/>
  <c r="EB801"/>
  <c r="EB802"/>
  <c r="EB805"/>
  <c r="EB807"/>
  <c r="EB808"/>
  <c r="EB812"/>
  <c r="EB829"/>
  <c r="EB831"/>
  <c r="EB833"/>
  <c r="EB840"/>
  <c r="EB843"/>
  <c r="EB844"/>
  <c r="EB854"/>
  <c r="EA17"/>
  <c r="EA18"/>
  <c r="EA20"/>
  <c r="EA21"/>
  <c r="EA22"/>
  <c r="EA23"/>
  <c r="EA24"/>
  <c r="EA25"/>
  <c r="EA26"/>
  <c r="EA27"/>
  <c r="EA28"/>
  <c r="EA29"/>
  <c r="EA30"/>
  <c r="EA31"/>
  <c r="EA32"/>
  <c r="EA33"/>
  <c r="EA36"/>
  <c r="EA37"/>
  <c r="EA38"/>
  <c r="EA39"/>
  <c r="EA40"/>
  <c r="EA41"/>
  <c r="EA42"/>
  <c r="EA43"/>
  <c r="EA44"/>
  <c r="EA45"/>
  <c r="EA46"/>
  <c r="EA47"/>
  <c r="EA48"/>
  <c r="EA49"/>
  <c r="EA50"/>
  <c r="EA51"/>
  <c r="EA52"/>
  <c r="EA53"/>
  <c r="EA54"/>
  <c r="EA55"/>
  <c r="EA56"/>
  <c r="EA57"/>
  <c r="EA58"/>
  <c r="EA59"/>
  <c r="EA60"/>
  <c r="EA61"/>
  <c r="EA62"/>
  <c r="EA63"/>
  <c r="EA64"/>
  <c r="EA65"/>
  <c r="EA66"/>
  <c r="EA67"/>
  <c r="EA68"/>
  <c r="EA69"/>
  <c r="EA71"/>
  <c r="EA73"/>
  <c r="EA85"/>
  <c r="EA90"/>
  <c r="EA110"/>
  <c r="EA117"/>
  <c r="EA128"/>
  <c r="EA129"/>
  <c r="EA130"/>
  <c r="EA140"/>
  <c r="EA141"/>
  <c r="EA143"/>
  <c r="EA149"/>
  <c r="EA153"/>
  <c r="EA155"/>
  <c r="EA156"/>
  <c r="EA157"/>
  <c r="EA158"/>
  <c r="EA159"/>
  <c r="EA160"/>
  <c r="EA161"/>
  <c r="EA162"/>
  <c r="EA163"/>
  <c r="EA164"/>
  <c r="EA165"/>
  <c r="EA166"/>
  <c r="EA167"/>
  <c r="EA168"/>
  <c r="EA169"/>
  <c r="EA170"/>
  <c r="EA171"/>
  <c r="EA172"/>
  <c r="EA173"/>
  <c r="EA177"/>
  <c r="EA178"/>
  <c r="EA179"/>
  <c r="EA180"/>
  <c r="EA182"/>
  <c r="EA183"/>
  <c r="EA184"/>
  <c r="EA186"/>
  <c r="EA188"/>
  <c r="EA189"/>
  <c r="EA193"/>
  <c r="EA194"/>
  <c r="EA198"/>
  <c r="EA199"/>
  <c r="EA200"/>
  <c r="EA201"/>
  <c r="EA204"/>
  <c r="EA205"/>
  <c r="EA209"/>
  <c r="EA213"/>
  <c r="EA214"/>
  <c r="EA224"/>
  <c r="EA225"/>
  <c r="EA231"/>
  <c r="EA236"/>
  <c r="EA237"/>
  <c r="EA240"/>
  <c r="EA245"/>
  <c r="EA258"/>
  <c r="EA260"/>
  <c r="EA263"/>
  <c r="EA267"/>
  <c r="EA269"/>
  <c r="EA271"/>
  <c r="EA275"/>
  <c r="EA280"/>
  <c r="EA281"/>
  <c r="EA283"/>
  <c r="EA284"/>
  <c r="EA285"/>
  <c r="EA287"/>
  <c r="EA288"/>
  <c r="EA289"/>
  <c r="EA291"/>
  <c r="EA293"/>
  <c r="EA295"/>
  <c r="EA301"/>
  <c r="EA303"/>
  <c r="EA305"/>
  <c r="EA307"/>
  <c r="EA311"/>
  <c r="EA317"/>
  <c r="EA351"/>
  <c r="EA356"/>
  <c r="EA362"/>
  <c r="EA363"/>
  <c r="EA368"/>
  <c r="EA372"/>
  <c r="EA376"/>
  <c r="EA379"/>
  <c r="EA380"/>
  <c r="EA384"/>
  <c r="EA385"/>
  <c r="EA386"/>
  <c r="EA387"/>
  <c r="EA389"/>
  <c r="EA390"/>
  <c r="EA391"/>
  <c r="EA392"/>
  <c r="EA395"/>
  <c r="EA396"/>
  <c r="EA398"/>
  <c r="EA399"/>
  <c r="EA400"/>
  <c r="EA401"/>
  <c r="EA404"/>
  <c r="EA405"/>
  <c r="EA410"/>
  <c r="EA420"/>
  <c r="EA474"/>
  <c r="EA481"/>
  <c r="EA505"/>
  <c r="EA507"/>
  <c r="EA509"/>
  <c r="EA519"/>
  <c r="EA527"/>
  <c r="EA551"/>
  <c r="EA567"/>
  <c r="EA571"/>
  <c r="EA578"/>
  <c r="EA583"/>
  <c r="EA587"/>
  <c r="EA591"/>
  <c r="EA594"/>
  <c r="EA595"/>
  <c r="EA596"/>
  <c r="EA597"/>
  <c r="EA603"/>
  <c r="EA622"/>
  <c r="EA649"/>
  <c r="EA657"/>
  <c r="EA658"/>
  <c r="EA659"/>
  <c r="EA661"/>
  <c r="EA662"/>
  <c r="EA664"/>
  <c r="EA665"/>
  <c r="EA666"/>
  <c r="EA667"/>
  <c r="EA668"/>
  <c r="EA670"/>
  <c r="EA671"/>
  <c r="EA672"/>
  <c r="EA673"/>
  <c r="EA674"/>
  <c r="EA676"/>
  <c r="EA681"/>
  <c r="EA686"/>
  <c r="EA689"/>
  <c r="EA690"/>
  <c r="EA703"/>
  <c r="EA708"/>
  <c r="EA709"/>
  <c r="EA714"/>
  <c r="EA719"/>
  <c r="EA720"/>
  <c r="EA721"/>
  <c r="EA722"/>
  <c r="EA723"/>
  <c r="EA726"/>
  <c r="EA727"/>
  <c r="EA733"/>
  <c r="EA737"/>
  <c r="EA738"/>
  <c r="EA741"/>
  <c r="EA742"/>
  <c r="EA746"/>
  <c r="EA749"/>
  <c r="EA751"/>
  <c r="EA755"/>
  <c r="EA767"/>
  <c r="EA770"/>
  <c r="EA771"/>
  <c r="EA772"/>
  <c r="EA773"/>
  <c r="EA775"/>
  <c r="EA779"/>
  <c r="EA785"/>
  <c r="EA786"/>
  <c r="EA787"/>
  <c r="EA790"/>
  <c r="EA795"/>
  <c r="EA796"/>
  <c r="EA798"/>
  <c r="EA802"/>
  <c r="EA807"/>
  <c r="EA808"/>
  <c r="EA829"/>
  <c r="EA831"/>
  <c r="EA833"/>
  <c r="EA840"/>
  <c r="EA843"/>
  <c r="EA844"/>
  <c r="EA854"/>
  <c r="DI70"/>
  <c r="DC72"/>
  <c r="DG72"/>
  <c r="DK72"/>
  <c r="CS74"/>
  <c r="DA74"/>
  <c r="DE74"/>
  <c r="DI74"/>
  <c r="DD75"/>
  <c r="DH75"/>
  <c r="DL75"/>
  <c r="DC76"/>
  <c r="DG76"/>
  <c r="DK76"/>
  <c r="DB77"/>
  <c r="DF77"/>
  <c r="DJ77"/>
  <c r="CS78"/>
  <c r="DA78"/>
  <c r="DE78"/>
  <c r="DI78"/>
  <c r="DD79"/>
  <c r="DH79"/>
  <c r="DL79"/>
  <c r="DC80"/>
  <c r="DG80"/>
  <c r="DK80"/>
  <c r="DB81"/>
  <c r="DF81"/>
  <c r="DJ81"/>
  <c r="CS82"/>
  <c r="DA82"/>
  <c r="DE82"/>
  <c r="DI82"/>
  <c r="DD83"/>
  <c r="DH83"/>
  <c r="DL83"/>
  <c r="DC84"/>
  <c r="DG84"/>
  <c r="DK84"/>
  <c r="CS86"/>
  <c r="DA86"/>
  <c r="DE86"/>
  <c r="DI86"/>
  <c r="DD87"/>
  <c r="DH87"/>
  <c r="DL87"/>
  <c r="DC88"/>
  <c r="DG88"/>
  <c r="DK88"/>
  <c r="DB89"/>
  <c r="DF89"/>
  <c r="DJ89"/>
  <c r="DD91"/>
  <c r="DH91"/>
  <c r="DL91"/>
  <c r="DC92"/>
  <c r="DG92"/>
  <c r="DK92"/>
  <c r="DB93"/>
  <c r="DF93"/>
  <c r="DJ93"/>
  <c r="CS94"/>
  <c r="DA94"/>
  <c r="DE94"/>
  <c r="DI94"/>
  <c r="DD95"/>
  <c r="DH95"/>
  <c r="DL95"/>
  <c r="DC96"/>
  <c r="DG96"/>
  <c r="DK96"/>
  <c r="DB97"/>
  <c r="DF97"/>
  <c r="DJ97"/>
  <c r="CS98"/>
  <c r="DA98"/>
  <c r="DE98"/>
  <c r="DI98"/>
  <c r="DD99"/>
  <c r="DH99"/>
  <c r="DL99"/>
  <c r="DD102"/>
  <c r="DH102"/>
  <c r="DL102"/>
  <c r="DB102"/>
  <c r="DF102"/>
  <c r="DJ102"/>
  <c r="DC103"/>
  <c r="DG103"/>
  <c r="DK103"/>
  <c r="BC18" i="2"/>
  <c r="DE104" i="42"/>
  <c r="DI104"/>
  <c r="DD105"/>
  <c r="DH105"/>
  <c r="DL105"/>
  <c r="CS106"/>
  <c r="DA106"/>
  <c r="DF106"/>
  <c r="DJ106"/>
  <c r="DD107"/>
  <c r="DH107"/>
  <c r="DL107"/>
  <c r="DB108"/>
  <c r="DA108"/>
  <c r="DF108"/>
  <c r="DJ108"/>
  <c r="CS109"/>
  <c r="DA109"/>
  <c r="DE109"/>
  <c r="DI109"/>
  <c r="DD110"/>
  <c r="DH110"/>
  <c r="DL110"/>
  <c r="DB111"/>
  <c r="DF111"/>
  <c r="DJ111"/>
  <c r="DD112"/>
  <c r="DH112"/>
  <c r="DL112"/>
  <c r="DC113"/>
  <c r="DG113"/>
  <c r="DK113"/>
  <c r="CS114"/>
  <c r="DA114"/>
  <c r="DE114"/>
  <c r="DI114"/>
  <c r="DD115"/>
  <c r="DH115"/>
  <c r="DL115"/>
  <c r="DB116"/>
  <c r="DA116"/>
  <c r="DF116"/>
  <c r="DJ116"/>
  <c r="DB118"/>
  <c r="DF118"/>
  <c r="DJ118"/>
  <c r="CS119"/>
  <c r="DA119"/>
  <c r="DE119"/>
  <c r="DI119"/>
  <c r="DC120"/>
  <c r="DG120"/>
  <c r="DK120"/>
  <c r="DB121"/>
  <c r="DF121"/>
  <c r="DJ121"/>
  <c r="CS122"/>
  <c r="DA122"/>
  <c r="DE122"/>
  <c r="DI122"/>
  <c r="DC123"/>
  <c r="DG123"/>
  <c r="DK123"/>
  <c r="DB124"/>
  <c r="DF124"/>
  <c r="DJ124"/>
  <c r="CS125"/>
  <c r="DA125"/>
  <c r="DE125"/>
  <c r="DI125"/>
  <c r="DC126"/>
  <c r="DG126"/>
  <c r="DK126"/>
  <c r="CS127"/>
  <c r="DA127"/>
  <c r="DE127"/>
  <c r="DI127"/>
  <c r="DD131"/>
  <c r="DH131"/>
  <c r="DL131"/>
  <c r="CS132"/>
  <c r="DA132"/>
  <c r="DE132"/>
  <c r="DI132"/>
  <c r="DC133"/>
  <c r="DG133"/>
  <c r="DK133"/>
  <c r="CS134"/>
  <c r="DA134"/>
  <c r="DE134"/>
  <c r="DI134"/>
  <c r="DC135"/>
  <c r="DG135"/>
  <c r="DK135"/>
  <c r="DB136"/>
  <c r="DF136"/>
  <c r="DJ136"/>
  <c r="CS137"/>
  <c r="DA137"/>
  <c r="DE137"/>
  <c r="DI137"/>
  <c r="DC138"/>
  <c r="DG138"/>
  <c r="DK138"/>
  <c r="DB139"/>
  <c r="DF139"/>
  <c r="DJ139"/>
  <c r="DD140"/>
  <c r="DH140"/>
  <c r="DL140"/>
  <c r="DB141"/>
  <c r="DF141"/>
  <c r="DJ141"/>
  <c r="DD142"/>
  <c r="DH142"/>
  <c r="DL142"/>
  <c r="DB144"/>
  <c r="DF144"/>
  <c r="DJ144"/>
  <c r="CS145"/>
  <c r="DA145"/>
  <c r="DE145"/>
  <c r="DI145"/>
  <c r="DB146"/>
  <c r="DF146"/>
  <c r="DJ146"/>
  <c r="DD147"/>
  <c r="DH147"/>
  <c r="DL147"/>
  <c r="CS148"/>
  <c r="DA148"/>
  <c r="DE148"/>
  <c r="DI148"/>
  <c r="CS153"/>
  <c r="DA153"/>
  <c r="DF153"/>
  <c r="DG153"/>
  <c r="DK153"/>
  <c r="DD153"/>
  <c r="DH153"/>
  <c r="DL153"/>
  <c r="AS82" i="2"/>
  <c r="DC154" i="42"/>
  <c r="DB154"/>
  <c r="DG154"/>
  <c r="DK154"/>
  <c r="DE224"/>
  <c r="DD224"/>
  <c r="DJ224"/>
  <c r="DG225"/>
  <c r="DF225"/>
  <c r="DE225"/>
  <c r="DL225"/>
  <c r="DH232"/>
  <c r="DJ233"/>
  <c r="DD234"/>
  <c r="DH234"/>
  <c r="DL234"/>
  <c r="DC265"/>
  <c r="DB266"/>
  <c r="DF266"/>
  <c r="DJ266"/>
  <c r="DD267"/>
  <c r="DH267"/>
  <c r="DL267"/>
  <c r="DB268"/>
  <c r="DF268"/>
  <c r="DJ268"/>
  <c r="DC269"/>
  <c r="DG269"/>
  <c r="DK269"/>
  <c r="DE270"/>
  <c r="DI270"/>
  <c r="DB271"/>
  <c r="DF271"/>
  <c r="DJ271"/>
  <c r="CS272"/>
  <c r="DD272"/>
  <c r="DH272"/>
  <c r="DL272"/>
  <c r="DB273"/>
  <c r="DF273"/>
  <c r="DJ273"/>
  <c r="CS274"/>
  <c r="DA274"/>
  <c r="DF274"/>
  <c r="DE274"/>
  <c r="DJ274"/>
  <c r="DE275"/>
  <c r="DJ275"/>
  <c r="DD276"/>
  <c r="DH276"/>
  <c r="DL276"/>
  <c r="CS278"/>
  <c r="DA278"/>
  <c r="DE278"/>
  <c r="DI278"/>
  <c r="DE279"/>
  <c r="DI279"/>
  <c r="DD280"/>
  <c r="DH280"/>
  <c r="DL280"/>
  <c r="CS281"/>
  <c r="DA281"/>
  <c r="DF281"/>
  <c r="DJ281"/>
  <c r="DD282"/>
  <c r="DH282"/>
  <c r="DL282"/>
  <c r="DC283"/>
  <c r="DB283"/>
  <c r="DG283"/>
  <c r="DK283"/>
  <c r="DD284"/>
  <c r="DH284"/>
  <c r="DL284"/>
  <c r="DE285"/>
  <c r="DI285"/>
  <c r="AJ37" i="2"/>
  <c r="DB286" i="42"/>
  <c r="BH37" i="2"/>
  <c r="DF286" i="42"/>
  <c r="DJ286"/>
  <c r="AX38" i="2"/>
  <c r="DD287" i="42"/>
  <c r="DH287"/>
  <c r="DL287"/>
  <c r="DB288"/>
  <c r="DF288"/>
  <c r="DJ288"/>
  <c r="DC289"/>
  <c r="DB289"/>
  <c r="DG289"/>
  <c r="DK289"/>
  <c r="CS290"/>
  <c r="DE290"/>
  <c r="DI290"/>
  <c r="DD291"/>
  <c r="DH291"/>
  <c r="DL291"/>
  <c r="DB292"/>
  <c r="DF292"/>
  <c r="DJ292"/>
  <c r="DD293"/>
  <c r="DH293"/>
  <c r="DL293"/>
  <c r="DB294"/>
  <c r="DF294"/>
  <c r="DJ294"/>
  <c r="DD295"/>
  <c r="DH295"/>
  <c r="DL295"/>
  <c r="DB296"/>
  <c r="DF296"/>
  <c r="DJ296"/>
  <c r="DD297"/>
  <c r="DH297"/>
  <c r="DL297"/>
  <c r="DC298"/>
  <c r="DG298"/>
  <c r="DK298"/>
  <c r="CS299"/>
  <c r="DA299"/>
  <c r="DF299"/>
  <c r="DJ299"/>
  <c r="CS300"/>
  <c r="DA300"/>
  <c r="DE300"/>
  <c r="DI300"/>
  <c r="DC301"/>
  <c r="DB301"/>
  <c r="DG301"/>
  <c r="DK301"/>
  <c r="CS302"/>
  <c r="DA302"/>
  <c r="DE302"/>
  <c r="DI302"/>
  <c r="DC303"/>
  <c r="DB303"/>
  <c r="DG303"/>
  <c r="DK303"/>
  <c r="CS304"/>
  <c r="DA304"/>
  <c r="DE304"/>
  <c r="DI304"/>
  <c r="DC305"/>
  <c r="DB305"/>
  <c r="DG305"/>
  <c r="DK305"/>
  <c r="CS306"/>
  <c r="DA306"/>
  <c r="DE306"/>
  <c r="DI306"/>
  <c r="DC307"/>
  <c r="DB307"/>
  <c r="DG307"/>
  <c r="DK307"/>
  <c r="CS308"/>
  <c r="DA308"/>
  <c r="DE308"/>
  <c r="DI308"/>
  <c r="DC309"/>
  <c r="DB309"/>
  <c r="DG309"/>
  <c r="DK309"/>
  <c r="DB310"/>
  <c r="DF310"/>
  <c r="DJ310"/>
  <c r="DE311"/>
  <c r="DI311"/>
  <c r="DC312"/>
  <c r="DG312"/>
  <c r="DK312"/>
  <c r="DE313"/>
  <c r="DI313"/>
  <c r="DD314"/>
  <c r="DH314"/>
  <c r="DL314"/>
  <c r="DC315"/>
  <c r="DB315"/>
  <c r="DG315"/>
  <c r="DK315"/>
  <c r="DB316"/>
  <c r="DF316"/>
  <c r="DJ316"/>
  <c r="DD317"/>
  <c r="DH317"/>
  <c r="DL317"/>
  <c r="DB318"/>
  <c r="DF318"/>
  <c r="DJ318"/>
  <c r="DD319"/>
  <c r="DH319"/>
  <c r="DL319"/>
  <c r="DC320"/>
  <c r="DG320"/>
  <c r="DK320"/>
  <c r="CS321"/>
  <c r="DA321"/>
  <c r="DF321"/>
  <c r="DJ321"/>
  <c r="CS322"/>
  <c r="DA322"/>
  <c r="DE322"/>
  <c r="DI322"/>
  <c r="DD323"/>
  <c r="DH323"/>
  <c r="DL323"/>
  <c r="DC324"/>
  <c r="DG324"/>
  <c r="DK324"/>
  <c r="CS328"/>
  <c r="DA328"/>
  <c r="DE328"/>
  <c r="DI328"/>
  <c r="DD329"/>
  <c r="DH329"/>
  <c r="DL329"/>
  <c r="DC330"/>
  <c r="DG330"/>
  <c r="DK330"/>
  <c r="DB331"/>
  <c r="DF331"/>
  <c r="DJ331"/>
  <c r="CS332"/>
  <c r="DA332"/>
  <c r="DE332"/>
  <c r="DI332"/>
  <c r="DD333"/>
  <c r="DH333"/>
  <c r="DL333"/>
  <c r="AS88" i="2"/>
  <c r="DC334" i="42"/>
  <c r="DG334"/>
  <c r="DK334"/>
  <c r="DB335"/>
  <c r="DF335"/>
  <c r="DJ335"/>
  <c r="CS336"/>
  <c r="DA336"/>
  <c r="DE336"/>
  <c r="DI336"/>
  <c r="DD337"/>
  <c r="DH337"/>
  <c r="DL337"/>
  <c r="DC338"/>
  <c r="DG338"/>
  <c r="DK338"/>
  <c r="DB339"/>
  <c r="DF339"/>
  <c r="DJ339"/>
  <c r="CS340"/>
  <c r="DA340"/>
  <c r="DE340"/>
  <c r="DI340"/>
  <c r="DD341"/>
  <c r="DH341"/>
  <c r="DL341"/>
  <c r="DC342"/>
  <c r="DG342"/>
  <c r="DK342"/>
  <c r="CS343"/>
  <c r="DA343"/>
  <c r="DF343"/>
  <c r="DJ343"/>
  <c r="CS344"/>
  <c r="DA344"/>
  <c r="DE344"/>
  <c r="DI344"/>
  <c r="DD345"/>
  <c r="DH345"/>
  <c r="DL345"/>
  <c r="DC346"/>
  <c r="DG346"/>
  <c r="DK346"/>
  <c r="CS347"/>
  <c r="DA347"/>
  <c r="DF347"/>
  <c r="DJ347"/>
  <c r="CS353"/>
  <c r="DA353"/>
  <c r="DE353"/>
  <c r="DI353"/>
  <c r="DD354"/>
  <c r="DH354"/>
  <c r="DL354"/>
  <c r="DC355"/>
  <c r="DG355"/>
  <c r="DK355"/>
  <c r="CS357"/>
  <c r="DA357"/>
  <c r="DE357"/>
  <c r="DI357"/>
  <c r="DD358"/>
  <c r="DH358"/>
  <c r="DL358"/>
  <c r="DC359"/>
  <c r="DG359"/>
  <c r="DK359"/>
  <c r="DB360"/>
  <c r="DF360"/>
  <c r="DJ360"/>
  <c r="CS361"/>
  <c r="DA361"/>
  <c r="DE361"/>
  <c r="DI361"/>
  <c r="DB364"/>
  <c r="DF364"/>
  <c r="DJ364"/>
  <c r="CS365"/>
  <c r="DA365"/>
  <c r="DE365"/>
  <c r="DI365"/>
  <c r="DC369"/>
  <c r="DG369"/>
  <c r="DK369"/>
  <c r="AM129" i="2"/>
  <c r="AQ129"/>
  <c r="AU129"/>
  <c r="DC373" i="42"/>
  <c r="DG373"/>
  <c r="DK373"/>
  <c r="AJ131" i="2"/>
  <c r="DB374" i="42"/>
  <c r="DF374"/>
  <c r="DJ374"/>
  <c r="CS375"/>
  <c r="DA375"/>
  <c r="DF375"/>
  <c r="DJ375"/>
  <c r="CS376"/>
  <c r="DA376"/>
  <c r="DE376"/>
  <c r="DI376"/>
  <c r="CS379"/>
  <c r="DA379"/>
  <c r="DE379"/>
  <c r="DI379"/>
  <c r="DD380"/>
  <c r="DH380"/>
  <c r="DL380"/>
  <c r="DB384"/>
  <c r="CS385"/>
  <c r="DA385"/>
  <c r="DE385"/>
  <c r="DI385"/>
  <c r="DD390"/>
  <c r="DH390"/>
  <c r="DL390"/>
  <c r="DB391"/>
  <c r="DF391"/>
  <c r="DJ391"/>
  <c r="DD392"/>
  <c r="DH392"/>
  <c r="DL392"/>
  <c r="AJ150" i="2"/>
  <c r="DB393" i="42"/>
  <c r="BH150" i="2"/>
  <c r="BG150"/>
  <c r="BF150"/>
  <c r="BE150"/>
  <c r="BD150"/>
  <c r="DF393" i="42"/>
  <c r="DJ393"/>
  <c r="CS394"/>
  <c r="DE394"/>
  <c r="DI394"/>
  <c r="AX152" i="2"/>
  <c r="AW152"/>
  <c r="AV152"/>
  <c r="AU152"/>
  <c r="AT152"/>
  <c r="DD395" i="42"/>
  <c r="DH395"/>
  <c r="DL395"/>
  <c r="AS153" i="2"/>
  <c r="AR153"/>
  <c r="AQ153"/>
  <c r="AP153"/>
  <c r="AO153"/>
  <c r="DC396" i="42"/>
  <c r="DB396"/>
  <c r="DA396"/>
  <c r="BR153" i="2"/>
  <c r="BQ153"/>
  <c r="BP153"/>
  <c r="BO153"/>
  <c r="BN153"/>
  <c r="DH396" i="42"/>
  <c r="AS154" i="2"/>
  <c r="AR154"/>
  <c r="AQ154"/>
  <c r="AP154"/>
  <c r="AO154"/>
  <c r="DC397" i="42"/>
  <c r="DI397"/>
  <c r="DH397"/>
  <c r="BH155" i="2"/>
  <c r="BG155"/>
  <c r="BF155"/>
  <c r="BE155"/>
  <c r="BD155"/>
  <c r="DF398" i="42"/>
  <c r="DJ398"/>
  <c r="AX156" i="2"/>
  <c r="DD399" i="42"/>
  <c r="BR156" i="2"/>
  <c r="BQ156"/>
  <c r="BP156"/>
  <c r="BO156"/>
  <c r="BN156"/>
  <c r="DH399" i="42"/>
  <c r="DL399"/>
  <c r="DC400"/>
  <c r="DB400"/>
  <c r="DA400"/>
  <c r="DG400"/>
  <c r="DK400"/>
  <c r="CS401"/>
  <c r="DA401"/>
  <c r="DE401"/>
  <c r="DI401"/>
  <c r="CS404"/>
  <c r="DA404"/>
  <c r="DE404"/>
  <c r="DD405"/>
  <c r="DH405"/>
  <c r="DL405"/>
  <c r="DI407"/>
  <c r="DE408"/>
  <c r="DI408"/>
  <c r="DI409"/>
  <c r="DC410"/>
  <c r="DH410"/>
  <c r="DE416"/>
  <c r="DI416"/>
  <c r="DD423"/>
  <c r="DH423"/>
  <c r="DL423"/>
  <c r="DC424"/>
  <c r="DG424"/>
  <c r="DK424"/>
  <c r="DJ425"/>
  <c r="CS426"/>
  <c r="DA426"/>
  <c r="DE426"/>
  <c r="DI426"/>
  <c r="DD427"/>
  <c r="DH427"/>
  <c r="DL427"/>
  <c r="DC428"/>
  <c r="DG428"/>
  <c r="DK428"/>
  <c r="DB429"/>
  <c r="DF429"/>
  <c r="DJ429"/>
  <c r="CS430"/>
  <c r="DA430"/>
  <c r="DE430"/>
  <c r="DI430"/>
  <c r="DD431"/>
  <c r="DH431"/>
  <c r="DL431"/>
  <c r="DC432"/>
  <c r="DG432"/>
  <c r="DK432"/>
  <c r="DB433"/>
  <c r="DF433"/>
  <c r="DJ433"/>
  <c r="CS434"/>
  <c r="DA434"/>
  <c r="DE434"/>
  <c r="DI434"/>
  <c r="DD435"/>
  <c r="DH435"/>
  <c r="DL435"/>
  <c r="DC436"/>
  <c r="DG436"/>
  <c r="DK436"/>
  <c r="DB437"/>
  <c r="DF437"/>
  <c r="DJ437"/>
  <c r="CS438"/>
  <c r="DA438"/>
  <c r="DE438"/>
  <c r="DI438"/>
  <c r="DD439"/>
  <c r="DH439"/>
  <c r="DL439"/>
  <c r="DC440"/>
  <c r="DG440"/>
  <c r="DK440"/>
  <c r="DB441"/>
  <c r="DF441"/>
  <c r="DJ441"/>
  <c r="CS442"/>
  <c r="DA442"/>
  <c r="DE442"/>
  <c r="DI442"/>
  <c r="DD443"/>
  <c r="DH443"/>
  <c r="DL443"/>
  <c r="DC444"/>
  <c r="DG444"/>
  <c r="DK444"/>
  <c r="DB445"/>
  <c r="DF445"/>
  <c r="DJ445"/>
  <c r="CS446"/>
  <c r="DA446"/>
  <c r="DE446"/>
  <c r="DI446"/>
  <c r="DD447"/>
  <c r="DH447"/>
  <c r="DL447"/>
  <c r="DC448"/>
  <c r="DG448"/>
  <c r="DK448"/>
  <c r="DB449"/>
  <c r="DF449"/>
  <c r="DJ449"/>
  <c r="CS450"/>
  <c r="DA450"/>
  <c r="DE450"/>
  <c r="DI450"/>
  <c r="DD451"/>
  <c r="DH451"/>
  <c r="DL451"/>
  <c r="DC452"/>
  <c r="DG452"/>
  <c r="DK452"/>
  <c r="DB453"/>
  <c r="DF453"/>
  <c r="DJ453"/>
  <c r="CS454"/>
  <c r="DA454"/>
  <c r="DE454"/>
  <c r="DI454"/>
  <c r="DD455"/>
  <c r="DL455"/>
  <c r="DC224"/>
  <c r="DI224"/>
  <c r="DH224"/>
  <c r="DD225"/>
  <c r="DK225"/>
  <c r="DF231"/>
  <c r="DE231"/>
  <c r="CS232"/>
  <c r="DG232"/>
  <c r="DL232"/>
  <c r="DI233"/>
  <c r="DC234"/>
  <c r="DG234"/>
  <c r="DK234"/>
  <c r="DB265"/>
  <c r="DF265"/>
  <c r="DJ265"/>
  <c r="CS266"/>
  <c r="DA266"/>
  <c r="DE266"/>
  <c r="DI266"/>
  <c r="DC267"/>
  <c r="DB267"/>
  <c r="DG267"/>
  <c r="DK267"/>
  <c r="CS268"/>
  <c r="DA268"/>
  <c r="DE268"/>
  <c r="DI268"/>
  <c r="DB269"/>
  <c r="DF269"/>
  <c r="DJ269"/>
  <c r="CS270"/>
  <c r="DD270"/>
  <c r="DH270"/>
  <c r="DL270"/>
  <c r="CS271"/>
  <c r="DA271"/>
  <c r="DE271"/>
  <c r="DI271"/>
  <c r="DG272"/>
  <c r="DK272"/>
  <c r="CS273"/>
  <c r="DA273"/>
  <c r="DE273"/>
  <c r="DI273"/>
  <c r="DD274"/>
  <c r="DI274"/>
  <c r="DD275"/>
  <c r="DC275"/>
  <c r="DB275"/>
  <c r="DI275"/>
  <c r="DC276"/>
  <c r="DG276"/>
  <c r="DK276"/>
  <c r="DD278"/>
  <c r="DH278"/>
  <c r="DL278"/>
  <c r="DD279"/>
  <c r="DH279"/>
  <c r="DL279"/>
  <c r="DC280"/>
  <c r="DG280"/>
  <c r="DK280"/>
  <c r="DE281"/>
  <c r="DI281"/>
  <c r="DC282"/>
  <c r="DG282"/>
  <c r="DK282"/>
  <c r="CS283"/>
  <c r="DA283"/>
  <c r="DF283"/>
  <c r="DJ283"/>
  <c r="DC284"/>
  <c r="DG284"/>
  <c r="DK284"/>
  <c r="DD285"/>
  <c r="DH285"/>
  <c r="DL285"/>
  <c r="AI37" i="2"/>
  <c r="CS286" i="42"/>
  <c r="DA286"/>
  <c r="BC37" i="2"/>
  <c r="DE286" i="42"/>
  <c r="DI286"/>
  <c r="AS38" i="2"/>
  <c r="DC287" i="42"/>
  <c r="DB287"/>
  <c r="DG287"/>
  <c r="DK287"/>
  <c r="CS288"/>
  <c r="DA288"/>
  <c r="DE288"/>
  <c r="DI288"/>
  <c r="CS289"/>
  <c r="DA289"/>
  <c r="DF289"/>
  <c r="DJ289"/>
  <c r="DH290"/>
  <c r="DL290"/>
  <c r="DC291"/>
  <c r="DB291"/>
  <c r="DG291"/>
  <c r="DK291"/>
  <c r="CS292"/>
  <c r="DA292"/>
  <c r="DE292"/>
  <c r="DI292"/>
  <c r="DC293"/>
  <c r="DB293"/>
  <c r="DG293"/>
  <c r="DK293"/>
  <c r="CS294"/>
  <c r="DA294"/>
  <c r="DE294"/>
  <c r="DI294"/>
  <c r="DC295"/>
  <c r="DB295"/>
  <c r="DG295"/>
  <c r="DK295"/>
  <c r="CS296"/>
  <c r="DA296"/>
  <c r="DE296"/>
  <c r="DI296"/>
  <c r="DC297"/>
  <c r="DB297"/>
  <c r="DG297"/>
  <c r="DK297"/>
  <c r="DB298"/>
  <c r="DF298"/>
  <c r="DJ298"/>
  <c r="DE299"/>
  <c r="DI299"/>
  <c r="DD300"/>
  <c r="DH300"/>
  <c r="DL300"/>
  <c r="CS301"/>
  <c r="DA301"/>
  <c r="DF301"/>
  <c r="DJ301"/>
  <c r="DD302"/>
  <c r="DH302"/>
  <c r="DL302"/>
  <c r="CS303"/>
  <c r="DA303"/>
  <c r="DF303"/>
  <c r="DJ303"/>
  <c r="DD304"/>
  <c r="DH304"/>
  <c r="DL304"/>
  <c r="CS305"/>
  <c r="DA305"/>
  <c r="DF305"/>
  <c r="DJ305"/>
  <c r="DD306"/>
  <c r="DH306"/>
  <c r="DL306"/>
  <c r="CS307"/>
  <c r="DA307"/>
  <c r="DF307"/>
  <c r="DJ307"/>
  <c r="DD308"/>
  <c r="DH308"/>
  <c r="DL308"/>
  <c r="CS309"/>
  <c r="DA309"/>
  <c r="DF309"/>
  <c r="DJ309"/>
  <c r="CS310"/>
  <c r="DA310"/>
  <c r="DE310"/>
  <c r="DI310"/>
  <c r="DD311"/>
  <c r="DH311"/>
  <c r="DL311"/>
  <c r="DB312"/>
  <c r="DF312"/>
  <c r="DJ312"/>
  <c r="DD313"/>
  <c r="DH313"/>
  <c r="DL313"/>
  <c r="DC314"/>
  <c r="DG314"/>
  <c r="DK314"/>
  <c r="CS315"/>
  <c r="DA315"/>
  <c r="DF315"/>
  <c r="DJ315"/>
  <c r="CS316"/>
  <c r="DA316"/>
  <c r="DE316"/>
  <c r="DI316"/>
  <c r="DC317"/>
  <c r="DB317"/>
  <c r="DG317"/>
  <c r="DK317"/>
  <c r="CS318"/>
  <c r="DA318"/>
  <c r="DE318"/>
  <c r="DI318"/>
  <c r="DC319"/>
  <c r="DB319"/>
  <c r="DG319"/>
  <c r="DK319"/>
  <c r="DB320"/>
  <c r="DF320"/>
  <c r="DJ320"/>
  <c r="DE321"/>
  <c r="DI321"/>
  <c r="DD322"/>
  <c r="DH322"/>
  <c r="DL322"/>
  <c r="DC323"/>
  <c r="DB323"/>
  <c r="DG323"/>
  <c r="DK323"/>
  <c r="DB324"/>
  <c r="DF324"/>
  <c r="DJ324"/>
  <c r="DD328"/>
  <c r="DH328"/>
  <c r="DL328"/>
  <c r="DC329"/>
  <c r="DG329"/>
  <c r="DK329"/>
  <c r="DB330"/>
  <c r="DF330"/>
  <c r="DJ330"/>
  <c r="CS331"/>
  <c r="DA331"/>
  <c r="DE331"/>
  <c r="DI331"/>
  <c r="DD332"/>
  <c r="DH332"/>
  <c r="DL332"/>
  <c r="DC333"/>
  <c r="DG333"/>
  <c r="DK333"/>
  <c r="AJ88" i="2"/>
  <c r="DB334" i="42"/>
  <c r="DF334"/>
  <c r="DJ334"/>
  <c r="CS335"/>
  <c r="DA335"/>
  <c r="DE335"/>
  <c r="DI335"/>
  <c r="DD336"/>
  <c r="DH336"/>
  <c r="DL336"/>
  <c r="DC337"/>
  <c r="DG337"/>
  <c r="DK337"/>
  <c r="DB338"/>
  <c r="DF338"/>
  <c r="DJ338"/>
  <c r="CS339"/>
  <c r="DA339"/>
  <c r="DE339"/>
  <c r="DI339"/>
  <c r="DD340"/>
  <c r="DH340"/>
  <c r="DL340"/>
  <c r="DC341"/>
  <c r="DG341"/>
  <c r="DK341"/>
  <c r="DB342"/>
  <c r="DF342"/>
  <c r="DJ342"/>
  <c r="DE343"/>
  <c r="DI343"/>
  <c r="DD344"/>
  <c r="DH344"/>
  <c r="DL344"/>
  <c r="DC345"/>
  <c r="DB345"/>
  <c r="DG345"/>
  <c r="DK345"/>
  <c r="DB346"/>
  <c r="DF346"/>
  <c r="DJ346"/>
  <c r="DE347"/>
  <c r="DI347"/>
  <c r="DD353"/>
  <c r="DH353"/>
  <c r="DL353"/>
  <c r="DC354"/>
  <c r="DG354"/>
  <c r="DK354"/>
  <c r="DB355"/>
  <c r="DF355"/>
  <c r="DJ355"/>
  <c r="DD357"/>
  <c r="DH357"/>
  <c r="DL357"/>
  <c r="DC358"/>
  <c r="DG358"/>
  <c r="DK358"/>
  <c r="DB359"/>
  <c r="DF359"/>
  <c r="DJ359"/>
  <c r="CS360"/>
  <c r="DA360"/>
  <c r="DE360"/>
  <c r="DI360"/>
  <c r="DD361"/>
  <c r="DH361"/>
  <c r="DL361"/>
  <c r="CS364"/>
  <c r="DA364"/>
  <c r="DE364"/>
  <c r="DI364"/>
  <c r="DD365"/>
  <c r="DH365"/>
  <c r="DL365"/>
  <c r="DB368"/>
  <c r="DF368"/>
  <c r="DJ368"/>
  <c r="DB369"/>
  <c r="DF369"/>
  <c r="DJ369"/>
  <c r="AL129" i="2"/>
  <c r="AP129"/>
  <c r="AT129"/>
  <c r="AI129"/>
  <c r="CS372" i="42"/>
  <c r="DA372"/>
  <c r="DE372"/>
  <c r="DI372"/>
  <c r="DB373"/>
  <c r="DF373"/>
  <c r="DJ373"/>
  <c r="AI131" i="2"/>
  <c r="CS374" i="42"/>
  <c r="DA374"/>
  <c r="DE374"/>
  <c r="DI374"/>
  <c r="DE375"/>
  <c r="DI375"/>
  <c r="DD376"/>
  <c r="DH376"/>
  <c r="DL376"/>
  <c r="DD379"/>
  <c r="DH379"/>
  <c r="DL379"/>
  <c r="DC380"/>
  <c r="DG380"/>
  <c r="DK380"/>
  <c r="DF384"/>
  <c r="DJ384"/>
  <c r="CS384"/>
  <c r="DA384"/>
  <c r="DE384"/>
  <c r="DI384"/>
  <c r="DD385"/>
  <c r="DH385"/>
  <c r="DL385"/>
  <c r="DC390"/>
  <c r="DG390"/>
  <c r="DK390"/>
  <c r="CS391"/>
  <c r="DA391"/>
  <c r="DE391"/>
  <c r="DI391"/>
  <c r="DC392"/>
  <c r="DB392"/>
  <c r="DG392"/>
  <c r="DK392"/>
  <c r="AI150" i="2"/>
  <c r="CS393" i="42"/>
  <c r="DA393"/>
  <c r="BC150" i="2"/>
  <c r="BB150"/>
  <c r="BA150"/>
  <c r="AZ150"/>
  <c r="AY150"/>
  <c r="DE393" i="42"/>
  <c r="BW150" i="2"/>
  <c r="BV150"/>
  <c r="BU150"/>
  <c r="BT150"/>
  <c r="BS150"/>
  <c r="DI393" i="42"/>
  <c r="DH394"/>
  <c r="DL394"/>
  <c r="AS152" i="2"/>
  <c r="AR152"/>
  <c r="AQ152"/>
  <c r="AP152"/>
  <c r="AO152"/>
  <c r="DC395" i="42"/>
  <c r="DG395"/>
  <c r="DK395"/>
  <c r="BM153" i="2"/>
  <c r="BL153"/>
  <c r="BK153"/>
  <c r="BJ153"/>
  <c r="BI153"/>
  <c r="DG396" i="42"/>
  <c r="DF396"/>
  <c r="DL396"/>
  <c r="AJ154" i="2"/>
  <c r="DL397" i="42"/>
  <c r="DB397"/>
  <c r="DG397"/>
  <c r="BC155" i="2"/>
  <c r="BB155"/>
  <c r="BA155"/>
  <c r="AZ155"/>
  <c r="AY155"/>
  <c r="DE398" i="42"/>
  <c r="DI398"/>
  <c r="AS156" i="2"/>
  <c r="AR156"/>
  <c r="AQ156"/>
  <c r="AP156"/>
  <c r="AO156"/>
  <c r="AN156"/>
  <c r="AM156"/>
  <c r="AL156"/>
  <c r="AK156"/>
  <c r="DC399" i="42"/>
  <c r="BM156" i="2"/>
  <c r="BL156"/>
  <c r="BK156"/>
  <c r="BJ156"/>
  <c r="BI156"/>
  <c r="DG399" i="42"/>
  <c r="DK399"/>
  <c r="DF400"/>
  <c r="DJ400"/>
  <c r="DD401"/>
  <c r="DH401"/>
  <c r="DL401"/>
  <c r="DI404"/>
  <c r="DC405"/>
  <c r="DG405"/>
  <c r="DK405"/>
  <c r="DD407"/>
  <c r="DD408"/>
  <c r="DH408"/>
  <c r="DL408"/>
  <c r="DH409"/>
  <c r="DB410"/>
  <c r="DA410"/>
  <c r="DG410"/>
  <c r="DL410"/>
  <c r="DB412"/>
  <c r="DF412"/>
  <c r="DJ412"/>
  <c r="DD415"/>
  <c r="DH415"/>
  <c r="DL415"/>
  <c r="DD416"/>
  <c r="DH416"/>
  <c r="DL416"/>
  <c r="DC423"/>
  <c r="DG423"/>
  <c r="DK423"/>
  <c r="DB424"/>
  <c r="DF424"/>
  <c r="DJ424"/>
  <c r="DI425"/>
  <c r="DD426"/>
  <c r="DH426"/>
  <c r="DL426"/>
  <c r="DC427"/>
  <c r="DG427"/>
  <c r="DK427"/>
  <c r="DB428"/>
  <c r="DF428"/>
  <c r="DJ428"/>
  <c r="CS429"/>
  <c r="DA429"/>
  <c r="DE429"/>
  <c r="DI429"/>
  <c r="DD430"/>
  <c r="DH430"/>
  <c r="DL430"/>
  <c r="DC431"/>
  <c r="DG431"/>
  <c r="DK431"/>
  <c r="DB432"/>
  <c r="DF432"/>
  <c r="DJ432"/>
  <c r="CS433"/>
  <c r="DA433"/>
  <c r="DE433"/>
  <c r="DI433"/>
  <c r="DD434"/>
  <c r="DH434"/>
  <c r="DL434"/>
  <c r="DC435"/>
  <c r="DG435"/>
  <c r="DK435"/>
  <c r="DB436"/>
  <c r="DF436"/>
  <c r="DJ436"/>
  <c r="CS437"/>
  <c r="DA437"/>
  <c r="DE437"/>
  <c r="DI437"/>
  <c r="DD438"/>
  <c r="DH438"/>
  <c r="DL438"/>
  <c r="DC439"/>
  <c r="DG439"/>
  <c r="DK439"/>
  <c r="DB440"/>
  <c r="DF440"/>
  <c r="DJ440"/>
  <c r="CS441"/>
  <c r="DA441"/>
  <c r="DE441"/>
  <c r="DI441"/>
  <c r="DD442"/>
  <c r="DH442"/>
  <c r="DL442"/>
  <c r="DC443"/>
  <c r="DG443"/>
  <c r="DK443"/>
  <c r="DB444"/>
  <c r="DF444"/>
  <c r="DJ444"/>
  <c r="CS445"/>
  <c r="DA445"/>
  <c r="DE445"/>
  <c r="DI445"/>
  <c r="DD446"/>
  <c r="DH446"/>
  <c r="DL446"/>
  <c r="DC447"/>
  <c r="DG447"/>
  <c r="DK447"/>
  <c r="DB448"/>
  <c r="DF448"/>
  <c r="DJ448"/>
  <c r="CS449"/>
  <c r="DA449"/>
  <c r="DE449"/>
  <c r="DI449"/>
  <c r="DD450"/>
  <c r="DH450"/>
  <c r="DL450"/>
  <c r="DC451"/>
  <c r="DG451"/>
  <c r="DK451"/>
  <c r="DB452"/>
  <c r="DF452"/>
  <c r="DJ452"/>
  <c r="CS453"/>
  <c r="DA453"/>
  <c r="DE453"/>
  <c r="DI453"/>
  <c r="DD454"/>
  <c r="DH454"/>
  <c r="DL454"/>
  <c r="DC455"/>
  <c r="DH455"/>
  <c r="DB224"/>
  <c r="DG224"/>
  <c r="DL224"/>
  <c r="DC225"/>
  <c r="DB225"/>
  <c r="DA225"/>
  <c r="DJ225"/>
  <c r="DI225"/>
  <c r="DI231"/>
  <c r="DH231"/>
  <c r="DL231"/>
  <c r="DK232"/>
  <c r="DJ232"/>
  <c r="DH233"/>
  <c r="DL233"/>
  <c r="DB234"/>
  <c r="DF234"/>
  <c r="DJ234"/>
  <c r="DG265"/>
  <c r="CS265"/>
  <c r="DA265"/>
  <c r="DE265"/>
  <c r="DD266"/>
  <c r="DH266"/>
  <c r="DL266"/>
  <c r="CS267"/>
  <c r="DA267"/>
  <c r="DF267"/>
  <c r="DJ267"/>
  <c r="DD268"/>
  <c r="DH268"/>
  <c r="DL268"/>
  <c r="CS269"/>
  <c r="DA269"/>
  <c r="DE269"/>
  <c r="DI269"/>
  <c r="DG270"/>
  <c r="DK270"/>
  <c r="DD271"/>
  <c r="DH271"/>
  <c r="DL271"/>
  <c r="DF272"/>
  <c r="DJ272"/>
  <c r="DD273"/>
  <c r="DH273"/>
  <c r="DL273"/>
  <c r="DC274"/>
  <c r="DH274"/>
  <c r="DL274"/>
  <c r="CS275"/>
  <c r="DA275"/>
  <c r="DH275"/>
  <c r="DG275"/>
  <c r="DL275"/>
  <c r="DB276"/>
  <c r="DF276"/>
  <c r="DJ276"/>
  <c r="DC278"/>
  <c r="DG278"/>
  <c r="DK278"/>
  <c r="DC279"/>
  <c r="DB279"/>
  <c r="DG279"/>
  <c r="DK279"/>
  <c r="DB280"/>
  <c r="DF280"/>
  <c r="DJ280"/>
  <c r="DD281"/>
  <c r="DH281"/>
  <c r="DL281"/>
  <c r="DB282"/>
  <c r="DF282"/>
  <c r="DJ282"/>
  <c r="DE283"/>
  <c r="DI283"/>
  <c r="DB284"/>
  <c r="DF284"/>
  <c r="DJ284"/>
  <c r="DC285"/>
  <c r="DB285"/>
  <c r="DG285"/>
  <c r="DK285"/>
  <c r="AX37" i="2"/>
  <c r="DD286" i="42"/>
  <c r="DH286"/>
  <c r="DL286"/>
  <c r="AI38" i="2"/>
  <c r="CS287" i="42"/>
  <c r="DA287"/>
  <c r="BH38" i="2"/>
  <c r="DF287" i="42"/>
  <c r="DJ287"/>
  <c r="DD288"/>
  <c r="DH288"/>
  <c r="DL288"/>
  <c r="DE289"/>
  <c r="DI289"/>
  <c r="DG290"/>
  <c r="DK290"/>
  <c r="CS291"/>
  <c r="DA291"/>
  <c r="DF291"/>
  <c r="DJ291"/>
  <c r="DD292"/>
  <c r="DH292"/>
  <c r="DL292"/>
  <c r="CS293"/>
  <c r="DA293"/>
  <c r="DF293"/>
  <c r="DJ293"/>
  <c r="DD294"/>
  <c r="DH294"/>
  <c r="DL294"/>
  <c r="CS295"/>
  <c r="DA295"/>
  <c r="DF295"/>
  <c r="DJ295"/>
  <c r="DD296"/>
  <c r="DH296"/>
  <c r="DL296"/>
  <c r="CS297"/>
  <c r="DA297"/>
  <c r="DF297"/>
  <c r="DJ297"/>
  <c r="CS298"/>
  <c r="DA298"/>
  <c r="DE298"/>
  <c r="DI298"/>
  <c r="DD299"/>
  <c r="DH299"/>
  <c r="DL299"/>
  <c r="DC300"/>
  <c r="DG300"/>
  <c r="DK300"/>
  <c r="DE301"/>
  <c r="DI301"/>
  <c r="DC302"/>
  <c r="DG302"/>
  <c r="DK302"/>
  <c r="DE303"/>
  <c r="DI303"/>
  <c r="DC304"/>
  <c r="DG304"/>
  <c r="DK304"/>
  <c r="DE305"/>
  <c r="DI305"/>
  <c r="DC306"/>
  <c r="DG306"/>
  <c r="DK306"/>
  <c r="DE307"/>
  <c r="DI307"/>
  <c r="DC308"/>
  <c r="DG308"/>
  <c r="DK308"/>
  <c r="DE309"/>
  <c r="DI309"/>
  <c r="DD310"/>
  <c r="DH310"/>
  <c r="DL310"/>
  <c r="DC311"/>
  <c r="DB311"/>
  <c r="DG311"/>
  <c r="DK311"/>
  <c r="CS312"/>
  <c r="DA312"/>
  <c r="DE312"/>
  <c r="DI312"/>
  <c r="DC313"/>
  <c r="DB313"/>
  <c r="DG313"/>
  <c r="DK313"/>
  <c r="DB314"/>
  <c r="DF314"/>
  <c r="DJ314"/>
  <c r="DE315"/>
  <c r="DI315"/>
  <c r="DD316"/>
  <c r="DH316"/>
  <c r="DL316"/>
  <c r="CS317"/>
  <c r="DA317"/>
  <c r="DF317"/>
  <c r="DJ317"/>
  <c r="DD318"/>
  <c r="DH318"/>
  <c r="DL318"/>
  <c r="CS319"/>
  <c r="DA319"/>
  <c r="DF319"/>
  <c r="DJ319"/>
  <c r="CS320"/>
  <c r="DA320"/>
  <c r="DE320"/>
  <c r="DI320"/>
  <c r="DD321"/>
  <c r="DH321"/>
  <c r="DL321"/>
  <c r="DC322"/>
  <c r="DG322"/>
  <c r="DK322"/>
  <c r="CS323"/>
  <c r="DA323"/>
  <c r="DF323"/>
  <c r="DJ323"/>
  <c r="CS324"/>
  <c r="DA324"/>
  <c r="DE324"/>
  <c r="DI324"/>
  <c r="DI327"/>
  <c r="DJ327"/>
  <c r="DH327"/>
  <c r="DL327"/>
  <c r="DC328"/>
  <c r="DG328"/>
  <c r="DK328"/>
  <c r="DB329"/>
  <c r="DF329"/>
  <c r="DJ329"/>
  <c r="CS330"/>
  <c r="DA330"/>
  <c r="DE330"/>
  <c r="DI330"/>
  <c r="DD331"/>
  <c r="DH331"/>
  <c r="DL331"/>
  <c r="DC332"/>
  <c r="DG332"/>
  <c r="DK332"/>
  <c r="DB333"/>
  <c r="DF333"/>
  <c r="DJ333"/>
  <c r="AI88" i="2"/>
  <c r="CS334" i="42"/>
  <c r="DA334"/>
  <c r="DE334"/>
  <c r="DI334"/>
  <c r="DD335"/>
  <c r="DH335"/>
  <c r="DL335"/>
  <c r="DC336"/>
  <c r="DG336"/>
  <c r="DK336"/>
  <c r="DB337"/>
  <c r="DF337"/>
  <c r="DJ337"/>
  <c r="CS338"/>
  <c r="DA338"/>
  <c r="DE338"/>
  <c r="DI338"/>
  <c r="DD339"/>
  <c r="DH339"/>
  <c r="DL339"/>
  <c r="DC340"/>
  <c r="DG340"/>
  <c r="DK340"/>
  <c r="DB341"/>
  <c r="DF341"/>
  <c r="DJ341"/>
  <c r="CS342"/>
  <c r="DA342"/>
  <c r="DE342"/>
  <c r="DI342"/>
  <c r="DD343"/>
  <c r="DH343"/>
  <c r="DL343"/>
  <c r="DC344"/>
  <c r="DG344"/>
  <c r="DK344"/>
  <c r="CS345"/>
  <c r="DA345"/>
  <c r="DF345"/>
  <c r="DJ345"/>
  <c r="CS346"/>
  <c r="DA346"/>
  <c r="DE346"/>
  <c r="DI346"/>
  <c r="DD347"/>
  <c r="DH347"/>
  <c r="DL347"/>
  <c r="DB351"/>
  <c r="DC353"/>
  <c r="DG353"/>
  <c r="DK353"/>
  <c r="DB354"/>
  <c r="DF354"/>
  <c r="DJ354"/>
  <c r="CS355"/>
  <c r="DA355"/>
  <c r="DE355"/>
  <c r="DI355"/>
  <c r="DC357"/>
  <c r="DG357"/>
  <c r="DK357"/>
  <c r="DB358"/>
  <c r="DF358"/>
  <c r="DJ358"/>
  <c r="CS359"/>
  <c r="DA359"/>
  <c r="DE359"/>
  <c r="DI359"/>
  <c r="DD360"/>
  <c r="DH360"/>
  <c r="DL360"/>
  <c r="DC361"/>
  <c r="DG361"/>
  <c r="DK361"/>
  <c r="DD364"/>
  <c r="DH364"/>
  <c r="DL364"/>
  <c r="DC365"/>
  <c r="DG365"/>
  <c r="DK365"/>
  <c r="CS368"/>
  <c r="DA368"/>
  <c r="DE368"/>
  <c r="DI368"/>
  <c r="CS369"/>
  <c r="DA369"/>
  <c r="DE369"/>
  <c r="DI369"/>
  <c r="AK129" i="2"/>
  <c r="AO129"/>
  <c r="AW129"/>
  <c r="DD372" i="42"/>
  <c r="DH372"/>
  <c r="DL372"/>
  <c r="CS373"/>
  <c r="DA373"/>
  <c r="DE373"/>
  <c r="DI373"/>
  <c r="DD374"/>
  <c r="DH374"/>
  <c r="DL374"/>
  <c r="DD375"/>
  <c r="DH375"/>
  <c r="DL375"/>
  <c r="DC376"/>
  <c r="DG376"/>
  <c r="DK376"/>
  <c r="DC379"/>
  <c r="DG379"/>
  <c r="DK379"/>
  <c r="DB380"/>
  <c r="DF380"/>
  <c r="DJ380"/>
  <c r="DD384"/>
  <c r="DH384"/>
  <c r="DL384"/>
  <c r="DC385"/>
  <c r="DG385"/>
  <c r="DK385"/>
  <c r="DE389"/>
  <c r="DH389"/>
  <c r="DI389"/>
  <c r="DL389"/>
  <c r="DG389"/>
  <c r="DK389"/>
  <c r="DB390"/>
  <c r="DF390"/>
  <c r="DJ390"/>
  <c r="DD391"/>
  <c r="DH391"/>
  <c r="DL391"/>
  <c r="CS392"/>
  <c r="DA392"/>
  <c r="DF392"/>
  <c r="DJ392"/>
  <c r="AX150" i="2"/>
  <c r="AW150"/>
  <c r="AV150"/>
  <c r="AU150"/>
  <c r="AT150"/>
  <c r="DD393" i="42"/>
  <c r="BR150" i="2"/>
  <c r="BQ150"/>
  <c r="BP150"/>
  <c r="BO150"/>
  <c r="BN150"/>
  <c r="DH393" i="42"/>
  <c r="DL393"/>
  <c r="DG394"/>
  <c r="DK394"/>
  <c r="AJ152" i="2"/>
  <c r="DB395" i="42"/>
  <c r="DF395"/>
  <c r="DJ395"/>
  <c r="BC153" i="2"/>
  <c r="BB153"/>
  <c r="BA153"/>
  <c r="AZ153"/>
  <c r="AY153"/>
  <c r="DE396" i="42"/>
  <c r="CG153" i="2"/>
  <c r="CF153"/>
  <c r="CE153"/>
  <c r="CD153"/>
  <c r="CC153"/>
  <c r="DK396" i="42"/>
  <c r="DJ396"/>
  <c r="AI154" i="2"/>
  <c r="CS397" i="42"/>
  <c r="DA397"/>
  <c r="DF397"/>
  <c r="DK397"/>
  <c r="AX155" i="2"/>
  <c r="AW155"/>
  <c r="AV155"/>
  <c r="AU155"/>
  <c r="AT155"/>
  <c r="DD398" i="42"/>
  <c r="DH398"/>
  <c r="DL398"/>
  <c r="AJ156" i="2"/>
  <c r="DB399" i="42"/>
  <c r="BH156" i="2"/>
  <c r="BG156"/>
  <c r="BF156"/>
  <c r="BE156"/>
  <c r="BD156"/>
  <c r="DF399" i="42"/>
  <c r="DJ399"/>
  <c r="DE400"/>
  <c r="DI400"/>
  <c r="DC401"/>
  <c r="DG401"/>
  <c r="DK401"/>
  <c r="DC404"/>
  <c r="DG404"/>
  <c r="DK404"/>
  <c r="DB405"/>
  <c r="DF405"/>
  <c r="DJ405"/>
  <c r="DH407"/>
  <c r="DL407"/>
  <c r="DG407"/>
  <c r="DK407"/>
  <c r="DC408"/>
  <c r="DB408"/>
  <c r="DG408"/>
  <c r="DK408"/>
  <c r="CS409"/>
  <c r="DG409"/>
  <c r="DK409"/>
  <c r="DF410"/>
  <c r="DE410"/>
  <c r="DK410"/>
  <c r="CS412"/>
  <c r="DA412"/>
  <c r="DE412"/>
  <c r="DI412"/>
  <c r="DC415"/>
  <c r="DG415"/>
  <c r="DK415"/>
  <c r="DC416"/>
  <c r="DG416"/>
  <c r="DK416"/>
  <c r="DI422"/>
  <c r="CS422"/>
  <c r="DG422"/>
  <c r="DK422"/>
  <c r="DB423"/>
  <c r="DF423"/>
  <c r="DJ423"/>
  <c r="CS424"/>
  <c r="DA424"/>
  <c r="DE424"/>
  <c r="DI424"/>
  <c r="DH425"/>
  <c r="DL425"/>
  <c r="DC426"/>
  <c r="DG426"/>
  <c r="DK426"/>
  <c r="DB427"/>
  <c r="DF427"/>
  <c r="DJ427"/>
  <c r="CS428"/>
  <c r="DA428"/>
  <c r="DE428"/>
  <c r="DI428"/>
  <c r="DD429"/>
  <c r="DH429"/>
  <c r="DL429"/>
  <c r="DC430"/>
  <c r="DG430"/>
  <c r="DK430"/>
  <c r="DB431"/>
  <c r="DF431"/>
  <c r="DJ431"/>
  <c r="CS432"/>
  <c r="DA432"/>
  <c r="DE432"/>
  <c r="DI432"/>
  <c r="DD433"/>
  <c r="DH433"/>
  <c r="DL433"/>
  <c r="DC434"/>
  <c r="DG434"/>
  <c r="DK434"/>
  <c r="DB435"/>
  <c r="DF435"/>
  <c r="DJ435"/>
  <c r="CS436"/>
  <c r="DA436"/>
  <c r="DE436"/>
  <c r="DI436"/>
  <c r="DD437"/>
  <c r="DH437"/>
  <c r="DL437"/>
  <c r="DC438"/>
  <c r="DG438"/>
  <c r="DK438"/>
  <c r="DB439"/>
  <c r="DF439"/>
  <c r="DJ439"/>
  <c r="CS440"/>
  <c r="DA440"/>
  <c r="DE440"/>
  <c r="DI440"/>
  <c r="DD441"/>
  <c r="DH441"/>
  <c r="DL441"/>
  <c r="DC442"/>
  <c r="DG442"/>
  <c r="DK442"/>
  <c r="DB443"/>
  <c r="DF443"/>
  <c r="DJ443"/>
  <c r="CS444"/>
  <c r="DA444"/>
  <c r="DE444"/>
  <c r="DI444"/>
  <c r="DD445"/>
  <c r="DH445"/>
  <c r="DL445"/>
  <c r="DC446"/>
  <c r="DG446"/>
  <c r="DK446"/>
  <c r="DB447"/>
  <c r="DF447"/>
  <c r="DJ447"/>
  <c r="CS448"/>
  <c r="DA448"/>
  <c r="DE448"/>
  <c r="DI448"/>
  <c r="DD449"/>
  <c r="DH449"/>
  <c r="DL449"/>
  <c r="DC450"/>
  <c r="DG450"/>
  <c r="DK450"/>
  <c r="DB451"/>
  <c r="DF451"/>
  <c r="DJ451"/>
  <c r="CS452"/>
  <c r="DA452"/>
  <c r="DE452"/>
  <c r="DI452"/>
  <c r="DD453"/>
  <c r="DH453"/>
  <c r="DL453"/>
  <c r="DC454"/>
  <c r="DG454"/>
  <c r="DK454"/>
  <c r="DB455"/>
  <c r="DG455"/>
  <c r="CS224"/>
  <c r="DA224"/>
  <c r="DF224"/>
  <c r="DK224"/>
  <c r="DH225"/>
  <c r="DD231"/>
  <c r="DJ231"/>
  <c r="CS231"/>
  <c r="DC231"/>
  <c r="DG231"/>
  <c r="DK231"/>
  <c r="DI232"/>
  <c r="CS233"/>
  <c r="DG233"/>
  <c r="DK233"/>
  <c r="CS234"/>
  <c r="DA234"/>
  <c r="DE234"/>
  <c r="DI234"/>
  <c r="DI265"/>
  <c r="DK265"/>
  <c r="DD265"/>
  <c r="DH265"/>
  <c r="DL265"/>
  <c r="DC266"/>
  <c r="DG266"/>
  <c r="DK266"/>
  <c r="DE267"/>
  <c r="DI267"/>
  <c r="DC268"/>
  <c r="DG268"/>
  <c r="DK268"/>
  <c r="DD269"/>
  <c r="DH269"/>
  <c r="DL269"/>
  <c r="DF270"/>
  <c r="DJ270"/>
  <c r="DC271"/>
  <c r="DG271"/>
  <c r="DK271"/>
  <c r="DE272"/>
  <c r="DI272"/>
  <c r="DC273"/>
  <c r="DG273"/>
  <c r="DK273"/>
  <c r="DB274"/>
  <c r="DG274"/>
  <c r="DK274"/>
  <c r="DF275"/>
  <c r="DK275"/>
  <c r="CS276"/>
  <c r="DA276"/>
  <c r="DE276"/>
  <c r="DI276"/>
  <c r="DB278"/>
  <c r="DF278"/>
  <c r="DJ278"/>
  <c r="CS279"/>
  <c r="DA279"/>
  <c r="DF279"/>
  <c r="DJ279"/>
  <c r="CS280"/>
  <c r="DA280"/>
  <c r="DE280"/>
  <c r="DI280"/>
  <c r="DC281"/>
  <c r="DB281"/>
  <c r="DG281"/>
  <c r="DK281"/>
  <c r="CS282"/>
  <c r="DA282"/>
  <c r="DE282"/>
  <c r="DI282"/>
  <c r="DD283"/>
  <c r="DH283"/>
  <c r="DL283"/>
  <c r="CS284"/>
  <c r="DA284"/>
  <c r="DE284"/>
  <c r="DI284"/>
  <c r="AI36" i="2"/>
  <c r="CS285" i="42"/>
  <c r="DA285"/>
  <c r="DF285"/>
  <c r="DJ285"/>
  <c r="AS37" i="2"/>
  <c r="DC286" i="42"/>
  <c r="DG286"/>
  <c r="DK286"/>
  <c r="BC38" i="2"/>
  <c r="DE287" i="42"/>
  <c r="DI287"/>
  <c r="DC288"/>
  <c r="DG288"/>
  <c r="DK288"/>
  <c r="DD289"/>
  <c r="DH289"/>
  <c r="DL289"/>
  <c r="DF290"/>
  <c r="DJ290"/>
  <c r="DE291"/>
  <c r="DI291"/>
  <c r="DC292"/>
  <c r="DG292"/>
  <c r="DK292"/>
  <c r="DE293"/>
  <c r="DI293"/>
  <c r="DC294"/>
  <c r="DG294"/>
  <c r="DK294"/>
  <c r="DE295"/>
  <c r="DI295"/>
  <c r="DC296"/>
  <c r="DG296"/>
  <c r="DK296"/>
  <c r="DE297"/>
  <c r="DI297"/>
  <c r="DD298"/>
  <c r="DH298"/>
  <c r="DL298"/>
  <c r="DC299"/>
  <c r="DB299"/>
  <c r="DG299"/>
  <c r="DK299"/>
  <c r="DB300"/>
  <c r="DF300"/>
  <c r="DJ300"/>
  <c r="DD301"/>
  <c r="DH301"/>
  <c r="DL301"/>
  <c r="DB302"/>
  <c r="DF302"/>
  <c r="DJ302"/>
  <c r="DD303"/>
  <c r="DH303"/>
  <c r="DL303"/>
  <c r="DB304"/>
  <c r="DF304"/>
  <c r="DJ304"/>
  <c r="DD305"/>
  <c r="DH305"/>
  <c r="DL305"/>
  <c r="DB306"/>
  <c r="DF306"/>
  <c r="DJ306"/>
  <c r="DD307"/>
  <c r="DH307"/>
  <c r="DL307"/>
  <c r="DB308"/>
  <c r="DF308"/>
  <c r="DJ308"/>
  <c r="DD309"/>
  <c r="DH309"/>
  <c r="DL309"/>
  <c r="DC310"/>
  <c r="DG310"/>
  <c r="DK310"/>
  <c r="CS311"/>
  <c r="DA311"/>
  <c r="DF311"/>
  <c r="DJ311"/>
  <c r="DD312"/>
  <c r="DH312"/>
  <c r="DL312"/>
  <c r="CS313"/>
  <c r="DA313"/>
  <c r="DF313"/>
  <c r="DJ313"/>
  <c r="CS314"/>
  <c r="DA314"/>
  <c r="DE314"/>
  <c r="DI314"/>
  <c r="DD315"/>
  <c r="DH315"/>
  <c r="DL315"/>
  <c r="DC316"/>
  <c r="DG316"/>
  <c r="DK316"/>
  <c r="DE317"/>
  <c r="DI317"/>
  <c r="DC318"/>
  <c r="DG318"/>
  <c r="DK318"/>
  <c r="DE319"/>
  <c r="DI319"/>
  <c r="DD320"/>
  <c r="DH320"/>
  <c r="DL320"/>
  <c r="DC321"/>
  <c r="DB321"/>
  <c r="DG321"/>
  <c r="DK321"/>
  <c r="DB322"/>
  <c r="DF322"/>
  <c r="DJ322"/>
  <c r="DE323"/>
  <c r="DI323"/>
  <c r="DD324"/>
  <c r="DH324"/>
  <c r="DL324"/>
  <c r="CS327"/>
  <c r="DG327"/>
  <c r="DK327"/>
  <c r="DB328"/>
  <c r="DF328"/>
  <c r="DJ328"/>
  <c r="CS329"/>
  <c r="DA329"/>
  <c r="DE329"/>
  <c r="DI329"/>
  <c r="DD330"/>
  <c r="DH330"/>
  <c r="DL330"/>
  <c r="DC331"/>
  <c r="DG331"/>
  <c r="DK331"/>
  <c r="DB332"/>
  <c r="DF332"/>
  <c r="DJ332"/>
  <c r="CS333"/>
  <c r="DA333"/>
  <c r="DE333"/>
  <c r="DI333"/>
  <c r="DD334"/>
  <c r="DH334"/>
  <c r="DL334"/>
  <c r="DC335"/>
  <c r="DG335"/>
  <c r="DK335"/>
  <c r="DB336"/>
  <c r="DF336"/>
  <c r="DJ336"/>
  <c r="CS337"/>
  <c r="DA337"/>
  <c r="DE337"/>
  <c r="DI337"/>
  <c r="DD338"/>
  <c r="DH338"/>
  <c r="DL338"/>
  <c r="DC339"/>
  <c r="DG339"/>
  <c r="DK339"/>
  <c r="DB340"/>
  <c r="DF340"/>
  <c r="DJ340"/>
  <c r="CS341"/>
  <c r="DA341"/>
  <c r="DE341"/>
  <c r="DI341"/>
  <c r="DD342"/>
  <c r="DH342"/>
  <c r="DL342"/>
  <c r="DC343"/>
  <c r="DB343"/>
  <c r="DG343"/>
  <c r="DK343"/>
  <c r="DB344"/>
  <c r="DF344"/>
  <c r="DJ344"/>
  <c r="DE345"/>
  <c r="DI345"/>
  <c r="DD346"/>
  <c r="DH346"/>
  <c r="DL346"/>
  <c r="DC347"/>
  <c r="DB347"/>
  <c r="DG347"/>
  <c r="DK347"/>
  <c r="CS351"/>
  <c r="DA351"/>
  <c r="DC351"/>
  <c r="DE351"/>
  <c r="DF351"/>
  <c r="DG351"/>
  <c r="DI351"/>
  <c r="DJ351"/>
  <c r="DK351"/>
  <c r="DD351"/>
  <c r="DH351"/>
  <c r="DL351"/>
  <c r="DB353"/>
  <c r="DF353"/>
  <c r="DJ353"/>
  <c r="CS354"/>
  <c r="DA354"/>
  <c r="DE354"/>
  <c r="DI354"/>
  <c r="DD355"/>
  <c r="DH355"/>
  <c r="DL355"/>
  <c r="DB357"/>
  <c r="DF357"/>
  <c r="DJ357"/>
  <c r="CS358"/>
  <c r="DA358"/>
  <c r="DE358"/>
  <c r="DI358"/>
  <c r="DD359"/>
  <c r="DH359"/>
  <c r="DL359"/>
  <c r="DC360"/>
  <c r="DG360"/>
  <c r="DK360"/>
  <c r="DB361"/>
  <c r="DF361"/>
  <c r="DJ361"/>
  <c r="DC364"/>
  <c r="DG364"/>
  <c r="DK364"/>
  <c r="DB365"/>
  <c r="DF365"/>
  <c r="DJ365"/>
  <c r="DD368"/>
  <c r="DH368"/>
  <c r="DL368"/>
  <c r="DC368"/>
  <c r="DG368"/>
  <c r="DK368"/>
  <c r="DD369"/>
  <c r="DH369"/>
  <c r="DL369"/>
  <c r="AJ129" i="2"/>
  <c r="DX11" i="6" s="1"/>
  <c r="DB372" i="42"/>
  <c r="AN129" i="2"/>
  <c r="AR129"/>
  <c r="AV129"/>
  <c r="DF372" i="42"/>
  <c r="DJ372"/>
  <c r="AS129" i="2"/>
  <c r="DC372" i="42"/>
  <c r="DG372"/>
  <c r="DK372"/>
  <c r="DD373"/>
  <c r="DH373"/>
  <c r="DL373"/>
  <c r="AS131" i="2"/>
  <c r="DC374" i="42"/>
  <c r="DG374"/>
  <c r="DK374"/>
  <c r="DC375"/>
  <c r="DB375"/>
  <c r="DG375"/>
  <c r="DK375"/>
  <c r="DB376"/>
  <c r="DF376"/>
  <c r="DJ376"/>
  <c r="DB379"/>
  <c r="DF379"/>
  <c r="DJ379"/>
  <c r="CS380"/>
  <c r="DA380"/>
  <c r="DE380"/>
  <c r="DI380"/>
  <c r="DC384"/>
  <c r="DG384"/>
  <c r="DK384"/>
  <c r="DB385"/>
  <c r="DF385"/>
  <c r="DJ385"/>
  <c r="CS389"/>
  <c r="DA389"/>
  <c r="DC389"/>
  <c r="DD389"/>
  <c r="DB389"/>
  <c r="DF389"/>
  <c r="DJ389"/>
  <c r="CS390"/>
  <c r="DA390"/>
  <c r="DE390"/>
  <c r="DI390"/>
  <c r="DC391"/>
  <c r="DG391"/>
  <c r="DK391"/>
  <c r="DE392"/>
  <c r="DI392"/>
  <c r="AS150" i="2"/>
  <c r="AR150"/>
  <c r="AQ150"/>
  <c r="AP150"/>
  <c r="AO150"/>
  <c r="AN150"/>
  <c r="AM150"/>
  <c r="AL150"/>
  <c r="AK150"/>
  <c r="DC393" i="42"/>
  <c r="BM150" i="2"/>
  <c r="BL150"/>
  <c r="BK150"/>
  <c r="BJ150"/>
  <c r="BI150"/>
  <c r="DG393" i="42"/>
  <c r="DK393"/>
  <c r="DF394"/>
  <c r="DJ394"/>
  <c r="AI152" i="2"/>
  <c r="CS395" i="42"/>
  <c r="DA395"/>
  <c r="BC152" i="2"/>
  <c r="BB152"/>
  <c r="BA152"/>
  <c r="AZ152"/>
  <c r="AY152"/>
  <c r="DE395" i="42"/>
  <c r="DI395"/>
  <c r="AX153" i="2"/>
  <c r="AW153"/>
  <c r="AV153"/>
  <c r="AU153"/>
  <c r="AT153"/>
  <c r="DD396" i="42"/>
  <c r="BW153" i="2"/>
  <c r="BV153"/>
  <c r="BU153"/>
  <c r="BT153"/>
  <c r="BS153"/>
  <c r="DI396" i="42"/>
  <c r="BC154" i="2"/>
  <c r="BB154"/>
  <c r="BA154"/>
  <c r="AZ154"/>
  <c r="AY154"/>
  <c r="DE397" i="42"/>
  <c r="DD397"/>
  <c r="DJ397"/>
  <c r="AS155" i="2"/>
  <c r="AR155"/>
  <c r="AQ155"/>
  <c r="AP155"/>
  <c r="AO155"/>
  <c r="AN155"/>
  <c r="DC398" i="42"/>
  <c r="DB398"/>
  <c r="DA398"/>
  <c r="DG398"/>
  <c r="DK398"/>
  <c r="AI156" i="2"/>
  <c r="CS399" i="42"/>
  <c r="DA399"/>
  <c r="BC156" i="2"/>
  <c r="BB156"/>
  <c r="BA156"/>
  <c r="AZ156"/>
  <c r="AY156"/>
  <c r="DE399" i="42"/>
  <c r="BW156" i="2"/>
  <c r="BV156"/>
  <c r="BU156"/>
  <c r="BT156"/>
  <c r="BS156"/>
  <c r="DI399" i="42"/>
  <c r="DD400"/>
  <c r="DH400"/>
  <c r="DL400"/>
  <c r="DB401"/>
  <c r="DF401"/>
  <c r="DJ401"/>
  <c r="DD404"/>
  <c r="DH404"/>
  <c r="DL404"/>
  <c r="DB404"/>
  <c r="DF404"/>
  <c r="DJ404"/>
  <c r="CS405"/>
  <c r="DA405"/>
  <c r="DE405"/>
  <c r="DI405"/>
  <c r="CS407"/>
  <c r="DA407"/>
  <c r="DC407"/>
  <c r="DE407"/>
  <c r="DB407"/>
  <c r="DF407"/>
  <c r="DJ407"/>
  <c r="CS408"/>
  <c r="DA408"/>
  <c r="DF408"/>
  <c r="DJ408"/>
  <c r="DJ409"/>
  <c r="DD410"/>
  <c r="DJ410"/>
  <c r="DI410"/>
  <c r="DD412"/>
  <c r="DH412"/>
  <c r="DL412"/>
  <c r="DC412"/>
  <c r="DG412"/>
  <c r="DK412"/>
  <c r="CS415"/>
  <c r="DA415"/>
  <c r="DE415"/>
  <c r="DI415"/>
  <c r="DB415"/>
  <c r="DF415"/>
  <c r="DJ415"/>
  <c r="DB416"/>
  <c r="DA416"/>
  <c r="DF416"/>
  <c r="DJ416"/>
  <c r="DH422"/>
  <c r="DL422"/>
  <c r="DJ422"/>
  <c r="CS423"/>
  <c r="DA423"/>
  <c r="DE423"/>
  <c r="DI423"/>
  <c r="DD424"/>
  <c r="DH424"/>
  <c r="DL424"/>
  <c r="CS425"/>
  <c r="DG425"/>
  <c r="DK425"/>
  <c r="DB426"/>
  <c r="DF426"/>
  <c r="DJ426"/>
  <c r="CS427"/>
  <c r="DA427"/>
  <c r="DE427"/>
  <c r="DI427"/>
  <c r="DD428"/>
  <c r="DH428"/>
  <c r="DL428"/>
  <c r="DC429"/>
  <c r="DG429"/>
  <c r="DK429"/>
  <c r="DB430"/>
  <c r="DF430"/>
  <c r="DJ430"/>
  <c r="CS431"/>
  <c r="DA431"/>
  <c r="DE431"/>
  <c r="DI431"/>
  <c r="DD432"/>
  <c r="DH432"/>
  <c r="DL432"/>
  <c r="DC433"/>
  <c r="DG433"/>
  <c r="DK433"/>
  <c r="DB434"/>
  <c r="DF434"/>
  <c r="DJ434"/>
  <c r="CS435"/>
  <c r="DA435"/>
  <c r="DE435"/>
  <c r="DI435"/>
  <c r="DD436"/>
  <c r="DH436"/>
  <c r="DL436"/>
  <c r="DC437"/>
  <c r="DG437"/>
  <c r="DK437"/>
  <c r="DB438"/>
  <c r="DF438"/>
  <c r="DJ438"/>
  <c r="CS439"/>
  <c r="DA439"/>
  <c r="DE439"/>
  <c r="DI439"/>
  <c r="DD440"/>
  <c r="DH440"/>
  <c r="DL440"/>
  <c r="DC441"/>
  <c r="DG441"/>
  <c r="DK441"/>
  <c r="DB442"/>
  <c r="DF442"/>
  <c r="DJ442"/>
  <c r="CS443"/>
  <c r="DA443"/>
  <c r="DE443"/>
  <c r="DI443"/>
  <c r="DD444"/>
  <c r="DH444"/>
  <c r="DL444"/>
  <c r="DC445"/>
  <c r="DG445"/>
  <c r="DK445"/>
  <c r="DB446"/>
  <c r="DF446"/>
  <c r="DJ446"/>
  <c r="CS447"/>
  <c r="DA447"/>
  <c r="DE447"/>
  <c r="DI447"/>
  <c r="DD448"/>
  <c r="DH448"/>
  <c r="DL448"/>
  <c r="DC449"/>
  <c r="DG449"/>
  <c r="DK449"/>
  <c r="DB450"/>
  <c r="DF450"/>
  <c r="DJ450"/>
  <c r="CS451"/>
  <c r="DA451"/>
  <c r="DE451"/>
  <c r="DI451"/>
  <c r="DD452"/>
  <c r="DH452"/>
  <c r="DL452"/>
  <c r="DC453"/>
  <c r="DG453"/>
  <c r="DK453"/>
  <c r="DB454"/>
  <c r="DF454"/>
  <c r="DJ454"/>
  <c r="CS455"/>
  <c r="DA455"/>
  <c r="DE455"/>
  <c r="DC456"/>
  <c r="DG456"/>
  <c r="DK456"/>
  <c r="DB457"/>
  <c r="DF457"/>
  <c r="DJ457"/>
  <c r="CS458"/>
  <c r="DA458"/>
  <c r="DE458"/>
  <c r="DI458"/>
  <c r="DD459"/>
  <c r="DH459"/>
  <c r="DL459"/>
  <c r="DC460"/>
  <c r="DG460"/>
  <c r="DK460"/>
  <c r="DB461"/>
  <c r="DF461"/>
  <c r="DJ461"/>
  <c r="CS462"/>
  <c r="DA462"/>
  <c r="DE462"/>
  <c r="DI462"/>
  <c r="DD463"/>
  <c r="DH463"/>
  <c r="DL463"/>
  <c r="DC464"/>
  <c r="DG464"/>
  <c r="DK464"/>
  <c r="DB465"/>
  <c r="DF465"/>
  <c r="DJ465"/>
  <c r="CS466"/>
  <c r="DA466"/>
  <c r="DE466"/>
  <c r="DI466"/>
  <c r="DD467"/>
  <c r="DH467"/>
  <c r="DL467"/>
  <c r="DC468"/>
  <c r="DG468"/>
  <c r="DK468"/>
  <c r="DB469"/>
  <c r="DF469"/>
  <c r="DJ469"/>
  <c r="CS470"/>
  <c r="DA470"/>
  <c r="DE470"/>
  <c r="DI470"/>
  <c r="DD474"/>
  <c r="DH474"/>
  <c r="DE475"/>
  <c r="DD475"/>
  <c r="DJ475"/>
  <c r="DE476"/>
  <c r="DI476"/>
  <c r="DE477"/>
  <c r="DI477"/>
  <c r="DE478"/>
  <c r="DK478"/>
  <c r="DJ478"/>
  <c r="DC479"/>
  <c r="DH479"/>
  <c r="DL479"/>
  <c r="DC480"/>
  <c r="DG480"/>
  <c r="DK480"/>
  <c r="DC481"/>
  <c r="DB481"/>
  <c r="DA481"/>
  <c r="DG481"/>
  <c r="DK481"/>
  <c r="CS482"/>
  <c r="DA482"/>
  <c r="DE482"/>
  <c r="DI482"/>
  <c r="DF483"/>
  <c r="DJ483"/>
  <c r="CS484"/>
  <c r="DA484"/>
  <c r="DE484"/>
  <c r="DI484"/>
  <c r="DF485"/>
  <c r="DJ485"/>
  <c r="CS486"/>
  <c r="DA486"/>
  <c r="DE486"/>
  <c r="DI486"/>
  <c r="DD487"/>
  <c r="DH487"/>
  <c r="DL487"/>
  <c r="DC488"/>
  <c r="DG488"/>
  <c r="DK488"/>
  <c r="DB489"/>
  <c r="DF489"/>
  <c r="DJ489"/>
  <c r="CS490"/>
  <c r="DA490"/>
  <c r="DE490"/>
  <c r="DI490"/>
  <c r="DD491"/>
  <c r="DH491"/>
  <c r="DL491"/>
  <c r="DC492"/>
  <c r="DG492"/>
  <c r="DK492"/>
  <c r="DB493"/>
  <c r="DF493"/>
  <c r="DJ493"/>
  <c r="CS494"/>
  <c r="DA494"/>
  <c r="DE494"/>
  <c r="DI494"/>
  <c r="DC495"/>
  <c r="DG495"/>
  <c r="DK495"/>
  <c r="DB496"/>
  <c r="DF496"/>
  <c r="DJ496"/>
  <c r="CS497"/>
  <c r="DA497"/>
  <c r="DE497"/>
  <c r="DI497"/>
  <c r="DD498"/>
  <c r="DH498"/>
  <c r="DL498"/>
  <c r="DC499"/>
  <c r="DG499"/>
  <c r="DK499"/>
  <c r="DB500"/>
  <c r="DF500"/>
  <c r="DJ500"/>
  <c r="CS501"/>
  <c r="DA501"/>
  <c r="DE501"/>
  <c r="DI501"/>
  <c r="DD502"/>
  <c r="DH502"/>
  <c r="DL502"/>
  <c r="DC503"/>
  <c r="DG503"/>
  <c r="DK503"/>
  <c r="DC504"/>
  <c r="DG504"/>
  <c r="DK504"/>
  <c r="DB505"/>
  <c r="DF505"/>
  <c r="DJ505"/>
  <c r="DC506"/>
  <c r="DG506"/>
  <c r="DK506"/>
  <c r="DB507"/>
  <c r="DF507"/>
  <c r="DJ507"/>
  <c r="DC508"/>
  <c r="DG508"/>
  <c r="DK508"/>
  <c r="DB509"/>
  <c r="DF509"/>
  <c r="DJ509"/>
  <c r="DE510"/>
  <c r="DI510"/>
  <c r="DD511"/>
  <c r="DH511"/>
  <c r="DL511"/>
  <c r="DC512"/>
  <c r="DG512"/>
  <c r="DK512"/>
  <c r="DB513"/>
  <c r="DF513"/>
  <c r="DJ513"/>
  <c r="CS514"/>
  <c r="DA514"/>
  <c r="DE514"/>
  <c r="DI514"/>
  <c r="DD515"/>
  <c r="DH515"/>
  <c r="DL515"/>
  <c r="DC516"/>
  <c r="DG516"/>
  <c r="DK516"/>
  <c r="CS517"/>
  <c r="DA517"/>
  <c r="DF517"/>
  <c r="DJ517"/>
  <c r="CS518"/>
  <c r="DA518"/>
  <c r="DE518"/>
  <c r="DJ518"/>
  <c r="DI518"/>
  <c r="CS519"/>
  <c r="DA519"/>
  <c r="DF519"/>
  <c r="DL519"/>
  <c r="DK519"/>
  <c r="DB520"/>
  <c r="DF520"/>
  <c r="DJ520"/>
  <c r="DD521"/>
  <c r="DH521"/>
  <c r="DL521"/>
  <c r="DB522"/>
  <c r="DF522"/>
  <c r="DJ522"/>
  <c r="CS523"/>
  <c r="DA523"/>
  <c r="DE523"/>
  <c r="DI523"/>
  <c r="DE524"/>
  <c r="DI524"/>
  <c r="DH528"/>
  <c r="DL528"/>
  <c r="DC529"/>
  <c r="DG529"/>
  <c r="DK529"/>
  <c r="DB530"/>
  <c r="DF530"/>
  <c r="DJ530"/>
  <c r="CS531"/>
  <c r="DA531"/>
  <c r="DE531"/>
  <c r="DI531"/>
  <c r="DD532"/>
  <c r="DH532"/>
  <c r="DL532"/>
  <c r="DC533"/>
  <c r="DG533"/>
  <c r="DK533"/>
  <c r="DF534"/>
  <c r="DJ534"/>
  <c r="CS535"/>
  <c r="DA535"/>
  <c r="DE535"/>
  <c r="DI535"/>
  <c r="DD536"/>
  <c r="DH536"/>
  <c r="DL536"/>
  <c r="DC537"/>
  <c r="DG537"/>
  <c r="DK537"/>
  <c r="DB538"/>
  <c r="DF538"/>
  <c r="DJ538"/>
  <c r="DE539"/>
  <c r="DI539"/>
  <c r="DD540"/>
  <c r="DH540"/>
  <c r="DL540"/>
  <c r="DC541"/>
  <c r="DG541"/>
  <c r="DK541"/>
  <c r="DB542"/>
  <c r="DF542"/>
  <c r="DJ542"/>
  <c r="CS543"/>
  <c r="DA543"/>
  <c r="DE543"/>
  <c r="DI543"/>
  <c r="DD544"/>
  <c r="DH544"/>
  <c r="DL544"/>
  <c r="DC545"/>
  <c r="DG545"/>
  <c r="DK545"/>
  <c r="DB546"/>
  <c r="DF546"/>
  <c r="DJ546"/>
  <c r="CS547"/>
  <c r="DA547"/>
  <c r="DE547"/>
  <c r="DI547"/>
  <c r="DB551"/>
  <c r="DF551"/>
  <c r="DJ551"/>
  <c r="CS552"/>
  <c r="DA552"/>
  <c r="DE552"/>
  <c r="DI552"/>
  <c r="DD553"/>
  <c r="DH553"/>
  <c r="DL553"/>
  <c r="DC554"/>
  <c r="DG554"/>
  <c r="DK554"/>
  <c r="DB555"/>
  <c r="DF555"/>
  <c r="DJ555"/>
  <c r="DD557"/>
  <c r="DH557"/>
  <c r="DL557"/>
  <c r="DC558"/>
  <c r="DG558"/>
  <c r="DK558"/>
  <c r="DB559"/>
  <c r="DF559"/>
  <c r="DJ559"/>
  <c r="CS560"/>
  <c r="DA560"/>
  <c r="DE560"/>
  <c r="DI560"/>
  <c r="DD561"/>
  <c r="DH561"/>
  <c r="DL561"/>
  <c r="DC562"/>
  <c r="DG562"/>
  <c r="DK562"/>
  <c r="DB563"/>
  <c r="DF563"/>
  <c r="DJ563"/>
  <c r="CS564"/>
  <c r="DA564"/>
  <c r="DE564"/>
  <c r="DI564"/>
  <c r="DD568"/>
  <c r="DH568"/>
  <c r="DL568"/>
  <c r="DF571"/>
  <c r="DJ571"/>
  <c r="CS572"/>
  <c r="DA572"/>
  <c r="DE572"/>
  <c r="DI572"/>
  <c r="DD573"/>
  <c r="DH573"/>
  <c r="DL573"/>
  <c r="DC574"/>
  <c r="DG574"/>
  <c r="DK574"/>
  <c r="DB575"/>
  <c r="DF575"/>
  <c r="DJ575"/>
  <c r="DD579"/>
  <c r="DH579"/>
  <c r="DL579"/>
  <c r="DD584"/>
  <c r="DH584"/>
  <c r="DL584"/>
  <c r="DD588"/>
  <c r="DH588"/>
  <c r="DL588"/>
  <c r="DC592"/>
  <c r="DG592"/>
  <c r="DK592"/>
  <c r="DC595"/>
  <c r="DB595"/>
  <c r="DB596"/>
  <c r="DA596"/>
  <c r="DK623"/>
  <c r="DE630"/>
  <c r="DC631"/>
  <c r="DL635"/>
  <c r="DJ636"/>
  <c r="DI637"/>
  <c r="DH638"/>
  <c r="CS639"/>
  <c r="DG639"/>
  <c r="DF640"/>
  <c r="DF641"/>
  <c r="DF642"/>
  <c r="DF643"/>
  <c r="DE644"/>
  <c r="DE645"/>
  <c r="DE646"/>
  <c r="DI650"/>
  <c r="DH651"/>
  <c r="DI652"/>
  <c r="DK653"/>
  <c r="DL654"/>
  <c r="DL663"/>
  <c r="DL666"/>
  <c r="DJ667"/>
  <c r="DK455"/>
  <c r="DB456"/>
  <c r="DF456"/>
  <c r="DJ456"/>
  <c r="CS457"/>
  <c r="DA457"/>
  <c r="DE457"/>
  <c r="DI457"/>
  <c r="DD458"/>
  <c r="DH458"/>
  <c r="DL458"/>
  <c r="DC459"/>
  <c r="DG459"/>
  <c r="DK459"/>
  <c r="DB460"/>
  <c r="DF460"/>
  <c r="DJ460"/>
  <c r="CS461"/>
  <c r="DA461"/>
  <c r="DE461"/>
  <c r="DI461"/>
  <c r="DD462"/>
  <c r="DH462"/>
  <c r="DL462"/>
  <c r="DC463"/>
  <c r="DG463"/>
  <c r="DK463"/>
  <c r="DB464"/>
  <c r="DF464"/>
  <c r="DJ464"/>
  <c r="CS465"/>
  <c r="DA465"/>
  <c r="DE465"/>
  <c r="DI465"/>
  <c r="DD466"/>
  <c r="DH466"/>
  <c r="DL466"/>
  <c r="DC467"/>
  <c r="DG467"/>
  <c r="DK467"/>
  <c r="DB468"/>
  <c r="DF468"/>
  <c r="DJ468"/>
  <c r="CS469"/>
  <c r="DA469"/>
  <c r="DE469"/>
  <c r="DI469"/>
  <c r="DD470"/>
  <c r="DH470"/>
  <c r="DL470"/>
  <c r="DC473"/>
  <c r="DG473"/>
  <c r="DK473"/>
  <c r="DC474"/>
  <c r="DB474"/>
  <c r="DG474"/>
  <c r="DL474"/>
  <c r="DC475"/>
  <c r="DI475"/>
  <c r="DH475"/>
  <c r="DD476"/>
  <c r="DH476"/>
  <c r="DL476"/>
  <c r="DD477"/>
  <c r="DH477"/>
  <c r="DD478"/>
  <c r="DI478"/>
  <c r="DB479"/>
  <c r="DA479"/>
  <c r="DG479"/>
  <c r="DK479"/>
  <c r="DB480"/>
  <c r="DF480"/>
  <c r="DJ480"/>
  <c r="DF481"/>
  <c r="DJ481"/>
  <c r="DD482"/>
  <c r="DH482"/>
  <c r="DL482"/>
  <c r="DE483"/>
  <c r="DI483"/>
  <c r="DD484"/>
  <c r="DH484"/>
  <c r="DL484"/>
  <c r="DE485"/>
  <c r="DI485"/>
  <c r="DD486"/>
  <c r="DH486"/>
  <c r="DL486"/>
  <c r="DC487"/>
  <c r="DG487"/>
  <c r="DK487"/>
  <c r="DB488"/>
  <c r="DF488"/>
  <c r="DJ488"/>
  <c r="CS489"/>
  <c r="DA489"/>
  <c r="DE489"/>
  <c r="DI489"/>
  <c r="DD490"/>
  <c r="DH490"/>
  <c r="DL490"/>
  <c r="DC491"/>
  <c r="DG491"/>
  <c r="DK491"/>
  <c r="DB492"/>
  <c r="DF492"/>
  <c r="DJ492"/>
  <c r="CS493"/>
  <c r="DA493"/>
  <c r="DE493"/>
  <c r="DI493"/>
  <c r="DD494"/>
  <c r="DH494"/>
  <c r="DL494"/>
  <c r="DB495"/>
  <c r="DF495"/>
  <c r="DJ495"/>
  <c r="CS496"/>
  <c r="DA496"/>
  <c r="DE496"/>
  <c r="DI496"/>
  <c r="DD497"/>
  <c r="DH497"/>
  <c r="DL497"/>
  <c r="DC498"/>
  <c r="DG498"/>
  <c r="DK498"/>
  <c r="DB499"/>
  <c r="DF499"/>
  <c r="DJ499"/>
  <c r="CS500"/>
  <c r="DA500"/>
  <c r="DE500"/>
  <c r="DI500"/>
  <c r="DD501"/>
  <c r="DH501"/>
  <c r="DL501"/>
  <c r="DC502"/>
  <c r="DG502"/>
  <c r="DK502"/>
  <c r="DB503"/>
  <c r="DF503"/>
  <c r="DJ503"/>
  <c r="DB504"/>
  <c r="DA504"/>
  <c r="DF504"/>
  <c r="DJ504"/>
  <c r="CS505"/>
  <c r="DA505"/>
  <c r="DE505"/>
  <c r="DI505"/>
  <c r="DB506"/>
  <c r="DF506"/>
  <c r="DJ506"/>
  <c r="CS507"/>
  <c r="DA507"/>
  <c r="DE507"/>
  <c r="DI507"/>
  <c r="DB508"/>
  <c r="DF508"/>
  <c r="DJ508"/>
  <c r="CS509"/>
  <c r="DA509"/>
  <c r="DE509"/>
  <c r="DI509"/>
  <c r="DD510"/>
  <c r="DH510"/>
  <c r="DL510"/>
  <c r="DC511"/>
  <c r="DG511"/>
  <c r="DK511"/>
  <c r="DB512"/>
  <c r="DA512"/>
  <c r="DF512"/>
  <c r="DJ512"/>
  <c r="CS513"/>
  <c r="DA513"/>
  <c r="DE513"/>
  <c r="DI513"/>
  <c r="DD514"/>
  <c r="DH514"/>
  <c r="DL514"/>
  <c r="DC515"/>
  <c r="DG515"/>
  <c r="DK515"/>
  <c r="DB516"/>
  <c r="DF516"/>
  <c r="DJ516"/>
  <c r="DE517"/>
  <c r="DI517"/>
  <c r="DD518"/>
  <c r="DH518"/>
  <c r="DE519"/>
  <c r="DJ519"/>
  <c r="CS520"/>
  <c r="DA520"/>
  <c r="DE520"/>
  <c r="DI520"/>
  <c r="DC521"/>
  <c r="DG521"/>
  <c r="DK521"/>
  <c r="CS522"/>
  <c r="DA522"/>
  <c r="DE522"/>
  <c r="DI522"/>
  <c r="DD523"/>
  <c r="DH523"/>
  <c r="DL523"/>
  <c r="DD524"/>
  <c r="DH524"/>
  <c r="DL524"/>
  <c r="CS527"/>
  <c r="DA527"/>
  <c r="DE527"/>
  <c r="DI527"/>
  <c r="CS528"/>
  <c r="DG528"/>
  <c r="DK528"/>
  <c r="DB529"/>
  <c r="DF529"/>
  <c r="DJ529"/>
  <c r="CS530"/>
  <c r="DA530"/>
  <c r="DE530"/>
  <c r="DI530"/>
  <c r="DD531"/>
  <c r="DH531"/>
  <c r="DL531"/>
  <c r="DC532"/>
  <c r="DG532"/>
  <c r="DK532"/>
  <c r="DB533"/>
  <c r="DF533"/>
  <c r="DJ533"/>
  <c r="DE534"/>
  <c r="DI534"/>
  <c r="DD535"/>
  <c r="DH535"/>
  <c r="DL535"/>
  <c r="DC536"/>
  <c r="DG536"/>
  <c r="DK536"/>
  <c r="DB537"/>
  <c r="DF537"/>
  <c r="DJ537"/>
  <c r="CS538"/>
  <c r="DA538"/>
  <c r="DE538"/>
  <c r="DI538"/>
  <c r="CS539"/>
  <c r="DD539"/>
  <c r="DH539"/>
  <c r="DL539"/>
  <c r="DC540"/>
  <c r="DG540"/>
  <c r="DK540"/>
  <c r="DB541"/>
  <c r="DF541"/>
  <c r="DJ541"/>
  <c r="CS542"/>
  <c r="DA542"/>
  <c r="DE542"/>
  <c r="DI542"/>
  <c r="DD543"/>
  <c r="DH543"/>
  <c r="DL543"/>
  <c r="DC544"/>
  <c r="DG544"/>
  <c r="DK544"/>
  <c r="DB545"/>
  <c r="DF545"/>
  <c r="DJ545"/>
  <c r="CS546"/>
  <c r="DA546"/>
  <c r="DE546"/>
  <c r="DI546"/>
  <c r="DD547"/>
  <c r="DH547"/>
  <c r="DL547"/>
  <c r="CS551"/>
  <c r="DA551"/>
  <c r="DE551"/>
  <c r="DI551"/>
  <c r="DD552"/>
  <c r="DH552"/>
  <c r="DL552"/>
  <c r="DC553"/>
  <c r="DG553"/>
  <c r="DK553"/>
  <c r="DB554"/>
  <c r="DF554"/>
  <c r="DJ554"/>
  <c r="CS555"/>
  <c r="DA555"/>
  <c r="DE555"/>
  <c r="DI555"/>
  <c r="DC557"/>
  <c r="DG557"/>
  <c r="DK557"/>
  <c r="DB558"/>
  <c r="DF558"/>
  <c r="DJ558"/>
  <c r="CS559"/>
  <c r="DA559"/>
  <c r="DE559"/>
  <c r="DI559"/>
  <c r="DD560"/>
  <c r="DH560"/>
  <c r="DL560"/>
  <c r="DC561"/>
  <c r="DG561"/>
  <c r="DK561"/>
  <c r="DB562"/>
  <c r="DF562"/>
  <c r="DJ562"/>
  <c r="CS563"/>
  <c r="DA563"/>
  <c r="DE563"/>
  <c r="DI563"/>
  <c r="DD564"/>
  <c r="DH564"/>
  <c r="DL564"/>
  <c r="DC568"/>
  <c r="DG568"/>
  <c r="DK568"/>
  <c r="DE571"/>
  <c r="DI571"/>
  <c r="DD572"/>
  <c r="DH572"/>
  <c r="DL572"/>
  <c r="DC573"/>
  <c r="DG573"/>
  <c r="DK573"/>
  <c r="DB574"/>
  <c r="DF574"/>
  <c r="DJ574"/>
  <c r="CS575"/>
  <c r="DA575"/>
  <c r="DE575"/>
  <c r="DI575"/>
  <c r="DD578"/>
  <c r="DH578"/>
  <c r="DL578"/>
  <c r="DC579"/>
  <c r="DG579"/>
  <c r="DK579"/>
  <c r="DC584"/>
  <c r="DG584"/>
  <c r="DK584"/>
  <c r="CS587"/>
  <c r="DA587"/>
  <c r="DE587"/>
  <c r="DI587"/>
  <c r="DC588"/>
  <c r="DG588"/>
  <c r="DK588"/>
  <c r="DB592"/>
  <c r="DF592"/>
  <c r="DJ592"/>
  <c r="DG623"/>
  <c r="DI629"/>
  <c r="DL633"/>
  <c r="DJ634"/>
  <c r="DH635"/>
  <c r="DF636"/>
  <c r="DE637"/>
  <c r="DD638"/>
  <c r="DB640"/>
  <c r="DB641"/>
  <c r="DA641"/>
  <c r="DB642"/>
  <c r="DA642"/>
  <c r="DB643"/>
  <c r="DA643"/>
  <c r="CS644"/>
  <c r="DA644"/>
  <c r="DE650"/>
  <c r="DD651"/>
  <c r="DD652"/>
  <c r="DF653"/>
  <c r="DH654"/>
  <c r="DI655"/>
  <c r="DH655"/>
  <c r="DK656"/>
  <c r="DK659"/>
  <c r="DJ660"/>
  <c r="DJ661"/>
  <c r="DJ662"/>
  <c r="DH663"/>
  <c r="DI664"/>
  <c r="DI665"/>
  <c r="DH665"/>
  <c r="DH666"/>
  <c r="DF667"/>
  <c r="DD668"/>
  <c r="DF455"/>
  <c r="DJ455"/>
  <c r="CS456"/>
  <c r="DA456"/>
  <c r="DE456"/>
  <c r="DI456"/>
  <c r="DD457"/>
  <c r="DH457"/>
  <c r="DL457"/>
  <c r="DC458"/>
  <c r="DG458"/>
  <c r="DK458"/>
  <c r="DB459"/>
  <c r="DF459"/>
  <c r="DJ459"/>
  <c r="CS460"/>
  <c r="DA460"/>
  <c r="DE460"/>
  <c r="DI460"/>
  <c r="DD461"/>
  <c r="DH461"/>
  <c r="DL461"/>
  <c r="DC462"/>
  <c r="DG462"/>
  <c r="DK462"/>
  <c r="DB463"/>
  <c r="DF463"/>
  <c r="DJ463"/>
  <c r="CS464"/>
  <c r="DA464"/>
  <c r="DE464"/>
  <c r="DI464"/>
  <c r="DD465"/>
  <c r="DH465"/>
  <c r="DL465"/>
  <c r="DC466"/>
  <c r="DG466"/>
  <c r="DK466"/>
  <c r="DB467"/>
  <c r="DF467"/>
  <c r="DJ467"/>
  <c r="CS468"/>
  <c r="DA468"/>
  <c r="DE468"/>
  <c r="DI468"/>
  <c r="DD469"/>
  <c r="DH469"/>
  <c r="DL469"/>
  <c r="DC470"/>
  <c r="DG470"/>
  <c r="DK470"/>
  <c r="DB473"/>
  <c r="DF473"/>
  <c r="DJ473"/>
  <c r="CS474"/>
  <c r="DA474"/>
  <c r="DF474"/>
  <c r="DK474"/>
  <c r="DJ474"/>
  <c r="DB475"/>
  <c r="DA475"/>
  <c r="DG475"/>
  <c r="DL475"/>
  <c r="DC476"/>
  <c r="DB476"/>
  <c r="DG476"/>
  <c r="DK476"/>
  <c r="DC477"/>
  <c r="DG477"/>
  <c r="DK477"/>
  <c r="DC478"/>
  <c r="DB478"/>
  <c r="DH478"/>
  <c r="DF479"/>
  <c r="DJ479"/>
  <c r="CS480"/>
  <c r="DA480"/>
  <c r="DE480"/>
  <c r="DI480"/>
  <c r="DE481"/>
  <c r="DI481"/>
  <c r="DC482"/>
  <c r="DG482"/>
  <c r="DK482"/>
  <c r="DD483"/>
  <c r="DH483"/>
  <c r="DL483"/>
  <c r="DC484"/>
  <c r="DG484"/>
  <c r="DK484"/>
  <c r="DD485"/>
  <c r="DH485"/>
  <c r="DL485"/>
  <c r="DC486"/>
  <c r="DG486"/>
  <c r="DK486"/>
  <c r="DB487"/>
  <c r="DF487"/>
  <c r="DJ487"/>
  <c r="CS488"/>
  <c r="DA488"/>
  <c r="DE488"/>
  <c r="DI488"/>
  <c r="DD489"/>
  <c r="DH489"/>
  <c r="DL489"/>
  <c r="DC490"/>
  <c r="DG490"/>
  <c r="DK490"/>
  <c r="DB491"/>
  <c r="DF491"/>
  <c r="DJ491"/>
  <c r="CS492"/>
  <c r="DA492"/>
  <c r="DE492"/>
  <c r="DI492"/>
  <c r="DD493"/>
  <c r="DH493"/>
  <c r="DL493"/>
  <c r="DC494"/>
  <c r="DG494"/>
  <c r="DK494"/>
  <c r="CS495"/>
  <c r="DA495"/>
  <c r="DE495"/>
  <c r="DI495"/>
  <c r="DD496"/>
  <c r="DH496"/>
  <c r="DL496"/>
  <c r="DC497"/>
  <c r="DG497"/>
  <c r="DK497"/>
  <c r="DB498"/>
  <c r="DF498"/>
  <c r="DJ498"/>
  <c r="CS499"/>
  <c r="DA499"/>
  <c r="DE499"/>
  <c r="DI499"/>
  <c r="DD500"/>
  <c r="DH500"/>
  <c r="DL500"/>
  <c r="DC501"/>
  <c r="DG501"/>
  <c r="DK501"/>
  <c r="DB502"/>
  <c r="DF502"/>
  <c r="DJ502"/>
  <c r="CS503"/>
  <c r="DA503"/>
  <c r="DE503"/>
  <c r="DI503"/>
  <c r="DE504"/>
  <c r="DI504"/>
  <c r="DD505"/>
  <c r="DH505"/>
  <c r="DL505"/>
  <c r="CS506"/>
  <c r="DA506"/>
  <c r="DE506"/>
  <c r="DI506"/>
  <c r="DD507"/>
  <c r="DH507"/>
  <c r="DL507"/>
  <c r="CS508"/>
  <c r="DA508"/>
  <c r="DE508"/>
  <c r="DI508"/>
  <c r="DD509"/>
  <c r="DH509"/>
  <c r="DL509"/>
  <c r="DC510"/>
  <c r="DB510"/>
  <c r="DA510"/>
  <c r="DG510"/>
  <c r="DK510"/>
  <c r="DB511"/>
  <c r="DF511"/>
  <c r="DJ511"/>
  <c r="DE512"/>
  <c r="DI512"/>
  <c r="DD513"/>
  <c r="DH513"/>
  <c r="DL513"/>
  <c r="DC514"/>
  <c r="DG514"/>
  <c r="DK514"/>
  <c r="DB515"/>
  <c r="DF515"/>
  <c r="DJ515"/>
  <c r="CS516"/>
  <c r="DA516"/>
  <c r="DE516"/>
  <c r="DI516"/>
  <c r="DD517"/>
  <c r="DH517"/>
  <c r="DL517"/>
  <c r="DC518"/>
  <c r="DG518"/>
  <c r="DL518"/>
  <c r="DD519"/>
  <c r="DC519"/>
  <c r="DI519"/>
  <c r="DD520"/>
  <c r="DH520"/>
  <c r="DL520"/>
  <c r="DB521"/>
  <c r="DF521"/>
  <c r="DJ521"/>
  <c r="DD522"/>
  <c r="DH522"/>
  <c r="DL522"/>
  <c r="DC523"/>
  <c r="DG523"/>
  <c r="DK523"/>
  <c r="DC524"/>
  <c r="DG524"/>
  <c r="DK524"/>
  <c r="DD527"/>
  <c r="DH527"/>
  <c r="DL527"/>
  <c r="DJ528"/>
  <c r="CS529"/>
  <c r="DA529"/>
  <c r="DE529"/>
  <c r="DI529"/>
  <c r="DD530"/>
  <c r="DH530"/>
  <c r="DL530"/>
  <c r="DC531"/>
  <c r="DG531"/>
  <c r="DK531"/>
  <c r="DB532"/>
  <c r="DF532"/>
  <c r="DJ532"/>
  <c r="CS533"/>
  <c r="DA533"/>
  <c r="DE533"/>
  <c r="DI533"/>
  <c r="CS534"/>
  <c r="DD534"/>
  <c r="DH534"/>
  <c r="DL534"/>
  <c r="DC535"/>
  <c r="DG535"/>
  <c r="DK535"/>
  <c r="DB536"/>
  <c r="DF536"/>
  <c r="DJ536"/>
  <c r="CS537"/>
  <c r="DA537"/>
  <c r="DE537"/>
  <c r="DI537"/>
  <c r="DD538"/>
  <c r="DH538"/>
  <c r="DL538"/>
  <c r="DG539"/>
  <c r="DK539"/>
  <c r="DB540"/>
  <c r="DF540"/>
  <c r="DJ540"/>
  <c r="CS541"/>
  <c r="DA541"/>
  <c r="DE541"/>
  <c r="DI541"/>
  <c r="DD542"/>
  <c r="DH542"/>
  <c r="DL542"/>
  <c r="DC543"/>
  <c r="DG543"/>
  <c r="DK543"/>
  <c r="DB544"/>
  <c r="DF544"/>
  <c r="DJ544"/>
  <c r="CS545"/>
  <c r="DA545"/>
  <c r="DE545"/>
  <c r="DI545"/>
  <c r="DD546"/>
  <c r="DH546"/>
  <c r="DL546"/>
  <c r="DC547"/>
  <c r="DG547"/>
  <c r="DK547"/>
  <c r="DD551"/>
  <c r="DH551"/>
  <c r="DL551"/>
  <c r="DC552"/>
  <c r="DG552"/>
  <c r="DK552"/>
  <c r="DB553"/>
  <c r="DF553"/>
  <c r="DJ553"/>
  <c r="CS554"/>
  <c r="DA554"/>
  <c r="DE554"/>
  <c r="DI554"/>
  <c r="DD555"/>
  <c r="DH555"/>
  <c r="DL555"/>
  <c r="DB557"/>
  <c r="DF557"/>
  <c r="DJ557"/>
  <c r="CS558"/>
  <c r="DA558"/>
  <c r="DE558"/>
  <c r="DI558"/>
  <c r="DD559"/>
  <c r="DH559"/>
  <c r="DL559"/>
  <c r="DC560"/>
  <c r="DG560"/>
  <c r="DK560"/>
  <c r="DB561"/>
  <c r="DF561"/>
  <c r="DJ561"/>
  <c r="CS562"/>
  <c r="DA562"/>
  <c r="DE562"/>
  <c r="DI562"/>
  <c r="DD563"/>
  <c r="DH563"/>
  <c r="DL563"/>
  <c r="DC564"/>
  <c r="DG564"/>
  <c r="DK564"/>
  <c r="CS567"/>
  <c r="DA567"/>
  <c r="DE567"/>
  <c r="DI567"/>
  <c r="DC567"/>
  <c r="DG567"/>
  <c r="DK567"/>
  <c r="DB568"/>
  <c r="DF568"/>
  <c r="DJ568"/>
  <c r="DD571"/>
  <c r="DH571"/>
  <c r="DL571"/>
  <c r="DC572"/>
  <c r="DG572"/>
  <c r="DK572"/>
  <c r="DB573"/>
  <c r="DF573"/>
  <c r="DJ573"/>
  <c r="CS574"/>
  <c r="DA574"/>
  <c r="DE574"/>
  <c r="DI574"/>
  <c r="DD575"/>
  <c r="DH575"/>
  <c r="DL575"/>
  <c r="DC578"/>
  <c r="DG578"/>
  <c r="DK578"/>
  <c r="DB579"/>
  <c r="DF579"/>
  <c r="DJ579"/>
  <c r="CS583"/>
  <c r="DA583"/>
  <c r="DE583"/>
  <c r="DI583"/>
  <c r="DC583"/>
  <c r="DG583"/>
  <c r="DK583"/>
  <c r="DB584"/>
  <c r="DF584"/>
  <c r="DJ584"/>
  <c r="DD587"/>
  <c r="DH587"/>
  <c r="DL587"/>
  <c r="DB588"/>
  <c r="DF588"/>
  <c r="DJ588"/>
  <c r="DD591"/>
  <c r="DH591"/>
  <c r="DL591"/>
  <c r="DB591"/>
  <c r="DF591"/>
  <c r="DJ591"/>
  <c r="CS592"/>
  <c r="DA592"/>
  <c r="DE592"/>
  <c r="DI592"/>
  <c r="DK595"/>
  <c r="DJ596"/>
  <c r="DL597"/>
  <c r="DL622"/>
  <c r="DD622"/>
  <c r="DC623"/>
  <c r="DK631"/>
  <c r="DI632"/>
  <c r="DH633"/>
  <c r="DD635"/>
  <c r="DB636"/>
  <c r="CS637"/>
  <c r="DA637"/>
  <c r="CS653"/>
  <c r="DA653"/>
  <c r="DD654"/>
  <c r="DD655"/>
  <c r="DG656"/>
  <c r="DF656"/>
  <c r="DG657"/>
  <c r="DI658"/>
  <c r="DG659"/>
  <c r="DE661"/>
  <c r="DE662"/>
  <c r="DD663"/>
  <c r="DD664"/>
  <c r="DC665"/>
  <c r="DD666"/>
  <c r="DB667"/>
  <c r="DI455"/>
  <c r="DD456"/>
  <c r="DH456"/>
  <c r="DL456"/>
  <c r="DC457"/>
  <c r="DG457"/>
  <c r="DK457"/>
  <c r="DB458"/>
  <c r="DF458"/>
  <c r="DJ458"/>
  <c r="CS459"/>
  <c r="DA459"/>
  <c r="DE459"/>
  <c r="DI459"/>
  <c r="DD460"/>
  <c r="DH460"/>
  <c r="DL460"/>
  <c r="DC461"/>
  <c r="DG461"/>
  <c r="DK461"/>
  <c r="DB462"/>
  <c r="DF462"/>
  <c r="DJ462"/>
  <c r="CS463"/>
  <c r="DA463"/>
  <c r="DE463"/>
  <c r="DI463"/>
  <c r="DD464"/>
  <c r="DH464"/>
  <c r="DL464"/>
  <c r="DC465"/>
  <c r="DG465"/>
  <c r="DK465"/>
  <c r="DB466"/>
  <c r="DF466"/>
  <c r="DJ466"/>
  <c r="CS467"/>
  <c r="DA467"/>
  <c r="DE467"/>
  <c r="DI467"/>
  <c r="DD468"/>
  <c r="DH468"/>
  <c r="DL468"/>
  <c r="DC469"/>
  <c r="DG469"/>
  <c r="DK469"/>
  <c r="DB470"/>
  <c r="DF470"/>
  <c r="DJ470"/>
  <c r="DD473"/>
  <c r="DH473"/>
  <c r="DL473"/>
  <c r="CS473"/>
  <c r="DA473"/>
  <c r="DE473"/>
  <c r="DI473"/>
  <c r="DE474"/>
  <c r="DI474"/>
  <c r="DF475"/>
  <c r="DK475"/>
  <c r="CS476"/>
  <c r="DA476"/>
  <c r="DF476"/>
  <c r="DJ476"/>
  <c r="DL477"/>
  <c r="DB477"/>
  <c r="DA477"/>
  <c r="DF477"/>
  <c r="DJ477"/>
  <c r="CS478"/>
  <c r="DA478"/>
  <c r="DG478"/>
  <c r="DF478"/>
  <c r="DL478"/>
  <c r="DE479"/>
  <c r="DD479"/>
  <c r="DI479"/>
  <c r="DD480"/>
  <c r="DH480"/>
  <c r="DL480"/>
  <c r="DD481"/>
  <c r="DH481"/>
  <c r="DL481"/>
  <c r="DB482"/>
  <c r="DF482"/>
  <c r="DJ482"/>
  <c r="DC483"/>
  <c r="DB483"/>
  <c r="DA483"/>
  <c r="DG483"/>
  <c r="DK483"/>
  <c r="DB484"/>
  <c r="DF484"/>
  <c r="DJ484"/>
  <c r="DC485"/>
  <c r="DB485"/>
  <c r="DA485"/>
  <c r="DG485"/>
  <c r="DK485"/>
  <c r="DB486"/>
  <c r="DF486"/>
  <c r="DJ486"/>
  <c r="CS487"/>
  <c r="DA487"/>
  <c r="DE487"/>
  <c r="DI487"/>
  <c r="DD488"/>
  <c r="DH488"/>
  <c r="DL488"/>
  <c r="DC489"/>
  <c r="DG489"/>
  <c r="DK489"/>
  <c r="DB490"/>
  <c r="DF490"/>
  <c r="DJ490"/>
  <c r="CS491"/>
  <c r="DA491"/>
  <c r="DE491"/>
  <c r="DI491"/>
  <c r="DD492"/>
  <c r="DH492"/>
  <c r="DL492"/>
  <c r="DC493"/>
  <c r="DG493"/>
  <c r="DK493"/>
  <c r="DB494"/>
  <c r="DF494"/>
  <c r="DJ494"/>
  <c r="DD495"/>
  <c r="DH495"/>
  <c r="DL495"/>
  <c r="DC496"/>
  <c r="DG496"/>
  <c r="DK496"/>
  <c r="DB497"/>
  <c r="DF497"/>
  <c r="DJ497"/>
  <c r="CS498"/>
  <c r="DA498"/>
  <c r="DE498"/>
  <c r="DI498"/>
  <c r="DD499"/>
  <c r="DH499"/>
  <c r="DL499"/>
  <c r="DC500"/>
  <c r="DG500"/>
  <c r="DK500"/>
  <c r="DB501"/>
  <c r="DF501"/>
  <c r="DJ501"/>
  <c r="CS502"/>
  <c r="DA502"/>
  <c r="DE502"/>
  <c r="DI502"/>
  <c r="DD503"/>
  <c r="DH503"/>
  <c r="DL503"/>
  <c r="DD504"/>
  <c r="DH504"/>
  <c r="DL504"/>
  <c r="DC505"/>
  <c r="DG505"/>
  <c r="DK505"/>
  <c r="DD506"/>
  <c r="DH506"/>
  <c r="DL506"/>
  <c r="DC507"/>
  <c r="DG507"/>
  <c r="DK507"/>
  <c r="DD508"/>
  <c r="DH508"/>
  <c r="DL508"/>
  <c r="DC509"/>
  <c r="DG509"/>
  <c r="DK509"/>
  <c r="DF510"/>
  <c r="DJ510"/>
  <c r="CS511"/>
  <c r="DA511"/>
  <c r="DE511"/>
  <c r="DI511"/>
  <c r="DD512"/>
  <c r="DH512"/>
  <c r="DL512"/>
  <c r="DC513"/>
  <c r="DG513"/>
  <c r="DK513"/>
  <c r="DB514"/>
  <c r="DF514"/>
  <c r="DJ514"/>
  <c r="CS515"/>
  <c r="DA515"/>
  <c r="DE515"/>
  <c r="DI515"/>
  <c r="DD516"/>
  <c r="DH516"/>
  <c r="DL516"/>
  <c r="DC517"/>
  <c r="DB517"/>
  <c r="DG517"/>
  <c r="DK517"/>
  <c r="DB518"/>
  <c r="DF518"/>
  <c r="DK518"/>
  <c r="DB519"/>
  <c r="DH519"/>
  <c r="DG519"/>
  <c r="DC520"/>
  <c r="DG520"/>
  <c r="DK520"/>
  <c r="CS521"/>
  <c r="DA521"/>
  <c r="DE521"/>
  <c r="DI521"/>
  <c r="DC522"/>
  <c r="DG522"/>
  <c r="DK522"/>
  <c r="DB523"/>
  <c r="DF523"/>
  <c r="DJ523"/>
  <c r="DB524"/>
  <c r="DA524"/>
  <c r="DF524"/>
  <c r="DJ524"/>
  <c r="DC527"/>
  <c r="DG527"/>
  <c r="DK527"/>
  <c r="DB527"/>
  <c r="DF527"/>
  <c r="DJ527"/>
  <c r="DI528"/>
  <c r="DD529"/>
  <c r="DH529"/>
  <c r="DL529"/>
  <c r="DC530"/>
  <c r="DG530"/>
  <c r="DK530"/>
  <c r="DB531"/>
  <c r="DF531"/>
  <c r="DJ531"/>
  <c r="CS532"/>
  <c r="DA532"/>
  <c r="DE532"/>
  <c r="DI532"/>
  <c r="DD533"/>
  <c r="DH533"/>
  <c r="DL533"/>
  <c r="DG534"/>
  <c r="DK534"/>
  <c r="DB535"/>
  <c r="DF535"/>
  <c r="DJ535"/>
  <c r="CS536"/>
  <c r="DA536"/>
  <c r="DE536"/>
  <c r="DI536"/>
  <c r="DD537"/>
  <c r="DH537"/>
  <c r="DL537"/>
  <c r="DC538"/>
  <c r="DG538"/>
  <c r="DK538"/>
  <c r="DF539"/>
  <c r="DJ539"/>
  <c r="CS540"/>
  <c r="DA540"/>
  <c r="DE540"/>
  <c r="DI540"/>
  <c r="DD541"/>
  <c r="DH541"/>
  <c r="DL541"/>
  <c r="DC542"/>
  <c r="DG542"/>
  <c r="DK542"/>
  <c r="DB543"/>
  <c r="DF543"/>
  <c r="DJ543"/>
  <c r="CS544"/>
  <c r="DA544"/>
  <c r="DE544"/>
  <c r="DI544"/>
  <c r="DD545"/>
  <c r="DH545"/>
  <c r="DL545"/>
  <c r="DC546"/>
  <c r="DG546"/>
  <c r="DK546"/>
  <c r="DB547"/>
  <c r="DF547"/>
  <c r="DJ547"/>
  <c r="DC551"/>
  <c r="DG551"/>
  <c r="DK551"/>
  <c r="DB552"/>
  <c r="DF552"/>
  <c r="DJ552"/>
  <c r="CS553"/>
  <c r="DA553"/>
  <c r="DE553"/>
  <c r="DI553"/>
  <c r="DD554"/>
  <c r="DH554"/>
  <c r="DL554"/>
  <c r="DC555"/>
  <c r="DG555"/>
  <c r="DK555"/>
  <c r="CS557"/>
  <c r="DA557"/>
  <c r="DE557"/>
  <c r="DI557"/>
  <c r="DD558"/>
  <c r="DH558"/>
  <c r="DL558"/>
  <c r="DC559"/>
  <c r="DG559"/>
  <c r="DK559"/>
  <c r="DB560"/>
  <c r="DF560"/>
  <c r="DJ560"/>
  <c r="CS561"/>
  <c r="DA561"/>
  <c r="DE561"/>
  <c r="DI561"/>
  <c r="DD562"/>
  <c r="DH562"/>
  <c r="DL562"/>
  <c r="DC563"/>
  <c r="DG563"/>
  <c r="DK563"/>
  <c r="DB564"/>
  <c r="DF564"/>
  <c r="DJ564"/>
  <c r="DD567"/>
  <c r="DH567"/>
  <c r="DL567"/>
  <c r="DB567"/>
  <c r="DF567"/>
  <c r="DJ567"/>
  <c r="CS568"/>
  <c r="DA568"/>
  <c r="DE568"/>
  <c r="DI568"/>
  <c r="CS571"/>
  <c r="DC571"/>
  <c r="DG571"/>
  <c r="DK571"/>
  <c r="DB572"/>
  <c r="DF572"/>
  <c r="DJ572"/>
  <c r="CS573"/>
  <c r="DA573"/>
  <c r="DE573"/>
  <c r="DI573"/>
  <c r="DD574"/>
  <c r="DH574"/>
  <c r="DL574"/>
  <c r="DC575"/>
  <c r="DG575"/>
  <c r="DK575"/>
  <c r="CS578"/>
  <c r="DA578"/>
  <c r="DE578"/>
  <c r="DI578"/>
  <c r="DB578"/>
  <c r="DF578"/>
  <c r="DJ578"/>
  <c r="CS579"/>
  <c r="DA579"/>
  <c r="DE579"/>
  <c r="DI579"/>
  <c r="DD583"/>
  <c r="DH583"/>
  <c r="DL583"/>
  <c r="DB583"/>
  <c r="DF583"/>
  <c r="DJ583"/>
  <c r="CS584"/>
  <c r="DA584"/>
  <c r="DE584"/>
  <c r="DI584"/>
  <c r="DC587"/>
  <c r="DG587"/>
  <c r="DK587"/>
  <c r="DB587"/>
  <c r="DF587"/>
  <c r="DJ587"/>
  <c r="CS588"/>
  <c r="DA588"/>
  <c r="DE588"/>
  <c r="DI588"/>
  <c r="DC591"/>
  <c r="DG591"/>
  <c r="DK591"/>
  <c r="CS591"/>
  <c r="DA591"/>
  <c r="DE591"/>
  <c r="DI591"/>
  <c r="DD592"/>
  <c r="DH592"/>
  <c r="DL592"/>
  <c r="DG595"/>
  <c r="DF596"/>
  <c r="DG597"/>
  <c r="DF597"/>
  <c r="DH622"/>
  <c r="DI630"/>
  <c r="DG631"/>
  <c r="DE632"/>
  <c r="DD633"/>
  <c r="DL638"/>
  <c r="DK639"/>
  <c r="DJ640"/>
  <c r="DJ641"/>
  <c r="DJ642"/>
  <c r="DJ643"/>
  <c r="DI644"/>
  <c r="DI645"/>
  <c r="DI646"/>
  <c r="DE649"/>
  <c r="DL651"/>
  <c r="DL657"/>
  <c r="DB657"/>
  <c r="DD658"/>
  <c r="DC659"/>
  <c r="CS661"/>
  <c r="DA661"/>
  <c r="CS594"/>
  <c r="DA594"/>
  <c r="DE594"/>
  <c r="DI594"/>
  <c r="DD594"/>
  <c r="DH594"/>
  <c r="DL594"/>
  <c r="CS595"/>
  <c r="DA595"/>
  <c r="DF595"/>
  <c r="DJ595"/>
  <c r="DE596"/>
  <c r="DI596"/>
  <c r="DE597"/>
  <c r="DK597"/>
  <c r="DJ597"/>
  <c r="CS599"/>
  <c r="DA599"/>
  <c r="DC622"/>
  <c r="DG622"/>
  <c r="DK622"/>
  <c r="DB623"/>
  <c r="DF623"/>
  <c r="DJ623"/>
  <c r="DL629"/>
  <c r="DD630"/>
  <c r="DH630"/>
  <c r="DL630"/>
  <c r="DB631"/>
  <c r="DF631"/>
  <c r="DJ631"/>
  <c r="DD632"/>
  <c r="DH632"/>
  <c r="DL632"/>
  <c r="DC633"/>
  <c r="DG633"/>
  <c r="DK633"/>
  <c r="DI634"/>
  <c r="DC635"/>
  <c r="DG635"/>
  <c r="DK635"/>
  <c r="CS636"/>
  <c r="DA636"/>
  <c r="DE636"/>
  <c r="DI636"/>
  <c r="DD637"/>
  <c r="DH637"/>
  <c r="DL637"/>
  <c r="DC638"/>
  <c r="DG638"/>
  <c r="DK638"/>
  <c r="DJ639"/>
  <c r="CS640"/>
  <c r="DA640"/>
  <c r="DE640"/>
  <c r="DI640"/>
  <c r="DE641"/>
  <c r="DI641"/>
  <c r="DE642"/>
  <c r="DI642"/>
  <c r="DE643"/>
  <c r="DI643"/>
  <c r="DD644"/>
  <c r="DH644"/>
  <c r="DL644"/>
  <c r="DD645"/>
  <c r="DH645"/>
  <c r="DL645"/>
  <c r="DD646"/>
  <c r="DH646"/>
  <c r="DL646"/>
  <c r="DD650"/>
  <c r="DH650"/>
  <c r="DL650"/>
  <c r="DC651"/>
  <c r="DG651"/>
  <c r="DK651"/>
  <c r="DC652"/>
  <c r="DH652"/>
  <c r="DE653"/>
  <c r="DD653"/>
  <c r="DJ653"/>
  <c r="DC654"/>
  <c r="DB654"/>
  <c r="DA654"/>
  <c r="DG654"/>
  <c r="DK654"/>
  <c r="DC655"/>
  <c r="DG655"/>
  <c r="DE656"/>
  <c r="DJ656"/>
  <c r="CS657"/>
  <c r="DA657"/>
  <c r="DF657"/>
  <c r="DK657"/>
  <c r="DC658"/>
  <c r="DB658"/>
  <c r="DA658"/>
  <c r="DH658"/>
  <c r="DL658"/>
  <c r="DB659"/>
  <c r="DF659"/>
  <c r="DJ659"/>
  <c r="DI660"/>
  <c r="DD661"/>
  <c r="DI661"/>
  <c r="DH661"/>
  <c r="DD662"/>
  <c r="DI662"/>
  <c r="DC663"/>
  <c r="DG663"/>
  <c r="DK663"/>
  <c r="DC664"/>
  <c r="DB664"/>
  <c r="DA664"/>
  <c r="DH664"/>
  <c r="DL664"/>
  <c r="DL665"/>
  <c r="DB665"/>
  <c r="DG665"/>
  <c r="DC666"/>
  <c r="DB666"/>
  <c r="DG666"/>
  <c r="DK666"/>
  <c r="CS667"/>
  <c r="DA667"/>
  <c r="DE667"/>
  <c r="DI667"/>
  <c r="DC668"/>
  <c r="DH668"/>
  <c r="DL668"/>
  <c r="DB669"/>
  <c r="DF669"/>
  <c r="DJ669"/>
  <c r="DD670"/>
  <c r="DH670"/>
  <c r="DL670"/>
  <c r="DC671"/>
  <c r="DI671"/>
  <c r="DH671"/>
  <c r="DD672"/>
  <c r="DH672"/>
  <c r="DL672"/>
  <c r="DC673"/>
  <c r="DG673"/>
  <c r="DK673"/>
  <c r="DE674"/>
  <c r="DI674"/>
  <c r="DD675"/>
  <c r="DH675"/>
  <c r="DL675"/>
  <c r="DC676"/>
  <c r="DB676"/>
  <c r="DG676"/>
  <c r="DK676"/>
  <c r="CS677"/>
  <c r="DA677"/>
  <c r="DE677"/>
  <c r="DI677"/>
  <c r="DH680"/>
  <c r="DL680"/>
  <c r="DC681"/>
  <c r="DG681"/>
  <c r="DK681"/>
  <c r="DH682"/>
  <c r="DL682"/>
  <c r="DB683"/>
  <c r="DF683"/>
  <c r="DJ683"/>
  <c r="DE684"/>
  <c r="DI684"/>
  <c r="DD685"/>
  <c r="DH685"/>
  <c r="DL685"/>
  <c r="DB686"/>
  <c r="DF686"/>
  <c r="DJ686"/>
  <c r="DD687"/>
  <c r="DH687"/>
  <c r="DL687"/>
  <c r="DD688"/>
  <c r="DH688"/>
  <c r="DL688"/>
  <c r="DC689"/>
  <c r="DG689"/>
  <c r="DK689"/>
  <c r="DE690"/>
  <c r="DI690"/>
  <c r="DC691"/>
  <c r="DG691"/>
  <c r="DK691"/>
  <c r="CS692"/>
  <c r="DA692"/>
  <c r="DE692"/>
  <c r="DI692"/>
  <c r="DD693"/>
  <c r="DH693"/>
  <c r="DL693"/>
  <c r="DB694"/>
  <c r="DF694"/>
  <c r="DJ694"/>
  <c r="CS695"/>
  <c r="DA695"/>
  <c r="DE695"/>
  <c r="DI695"/>
  <c r="DE696"/>
  <c r="DI696"/>
  <c r="DD697"/>
  <c r="DH697"/>
  <c r="DL697"/>
  <c r="DC698"/>
  <c r="DB698"/>
  <c r="DG698"/>
  <c r="DK698"/>
  <c r="DB699"/>
  <c r="DF699"/>
  <c r="DJ699"/>
  <c r="DE700"/>
  <c r="DI700"/>
  <c r="DD701"/>
  <c r="DH701"/>
  <c r="DL701"/>
  <c r="DB702"/>
  <c r="DF702"/>
  <c r="DJ702"/>
  <c r="CS703"/>
  <c r="DA703"/>
  <c r="DE703"/>
  <c r="DI703"/>
  <c r="DD704"/>
  <c r="DH704"/>
  <c r="DL704"/>
  <c r="DC705"/>
  <c r="DG705"/>
  <c r="DK705"/>
  <c r="CS706"/>
  <c r="DA706"/>
  <c r="DF706"/>
  <c r="DJ706"/>
  <c r="CS707"/>
  <c r="DA707"/>
  <c r="DE707"/>
  <c r="DI707"/>
  <c r="DE708"/>
  <c r="DI708"/>
  <c r="DC709"/>
  <c r="DG709"/>
  <c r="DK709"/>
  <c r="DD710"/>
  <c r="DH710"/>
  <c r="DL710"/>
  <c r="DC711"/>
  <c r="DG711"/>
  <c r="DK711"/>
  <c r="CS712"/>
  <c r="DA712"/>
  <c r="DF712"/>
  <c r="DJ712"/>
  <c r="CS713"/>
  <c r="DA713"/>
  <c r="DE713"/>
  <c r="DI713"/>
  <c r="DE714"/>
  <c r="DI714"/>
  <c r="DC715"/>
  <c r="DG715"/>
  <c r="DK715"/>
  <c r="DC716"/>
  <c r="DB716"/>
  <c r="DA716"/>
  <c r="DG716"/>
  <c r="DK716"/>
  <c r="DB717"/>
  <c r="DF717"/>
  <c r="DJ717"/>
  <c r="DE718"/>
  <c r="DI718"/>
  <c r="DD719"/>
  <c r="DH719"/>
  <c r="DL719"/>
  <c r="CS720"/>
  <c r="DA720"/>
  <c r="DF720"/>
  <c r="DJ720"/>
  <c r="DD721"/>
  <c r="DH721"/>
  <c r="DL721"/>
  <c r="DC722"/>
  <c r="DB722"/>
  <c r="DA722"/>
  <c r="DG722"/>
  <c r="DK722"/>
  <c r="CS723"/>
  <c r="DA723"/>
  <c r="DE723"/>
  <c r="DI723"/>
  <c r="DC724"/>
  <c r="DB724"/>
  <c r="DG724"/>
  <c r="DK724"/>
  <c r="DB725"/>
  <c r="DF725"/>
  <c r="DJ725"/>
  <c r="DE726"/>
  <c r="DI726"/>
  <c r="DC727"/>
  <c r="DG727"/>
  <c r="DK727"/>
  <c r="DC728"/>
  <c r="DB728"/>
  <c r="DA728"/>
  <c r="DH728"/>
  <c r="DL728"/>
  <c r="DC729"/>
  <c r="DG729"/>
  <c r="DK729"/>
  <c r="DB730"/>
  <c r="DF730"/>
  <c r="DJ730"/>
  <c r="CS731"/>
  <c r="DA731"/>
  <c r="DE731"/>
  <c r="DI731"/>
  <c r="DE732"/>
  <c r="DI732"/>
  <c r="DD733"/>
  <c r="DH733"/>
  <c r="DL733"/>
  <c r="DD734"/>
  <c r="DH734"/>
  <c r="DL734"/>
  <c r="DC735"/>
  <c r="DG735"/>
  <c r="DF736"/>
  <c r="DK736"/>
  <c r="DJ736"/>
  <c r="DB737"/>
  <c r="DG737"/>
  <c r="DL737"/>
  <c r="DC738"/>
  <c r="DB738"/>
  <c r="DA738"/>
  <c r="DG738"/>
  <c r="DK738"/>
  <c r="CS739"/>
  <c r="DA739"/>
  <c r="DE739"/>
  <c r="DI739"/>
  <c r="DC740"/>
  <c r="DG740"/>
  <c r="DK740"/>
  <c r="DB741"/>
  <c r="DF741"/>
  <c r="DJ741"/>
  <c r="DE742"/>
  <c r="DI742"/>
  <c r="DC743"/>
  <c r="DG743"/>
  <c r="DK743"/>
  <c r="DC744"/>
  <c r="DB744"/>
  <c r="DA744"/>
  <c r="DG744"/>
  <c r="DK744"/>
  <c r="DB745"/>
  <c r="DF745"/>
  <c r="DJ745"/>
  <c r="DF746"/>
  <c r="DJ746"/>
  <c r="DD747"/>
  <c r="DH747"/>
  <c r="DL747"/>
  <c r="DD748"/>
  <c r="DH748"/>
  <c r="DL748"/>
  <c r="DD749"/>
  <c r="DC749"/>
  <c r="DI749"/>
  <c r="DD750"/>
  <c r="DH750"/>
  <c r="DL750"/>
  <c r="DB751"/>
  <c r="DF751"/>
  <c r="DJ751"/>
  <c r="DE752"/>
  <c r="DI752"/>
  <c r="DD753"/>
  <c r="DH753"/>
  <c r="DL753"/>
  <c r="DD754"/>
  <c r="DK754"/>
  <c r="DC594"/>
  <c r="DG594"/>
  <c r="DK594"/>
  <c r="DE595"/>
  <c r="DI595"/>
  <c r="DD596"/>
  <c r="DH596"/>
  <c r="DL596"/>
  <c r="DD597"/>
  <c r="DI597"/>
  <c r="DF599"/>
  <c r="DJ599"/>
  <c r="DD599"/>
  <c r="DH599"/>
  <c r="DL599"/>
  <c r="DB622"/>
  <c r="DF622"/>
  <c r="DJ622"/>
  <c r="CS623"/>
  <c r="DA623"/>
  <c r="DE623"/>
  <c r="DI623"/>
  <c r="DE629"/>
  <c r="DH629"/>
  <c r="DC629"/>
  <c r="DG629"/>
  <c r="DC630"/>
  <c r="DG630"/>
  <c r="DK630"/>
  <c r="CS631"/>
  <c r="DA631"/>
  <c r="DE631"/>
  <c r="DI631"/>
  <c r="DC632"/>
  <c r="DG632"/>
  <c r="DK632"/>
  <c r="DB633"/>
  <c r="DF633"/>
  <c r="DJ633"/>
  <c r="DH634"/>
  <c r="DL634"/>
  <c r="DB635"/>
  <c r="DF635"/>
  <c r="DJ635"/>
  <c r="DD636"/>
  <c r="DH636"/>
  <c r="DL636"/>
  <c r="DC637"/>
  <c r="DG637"/>
  <c r="DK637"/>
  <c r="DB638"/>
  <c r="DF638"/>
  <c r="DJ638"/>
  <c r="DI639"/>
  <c r="DD640"/>
  <c r="DH640"/>
  <c r="DL640"/>
  <c r="DD641"/>
  <c r="DH641"/>
  <c r="DL641"/>
  <c r="DD642"/>
  <c r="DH642"/>
  <c r="DL642"/>
  <c r="DD643"/>
  <c r="DH643"/>
  <c r="DL643"/>
  <c r="DC644"/>
  <c r="DG644"/>
  <c r="DK644"/>
  <c r="DC645"/>
  <c r="DG645"/>
  <c r="DK645"/>
  <c r="CS646"/>
  <c r="DC646"/>
  <c r="DG646"/>
  <c r="DK646"/>
  <c r="CS649"/>
  <c r="DA649"/>
  <c r="DH649"/>
  <c r="DL649"/>
  <c r="DC649"/>
  <c r="DG649"/>
  <c r="DK649"/>
  <c r="DC650"/>
  <c r="DG650"/>
  <c r="DK650"/>
  <c r="DB651"/>
  <c r="DF651"/>
  <c r="DJ651"/>
  <c r="DB652"/>
  <c r="DA652"/>
  <c r="DG652"/>
  <c r="DF652"/>
  <c r="DL652"/>
  <c r="DC653"/>
  <c r="DI653"/>
  <c r="DH653"/>
  <c r="DF654"/>
  <c r="DJ654"/>
  <c r="DL655"/>
  <c r="DB655"/>
  <c r="DA655"/>
  <c r="DF655"/>
  <c r="DK655"/>
  <c r="DD656"/>
  <c r="DI656"/>
  <c r="DE657"/>
  <c r="DD657"/>
  <c r="DJ657"/>
  <c r="DG658"/>
  <c r="DF658"/>
  <c r="DK658"/>
  <c r="CS659"/>
  <c r="DA659"/>
  <c r="DE659"/>
  <c r="DI659"/>
  <c r="DH660"/>
  <c r="DL660"/>
  <c r="DC661"/>
  <c r="DG661"/>
  <c r="DL661"/>
  <c r="DC662"/>
  <c r="DB662"/>
  <c r="DA662"/>
  <c r="DH662"/>
  <c r="DL662"/>
  <c r="DB663"/>
  <c r="DF663"/>
  <c r="DJ663"/>
  <c r="DG664"/>
  <c r="DF664"/>
  <c r="DK664"/>
  <c r="CS665"/>
  <c r="DA665"/>
  <c r="DF665"/>
  <c r="DK665"/>
  <c r="CS666"/>
  <c r="DA666"/>
  <c r="DF666"/>
  <c r="DJ666"/>
  <c r="DD667"/>
  <c r="DH667"/>
  <c r="DL667"/>
  <c r="DB668"/>
  <c r="DA668"/>
  <c r="DG668"/>
  <c r="DF668"/>
  <c r="DK668"/>
  <c r="CS669"/>
  <c r="DA669"/>
  <c r="DE669"/>
  <c r="DI669"/>
  <c r="DC670"/>
  <c r="DG670"/>
  <c r="DK670"/>
  <c r="DL671"/>
  <c r="DB671"/>
  <c r="DA671"/>
  <c r="DG671"/>
  <c r="DC672"/>
  <c r="DB672"/>
  <c r="DG672"/>
  <c r="DK672"/>
  <c r="DB673"/>
  <c r="DA673"/>
  <c r="DF673"/>
  <c r="DJ673"/>
  <c r="DD674"/>
  <c r="DH674"/>
  <c r="DL674"/>
  <c r="DC675"/>
  <c r="DG675"/>
  <c r="DK675"/>
  <c r="CS676"/>
  <c r="DA676"/>
  <c r="DF676"/>
  <c r="DJ676"/>
  <c r="DD677"/>
  <c r="DH677"/>
  <c r="DL677"/>
  <c r="DB681"/>
  <c r="DF681"/>
  <c r="DJ681"/>
  <c r="DG682"/>
  <c r="DK682"/>
  <c r="CS683"/>
  <c r="DA683"/>
  <c r="DE683"/>
  <c r="DI683"/>
  <c r="DD684"/>
  <c r="DH684"/>
  <c r="DL684"/>
  <c r="DC685"/>
  <c r="DG685"/>
  <c r="DK685"/>
  <c r="CS686"/>
  <c r="DA686"/>
  <c r="DE686"/>
  <c r="DI686"/>
  <c r="DC687"/>
  <c r="DG687"/>
  <c r="DK687"/>
  <c r="DC688"/>
  <c r="DB688"/>
  <c r="DG688"/>
  <c r="DK688"/>
  <c r="DB689"/>
  <c r="DF689"/>
  <c r="DJ689"/>
  <c r="DD690"/>
  <c r="DH690"/>
  <c r="DL690"/>
  <c r="DB691"/>
  <c r="DF691"/>
  <c r="DJ691"/>
  <c r="DD692"/>
  <c r="DH692"/>
  <c r="DL692"/>
  <c r="DC693"/>
  <c r="DG693"/>
  <c r="DK693"/>
  <c r="CS694"/>
  <c r="DA694"/>
  <c r="DE694"/>
  <c r="DI694"/>
  <c r="DD695"/>
  <c r="DH695"/>
  <c r="DL695"/>
  <c r="DD696"/>
  <c r="DH696"/>
  <c r="DL696"/>
  <c r="DC697"/>
  <c r="DG697"/>
  <c r="DK697"/>
  <c r="CS698"/>
  <c r="DA698"/>
  <c r="DF698"/>
  <c r="DJ698"/>
  <c r="CS699"/>
  <c r="DA699"/>
  <c r="DE699"/>
  <c r="DI699"/>
  <c r="DD700"/>
  <c r="DH700"/>
  <c r="DL700"/>
  <c r="DC701"/>
  <c r="DG701"/>
  <c r="DK701"/>
  <c r="CS702"/>
  <c r="DA702"/>
  <c r="DE702"/>
  <c r="DI702"/>
  <c r="DD703"/>
  <c r="DH703"/>
  <c r="DL703"/>
  <c r="DC704"/>
  <c r="DB704"/>
  <c r="DA704"/>
  <c r="DG704"/>
  <c r="DK704"/>
  <c r="DB705"/>
  <c r="DF705"/>
  <c r="DJ705"/>
  <c r="DE706"/>
  <c r="DI706"/>
  <c r="DD707"/>
  <c r="DH707"/>
  <c r="DL707"/>
  <c r="DD708"/>
  <c r="DH708"/>
  <c r="DL708"/>
  <c r="DB709"/>
  <c r="DF709"/>
  <c r="DJ709"/>
  <c r="DC710"/>
  <c r="DG710"/>
  <c r="DK710"/>
  <c r="DB711"/>
  <c r="DF711"/>
  <c r="DJ711"/>
  <c r="DE712"/>
  <c r="DI712"/>
  <c r="DD713"/>
  <c r="DH713"/>
  <c r="DL713"/>
  <c r="DD714"/>
  <c r="DH714"/>
  <c r="DL714"/>
  <c r="DB715"/>
  <c r="DF715"/>
  <c r="DJ715"/>
  <c r="DF716"/>
  <c r="DJ716"/>
  <c r="CS717"/>
  <c r="DA717"/>
  <c r="DE717"/>
  <c r="DI717"/>
  <c r="DD718"/>
  <c r="DH718"/>
  <c r="DL718"/>
  <c r="DC719"/>
  <c r="DG719"/>
  <c r="DK719"/>
  <c r="DE720"/>
  <c r="DI720"/>
  <c r="DC721"/>
  <c r="DG721"/>
  <c r="DK721"/>
  <c r="DF722"/>
  <c r="DJ722"/>
  <c r="DD723"/>
  <c r="DH723"/>
  <c r="DL723"/>
  <c r="CS724"/>
  <c r="DA724"/>
  <c r="DF724"/>
  <c r="DJ724"/>
  <c r="CS725"/>
  <c r="DA725"/>
  <c r="DE725"/>
  <c r="DI725"/>
  <c r="DD726"/>
  <c r="DH726"/>
  <c r="DL726"/>
  <c r="DB727"/>
  <c r="DF727"/>
  <c r="DJ727"/>
  <c r="DG728"/>
  <c r="DF728"/>
  <c r="DK728"/>
  <c r="DB729"/>
  <c r="DF729"/>
  <c r="DJ729"/>
  <c r="CS730"/>
  <c r="DA730"/>
  <c r="DE730"/>
  <c r="DI730"/>
  <c r="DD731"/>
  <c r="DH731"/>
  <c r="DL731"/>
  <c r="DD732"/>
  <c r="DH732"/>
  <c r="DL732"/>
  <c r="DC733"/>
  <c r="DG733"/>
  <c r="DK733"/>
  <c r="DC734"/>
  <c r="DB734"/>
  <c r="DA734"/>
  <c r="DG734"/>
  <c r="DK734"/>
  <c r="DB735"/>
  <c r="DF735"/>
  <c r="DK735"/>
  <c r="DE736"/>
  <c r="DI736"/>
  <c r="CS737"/>
  <c r="DA737"/>
  <c r="DF737"/>
  <c r="DK737"/>
  <c r="DF738"/>
  <c r="DJ738"/>
  <c r="DD739"/>
  <c r="DH739"/>
  <c r="DL739"/>
  <c r="DB740"/>
  <c r="DF740"/>
  <c r="DJ740"/>
  <c r="CS741"/>
  <c r="DA741"/>
  <c r="DE741"/>
  <c r="DI741"/>
  <c r="DD742"/>
  <c r="DH742"/>
  <c r="DL742"/>
  <c r="DB743"/>
  <c r="DF743"/>
  <c r="DJ743"/>
  <c r="DF744"/>
  <c r="DJ744"/>
  <c r="CS745"/>
  <c r="DA745"/>
  <c r="DE745"/>
  <c r="DI745"/>
  <c r="DE746"/>
  <c r="DI746"/>
  <c r="DC747"/>
  <c r="DG747"/>
  <c r="DK747"/>
  <c r="DC748"/>
  <c r="DB748"/>
  <c r="DA748"/>
  <c r="DG748"/>
  <c r="DK748"/>
  <c r="DB749"/>
  <c r="DH749"/>
  <c r="DG749"/>
  <c r="DL749"/>
  <c r="DC750"/>
  <c r="DB750"/>
  <c r="DA750"/>
  <c r="DG750"/>
  <c r="DK750"/>
  <c r="CS751"/>
  <c r="DA751"/>
  <c r="DE751"/>
  <c r="DI751"/>
  <c r="DD752"/>
  <c r="DH752"/>
  <c r="DL752"/>
  <c r="DC753"/>
  <c r="DG753"/>
  <c r="DK753"/>
  <c r="DC754"/>
  <c r="DB754"/>
  <c r="DA754"/>
  <c r="DJ754"/>
  <c r="DI754"/>
  <c r="DB594"/>
  <c r="DF594"/>
  <c r="DJ594"/>
  <c r="DD595"/>
  <c r="DH595"/>
  <c r="DL595"/>
  <c r="DC596"/>
  <c r="DG596"/>
  <c r="DK596"/>
  <c r="DC597"/>
  <c r="DB597"/>
  <c r="DA597"/>
  <c r="DH597"/>
  <c r="DB599"/>
  <c r="DE599"/>
  <c r="DI599"/>
  <c r="DC599"/>
  <c r="DG599"/>
  <c r="DK599"/>
  <c r="CS622"/>
  <c r="DA622"/>
  <c r="DE622"/>
  <c r="DI622"/>
  <c r="DD623"/>
  <c r="DH623"/>
  <c r="DL623"/>
  <c r="CS629"/>
  <c r="DA629"/>
  <c r="DD629"/>
  <c r="DK629"/>
  <c r="DB629"/>
  <c r="DF629"/>
  <c r="DJ629"/>
  <c r="DB630"/>
  <c r="DA630"/>
  <c r="DF630"/>
  <c r="DJ630"/>
  <c r="DD631"/>
  <c r="DH631"/>
  <c r="DL631"/>
  <c r="DB632"/>
  <c r="DA632"/>
  <c r="DF632"/>
  <c r="DJ632"/>
  <c r="CS633"/>
  <c r="DA633"/>
  <c r="DE633"/>
  <c r="DI633"/>
  <c r="CS634"/>
  <c r="DG634"/>
  <c r="DK634"/>
  <c r="CS635"/>
  <c r="DA635"/>
  <c r="DE635"/>
  <c r="DI635"/>
  <c r="DC636"/>
  <c r="DG636"/>
  <c r="DK636"/>
  <c r="DB637"/>
  <c r="DF637"/>
  <c r="DJ637"/>
  <c r="CS638"/>
  <c r="DA638"/>
  <c r="DE638"/>
  <c r="DI638"/>
  <c r="DH639"/>
  <c r="DL639"/>
  <c r="DC640"/>
  <c r="DG640"/>
  <c r="DK640"/>
  <c r="DC641"/>
  <c r="DG641"/>
  <c r="DK641"/>
  <c r="DC642"/>
  <c r="DG642"/>
  <c r="DK642"/>
  <c r="DC643"/>
  <c r="DG643"/>
  <c r="DK643"/>
  <c r="DB644"/>
  <c r="DF644"/>
  <c r="DJ644"/>
  <c r="DB645"/>
  <c r="DA645"/>
  <c r="DF645"/>
  <c r="DJ645"/>
  <c r="DF646"/>
  <c r="DJ646"/>
  <c r="DD649"/>
  <c r="DI649"/>
  <c r="DB649"/>
  <c r="DF649"/>
  <c r="DJ649"/>
  <c r="DB650"/>
  <c r="DA650"/>
  <c r="DF650"/>
  <c r="DJ650"/>
  <c r="CS651"/>
  <c r="DA651"/>
  <c r="DE651"/>
  <c r="DI651"/>
  <c r="DE652"/>
  <c r="DK652"/>
  <c r="DJ652"/>
  <c r="DL653"/>
  <c r="DB653"/>
  <c r="DG653"/>
  <c r="DE654"/>
  <c r="DI654"/>
  <c r="DE655"/>
  <c r="DJ655"/>
  <c r="DC656"/>
  <c r="DB656"/>
  <c r="DA656"/>
  <c r="DH656"/>
  <c r="DL656"/>
  <c r="DC657"/>
  <c r="DI657"/>
  <c r="DH657"/>
  <c r="DE658"/>
  <c r="DJ658"/>
  <c r="DD659"/>
  <c r="DH659"/>
  <c r="DL659"/>
  <c r="CS660"/>
  <c r="DG660"/>
  <c r="DK660"/>
  <c r="DB661"/>
  <c r="DF661"/>
  <c r="DK661"/>
  <c r="DG662"/>
  <c r="DF662"/>
  <c r="DK662"/>
  <c r="CS663"/>
  <c r="DA663"/>
  <c r="DE663"/>
  <c r="DI663"/>
  <c r="DE664"/>
  <c r="DJ664"/>
  <c r="DE665"/>
  <c r="DD665"/>
  <c r="DJ665"/>
  <c r="DE666"/>
  <c r="DI666"/>
  <c r="DC667"/>
  <c r="DG667"/>
  <c r="DK667"/>
  <c r="DE668"/>
  <c r="DJ668"/>
  <c r="DD669"/>
  <c r="DH669"/>
  <c r="DL669"/>
  <c r="DB670"/>
  <c r="DF670"/>
  <c r="DJ670"/>
  <c r="DF671"/>
  <c r="DK671"/>
  <c r="CS672"/>
  <c r="DA672"/>
  <c r="DF672"/>
  <c r="DJ672"/>
  <c r="DE673"/>
  <c r="DI673"/>
  <c r="DC674"/>
  <c r="DB674"/>
  <c r="DG674"/>
  <c r="DK674"/>
  <c r="DB675"/>
  <c r="DA675"/>
  <c r="DF675"/>
  <c r="DJ675"/>
  <c r="DE676"/>
  <c r="DI676"/>
  <c r="DC677"/>
  <c r="DG677"/>
  <c r="DK677"/>
  <c r="DD680"/>
  <c r="DB680"/>
  <c r="DF680"/>
  <c r="DJ680"/>
  <c r="CS681"/>
  <c r="DA681"/>
  <c r="DE681"/>
  <c r="DI681"/>
  <c r="DF682"/>
  <c r="DJ682"/>
  <c r="DD683"/>
  <c r="DH683"/>
  <c r="DL683"/>
  <c r="DC684"/>
  <c r="DB684"/>
  <c r="DG684"/>
  <c r="DK684"/>
  <c r="DB685"/>
  <c r="DF685"/>
  <c r="DJ685"/>
  <c r="DD686"/>
  <c r="DH686"/>
  <c r="DL686"/>
  <c r="DB687"/>
  <c r="DF687"/>
  <c r="DJ687"/>
  <c r="CS688"/>
  <c r="DA688"/>
  <c r="DF688"/>
  <c r="DJ688"/>
  <c r="CS689"/>
  <c r="DA689"/>
  <c r="DE689"/>
  <c r="DI689"/>
  <c r="DC690"/>
  <c r="DB690"/>
  <c r="DG690"/>
  <c r="DK690"/>
  <c r="CS691"/>
  <c r="DA691"/>
  <c r="DE691"/>
  <c r="DI691"/>
  <c r="DC692"/>
  <c r="DG692"/>
  <c r="DK692"/>
  <c r="DB693"/>
  <c r="DF693"/>
  <c r="DJ693"/>
  <c r="DD694"/>
  <c r="DH694"/>
  <c r="DL694"/>
  <c r="DC695"/>
  <c r="DG695"/>
  <c r="DK695"/>
  <c r="DC696"/>
  <c r="DB696"/>
  <c r="DG696"/>
  <c r="DK696"/>
  <c r="DB697"/>
  <c r="DF697"/>
  <c r="DJ697"/>
  <c r="DE698"/>
  <c r="DI698"/>
  <c r="DD699"/>
  <c r="DH699"/>
  <c r="DL699"/>
  <c r="DC700"/>
  <c r="DB700"/>
  <c r="DG700"/>
  <c r="DK700"/>
  <c r="DB701"/>
  <c r="DF701"/>
  <c r="DJ701"/>
  <c r="DD702"/>
  <c r="DH702"/>
  <c r="DL702"/>
  <c r="DC703"/>
  <c r="DG703"/>
  <c r="DK703"/>
  <c r="DF704"/>
  <c r="DJ704"/>
  <c r="CS705"/>
  <c r="DA705"/>
  <c r="DE705"/>
  <c r="DI705"/>
  <c r="DD706"/>
  <c r="DH706"/>
  <c r="DL706"/>
  <c r="DC707"/>
  <c r="DG707"/>
  <c r="DK707"/>
  <c r="DC708"/>
  <c r="DB708"/>
  <c r="DA708"/>
  <c r="DG708"/>
  <c r="DK708"/>
  <c r="CS709"/>
  <c r="DA709"/>
  <c r="DE709"/>
  <c r="DI709"/>
  <c r="DB710"/>
  <c r="DF710"/>
  <c r="DJ710"/>
  <c r="CS711"/>
  <c r="DA711"/>
  <c r="DE711"/>
  <c r="DI711"/>
  <c r="DD712"/>
  <c r="DH712"/>
  <c r="DL712"/>
  <c r="DC713"/>
  <c r="DG713"/>
  <c r="DK713"/>
  <c r="DC714"/>
  <c r="DB714"/>
  <c r="DA714"/>
  <c r="DG714"/>
  <c r="DK714"/>
  <c r="CS715"/>
  <c r="DA715"/>
  <c r="DE715"/>
  <c r="DI715"/>
  <c r="DE716"/>
  <c r="DI716"/>
  <c r="DD717"/>
  <c r="DH717"/>
  <c r="DL717"/>
  <c r="DC718"/>
  <c r="DG718"/>
  <c r="DK718"/>
  <c r="DB719"/>
  <c r="DF719"/>
  <c r="DJ719"/>
  <c r="DD720"/>
  <c r="DH720"/>
  <c r="DL720"/>
  <c r="DB721"/>
  <c r="DF721"/>
  <c r="DJ721"/>
  <c r="DE722"/>
  <c r="DI722"/>
  <c r="DC723"/>
  <c r="DG723"/>
  <c r="DK723"/>
  <c r="DE724"/>
  <c r="DI724"/>
  <c r="DD725"/>
  <c r="DH725"/>
  <c r="DL725"/>
  <c r="DC726"/>
  <c r="DB726"/>
  <c r="DG726"/>
  <c r="DK726"/>
  <c r="CS727"/>
  <c r="DA727"/>
  <c r="DE727"/>
  <c r="DI727"/>
  <c r="DE728"/>
  <c r="DJ728"/>
  <c r="CS729"/>
  <c r="DA729"/>
  <c r="DE729"/>
  <c r="DI729"/>
  <c r="DD730"/>
  <c r="DH730"/>
  <c r="DL730"/>
  <c r="DC731"/>
  <c r="DG731"/>
  <c r="DK731"/>
  <c r="DC732"/>
  <c r="DG732"/>
  <c r="DK732"/>
  <c r="DB733"/>
  <c r="DF733"/>
  <c r="DJ733"/>
  <c r="DF734"/>
  <c r="DJ734"/>
  <c r="CS735"/>
  <c r="DA735"/>
  <c r="DE735"/>
  <c r="DJ735"/>
  <c r="DD736"/>
  <c r="DH736"/>
  <c r="DE737"/>
  <c r="DD737"/>
  <c r="DJ737"/>
  <c r="DE738"/>
  <c r="DI738"/>
  <c r="DC739"/>
  <c r="DG739"/>
  <c r="DK739"/>
  <c r="CS740"/>
  <c r="DA740"/>
  <c r="DE740"/>
  <c r="DI740"/>
  <c r="DD741"/>
  <c r="DH741"/>
  <c r="DL741"/>
  <c r="DC742"/>
  <c r="DB742"/>
  <c r="DA742"/>
  <c r="DG742"/>
  <c r="DK742"/>
  <c r="CS743"/>
  <c r="DA743"/>
  <c r="DE743"/>
  <c r="DI743"/>
  <c r="DE744"/>
  <c r="DI744"/>
  <c r="DD745"/>
  <c r="DH745"/>
  <c r="DL745"/>
  <c r="DD746"/>
  <c r="DH746"/>
  <c r="DL746"/>
  <c r="DB747"/>
  <c r="DF747"/>
  <c r="DJ747"/>
  <c r="DF748"/>
  <c r="DJ748"/>
  <c r="CS749"/>
  <c r="DA749"/>
  <c r="DF749"/>
  <c r="DK749"/>
  <c r="DF750"/>
  <c r="DJ750"/>
  <c r="DD751"/>
  <c r="DH751"/>
  <c r="DL751"/>
  <c r="DC752"/>
  <c r="DB752"/>
  <c r="DA752"/>
  <c r="DG752"/>
  <c r="DK752"/>
  <c r="DB753"/>
  <c r="DF753"/>
  <c r="DJ753"/>
  <c r="DH754"/>
  <c r="DI668"/>
  <c r="DC669"/>
  <c r="DG669"/>
  <c r="DK669"/>
  <c r="CS670"/>
  <c r="DA670"/>
  <c r="DE670"/>
  <c r="DI670"/>
  <c r="DE671"/>
  <c r="DD671"/>
  <c r="DJ671"/>
  <c r="DE672"/>
  <c r="DI672"/>
  <c r="DD673"/>
  <c r="DH673"/>
  <c r="DL673"/>
  <c r="CS674"/>
  <c r="DA674"/>
  <c r="DF674"/>
  <c r="DJ674"/>
  <c r="DE675"/>
  <c r="DI675"/>
  <c r="DD676"/>
  <c r="DH676"/>
  <c r="DL676"/>
  <c r="DB677"/>
  <c r="DF677"/>
  <c r="DJ677"/>
  <c r="DC680"/>
  <c r="DG680"/>
  <c r="DK680"/>
  <c r="CS680"/>
  <c r="DA680"/>
  <c r="DE680"/>
  <c r="DI680"/>
  <c r="DD681"/>
  <c r="DH681"/>
  <c r="DL681"/>
  <c r="CS682"/>
  <c r="DE682"/>
  <c r="DI682"/>
  <c r="DC683"/>
  <c r="DG683"/>
  <c r="DK683"/>
  <c r="CS684"/>
  <c r="DA684"/>
  <c r="DF684"/>
  <c r="DJ684"/>
  <c r="CS685"/>
  <c r="DA685"/>
  <c r="DE685"/>
  <c r="DI685"/>
  <c r="DC686"/>
  <c r="DG686"/>
  <c r="DK686"/>
  <c r="CS687"/>
  <c r="DA687"/>
  <c r="DE687"/>
  <c r="DI687"/>
  <c r="DE688"/>
  <c r="DI688"/>
  <c r="DD689"/>
  <c r="DH689"/>
  <c r="DL689"/>
  <c r="CS690"/>
  <c r="DA690"/>
  <c r="DF690"/>
  <c r="DJ690"/>
  <c r="DD691"/>
  <c r="DH691"/>
  <c r="DL691"/>
  <c r="DB692"/>
  <c r="DF692"/>
  <c r="DJ692"/>
  <c r="CS693"/>
  <c r="DA693"/>
  <c r="DE693"/>
  <c r="DI693"/>
  <c r="DC694"/>
  <c r="DG694"/>
  <c r="DK694"/>
  <c r="DB695"/>
  <c r="DF695"/>
  <c r="DJ695"/>
  <c r="CS696"/>
  <c r="DA696"/>
  <c r="DF696"/>
  <c r="DJ696"/>
  <c r="CS697"/>
  <c r="DA697"/>
  <c r="DE697"/>
  <c r="DI697"/>
  <c r="DD698"/>
  <c r="DH698"/>
  <c r="DL698"/>
  <c r="DC699"/>
  <c r="DG699"/>
  <c r="DK699"/>
  <c r="CS700"/>
  <c r="DA700"/>
  <c r="DF700"/>
  <c r="DJ700"/>
  <c r="CS701"/>
  <c r="DA701"/>
  <c r="DE701"/>
  <c r="DI701"/>
  <c r="DC702"/>
  <c r="DG702"/>
  <c r="DK702"/>
  <c r="DB703"/>
  <c r="DF703"/>
  <c r="DJ703"/>
  <c r="DE704"/>
  <c r="DI704"/>
  <c r="DD705"/>
  <c r="DH705"/>
  <c r="DL705"/>
  <c r="DC706"/>
  <c r="DB706"/>
  <c r="DG706"/>
  <c r="DK706"/>
  <c r="DB707"/>
  <c r="DF707"/>
  <c r="DJ707"/>
  <c r="DF708"/>
  <c r="DJ708"/>
  <c r="DD709"/>
  <c r="DH709"/>
  <c r="DL709"/>
  <c r="CS710"/>
  <c r="DA710"/>
  <c r="DE710"/>
  <c r="DI710"/>
  <c r="DD711"/>
  <c r="DH711"/>
  <c r="DL711"/>
  <c r="DC712"/>
  <c r="DB712"/>
  <c r="DG712"/>
  <c r="DK712"/>
  <c r="DB713"/>
  <c r="DF713"/>
  <c r="DJ713"/>
  <c r="DF714"/>
  <c r="DJ714"/>
  <c r="DD715"/>
  <c r="DH715"/>
  <c r="DL715"/>
  <c r="DD716"/>
  <c r="DH716"/>
  <c r="DL716"/>
  <c r="DC717"/>
  <c r="DG717"/>
  <c r="DK717"/>
  <c r="DB718"/>
  <c r="DA718"/>
  <c r="DF718"/>
  <c r="DJ718"/>
  <c r="CS719"/>
  <c r="DA719"/>
  <c r="DE719"/>
  <c r="DI719"/>
  <c r="DC720"/>
  <c r="DB720"/>
  <c r="DG720"/>
  <c r="DK720"/>
  <c r="CS721"/>
  <c r="DA721"/>
  <c r="DE721"/>
  <c r="DI721"/>
  <c r="DD722"/>
  <c r="DH722"/>
  <c r="DL722"/>
  <c r="DB723"/>
  <c r="DF723"/>
  <c r="DJ723"/>
  <c r="DD724"/>
  <c r="DH724"/>
  <c r="DL724"/>
  <c r="DC725"/>
  <c r="DG725"/>
  <c r="DK725"/>
  <c r="CS726"/>
  <c r="DA726"/>
  <c r="DF726"/>
  <c r="DJ726"/>
  <c r="DD727"/>
  <c r="DH727"/>
  <c r="DL727"/>
  <c r="DD728"/>
  <c r="DI728"/>
  <c r="DD729"/>
  <c r="DH729"/>
  <c r="DL729"/>
  <c r="DC730"/>
  <c r="DG730"/>
  <c r="DK730"/>
  <c r="DB731"/>
  <c r="DF731"/>
  <c r="DJ731"/>
  <c r="DB732"/>
  <c r="DA732"/>
  <c r="DF732"/>
  <c r="DJ732"/>
  <c r="CS733"/>
  <c r="DA733"/>
  <c r="DE733"/>
  <c r="DI733"/>
  <c r="DE734"/>
  <c r="DI734"/>
  <c r="DD735"/>
  <c r="DI735"/>
  <c r="DH735"/>
  <c r="DC736"/>
  <c r="DB736"/>
  <c r="DA736"/>
  <c r="DG736"/>
  <c r="DL736"/>
  <c r="DC737"/>
  <c r="DI737"/>
  <c r="DH737"/>
  <c r="DD738"/>
  <c r="DH738"/>
  <c r="DL738"/>
  <c r="DB739"/>
  <c r="DF739"/>
  <c r="DJ739"/>
  <c r="DD740"/>
  <c r="DH740"/>
  <c r="DL740"/>
  <c r="DC741"/>
  <c r="DG741"/>
  <c r="DK741"/>
  <c r="DF742"/>
  <c r="DJ742"/>
  <c r="DD743"/>
  <c r="DH743"/>
  <c r="DL743"/>
  <c r="DD744"/>
  <c r="DH744"/>
  <c r="DL744"/>
  <c r="DC745"/>
  <c r="DG745"/>
  <c r="DK745"/>
  <c r="DC746"/>
  <c r="DB746"/>
  <c r="DA746"/>
  <c r="DG746"/>
  <c r="DK746"/>
  <c r="CS747"/>
  <c r="DA747"/>
  <c r="DE747"/>
  <c r="DI747"/>
  <c r="DE748"/>
  <c r="DI748"/>
  <c r="DE749"/>
  <c r="DJ749"/>
  <c r="DE750"/>
  <c r="DI750"/>
  <c r="DC751"/>
  <c r="DG751"/>
  <c r="DK751"/>
  <c r="DF752"/>
  <c r="DJ752"/>
  <c r="CS753"/>
  <c r="DA753"/>
  <c r="DE753"/>
  <c r="DI753"/>
  <c r="DG754"/>
  <c r="DF754"/>
  <c r="DE754"/>
  <c r="DL754"/>
  <c r="DE755"/>
  <c r="DI755"/>
  <c r="DC756"/>
  <c r="DG756"/>
  <c r="DK756"/>
  <c r="CS757"/>
  <c r="DA757"/>
  <c r="DE757"/>
  <c r="DI757"/>
  <c r="DD758"/>
  <c r="DH758"/>
  <c r="DL758"/>
  <c r="DD762"/>
  <c r="DH762"/>
  <c r="DL762"/>
  <c r="DD763"/>
  <c r="DH763"/>
  <c r="DL763"/>
  <c r="DE764"/>
  <c r="DJ764"/>
  <c r="CS765"/>
  <c r="DA765"/>
  <c r="DF765"/>
  <c r="DJ765"/>
  <c r="DF766"/>
  <c r="DJ766"/>
  <c r="CS767"/>
  <c r="DA767"/>
  <c r="DF767"/>
  <c r="DK767"/>
  <c r="CS768"/>
  <c r="DG768"/>
  <c r="DK768"/>
  <c r="CS769"/>
  <c r="DA769"/>
  <c r="DE769"/>
  <c r="DI769"/>
  <c r="DG770"/>
  <c r="DF770"/>
  <c r="DL770"/>
  <c r="DL771"/>
  <c r="DB771"/>
  <c r="DG771"/>
  <c r="DD772"/>
  <c r="DH772"/>
  <c r="DL772"/>
  <c r="DB773"/>
  <c r="DF773"/>
  <c r="DJ773"/>
  <c r="DE774"/>
  <c r="DI774"/>
  <c r="DD775"/>
  <c r="DH775"/>
  <c r="DL775"/>
  <c r="DC776"/>
  <c r="DB776"/>
  <c r="DA776"/>
  <c r="DG776"/>
  <c r="DK776"/>
  <c r="DB777"/>
  <c r="DF777"/>
  <c r="DJ777"/>
  <c r="DF778"/>
  <c r="DJ778"/>
  <c r="CS779"/>
  <c r="DA779"/>
  <c r="DE779"/>
  <c r="DI779"/>
  <c r="DF780"/>
  <c r="DJ780"/>
  <c r="CS781"/>
  <c r="DA781"/>
  <c r="DE781"/>
  <c r="DI781"/>
  <c r="CS786"/>
  <c r="DA786"/>
  <c r="DE786"/>
  <c r="DI786"/>
  <c r="DD787"/>
  <c r="DH787"/>
  <c r="DL787"/>
  <c r="DB788"/>
  <c r="DF788"/>
  <c r="DJ788"/>
  <c r="CS789"/>
  <c r="DA789"/>
  <c r="DF789"/>
  <c r="DJ789"/>
  <c r="CS790"/>
  <c r="DA790"/>
  <c r="DE790"/>
  <c r="DI790"/>
  <c r="DC791"/>
  <c r="DB791"/>
  <c r="DG791"/>
  <c r="DK791"/>
  <c r="DB792"/>
  <c r="DF792"/>
  <c r="DJ792"/>
  <c r="DD793"/>
  <c r="DH793"/>
  <c r="DL793"/>
  <c r="DC794"/>
  <c r="DG794"/>
  <c r="DK794"/>
  <c r="DB795"/>
  <c r="DF795"/>
  <c r="DJ795"/>
  <c r="DD796"/>
  <c r="DH796"/>
  <c r="DL796"/>
  <c r="DB797"/>
  <c r="DF797"/>
  <c r="DJ797"/>
  <c r="DC798"/>
  <c r="DG798"/>
  <c r="DK798"/>
  <c r="DE802"/>
  <c r="DI802"/>
  <c r="CS806"/>
  <c r="DA806"/>
  <c r="DF806"/>
  <c r="DJ806"/>
  <c r="DE807"/>
  <c r="DI807"/>
  <c r="DC808"/>
  <c r="DB808"/>
  <c r="DG808"/>
  <c r="DK808"/>
  <c r="DE809"/>
  <c r="DI809"/>
  <c r="DC813"/>
  <c r="DB813"/>
  <c r="DG813"/>
  <c r="DL813"/>
  <c r="DK813"/>
  <c r="DB818"/>
  <c r="DA818"/>
  <c r="DG818"/>
  <c r="DL818"/>
  <c r="DE822"/>
  <c r="DJ822"/>
  <c r="DI822"/>
  <c r="DB826"/>
  <c r="DG826"/>
  <c r="DK826"/>
  <c r="CS829"/>
  <c r="DA829"/>
  <c r="DE829"/>
  <c r="DI829"/>
  <c r="DE830"/>
  <c r="DI830"/>
  <c r="CS831"/>
  <c r="DA831"/>
  <c r="DF831"/>
  <c r="DK831"/>
  <c r="DC833"/>
  <c r="DG833"/>
  <c r="DK833"/>
  <c r="DD755"/>
  <c r="DC755"/>
  <c r="DH755"/>
  <c r="DL755"/>
  <c r="DB756"/>
  <c r="DA756"/>
  <c r="DF756"/>
  <c r="DJ756"/>
  <c r="DD757"/>
  <c r="DH757"/>
  <c r="DL757"/>
  <c r="DC758"/>
  <c r="DG758"/>
  <c r="DK758"/>
  <c r="DI761"/>
  <c r="DC762"/>
  <c r="DG762"/>
  <c r="DK762"/>
  <c r="DC763"/>
  <c r="DG763"/>
  <c r="DK763"/>
  <c r="DD764"/>
  <c r="DI764"/>
  <c r="DE765"/>
  <c r="DD765"/>
  <c r="DI765"/>
  <c r="DE766"/>
  <c r="DI766"/>
  <c r="DE767"/>
  <c r="DD767"/>
  <c r="DJ767"/>
  <c r="DJ768"/>
  <c r="DD769"/>
  <c r="DH769"/>
  <c r="DE770"/>
  <c r="DK770"/>
  <c r="DJ770"/>
  <c r="CS771"/>
  <c r="DA771"/>
  <c r="DF771"/>
  <c r="DK771"/>
  <c r="DC772"/>
  <c r="DB772"/>
  <c r="DA772"/>
  <c r="DG772"/>
  <c r="DK772"/>
  <c r="CS773"/>
  <c r="DA773"/>
  <c r="DE773"/>
  <c r="DI773"/>
  <c r="DD774"/>
  <c r="DH774"/>
  <c r="DL774"/>
  <c r="DC775"/>
  <c r="DG775"/>
  <c r="DK775"/>
  <c r="DF776"/>
  <c r="DJ776"/>
  <c r="CS777"/>
  <c r="DA777"/>
  <c r="DE777"/>
  <c r="DI777"/>
  <c r="DE778"/>
  <c r="DI778"/>
  <c r="DD779"/>
  <c r="DH779"/>
  <c r="DL779"/>
  <c r="DE780"/>
  <c r="DI780"/>
  <c r="DD781"/>
  <c r="DH781"/>
  <c r="DL781"/>
  <c r="DD786"/>
  <c r="DH786"/>
  <c r="DL786"/>
  <c r="DC787"/>
  <c r="DB787"/>
  <c r="DA787"/>
  <c r="DG787"/>
  <c r="DK787"/>
  <c r="CS788"/>
  <c r="DA788"/>
  <c r="DE788"/>
  <c r="DI788"/>
  <c r="DE789"/>
  <c r="DI789"/>
  <c r="DD790"/>
  <c r="DH790"/>
  <c r="DL790"/>
  <c r="CS791"/>
  <c r="DA791"/>
  <c r="DF791"/>
  <c r="DJ791"/>
  <c r="CS792"/>
  <c r="DA792"/>
  <c r="DE792"/>
  <c r="DI792"/>
  <c r="DC793"/>
  <c r="DG793"/>
  <c r="DK793"/>
  <c r="DB794"/>
  <c r="DF794"/>
  <c r="DJ794"/>
  <c r="CS795"/>
  <c r="DA795"/>
  <c r="DE795"/>
  <c r="DI795"/>
  <c r="DC796"/>
  <c r="DB796"/>
  <c r="DG796"/>
  <c r="DK796"/>
  <c r="CS797"/>
  <c r="DA797"/>
  <c r="DE797"/>
  <c r="DI797"/>
  <c r="DB798"/>
  <c r="DF798"/>
  <c r="DJ798"/>
  <c r="DD802"/>
  <c r="DH802"/>
  <c r="DL802"/>
  <c r="DB805"/>
  <c r="DE806"/>
  <c r="DI806"/>
  <c r="DD807"/>
  <c r="DH807"/>
  <c r="DL807"/>
  <c r="CS808"/>
  <c r="DA808"/>
  <c r="DF808"/>
  <c r="DJ808"/>
  <c r="DD809"/>
  <c r="DH809"/>
  <c r="DL809"/>
  <c r="DC812"/>
  <c r="DG812"/>
  <c r="DK812"/>
  <c r="DB812"/>
  <c r="CS813"/>
  <c r="DA813"/>
  <c r="DF813"/>
  <c r="DJ813"/>
  <c r="DF818"/>
  <c r="DE818"/>
  <c r="DK818"/>
  <c r="DD821"/>
  <c r="DH821"/>
  <c r="DL821"/>
  <c r="DD822"/>
  <c r="DH822"/>
  <c r="DB825"/>
  <c r="DF825"/>
  <c r="DJ825"/>
  <c r="CS826"/>
  <c r="DA826"/>
  <c r="DF826"/>
  <c r="DJ826"/>
  <c r="DD829"/>
  <c r="DH829"/>
  <c r="DD830"/>
  <c r="DH830"/>
  <c r="DE831"/>
  <c r="DD831"/>
  <c r="DJ831"/>
  <c r="DB833"/>
  <c r="DF833"/>
  <c r="DJ833"/>
  <c r="DB755"/>
  <c r="DG755"/>
  <c r="DK755"/>
  <c r="DE756"/>
  <c r="DI756"/>
  <c r="DC757"/>
  <c r="DG757"/>
  <c r="DK757"/>
  <c r="DB758"/>
  <c r="DA758"/>
  <c r="DF758"/>
  <c r="DJ758"/>
  <c r="DE761"/>
  <c r="DF761"/>
  <c r="DJ761"/>
  <c r="DD761"/>
  <c r="DH761"/>
  <c r="DL761"/>
  <c r="DB762"/>
  <c r="DA762"/>
  <c r="DF762"/>
  <c r="DJ762"/>
  <c r="DB763"/>
  <c r="DA763"/>
  <c r="DF763"/>
  <c r="DJ763"/>
  <c r="DC764"/>
  <c r="DB764"/>
  <c r="DA764"/>
  <c r="DH764"/>
  <c r="DL764"/>
  <c r="DC765"/>
  <c r="DH765"/>
  <c r="DL765"/>
  <c r="DD766"/>
  <c r="DH766"/>
  <c r="DL766"/>
  <c r="DC767"/>
  <c r="DI767"/>
  <c r="DH767"/>
  <c r="DI768"/>
  <c r="DC769"/>
  <c r="DG769"/>
  <c r="DK769"/>
  <c r="DD770"/>
  <c r="DI770"/>
  <c r="DE771"/>
  <c r="DD771"/>
  <c r="DJ771"/>
  <c r="DF772"/>
  <c r="DJ772"/>
  <c r="DD773"/>
  <c r="DH773"/>
  <c r="DL773"/>
  <c r="DC774"/>
  <c r="DB774"/>
  <c r="DG774"/>
  <c r="DK774"/>
  <c r="DB775"/>
  <c r="DF775"/>
  <c r="DJ775"/>
  <c r="DE776"/>
  <c r="DI776"/>
  <c r="DD777"/>
  <c r="DH777"/>
  <c r="DL777"/>
  <c r="DD778"/>
  <c r="DH778"/>
  <c r="DL778"/>
  <c r="DC779"/>
  <c r="DG779"/>
  <c r="DK779"/>
  <c r="CS780"/>
  <c r="DD780"/>
  <c r="DH780"/>
  <c r="DL780"/>
  <c r="DC781"/>
  <c r="DG781"/>
  <c r="DK781"/>
  <c r="DC785"/>
  <c r="DG785"/>
  <c r="DK785"/>
  <c r="DF785"/>
  <c r="DJ785"/>
  <c r="DC786"/>
  <c r="DG786"/>
  <c r="DK786"/>
  <c r="DF787"/>
  <c r="DJ787"/>
  <c r="DD788"/>
  <c r="DH788"/>
  <c r="DL788"/>
  <c r="DD789"/>
  <c r="DH789"/>
  <c r="DL789"/>
  <c r="DC790"/>
  <c r="DG790"/>
  <c r="DK790"/>
  <c r="DE791"/>
  <c r="DI791"/>
  <c r="DD792"/>
  <c r="DH792"/>
  <c r="DL792"/>
  <c r="DB793"/>
  <c r="DF793"/>
  <c r="DJ793"/>
  <c r="CS794"/>
  <c r="DA794"/>
  <c r="DE794"/>
  <c r="DI794"/>
  <c r="DD795"/>
  <c r="DH795"/>
  <c r="DL795"/>
  <c r="CS796"/>
  <c r="DA796"/>
  <c r="DF796"/>
  <c r="DJ796"/>
  <c r="DD797"/>
  <c r="DH797"/>
  <c r="DL797"/>
  <c r="CS798"/>
  <c r="DA798"/>
  <c r="DE798"/>
  <c r="DI798"/>
  <c r="DD801"/>
  <c r="DH801"/>
  <c r="DL801"/>
  <c r="DC801"/>
  <c r="DG801"/>
  <c r="DK801"/>
  <c r="DC802"/>
  <c r="DB802"/>
  <c r="DG802"/>
  <c r="DK802"/>
  <c r="DF805"/>
  <c r="DJ805"/>
  <c r="DA805"/>
  <c r="DE805"/>
  <c r="DI805"/>
  <c r="DD806"/>
  <c r="DH806"/>
  <c r="DL806"/>
  <c r="DC807"/>
  <c r="DB807"/>
  <c r="DG807"/>
  <c r="DK807"/>
  <c r="DE808"/>
  <c r="DI808"/>
  <c r="DC809"/>
  <c r="DB809"/>
  <c r="DG809"/>
  <c r="DK809"/>
  <c r="CS812"/>
  <c r="DA812"/>
  <c r="DE812"/>
  <c r="DI812"/>
  <c r="DE813"/>
  <c r="DI813"/>
  <c r="DB817"/>
  <c r="DF817"/>
  <c r="DJ817"/>
  <c r="DD817"/>
  <c r="DH817"/>
  <c r="DL817"/>
  <c r="DD818"/>
  <c r="DJ818"/>
  <c r="DI818"/>
  <c r="DC821"/>
  <c r="DG821"/>
  <c r="DK821"/>
  <c r="DC822"/>
  <c r="DG822"/>
  <c r="DL822"/>
  <c r="CS825"/>
  <c r="DA825"/>
  <c r="DE825"/>
  <c r="DI825"/>
  <c r="DE826"/>
  <c r="DI826"/>
  <c r="DB828"/>
  <c r="DF828"/>
  <c r="DJ828"/>
  <c r="DD828"/>
  <c r="DH828"/>
  <c r="DL828"/>
  <c r="DC829"/>
  <c r="DG829"/>
  <c r="DK829"/>
  <c r="DC830"/>
  <c r="DG830"/>
  <c r="DL830"/>
  <c r="DC831"/>
  <c r="DI831"/>
  <c r="DH831"/>
  <c r="CS833"/>
  <c r="DA833"/>
  <c r="DE833"/>
  <c r="DI833"/>
  <c r="CS755"/>
  <c r="DA755"/>
  <c r="DF755"/>
  <c r="DJ755"/>
  <c r="DD756"/>
  <c r="DH756"/>
  <c r="DL756"/>
  <c r="DB757"/>
  <c r="DF757"/>
  <c r="DJ757"/>
  <c r="DE758"/>
  <c r="DI758"/>
  <c r="CS761"/>
  <c r="DC761"/>
  <c r="DG761"/>
  <c r="DK761"/>
  <c r="DE762"/>
  <c r="DI762"/>
  <c r="DE763"/>
  <c r="DI763"/>
  <c r="DG764"/>
  <c r="DF764"/>
  <c r="DK764"/>
  <c r="DB765"/>
  <c r="DG765"/>
  <c r="DK765"/>
  <c r="DC766"/>
  <c r="DB766"/>
  <c r="DA766"/>
  <c r="DG766"/>
  <c r="DK766"/>
  <c r="DL767"/>
  <c r="DB767"/>
  <c r="DG767"/>
  <c r="DH768"/>
  <c r="DL768"/>
  <c r="DL769"/>
  <c r="DB769"/>
  <c r="DF769"/>
  <c r="DJ769"/>
  <c r="DC770"/>
  <c r="DB770"/>
  <c r="DA770"/>
  <c r="DH770"/>
  <c r="DC771"/>
  <c r="DI771"/>
  <c r="DH771"/>
  <c r="DE772"/>
  <c r="DI772"/>
  <c r="DC773"/>
  <c r="DG773"/>
  <c r="DK773"/>
  <c r="CS774"/>
  <c r="DA774"/>
  <c r="DF774"/>
  <c r="DJ774"/>
  <c r="CS775"/>
  <c r="DA775"/>
  <c r="DE775"/>
  <c r="DI775"/>
  <c r="DD776"/>
  <c r="DH776"/>
  <c r="DL776"/>
  <c r="DC777"/>
  <c r="DG777"/>
  <c r="DK777"/>
  <c r="DC778"/>
  <c r="DB778"/>
  <c r="DA778"/>
  <c r="DG778"/>
  <c r="DK778"/>
  <c r="DB779"/>
  <c r="DF779"/>
  <c r="DJ779"/>
  <c r="DG780"/>
  <c r="DK780"/>
  <c r="DB781"/>
  <c r="DF781"/>
  <c r="DJ781"/>
  <c r="DB785"/>
  <c r="DD785"/>
  <c r="DH785"/>
  <c r="DL785"/>
  <c r="CS785"/>
  <c r="DA785"/>
  <c r="DE785"/>
  <c r="DI785"/>
  <c r="DB786"/>
  <c r="DF786"/>
  <c r="DJ786"/>
  <c r="DE787"/>
  <c r="DI787"/>
  <c r="DC788"/>
  <c r="DG788"/>
  <c r="DK788"/>
  <c r="DC789"/>
  <c r="DB789"/>
  <c r="DG789"/>
  <c r="DK789"/>
  <c r="DB790"/>
  <c r="DF790"/>
  <c r="DJ790"/>
  <c r="DD791"/>
  <c r="DH791"/>
  <c r="DL791"/>
  <c r="DC792"/>
  <c r="DG792"/>
  <c r="DK792"/>
  <c r="CS793"/>
  <c r="DA793"/>
  <c r="DE793"/>
  <c r="DI793"/>
  <c r="DD794"/>
  <c r="DH794"/>
  <c r="DL794"/>
  <c r="DC795"/>
  <c r="DG795"/>
  <c r="DK795"/>
  <c r="DE796"/>
  <c r="DI796"/>
  <c r="DC797"/>
  <c r="DG797"/>
  <c r="DK797"/>
  <c r="DD798"/>
  <c r="DH798"/>
  <c r="DL798"/>
  <c r="CS801"/>
  <c r="DA801"/>
  <c r="DE801"/>
  <c r="DI801"/>
  <c r="DB801"/>
  <c r="DF801"/>
  <c r="DJ801"/>
  <c r="CS802"/>
  <c r="DA802"/>
  <c r="DF802"/>
  <c r="DJ802"/>
  <c r="DC805"/>
  <c r="DG805"/>
  <c r="DD805"/>
  <c r="DH805"/>
  <c r="DC806"/>
  <c r="DB806"/>
  <c r="DG806"/>
  <c r="DK806"/>
  <c r="CS807"/>
  <c r="DA807"/>
  <c r="DF807"/>
  <c r="DJ807"/>
  <c r="DD808"/>
  <c r="DH808"/>
  <c r="DL808"/>
  <c r="CS809"/>
  <c r="DA809"/>
  <c r="DF809"/>
  <c r="DJ809"/>
  <c r="DF812"/>
  <c r="DJ812"/>
  <c r="DD812"/>
  <c r="DH812"/>
  <c r="DL812"/>
  <c r="DD813"/>
  <c r="DH813"/>
  <c r="CS817"/>
  <c r="DA817"/>
  <c r="DE817"/>
  <c r="DI817"/>
  <c r="DC817"/>
  <c r="DG817"/>
  <c r="DK817"/>
  <c r="DC818"/>
  <c r="DH818"/>
  <c r="CS821"/>
  <c r="DA821"/>
  <c r="DE821"/>
  <c r="DI821"/>
  <c r="DB821"/>
  <c r="DF821"/>
  <c r="DJ821"/>
  <c r="DB822"/>
  <c r="DA822"/>
  <c r="DF822"/>
  <c r="DK822"/>
  <c r="DC825"/>
  <c r="DG825"/>
  <c r="DK825"/>
  <c r="DD825"/>
  <c r="DH825"/>
  <c r="DL825"/>
  <c r="DD826"/>
  <c r="DC826"/>
  <c r="DH826"/>
  <c r="DL826"/>
  <c r="CS828"/>
  <c r="DA828"/>
  <c r="DE828"/>
  <c r="DI828"/>
  <c r="DC828"/>
  <c r="DG828"/>
  <c r="DK828"/>
  <c r="DB829"/>
  <c r="DL829"/>
  <c r="DF829"/>
  <c r="DJ829"/>
  <c r="DB830"/>
  <c r="DA830"/>
  <c r="DF830"/>
  <c r="DK830"/>
  <c r="DJ830"/>
  <c r="DL831"/>
  <c r="DB831"/>
  <c r="DG831"/>
  <c r="DD833"/>
  <c r="DH833"/>
  <c r="DL833"/>
  <c r="DF837"/>
  <c r="DI838"/>
  <c r="DH838"/>
  <c r="DF841"/>
  <c r="DJ841"/>
  <c r="DD842"/>
  <c r="DH842"/>
  <c r="DL842"/>
  <c r="DC843"/>
  <c r="DG843"/>
  <c r="DK843"/>
  <c r="DD844"/>
  <c r="DI844"/>
  <c r="DB845"/>
  <c r="DF845"/>
  <c r="DJ845"/>
  <c r="DC854"/>
  <c r="DB854"/>
  <c r="DA854"/>
  <c r="DH854"/>
  <c r="DJ837"/>
  <c r="DE837"/>
  <c r="DI837"/>
  <c r="DG838"/>
  <c r="DL838"/>
  <c r="DE841"/>
  <c r="DI841"/>
  <c r="DC842"/>
  <c r="DG842"/>
  <c r="DK842"/>
  <c r="DB843"/>
  <c r="DF843"/>
  <c r="DJ843"/>
  <c r="DC844"/>
  <c r="DB844"/>
  <c r="DH844"/>
  <c r="DG844"/>
  <c r="DL844"/>
  <c r="CS845"/>
  <c r="DA845"/>
  <c r="DE845"/>
  <c r="DI845"/>
  <c r="CS852"/>
  <c r="DA852"/>
  <c r="DE852"/>
  <c r="DI852"/>
  <c r="DG854"/>
  <c r="DL854"/>
  <c r="CS837"/>
  <c r="DD837"/>
  <c r="DL837"/>
  <c r="DF838"/>
  <c r="DE838"/>
  <c r="DD838"/>
  <c r="DK838"/>
  <c r="DD841"/>
  <c r="DH841"/>
  <c r="DL841"/>
  <c r="DB842"/>
  <c r="DF842"/>
  <c r="DJ842"/>
  <c r="CS843"/>
  <c r="DA843"/>
  <c r="DE843"/>
  <c r="DI843"/>
  <c r="CS844"/>
  <c r="DA844"/>
  <c r="DF844"/>
  <c r="DK844"/>
  <c r="DD845"/>
  <c r="DH845"/>
  <c r="DL845"/>
  <c r="DD852"/>
  <c r="DH852"/>
  <c r="DL852"/>
  <c r="DF854"/>
  <c r="DE854"/>
  <c r="DK854"/>
  <c r="DH837"/>
  <c r="DG837"/>
  <c r="DK837"/>
  <c r="DJ838"/>
  <c r="DC841"/>
  <c r="DB841"/>
  <c r="DA841"/>
  <c r="DG841"/>
  <c r="DK841"/>
  <c r="CS842"/>
  <c r="DA842"/>
  <c r="DE842"/>
  <c r="DI842"/>
  <c r="DD843"/>
  <c r="DH843"/>
  <c r="DL843"/>
  <c r="DE844"/>
  <c r="DJ844"/>
  <c r="DC845"/>
  <c r="DG845"/>
  <c r="DK845"/>
  <c r="DB852"/>
  <c r="DF852"/>
  <c r="DJ852"/>
  <c r="DC852"/>
  <c r="DG852"/>
  <c r="DK852"/>
  <c r="DD854"/>
  <c r="DJ854"/>
  <c r="DI854"/>
  <c r="AJ16" i="2"/>
  <c r="AJ17"/>
  <c r="AJ19"/>
  <c r="AJ20"/>
  <c r="AJ21"/>
  <c r="AI11" i="6" s="1"/>
  <c r="AF11" s="1"/>
  <c r="AJ22" i="2"/>
  <c r="AJ23"/>
  <c r="AR11" i="6" s="1"/>
  <c r="AJ24" i="2"/>
  <c r="AJ25"/>
  <c r="AJ26"/>
  <c r="AU11" i="6" s="1"/>
  <c r="AJ27" i="2"/>
  <c r="AV11" i="6" s="1"/>
  <c r="AJ28" i="2"/>
  <c r="AW11" i="6" s="1"/>
  <c r="AJ29" i="2"/>
  <c r="AJ30"/>
  <c r="AJ31"/>
  <c r="AJ32"/>
  <c r="AJ33"/>
  <c r="AJ34"/>
  <c r="AJ35"/>
  <c r="AJ39"/>
  <c r="AJ40"/>
  <c r="BY11" i="6" s="1"/>
  <c r="AJ41" i="2"/>
  <c r="AJ42"/>
  <c r="CO11" i="6" s="1"/>
  <c r="CK11" s="1"/>
  <c r="AJ43" i="2"/>
  <c r="AJ44"/>
  <c r="AJ45"/>
  <c r="AJ46"/>
  <c r="AJ47"/>
  <c r="AJ48"/>
  <c r="AJ49"/>
  <c r="AJ50"/>
  <c r="AJ51"/>
  <c r="AJ52"/>
  <c r="AJ53"/>
  <c r="AJ54"/>
  <c r="AJ55"/>
  <c r="AJ56"/>
  <c r="FL11" i="6" s="1"/>
  <c r="AJ57" i="2"/>
  <c r="AJ58"/>
  <c r="AJ59"/>
  <c r="AJ60"/>
  <c r="AJ61"/>
  <c r="AJ62"/>
  <c r="AJ63"/>
  <c r="EH11" i="6" s="1"/>
  <c r="AJ64" i="2"/>
  <c r="AJ65"/>
  <c r="AJ66"/>
  <c r="AJ67"/>
  <c r="AJ68"/>
  <c r="AA11" i="6" s="1"/>
  <c r="AJ69" i="2"/>
  <c r="AB11" i="6" s="1"/>
  <c r="AJ70" i="2"/>
  <c r="AJ71"/>
  <c r="AJ72"/>
  <c r="AJ73"/>
  <c r="AJ74"/>
  <c r="AJ75"/>
  <c r="AJ76"/>
  <c r="AJ77"/>
  <c r="AJ78"/>
  <c r="AJ83"/>
  <c r="EI11" i="6" s="1"/>
  <c r="AJ84" i="2"/>
  <c r="AJ85"/>
  <c r="AJ86"/>
  <c r="AJ87"/>
  <c r="AJ89"/>
  <c r="AJ90"/>
  <c r="AJ91"/>
  <c r="AJ92"/>
  <c r="AJ93"/>
  <c r="AJ94"/>
  <c r="AJ95"/>
  <c r="AJ96"/>
  <c r="AJ97"/>
  <c r="AJ98"/>
  <c r="AJ99"/>
  <c r="AJ100"/>
  <c r="AJ101"/>
  <c r="EO6" i="6" s="1"/>
  <c r="AJ105" i="2"/>
  <c r="AJ106"/>
  <c r="AJ107"/>
  <c r="AJ108"/>
  <c r="AJ109"/>
  <c r="AJ110"/>
  <c r="AJ111"/>
  <c r="AJ112"/>
  <c r="AJ113"/>
  <c r="AJ114"/>
  <c r="AJ115"/>
  <c r="AJ116"/>
  <c r="AJ117"/>
  <c r="AJ118"/>
  <c r="AJ119"/>
  <c r="AJ120"/>
  <c r="AJ121"/>
  <c r="AJ122"/>
  <c r="AJ125"/>
  <c r="AJ126"/>
  <c r="AJ130"/>
  <c r="AJ132"/>
  <c r="AJ133"/>
  <c r="AJ136"/>
  <c r="AJ137"/>
  <c r="AJ141"/>
  <c r="AJ142"/>
  <c r="AJ143"/>
  <c r="AJ146"/>
  <c r="AJ147"/>
  <c r="AJ148"/>
  <c r="AJ149"/>
  <c r="AJ151"/>
  <c r="DU11" i="6" s="1"/>
  <c r="AJ161" i="2"/>
  <c r="AJ162"/>
  <c r="AJ170"/>
  <c r="AJ173"/>
  <c r="AJ174"/>
  <c r="AN16"/>
  <c r="AN17"/>
  <c r="AN19"/>
  <c r="AN20"/>
  <c r="AN21"/>
  <c r="AN22"/>
  <c r="AN23"/>
  <c r="AN24"/>
  <c r="AN25"/>
  <c r="AN26"/>
  <c r="AN27"/>
  <c r="AN28"/>
  <c r="AN29"/>
  <c r="AN30"/>
  <c r="AN31"/>
  <c r="AN32"/>
  <c r="AN33"/>
  <c r="AN34"/>
  <c r="AN35"/>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81"/>
  <c r="AN83"/>
  <c r="AN84"/>
  <c r="AN85"/>
  <c r="AN86"/>
  <c r="AN87"/>
  <c r="AN89"/>
  <c r="AN90"/>
  <c r="AN91"/>
  <c r="AN92"/>
  <c r="AN93"/>
  <c r="AN94"/>
  <c r="AN95"/>
  <c r="AN96"/>
  <c r="AN97"/>
  <c r="AN98"/>
  <c r="AN99"/>
  <c r="AN100"/>
  <c r="AN101"/>
  <c r="AN105"/>
  <c r="AN106"/>
  <c r="AN107"/>
  <c r="AN108"/>
  <c r="AN109"/>
  <c r="AN110"/>
  <c r="AN111"/>
  <c r="AN112"/>
  <c r="AN113"/>
  <c r="AN114"/>
  <c r="AN115"/>
  <c r="AN116"/>
  <c r="AN117"/>
  <c r="AN118"/>
  <c r="AN119"/>
  <c r="AN120"/>
  <c r="AN121"/>
  <c r="AN122"/>
  <c r="AN125"/>
  <c r="AN126"/>
  <c r="AN130"/>
  <c r="AN132"/>
  <c r="AN133"/>
  <c r="AN136"/>
  <c r="AN137"/>
  <c r="AN141"/>
  <c r="AN142"/>
  <c r="AN143"/>
  <c r="AN146"/>
  <c r="AN147"/>
  <c r="AN148"/>
  <c r="AN149"/>
  <c r="AN151"/>
  <c r="AN161"/>
  <c r="AN162"/>
  <c r="AN170"/>
  <c r="AN173"/>
  <c r="AN174"/>
  <c r="AR16"/>
  <c r="AR17"/>
  <c r="AR20"/>
  <c r="AR21"/>
  <c r="AR22"/>
  <c r="AR23"/>
  <c r="AR24"/>
  <c r="AR25"/>
  <c r="AR26"/>
  <c r="AR27"/>
  <c r="AR28"/>
  <c r="AR29"/>
  <c r="AR30"/>
  <c r="AR31"/>
  <c r="AR32"/>
  <c r="AR33"/>
  <c r="AR34"/>
  <c r="AR35"/>
  <c r="AR39"/>
  <c r="AR40"/>
  <c r="AR41"/>
  <c r="AR42"/>
  <c r="AR43"/>
  <c r="AR44"/>
  <c r="AR45"/>
  <c r="AR46"/>
  <c r="AR47"/>
  <c r="AR48"/>
  <c r="AR49"/>
  <c r="AR50"/>
  <c r="AR51"/>
  <c r="AR52"/>
  <c r="AR53"/>
  <c r="AR54"/>
  <c r="AR55"/>
  <c r="AR56"/>
  <c r="AR57"/>
  <c r="AR58"/>
  <c r="AR59"/>
  <c r="AR60"/>
  <c r="AR61"/>
  <c r="AR62"/>
  <c r="AR63"/>
  <c r="AR64"/>
  <c r="AR65"/>
  <c r="AR66"/>
  <c r="AR67"/>
  <c r="AR68"/>
  <c r="AR69"/>
  <c r="AR70"/>
  <c r="AR71"/>
  <c r="AR72"/>
  <c r="AR73"/>
  <c r="AR74"/>
  <c r="AR75"/>
  <c r="AR76"/>
  <c r="AR77"/>
  <c r="AR78"/>
  <c r="AR83"/>
  <c r="AR84"/>
  <c r="AR85"/>
  <c r="AR86"/>
  <c r="AR87"/>
  <c r="AR89"/>
  <c r="AR90"/>
  <c r="AR91"/>
  <c r="AR92"/>
  <c r="AR93"/>
  <c r="AR94"/>
  <c r="AR95"/>
  <c r="AR96"/>
  <c r="AR97"/>
  <c r="AR98"/>
  <c r="AR99"/>
  <c r="AR100"/>
  <c r="AR101"/>
  <c r="AR105"/>
  <c r="AR106"/>
  <c r="AR107"/>
  <c r="AR108"/>
  <c r="AR109"/>
  <c r="AR110"/>
  <c r="AR111"/>
  <c r="AR112"/>
  <c r="AR113"/>
  <c r="AR114"/>
  <c r="AR115"/>
  <c r="AR116"/>
  <c r="AR117"/>
  <c r="AR118"/>
  <c r="AR119"/>
  <c r="AR120"/>
  <c r="AR121"/>
  <c r="AR122"/>
  <c r="AR125"/>
  <c r="AR126"/>
  <c r="AR130"/>
  <c r="AR132"/>
  <c r="AR133"/>
  <c r="AR136"/>
  <c r="AR137"/>
  <c r="AR141"/>
  <c r="AR142"/>
  <c r="AR143"/>
  <c r="AR146"/>
  <c r="AR147"/>
  <c r="AR148"/>
  <c r="AR149"/>
  <c r="AR151"/>
  <c r="AR161"/>
  <c r="AR162"/>
  <c r="AV16"/>
  <c r="AV17"/>
  <c r="AV19"/>
  <c r="AV20"/>
  <c r="AV21"/>
  <c r="AV22"/>
  <c r="AV23"/>
  <c r="AV24"/>
  <c r="AV25"/>
  <c r="AV26"/>
  <c r="AV27"/>
  <c r="AV28"/>
  <c r="AV29"/>
  <c r="AV30"/>
  <c r="AV31"/>
  <c r="AV32"/>
  <c r="AV33"/>
  <c r="AV34"/>
  <c r="AV35"/>
  <c r="AV36"/>
  <c r="AV39"/>
  <c r="AV40"/>
  <c r="AV41"/>
  <c r="AV42"/>
  <c r="AV43"/>
  <c r="AV44"/>
  <c r="AV45"/>
  <c r="AV46"/>
  <c r="AV47"/>
  <c r="AV48"/>
  <c r="AV49"/>
  <c r="AV50"/>
  <c r="AV51"/>
  <c r="AV52"/>
  <c r="AV53"/>
  <c r="AV54"/>
  <c r="AV55"/>
  <c r="AV56"/>
  <c r="AV57"/>
  <c r="AV58"/>
  <c r="AV59"/>
  <c r="AV60"/>
  <c r="AV61"/>
  <c r="AV62"/>
  <c r="AV63"/>
  <c r="AV64"/>
  <c r="AV65"/>
  <c r="AV66"/>
  <c r="AV67"/>
  <c r="AV68"/>
  <c r="AV69"/>
  <c r="AV70"/>
  <c r="AV71"/>
  <c r="AV72"/>
  <c r="AV73"/>
  <c r="AV74"/>
  <c r="AV75"/>
  <c r="AV76"/>
  <c r="AV77"/>
  <c r="AV78"/>
  <c r="AV81"/>
  <c r="AV83"/>
  <c r="AV84"/>
  <c r="AV85"/>
  <c r="AV86"/>
  <c r="AV87"/>
  <c r="AV89"/>
  <c r="AV90"/>
  <c r="AV91"/>
  <c r="AV92"/>
  <c r="AV93"/>
  <c r="AV94"/>
  <c r="AV95"/>
  <c r="AV96"/>
  <c r="AV97"/>
  <c r="AV98"/>
  <c r="AV99"/>
  <c r="AV100"/>
  <c r="AV101"/>
  <c r="AV105"/>
  <c r="AV106"/>
  <c r="AV107"/>
  <c r="AV108"/>
  <c r="AV109"/>
  <c r="AV110"/>
  <c r="AV111"/>
  <c r="AV112"/>
  <c r="AV113"/>
  <c r="AV114"/>
  <c r="AV115"/>
  <c r="AV116"/>
  <c r="AV117"/>
  <c r="AV118"/>
  <c r="AV119"/>
  <c r="AV120"/>
  <c r="AV121"/>
  <c r="AV122"/>
  <c r="AV125"/>
  <c r="AV126"/>
  <c r="AV130"/>
  <c r="AV132"/>
  <c r="AV133"/>
  <c r="AV136"/>
  <c r="AV137"/>
  <c r="AV141"/>
  <c r="AV142"/>
  <c r="AV143"/>
  <c r="AV146"/>
  <c r="AV147"/>
  <c r="AV148"/>
  <c r="AV149"/>
  <c r="AV151"/>
  <c r="AV161"/>
  <c r="AV162"/>
  <c r="AZ16"/>
  <c r="AZ17"/>
  <c r="AZ19"/>
  <c r="AZ20"/>
  <c r="AZ21"/>
  <c r="AZ22"/>
  <c r="AZ23"/>
  <c r="AZ24"/>
  <c r="AZ25"/>
  <c r="AZ26"/>
  <c r="AZ27"/>
  <c r="AZ28"/>
  <c r="AZ29"/>
  <c r="AZ30"/>
  <c r="AZ31"/>
  <c r="AZ32"/>
  <c r="AZ33"/>
  <c r="AZ34"/>
  <c r="AZ35"/>
  <c r="AZ36"/>
  <c r="AZ39"/>
  <c r="AZ40"/>
  <c r="AZ41"/>
  <c r="AZ42"/>
  <c r="AZ43"/>
  <c r="AZ44"/>
  <c r="AZ45"/>
  <c r="AZ46"/>
  <c r="AZ47"/>
  <c r="AZ48"/>
  <c r="AZ49"/>
  <c r="AZ50"/>
  <c r="AZ51"/>
  <c r="AZ52"/>
  <c r="AZ53"/>
  <c r="AZ54"/>
  <c r="AZ55"/>
  <c r="AZ56"/>
  <c r="AZ57"/>
  <c r="AZ58"/>
  <c r="AZ59"/>
  <c r="AZ60"/>
  <c r="AZ61"/>
  <c r="AZ62"/>
  <c r="AZ63"/>
  <c r="AZ64"/>
  <c r="AZ65"/>
  <c r="AZ66"/>
  <c r="AZ67"/>
  <c r="AZ68"/>
  <c r="AZ69"/>
  <c r="AZ70"/>
  <c r="AZ71"/>
  <c r="AZ72"/>
  <c r="AZ73"/>
  <c r="AZ74"/>
  <c r="AZ75"/>
  <c r="AZ76"/>
  <c r="AZ77"/>
  <c r="AZ78"/>
  <c r="AZ81"/>
  <c r="AZ82"/>
  <c r="AZ83"/>
  <c r="AZ84"/>
  <c r="AZ85"/>
  <c r="AZ86"/>
  <c r="AZ87"/>
  <c r="AZ88"/>
  <c r="AZ89"/>
  <c r="AZ90"/>
  <c r="AZ91"/>
  <c r="AZ92"/>
  <c r="AZ93"/>
  <c r="AZ94"/>
  <c r="AZ95"/>
  <c r="AZ96"/>
  <c r="AZ97"/>
  <c r="AZ98"/>
  <c r="AZ99"/>
  <c r="AZ100"/>
  <c r="AZ101"/>
  <c r="AZ105"/>
  <c r="AZ106"/>
  <c r="AZ107"/>
  <c r="AZ108"/>
  <c r="AZ109"/>
  <c r="AZ110"/>
  <c r="AZ111"/>
  <c r="AZ112"/>
  <c r="AZ113"/>
  <c r="AZ114"/>
  <c r="AZ115"/>
  <c r="AZ116"/>
  <c r="AZ117"/>
  <c r="AZ118"/>
  <c r="AZ119"/>
  <c r="AZ120"/>
  <c r="AZ121"/>
  <c r="AZ122"/>
  <c r="AZ125"/>
  <c r="AZ126"/>
  <c r="AZ129"/>
  <c r="AZ130"/>
  <c r="AZ131"/>
  <c r="AZ132"/>
  <c r="AZ133"/>
  <c r="AZ136"/>
  <c r="AZ137"/>
  <c r="AZ141"/>
  <c r="AZ142"/>
  <c r="AZ143"/>
  <c r="AZ146"/>
  <c r="AZ147"/>
  <c r="AZ148"/>
  <c r="AZ149"/>
  <c r="AZ151"/>
  <c r="AZ161"/>
  <c r="AZ162"/>
  <c r="AZ170"/>
  <c r="AZ173"/>
  <c r="AZ174"/>
  <c r="BD16"/>
  <c r="BD17"/>
  <c r="BD19"/>
  <c r="BD20"/>
  <c r="BD21"/>
  <c r="BD22"/>
  <c r="BD23"/>
  <c r="BD24"/>
  <c r="BD25"/>
  <c r="BD26"/>
  <c r="BD27"/>
  <c r="BD28"/>
  <c r="BD29"/>
  <c r="BD30"/>
  <c r="BD31"/>
  <c r="BD32"/>
  <c r="BD33"/>
  <c r="BD34"/>
  <c r="BD35"/>
  <c r="BD36"/>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81"/>
  <c r="BD82"/>
  <c r="BD83"/>
  <c r="BD84"/>
  <c r="BD85"/>
  <c r="BD86"/>
  <c r="BD87"/>
  <c r="BD88"/>
  <c r="BD89"/>
  <c r="BD90"/>
  <c r="BD91"/>
  <c r="BD92"/>
  <c r="BD93"/>
  <c r="BD94"/>
  <c r="BD95"/>
  <c r="BD96"/>
  <c r="BD97"/>
  <c r="BD98"/>
  <c r="BD99"/>
  <c r="BD100"/>
  <c r="BD101"/>
  <c r="BD105"/>
  <c r="BD106"/>
  <c r="BD107"/>
  <c r="BD108"/>
  <c r="BD109"/>
  <c r="BD110"/>
  <c r="BD111"/>
  <c r="BD112"/>
  <c r="BD113"/>
  <c r="BD114"/>
  <c r="BD115"/>
  <c r="BD116"/>
  <c r="BD117"/>
  <c r="BD118"/>
  <c r="BD119"/>
  <c r="BD120"/>
  <c r="BD121"/>
  <c r="BD122"/>
  <c r="BD125"/>
  <c r="BD126"/>
  <c r="BD129"/>
  <c r="BD130"/>
  <c r="BD131"/>
  <c r="BD132"/>
  <c r="BD133"/>
  <c r="BD136"/>
  <c r="BD137"/>
  <c r="BD141"/>
  <c r="BD142"/>
  <c r="BD143"/>
  <c r="BD146"/>
  <c r="BD147"/>
  <c r="BD148"/>
  <c r="BD149"/>
  <c r="BD151"/>
  <c r="BD152"/>
  <c r="BD154"/>
  <c r="BD161"/>
  <c r="BD162"/>
  <c r="BD170"/>
  <c r="BD173"/>
  <c r="BD174"/>
  <c r="BH16"/>
  <c r="BH17"/>
  <c r="BH19"/>
  <c r="BH20"/>
  <c r="BH21"/>
  <c r="BH22"/>
  <c r="BH23"/>
  <c r="BH24"/>
  <c r="BH25"/>
  <c r="BH26"/>
  <c r="BH27"/>
  <c r="BH28"/>
  <c r="BH29"/>
  <c r="BH30"/>
  <c r="BH31"/>
  <c r="BH32"/>
  <c r="BH33"/>
  <c r="BH34"/>
  <c r="BH35"/>
  <c r="BH36"/>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81"/>
  <c r="BH82"/>
  <c r="BH83"/>
  <c r="BH84"/>
  <c r="BH85"/>
  <c r="BH86"/>
  <c r="BH87"/>
  <c r="BH88"/>
  <c r="BH89"/>
  <c r="BH90"/>
  <c r="BH91"/>
  <c r="BH92"/>
  <c r="BH93"/>
  <c r="BH94"/>
  <c r="BH95"/>
  <c r="BH96"/>
  <c r="BH97"/>
  <c r="BH98"/>
  <c r="BH99"/>
  <c r="BH100"/>
  <c r="BH101"/>
  <c r="BH105"/>
  <c r="BH106"/>
  <c r="BH107"/>
  <c r="BH108"/>
  <c r="BH109"/>
  <c r="BH110"/>
  <c r="BH111"/>
  <c r="BH112"/>
  <c r="BH113"/>
  <c r="BH114"/>
  <c r="BH115"/>
  <c r="BH116"/>
  <c r="BH117"/>
  <c r="BH118"/>
  <c r="BH119"/>
  <c r="BH120"/>
  <c r="BH121"/>
  <c r="BH122"/>
  <c r="BH125"/>
  <c r="BH126"/>
  <c r="BH129"/>
  <c r="BH130"/>
  <c r="BH131"/>
  <c r="BH132"/>
  <c r="BH133"/>
  <c r="BH136"/>
  <c r="BH137"/>
  <c r="BH141"/>
  <c r="BH142"/>
  <c r="BH143"/>
  <c r="BH146"/>
  <c r="BH147"/>
  <c r="BH148"/>
  <c r="BH149"/>
  <c r="BH151"/>
  <c r="BH152"/>
  <c r="BH154"/>
  <c r="BH161"/>
  <c r="BH162"/>
  <c r="BH169"/>
  <c r="BH170"/>
  <c r="BH173"/>
  <c r="BH174"/>
  <c r="BL16"/>
  <c r="BL17"/>
  <c r="BL19"/>
  <c r="BL20"/>
  <c r="BL21"/>
  <c r="BL22"/>
  <c r="BL23"/>
  <c r="BL24"/>
  <c r="BL25"/>
  <c r="BL26"/>
  <c r="BL27"/>
  <c r="BL28"/>
  <c r="BL29"/>
  <c r="BL30"/>
  <c r="BL31"/>
  <c r="BL32"/>
  <c r="BL33"/>
  <c r="BL34"/>
  <c r="BL35"/>
  <c r="BL36"/>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81"/>
  <c r="BL82"/>
  <c r="BL83"/>
  <c r="BL84"/>
  <c r="BL85"/>
  <c r="BL86"/>
  <c r="BL87"/>
  <c r="BL88"/>
  <c r="BL89"/>
  <c r="BL90"/>
  <c r="BL91"/>
  <c r="BL92"/>
  <c r="BL93"/>
  <c r="BL94"/>
  <c r="BL95"/>
  <c r="BL96"/>
  <c r="BL97"/>
  <c r="BL98"/>
  <c r="BL99"/>
  <c r="BL100"/>
  <c r="BL101"/>
  <c r="BL105"/>
  <c r="BL106"/>
  <c r="BL107"/>
  <c r="BL108"/>
  <c r="BL109"/>
  <c r="BL110"/>
  <c r="BL111"/>
  <c r="BL112"/>
  <c r="BL113"/>
  <c r="BL114"/>
  <c r="BL115"/>
  <c r="BL116"/>
  <c r="BL117"/>
  <c r="BL118"/>
  <c r="BL119"/>
  <c r="BL120"/>
  <c r="BL121"/>
  <c r="BL122"/>
  <c r="BL125"/>
  <c r="BL126"/>
  <c r="BL129"/>
  <c r="BL130"/>
  <c r="BL131"/>
  <c r="BL132"/>
  <c r="BL133"/>
  <c r="BL136"/>
  <c r="BL137"/>
  <c r="BL141"/>
  <c r="BL142"/>
  <c r="BL143"/>
  <c r="BL146"/>
  <c r="BL147"/>
  <c r="BL148"/>
  <c r="BL149"/>
  <c r="BL151"/>
  <c r="BL152"/>
  <c r="BL154"/>
  <c r="BL155"/>
  <c r="BL161"/>
  <c r="BL162"/>
  <c r="BL169"/>
  <c r="BL170"/>
  <c r="BL173"/>
  <c r="BL174"/>
  <c r="BP16"/>
  <c r="BP17"/>
  <c r="BP18"/>
  <c r="BP19"/>
  <c r="BP20"/>
  <c r="BP21"/>
  <c r="BP22"/>
  <c r="BP23"/>
  <c r="BP24"/>
  <c r="BP25"/>
  <c r="BP26"/>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81"/>
  <c r="BP82"/>
  <c r="BP83"/>
  <c r="BP84"/>
  <c r="BP85"/>
  <c r="BP86"/>
  <c r="BP87"/>
  <c r="BP88"/>
  <c r="BP89"/>
  <c r="BP90"/>
  <c r="BP91"/>
  <c r="BP92"/>
  <c r="BP93"/>
  <c r="BP94"/>
  <c r="BP95"/>
  <c r="BP96"/>
  <c r="BP97"/>
  <c r="BP98"/>
  <c r="BP99"/>
  <c r="BP100"/>
  <c r="BP101"/>
  <c r="BP105"/>
  <c r="BP106"/>
  <c r="BP107"/>
  <c r="BP108"/>
  <c r="BP109"/>
  <c r="BP110"/>
  <c r="BP111"/>
  <c r="BP112"/>
  <c r="BP113"/>
  <c r="BP114"/>
  <c r="BP115"/>
  <c r="BP116"/>
  <c r="BP117"/>
  <c r="BP118"/>
  <c r="BP119"/>
  <c r="BP120"/>
  <c r="BP121"/>
  <c r="BP122"/>
  <c r="BP125"/>
  <c r="BP126"/>
  <c r="BP129"/>
  <c r="BP130"/>
  <c r="BP131"/>
  <c r="BP132"/>
  <c r="BP133"/>
  <c r="BP136"/>
  <c r="BP137"/>
  <c r="BP141"/>
  <c r="BP142"/>
  <c r="BP143"/>
  <c r="BP146"/>
  <c r="BP147"/>
  <c r="BP148"/>
  <c r="BP149"/>
  <c r="BP151"/>
  <c r="BP152"/>
  <c r="BP154"/>
  <c r="BP155"/>
  <c r="BP161"/>
  <c r="BP162"/>
  <c r="BP169"/>
  <c r="BP170"/>
  <c r="BP173"/>
  <c r="BP174"/>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81"/>
  <c r="BT82"/>
  <c r="BT83"/>
  <c r="BT84"/>
  <c r="BT85"/>
  <c r="BT86"/>
  <c r="BT87"/>
  <c r="BT88"/>
  <c r="BT89"/>
  <c r="BT90"/>
  <c r="BT91"/>
  <c r="BT92"/>
  <c r="BT93"/>
  <c r="BT94"/>
  <c r="BT95"/>
  <c r="BT96"/>
  <c r="BT97"/>
  <c r="BT98"/>
  <c r="BT99"/>
  <c r="BT100"/>
  <c r="BT101"/>
  <c r="BT105"/>
  <c r="BT106"/>
  <c r="BT107"/>
  <c r="BT108"/>
  <c r="BT109"/>
  <c r="BT110"/>
  <c r="BT111"/>
  <c r="BT112"/>
  <c r="BT113"/>
  <c r="BT114"/>
  <c r="BT115"/>
  <c r="BT116"/>
  <c r="BT117"/>
  <c r="BT118"/>
  <c r="BT119"/>
  <c r="BT120"/>
  <c r="BT121"/>
  <c r="BT122"/>
  <c r="BT125"/>
  <c r="BT126"/>
  <c r="BT129"/>
  <c r="BT130"/>
  <c r="BT131"/>
  <c r="BT132"/>
  <c r="BT133"/>
  <c r="BT136"/>
  <c r="BT137"/>
  <c r="BT141"/>
  <c r="BT142"/>
  <c r="BT143"/>
  <c r="BT146"/>
  <c r="BT147"/>
  <c r="BT148"/>
  <c r="BT149"/>
  <c r="BT151"/>
  <c r="BT152"/>
  <c r="BT154"/>
  <c r="BT155"/>
  <c r="BT161"/>
  <c r="BT162"/>
  <c r="BT169"/>
  <c r="BT170"/>
  <c r="BT173"/>
  <c r="BT174"/>
  <c r="BX16"/>
  <c r="BX17"/>
  <c r="BX18"/>
  <c r="BX19"/>
  <c r="BX20"/>
  <c r="BX21"/>
  <c r="BX22"/>
  <c r="BX23"/>
  <c r="BX24"/>
  <c r="BX25"/>
  <c r="BX26"/>
  <c r="BX27"/>
  <c r="BX28"/>
  <c r="BX29"/>
  <c r="BX30"/>
  <c r="BX31"/>
  <c r="BX32"/>
  <c r="BX33"/>
  <c r="BX34"/>
  <c r="BX35"/>
  <c r="BX36"/>
  <c r="BX37"/>
  <c r="BX38"/>
  <c r="BX39"/>
  <c r="BX40"/>
  <c r="BX41"/>
  <c r="BX42"/>
  <c r="BX43"/>
  <c r="BX44"/>
  <c r="BX45"/>
  <c r="BX46"/>
  <c r="BX47"/>
  <c r="BX48"/>
  <c r="BX49"/>
  <c r="BX50"/>
  <c r="BX51"/>
  <c r="BX52"/>
  <c r="BX53"/>
  <c r="BX54"/>
  <c r="BX55"/>
  <c r="BX56"/>
  <c r="BX57"/>
  <c r="BX58"/>
  <c r="BX59"/>
  <c r="BX60"/>
  <c r="BX61"/>
  <c r="BX62"/>
  <c r="BX63"/>
  <c r="BX64"/>
  <c r="BX65"/>
  <c r="BX66"/>
  <c r="BX67"/>
  <c r="BX68"/>
  <c r="BX69"/>
  <c r="BX70"/>
  <c r="BX71"/>
  <c r="BX72"/>
  <c r="BX73"/>
  <c r="BX74"/>
  <c r="BX75"/>
  <c r="BX76"/>
  <c r="BX77"/>
  <c r="BX78"/>
  <c r="BX81"/>
  <c r="BX82"/>
  <c r="BX83"/>
  <c r="BX84"/>
  <c r="BX85"/>
  <c r="BX86"/>
  <c r="BX87"/>
  <c r="BX88"/>
  <c r="BX89"/>
  <c r="BX90"/>
  <c r="BX91"/>
  <c r="BX92"/>
  <c r="BX93"/>
  <c r="BX94"/>
  <c r="BX95"/>
  <c r="BX96"/>
  <c r="BX97"/>
  <c r="BX98"/>
  <c r="BX99"/>
  <c r="BX100"/>
  <c r="BX101"/>
  <c r="BX105"/>
  <c r="BX106"/>
  <c r="BX107"/>
  <c r="BX108"/>
  <c r="BX109"/>
  <c r="BX110"/>
  <c r="BX111"/>
  <c r="BX112"/>
  <c r="BX113"/>
  <c r="BX114"/>
  <c r="BX115"/>
  <c r="BX116"/>
  <c r="BX117"/>
  <c r="BX118"/>
  <c r="BX119"/>
  <c r="BX120"/>
  <c r="BX121"/>
  <c r="BX122"/>
  <c r="BX125"/>
  <c r="BX126"/>
  <c r="BX129"/>
  <c r="BX130"/>
  <c r="BX131"/>
  <c r="BX132"/>
  <c r="BX133"/>
  <c r="BX136"/>
  <c r="BX137"/>
  <c r="BX141"/>
  <c r="BX142"/>
  <c r="BX143"/>
  <c r="BX146"/>
  <c r="BX147"/>
  <c r="BX148"/>
  <c r="BX149"/>
  <c r="BX150"/>
  <c r="BX151"/>
  <c r="BX152"/>
  <c r="BX154"/>
  <c r="BX155"/>
  <c r="BX156"/>
  <c r="BX161"/>
  <c r="BX162"/>
  <c r="BX169"/>
  <c r="BX170"/>
  <c r="BX173"/>
  <c r="BX174"/>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81"/>
  <c r="CC82"/>
  <c r="CC83"/>
  <c r="CC84"/>
  <c r="CC85"/>
  <c r="CC86"/>
  <c r="CC87"/>
  <c r="CC88"/>
  <c r="CC89"/>
  <c r="CC90"/>
  <c r="CC91"/>
  <c r="CC92"/>
  <c r="CC93"/>
  <c r="CC94"/>
  <c r="CC95"/>
  <c r="CC96"/>
  <c r="CC97"/>
  <c r="CC98"/>
  <c r="CC99"/>
  <c r="CC100"/>
  <c r="CC101"/>
  <c r="CC105"/>
  <c r="CC106"/>
  <c r="CC107"/>
  <c r="CC108"/>
  <c r="CC109"/>
  <c r="CC110"/>
  <c r="CC111"/>
  <c r="CC112"/>
  <c r="CC113"/>
  <c r="CC114"/>
  <c r="CC115"/>
  <c r="CC116"/>
  <c r="CC117"/>
  <c r="CC118"/>
  <c r="CC119"/>
  <c r="CC120"/>
  <c r="CC121"/>
  <c r="CC122"/>
  <c r="CC125"/>
  <c r="CC126"/>
  <c r="CC129"/>
  <c r="CC130"/>
  <c r="CC131"/>
  <c r="CC132"/>
  <c r="CC133"/>
  <c r="CC136"/>
  <c r="CC137"/>
  <c r="CC141"/>
  <c r="CC142"/>
  <c r="CC143"/>
  <c r="CC146"/>
  <c r="CC147"/>
  <c r="CC148"/>
  <c r="CC149"/>
  <c r="CC150"/>
  <c r="CC151"/>
  <c r="CC152"/>
  <c r="CC154"/>
  <c r="CC155"/>
  <c r="CC156"/>
  <c r="CC161"/>
  <c r="CC162"/>
  <c r="CC169"/>
  <c r="CC170"/>
  <c r="CC173"/>
  <c r="CC174"/>
  <c r="CG16"/>
  <c r="CG17"/>
  <c r="CG18"/>
  <c r="CG19"/>
  <c r="CG20"/>
  <c r="CG21"/>
  <c r="CG22"/>
  <c r="CG23"/>
  <c r="CG24"/>
  <c r="CG25"/>
  <c r="CG26"/>
  <c r="CG27"/>
  <c r="CG28"/>
  <c r="CG29"/>
  <c r="CG30"/>
  <c r="CG31"/>
  <c r="CG32"/>
  <c r="CG33"/>
  <c r="CG34"/>
  <c r="CG35"/>
  <c r="CG36"/>
  <c r="CG37"/>
  <c r="CG38"/>
  <c r="CG39"/>
  <c r="CG40"/>
  <c r="CG41"/>
  <c r="CG42"/>
  <c r="CG43"/>
  <c r="CG44"/>
  <c r="CG45"/>
  <c r="CG46"/>
  <c r="CG47"/>
  <c r="CG48"/>
  <c r="CG49"/>
  <c r="CG50"/>
  <c r="CG51"/>
  <c r="CG52"/>
  <c r="CG53"/>
  <c r="CG54"/>
  <c r="CG55"/>
  <c r="CG56"/>
  <c r="CG57"/>
  <c r="CG58"/>
  <c r="CG59"/>
  <c r="CG60"/>
  <c r="CG61"/>
  <c r="CG62"/>
  <c r="CG63"/>
  <c r="CG64"/>
  <c r="CG65"/>
  <c r="CG66"/>
  <c r="CG67"/>
  <c r="CG68"/>
  <c r="CG69"/>
  <c r="CG70"/>
  <c r="CG71"/>
  <c r="CG72"/>
  <c r="CG73"/>
  <c r="CG74"/>
  <c r="CG75"/>
  <c r="CG76"/>
  <c r="CG77"/>
  <c r="CG78"/>
  <c r="CG81"/>
  <c r="CG82"/>
  <c r="CG83"/>
  <c r="CG84"/>
  <c r="CG85"/>
  <c r="CG86"/>
  <c r="CG87"/>
  <c r="CG88"/>
  <c r="CG89"/>
  <c r="CG90"/>
  <c r="CG91"/>
  <c r="CG92"/>
  <c r="CG93"/>
  <c r="CG94"/>
  <c r="CG95"/>
  <c r="CG96"/>
  <c r="CG97"/>
  <c r="CG98"/>
  <c r="CG99"/>
  <c r="CG100"/>
  <c r="CG101"/>
  <c r="CG105"/>
  <c r="CG106"/>
  <c r="CG107"/>
  <c r="CG108"/>
  <c r="CG109"/>
  <c r="CG110"/>
  <c r="CG111"/>
  <c r="CG112"/>
  <c r="CG113"/>
  <c r="CG114"/>
  <c r="CG115"/>
  <c r="CG116"/>
  <c r="CG117"/>
  <c r="CG118"/>
  <c r="CG119"/>
  <c r="CG120"/>
  <c r="CG121"/>
  <c r="CG122"/>
  <c r="CG125"/>
  <c r="CG126"/>
  <c r="CG130"/>
  <c r="CG131"/>
  <c r="CG132"/>
  <c r="CG133"/>
  <c r="CG136"/>
  <c r="CG137"/>
  <c r="CG141"/>
  <c r="CG142"/>
  <c r="CG143"/>
  <c r="CG146"/>
  <c r="CG147"/>
  <c r="CG148"/>
  <c r="CG149"/>
  <c r="CG150"/>
  <c r="CG151"/>
  <c r="CG152"/>
  <c r="CG154"/>
  <c r="CG155"/>
  <c r="CG156"/>
  <c r="CG161"/>
  <c r="CG162"/>
  <c r="CG169"/>
  <c r="CG170"/>
  <c r="CG173"/>
  <c r="CG174"/>
  <c r="CK16"/>
  <c r="CK17"/>
  <c r="CK18"/>
  <c r="CK19"/>
  <c r="CK20"/>
  <c r="CK21"/>
  <c r="CK22"/>
  <c r="CK23"/>
  <c r="CK24"/>
  <c r="CK25"/>
  <c r="CK26"/>
  <c r="CK27"/>
  <c r="CK28"/>
  <c r="CK29"/>
  <c r="CK30"/>
  <c r="CK31"/>
  <c r="CK32"/>
  <c r="CK33"/>
  <c r="CK34"/>
  <c r="CK35"/>
  <c r="CK36"/>
  <c r="CK37"/>
  <c r="CK38"/>
  <c r="CK39"/>
  <c r="CK40"/>
  <c r="CK41"/>
  <c r="CK42"/>
  <c r="CK43"/>
  <c r="CK44"/>
  <c r="CK45"/>
  <c r="CK46"/>
  <c r="CK47"/>
  <c r="CK48"/>
  <c r="CK49"/>
  <c r="CK50"/>
  <c r="CK51"/>
  <c r="CK52"/>
  <c r="CK53"/>
  <c r="CK54"/>
  <c r="CK55"/>
  <c r="CK56"/>
  <c r="CK57"/>
  <c r="CK58"/>
  <c r="CK59"/>
  <c r="CK60"/>
  <c r="CK61"/>
  <c r="CK62"/>
  <c r="CK63"/>
  <c r="CK64"/>
  <c r="CK65"/>
  <c r="CK66"/>
  <c r="CK67"/>
  <c r="CK68"/>
  <c r="CK69"/>
  <c r="CK70"/>
  <c r="CK71"/>
  <c r="CK72"/>
  <c r="CK73"/>
  <c r="CK74"/>
  <c r="CK75"/>
  <c r="CK76"/>
  <c r="CK77"/>
  <c r="CK78"/>
  <c r="CK81"/>
  <c r="CK82"/>
  <c r="CK83"/>
  <c r="CK84"/>
  <c r="CK85"/>
  <c r="CK86"/>
  <c r="CK87"/>
  <c r="CK88"/>
  <c r="CK89"/>
  <c r="CK90"/>
  <c r="CK91"/>
  <c r="CK92"/>
  <c r="CK93"/>
  <c r="CK94"/>
  <c r="CK95"/>
  <c r="CK96"/>
  <c r="CK97"/>
  <c r="CK98"/>
  <c r="CK99"/>
  <c r="CK100"/>
  <c r="CK101"/>
  <c r="CK105"/>
  <c r="CK106"/>
  <c r="CK107"/>
  <c r="CK108"/>
  <c r="CK109"/>
  <c r="CK110"/>
  <c r="CK111"/>
  <c r="CK112"/>
  <c r="CK113"/>
  <c r="CK114"/>
  <c r="CK115"/>
  <c r="CK116"/>
  <c r="CK117"/>
  <c r="CK118"/>
  <c r="CK119"/>
  <c r="CK120"/>
  <c r="CK121"/>
  <c r="CK122"/>
  <c r="CK125"/>
  <c r="CK126"/>
  <c r="CK130"/>
  <c r="CK131"/>
  <c r="CK132"/>
  <c r="CK133"/>
  <c r="CK136"/>
  <c r="CK137"/>
  <c r="CK141"/>
  <c r="CK142"/>
  <c r="CK143"/>
  <c r="CK146"/>
  <c r="CK147"/>
  <c r="CK148"/>
  <c r="CK149"/>
  <c r="CK150"/>
  <c r="CK151"/>
  <c r="CK152"/>
  <c r="CK153"/>
  <c r="CK154"/>
  <c r="CK155"/>
  <c r="CK156"/>
  <c r="CK161"/>
  <c r="CK162"/>
  <c r="CK169"/>
  <c r="CK170"/>
  <c r="CK173"/>
  <c r="CK174"/>
  <c r="CO16"/>
  <c r="CO17"/>
  <c r="CO18"/>
  <c r="CO19"/>
  <c r="CO20"/>
  <c r="CO22"/>
  <c r="CO23"/>
  <c r="CO24"/>
  <c r="CO25"/>
  <c r="CO26"/>
  <c r="CO27"/>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81"/>
  <c r="CO82"/>
  <c r="CO83"/>
  <c r="CO84"/>
  <c r="CO85"/>
  <c r="CO86"/>
  <c r="CO87"/>
  <c r="CO88"/>
  <c r="CO89"/>
  <c r="CO90"/>
  <c r="CO91"/>
  <c r="CO92"/>
  <c r="CO93"/>
  <c r="CO94"/>
  <c r="CO95"/>
  <c r="CO96"/>
  <c r="CO97"/>
  <c r="CO98"/>
  <c r="CO99"/>
  <c r="CO100"/>
  <c r="CO101"/>
  <c r="CO105"/>
  <c r="CO106"/>
  <c r="CO109"/>
  <c r="CO110"/>
  <c r="CO111"/>
  <c r="CO113"/>
  <c r="CO114"/>
  <c r="CO115"/>
  <c r="CO116"/>
  <c r="CO119"/>
  <c r="CO120"/>
  <c r="CO121"/>
  <c r="CO122"/>
  <c r="CO125"/>
  <c r="CO126"/>
  <c r="CO129"/>
  <c r="CO130"/>
  <c r="CO131"/>
  <c r="CO132"/>
  <c r="CO133"/>
  <c r="CO136"/>
  <c r="CO137"/>
  <c r="CO141"/>
  <c r="CO143"/>
  <c r="CO146"/>
  <c r="CO147"/>
  <c r="CO161"/>
  <c r="CO162"/>
  <c r="CO169"/>
  <c r="CO170"/>
  <c r="CO173"/>
  <c r="AI16"/>
  <c r="AI17"/>
  <c r="AI19"/>
  <c r="AI20"/>
  <c r="AI21"/>
  <c r="AI22"/>
  <c r="AI23"/>
  <c r="AI24"/>
  <c r="AI25"/>
  <c r="AI26"/>
  <c r="AI27"/>
  <c r="AI28"/>
  <c r="AI29"/>
  <c r="AI30"/>
  <c r="AI31"/>
  <c r="AI32"/>
  <c r="AI33"/>
  <c r="AI34"/>
  <c r="AI35"/>
  <c r="AI39"/>
  <c r="AI40"/>
  <c r="AI41"/>
  <c r="AI42"/>
  <c r="AI43"/>
  <c r="AI44"/>
  <c r="AI45"/>
  <c r="AI46"/>
  <c r="AI47"/>
  <c r="AI48"/>
  <c r="AI49"/>
  <c r="AI50"/>
  <c r="AI51"/>
  <c r="AI52"/>
  <c r="AI53"/>
  <c r="AI54"/>
  <c r="AI55"/>
  <c r="AI56"/>
  <c r="AI57"/>
  <c r="AI58"/>
  <c r="AI59"/>
  <c r="AI60"/>
  <c r="AI61"/>
  <c r="AI62"/>
  <c r="AI63"/>
  <c r="AI64"/>
  <c r="AI65"/>
  <c r="AI66"/>
  <c r="AI67"/>
  <c r="AI68"/>
  <c r="AI69"/>
  <c r="AI70"/>
  <c r="AI71"/>
  <c r="AI72"/>
  <c r="AI73"/>
  <c r="AI74"/>
  <c r="AI75"/>
  <c r="AI76"/>
  <c r="AI77"/>
  <c r="AI78"/>
  <c r="AM16"/>
  <c r="AM17"/>
  <c r="AM19"/>
  <c r="AM20"/>
  <c r="AM21"/>
  <c r="AM22"/>
  <c r="AM23"/>
  <c r="AM24"/>
  <c r="AM25"/>
  <c r="AM26"/>
  <c r="AM27"/>
  <c r="AM28"/>
  <c r="AM29"/>
  <c r="AM30"/>
  <c r="AM31"/>
  <c r="AM32"/>
  <c r="AM33"/>
  <c r="AM34"/>
  <c r="AM35"/>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Q16"/>
  <c r="AQ17"/>
  <c r="AQ20"/>
  <c r="AQ21"/>
  <c r="AQ22"/>
  <c r="AQ23"/>
  <c r="AQ24"/>
  <c r="AQ25"/>
  <c r="AQ26"/>
  <c r="AQ27"/>
  <c r="AQ28"/>
  <c r="AQ29"/>
  <c r="AQ30"/>
  <c r="AQ31"/>
  <c r="AQ32"/>
  <c r="AQ33"/>
  <c r="AQ34"/>
  <c r="AQ35"/>
  <c r="AQ39"/>
  <c r="AQ40"/>
  <c r="AQ41"/>
  <c r="AQ42"/>
  <c r="AQ43"/>
  <c r="AQ44"/>
  <c r="AQ45"/>
  <c r="AQ46"/>
  <c r="AQ47"/>
  <c r="AQ48"/>
  <c r="AQ49"/>
  <c r="AQ50"/>
  <c r="AQ51"/>
  <c r="AQ52"/>
  <c r="AQ53"/>
  <c r="AQ54"/>
  <c r="AQ55"/>
  <c r="AQ56"/>
  <c r="AQ57"/>
  <c r="AQ58"/>
  <c r="AQ59"/>
  <c r="AQ60"/>
  <c r="AQ61"/>
  <c r="AQ62"/>
  <c r="AQ63"/>
  <c r="AQ64"/>
  <c r="AQ65"/>
  <c r="AQ66"/>
  <c r="AQ67"/>
  <c r="AQ68"/>
  <c r="AQ69"/>
  <c r="AQ70"/>
  <c r="AQ71"/>
  <c r="AQ72"/>
  <c r="AQ73"/>
  <c r="AQ74"/>
  <c r="AQ75"/>
  <c r="AQ76"/>
  <c r="AQ77"/>
  <c r="AQ78"/>
  <c r="AU16"/>
  <c r="AU17"/>
  <c r="AU19"/>
  <c r="AU20"/>
  <c r="AU21"/>
  <c r="AU22"/>
  <c r="AU23"/>
  <c r="AU24"/>
  <c r="AU25"/>
  <c r="AU26"/>
  <c r="AU27"/>
  <c r="AU28"/>
  <c r="AU29"/>
  <c r="AU30"/>
  <c r="AU31"/>
  <c r="AU32"/>
  <c r="AU33"/>
  <c r="AU34"/>
  <c r="AU35"/>
  <c r="AU36"/>
  <c r="AU39"/>
  <c r="AU40"/>
  <c r="AU41"/>
  <c r="AU42"/>
  <c r="AU43"/>
  <c r="AU44"/>
  <c r="AU45"/>
  <c r="AU46"/>
  <c r="AU47"/>
  <c r="AU48"/>
  <c r="AU49"/>
  <c r="AU50"/>
  <c r="AU51"/>
  <c r="AU52"/>
  <c r="AU53"/>
  <c r="AU54"/>
  <c r="AU55"/>
  <c r="AU56"/>
  <c r="AU57"/>
  <c r="AU58"/>
  <c r="AU59"/>
  <c r="AU60"/>
  <c r="AU61"/>
  <c r="AU62"/>
  <c r="AU63"/>
  <c r="AU64"/>
  <c r="AU65"/>
  <c r="AU66"/>
  <c r="AU67"/>
  <c r="AU68"/>
  <c r="AU69"/>
  <c r="AU70"/>
  <c r="AU71"/>
  <c r="AU72"/>
  <c r="AU73"/>
  <c r="AU74"/>
  <c r="AU75"/>
  <c r="AU76"/>
  <c r="AU77"/>
  <c r="AU78"/>
  <c r="AY16"/>
  <c r="AY17"/>
  <c r="AY19"/>
  <c r="AY20"/>
  <c r="AY21"/>
  <c r="AY22"/>
  <c r="AY23"/>
  <c r="AY24"/>
  <c r="AY25"/>
  <c r="AY26"/>
  <c r="AY27"/>
  <c r="AY28"/>
  <c r="AY29"/>
  <c r="AY30"/>
  <c r="AY31"/>
  <c r="AY32"/>
  <c r="AY33"/>
  <c r="AY34"/>
  <c r="AY35"/>
  <c r="AY36"/>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BC16"/>
  <c r="BC17"/>
  <c r="BC19"/>
  <c r="BC20"/>
  <c r="BC21"/>
  <c r="BC22"/>
  <c r="BC23"/>
  <c r="BC24"/>
  <c r="BC25"/>
  <c r="BC26"/>
  <c r="BC27"/>
  <c r="BC28"/>
  <c r="BC29"/>
  <c r="BC30"/>
  <c r="BC31"/>
  <c r="BC32"/>
  <c r="BC33"/>
  <c r="BC34"/>
  <c r="BC35"/>
  <c r="BC36"/>
  <c r="BC39"/>
  <c r="BC40"/>
  <c r="BC41"/>
  <c r="BC42"/>
  <c r="BC43"/>
  <c r="BC44"/>
  <c r="BC45"/>
  <c r="BC46"/>
  <c r="BC47"/>
  <c r="BC48"/>
  <c r="BC49"/>
  <c r="BC50"/>
  <c r="BC51"/>
  <c r="BC52"/>
  <c r="BC53"/>
  <c r="BC54"/>
  <c r="BC55"/>
  <c r="BC56"/>
  <c r="BC57"/>
  <c r="BC58"/>
  <c r="BC59"/>
  <c r="BC60"/>
  <c r="BC61"/>
  <c r="BC62"/>
  <c r="BC63"/>
  <c r="BC64"/>
  <c r="BC65"/>
  <c r="BC66"/>
  <c r="BC67"/>
  <c r="BC68"/>
  <c r="BC69"/>
  <c r="BC70"/>
  <c r="BC71"/>
  <c r="BC72"/>
  <c r="BC73"/>
  <c r="BC74"/>
  <c r="BC75"/>
  <c r="BC76"/>
  <c r="BC77"/>
  <c r="BC78"/>
  <c r="BG16"/>
  <c r="BG17"/>
  <c r="BG19"/>
  <c r="BG20"/>
  <c r="BG21"/>
  <c r="BG22"/>
  <c r="BG23"/>
  <c r="BG24"/>
  <c r="BG25"/>
  <c r="BG26"/>
  <c r="BG27"/>
  <c r="BG28"/>
  <c r="BG29"/>
  <c r="BG30"/>
  <c r="BG31"/>
  <c r="BG32"/>
  <c r="BG33"/>
  <c r="BG34"/>
  <c r="BG35"/>
  <c r="BG36"/>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K16"/>
  <c r="BK17"/>
  <c r="BK19"/>
  <c r="BK20"/>
  <c r="BK21"/>
  <c r="BK22"/>
  <c r="BK23"/>
  <c r="BK24"/>
  <c r="BK25"/>
  <c r="BK26"/>
  <c r="BK27"/>
  <c r="BK28"/>
  <c r="BK29"/>
  <c r="BK30"/>
  <c r="BK31"/>
  <c r="BK32"/>
  <c r="BK33"/>
  <c r="BK34"/>
  <c r="BK35"/>
  <c r="BK36"/>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O16"/>
  <c r="BO17"/>
  <c r="BO18"/>
  <c r="BO19"/>
  <c r="BO20"/>
  <c r="BO21"/>
  <c r="BO22"/>
  <c r="BO23"/>
  <c r="BO24"/>
  <c r="BO25"/>
  <c r="BO26"/>
  <c r="BO27"/>
  <c r="BO28"/>
  <c r="BO29"/>
  <c r="BO30"/>
  <c r="BO31"/>
  <c r="BO32"/>
  <c r="BO33"/>
  <c r="BO34"/>
  <c r="BO35"/>
  <c r="BO36"/>
  <c r="BO37"/>
  <c r="BO38"/>
  <c r="BO39"/>
  <c r="BO40"/>
  <c r="BO41"/>
  <c r="BO42"/>
  <c r="BO43"/>
  <c r="BO44"/>
  <c r="BO45"/>
  <c r="BO46"/>
  <c r="BO47"/>
  <c r="BO48"/>
  <c r="BO49"/>
  <c r="BO50"/>
  <c r="BO51"/>
  <c r="BO52"/>
  <c r="BO53"/>
  <c r="BO54"/>
  <c r="BO55"/>
  <c r="BO56"/>
  <c r="BO57"/>
  <c r="BO58"/>
  <c r="BO59"/>
  <c r="BO60"/>
  <c r="BO61"/>
  <c r="BO62"/>
  <c r="BO63"/>
  <c r="BO64"/>
  <c r="BO65"/>
  <c r="BO66"/>
  <c r="BO67"/>
  <c r="BO68"/>
  <c r="BO69"/>
  <c r="BO70"/>
  <c r="BO71"/>
  <c r="BO72"/>
  <c r="BO73"/>
  <c r="BO74"/>
  <c r="BO75"/>
  <c r="BO76"/>
  <c r="BO77"/>
  <c r="BO78"/>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W16"/>
  <c r="BW17"/>
  <c r="BW18"/>
  <c r="BW19"/>
  <c r="BW20"/>
  <c r="BW21"/>
  <c r="BW22"/>
  <c r="BW23"/>
  <c r="BW24"/>
  <c r="BW25"/>
  <c r="BW26"/>
  <c r="BW27"/>
  <c r="BW28"/>
  <c r="BW29"/>
  <c r="BW30"/>
  <c r="BW31"/>
  <c r="BW32"/>
  <c r="BW33"/>
  <c r="BW34"/>
  <c r="BW35"/>
  <c r="BW36"/>
  <c r="BW37"/>
  <c r="BW38"/>
  <c r="BW39"/>
  <c r="BW40"/>
  <c r="BW41"/>
  <c r="BW42"/>
  <c r="BW43"/>
  <c r="BW44"/>
  <c r="BW45"/>
  <c r="BW46"/>
  <c r="BW47"/>
  <c r="BW48"/>
  <c r="BW49"/>
  <c r="BW50"/>
  <c r="BW51"/>
  <c r="BW52"/>
  <c r="BW53"/>
  <c r="BW54"/>
  <c r="BW55"/>
  <c r="BW56"/>
  <c r="BW57"/>
  <c r="BW58"/>
  <c r="BW59"/>
  <c r="BW60"/>
  <c r="BW61"/>
  <c r="BW62"/>
  <c r="BW63"/>
  <c r="BW64"/>
  <c r="BW65"/>
  <c r="BW66"/>
  <c r="BW67"/>
  <c r="BW68"/>
  <c r="BW69"/>
  <c r="BW70"/>
  <c r="BW71"/>
  <c r="BW72"/>
  <c r="BW73"/>
  <c r="BW74"/>
  <c r="BW75"/>
  <c r="BW76"/>
  <c r="BW77"/>
  <c r="BW78"/>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E16"/>
  <c r="CE17"/>
  <c r="CE18"/>
  <c r="CE19"/>
  <c r="CE20"/>
  <c r="CE21"/>
  <c r="CE22"/>
  <c r="CE23"/>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I16"/>
  <c r="CI17"/>
  <c r="CI18"/>
  <c r="CI19"/>
  <c r="CI20"/>
  <c r="CI21"/>
  <c r="CI22"/>
  <c r="CI23"/>
  <c r="CI24"/>
  <c r="CI25"/>
  <c r="CI26"/>
  <c r="CI27"/>
  <c r="CI28"/>
  <c r="CI29"/>
  <c r="CI30"/>
  <c r="CI31"/>
  <c r="CI32"/>
  <c r="CI33"/>
  <c r="CI34"/>
  <c r="CI35"/>
  <c r="CI36"/>
  <c r="CI37"/>
  <c r="CI38"/>
  <c r="CI39"/>
  <c r="CI40"/>
  <c r="CI41"/>
  <c r="CI42"/>
  <c r="CI43"/>
  <c r="CI44"/>
  <c r="CI45"/>
  <c r="CI46"/>
  <c r="CI47"/>
  <c r="CI48"/>
  <c r="CI49"/>
  <c r="CI50"/>
  <c r="CI51"/>
  <c r="CI52"/>
  <c r="CI53"/>
  <c r="CI54"/>
  <c r="CI55"/>
  <c r="CI56"/>
  <c r="CI57"/>
  <c r="CI58"/>
  <c r="CI59"/>
  <c r="CI60"/>
  <c r="CI61"/>
  <c r="CI62"/>
  <c r="CI63"/>
  <c r="CI64"/>
  <c r="CI65"/>
  <c r="CI66"/>
  <c r="CI67"/>
  <c r="CI68"/>
  <c r="CI69"/>
  <c r="CI70"/>
  <c r="CI71"/>
  <c r="CI72"/>
  <c r="CI73"/>
  <c r="CI74"/>
  <c r="CI75"/>
  <c r="CI76"/>
  <c r="CI77"/>
  <c r="CI78"/>
  <c r="CM16"/>
  <c r="CM17"/>
  <c r="CM18"/>
  <c r="CM19"/>
  <c r="CM20"/>
  <c r="CM21"/>
  <c r="CM22"/>
  <c r="CM23"/>
  <c r="CM24"/>
  <c r="CM25"/>
  <c r="CM26"/>
  <c r="CM27"/>
  <c r="CM29"/>
  <c r="CM30"/>
  <c r="CM31"/>
  <c r="CM32"/>
  <c r="CM33"/>
  <c r="CM34"/>
  <c r="CM35"/>
  <c r="CM36"/>
  <c r="CM37"/>
  <c r="CM38"/>
  <c r="CM39"/>
  <c r="CM40"/>
  <c r="CM41"/>
  <c r="CM42"/>
  <c r="CM43"/>
  <c r="CM44"/>
  <c r="CM45"/>
  <c r="CM46"/>
  <c r="CM47"/>
  <c r="CM48"/>
  <c r="CM49"/>
  <c r="CM50"/>
  <c r="CM51"/>
  <c r="CM52"/>
  <c r="CM53"/>
  <c r="CM54"/>
  <c r="CM55"/>
  <c r="CM56"/>
  <c r="CM57"/>
  <c r="CM58"/>
  <c r="CM59"/>
  <c r="CM60"/>
  <c r="CM61"/>
  <c r="CM62"/>
  <c r="CM63"/>
  <c r="CM64"/>
  <c r="CM65"/>
  <c r="CM66"/>
  <c r="CM67"/>
  <c r="CM68"/>
  <c r="CM69"/>
  <c r="CM70"/>
  <c r="CM71"/>
  <c r="CM72"/>
  <c r="CM73"/>
  <c r="CM74"/>
  <c r="CM75"/>
  <c r="CM76"/>
  <c r="CM77"/>
  <c r="CM78"/>
  <c r="AK16"/>
  <c r="AO16"/>
  <c r="DC17" i="42"/>
  <c r="AS16" i="2"/>
  <c r="AW16"/>
  <c r="BA16"/>
  <c r="BE16"/>
  <c r="BI16"/>
  <c r="DG17" i="42"/>
  <c r="BM16" i="2"/>
  <c r="BQ16"/>
  <c r="BU16"/>
  <c r="BY16"/>
  <c r="DK17" i="42"/>
  <c r="CS18"/>
  <c r="DA18"/>
  <c r="DE18"/>
  <c r="DI18"/>
  <c r="CS19"/>
  <c r="DG19"/>
  <c r="BM18" i="2"/>
  <c r="BQ18"/>
  <c r="BU18"/>
  <c r="BY18"/>
  <c r="DK19" i="42"/>
  <c r="CS20"/>
  <c r="DA20"/>
  <c r="DE20"/>
  <c r="DI20"/>
  <c r="AK20" i="2"/>
  <c r="AO20"/>
  <c r="DC71" i="42"/>
  <c r="AS20" i="2"/>
  <c r="AW20"/>
  <c r="BA20"/>
  <c r="BE20"/>
  <c r="BI20"/>
  <c r="DG71" i="42"/>
  <c r="BM20" i="2"/>
  <c r="BQ20"/>
  <c r="BU20"/>
  <c r="BY20"/>
  <c r="DK71" i="42"/>
  <c r="DA21"/>
  <c r="DE21"/>
  <c r="DI21"/>
  <c r="AK22" i="2"/>
  <c r="AO22"/>
  <c r="DC73" i="42"/>
  <c r="AS22" i="2"/>
  <c r="AW22"/>
  <c r="BA22"/>
  <c r="BE22"/>
  <c r="BI22"/>
  <c r="DG73" i="42"/>
  <c r="BM22" i="2"/>
  <c r="BQ22"/>
  <c r="BU22"/>
  <c r="BY22"/>
  <c r="DK73" i="42"/>
  <c r="CS22"/>
  <c r="DA22"/>
  <c r="DE22"/>
  <c r="DI22"/>
  <c r="AK24" i="2"/>
  <c r="AO24"/>
  <c r="DC23" i="42"/>
  <c r="AS24" i="2"/>
  <c r="AW24"/>
  <c r="BA24"/>
  <c r="BE24"/>
  <c r="BI24"/>
  <c r="DG23" i="42"/>
  <c r="BM24" i="2"/>
  <c r="BQ24"/>
  <c r="BU24"/>
  <c r="BY24"/>
  <c r="DK23" i="42"/>
  <c r="CS24"/>
  <c r="DA24"/>
  <c r="DE24"/>
  <c r="DI24"/>
  <c r="AK26" i="2"/>
  <c r="AO26"/>
  <c r="DC25" i="42"/>
  <c r="AS26" i="2"/>
  <c r="AW26"/>
  <c r="BA26"/>
  <c r="BE26"/>
  <c r="BI26"/>
  <c r="DG25" i="42"/>
  <c r="BM26" i="2"/>
  <c r="BQ26"/>
  <c r="BU26"/>
  <c r="BY26"/>
  <c r="DK25" i="42"/>
  <c r="CS26"/>
  <c r="DA26"/>
  <c r="DE26"/>
  <c r="DI26"/>
  <c r="DC277"/>
  <c r="AS28" i="2"/>
  <c r="AP28"/>
  <c r="AO28"/>
  <c r="AL28"/>
  <c r="AK28"/>
  <c r="DG277" i="42"/>
  <c r="BM28" i="2"/>
  <c r="BJ28"/>
  <c r="BI28"/>
  <c r="DK277" i="42"/>
  <c r="CF28" i="2"/>
  <c r="CD28"/>
  <c r="CS27" i="42"/>
  <c r="DA27"/>
  <c r="DE27"/>
  <c r="DI27"/>
  <c r="AK30" i="2"/>
  <c r="AO30"/>
  <c r="DC28" i="42"/>
  <c r="AS30" i="2"/>
  <c r="AW30"/>
  <c r="BA30"/>
  <c r="BE30"/>
  <c r="BI30"/>
  <c r="DG28" i="42"/>
  <c r="BM30" i="2"/>
  <c r="BQ30"/>
  <c r="BU30"/>
  <c r="BY30"/>
  <c r="DK28" i="42"/>
  <c r="CS29"/>
  <c r="DA29"/>
  <c r="DE29"/>
  <c r="DI29"/>
  <c r="AK32" i="2"/>
  <c r="AO32"/>
  <c r="DC30" i="42"/>
  <c r="AS32" i="2"/>
  <c r="AW32"/>
  <c r="BA32"/>
  <c r="BE32"/>
  <c r="BI32"/>
  <c r="DG30" i="42"/>
  <c r="BM32" i="2"/>
  <c r="BQ32"/>
  <c r="BU32"/>
  <c r="BY32"/>
  <c r="DK30" i="42"/>
  <c r="CS31"/>
  <c r="DA31"/>
  <c r="DE31"/>
  <c r="DI31"/>
  <c r="AK34" i="2"/>
  <c r="AO34"/>
  <c r="DC117" i="42"/>
  <c r="AS34" i="2"/>
  <c r="AW34"/>
  <c r="BA34"/>
  <c r="BE34"/>
  <c r="BI34"/>
  <c r="DG117" i="42"/>
  <c r="BM34" i="2"/>
  <c r="BQ34"/>
  <c r="BU34"/>
  <c r="BY34"/>
  <c r="DK117" i="42"/>
  <c r="CS32"/>
  <c r="DA32"/>
  <c r="DE32"/>
  <c r="DI32"/>
  <c r="CS33"/>
  <c r="DC33"/>
  <c r="AS36" i="2"/>
  <c r="AW36"/>
  <c r="BA36"/>
  <c r="BE36"/>
  <c r="BI36"/>
  <c r="DG33" i="42"/>
  <c r="BM36" i="2"/>
  <c r="BQ36"/>
  <c r="BU36"/>
  <c r="BY36"/>
  <c r="DK33" i="42"/>
  <c r="DI34"/>
  <c r="CS35"/>
  <c r="DG35"/>
  <c r="BM38" i="2"/>
  <c r="BQ38"/>
  <c r="BU38"/>
  <c r="BY38"/>
  <c r="DK35" i="42"/>
  <c r="CS36"/>
  <c r="DA36"/>
  <c r="DE36"/>
  <c r="DI36"/>
  <c r="AK40" i="2"/>
  <c r="AO40"/>
  <c r="DC37" i="42"/>
  <c r="AS40" i="2"/>
  <c r="AW40"/>
  <c r="BA40"/>
  <c r="BE40"/>
  <c r="BI40"/>
  <c r="DG37" i="42"/>
  <c r="BM40" i="2"/>
  <c r="BQ40"/>
  <c r="BU40"/>
  <c r="BY40"/>
  <c r="DK37" i="42"/>
  <c r="CS38"/>
  <c r="DA38"/>
  <c r="DE38"/>
  <c r="DI38"/>
  <c r="AK42" i="2"/>
  <c r="AO42"/>
  <c r="DC39" i="42"/>
  <c r="AS42" i="2"/>
  <c r="AW42"/>
  <c r="BA42"/>
  <c r="BE42"/>
  <c r="BI42"/>
  <c r="DG39" i="42"/>
  <c r="BM42" i="2"/>
  <c r="BQ42"/>
  <c r="BU42"/>
  <c r="BY42"/>
  <c r="DK39" i="42"/>
  <c r="CS46"/>
  <c r="DA46"/>
  <c r="DE46"/>
  <c r="DI46"/>
  <c r="DJ47"/>
  <c r="CB44" i="2"/>
  <c r="CJ44"/>
  <c r="CY13" i="42"/>
  <c r="AI83" i="2"/>
  <c r="AI84"/>
  <c r="AI85"/>
  <c r="AI86"/>
  <c r="AI87"/>
  <c r="AI89"/>
  <c r="AI90"/>
  <c r="AI91"/>
  <c r="AI92"/>
  <c r="AI93"/>
  <c r="AI94"/>
  <c r="AI95"/>
  <c r="AI96"/>
  <c r="AI97"/>
  <c r="AI98"/>
  <c r="AI99"/>
  <c r="AI100"/>
  <c r="AI101"/>
  <c r="AI105"/>
  <c r="AI106"/>
  <c r="AI107"/>
  <c r="AI108"/>
  <c r="AI109"/>
  <c r="AI110"/>
  <c r="AI111"/>
  <c r="AI112"/>
  <c r="AI113"/>
  <c r="AI114"/>
  <c r="AI115"/>
  <c r="AI116"/>
  <c r="AI117"/>
  <c r="AI118"/>
  <c r="AI119"/>
  <c r="AI120"/>
  <c r="AI121"/>
  <c r="AI122"/>
  <c r="AI125"/>
  <c r="AI126"/>
  <c r="AI130"/>
  <c r="AI132"/>
  <c r="AI133"/>
  <c r="AI136"/>
  <c r="AI137"/>
  <c r="AI141"/>
  <c r="AI142"/>
  <c r="AI143"/>
  <c r="AI146"/>
  <c r="AI147"/>
  <c r="AI148"/>
  <c r="AI149"/>
  <c r="AI151"/>
  <c r="AI161"/>
  <c r="AI162"/>
  <c r="AI170"/>
  <c r="AI173"/>
  <c r="AI174"/>
  <c r="AM81"/>
  <c r="AM83"/>
  <c r="AM84"/>
  <c r="AM85"/>
  <c r="AM86"/>
  <c r="AM87"/>
  <c r="AM89"/>
  <c r="AM90"/>
  <c r="AM91"/>
  <c r="AM92"/>
  <c r="AM93"/>
  <c r="AM94"/>
  <c r="AM95"/>
  <c r="AM96"/>
  <c r="AM97"/>
  <c r="AM98"/>
  <c r="AM99"/>
  <c r="AM100"/>
  <c r="AM101"/>
  <c r="AM105"/>
  <c r="AM106"/>
  <c r="AM107"/>
  <c r="AM108"/>
  <c r="AM109"/>
  <c r="AM110"/>
  <c r="AM111"/>
  <c r="AM112"/>
  <c r="AM113"/>
  <c r="AM114"/>
  <c r="AM115"/>
  <c r="AM116"/>
  <c r="AM117"/>
  <c r="AM118"/>
  <c r="AM119"/>
  <c r="AM120"/>
  <c r="AM121"/>
  <c r="AM122"/>
  <c r="AM125"/>
  <c r="AM126"/>
  <c r="AM130"/>
  <c r="AM132"/>
  <c r="AM133"/>
  <c r="AM136"/>
  <c r="AM137"/>
  <c r="AM141"/>
  <c r="AM142"/>
  <c r="AM143"/>
  <c r="AM146"/>
  <c r="AM147"/>
  <c r="AM148"/>
  <c r="AM149"/>
  <c r="AM151"/>
  <c r="AM161"/>
  <c r="AM162"/>
  <c r="AM170"/>
  <c r="AM173"/>
  <c r="AM174"/>
  <c r="AQ83"/>
  <c r="AQ84"/>
  <c r="AQ85"/>
  <c r="AQ86"/>
  <c r="AQ87"/>
  <c r="AQ89"/>
  <c r="AQ90"/>
  <c r="AQ91"/>
  <c r="AQ92"/>
  <c r="AQ93"/>
  <c r="AQ94"/>
  <c r="AQ95"/>
  <c r="AQ96"/>
  <c r="AQ97"/>
  <c r="AQ98"/>
  <c r="AQ99"/>
  <c r="AQ100"/>
  <c r="AQ101"/>
  <c r="AQ105"/>
  <c r="AQ106"/>
  <c r="AQ107"/>
  <c r="AQ108"/>
  <c r="AQ109"/>
  <c r="AQ110"/>
  <c r="AQ111"/>
  <c r="AQ112"/>
  <c r="AQ113"/>
  <c r="AQ114"/>
  <c r="AQ115"/>
  <c r="AQ116"/>
  <c r="AQ117"/>
  <c r="AQ118"/>
  <c r="AQ119"/>
  <c r="AQ120"/>
  <c r="AQ121"/>
  <c r="AQ122"/>
  <c r="AQ125"/>
  <c r="AQ126"/>
  <c r="AQ130"/>
  <c r="AQ132"/>
  <c r="AQ133"/>
  <c r="AQ136"/>
  <c r="AQ137"/>
  <c r="AQ141"/>
  <c r="AQ142"/>
  <c r="AQ143"/>
  <c r="AQ146"/>
  <c r="AQ147"/>
  <c r="AQ148"/>
  <c r="AQ149"/>
  <c r="AQ151"/>
  <c r="AQ161"/>
  <c r="AQ162"/>
  <c r="AQ170"/>
  <c r="AQ173"/>
  <c r="AQ174"/>
  <c r="AU81"/>
  <c r="AU83"/>
  <c r="AU84"/>
  <c r="AU85"/>
  <c r="AU86"/>
  <c r="AU87"/>
  <c r="AU89"/>
  <c r="AU90"/>
  <c r="AU91"/>
  <c r="AU92"/>
  <c r="AU93"/>
  <c r="AU94"/>
  <c r="AU95"/>
  <c r="AU96"/>
  <c r="AU97"/>
  <c r="AU98"/>
  <c r="AU99"/>
  <c r="AU100"/>
  <c r="AU101"/>
  <c r="AU105"/>
  <c r="AU106"/>
  <c r="AU107"/>
  <c r="AU108"/>
  <c r="AU109"/>
  <c r="AU110"/>
  <c r="AU111"/>
  <c r="AU112"/>
  <c r="AU113"/>
  <c r="AU114"/>
  <c r="AU115"/>
  <c r="AU116"/>
  <c r="AU117"/>
  <c r="AU118"/>
  <c r="AU119"/>
  <c r="AU120"/>
  <c r="AU121"/>
  <c r="AU122"/>
  <c r="AU125"/>
  <c r="AU126"/>
  <c r="AU130"/>
  <c r="AU132"/>
  <c r="AU133"/>
  <c r="AU136"/>
  <c r="AU137"/>
  <c r="AU141"/>
  <c r="AU142"/>
  <c r="AU143"/>
  <c r="AU146"/>
  <c r="AU147"/>
  <c r="AU148"/>
  <c r="AU149"/>
  <c r="AU151"/>
  <c r="AU161"/>
  <c r="AU162"/>
  <c r="AY81"/>
  <c r="AY82"/>
  <c r="AY83"/>
  <c r="AY84"/>
  <c r="AY85"/>
  <c r="AY86"/>
  <c r="AY87"/>
  <c r="AY88"/>
  <c r="AY89"/>
  <c r="AY90"/>
  <c r="AY91"/>
  <c r="AY92"/>
  <c r="AY93"/>
  <c r="AY94"/>
  <c r="AY95"/>
  <c r="AY96"/>
  <c r="AY97"/>
  <c r="AY98"/>
  <c r="AY99"/>
  <c r="AY100"/>
  <c r="AY101"/>
  <c r="AY105"/>
  <c r="AY106"/>
  <c r="AY107"/>
  <c r="AY108"/>
  <c r="AY109"/>
  <c r="AY110"/>
  <c r="AY111"/>
  <c r="AY112"/>
  <c r="AY113"/>
  <c r="AY114"/>
  <c r="AY115"/>
  <c r="AY116"/>
  <c r="AY117"/>
  <c r="AY118"/>
  <c r="AY119"/>
  <c r="AY120"/>
  <c r="AY121"/>
  <c r="AY122"/>
  <c r="AY125"/>
  <c r="AY126"/>
  <c r="AY129"/>
  <c r="AY130"/>
  <c r="AY131"/>
  <c r="AY132"/>
  <c r="AY133"/>
  <c r="AY136"/>
  <c r="AY137"/>
  <c r="AY141"/>
  <c r="AY142"/>
  <c r="AY143"/>
  <c r="AY146"/>
  <c r="AY147"/>
  <c r="AY148"/>
  <c r="AY149"/>
  <c r="AY151"/>
  <c r="AY161"/>
  <c r="AY162"/>
  <c r="AY170"/>
  <c r="AY173"/>
  <c r="AY174"/>
  <c r="BC81"/>
  <c r="BC82"/>
  <c r="BC83"/>
  <c r="BC84"/>
  <c r="BC85"/>
  <c r="BC86"/>
  <c r="BC87"/>
  <c r="BC88"/>
  <c r="BC89"/>
  <c r="BC90"/>
  <c r="BC91"/>
  <c r="BC92"/>
  <c r="BC93"/>
  <c r="BC94"/>
  <c r="BC95"/>
  <c r="BC96"/>
  <c r="BC97"/>
  <c r="BC98"/>
  <c r="BC99"/>
  <c r="BC100"/>
  <c r="BC101"/>
  <c r="BC105"/>
  <c r="BC106"/>
  <c r="BC107"/>
  <c r="BC108"/>
  <c r="BC109"/>
  <c r="BC110"/>
  <c r="BC111"/>
  <c r="BC112"/>
  <c r="BC113"/>
  <c r="BC114"/>
  <c r="BC115"/>
  <c r="BC116"/>
  <c r="BC117"/>
  <c r="BC118"/>
  <c r="BC119"/>
  <c r="BC120"/>
  <c r="BC121"/>
  <c r="BC122"/>
  <c r="BC125"/>
  <c r="BC126"/>
  <c r="BC129"/>
  <c r="BC130"/>
  <c r="BC131"/>
  <c r="BC132"/>
  <c r="BC133"/>
  <c r="BC136"/>
  <c r="BC137"/>
  <c r="BC141"/>
  <c r="BC142"/>
  <c r="BC143"/>
  <c r="BC146"/>
  <c r="BC147"/>
  <c r="BC148"/>
  <c r="BC149"/>
  <c r="BC151"/>
  <c r="BC161"/>
  <c r="BC162"/>
  <c r="BC170"/>
  <c r="BC173"/>
  <c r="BC174"/>
  <c r="BG81"/>
  <c r="BG82"/>
  <c r="BG83"/>
  <c r="BG84"/>
  <c r="BG85"/>
  <c r="BG86"/>
  <c r="BG87"/>
  <c r="BG88"/>
  <c r="BG89"/>
  <c r="BG90"/>
  <c r="BG91"/>
  <c r="BG92"/>
  <c r="BG93"/>
  <c r="BG94"/>
  <c r="BG95"/>
  <c r="BG96"/>
  <c r="BG97"/>
  <c r="BG98"/>
  <c r="BG99"/>
  <c r="BG100"/>
  <c r="BG101"/>
  <c r="BG105"/>
  <c r="BG106"/>
  <c r="BG107"/>
  <c r="BG108"/>
  <c r="BG109"/>
  <c r="BG110"/>
  <c r="BG111"/>
  <c r="BG112"/>
  <c r="BG113"/>
  <c r="BG114"/>
  <c r="BG115"/>
  <c r="BG116"/>
  <c r="BG117"/>
  <c r="BG118"/>
  <c r="BG119"/>
  <c r="BG120"/>
  <c r="BG121"/>
  <c r="BG122"/>
  <c r="BG125"/>
  <c r="BG126"/>
  <c r="BG129"/>
  <c r="BG130"/>
  <c r="BG131"/>
  <c r="BG132"/>
  <c r="BG133"/>
  <c r="BG136"/>
  <c r="BG137"/>
  <c r="BG141"/>
  <c r="BG142"/>
  <c r="BG143"/>
  <c r="BG146"/>
  <c r="BG147"/>
  <c r="BG148"/>
  <c r="BG149"/>
  <c r="BG151"/>
  <c r="BG152"/>
  <c r="BG154"/>
  <c r="BG161"/>
  <c r="BG162"/>
  <c r="BG170"/>
  <c r="BG173"/>
  <c r="BG174"/>
  <c r="BK81"/>
  <c r="BK82"/>
  <c r="BK83"/>
  <c r="BK84"/>
  <c r="BK85"/>
  <c r="BK86"/>
  <c r="BK87"/>
  <c r="BK88"/>
  <c r="BK89"/>
  <c r="BK90"/>
  <c r="BK91"/>
  <c r="BK92"/>
  <c r="BK93"/>
  <c r="BK94"/>
  <c r="BK95"/>
  <c r="BK96"/>
  <c r="BK97"/>
  <c r="BK98"/>
  <c r="BK99"/>
  <c r="BK100"/>
  <c r="BK101"/>
  <c r="BK105"/>
  <c r="BK106"/>
  <c r="BK107"/>
  <c r="BK108"/>
  <c r="BK109"/>
  <c r="BK110"/>
  <c r="BK111"/>
  <c r="BK112"/>
  <c r="BK113"/>
  <c r="BK114"/>
  <c r="BK115"/>
  <c r="BK116"/>
  <c r="BK117"/>
  <c r="BK118"/>
  <c r="BK119"/>
  <c r="BK120"/>
  <c r="BK121"/>
  <c r="BK122"/>
  <c r="BK125"/>
  <c r="BK126"/>
  <c r="BK129"/>
  <c r="BK130"/>
  <c r="BK131"/>
  <c r="BK132"/>
  <c r="BK133"/>
  <c r="BK136"/>
  <c r="BK137"/>
  <c r="BK141"/>
  <c r="BK142"/>
  <c r="BK143"/>
  <c r="BK146"/>
  <c r="BK147"/>
  <c r="BK148"/>
  <c r="BK149"/>
  <c r="BK151"/>
  <c r="BK152"/>
  <c r="BK154"/>
  <c r="BK155"/>
  <c r="BK161"/>
  <c r="BK162"/>
  <c r="BK169"/>
  <c r="BK170"/>
  <c r="BK173"/>
  <c r="BK174"/>
  <c r="BO81"/>
  <c r="BO82"/>
  <c r="BO83"/>
  <c r="BO84"/>
  <c r="BO85"/>
  <c r="BO86"/>
  <c r="BO87"/>
  <c r="BO88"/>
  <c r="BO89"/>
  <c r="BO90"/>
  <c r="BO91"/>
  <c r="BO92"/>
  <c r="BO93"/>
  <c r="BO94"/>
  <c r="BO95"/>
  <c r="BO96"/>
  <c r="BO97"/>
  <c r="BO98"/>
  <c r="BO99"/>
  <c r="BO100"/>
  <c r="BO101"/>
  <c r="BO105"/>
  <c r="BO106"/>
  <c r="BO107"/>
  <c r="BO108"/>
  <c r="BO109"/>
  <c r="BO110"/>
  <c r="BO111"/>
  <c r="BO112"/>
  <c r="BO113"/>
  <c r="BO114"/>
  <c r="BO115"/>
  <c r="BO116"/>
  <c r="BO117"/>
  <c r="BO118"/>
  <c r="BO119"/>
  <c r="BO120"/>
  <c r="BO121"/>
  <c r="BO122"/>
  <c r="BO125"/>
  <c r="BO126"/>
  <c r="BO129"/>
  <c r="BO130"/>
  <c r="BO131"/>
  <c r="BO132"/>
  <c r="BO133"/>
  <c r="BO136"/>
  <c r="BO137"/>
  <c r="BO141"/>
  <c r="BO142"/>
  <c r="BO143"/>
  <c r="BO146"/>
  <c r="BO147"/>
  <c r="BO148"/>
  <c r="BO149"/>
  <c r="BO151"/>
  <c r="BO152"/>
  <c r="BO154"/>
  <c r="BO155"/>
  <c r="BO161"/>
  <c r="BO162"/>
  <c r="BO169"/>
  <c r="BO170"/>
  <c r="BO173"/>
  <c r="BO174"/>
  <c r="BS81"/>
  <c r="BS82"/>
  <c r="BS83"/>
  <c r="BS84"/>
  <c r="BS85"/>
  <c r="BS86"/>
  <c r="BS87"/>
  <c r="BS88"/>
  <c r="BS89"/>
  <c r="BS90"/>
  <c r="BS91"/>
  <c r="BS92"/>
  <c r="BS93"/>
  <c r="BS94"/>
  <c r="BS95"/>
  <c r="BS96"/>
  <c r="BS97"/>
  <c r="BS98"/>
  <c r="BS99"/>
  <c r="BS100"/>
  <c r="BS101"/>
  <c r="BS105"/>
  <c r="BS106"/>
  <c r="BS107"/>
  <c r="BS108"/>
  <c r="BS109"/>
  <c r="BS110"/>
  <c r="BS111"/>
  <c r="BS112"/>
  <c r="BS113"/>
  <c r="BS114"/>
  <c r="BS115"/>
  <c r="BS116"/>
  <c r="BS117"/>
  <c r="BS118"/>
  <c r="BS119"/>
  <c r="BS120"/>
  <c r="BS121"/>
  <c r="BS122"/>
  <c r="BS125"/>
  <c r="BS126"/>
  <c r="BS129"/>
  <c r="BS130"/>
  <c r="BS131"/>
  <c r="BS132"/>
  <c r="BS133"/>
  <c r="BS136"/>
  <c r="BS137"/>
  <c r="BS141"/>
  <c r="BS142"/>
  <c r="BS143"/>
  <c r="BS146"/>
  <c r="BS147"/>
  <c r="BS148"/>
  <c r="BS149"/>
  <c r="BS151"/>
  <c r="BS152"/>
  <c r="BS154"/>
  <c r="BS155"/>
  <c r="BS161"/>
  <c r="BS162"/>
  <c r="BS169"/>
  <c r="BS170"/>
  <c r="BS173"/>
  <c r="BS174"/>
  <c r="BW81"/>
  <c r="BW82"/>
  <c r="BW83"/>
  <c r="BW84"/>
  <c r="BW85"/>
  <c r="BW86"/>
  <c r="BW87"/>
  <c r="BW88"/>
  <c r="BW89"/>
  <c r="BW90"/>
  <c r="BW91"/>
  <c r="BW92"/>
  <c r="BW93"/>
  <c r="BW94"/>
  <c r="BW95"/>
  <c r="BW96"/>
  <c r="BW97"/>
  <c r="BW98"/>
  <c r="BW99"/>
  <c r="BW100"/>
  <c r="BW101"/>
  <c r="BW105"/>
  <c r="BW106"/>
  <c r="BW107"/>
  <c r="BW108"/>
  <c r="BW109"/>
  <c r="BW110"/>
  <c r="BW111"/>
  <c r="BW112"/>
  <c r="BW113"/>
  <c r="BW114"/>
  <c r="BW115"/>
  <c r="BW116"/>
  <c r="BW117"/>
  <c r="BW118"/>
  <c r="BW119"/>
  <c r="BW120"/>
  <c r="BW121"/>
  <c r="BW122"/>
  <c r="BW125"/>
  <c r="BW126"/>
  <c r="BW129"/>
  <c r="BW130"/>
  <c r="BW131"/>
  <c r="BW132"/>
  <c r="BW133"/>
  <c r="BW136"/>
  <c r="BW137"/>
  <c r="BW141"/>
  <c r="BW142"/>
  <c r="BW143"/>
  <c r="BW146"/>
  <c r="BW147"/>
  <c r="BW148"/>
  <c r="BW149"/>
  <c r="BW151"/>
  <c r="BW152"/>
  <c r="BW154"/>
  <c r="BW155"/>
  <c r="BW161"/>
  <c r="BW162"/>
  <c r="BW169"/>
  <c r="BW170"/>
  <c r="BW173"/>
  <c r="BW174"/>
  <c r="CB16"/>
  <c r="CB17"/>
  <c r="CB18"/>
  <c r="CB19"/>
  <c r="CB20"/>
  <c r="CB21"/>
  <c r="CB22"/>
  <c r="CB23"/>
  <c r="CB24"/>
  <c r="CB25"/>
  <c r="CB26"/>
  <c r="CB27"/>
  <c r="CB28"/>
  <c r="CB29"/>
  <c r="CB30"/>
  <c r="CB31"/>
  <c r="CB32"/>
  <c r="CB33"/>
  <c r="CB34"/>
  <c r="CB35"/>
  <c r="CB36"/>
  <c r="CB37"/>
  <c r="CB38"/>
  <c r="CB39"/>
  <c r="CB40"/>
  <c r="CB41"/>
  <c r="CB42"/>
  <c r="CB43"/>
  <c r="CB45"/>
  <c r="CB46"/>
  <c r="CB47"/>
  <c r="CB48"/>
  <c r="CB49"/>
  <c r="CB50"/>
  <c r="CB51"/>
  <c r="CB52"/>
  <c r="CB53"/>
  <c r="CB54"/>
  <c r="CB55"/>
  <c r="CB56"/>
  <c r="CB57"/>
  <c r="CB58"/>
  <c r="CB59"/>
  <c r="CB60"/>
  <c r="CB61"/>
  <c r="CB62"/>
  <c r="CB63"/>
  <c r="CB64"/>
  <c r="CB65"/>
  <c r="CB66"/>
  <c r="CB67"/>
  <c r="CB68"/>
  <c r="CB69"/>
  <c r="CB70"/>
  <c r="CB71"/>
  <c r="CB72"/>
  <c r="CB73"/>
  <c r="CB74"/>
  <c r="CB75"/>
  <c r="CB76"/>
  <c r="CB77"/>
  <c r="CB78"/>
  <c r="CB81"/>
  <c r="CB82"/>
  <c r="CB83"/>
  <c r="CB84"/>
  <c r="CB85"/>
  <c r="CB86"/>
  <c r="CB87"/>
  <c r="CB88"/>
  <c r="CB89"/>
  <c r="CB90"/>
  <c r="CB91"/>
  <c r="CB92"/>
  <c r="CB93"/>
  <c r="CB94"/>
  <c r="CB95"/>
  <c r="CB96"/>
  <c r="CB97"/>
  <c r="CB98"/>
  <c r="CB99"/>
  <c r="CB100"/>
  <c r="CB101"/>
  <c r="CB105"/>
  <c r="CB106"/>
  <c r="CB107"/>
  <c r="CB108"/>
  <c r="CB109"/>
  <c r="CB110"/>
  <c r="CB111"/>
  <c r="CB112"/>
  <c r="CB113"/>
  <c r="CB114"/>
  <c r="CB115"/>
  <c r="CB116"/>
  <c r="CB117"/>
  <c r="CB118"/>
  <c r="CB119"/>
  <c r="CB120"/>
  <c r="CB121"/>
  <c r="CB122"/>
  <c r="CB125"/>
  <c r="CB126"/>
  <c r="CB129"/>
  <c r="CB130"/>
  <c r="CB131"/>
  <c r="CB132"/>
  <c r="CB133"/>
  <c r="CB136"/>
  <c r="CB137"/>
  <c r="CB141"/>
  <c r="CB142"/>
  <c r="CB143"/>
  <c r="CB146"/>
  <c r="CB147"/>
  <c r="CB148"/>
  <c r="CB149"/>
  <c r="CB150"/>
  <c r="CB151"/>
  <c r="CB152"/>
  <c r="CB154"/>
  <c r="CB155"/>
  <c r="CB156"/>
  <c r="CB161"/>
  <c r="CB162"/>
  <c r="CB169"/>
  <c r="CB170"/>
  <c r="CB173"/>
  <c r="CB174"/>
  <c r="CA81"/>
  <c r="CA82"/>
  <c r="CA83"/>
  <c r="CA84"/>
  <c r="CA85"/>
  <c r="CA86"/>
  <c r="CA87"/>
  <c r="CA88"/>
  <c r="CA89"/>
  <c r="CA90"/>
  <c r="CA91"/>
  <c r="CA92"/>
  <c r="CA93"/>
  <c r="CA94"/>
  <c r="CA95"/>
  <c r="CA96"/>
  <c r="CA97"/>
  <c r="CA98"/>
  <c r="CA99"/>
  <c r="CA100"/>
  <c r="CA101"/>
  <c r="CA105"/>
  <c r="CA106"/>
  <c r="CA107"/>
  <c r="CA108"/>
  <c r="CA109"/>
  <c r="CA110"/>
  <c r="CA111"/>
  <c r="CA112"/>
  <c r="CA113"/>
  <c r="CA114"/>
  <c r="CA115"/>
  <c r="CA116"/>
  <c r="CA117"/>
  <c r="CA118"/>
  <c r="CA119"/>
  <c r="CA120"/>
  <c r="CA121"/>
  <c r="CA122"/>
  <c r="CA125"/>
  <c r="CA126"/>
  <c r="CA129"/>
  <c r="CA130"/>
  <c r="CA131"/>
  <c r="CA132"/>
  <c r="CA133"/>
  <c r="CA136"/>
  <c r="CA137"/>
  <c r="CA141"/>
  <c r="CA142"/>
  <c r="CA143"/>
  <c r="CA146"/>
  <c r="CA147"/>
  <c r="CA148"/>
  <c r="CA149"/>
  <c r="CA150"/>
  <c r="CA151"/>
  <c r="CA152"/>
  <c r="CA154"/>
  <c r="CA155"/>
  <c r="CA156"/>
  <c r="CA161"/>
  <c r="CA162"/>
  <c r="CA169"/>
  <c r="CA170"/>
  <c r="CA173"/>
  <c r="CA174"/>
  <c r="CF16"/>
  <c r="CF17"/>
  <c r="CF18"/>
  <c r="CF19"/>
  <c r="CF20"/>
  <c r="CF21"/>
  <c r="CF22"/>
  <c r="CF23"/>
  <c r="CF24"/>
  <c r="CF25"/>
  <c r="CF26"/>
  <c r="CF27"/>
  <c r="CF29"/>
  <c r="CF30"/>
  <c r="CF31"/>
  <c r="CF32"/>
  <c r="CF33"/>
  <c r="CF34"/>
  <c r="CF35"/>
  <c r="CF36"/>
  <c r="CF37"/>
  <c r="CF38"/>
  <c r="CF39"/>
  <c r="CF40"/>
  <c r="CF41"/>
  <c r="CF42"/>
  <c r="CF43"/>
  <c r="CF44"/>
  <c r="CF45"/>
  <c r="CF46"/>
  <c r="CF47"/>
  <c r="CF48"/>
  <c r="CF49"/>
  <c r="CF50"/>
  <c r="CF51"/>
  <c r="CF52"/>
  <c r="CF53"/>
  <c r="CF54"/>
  <c r="CF55"/>
  <c r="CF56"/>
  <c r="CF57"/>
  <c r="CF58"/>
  <c r="CF59"/>
  <c r="CF60"/>
  <c r="CF61"/>
  <c r="CF62"/>
  <c r="CF63"/>
  <c r="CF64"/>
  <c r="CF65"/>
  <c r="CF66"/>
  <c r="CF67"/>
  <c r="CF68"/>
  <c r="CF69"/>
  <c r="CF70"/>
  <c r="CF71"/>
  <c r="CF72"/>
  <c r="CF73"/>
  <c r="CF74"/>
  <c r="CF75"/>
  <c r="CF76"/>
  <c r="CF77"/>
  <c r="CF78"/>
  <c r="CF81"/>
  <c r="CF82"/>
  <c r="CF83"/>
  <c r="CF84"/>
  <c r="CF85"/>
  <c r="CF86"/>
  <c r="CF87"/>
  <c r="CF88"/>
  <c r="CF89"/>
  <c r="CF90"/>
  <c r="CF91"/>
  <c r="CF92"/>
  <c r="CF93"/>
  <c r="CF94"/>
  <c r="CF95"/>
  <c r="CF96"/>
  <c r="CF97"/>
  <c r="CF98"/>
  <c r="CF99"/>
  <c r="CF100"/>
  <c r="CF101"/>
  <c r="CF105"/>
  <c r="CF106"/>
  <c r="CF107"/>
  <c r="CF108"/>
  <c r="CF109"/>
  <c r="CF110"/>
  <c r="CF111"/>
  <c r="CF112"/>
  <c r="CF113"/>
  <c r="CF114"/>
  <c r="CF115"/>
  <c r="CF116"/>
  <c r="CF117"/>
  <c r="CF118"/>
  <c r="CF119"/>
  <c r="CF120"/>
  <c r="CF121"/>
  <c r="CF122"/>
  <c r="CF125"/>
  <c r="CF126"/>
  <c r="CF129"/>
  <c r="CF130"/>
  <c r="CF131"/>
  <c r="CF132"/>
  <c r="CF133"/>
  <c r="CF136"/>
  <c r="CF137"/>
  <c r="CF141"/>
  <c r="CF142"/>
  <c r="CF143"/>
  <c r="CF146"/>
  <c r="CF147"/>
  <c r="CF148"/>
  <c r="CF149"/>
  <c r="CF150"/>
  <c r="CF151"/>
  <c r="CF152"/>
  <c r="CF154"/>
  <c r="CF155"/>
  <c r="CF156"/>
  <c r="CF161"/>
  <c r="CF162"/>
  <c r="CF169"/>
  <c r="CF170"/>
  <c r="CF173"/>
  <c r="CF174"/>
  <c r="CJ16"/>
  <c r="CJ17"/>
  <c r="CJ18"/>
  <c r="CJ19"/>
  <c r="CJ20"/>
  <c r="CJ21"/>
  <c r="CJ22"/>
  <c r="CJ23"/>
  <c r="CJ24"/>
  <c r="CJ25"/>
  <c r="CJ26"/>
  <c r="CJ27"/>
  <c r="CJ28"/>
  <c r="CJ29"/>
  <c r="CJ30"/>
  <c r="CJ31"/>
  <c r="CJ32"/>
  <c r="CJ33"/>
  <c r="CJ34"/>
  <c r="CJ35"/>
  <c r="CJ36"/>
  <c r="CJ37"/>
  <c r="CJ38"/>
  <c r="CJ39"/>
  <c r="CJ40"/>
  <c r="CJ41"/>
  <c r="CJ42"/>
  <c r="CJ43"/>
  <c r="CJ45"/>
  <c r="CJ46"/>
  <c r="CJ47"/>
  <c r="CJ48"/>
  <c r="CJ49"/>
  <c r="CJ50"/>
  <c r="CJ51"/>
  <c r="CJ52"/>
  <c r="CJ53"/>
  <c r="CJ54"/>
  <c r="CJ55"/>
  <c r="CJ56"/>
  <c r="CJ57"/>
  <c r="CJ58"/>
  <c r="CJ59"/>
  <c r="CJ60"/>
  <c r="CJ61"/>
  <c r="CJ62"/>
  <c r="CJ63"/>
  <c r="CJ64"/>
  <c r="CJ65"/>
  <c r="CJ66"/>
  <c r="CJ67"/>
  <c r="CJ68"/>
  <c r="CJ69"/>
  <c r="CJ70"/>
  <c r="CJ71"/>
  <c r="CJ72"/>
  <c r="CJ73"/>
  <c r="CJ74"/>
  <c r="CJ75"/>
  <c r="CJ76"/>
  <c r="CJ77"/>
  <c r="CJ78"/>
  <c r="CJ81"/>
  <c r="CJ82"/>
  <c r="CJ83"/>
  <c r="CJ84"/>
  <c r="CJ85"/>
  <c r="CJ86"/>
  <c r="CJ87"/>
  <c r="CJ88"/>
  <c r="CJ89"/>
  <c r="CJ90"/>
  <c r="CJ91"/>
  <c r="CJ92"/>
  <c r="CJ93"/>
  <c r="CJ94"/>
  <c r="CJ95"/>
  <c r="CJ96"/>
  <c r="CJ97"/>
  <c r="CJ98"/>
  <c r="CJ99"/>
  <c r="CJ100"/>
  <c r="CJ101"/>
  <c r="CJ105"/>
  <c r="CJ106"/>
  <c r="CJ107"/>
  <c r="CJ108"/>
  <c r="CJ109"/>
  <c r="CJ110"/>
  <c r="CJ111"/>
  <c r="CJ112"/>
  <c r="CJ113"/>
  <c r="CJ114"/>
  <c r="CJ115"/>
  <c r="CJ116"/>
  <c r="CJ117"/>
  <c r="CJ118"/>
  <c r="CJ119"/>
  <c r="CJ120"/>
  <c r="CJ121"/>
  <c r="CJ122"/>
  <c r="CJ125"/>
  <c r="CJ126"/>
  <c r="CJ129"/>
  <c r="CJ130"/>
  <c r="CJ131"/>
  <c r="CJ132"/>
  <c r="CJ133"/>
  <c r="CJ136"/>
  <c r="CJ137"/>
  <c r="CJ141"/>
  <c r="CJ142"/>
  <c r="CJ143"/>
  <c r="CJ146"/>
  <c r="CJ147"/>
  <c r="CJ148"/>
  <c r="CJ149"/>
  <c r="CJ150"/>
  <c r="CJ151"/>
  <c r="CJ152"/>
  <c r="CJ153"/>
  <c r="CJ154"/>
  <c r="CJ155"/>
  <c r="CJ156"/>
  <c r="CJ161"/>
  <c r="CJ162"/>
  <c r="CJ169"/>
  <c r="CJ170"/>
  <c r="CJ173"/>
  <c r="CJ174"/>
  <c r="CN16"/>
  <c r="CN17"/>
  <c r="CN18"/>
  <c r="CN19"/>
  <c r="CN20"/>
  <c r="CN21"/>
  <c r="CN22"/>
  <c r="CN23"/>
  <c r="CN24"/>
  <c r="CN25"/>
  <c r="CN26"/>
  <c r="CN27"/>
  <c r="CN29"/>
  <c r="CN30"/>
  <c r="CN31"/>
  <c r="CN32"/>
  <c r="CN33"/>
  <c r="CN34"/>
  <c r="CN35"/>
  <c r="CN36"/>
  <c r="CN37"/>
  <c r="CN38"/>
  <c r="CN39"/>
  <c r="CN40"/>
  <c r="CN41"/>
  <c r="CN42"/>
  <c r="CN43"/>
  <c r="CN44"/>
  <c r="CN45"/>
  <c r="CN46"/>
  <c r="CN47"/>
  <c r="CN48"/>
  <c r="CN49"/>
  <c r="CN50"/>
  <c r="CN51"/>
  <c r="CN52"/>
  <c r="CN53"/>
  <c r="CN54"/>
  <c r="CN55"/>
  <c r="CN56"/>
  <c r="CN57"/>
  <c r="CN58"/>
  <c r="CN59"/>
  <c r="CN60"/>
  <c r="CN61"/>
  <c r="CN62"/>
  <c r="CN63"/>
  <c r="CN64"/>
  <c r="CN65"/>
  <c r="CN66"/>
  <c r="CN67"/>
  <c r="CN68"/>
  <c r="CN69"/>
  <c r="CN70"/>
  <c r="CN71"/>
  <c r="CN72"/>
  <c r="CN73"/>
  <c r="CN74"/>
  <c r="CN75"/>
  <c r="CN76"/>
  <c r="CN77"/>
  <c r="CN78"/>
  <c r="CN81"/>
  <c r="CN82"/>
  <c r="CN83"/>
  <c r="CN84"/>
  <c r="CN85"/>
  <c r="CN86"/>
  <c r="CN87"/>
  <c r="CN88"/>
  <c r="CN89"/>
  <c r="CN90"/>
  <c r="CN91"/>
  <c r="CN92"/>
  <c r="CN93"/>
  <c r="CN94"/>
  <c r="CN95"/>
  <c r="CN96"/>
  <c r="CN97"/>
  <c r="CN98"/>
  <c r="CN99"/>
  <c r="CN100"/>
  <c r="CN101"/>
  <c r="CN105"/>
  <c r="CN106"/>
  <c r="CN109"/>
  <c r="CN110"/>
  <c r="CN111"/>
  <c r="CN113"/>
  <c r="CN114"/>
  <c r="CN115"/>
  <c r="CN116"/>
  <c r="CN119"/>
  <c r="CN120"/>
  <c r="CN121"/>
  <c r="CN122"/>
  <c r="CN125"/>
  <c r="CN126"/>
  <c r="CN129"/>
  <c r="CN130"/>
  <c r="CN131"/>
  <c r="CN132"/>
  <c r="CN133"/>
  <c r="CN136"/>
  <c r="CN137"/>
  <c r="CN141"/>
  <c r="CN143"/>
  <c r="CN146"/>
  <c r="CN147"/>
  <c r="CN161"/>
  <c r="CN162"/>
  <c r="CN169"/>
  <c r="CN170"/>
  <c r="CN173"/>
  <c r="CN171" s="1"/>
  <c r="AL16"/>
  <c r="AL17"/>
  <c r="AL19"/>
  <c r="AL20"/>
  <c r="AL21"/>
  <c r="AL22"/>
  <c r="AL23"/>
  <c r="AL24"/>
  <c r="AL25"/>
  <c r="AL26"/>
  <c r="AL27"/>
  <c r="AL29"/>
  <c r="AL30"/>
  <c r="AL31"/>
  <c r="AL32"/>
  <c r="AL33"/>
  <c r="AL34"/>
  <c r="AL35"/>
  <c r="AL39"/>
  <c r="AL40"/>
  <c r="AL41"/>
  <c r="AL42"/>
  <c r="AL43"/>
  <c r="AL44"/>
  <c r="AL45"/>
  <c r="AL46"/>
  <c r="AL47"/>
  <c r="AL48"/>
  <c r="AL49"/>
  <c r="AL50"/>
  <c r="AL51"/>
  <c r="AL52"/>
  <c r="AL53"/>
  <c r="AL54"/>
  <c r="AL55"/>
  <c r="AL56"/>
  <c r="AL57"/>
  <c r="AL58"/>
  <c r="AL59"/>
  <c r="AL60"/>
  <c r="AL61"/>
  <c r="AL62"/>
  <c r="AL63"/>
  <c r="AL64"/>
  <c r="AL65"/>
  <c r="AL66"/>
  <c r="AL67"/>
  <c r="AL68"/>
  <c r="AL69"/>
  <c r="AL70"/>
  <c r="AL71"/>
  <c r="AL72"/>
  <c r="AL73"/>
  <c r="AL74"/>
  <c r="AL75"/>
  <c r="AL76"/>
  <c r="AL77"/>
  <c r="AL78"/>
  <c r="AP16"/>
  <c r="AP17"/>
  <c r="AP19"/>
  <c r="AP20"/>
  <c r="AP21"/>
  <c r="AP22"/>
  <c r="AP23"/>
  <c r="AP24"/>
  <c r="AP25"/>
  <c r="AP26"/>
  <c r="AP27"/>
  <c r="AP29"/>
  <c r="AP30"/>
  <c r="AP31"/>
  <c r="AP32"/>
  <c r="AP33"/>
  <c r="AP34"/>
  <c r="AP35"/>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T16"/>
  <c r="AT17"/>
  <c r="AT19"/>
  <c r="AT20"/>
  <c r="AT21"/>
  <c r="AT22"/>
  <c r="AT23"/>
  <c r="AT24"/>
  <c r="AT25"/>
  <c r="AT26"/>
  <c r="AT27"/>
  <c r="AT28"/>
  <c r="AT29"/>
  <c r="AT30"/>
  <c r="AT31"/>
  <c r="AT32"/>
  <c r="AT33"/>
  <c r="AT34"/>
  <c r="AT35"/>
  <c r="AT36"/>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X16"/>
  <c r="AX17"/>
  <c r="AX19"/>
  <c r="AX20"/>
  <c r="AX21"/>
  <c r="AX22"/>
  <c r="AX23"/>
  <c r="AX24"/>
  <c r="AX25"/>
  <c r="AX26"/>
  <c r="AX27"/>
  <c r="AX28"/>
  <c r="AX29"/>
  <c r="AX30"/>
  <c r="AX31"/>
  <c r="AX32"/>
  <c r="AX33"/>
  <c r="AX34"/>
  <c r="AX35"/>
  <c r="AX36"/>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BB16"/>
  <c r="BB17"/>
  <c r="BB19"/>
  <c r="BB20"/>
  <c r="BB21"/>
  <c r="BB22"/>
  <c r="BB23"/>
  <c r="BB24"/>
  <c r="BB25"/>
  <c r="BB26"/>
  <c r="BB27"/>
  <c r="BB28"/>
  <c r="BB29"/>
  <c r="BB30"/>
  <c r="BB31"/>
  <c r="BB32"/>
  <c r="BB33"/>
  <c r="BB34"/>
  <c r="BB35"/>
  <c r="BB36"/>
  <c r="BB39"/>
  <c r="BB40"/>
  <c r="BB41"/>
  <c r="BB42"/>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F16"/>
  <c r="BF17"/>
  <c r="BF19"/>
  <c r="BF20"/>
  <c r="BF21"/>
  <c r="BF22"/>
  <c r="BF23"/>
  <c r="BF24"/>
  <c r="BF25"/>
  <c r="BF26"/>
  <c r="BF27"/>
  <c r="BF28"/>
  <c r="BF29"/>
  <c r="BF30"/>
  <c r="BF31"/>
  <c r="BF32"/>
  <c r="BF33"/>
  <c r="BF34"/>
  <c r="BF35"/>
  <c r="BF36"/>
  <c r="BF39"/>
  <c r="BF40"/>
  <c r="BF41"/>
  <c r="BF42"/>
  <c r="BF43"/>
  <c r="BF44"/>
  <c r="BF45"/>
  <c r="BF46"/>
  <c r="BF47"/>
  <c r="BF48"/>
  <c r="BF49"/>
  <c r="BF50"/>
  <c r="BF51"/>
  <c r="BF52"/>
  <c r="BF53"/>
  <c r="BF54"/>
  <c r="BF55"/>
  <c r="BF56"/>
  <c r="BF57"/>
  <c r="BF58"/>
  <c r="BF59"/>
  <c r="BF60"/>
  <c r="BF61"/>
  <c r="BF62"/>
  <c r="BF63"/>
  <c r="BF64"/>
  <c r="BF65"/>
  <c r="BF66"/>
  <c r="BF67"/>
  <c r="BF68"/>
  <c r="BF69"/>
  <c r="BF70"/>
  <c r="BF71"/>
  <c r="BF72"/>
  <c r="BF73"/>
  <c r="BF74"/>
  <c r="BF75"/>
  <c r="BF76"/>
  <c r="BF77"/>
  <c r="BF78"/>
  <c r="BJ16"/>
  <c r="BJ17"/>
  <c r="BJ19"/>
  <c r="BJ20"/>
  <c r="BJ21"/>
  <c r="BJ22"/>
  <c r="BJ23"/>
  <c r="BJ24"/>
  <c r="BJ25"/>
  <c r="BJ26"/>
  <c r="BJ27"/>
  <c r="BJ29"/>
  <c r="BJ30"/>
  <c r="BJ31"/>
  <c r="BJ32"/>
  <c r="BJ33"/>
  <c r="BJ34"/>
  <c r="BJ35"/>
  <c r="BJ36"/>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V16"/>
  <c r="BV17"/>
  <c r="BV18"/>
  <c r="BV19"/>
  <c r="BV20"/>
  <c r="BV21"/>
  <c r="BV22"/>
  <c r="BV23"/>
  <c r="BV24"/>
  <c r="BV25"/>
  <c r="BV26"/>
  <c r="BV27"/>
  <c r="BV28"/>
  <c r="BV29"/>
  <c r="BV30"/>
  <c r="BV31"/>
  <c r="BV32"/>
  <c r="BV33"/>
  <c r="BV34"/>
  <c r="BV35"/>
  <c r="BV36"/>
  <c r="BV37"/>
  <c r="BV38"/>
  <c r="BV39"/>
  <c r="BV40"/>
  <c r="BV41"/>
  <c r="BV42"/>
  <c r="BV43"/>
  <c r="BV44"/>
  <c r="BV45"/>
  <c r="BV46"/>
  <c r="BV47"/>
  <c r="BV48"/>
  <c r="BV49"/>
  <c r="BV50"/>
  <c r="BV51"/>
  <c r="BV52"/>
  <c r="BV53"/>
  <c r="BV54"/>
  <c r="BV55"/>
  <c r="BV56"/>
  <c r="BV57"/>
  <c r="BV58"/>
  <c r="BV59"/>
  <c r="BV60"/>
  <c r="BV61"/>
  <c r="BV62"/>
  <c r="BV63"/>
  <c r="BV64"/>
  <c r="BV65"/>
  <c r="BV66"/>
  <c r="BV67"/>
  <c r="BV68"/>
  <c r="BV69"/>
  <c r="BV70"/>
  <c r="BV71"/>
  <c r="BV72"/>
  <c r="BV73"/>
  <c r="BV74"/>
  <c r="BV75"/>
  <c r="BV76"/>
  <c r="BV77"/>
  <c r="BV78"/>
  <c r="BZ16"/>
  <c r="BZ17"/>
  <c r="BZ18"/>
  <c r="BZ19"/>
  <c r="BZ20"/>
  <c r="BZ21"/>
  <c r="BZ22"/>
  <c r="BZ23"/>
  <c r="BZ24"/>
  <c r="BZ25"/>
  <c r="BZ26"/>
  <c r="BZ27"/>
  <c r="BZ28"/>
  <c r="BZ29"/>
  <c r="BZ30"/>
  <c r="BZ31"/>
  <c r="BZ32"/>
  <c r="BZ33"/>
  <c r="BZ34"/>
  <c r="BZ35"/>
  <c r="BZ36"/>
  <c r="BZ37"/>
  <c r="BZ38"/>
  <c r="BZ39"/>
  <c r="BZ40"/>
  <c r="BZ41"/>
  <c r="BZ42"/>
  <c r="BZ43"/>
  <c r="BZ44"/>
  <c r="BZ45"/>
  <c r="BZ46"/>
  <c r="BZ47"/>
  <c r="BZ48"/>
  <c r="BZ49"/>
  <c r="BZ50"/>
  <c r="BZ51"/>
  <c r="BZ52"/>
  <c r="BZ53"/>
  <c r="BZ54"/>
  <c r="BZ55"/>
  <c r="BZ56"/>
  <c r="BZ57"/>
  <c r="BZ58"/>
  <c r="BZ59"/>
  <c r="BZ60"/>
  <c r="BZ61"/>
  <c r="BZ62"/>
  <c r="BZ63"/>
  <c r="BZ64"/>
  <c r="BZ65"/>
  <c r="BZ66"/>
  <c r="BZ67"/>
  <c r="BZ68"/>
  <c r="BZ69"/>
  <c r="BZ70"/>
  <c r="BZ71"/>
  <c r="BZ72"/>
  <c r="BZ73"/>
  <c r="BZ74"/>
  <c r="BZ75"/>
  <c r="BZ76"/>
  <c r="BZ77"/>
  <c r="BZ78"/>
  <c r="CD16"/>
  <c r="CD17"/>
  <c r="CD18"/>
  <c r="CD19"/>
  <c r="CD20"/>
  <c r="CD21"/>
  <c r="CD22"/>
  <c r="CD23"/>
  <c r="CD24"/>
  <c r="CD25"/>
  <c r="CD26"/>
  <c r="CD27"/>
  <c r="CD29"/>
  <c r="CD30"/>
  <c r="CD31"/>
  <c r="CD32"/>
  <c r="CD33"/>
  <c r="CD34"/>
  <c r="CD35"/>
  <c r="CD36"/>
  <c r="CD37"/>
  <c r="CD38"/>
  <c r="CD39"/>
  <c r="CD40"/>
  <c r="CD41"/>
  <c r="CD42"/>
  <c r="CD43"/>
  <c r="CD44"/>
  <c r="CD45"/>
  <c r="CD46"/>
  <c r="CD47"/>
  <c r="CD48"/>
  <c r="CD49"/>
  <c r="CD50"/>
  <c r="CD51"/>
  <c r="CD52"/>
  <c r="CD53"/>
  <c r="CD54"/>
  <c r="CD55"/>
  <c r="CD56"/>
  <c r="CD57"/>
  <c r="CD58"/>
  <c r="CD59"/>
  <c r="CD60"/>
  <c r="CD61"/>
  <c r="CD62"/>
  <c r="CD63"/>
  <c r="CD64"/>
  <c r="CD65"/>
  <c r="CD66"/>
  <c r="CD67"/>
  <c r="CD68"/>
  <c r="CD69"/>
  <c r="CD70"/>
  <c r="CD71"/>
  <c r="CD72"/>
  <c r="CD73"/>
  <c r="CD74"/>
  <c r="CD75"/>
  <c r="CD76"/>
  <c r="CD77"/>
  <c r="CD78"/>
  <c r="CH16"/>
  <c r="CH17"/>
  <c r="CH18"/>
  <c r="CH19"/>
  <c r="CH20"/>
  <c r="CH21"/>
  <c r="CH22"/>
  <c r="CH23"/>
  <c r="CH24"/>
  <c r="CH25"/>
  <c r="CH26"/>
  <c r="CH27"/>
  <c r="CH28"/>
  <c r="CH29"/>
  <c r="CH30"/>
  <c r="CH31"/>
  <c r="CH32"/>
  <c r="CH33"/>
  <c r="CH34"/>
  <c r="CH35"/>
  <c r="CH36"/>
  <c r="CH37"/>
  <c r="CH38"/>
  <c r="CH39"/>
  <c r="CH40"/>
  <c r="CH41"/>
  <c r="CH42"/>
  <c r="CH43"/>
  <c r="CH44"/>
  <c r="CH45"/>
  <c r="CH46"/>
  <c r="CH47"/>
  <c r="CH48"/>
  <c r="CH49"/>
  <c r="CH50"/>
  <c r="CH51"/>
  <c r="CH52"/>
  <c r="CH53"/>
  <c r="CH54"/>
  <c r="CH55"/>
  <c r="CH56"/>
  <c r="CH57"/>
  <c r="CH58"/>
  <c r="CH59"/>
  <c r="CH60"/>
  <c r="CH61"/>
  <c r="CH62"/>
  <c r="CH63"/>
  <c r="CH64"/>
  <c r="CH65"/>
  <c r="CH66"/>
  <c r="CH67"/>
  <c r="CH68"/>
  <c r="CH69"/>
  <c r="CH70"/>
  <c r="CH71"/>
  <c r="CH72"/>
  <c r="CH73"/>
  <c r="CH74"/>
  <c r="CH75"/>
  <c r="CH76"/>
  <c r="CH77"/>
  <c r="CH78"/>
  <c r="CL16"/>
  <c r="CL17"/>
  <c r="CL18"/>
  <c r="CL19"/>
  <c r="CL20"/>
  <c r="CL21"/>
  <c r="CL22"/>
  <c r="CL23"/>
  <c r="CL24"/>
  <c r="CL25"/>
  <c r="CL26"/>
  <c r="CL27"/>
  <c r="CL28"/>
  <c r="CL29"/>
  <c r="CL30"/>
  <c r="CL31"/>
  <c r="CL32"/>
  <c r="CL33"/>
  <c r="CL34"/>
  <c r="CL35"/>
  <c r="CL36"/>
  <c r="CL37"/>
  <c r="CL38"/>
  <c r="CL39"/>
  <c r="CL40"/>
  <c r="CL41"/>
  <c r="CL42"/>
  <c r="CL43"/>
  <c r="CL44"/>
  <c r="CL45"/>
  <c r="CL46"/>
  <c r="CL47"/>
  <c r="CL48"/>
  <c r="CL49"/>
  <c r="CL50"/>
  <c r="CL51"/>
  <c r="CL52"/>
  <c r="CL53"/>
  <c r="CL54"/>
  <c r="CL55"/>
  <c r="CL56"/>
  <c r="CL57"/>
  <c r="CL58"/>
  <c r="CL59"/>
  <c r="CL60"/>
  <c r="CL61"/>
  <c r="CL62"/>
  <c r="CL63"/>
  <c r="CL64"/>
  <c r="CL65"/>
  <c r="CL66"/>
  <c r="CL67"/>
  <c r="CL68"/>
  <c r="CL69"/>
  <c r="CL70"/>
  <c r="CL71"/>
  <c r="CL72"/>
  <c r="CL73"/>
  <c r="CL74"/>
  <c r="CL75"/>
  <c r="CL76"/>
  <c r="CL77"/>
  <c r="CL78"/>
  <c r="CP16"/>
  <c r="CP17"/>
  <c r="CP18"/>
  <c r="CP19"/>
  <c r="CP20"/>
  <c r="CP22"/>
  <c r="CP23"/>
  <c r="CP24"/>
  <c r="CP25"/>
  <c r="CP26"/>
  <c r="CP27"/>
  <c r="CP29"/>
  <c r="CP30"/>
  <c r="CP31"/>
  <c r="CP32"/>
  <c r="CP33"/>
  <c r="CP34"/>
  <c r="CP35"/>
  <c r="CP36"/>
  <c r="CP37"/>
  <c r="CP38"/>
  <c r="CP39"/>
  <c r="CP40"/>
  <c r="CP41"/>
  <c r="CP42"/>
  <c r="CP43"/>
  <c r="CP44"/>
  <c r="CP45"/>
  <c r="CP46"/>
  <c r="CP47"/>
  <c r="CP48"/>
  <c r="CP49"/>
  <c r="CP50"/>
  <c r="CP51"/>
  <c r="CP52"/>
  <c r="CP53"/>
  <c r="CP54"/>
  <c r="CP55"/>
  <c r="CP56"/>
  <c r="CP57"/>
  <c r="CP58"/>
  <c r="CP59"/>
  <c r="CP60"/>
  <c r="CP61"/>
  <c r="CP62"/>
  <c r="CP63"/>
  <c r="CP64"/>
  <c r="CP65"/>
  <c r="CP66"/>
  <c r="CP67"/>
  <c r="CP68"/>
  <c r="CP69"/>
  <c r="CP70"/>
  <c r="CP71"/>
  <c r="CP72"/>
  <c r="CP73"/>
  <c r="CP74"/>
  <c r="CP75"/>
  <c r="CP76"/>
  <c r="CP77"/>
  <c r="CP78"/>
  <c r="DB17" i="42"/>
  <c r="DF17"/>
  <c r="DJ17"/>
  <c r="DD18"/>
  <c r="DH18"/>
  <c r="DL18"/>
  <c r="DJ19"/>
  <c r="DD20"/>
  <c r="DH20"/>
  <c r="DL20"/>
  <c r="DB71"/>
  <c r="DF71"/>
  <c r="DJ71"/>
  <c r="DD21"/>
  <c r="DH21"/>
  <c r="DB73"/>
  <c r="DF73"/>
  <c r="DJ73"/>
  <c r="DD22"/>
  <c r="DH22"/>
  <c r="DL22"/>
  <c r="DB23"/>
  <c r="DF23"/>
  <c r="DJ23"/>
  <c r="DD24"/>
  <c r="DH24"/>
  <c r="DL24"/>
  <c r="DB25"/>
  <c r="DF25"/>
  <c r="DJ25"/>
  <c r="DD26"/>
  <c r="DH26"/>
  <c r="DL26"/>
  <c r="DB277"/>
  <c r="DF277"/>
  <c r="BE28" i="2"/>
  <c r="DJ277" i="42"/>
  <c r="BY28" i="2"/>
  <c r="DD27" i="42"/>
  <c r="DH27"/>
  <c r="DL27"/>
  <c r="DB28"/>
  <c r="DF28"/>
  <c r="DJ28"/>
  <c r="DD29"/>
  <c r="DH29"/>
  <c r="DL29"/>
  <c r="DB30"/>
  <c r="DF30"/>
  <c r="DJ30"/>
  <c r="DD31"/>
  <c r="DH31"/>
  <c r="DL31"/>
  <c r="DB117"/>
  <c r="DF117"/>
  <c r="DJ117"/>
  <c r="DD32"/>
  <c r="DH32"/>
  <c r="DL32"/>
  <c r="DF33"/>
  <c r="DJ33"/>
  <c r="DH34"/>
  <c r="DL34"/>
  <c r="DJ35"/>
  <c r="DD36"/>
  <c r="DH36"/>
  <c r="DL36"/>
  <c r="DB37"/>
  <c r="DF37"/>
  <c r="DJ37"/>
  <c r="DD38"/>
  <c r="DH38"/>
  <c r="DL38"/>
  <c r="DB39"/>
  <c r="DF39"/>
  <c r="DJ39"/>
  <c r="DD46"/>
  <c r="DH46"/>
  <c r="DL46"/>
  <c r="AK44" i="2"/>
  <c r="DC47" i="42"/>
  <c r="AS44" i="2"/>
  <c r="BA44"/>
  <c r="BI44"/>
  <c r="BQ44"/>
  <c r="BY44"/>
  <c r="DK47" i="42"/>
  <c r="AL81" i="2"/>
  <c r="AL83"/>
  <c r="AL84"/>
  <c r="AL85"/>
  <c r="AL86"/>
  <c r="AL87"/>
  <c r="AL89"/>
  <c r="AL90"/>
  <c r="AL91"/>
  <c r="AL92"/>
  <c r="AL93"/>
  <c r="AL94"/>
  <c r="AL95"/>
  <c r="AL96"/>
  <c r="AL97"/>
  <c r="AL98"/>
  <c r="AL99"/>
  <c r="AL100"/>
  <c r="AL101"/>
  <c r="AL105"/>
  <c r="AL106"/>
  <c r="AL107"/>
  <c r="AL108"/>
  <c r="AL109"/>
  <c r="AL110"/>
  <c r="AL111"/>
  <c r="AL112"/>
  <c r="AL113"/>
  <c r="AL114"/>
  <c r="AL115"/>
  <c r="AL116"/>
  <c r="AL117"/>
  <c r="AL118"/>
  <c r="AL119"/>
  <c r="AL120"/>
  <c r="AL121"/>
  <c r="AL122"/>
  <c r="AL125"/>
  <c r="AL126"/>
  <c r="AL130"/>
  <c r="AL132"/>
  <c r="AL133"/>
  <c r="AL136"/>
  <c r="AL137"/>
  <c r="AL141"/>
  <c r="AL142"/>
  <c r="AL143"/>
  <c r="AL146"/>
  <c r="AL147"/>
  <c r="AL148"/>
  <c r="AL149"/>
  <c r="AL151"/>
  <c r="AL161"/>
  <c r="AL162"/>
  <c r="AP81"/>
  <c r="AP83"/>
  <c r="AP84"/>
  <c r="AP85"/>
  <c r="AP86"/>
  <c r="AP87"/>
  <c r="AP89"/>
  <c r="AP90"/>
  <c r="AP91"/>
  <c r="AP92"/>
  <c r="AP93"/>
  <c r="AP94"/>
  <c r="AP95"/>
  <c r="AP96"/>
  <c r="AP97"/>
  <c r="AP98"/>
  <c r="AP99"/>
  <c r="AP100"/>
  <c r="AP101"/>
  <c r="AP105"/>
  <c r="AP106"/>
  <c r="AP107"/>
  <c r="AP108"/>
  <c r="AP109"/>
  <c r="AP110"/>
  <c r="AP111"/>
  <c r="AP112"/>
  <c r="AP113"/>
  <c r="AP114"/>
  <c r="AP115"/>
  <c r="AP116"/>
  <c r="AP117"/>
  <c r="AP118"/>
  <c r="AP119"/>
  <c r="AP120"/>
  <c r="AP121"/>
  <c r="AP122"/>
  <c r="AP125"/>
  <c r="AP126"/>
  <c r="AP130"/>
  <c r="AP132"/>
  <c r="AP133"/>
  <c r="AP136"/>
  <c r="AP137"/>
  <c r="AP141"/>
  <c r="AP142"/>
  <c r="AP143"/>
  <c r="AP146"/>
  <c r="AP147"/>
  <c r="AP148"/>
  <c r="AP149"/>
  <c r="AP151"/>
  <c r="AP161"/>
  <c r="AP162"/>
  <c r="AP170"/>
  <c r="AP173"/>
  <c r="AP174"/>
  <c r="AT81"/>
  <c r="AT83"/>
  <c r="AT84"/>
  <c r="AT85"/>
  <c r="AT86"/>
  <c r="AT87"/>
  <c r="AT89"/>
  <c r="AT90"/>
  <c r="AT91"/>
  <c r="AT92"/>
  <c r="AT93"/>
  <c r="AT94"/>
  <c r="AT95"/>
  <c r="AT96"/>
  <c r="AT97"/>
  <c r="AT98"/>
  <c r="AT99"/>
  <c r="AT100"/>
  <c r="AT101"/>
  <c r="AT105"/>
  <c r="AT106"/>
  <c r="AT107"/>
  <c r="AT108"/>
  <c r="AT109"/>
  <c r="AT110"/>
  <c r="AT111"/>
  <c r="AT112"/>
  <c r="AT113"/>
  <c r="AT114"/>
  <c r="AT115"/>
  <c r="AT116"/>
  <c r="AT117"/>
  <c r="AT118"/>
  <c r="AT119"/>
  <c r="AT120"/>
  <c r="AT121"/>
  <c r="AT122"/>
  <c r="AT125"/>
  <c r="AT126"/>
  <c r="AT130"/>
  <c r="AT132"/>
  <c r="AT133"/>
  <c r="AT136"/>
  <c r="AT137"/>
  <c r="AT141"/>
  <c r="AT142"/>
  <c r="AT143"/>
  <c r="AT146"/>
  <c r="AT147"/>
  <c r="AT148"/>
  <c r="AT149"/>
  <c r="AT151"/>
  <c r="AT161"/>
  <c r="AT162"/>
  <c r="AX81"/>
  <c r="AX83"/>
  <c r="AX84"/>
  <c r="AX85"/>
  <c r="AX86"/>
  <c r="AX87"/>
  <c r="AX88"/>
  <c r="AX89"/>
  <c r="AX90"/>
  <c r="AX91"/>
  <c r="AX92"/>
  <c r="AX93"/>
  <c r="AX94"/>
  <c r="AX95"/>
  <c r="AX96"/>
  <c r="AX97"/>
  <c r="AX98"/>
  <c r="AX99"/>
  <c r="AX100"/>
  <c r="AX101"/>
  <c r="AX105"/>
  <c r="AX106"/>
  <c r="AX107"/>
  <c r="AX108"/>
  <c r="AX109"/>
  <c r="AX110"/>
  <c r="AX111"/>
  <c r="AX112"/>
  <c r="AX113"/>
  <c r="AX114"/>
  <c r="AX115"/>
  <c r="AX116"/>
  <c r="AX117"/>
  <c r="AX118"/>
  <c r="AX119"/>
  <c r="AX120"/>
  <c r="AX121"/>
  <c r="AX122"/>
  <c r="AX125"/>
  <c r="AX126"/>
  <c r="AX129"/>
  <c r="AX130"/>
  <c r="AX131"/>
  <c r="AX132"/>
  <c r="AX133"/>
  <c r="AX136"/>
  <c r="AX137"/>
  <c r="AX141"/>
  <c r="AX142"/>
  <c r="AX143"/>
  <c r="AX146"/>
  <c r="AX147"/>
  <c r="AX148"/>
  <c r="AX149"/>
  <c r="AX151"/>
  <c r="AX161"/>
  <c r="AX162"/>
  <c r="AX170"/>
  <c r="AX173"/>
  <c r="AX174"/>
  <c r="BB81"/>
  <c r="BB82"/>
  <c r="BB83"/>
  <c r="BB84"/>
  <c r="BB85"/>
  <c r="BB86"/>
  <c r="BB87"/>
  <c r="BB88"/>
  <c r="BB89"/>
  <c r="BB90"/>
  <c r="BB91"/>
  <c r="BB92"/>
  <c r="BB93"/>
  <c r="BB94"/>
  <c r="BB95"/>
  <c r="BB96"/>
  <c r="BB97"/>
  <c r="BB98"/>
  <c r="BB99"/>
  <c r="BB100"/>
  <c r="BB101"/>
  <c r="BB105"/>
  <c r="BB106"/>
  <c r="BB107"/>
  <c r="BB108"/>
  <c r="BB109"/>
  <c r="BB110"/>
  <c r="BB111"/>
  <c r="BB112"/>
  <c r="BB113"/>
  <c r="BB114"/>
  <c r="BB115"/>
  <c r="BB116"/>
  <c r="BB117"/>
  <c r="BB118"/>
  <c r="BB119"/>
  <c r="BB120"/>
  <c r="BB121"/>
  <c r="BB122"/>
  <c r="BB125"/>
  <c r="BB126"/>
  <c r="BB129"/>
  <c r="BB130"/>
  <c r="BB131"/>
  <c r="BB132"/>
  <c r="BB133"/>
  <c r="BB136"/>
  <c r="BB137"/>
  <c r="BB141"/>
  <c r="BB142"/>
  <c r="BB143"/>
  <c r="BB146"/>
  <c r="BB147"/>
  <c r="BB148"/>
  <c r="BB149"/>
  <c r="BB151"/>
  <c r="BB161"/>
  <c r="BB162"/>
  <c r="BF81"/>
  <c r="BF82"/>
  <c r="BF83"/>
  <c r="BF84"/>
  <c r="BF85"/>
  <c r="BF86"/>
  <c r="BF87"/>
  <c r="BF88"/>
  <c r="BF89"/>
  <c r="BF90"/>
  <c r="BF91"/>
  <c r="BF92"/>
  <c r="BF93"/>
  <c r="BF94"/>
  <c r="BF95"/>
  <c r="BF96"/>
  <c r="BF97"/>
  <c r="BF98"/>
  <c r="BF99"/>
  <c r="BF100"/>
  <c r="BF101"/>
  <c r="BF105"/>
  <c r="BF106"/>
  <c r="BF107"/>
  <c r="BF108"/>
  <c r="BF109"/>
  <c r="BF110"/>
  <c r="BF111"/>
  <c r="BF112"/>
  <c r="BF113"/>
  <c r="BF114"/>
  <c r="BF115"/>
  <c r="BF116"/>
  <c r="BF117"/>
  <c r="BF118"/>
  <c r="BF119"/>
  <c r="BF120"/>
  <c r="BF121"/>
  <c r="BF122"/>
  <c r="BF125"/>
  <c r="BF126"/>
  <c r="BF129"/>
  <c r="BF130"/>
  <c r="BF131"/>
  <c r="BF132"/>
  <c r="BF133"/>
  <c r="BF136"/>
  <c r="BF137"/>
  <c r="BF141"/>
  <c r="BF142"/>
  <c r="BF143"/>
  <c r="BF146"/>
  <c r="BF147"/>
  <c r="BF148"/>
  <c r="BF149"/>
  <c r="BF151"/>
  <c r="BF152"/>
  <c r="BF154"/>
  <c r="BF161"/>
  <c r="BF162"/>
  <c r="BF170"/>
  <c r="BF173"/>
  <c r="BF174"/>
  <c r="BJ81"/>
  <c r="BJ82"/>
  <c r="BJ83"/>
  <c r="BJ84"/>
  <c r="BJ85"/>
  <c r="BJ86"/>
  <c r="BJ87"/>
  <c r="BJ88"/>
  <c r="BJ89"/>
  <c r="BJ90"/>
  <c r="BJ91"/>
  <c r="BJ92"/>
  <c r="BJ93"/>
  <c r="BJ94"/>
  <c r="BJ95"/>
  <c r="BJ96"/>
  <c r="BJ97"/>
  <c r="BJ98"/>
  <c r="BJ99"/>
  <c r="BJ100"/>
  <c r="BJ101"/>
  <c r="BJ105"/>
  <c r="BJ106"/>
  <c r="BJ107"/>
  <c r="BJ108"/>
  <c r="BJ109"/>
  <c r="BJ110"/>
  <c r="BJ111"/>
  <c r="BJ112"/>
  <c r="BJ113"/>
  <c r="BJ114"/>
  <c r="BJ115"/>
  <c r="BJ116"/>
  <c r="BJ117"/>
  <c r="BJ118"/>
  <c r="BJ119"/>
  <c r="BJ120"/>
  <c r="BJ121"/>
  <c r="BJ122"/>
  <c r="BJ125"/>
  <c r="BJ126"/>
  <c r="BJ129"/>
  <c r="BJ130"/>
  <c r="BJ131"/>
  <c r="BJ132"/>
  <c r="BJ133"/>
  <c r="BJ136"/>
  <c r="BJ137"/>
  <c r="BJ141"/>
  <c r="BJ142"/>
  <c r="BJ143"/>
  <c r="BJ146"/>
  <c r="BJ147"/>
  <c r="BJ148"/>
  <c r="BJ149"/>
  <c r="BJ151"/>
  <c r="BJ152"/>
  <c r="BJ154"/>
  <c r="BJ161"/>
  <c r="BJ162"/>
  <c r="BJ169"/>
  <c r="BJ170"/>
  <c r="BJ173"/>
  <c r="BJ174"/>
  <c r="BN81"/>
  <c r="BN82"/>
  <c r="BN83"/>
  <c r="BN84"/>
  <c r="BN85"/>
  <c r="BN86"/>
  <c r="BN87"/>
  <c r="BN88"/>
  <c r="BN89"/>
  <c r="BN90"/>
  <c r="BN91"/>
  <c r="BN92"/>
  <c r="BN93"/>
  <c r="BN94"/>
  <c r="BN95"/>
  <c r="BN96"/>
  <c r="BN97"/>
  <c r="BN98"/>
  <c r="BN99"/>
  <c r="BN100"/>
  <c r="BN101"/>
  <c r="BN105"/>
  <c r="BN106"/>
  <c r="BN107"/>
  <c r="BN108"/>
  <c r="BN109"/>
  <c r="BN110"/>
  <c r="BN111"/>
  <c r="BN112"/>
  <c r="BN113"/>
  <c r="BN114"/>
  <c r="BN115"/>
  <c r="BN116"/>
  <c r="BN117"/>
  <c r="BN118"/>
  <c r="BN119"/>
  <c r="BN120"/>
  <c r="BN121"/>
  <c r="BN122"/>
  <c r="BN125"/>
  <c r="BN126"/>
  <c r="BN129"/>
  <c r="BN130"/>
  <c r="BN131"/>
  <c r="BN132"/>
  <c r="BN133"/>
  <c r="BN136"/>
  <c r="BN137"/>
  <c r="BN141"/>
  <c r="BN142"/>
  <c r="BN143"/>
  <c r="BN146"/>
  <c r="BN147"/>
  <c r="BN148"/>
  <c r="BN149"/>
  <c r="BN151"/>
  <c r="BN152"/>
  <c r="BN154"/>
  <c r="BN155"/>
  <c r="BN161"/>
  <c r="BN162"/>
  <c r="BN169"/>
  <c r="BN170"/>
  <c r="BN173"/>
  <c r="BN174"/>
  <c r="BR81"/>
  <c r="BR82"/>
  <c r="BR83"/>
  <c r="BR84"/>
  <c r="BR85"/>
  <c r="BR86"/>
  <c r="BR87"/>
  <c r="BR88"/>
  <c r="BR89"/>
  <c r="BR90"/>
  <c r="BR91"/>
  <c r="BR92"/>
  <c r="BR93"/>
  <c r="BR94"/>
  <c r="BR95"/>
  <c r="BR96"/>
  <c r="BR97"/>
  <c r="BR98"/>
  <c r="BR99"/>
  <c r="BR100"/>
  <c r="BR101"/>
  <c r="BR105"/>
  <c r="BR106"/>
  <c r="BR107"/>
  <c r="BR108"/>
  <c r="BR109"/>
  <c r="BR110"/>
  <c r="BR111"/>
  <c r="BR112"/>
  <c r="BR113"/>
  <c r="BR114"/>
  <c r="BR115"/>
  <c r="BR116"/>
  <c r="BR117"/>
  <c r="BR118"/>
  <c r="BR119"/>
  <c r="BR120"/>
  <c r="BR121"/>
  <c r="BR122"/>
  <c r="BR125"/>
  <c r="BR126"/>
  <c r="BR129"/>
  <c r="BR130"/>
  <c r="BR131"/>
  <c r="BR132"/>
  <c r="BR133"/>
  <c r="BR136"/>
  <c r="BR137"/>
  <c r="BR141"/>
  <c r="BR142"/>
  <c r="BR143"/>
  <c r="BR146"/>
  <c r="BR147"/>
  <c r="BR148"/>
  <c r="BR149"/>
  <c r="BR151"/>
  <c r="BR152"/>
  <c r="BR154"/>
  <c r="BR155"/>
  <c r="BR161"/>
  <c r="BR162"/>
  <c r="BR169"/>
  <c r="BR170"/>
  <c r="BR173"/>
  <c r="BR174"/>
  <c r="BV81"/>
  <c r="BV82"/>
  <c r="BV83"/>
  <c r="BV84"/>
  <c r="BV85"/>
  <c r="BV86"/>
  <c r="BV87"/>
  <c r="BV88"/>
  <c r="BV89"/>
  <c r="BV90"/>
  <c r="BV91"/>
  <c r="BV92"/>
  <c r="BV93"/>
  <c r="BV94"/>
  <c r="BV95"/>
  <c r="BV96"/>
  <c r="BV97"/>
  <c r="BV98"/>
  <c r="BV99"/>
  <c r="BV100"/>
  <c r="BV101"/>
  <c r="BV105"/>
  <c r="BV106"/>
  <c r="BV107"/>
  <c r="BV108"/>
  <c r="BV109"/>
  <c r="BV110"/>
  <c r="BV111"/>
  <c r="BV112"/>
  <c r="BV113"/>
  <c r="BV114"/>
  <c r="BV115"/>
  <c r="BV116"/>
  <c r="BV117"/>
  <c r="BV118"/>
  <c r="BV119"/>
  <c r="BV120"/>
  <c r="BV121"/>
  <c r="BV122"/>
  <c r="BV125"/>
  <c r="BV126"/>
  <c r="BV129"/>
  <c r="BV130"/>
  <c r="BV131"/>
  <c r="BV132"/>
  <c r="BV133"/>
  <c r="BV136"/>
  <c r="BV137"/>
  <c r="BV141"/>
  <c r="BV142"/>
  <c r="BV143"/>
  <c r="BV146"/>
  <c r="BV147"/>
  <c r="BV148"/>
  <c r="BV149"/>
  <c r="BV151"/>
  <c r="BV152"/>
  <c r="BV154"/>
  <c r="BV155"/>
  <c r="BV161"/>
  <c r="BV162"/>
  <c r="BV169"/>
  <c r="BV170"/>
  <c r="BV173"/>
  <c r="BV174"/>
  <c r="BZ81"/>
  <c r="BZ82"/>
  <c r="BZ83"/>
  <c r="BZ84"/>
  <c r="BZ85"/>
  <c r="BZ86"/>
  <c r="BZ87"/>
  <c r="BZ88"/>
  <c r="BZ89"/>
  <c r="BZ90"/>
  <c r="BZ91"/>
  <c r="BZ92"/>
  <c r="BZ93"/>
  <c r="BZ94"/>
  <c r="BZ95"/>
  <c r="BZ96"/>
  <c r="BZ97"/>
  <c r="BZ98"/>
  <c r="BZ99"/>
  <c r="BZ100"/>
  <c r="BZ101"/>
  <c r="BZ105"/>
  <c r="BZ106"/>
  <c r="BZ107"/>
  <c r="BZ108"/>
  <c r="BZ109"/>
  <c r="BZ110"/>
  <c r="BZ111"/>
  <c r="BZ112"/>
  <c r="BZ113"/>
  <c r="BZ114"/>
  <c r="BZ115"/>
  <c r="BZ116"/>
  <c r="BZ117"/>
  <c r="BZ118"/>
  <c r="BZ119"/>
  <c r="BZ120"/>
  <c r="BZ121"/>
  <c r="BZ122"/>
  <c r="BZ125"/>
  <c r="BZ126"/>
  <c r="BZ129"/>
  <c r="BZ130"/>
  <c r="BZ131"/>
  <c r="BZ132"/>
  <c r="BZ133"/>
  <c r="BZ136"/>
  <c r="BZ137"/>
  <c r="BZ141"/>
  <c r="BZ142"/>
  <c r="BZ143"/>
  <c r="BZ146"/>
  <c r="BZ147"/>
  <c r="BZ148"/>
  <c r="BZ149"/>
  <c r="BZ150"/>
  <c r="BZ151"/>
  <c r="BZ152"/>
  <c r="BZ154"/>
  <c r="BZ155"/>
  <c r="BZ156"/>
  <c r="BZ161"/>
  <c r="BZ162"/>
  <c r="BZ169"/>
  <c r="BZ170"/>
  <c r="BZ173"/>
  <c r="BZ174"/>
  <c r="CE81"/>
  <c r="CE82"/>
  <c r="CE83"/>
  <c r="CE84"/>
  <c r="CE85"/>
  <c r="CE86"/>
  <c r="CE87"/>
  <c r="CE88"/>
  <c r="CE89"/>
  <c r="CE90"/>
  <c r="CE91"/>
  <c r="CE92"/>
  <c r="CE93"/>
  <c r="CE94"/>
  <c r="CE95"/>
  <c r="CE96"/>
  <c r="CE97"/>
  <c r="CE98"/>
  <c r="CE99"/>
  <c r="CE100"/>
  <c r="CE101"/>
  <c r="CE105"/>
  <c r="CE106"/>
  <c r="CE107"/>
  <c r="CE108"/>
  <c r="CE109"/>
  <c r="CE110"/>
  <c r="CE111"/>
  <c r="CE112"/>
  <c r="CE113"/>
  <c r="CE114"/>
  <c r="CE115"/>
  <c r="CE116"/>
  <c r="CE117"/>
  <c r="CE118"/>
  <c r="CE119"/>
  <c r="CE120"/>
  <c r="CE121"/>
  <c r="CE122"/>
  <c r="CE125"/>
  <c r="CE126"/>
  <c r="CE129"/>
  <c r="CE130"/>
  <c r="CE131"/>
  <c r="CE132"/>
  <c r="CE133"/>
  <c r="CE136"/>
  <c r="CE137"/>
  <c r="CE141"/>
  <c r="CE142"/>
  <c r="CE143"/>
  <c r="CE146"/>
  <c r="CE147"/>
  <c r="CE148"/>
  <c r="CE149"/>
  <c r="CE150"/>
  <c r="CE151"/>
  <c r="CE152"/>
  <c r="CE154"/>
  <c r="CE155"/>
  <c r="CE156"/>
  <c r="CE161"/>
  <c r="CE162"/>
  <c r="CE169"/>
  <c r="CE170"/>
  <c r="CE173"/>
  <c r="CE174"/>
  <c r="CI81"/>
  <c r="CI82"/>
  <c r="CI83"/>
  <c r="CI84"/>
  <c r="CI85"/>
  <c r="CI86"/>
  <c r="CI87"/>
  <c r="CI88"/>
  <c r="CI89"/>
  <c r="CI90"/>
  <c r="CI91"/>
  <c r="CI92"/>
  <c r="CI93"/>
  <c r="CI94"/>
  <c r="CI95"/>
  <c r="CI96"/>
  <c r="CI97"/>
  <c r="CI98"/>
  <c r="CI99"/>
  <c r="CI100"/>
  <c r="CI101"/>
  <c r="CI105"/>
  <c r="CI106"/>
  <c r="CI107"/>
  <c r="CI108"/>
  <c r="CI109"/>
  <c r="CI110"/>
  <c r="CI111"/>
  <c r="CI112"/>
  <c r="CI113"/>
  <c r="CI114"/>
  <c r="CI115"/>
  <c r="CI116"/>
  <c r="CI117"/>
  <c r="CI118"/>
  <c r="CI119"/>
  <c r="CI120"/>
  <c r="CI121"/>
  <c r="CI122"/>
  <c r="CI125"/>
  <c r="CI126"/>
  <c r="CI129"/>
  <c r="CI130"/>
  <c r="CI131"/>
  <c r="CI132"/>
  <c r="CI133"/>
  <c r="CI136"/>
  <c r="CI137"/>
  <c r="CI141"/>
  <c r="CI142"/>
  <c r="CI143"/>
  <c r="CI146"/>
  <c r="CI147"/>
  <c r="CI148"/>
  <c r="CI149"/>
  <c r="CI150"/>
  <c r="CI151"/>
  <c r="CI152"/>
  <c r="CI153"/>
  <c r="CI154"/>
  <c r="CI155"/>
  <c r="CI156"/>
  <c r="CI161"/>
  <c r="CI162"/>
  <c r="CI169"/>
  <c r="CI170"/>
  <c r="CI173"/>
  <c r="CI174"/>
  <c r="CM81"/>
  <c r="CM82"/>
  <c r="CM83"/>
  <c r="CM84"/>
  <c r="CM85"/>
  <c r="CM86"/>
  <c r="CM87"/>
  <c r="CM88"/>
  <c r="CM89"/>
  <c r="CM90"/>
  <c r="CM91"/>
  <c r="CM92"/>
  <c r="CM93"/>
  <c r="CM94"/>
  <c r="CM95"/>
  <c r="CM96"/>
  <c r="CM97"/>
  <c r="CM98"/>
  <c r="CM99"/>
  <c r="CM100"/>
  <c r="CM101"/>
  <c r="CM105"/>
  <c r="CM106"/>
  <c r="CM109"/>
  <c r="CM110"/>
  <c r="CM111"/>
  <c r="CM113"/>
  <c r="CM114"/>
  <c r="CM115"/>
  <c r="CM116"/>
  <c r="CM119"/>
  <c r="CM120"/>
  <c r="CM121"/>
  <c r="CM122"/>
  <c r="CM125"/>
  <c r="CM126"/>
  <c r="CM129"/>
  <c r="CM130"/>
  <c r="CM131"/>
  <c r="CM132"/>
  <c r="CM133"/>
  <c r="CM136"/>
  <c r="CM137"/>
  <c r="CM141"/>
  <c r="CM143"/>
  <c r="CM146"/>
  <c r="CM147"/>
  <c r="CM161"/>
  <c r="CM162"/>
  <c r="CM169"/>
  <c r="CM170"/>
  <c r="CM173"/>
  <c r="CM171" s="1"/>
  <c r="AK17"/>
  <c r="AK19"/>
  <c r="AK21"/>
  <c r="AK23"/>
  <c r="AK25"/>
  <c r="AK27"/>
  <c r="AK29"/>
  <c r="AK31"/>
  <c r="AK33"/>
  <c r="AK35"/>
  <c r="AK39"/>
  <c r="AK41"/>
  <c r="AK43"/>
  <c r="AK45"/>
  <c r="AK46"/>
  <c r="AK47"/>
  <c r="AK48"/>
  <c r="AK49"/>
  <c r="AK50"/>
  <c r="AK51"/>
  <c r="AK52"/>
  <c r="AK53"/>
  <c r="AK54"/>
  <c r="AK55"/>
  <c r="AK56"/>
  <c r="AK57"/>
  <c r="AK58"/>
  <c r="AK59"/>
  <c r="AK60"/>
  <c r="AK61"/>
  <c r="AK62"/>
  <c r="AK63"/>
  <c r="AK64"/>
  <c r="AK65"/>
  <c r="AK66"/>
  <c r="AK67"/>
  <c r="AK68"/>
  <c r="AK69"/>
  <c r="AK70"/>
  <c r="AK71"/>
  <c r="AK72"/>
  <c r="AK73"/>
  <c r="AK74"/>
  <c r="AK75"/>
  <c r="AK76"/>
  <c r="AK77"/>
  <c r="AK78"/>
  <c r="AO17"/>
  <c r="AO19"/>
  <c r="AO21"/>
  <c r="AO23"/>
  <c r="AO25"/>
  <c r="AO27"/>
  <c r="AO29"/>
  <c r="AO31"/>
  <c r="AO33"/>
  <c r="AO35"/>
  <c r="AO39"/>
  <c r="AO41"/>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S17"/>
  <c r="AS19"/>
  <c r="AS21"/>
  <c r="AS23"/>
  <c r="AS25"/>
  <c r="AS27"/>
  <c r="AS29"/>
  <c r="AS31"/>
  <c r="AS33"/>
  <c r="AS35"/>
  <c r="AS39"/>
  <c r="AS41"/>
  <c r="AS43"/>
  <c r="AS45"/>
  <c r="AS46"/>
  <c r="AS47"/>
  <c r="AS48"/>
  <c r="AS49"/>
  <c r="AS50"/>
  <c r="AS51"/>
  <c r="AS52"/>
  <c r="AS53"/>
  <c r="AS54"/>
  <c r="AS55"/>
  <c r="AS56"/>
  <c r="AS57"/>
  <c r="AS58"/>
  <c r="AS59"/>
  <c r="AS60"/>
  <c r="AS61"/>
  <c r="AS62"/>
  <c r="AS63"/>
  <c r="AS64"/>
  <c r="AS65"/>
  <c r="AS66"/>
  <c r="AS67"/>
  <c r="AS68"/>
  <c r="AS69"/>
  <c r="AS70"/>
  <c r="AS71"/>
  <c r="AS72"/>
  <c r="AS73"/>
  <c r="AS74"/>
  <c r="AS75"/>
  <c r="AS76"/>
  <c r="AS77"/>
  <c r="AS78"/>
  <c r="AW17"/>
  <c r="AW19"/>
  <c r="AW21"/>
  <c r="AW23"/>
  <c r="AW25"/>
  <c r="AW27"/>
  <c r="AW28"/>
  <c r="AW29"/>
  <c r="AW31"/>
  <c r="AW33"/>
  <c r="AW35"/>
  <c r="AW39"/>
  <c r="AW41"/>
  <c r="AW43"/>
  <c r="AW44"/>
  <c r="AW45"/>
  <c r="AW46"/>
  <c r="AW47"/>
  <c r="AW48"/>
  <c r="AW49"/>
  <c r="AW50"/>
  <c r="AW51"/>
  <c r="AW52"/>
  <c r="AW53"/>
  <c r="AW54"/>
  <c r="AW55"/>
  <c r="AW56"/>
  <c r="AW57"/>
  <c r="AW58"/>
  <c r="AW59"/>
  <c r="AW60"/>
  <c r="AW61"/>
  <c r="AW62"/>
  <c r="AW63"/>
  <c r="AW64"/>
  <c r="AW65"/>
  <c r="AW66"/>
  <c r="AW67"/>
  <c r="AW68"/>
  <c r="AW69"/>
  <c r="AW70"/>
  <c r="AW71"/>
  <c r="AW72"/>
  <c r="AW73"/>
  <c r="AW74"/>
  <c r="AW75"/>
  <c r="AW76"/>
  <c r="AW77"/>
  <c r="AW78"/>
  <c r="BA17"/>
  <c r="BA19"/>
  <c r="BA21"/>
  <c r="BA23"/>
  <c r="BA25"/>
  <c r="BA27"/>
  <c r="BA28"/>
  <c r="BA29"/>
  <c r="BA31"/>
  <c r="BA33"/>
  <c r="BA35"/>
  <c r="BA39"/>
  <c r="BA41"/>
  <c r="BA43"/>
  <c r="BA45"/>
  <c r="BA46"/>
  <c r="BA47"/>
  <c r="BA48"/>
  <c r="BA49"/>
  <c r="BA50"/>
  <c r="BA51"/>
  <c r="BA52"/>
  <c r="BA53"/>
  <c r="BA54"/>
  <c r="BA55"/>
  <c r="BA56"/>
  <c r="BA57"/>
  <c r="BA58"/>
  <c r="BA59"/>
  <c r="BA60"/>
  <c r="BA61"/>
  <c r="BA62"/>
  <c r="BA63"/>
  <c r="BA64"/>
  <c r="BA65"/>
  <c r="BA66"/>
  <c r="BA67"/>
  <c r="BA68"/>
  <c r="BA69"/>
  <c r="BA70"/>
  <c r="BA71"/>
  <c r="BA72"/>
  <c r="BA73"/>
  <c r="BA74"/>
  <c r="BA75"/>
  <c r="BA76"/>
  <c r="BA77"/>
  <c r="BA78"/>
  <c r="BE17"/>
  <c r="BE19"/>
  <c r="BE21"/>
  <c r="BE23"/>
  <c r="BE25"/>
  <c r="BE27"/>
  <c r="BE29"/>
  <c r="BE31"/>
  <c r="BE33"/>
  <c r="BE35"/>
  <c r="BE39"/>
  <c r="BE41"/>
  <c r="BE43"/>
  <c r="BE44"/>
  <c r="BE45"/>
  <c r="BE46"/>
  <c r="BE47"/>
  <c r="BE48"/>
  <c r="BE49"/>
  <c r="BE50"/>
  <c r="BE51"/>
  <c r="BE52"/>
  <c r="BE53"/>
  <c r="BE54"/>
  <c r="BE55"/>
  <c r="BE56"/>
  <c r="BE57"/>
  <c r="BE58"/>
  <c r="BE59"/>
  <c r="BE60"/>
  <c r="BE61"/>
  <c r="BE62"/>
  <c r="BE63"/>
  <c r="BE64"/>
  <c r="BE65"/>
  <c r="BE66"/>
  <c r="BE67"/>
  <c r="BE68"/>
  <c r="BE69"/>
  <c r="BE70"/>
  <c r="BE71"/>
  <c r="BE72"/>
  <c r="BE73"/>
  <c r="BE74"/>
  <c r="BE75"/>
  <c r="BE76"/>
  <c r="BE77"/>
  <c r="BE78"/>
  <c r="BI17"/>
  <c r="BI19"/>
  <c r="BI21"/>
  <c r="BI23"/>
  <c r="BI25"/>
  <c r="BI27"/>
  <c r="BI29"/>
  <c r="BI31"/>
  <c r="BI33"/>
  <c r="BI35"/>
  <c r="BI39"/>
  <c r="BI41"/>
  <c r="BI43"/>
  <c r="BI45"/>
  <c r="BI46"/>
  <c r="BI47"/>
  <c r="BI48"/>
  <c r="BI49"/>
  <c r="BI50"/>
  <c r="BI51"/>
  <c r="BI52"/>
  <c r="BI53"/>
  <c r="BI54"/>
  <c r="BI55"/>
  <c r="BI56"/>
  <c r="BI57"/>
  <c r="BI58"/>
  <c r="BI59"/>
  <c r="BI60"/>
  <c r="BI61"/>
  <c r="BI62"/>
  <c r="BI63"/>
  <c r="BI64"/>
  <c r="BI65"/>
  <c r="BI66"/>
  <c r="BI67"/>
  <c r="BI68"/>
  <c r="BI69"/>
  <c r="BI70"/>
  <c r="BI71"/>
  <c r="BI72"/>
  <c r="BI73"/>
  <c r="BI74"/>
  <c r="BI75"/>
  <c r="BI76"/>
  <c r="BI77"/>
  <c r="BI78"/>
  <c r="BM17"/>
  <c r="BM19"/>
  <c r="BM21"/>
  <c r="BM23"/>
  <c r="BM25"/>
  <c r="BM27"/>
  <c r="BM29"/>
  <c r="BM31"/>
  <c r="BM33"/>
  <c r="BM35"/>
  <c r="BM37"/>
  <c r="BM39"/>
  <c r="BM41"/>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Q17"/>
  <c r="BQ19"/>
  <c r="BQ21"/>
  <c r="BQ23"/>
  <c r="BQ25"/>
  <c r="BQ27"/>
  <c r="BQ28"/>
  <c r="BQ29"/>
  <c r="BQ31"/>
  <c r="BQ33"/>
  <c r="BQ35"/>
  <c r="BQ37"/>
  <c r="BQ39"/>
  <c r="BQ41"/>
  <c r="BQ43"/>
  <c r="BQ45"/>
  <c r="BQ46"/>
  <c r="BQ47"/>
  <c r="BQ48"/>
  <c r="BQ49"/>
  <c r="BQ50"/>
  <c r="BQ51"/>
  <c r="BQ52"/>
  <c r="BQ53"/>
  <c r="BQ54"/>
  <c r="BQ55"/>
  <c r="BQ56"/>
  <c r="BQ57"/>
  <c r="BQ58"/>
  <c r="BQ59"/>
  <c r="BQ60"/>
  <c r="BQ61"/>
  <c r="BQ62"/>
  <c r="BQ63"/>
  <c r="BQ64"/>
  <c r="BQ65"/>
  <c r="BQ66"/>
  <c r="BQ67"/>
  <c r="BQ68"/>
  <c r="BQ69"/>
  <c r="BQ70"/>
  <c r="BQ71"/>
  <c r="BQ72"/>
  <c r="BQ73"/>
  <c r="BQ74"/>
  <c r="BQ75"/>
  <c r="BQ76"/>
  <c r="BQ77"/>
  <c r="BQ78"/>
  <c r="BU17"/>
  <c r="BU19"/>
  <c r="BU21"/>
  <c r="BU23"/>
  <c r="BU25"/>
  <c r="BU27"/>
  <c r="BU28"/>
  <c r="BU29"/>
  <c r="BU31"/>
  <c r="BU33"/>
  <c r="BU35"/>
  <c r="BU37"/>
  <c r="BU39"/>
  <c r="BU41"/>
  <c r="BU43"/>
  <c r="BU44"/>
  <c r="BU45"/>
  <c r="BU46"/>
  <c r="BU47"/>
  <c r="BU48"/>
  <c r="BU49"/>
  <c r="BU50"/>
  <c r="BU51"/>
  <c r="BU52"/>
  <c r="BU53"/>
  <c r="BU54"/>
  <c r="BU55"/>
  <c r="BU56"/>
  <c r="BU57"/>
  <c r="BU58"/>
  <c r="BU59"/>
  <c r="BU60"/>
  <c r="BU61"/>
  <c r="BU62"/>
  <c r="BU63"/>
  <c r="BU64"/>
  <c r="BU65"/>
  <c r="BU66"/>
  <c r="BU67"/>
  <c r="BU68"/>
  <c r="BU69"/>
  <c r="BU70"/>
  <c r="BU71"/>
  <c r="BU72"/>
  <c r="BU73"/>
  <c r="BU74"/>
  <c r="BU75"/>
  <c r="BU76"/>
  <c r="BU77"/>
  <c r="BU78"/>
  <c r="BY17"/>
  <c r="BY19"/>
  <c r="BY21"/>
  <c r="BY23"/>
  <c r="BY25"/>
  <c r="BY27"/>
  <c r="BY29"/>
  <c r="BY31"/>
  <c r="BY33"/>
  <c r="BY35"/>
  <c r="BY37"/>
  <c r="BY39"/>
  <c r="BY41"/>
  <c r="BY43"/>
  <c r="BY45"/>
  <c r="BY46"/>
  <c r="BY47"/>
  <c r="BY48"/>
  <c r="BY49"/>
  <c r="BY50"/>
  <c r="BY51"/>
  <c r="BY52"/>
  <c r="BY53"/>
  <c r="BY54"/>
  <c r="BY55"/>
  <c r="BY56"/>
  <c r="BY57"/>
  <c r="BY58"/>
  <c r="BY59"/>
  <c r="BY60"/>
  <c r="BY61"/>
  <c r="BY62"/>
  <c r="BY63"/>
  <c r="BY64"/>
  <c r="BY65"/>
  <c r="BY66"/>
  <c r="BY67"/>
  <c r="BY68"/>
  <c r="BY69"/>
  <c r="BY70"/>
  <c r="BY71"/>
  <c r="BY72"/>
  <c r="BY73"/>
  <c r="BY74"/>
  <c r="BY75"/>
  <c r="BY76"/>
  <c r="BY77"/>
  <c r="BY78"/>
  <c r="DA17" i="42"/>
  <c r="DE17"/>
  <c r="DI17"/>
  <c r="DC18"/>
  <c r="DG18"/>
  <c r="DK18"/>
  <c r="DI19"/>
  <c r="DC20"/>
  <c r="DG20"/>
  <c r="DK20"/>
  <c r="CS71"/>
  <c r="DA71"/>
  <c r="DE71"/>
  <c r="DI71"/>
  <c r="DC21"/>
  <c r="DG21"/>
  <c r="DK21"/>
  <c r="CS73"/>
  <c r="DA73"/>
  <c r="DE73"/>
  <c r="DI73"/>
  <c r="DC22"/>
  <c r="DG22"/>
  <c r="DK22"/>
  <c r="CS23"/>
  <c r="DA23"/>
  <c r="DE23"/>
  <c r="DI23"/>
  <c r="DC24"/>
  <c r="DG24"/>
  <c r="DK24"/>
  <c r="CS25"/>
  <c r="DA25"/>
  <c r="DE25"/>
  <c r="DI25"/>
  <c r="DC26"/>
  <c r="DG26"/>
  <c r="DK26"/>
  <c r="CS277"/>
  <c r="DA277"/>
  <c r="DE277"/>
  <c r="DI277"/>
  <c r="DC27"/>
  <c r="DG27"/>
  <c r="DK27"/>
  <c r="CS28"/>
  <c r="DA28"/>
  <c r="DE28"/>
  <c r="DI28"/>
  <c r="DC29"/>
  <c r="DG29"/>
  <c r="DK29"/>
  <c r="CS30"/>
  <c r="DA30"/>
  <c r="DE30"/>
  <c r="DI30"/>
  <c r="DC31"/>
  <c r="DG31"/>
  <c r="DK31"/>
  <c r="CS117"/>
  <c r="DA117"/>
  <c r="DE117"/>
  <c r="DI117"/>
  <c r="DC32"/>
  <c r="DG32"/>
  <c r="DK32"/>
  <c r="DE33"/>
  <c r="DI33"/>
  <c r="CS34"/>
  <c r="DG34"/>
  <c r="DK34"/>
  <c r="DI35"/>
  <c r="DC36"/>
  <c r="DG36"/>
  <c r="DK36"/>
  <c r="CS37"/>
  <c r="DA37"/>
  <c r="DE37"/>
  <c r="DI37"/>
  <c r="DC38"/>
  <c r="DG38"/>
  <c r="DK38"/>
  <c r="CS39"/>
  <c r="DA39"/>
  <c r="DE39"/>
  <c r="DI39"/>
  <c r="DC46"/>
  <c r="DG46"/>
  <c r="DK46"/>
  <c r="DB47"/>
  <c r="DF47"/>
  <c r="AK81" i="2"/>
  <c r="AK83"/>
  <c r="AK84"/>
  <c r="AK85"/>
  <c r="AK86"/>
  <c r="AK87"/>
  <c r="AK89"/>
  <c r="AK90"/>
  <c r="AK91"/>
  <c r="AK92"/>
  <c r="AK93"/>
  <c r="AK94"/>
  <c r="AK95"/>
  <c r="AK96"/>
  <c r="AK97"/>
  <c r="AK98"/>
  <c r="AK99"/>
  <c r="AK100"/>
  <c r="AK101"/>
  <c r="AK105"/>
  <c r="AK106"/>
  <c r="AK107"/>
  <c r="AK108"/>
  <c r="AK109"/>
  <c r="AK110"/>
  <c r="AK111"/>
  <c r="AK112"/>
  <c r="AK113"/>
  <c r="AK114"/>
  <c r="AK115"/>
  <c r="AK116"/>
  <c r="AK117"/>
  <c r="AK118"/>
  <c r="AK119"/>
  <c r="AK120"/>
  <c r="AK121"/>
  <c r="AK122"/>
  <c r="AK125"/>
  <c r="AK126"/>
  <c r="AK130"/>
  <c r="AK132"/>
  <c r="AK133"/>
  <c r="AK136"/>
  <c r="AK137"/>
  <c r="AK141"/>
  <c r="AK142"/>
  <c r="AK143"/>
  <c r="AK146"/>
  <c r="AK147"/>
  <c r="AK148"/>
  <c r="AK149"/>
  <c r="AK151"/>
  <c r="AK161"/>
  <c r="AK162"/>
  <c r="AO81"/>
  <c r="AO83"/>
  <c r="AO84"/>
  <c r="AO85"/>
  <c r="AO86"/>
  <c r="AO87"/>
  <c r="AO89"/>
  <c r="AO90"/>
  <c r="AO91"/>
  <c r="AO92"/>
  <c r="AO93"/>
  <c r="AO94"/>
  <c r="AO95"/>
  <c r="AO96"/>
  <c r="AO97"/>
  <c r="AO98"/>
  <c r="AO99"/>
  <c r="AO100"/>
  <c r="AO101"/>
  <c r="AO105"/>
  <c r="AO106"/>
  <c r="AO107"/>
  <c r="AO108"/>
  <c r="AO109"/>
  <c r="AO110"/>
  <c r="AO111"/>
  <c r="AO112"/>
  <c r="AO113"/>
  <c r="AO114"/>
  <c r="AO115"/>
  <c r="AO116"/>
  <c r="AO117"/>
  <c r="AO118"/>
  <c r="AO119"/>
  <c r="AO120"/>
  <c r="AO121"/>
  <c r="AO122"/>
  <c r="AO125"/>
  <c r="AO126"/>
  <c r="AO130"/>
  <c r="AO132"/>
  <c r="AO133"/>
  <c r="AO136"/>
  <c r="AO137"/>
  <c r="AO141"/>
  <c r="AO142"/>
  <c r="AO143"/>
  <c r="AO146"/>
  <c r="AO147"/>
  <c r="AO148"/>
  <c r="AO149"/>
  <c r="AO151"/>
  <c r="AO161"/>
  <c r="AO162"/>
  <c r="AO170"/>
  <c r="AO173"/>
  <c r="AO174"/>
  <c r="AS81"/>
  <c r="AS83"/>
  <c r="AS84"/>
  <c r="AS85"/>
  <c r="AS86"/>
  <c r="AS87"/>
  <c r="AS89"/>
  <c r="AS90"/>
  <c r="AS91"/>
  <c r="AS92"/>
  <c r="AS93"/>
  <c r="AS94"/>
  <c r="AS95"/>
  <c r="AS96"/>
  <c r="AS97"/>
  <c r="AS98"/>
  <c r="AS99"/>
  <c r="AS100"/>
  <c r="AS101"/>
  <c r="AS105"/>
  <c r="AS106"/>
  <c r="AS107"/>
  <c r="AS108"/>
  <c r="AS109"/>
  <c r="AS110"/>
  <c r="AS111"/>
  <c r="AS112"/>
  <c r="AS113"/>
  <c r="AS114"/>
  <c r="AS115"/>
  <c r="AS116"/>
  <c r="AS117"/>
  <c r="AS118"/>
  <c r="AS119"/>
  <c r="AS120"/>
  <c r="AS121"/>
  <c r="AS122"/>
  <c r="AS125"/>
  <c r="AS126"/>
  <c r="AS130"/>
  <c r="AS132"/>
  <c r="AS133"/>
  <c r="AS136"/>
  <c r="AS137"/>
  <c r="AS141"/>
  <c r="AS142"/>
  <c r="AS143"/>
  <c r="AS146"/>
  <c r="AS147"/>
  <c r="AS148"/>
  <c r="AS149"/>
  <c r="AS151"/>
  <c r="AS161"/>
  <c r="AS162"/>
  <c r="AW81"/>
  <c r="AW83"/>
  <c r="AW84"/>
  <c r="AW85"/>
  <c r="AW86"/>
  <c r="AW87"/>
  <c r="AW89"/>
  <c r="AW90"/>
  <c r="AW91"/>
  <c r="AW92"/>
  <c r="AW93"/>
  <c r="AW94"/>
  <c r="AW95"/>
  <c r="AW96"/>
  <c r="AW97"/>
  <c r="AW98"/>
  <c r="AW99"/>
  <c r="AW100"/>
  <c r="AW101"/>
  <c r="AW105"/>
  <c r="AW106"/>
  <c r="AW107"/>
  <c r="AW108"/>
  <c r="AW109"/>
  <c r="AW110"/>
  <c r="AW111"/>
  <c r="AW112"/>
  <c r="AW113"/>
  <c r="AW114"/>
  <c r="AW115"/>
  <c r="AW116"/>
  <c r="AW117"/>
  <c r="AW118"/>
  <c r="AW119"/>
  <c r="AW120"/>
  <c r="AW121"/>
  <c r="AW122"/>
  <c r="AW125"/>
  <c r="AW126"/>
  <c r="AW130"/>
  <c r="AW132"/>
  <c r="AW133"/>
  <c r="AW136"/>
  <c r="AW137"/>
  <c r="AW141"/>
  <c r="AW142"/>
  <c r="AW143"/>
  <c r="AW146"/>
  <c r="AW147"/>
  <c r="AW148"/>
  <c r="AW149"/>
  <c r="AW151"/>
  <c r="AW161"/>
  <c r="AW162"/>
  <c r="BA81"/>
  <c r="BA82"/>
  <c r="BA83"/>
  <c r="BA84"/>
  <c r="BA85"/>
  <c r="BA86"/>
  <c r="BA87"/>
  <c r="BA88"/>
  <c r="BA89"/>
  <c r="BA90"/>
  <c r="BA91"/>
  <c r="BA92"/>
  <c r="BA93"/>
  <c r="BA94"/>
  <c r="BA95"/>
  <c r="BA96"/>
  <c r="BA97"/>
  <c r="BA98"/>
  <c r="BA99"/>
  <c r="BA100"/>
  <c r="BA101"/>
  <c r="BA105"/>
  <c r="BA106"/>
  <c r="BA107"/>
  <c r="BA108"/>
  <c r="BA109"/>
  <c r="BA110"/>
  <c r="BA111"/>
  <c r="BA112"/>
  <c r="BA113"/>
  <c r="BA114"/>
  <c r="BA115"/>
  <c r="BA116"/>
  <c r="BA117"/>
  <c r="BA118"/>
  <c r="BA119"/>
  <c r="BA120"/>
  <c r="BA121"/>
  <c r="BA122"/>
  <c r="BA125"/>
  <c r="BA126"/>
  <c r="BA129"/>
  <c r="BA130"/>
  <c r="BA131"/>
  <c r="BA132"/>
  <c r="BA133"/>
  <c r="BA136"/>
  <c r="BA137"/>
  <c r="BA141"/>
  <c r="BA142"/>
  <c r="BA143"/>
  <c r="BA146"/>
  <c r="BA147"/>
  <c r="BA148"/>
  <c r="BA149"/>
  <c r="BA151"/>
  <c r="BA161"/>
  <c r="BA162"/>
  <c r="BE81"/>
  <c r="BE82"/>
  <c r="BE83"/>
  <c r="BE84"/>
  <c r="BE85"/>
  <c r="BE86"/>
  <c r="BE87"/>
  <c r="BE88"/>
  <c r="BE89"/>
  <c r="BE90"/>
  <c r="BE91"/>
  <c r="BE92"/>
  <c r="BE93"/>
  <c r="BE94"/>
  <c r="BE95"/>
  <c r="BE96"/>
  <c r="BE97"/>
  <c r="BE98"/>
  <c r="BE99"/>
  <c r="BE100"/>
  <c r="BE101"/>
  <c r="BE105"/>
  <c r="BE106"/>
  <c r="BE107"/>
  <c r="BE108"/>
  <c r="BE109"/>
  <c r="BE110"/>
  <c r="BE111"/>
  <c r="BE112"/>
  <c r="BE113"/>
  <c r="BE114"/>
  <c r="BE115"/>
  <c r="BE116"/>
  <c r="BE117"/>
  <c r="BE118"/>
  <c r="BE119"/>
  <c r="BE120"/>
  <c r="BE121"/>
  <c r="BE122"/>
  <c r="BE125"/>
  <c r="BE126"/>
  <c r="BE129"/>
  <c r="BE130"/>
  <c r="BE131"/>
  <c r="BE132"/>
  <c r="BE133"/>
  <c r="BE136"/>
  <c r="BE137"/>
  <c r="BE141"/>
  <c r="BE142"/>
  <c r="BE143"/>
  <c r="BE146"/>
  <c r="BE147"/>
  <c r="BE148"/>
  <c r="BE149"/>
  <c r="BE151"/>
  <c r="BE152"/>
  <c r="BE154"/>
  <c r="BE161"/>
  <c r="BE162"/>
  <c r="BE170"/>
  <c r="BE173"/>
  <c r="BE174"/>
  <c r="BI81"/>
  <c r="BI82"/>
  <c r="BI83"/>
  <c r="BI84"/>
  <c r="BI85"/>
  <c r="BI86"/>
  <c r="BI87"/>
  <c r="BI88"/>
  <c r="BI89"/>
  <c r="BI90"/>
  <c r="BI91"/>
  <c r="BI92"/>
  <c r="BI93"/>
  <c r="BI94"/>
  <c r="BI95"/>
  <c r="BI96"/>
  <c r="BI97"/>
  <c r="BI98"/>
  <c r="BI99"/>
  <c r="BI100"/>
  <c r="BI101"/>
  <c r="BI105"/>
  <c r="BI106"/>
  <c r="BI107"/>
  <c r="BI108"/>
  <c r="BI109"/>
  <c r="BI110"/>
  <c r="BI111"/>
  <c r="BI112"/>
  <c r="BI113"/>
  <c r="BI114"/>
  <c r="BI115"/>
  <c r="BI116"/>
  <c r="BI117"/>
  <c r="BI118"/>
  <c r="BI119"/>
  <c r="BI120"/>
  <c r="BI121"/>
  <c r="BI122"/>
  <c r="BI125"/>
  <c r="BI126"/>
  <c r="BI129"/>
  <c r="BI130"/>
  <c r="BI131"/>
  <c r="BI132"/>
  <c r="BI133"/>
  <c r="BI136"/>
  <c r="BI137"/>
  <c r="BI141"/>
  <c r="BI142"/>
  <c r="BI143"/>
  <c r="BI146"/>
  <c r="BI147"/>
  <c r="BI148"/>
  <c r="BI149"/>
  <c r="BI151"/>
  <c r="BI152"/>
  <c r="BI154"/>
  <c r="BI161"/>
  <c r="BI162"/>
  <c r="BI169"/>
  <c r="BI170"/>
  <c r="BI173"/>
  <c r="BI174"/>
  <c r="BM81"/>
  <c r="BM82"/>
  <c r="BM83"/>
  <c r="BM84"/>
  <c r="BM85"/>
  <c r="BM86"/>
  <c r="BM87"/>
  <c r="BM88"/>
  <c r="BM89"/>
  <c r="BM90"/>
  <c r="BM91"/>
  <c r="BM92"/>
  <c r="BM93"/>
  <c r="BM94"/>
  <c r="BM95"/>
  <c r="BM96"/>
  <c r="BM97"/>
  <c r="BM98"/>
  <c r="BM99"/>
  <c r="BM100"/>
  <c r="BM101"/>
  <c r="BM105"/>
  <c r="BM106"/>
  <c r="BM107"/>
  <c r="BM108"/>
  <c r="BM109"/>
  <c r="BM110"/>
  <c r="BM111"/>
  <c r="BM112"/>
  <c r="BM113"/>
  <c r="BM114"/>
  <c r="BM115"/>
  <c r="BM116"/>
  <c r="BM117"/>
  <c r="BM118"/>
  <c r="BM119"/>
  <c r="BM120"/>
  <c r="BM121"/>
  <c r="BM122"/>
  <c r="BM125"/>
  <c r="BM126"/>
  <c r="BM129"/>
  <c r="BM130"/>
  <c r="BM131"/>
  <c r="BM132"/>
  <c r="BM133"/>
  <c r="BM136"/>
  <c r="BM137"/>
  <c r="BM141"/>
  <c r="BM142"/>
  <c r="BM143"/>
  <c r="BM146"/>
  <c r="BM147"/>
  <c r="BM148"/>
  <c r="BM149"/>
  <c r="BM151"/>
  <c r="BM152"/>
  <c r="BM154"/>
  <c r="BM155"/>
  <c r="BM161"/>
  <c r="BM162"/>
  <c r="BM169"/>
  <c r="BM170"/>
  <c r="BM173"/>
  <c r="BM174"/>
  <c r="BQ81"/>
  <c r="BQ82"/>
  <c r="BQ83"/>
  <c r="BQ84"/>
  <c r="BQ85"/>
  <c r="BQ86"/>
  <c r="BQ87"/>
  <c r="BQ88"/>
  <c r="BQ89"/>
  <c r="BQ90"/>
  <c r="BQ91"/>
  <c r="BQ92"/>
  <c r="BQ93"/>
  <c r="BQ94"/>
  <c r="BQ95"/>
  <c r="BQ96"/>
  <c r="BQ97"/>
  <c r="BQ98"/>
  <c r="BQ99"/>
  <c r="BQ100"/>
  <c r="BQ101"/>
  <c r="BQ105"/>
  <c r="BQ106"/>
  <c r="BQ107"/>
  <c r="BQ108"/>
  <c r="BQ109"/>
  <c r="BQ110"/>
  <c r="BQ111"/>
  <c r="BQ112"/>
  <c r="BQ113"/>
  <c r="BQ114"/>
  <c r="BQ115"/>
  <c r="BQ116"/>
  <c r="BQ117"/>
  <c r="BQ118"/>
  <c r="BQ119"/>
  <c r="BQ120"/>
  <c r="BQ121"/>
  <c r="BQ122"/>
  <c r="BQ125"/>
  <c r="BQ126"/>
  <c r="BQ129"/>
  <c r="BQ130"/>
  <c r="BQ131"/>
  <c r="BQ132"/>
  <c r="BQ133"/>
  <c r="BQ136"/>
  <c r="BQ137"/>
  <c r="BQ141"/>
  <c r="BQ142"/>
  <c r="BQ143"/>
  <c r="BQ146"/>
  <c r="BQ147"/>
  <c r="BQ148"/>
  <c r="BQ149"/>
  <c r="BQ151"/>
  <c r="BQ152"/>
  <c r="BQ154"/>
  <c r="BQ155"/>
  <c r="BQ161"/>
  <c r="BQ162"/>
  <c r="BQ169"/>
  <c r="BQ170"/>
  <c r="BQ173"/>
  <c r="BQ174"/>
  <c r="BU81"/>
  <c r="BU82"/>
  <c r="BU83"/>
  <c r="BU84"/>
  <c r="BU85"/>
  <c r="BU86"/>
  <c r="BU87"/>
  <c r="BU88"/>
  <c r="BU89"/>
  <c r="BU90"/>
  <c r="BU91"/>
  <c r="BU92"/>
  <c r="BU93"/>
  <c r="BU94"/>
  <c r="BU95"/>
  <c r="BU96"/>
  <c r="BU97"/>
  <c r="BU98"/>
  <c r="BU99"/>
  <c r="BU100"/>
  <c r="BU101"/>
  <c r="BU105"/>
  <c r="BU106"/>
  <c r="BU107"/>
  <c r="BU108"/>
  <c r="BU109"/>
  <c r="BU110"/>
  <c r="BU111"/>
  <c r="BU112"/>
  <c r="BU113"/>
  <c r="BU114"/>
  <c r="BU115"/>
  <c r="BU116"/>
  <c r="BU117"/>
  <c r="BU118"/>
  <c r="BU119"/>
  <c r="BU120"/>
  <c r="BU121"/>
  <c r="BU122"/>
  <c r="BU125"/>
  <c r="BU126"/>
  <c r="BU129"/>
  <c r="BU130"/>
  <c r="BU131"/>
  <c r="BU132"/>
  <c r="BU133"/>
  <c r="BU136"/>
  <c r="BU137"/>
  <c r="BU141"/>
  <c r="BU142"/>
  <c r="BU143"/>
  <c r="BU146"/>
  <c r="BU147"/>
  <c r="BU148"/>
  <c r="BU149"/>
  <c r="BU151"/>
  <c r="BU152"/>
  <c r="BU154"/>
  <c r="BU155"/>
  <c r="BU161"/>
  <c r="BU162"/>
  <c r="BU169"/>
  <c r="BU170"/>
  <c r="BU173"/>
  <c r="BU174"/>
  <c r="BY81"/>
  <c r="BY82"/>
  <c r="BY83"/>
  <c r="BY84"/>
  <c r="BY85"/>
  <c r="BY86"/>
  <c r="BY87"/>
  <c r="BY88"/>
  <c r="BY89"/>
  <c r="BY90"/>
  <c r="BY91"/>
  <c r="BY92"/>
  <c r="BY93"/>
  <c r="BY94"/>
  <c r="BY95"/>
  <c r="BY96"/>
  <c r="BY97"/>
  <c r="BY98"/>
  <c r="BY99"/>
  <c r="BY100"/>
  <c r="BY101"/>
  <c r="BY105"/>
  <c r="BY106"/>
  <c r="BY107"/>
  <c r="BY108"/>
  <c r="BY109"/>
  <c r="BY110"/>
  <c r="BY111"/>
  <c r="BY112"/>
  <c r="BY113"/>
  <c r="BY114"/>
  <c r="BY115"/>
  <c r="BY116"/>
  <c r="BY117"/>
  <c r="BY118"/>
  <c r="BY119"/>
  <c r="BY120"/>
  <c r="BY121"/>
  <c r="BY122"/>
  <c r="BY125"/>
  <c r="BY126"/>
  <c r="BY129"/>
  <c r="BY130"/>
  <c r="BY131"/>
  <c r="BY132"/>
  <c r="BY133"/>
  <c r="BY136"/>
  <c r="BY137"/>
  <c r="BY141"/>
  <c r="BY142"/>
  <c r="BY143"/>
  <c r="BY146"/>
  <c r="BY147"/>
  <c r="BY148"/>
  <c r="BY149"/>
  <c r="BY150"/>
  <c r="BY151"/>
  <c r="BY152"/>
  <c r="BY154"/>
  <c r="BY155"/>
  <c r="BY156"/>
  <c r="BY161"/>
  <c r="BY162"/>
  <c r="BY169"/>
  <c r="BY170"/>
  <c r="BY173"/>
  <c r="BY174"/>
  <c r="CD81"/>
  <c r="CD82"/>
  <c r="CD83"/>
  <c r="CD84"/>
  <c r="CD85"/>
  <c r="CD86"/>
  <c r="CD87"/>
  <c r="CD88"/>
  <c r="CD89"/>
  <c r="CD90"/>
  <c r="CD91"/>
  <c r="CD92"/>
  <c r="CD93"/>
  <c r="CD94"/>
  <c r="CD95"/>
  <c r="CD96"/>
  <c r="CD97"/>
  <c r="CD98"/>
  <c r="CD99"/>
  <c r="CD100"/>
  <c r="CD101"/>
  <c r="CD105"/>
  <c r="CD106"/>
  <c r="CD107"/>
  <c r="CD108"/>
  <c r="CD109"/>
  <c r="CD110"/>
  <c r="CD111"/>
  <c r="CD112"/>
  <c r="CD113"/>
  <c r="CD114"/>
  <c r="CD115"/>
  <c r="CD116"/>
  <c r="CD117"/>
  <c r="CD118"/>
  <c r="CD119"/>
  <c r="CD120"/>
  <c r="CD121"/>
  <c r="CD122"/>
  <c r="CD125"/>
  <c r="CD126"/>
  <c r="CD129"/>
  <c r="CD130"/>
  <c r="CD131"/>
  <c r="CD132"/>
  <c r="CD133"/>
  <c r="CD136"/>
  <c r="CD137"/>
  <c r="CD141"/>
  <c r="CD142"/>
  <c r="CD143"/>
  <c r="CD146"/>
  <c r="CD147"/>
  <c r="CD148"/>
  <c r="CD149"/>
  <c r="CD150"/>
  <c r="CD151"/>
  <c r="CD152"/>
  <c r="CD154"/>
  <c r="CD155"/>
  <c r="CD156"/>
  <c r="CD161"/>
  <c r="CD162"/>
  <c r="CD169"/>
  <c r="CD170"/>
  <c r="CD173"/>
  <c r="CD174"/>
  <c r="CH81"/>
  <c r="CH82"/>
  <c r="CH83"/>
  <c r="CH84"/>
  <c r="CH85"/>
  <c r="CH86"/>
  <c r="CH87"/>
  <c r="CH88"/>
  <c r="CH89"/>
  <c r="CH90"/>
  <c r="CH91"/>
  <c r="CH92"/>
  <c r="CH93"/>
  <c r="CH94"/>
  <c r="CH95"/>
  <c r="CH96"/>
  <c r="CH97"/>
  <c r="CH98"/>
  <c r="CH99"/>
  <c r="CH100"/>
  <c r="CH101"/>
  <c r="CH105"/>
  <c r="CH106"/>
  <c r="CH107"/>
  <c r="CH108"/>
  <c r="CH109"/>
  <c r="CH110"/>
  <c r="CH111"/>
  <c r="CH112"/>
  <c r="CH113"/>
  <c r="CH114"/>
  <c r="CH115"/>
  <c r="CH116"/>
  <c r="CH117"/>
  <c r="CH118"/>
  <c r="CH119"/>
  <c r="CH120"/>
  <c r="CH121"/>
  <c r="CH122"/>
  <c r="CH125"/>
  <c r="CH126"/>
  <c r="CH130"/>
  <c r="CH131"/>
  <c r="CH132"/>
  <c r="CH133"/>
  <c r="CH136"/>
  <c r="CH137"/>
  <c r="CH141"/>
  <c r="CH142"/>
  <c r="CH143"/>
  <c r="CH146"/>
  <c r="CH147"/>
  <c r="CH148"/>
  <c r="CH149"/>
  <c r="CH150"/>
  <c r="CH151"/>
  <c r="CH152"/>
  <c r="CH153"/>
  <c r="CH154"/>
  <c r="CH155"/>
  <c r="CH156"/>
  <c r="CH161"/>
  <c r="CH162"/>
  <c r="CH169"/>
  <c r="CH170"/>
  <c r="CH173"/>
  <c r="CH174"/>
  <c r="CL81"/>
  <c r="CL82"/>
  <c r="CL83"/>
  <c r="CL84"/>
  <c r="CL85"/>
  <c r="CL86"/>
  <c r="CL87"/>
  <c r="CL88"/>
  <c r="CL89"/>
  <c r="CL90"/>
  <c r="CL91"/>
  <c r="CL92"/>
  <c r="CL93"/>
  <c r="CL94"/>
  <c r="CL95"/>
  <c r="CL96"/>
  <c r="CL97"/>
  <c r="CL98"/>
  <c r="CL99"/>
  <c r="CL100"/>
  <c r="CL101"/>
  <c r="CL105"/>
  <c r="CL106"/>
  <c r="CL107"/>
  <c r="CL108"/>
  <c r="CL109"/>
  <c r="CL110"/>
  <c r="CL111"/>
  <c r="CL112"/>
  <c r="CL113"/>
  <c r="CL114"/>
  <c r="CL115"/>
  <c r="CL116"/>
  <c r="CL117"/>
  <c r="CL118"/>
  <c r="CL119"/>
  <c r="CL120"/>
  <c r="CL121"/>
  <c r="CL122"/>
  <c r="CL125"/>
  <c r="CL126"/>
  <c r="CL130"/>
  <c r="CL131"/>
  <c r="CL132"/>
  <c r="CL133"/>
  <c r="CL136"/>
  <c r="CL137"/>
  <c r="CL141"/>
  <c r="CL142"/>
  <c r="CL143"/>
  <c r="CL146"/>
  <c r="CL147"/>
  <c r="CL148"/>
  <c r="CL149"/>
  <c r="CL150"/>
  <c r="CL151"/>
  <c r="CL152"/>
  <c r="CL153"/>
  <c r="CL154"/>
  <c r="CL155"/>
  <c r="CL156"/>
  <c r="CL161"/>
  <c r="CL162"/>
  <c r="CL169"/>
  <c r="CL170"/>
  <c r="CL173"/>
  <c r="CL174"/>
  <c r="CP81"/>
  <c r="CP82"/>
  <c r="CP83"/>
  <c r="CP84"/>
  <c r="CP85"/>
  <c r="CP86"/>
  <c r="CP87"/>
  <c r="CP88"/>
  <c r="CP89"/>
  <c r="CP90"/>
  <c r="CP91"/>
  <c r="CP92"/>
  <c r="CP93"/>
  <c r="CP94"/>
  <c r="CP95"/>
  <c r="CP96"/>
  <c r="CP97"/>
  <c r="CP98"/>
  <c r="CP99"/>
  <c r="CP100"/>
  <c r="CP101"/>
  <c r="CP105"/>
  <c r="CP106"/>
  <c r="CP109"/>
  <c r="CP110"/>
  <c r="CP111"/>
  <c r="CP113"/>
  <c r="CP114"/>
  <c r="CP115"/>
  <c r="CP116"/>
  <c r="CP119"/>
  <c r="CP120"/>
  <c r="CP121"/>
  <c r="CP122"/>
  <c r="CP125"/>
  <c r="CP126"/>
  <c r="CP130"/>
  <c r="CP131"/>
  <c r="CP132"/>
  <c r="CP133"/>
  <c r="CP136"/>
  <c r="CP137"/>
  <c r="CP169"/>
  <c r="CP170"/>
  <c r="CP173"/>
  <c r="DD17" i="42"/>
  <c r="DH17"/>
  <c r="DL17"/>
  <c r="DB18"/>
  <c r="DF18"/>
  <c r="DJ18"/>
  <c r="DH19"/>
  <c r="DL19"/>
  <c r="DB20"/>
  <c r="DF20"/>
  <c r="DJ20"/>
  <c r="DD71"/>
  <c r="DH71"/>
  <c r="DL71"/>
  <c r="DB21"/>
  <c r="DF21"/>
  <c r="DJ21"/>
  <c r="DD73"/>
  <c r="DH73"/>
  <c r="DL73"/>
  <c r="DB22"/>
  <c r="DF22"/>
  <c r="DJ22"/>
  <c r="DD23"/>
  <c r="DH23"/>
  <c r="DL23"/>
  <c r="DB24"/>
  <c r="DF24"/>
  <c r="DJ24"/>
  <c r="DD25"/>
  <c r="DH25"/>
  <c r="DL25"/>
  <c r="DB26"/>
  <c r="DF26"/>
  <c r="DJ26"/>
  <c r="DD277"/>
  <c r="DH277"/>
  <c r="DL277"/>
  <c r="DB27"/>
  <c r="DF27"/>
  <c r="DJ27"/>
  <c r="DD28"/>
  <c r="DH28"/>
  <c r="DL28"/>
  <c r="DB29"/>
  <c r="DF29"/>
  <c r="DJ29"/>
  <c r="DD30"/>
  <c r="DH30"/>
  <c r="DL30"/>
  <c r="DB31"/>
  <c r="DF31"/>
  <c r="DJ31"/>
  <c r="DD117"/>
  <c r="DH117"/>
  <c r="DL117"/>
  <c r="DB32"/>
  <c r="DF32"/>
  <c r="DJ32"/>
  <c r="DD33"/>
  <c r="DH33"/>
  <c r="DL33"/>
  <c r="DJ34"/>
  <c r="DH35"/>
  <c r="DL35"/>
  <c r="DB36"/>
  <c r="DF36"/>
  <c r="DJ36"/>
  <c r="DD37"/>
  <c r="DH37"/>
  <c r="DL37"/>
  <c r="DB38"/>
  <c r="DF38"/>
  <c r="DJ38"/>
  <c r="DD39"/>
  <c r="DH39"/>
  <c r="DL39"/>
  <c r="DB46"/>
  <c r="DF46"/>
  <c r="DJ46"/>
  <c r="DG47"/>
  <c r="DD47"/>
  <c r="DH47"/>
  <c r="DL47"/>
  <c r="DB48"/>
  <c r="DF48"/>
  <c r="DJ48"/>
  <c r="DD49"/>
  <c r="DH49"/>
  <c r="DL49"/>
  <c r="DB50"/>
  <c r="DF50"/>
  <c r="DJ50"/>
  <c r="DD60"/>
  <c r="DH60"/>
  <c r="DL60"/>
  <c r="DB61"/>
  <c r="DF61"/>
  <c r="DJ61"/>
  <c r="DD85"/>
  <c r="DH85"/>
  <c r="DL85"/>
  <c r="DB43"/>
  <c r="DF43"/>
  <c r="DJ43"/>
  <c r="DD45"/>
  <c r="DH45"/>
  <c r="DL45"/>
  <c r="DB40"/>
  <c r="DF40"/>
  <c r="DJ40"/>
  <c r="DD128"/>
  <c r="DH128"/>
  <c r="DL128"/>
  <c r="DB129"/>
  <c r="DF129"/>
  <c r="DJ129"/>
  <c r="DD130"/>
  <c r="DH130"/>
  <c r="DL130"/>
  <c r="DB44"/>
  <c r="DF44"/>
  <c r="DJ44"/>
  <c r="DD68"/>
  <c r="DH68"/>
  <c r="DL68"/>
  <c r="DB41"/>
  <c r="DF41"/>
  <c r="DJ41"/>
  <c r="DD42"/>
  <c r="DH42"/>
  <c r="DL42"/>
  <c r="DB67"/>
  <c r="DF67"/>
  <c r="DJ67"/>
  <c r="DD51"/>
  <c r="DH51"/>
  <c r="DL51"/>
  <c r="DB90"/>
  <c r="DF90"/>
  <c r="DJ90"/>
  <c r="DD52"/>
  <c r="DH52"/>
  <c r="DL52"/>
  <c r="DB53"/>
  <c r="DF53"/>
  <c r="DJ53"/>
  <c r="DD54"/>
  <c r="DH54"/>
  <c r="DL54"/>
  <c r="DB55"/>
  <c r="DF55"/>
  <c r="DJ55"/>
  <c r="DD56"/>
  <c r="DH56"/>
  <c r="DL56"/>
  <c r="DB57"/>
  <c r="DF57"/>
  <c r="DJ57"/>
  <c r="DD58"/>
  <c r="DH58"/>
  <c r="DL58"/>
  <c r="DB59"/>
  <c r="DF59"/>
  <c r="DJ59"/>
  <c r="DD62"/>
  <c r="DH62"/>
  <c r="DL62"/>
  <c r="DB63"/>
  <c r="DF63"/>
  <c r="DJ63"/>
  <c r="DD143"/>
  <c r="DH143"/>
  <c r="DL143"/>
  <c r="DB64"/>
  <c r="DF64"/>
  <c r="DJ64"/>
  <c r="DD65"/>
  <c r="DH65"/>
  <c r="DL65"/>
  <c r="DB66"/>
  <c r="DF66"/>
  <c r="DJ66"/>
  <c r="DD69"/>
  <c r="DH69"/>
  <c r="DL69"/>
  <c r="DD149"/>
  <c r="DH149"/>
  <c r="DL149"/>
  <c r="DF150"/>
  <c r="DJ150"/>
  <c r="DD155"/>
  <c r="DH155"/>
  <c r="DL155"/>
  <c r="DF156"/>
  <c r="DJ156"/>
  <c r="DD157"/>
  <c r="DH157"/>
  <c r="DL157"/>
  <c r="DF158"/>
  <c r="DJ158"/>
  <c r="DD159"/>
  <c r="DH159"/>
  <c r="DL159"/>
  <c r="DE160"/>
  <c r="DC161"/>
  <c r="DK161"/>
  <c r="CS162"/>
  <c r="DA162"/>
  <c r="DI162"/>
  <c r="DG163"/>
  <c r="DE164"/>
  <c r="DC165"/>
  <c r="CS48"/>
  <c r="DA48"/>
  <c r="DE48"/>
  <c r="DI48"/>
  <c r="DC49"/>
  <c r="DG49"/>
  <c r="DK49"/>
  <c r="CS50"/>
  <c r="DA50"/>
  <c r="DE50"/>
  <c r="DI50"/>
  <c r="DC60"/>
  <c r="DG60"/>
  <c r="DK60"/>
  <c r="CS61"/>
  <c r="DA61"/>
  <c r="DE61"/>
  <c r="DI61"/>
  <c r="DC85"/>
  <c r="DG85"/>
  <c r="DK85"/>
  <c r="CS43"/>
  <c r="DA43"/>
  <c r="DE43"/>
  <c r="DI43"/>
  <c r="DC45"/>
  <c r="DG45"/>
  <c r="DK45"/>
  <c r="CS40"/>
  <c r="DA40"/>
  <c r="DE40"/>
  <c r="DI40"/>
  <c r="DC128"/>
  <c r="DG128"/>
  <c r="DK128"/>
  <c r="CS129"/>
  <c r="DA129"/>
  <c r="DE129"/>
  <c r="DI129"/>
  <c r="DC130"/>
  <c r="DG130"/>
  <c r="DK130"/>
  <c r="CS44"/>
  <c r="DA44"/>
  <c r="DE44"/>
  <c r="DI44"/>
  <c r="DC68"/>
  <c r="DG68"/>
  <c r="DK68"/>
  <c r="CS41"/>
  <c r="DA41"/>
  <c r="DE41"/>
  <c r="DI41"/>
  <c r="DC42"/>
  <c r="DG42"/>
  <c r="DK42"/>
  <c r="CS67"/>
  <c r="DA67"/>
  <c r="DE67"/>
  <c r="DI67"/>
  <c r="DC51"/>
  <c r="DG51"/>
  <c r="DK51"/>
  <c r="CS90"/>
  <c r="DA90"/>
  <c r="DE90"/>
  <c r="DI90"/>
  <c r="DC52"/>
  <c r="DG52"/>
  <c r="DK52"/>
  <c r="CS53"/>
  <c r="DA53"/>
  <c r="DE53"/>
  <c r="DI53"/>
  <c r="DC54"/>
  <c r="DG54"/>
  <c r="DK54"/>
  <c r="CS55"/>
  <c r="DA55"/>
  <c r="DE55"/>
  <c r="DI55"/>
  <c r="DC56"/>
  <c r="DG56"/>
  <c r="DK56"/>
  <c r="CS57"/>
  <c r="DA57"/>
  <c r="DE57"/>
  <c r="DI57"/>
  <c r="DC58"/>
  <c r="DG58"/>
  <c r="DK58"/>
  <c r="CS59"/>
  <c r="DA59"/>
  <c r="DE59"/>
  <c r="DI59"/>
  <c r="DC62"/>
  <c r="DG62"/>
  <c r="DK62"/>
  <c r="CS63"/>
  <c r="DA63"/>
  <c r="DE63"/>
  <c r="DI63"/>
  <c r="DC143"/>
  <c r="DG143"/>
  <c r="DK143"/>
  <c r="CS64"/>
  <c r="DA64"/>
  <c r="DE64"/>
  <c r="DI64"/>
  <c r="DC65"/>
  <c r="DG65"/>
  <c r="DK65"/>
  <c r="CS66"/>
  <c r="DA66"/>
  <c r="DE66"/>
  <c r="DI66"/>
  <c r="DC69"/>
  <c r="DG69"/>
  <c r="DK69"/>
  <c r="DC149"/>
  <c r="DG149"/>
  <c r="DK149"/>
  <c r="CS150"/>
  <c r="DE150"/>
  <c r="DD150"/>
  <c r="DI150"/>
  <c r="DC155"/>
  <c r="DG155"/>
  <c r="DK155"/>
  <c r="CS156"/>
  <c r="DA156"/>
  <c r="DE156"/>
  <c r="DI156"/>
  <c r="DC157"/>
  <c r="DG157"/>
  <c r="DK157"/>
  <c r="CS158"/>
  <c r="DA158"/>
  <c r="DE158"/>
  <c r="DI158"/>
  <c r="DC159"/>
  <c r="DG159"/>
  <c r="DK159"/>
  <c r="DH160"/>
  <c r="DB161"/>
  <c r="DF161"/>
  <c r="DD162"/>
  <c r="DL162"/>
  <c r="DJ163"/>
  <c r="DH164"/>
  <c r="DB165"/>
  <c r="DA165"/>
  <c r="DD48"/>
  <c r="DH48"/>
  <c r="DL48"/>
  <c r="DB49"/>
  <c r="DF49"/>
  <c r="DJ49"/>
  <c r="DD50"/>
  <c r="DH50"/>
  <c r="DL50"/>
  <c r="DB60"/>
  <c r="DF60"/>
  <c r="DJ60"/>
  <c r="DD61"/>
  <c r="DH61"/>
  <c r="DL61"/>
  <c r="DB85"/>
  <c r="DF85"/>
  <c r="DJ85"/>
  <c r="DD43"/>
  <c r="DH43"/>
  <c r="DL43"/>
  <c r="DB45"/>
  <c r="DF45"/>
  <c r="DJ45"/>
  <c r="DD40"/>
  <c r="DH40"/>
  <c r="DL40"/>
  <c r="DB128"/>
  <c r="DF128"/>
  <c r="DJ128"/>
  <c r="DD129"/>
  <c r="DH129"/>
  <c r="DL129"/>
  <c r="DB130"/>
  <c r="DF130"/>
  <c r="DJ130"/>
  <c r="DD44"/>
  <c r="DH44"/>
  <c r="DL44"/>
  <c r="DB68"/>
  <c r="DF68"/>
  <c r="DJ68"/>
  <c r="DD41"/>
  <c r="DH41"/>
  <c r="DL41"/>
  <c r="DB42"/>
  <c r="DF42"/>
  <c r="DJ42"/>
  <c r="DD67"/>
  <c r="DH67"/>
  <c r="DL67"/>
  <c r="DB51"/>
  <c r="DF51"/>
  <c r="DJ51"/>
  <c r="DD90"/>
  <c r="DH90"/>
  <c r="DL90"/>
  <c r="DB52"/>
  <c r="DF52"/>
  <c r="DJ52"/>
  <c r="DD53"/>
  <c r="DH53"/>
  <c r="DL53"/>
  <c r="DB54"/>
  <c r="DF54"/>
  <c r="DJ54"/>
  <c r="DD55"/>
  <c r="DH55"/>
  <c r="DL55"/>
  <c r="DB56"/>
  <c r="DF56"/>
  <c r="DJ56"/>
  <c r="DD57"/>
  <c r="DH57"/>
  <c r="DL57"/>
  <c r="DB58"/>
  <c r="DF58"/>
  <c r="DJ58"/>
  <c r="DD59"/>
  <c r="DH59"/>
  <c r="DL59"/>
  <c r="DB62"/>
  <c r="DF62"/>
  <c r="DJ62"/>
  <c r="DD63"/>
  <c r="DH63"/>
  <c r="DL63"/>
  <c r="DB143"/>
  <c r="DF143"/>
  <c r="DJ143"/>
  <c r="DD64"/>
  <c r="DH64"/>
  <c r="DL64"/>
  <c r="DB65"/>
  <c r="DF65"/>
  <c r="DJ65"/>
  <c r="DD66"/>
  <c r="DH66"/>
  <c r="DL66"/>
  <c r="DB69"/>
  <c r="DF69"/>
  <c r="DJ69"/>
  <c r="DB149"/>
  <c r="DF149"/>
  <c r="DJ149"/>
  <c r="DH150"/>
  <c r="DL150"/>
  <c r="DB155"/>
  <c r="DF155"/>
  <c r="DJ155"/>
  <c r="DD156"/>
  <c r="DH156"/>
  <c r="DL156"/>
  <c r="DB157"/>
  <c r="DF157"/>
  <c r="DJ157"/>
  <c r="DD158"/>
  <c r="DH158"/>
  <c r="DL158"/>
  <c r="DB159"/>
  <c r="DF159"/>
  <c r="DJ159"/>
  <c r="DI160"/>
  <c r="DG161"/>
  <c r="DE162"/>
  <c r="DC163"/>
  <c r="DK163"/>
  <c r="CS164"/>
  <c r="DA164"/>
  <c r="DI164"/>
  <c r="CS47"/>
  <c r="DA47"/>
  <c r="DE47"/>
  <c r="DI47"/>
  <c r="DC48"/>
  <c r="DG48"/>
  <c r="DK48"/>
  <c r="CS49"/>
  <c r="DA49"/>
  <c r="DE49"/>
  <c r="DI49"/>
  <c r="DC50"/>
  <c r="DG50"/>
  <c r="DK50"/>
  <c r="CS60"/>
  <c r="DA60"/>
  <c r="DE60"/>
  <c r="DI60"/>
  <c r="DC61"/>
  <c r="DG61"/>
  <c r="DK61"/>
  <c r="CS85"/>
  <c r="DA85"/>
  <c r="DE85"/>
  <c r="DI85"/>
  <c r="DC43"/>
  <c r="DG43"/>
  <c r="DK43"/>
  <c r="CS45"/>
  <c r="DA45"/>
  <c r="DE45"/>
  <c r="DI45"/>
  <c r="DC40"/>
  <c r="DG40"/>
  <c r="DK40"/>
  <c r="CS128"/>
  <c r="DA128"/>
  <c r="DE128"/>
  <c r="DI128"/>
  <c r="DC129"/>
  <c r="DG129"/>
  <c r="DK129"/>
  <c r="CS130"/>
  <c r="DA130"/>
  <c r="DE130"/>
  <c r="DI130"/>
  <c r="DC44"/>
  <c r="DG44"/>
  <c r="DK44"/>
  <c r="CS68"/>
  <c r="DA68"/>
  <c r="DE68"/>
  <c r="DI68"/>
  <c r="DC41"/>
  <c r="DG41"/>
  <c r="DK41"/>
  <c r="CS42"/>
  <c r="DA42"/>
  <c r="DE42"/>
  <c r="DI42"/>
  <c r="DC67"/>
  <c r="DG67"/>
  <c r="DK67"/>
  <c r="CS51"/>
  <c r="DA51"/>
  <c r="DE51"/>
  <c r="DI51"/>
  <c r="DC90"/>
  <c r="DG90"/>
  <c r="DK90"/>
  <c r="CS52"/>
  <c r="DA52"/>
  <c r="DE52"/>
  <c r="DI52"/>
  <c r="DC53"/>
  <c r="DG53"/>
  <c r="DK53"/>
  <c r="CS54"/>
  <c r="DA54"/>
  <c r="DE54"/>
  <c r="DI54"/>
  <c r="DC55"/>
  <c r="DG55"/>
  <c r="DK55"/>
  <c r="CS56"/>
  <c r="DA56"/>
  <c r="DE56"/>
  <c r="DI56"/>
  <c r="DC57"/>
  <c r="DG57"/>
  <c r="DK57"/>
  <c r="CS58"/>
  <c r="DA58"/>
  <c r="DE58"/>
  <c r="DI58"/>
  <c r="DC59"/>
  <c r="DG59"/>
  <c r="DK59"/>
  <c r="CS62"/>
  <c r="DA62"/>
  <c r="DE62"/>
  <c r="DI62"/>
  <c r="DC63"/>
  <c r="DG63"/>
  <c r="DK63"/>
  <c r="CS143"/>
  <c r="DA143"/>
  <c r="DE143"/>
  <c r="DI143"/>
  <c r="DC64"/>
  <c r="DG64"/>
  <c r="DK64"/>
  <c r="CS65"/>
  <c r="DA65"/>
  <c r="DE65"/>
  <c r="DI65"/>
  <c r="DC66"/>
  <c r="DG66"/>
  <c r="DK66"/>
  <c r="CS69"/>
  <c r="DA69"/>
  <c r="DE69"/>
  <c r="DI69"/>
  <c r="CS149"/>
  <c r="DA149"/>
  <c r="DE149"/>
  <c r="DI149"/>
  <c r="DG150"/>
  <c r="DK150"/>
  <c r="CS155"/>
  <c r="DA155"/>
  <c r="DE155"/>
  <c r="DI155"/>
  <c r="DC156"/>
  <c r="DB156"/>
  <c r="DG156"/>
  <c r="DK156"/>
  <c r="CS157"/>
  <c r="DA157"/>
  <c r="DE157"/>
  <c r="DI157"/>
  <c r="DC158"/>
  <c r="DB158"/>
  <c r="DG158"/>
  <c r="DK158"/>
  <c r="CS159"/>
  <c r="DA159"/>
  <c r="DE159"/>
  <c r="DI159"/>
  <c r="CS160"/>
  <c r="DD160"/>
  <c r="DL160"/>
  <c r="DJ161"/>
  <c r="DH162"/>
  <c r="DB163"/>
  <c r="DF163"/>
  <c r="DD164"/>
  <c r="DL164"/>
  <c r="DF160"/>
  <c r="DJ160"/>
  <c r="DD161"/>
  <c r="DH161"/>
  <c r="DL161"/>
  <c r="DF162"/>
  <c r="DJ162"/>
  <c r="DD163"/>
  <c r="DH163"/>
  <c r="DL163"/>
  <c r="DJ164"/>
  <c r="DD165"/>
  <c r="DH165"/>
  <c r="DL165"/>
  <c r="DF166"/>
  <c r="DJ166"/>
  <c r="DD167"/>
  <c r="DH167"/>
  <c r="DL167"/>
  <c r="DJ168"/>
  <c r="DD169"/>
  <c r="DH169"/>
  <c r="DL169"/>
  <c r="DF170"/>
  <c r="DJ170"/>
  <c r="DD171"/>
  <c r="DH171"/>
  <c r="DL171"/>
  <c r="DB172"/>
  <c r="DF172"/>
  <c r="DJ172"/>
  <c r="DD173"/>
  <c r="DH173"/>
  <c r="DL173"/>
  <c r="DC177"/>
  <c r="DG177"/>
  <c r="DK177"/>
  <c r="CS186"/>
  <c r="DA186"/>
  <c r="DE186"/>
  <c r="DI186"/>
  <c r="DC352"/>
  <c r="DG352"/>
  <c r="DK352"/>
  <c r="CS181"/>
  <c r="DA181"/>
  <c r="DE181"/>
  <c r="DI181"/>
  <c r="DC178"/>
  <c r="DG178"/>
  <c r="DK178"/>
  <c r="CS179"/>
  <c r="DA179"/>
  <c r="DE179"/>
  <c r="DI179"/>
  <c r="DC180"/>
  <c r="DG180"/>
  <c r="DK180"/>
  <c r="CS556"/>
  <c r="DA556"/>
  <c r="DE556"/>
  <c r="DI556"/>
  <c r="DC356"/>
  <c r="DG356"/>
  <c r="DK356"/>
  <c r="CS182"/>
  <c r="DE182"/>
  <c r="DI182"/>
  <c r="DC183"/>
  <c r="DD184"/>
  <c r="DL184"/>
  <c r="DF185"/>
  <c r="DD187"/>
  <c r="DL187"/>
  <c r="DB362"/>
  <c r="DF362"/>
  <c r="DD363"/>
  <c r="DL363"/>
  <c r="DJ188"/>
  <c r="DH189"/>
  <c r="DG165"/>
  <c r="DK165"/>
  <c r="CS166"/>
  <c r="DA166"/>
  <c r="DE166"/>
  <c r="DI166"/>
  <c r="DC167"/>
  <c r="DG167"/>
  <c r="DK167"/>
  <c r="CS168"/>
  <c r="DA168"/>
  <c r="DE168"/>
  <c r="DI168"/>
  <c r="DC169"/>
  <c r="DG169"/>
  <c r="DK169"/>
  <c r="CS170"/>
  <c r="DA170"/>
  <c r="DE170"/>
  <c r="DI170"/>
  <c r="DC171"/>
  <c r="DG171"/>
  <c r="DK171"/>
  <c r="CS172"/>
  <c r="DA172"/>
  <c r="DE172"/>
  <c r="DI172"/>
  <c r="DC173"/>
  <c r="DG173"/>
  <c r="DK173"/>
  <c r="DB177"/>
  <c r="DF177"/>
  <c r="DJ177"/>
  <c r="DD186"/>
  <c r="DH186"/>
  <c r="DL186"/>
  <c r="DB352"/>
  <c r="DF352"/>
  <c r="DJ352"/>
  <c r="DD181"/>
  <c r="DH181"/>
  <c r="DL181"/>
  <c r="DB178"/>
  <c r="DA178"/>
  <c r="DF178"/>
  <c r="DJ178"/>
  <c r="DD179"/>
  <c r="DH179"/>
  <c r="DL179"/>
  <c r="DB180"/>
  <c r="DA180"/>
  <c r="DF180"/>
  <c r="DJ180"/>
  <c r="DD556"/>
  <c r="DH556"/>
  <c r="DL556"/>
  <c r="DB356"/>
  <c r="DF356"/>
  <c r="DJ356"/>
  <c r="DD182"/>
  <c r="DH182"/>
  <c r="DL182"/>
  <c r="DB183"/>
  <c r="DF183"/>
  <c r="DI183"/>
  <c r="DG184"/>
  <c r="DE185"/>
  <c r="DC187"/>
  <c r="DK187"/>
  <c r="CS362"/>
  <c r="DA362"/>
  <c r="DI362"/>
  <c r="DG363"/>
  <c r="DE188"/>
  <c r="DC189"/>
  <c r="DK189"/>
  <c r="DF165"/>
  <c r="DJ165"/>
  <c r="DD166"/>
  <c r="DH166"/>
  <c r="DL166"/>
  <c r="DB167"/>
  <c r="DF167"/>
  <c r="DJ167"/>
  <c r="DD168"/>
  <c r="DH168"/>
  <c r="DL168"/>
  <c r="DB169"/>
  <c r="DF169"/>
  <c r="DJ169"/>
  <c r="DD170"/>
  <c r="DH170"/>
  <c r="DL170"/>
  <c r="DB171"/>
  <c r="DF171"/>
  <c r="DJ171"/>
  <c r="DD172"/>
  <c r="DH172"/>
  <c r="DL172"/>
  <c r="DB173"/>
  <c r="DA173"/>
  <c r="DF173"/>
  <c r="DJ173"/>
  <c r="CS177"/>
  <c r="DA177"/>
  <c r="DE177"/>
  <c r="DI177"/>
  <c r="DC186"/>
  <c r="DG186"/>
  <c r="DK186"/>
  <c r="CS352"/>
  <c r="DA352"/>
  <c r="DE352"/>
  <c r="DI352"/>
  <c r="DC181"/>
  <c r="DG181"/>
  <c r="DK181"/>
  <c r="CS178"/>
  <c r="DE178"/>
  <c r="DI178"/>
  <c r="DC179"/>
  <c r="DG179"/>
  <c r="DK179"/>
  <c r="CS180"/>
  <c r="DE180"/>
  <c r="DI180"/>
  <c r="DC556"/>
  <c r="DG556"/>
  <c r="DK556"/>
  <c r="CS356"/>
  <c r="DA356"/>
  <c r="DE356"/>
  <c r="DI356"/>
  <c r="DC182"/>
  <c r="DG182"/>
  <c r="DK182"/>
  <c r="CS183"/>
  <c r="DA183"/>
  <c r="DE183"/>
  <c r="DJ183"/>
  <c r="DH184"/>
  <c r="DB185"/>
  <c r="DJ185"/>
  <c r="DH187"/>
  <c r="DJ362"/>
  <c r="DH363"/>
  <c r="DB188"/>
  <c r="DF188"/>
  <c r="DD189"/>
  <c r="DL189"/>
  <c r="DG160"/>
  <c r="DK160"/>
  <c r="CS161"/>
  <c r="DA161"/>
  <c r="DE161"/>
  <c r="DI161"/>
  <c r="DC162"/>
  <c r="DB162"/>
  <c r="DG162"/>
  <c r="DK162"/>
  <c r="CS163"/>
  <c r="DA163"/>
  <c r="DE163"/>
  <c r="DI163"/>
  <c r="DC164"/>
  <c r="DB164"/>
  <c r="DG164"/>
  <c r="DF164"/>
  <c r="DK164"/>
  <c r="CS165"/>
  <c r="DE165"/>
  <c r="DI165"/>
  <c r="DC166"/>
  <c r="DB166"/>
  <c r="DG166"/>
  <c r="DK166"/>
  <c r="CS167"/>
  <c r="DA167"/>
  <c r="DE167"/>
  <c r="DI167"/>
  <c r="DC168"/>
  <c r="DB168"/>
  <c r="DG168"/>
  <c r="DF168"/>
  <c r="DK168"/>
  <c r="CS169"/>
  <c r="DA169"/>
  <c r="DE169"/>
  <c r="DI169"/>
  <c r="DC170"/>
  <c r="DB170"/>
  <c r="DG170"/>
  <c r="DK170"/>
  <c r="CS171"/>
  <c r="DA171"/>
  <c r="DE171"/>
  <c r="DI171"/>
  <c r="DC172"/>
  <c r="DG172"/>
  <c r="DK172"/>
  <c r="CS173"/>
  <c r="DE173"/>
  <c r="DI173"/>
  <c r="DD177"/>
  <c r="DH177"/>
  <c r="DL177"/>
  <c r="DB186"/>
  <c r="DF186"/>
  <c r="DJ186"/>
  <c r="DD352"/>
  <c r="DH352"/>
  <c r="DL352"/>
  <c r="DB181"/>
  <c r="DF181"/>
  <c r="DJ181"/>
  <c r="DD178"/>
  <c r="DH178"/>
  <c r="DL178"/>
  <c r="DB179"/>
  <c r="DF179"/>
  <c r="DJ179"/>
  <c r="DD180"/>
  <c r="DH180"/>
  <c r="DL180"/>
  <c r="DB556"/>
  <c r="DF556"/>
  <c r="DJ556"/>
  <c r="DD356"/>
  <c r="DH356"/>
  <c r="DL356"/>
  <c r="DB182"/>
  <c r="DA182"/>
  <c r="DF182"/>
  <c r="DJ182"/>
  <c r="DD183"/>
  <c r="DC184"/>
  <c r="DK184"/>
  <c r="CS185"/>
  <c r="DA185"/>
  <c r="DI185"/>
  <c r="DG187"/>
  <c r="DE362"/>
  <c r="DC363"/>
  <c r="DK363"/>
  <c r="CS188"/>
  <c r="DA188"/>
  <c r="DI188"/>
  <c r="DG189"/>
  <c r="DG183"/>
  <c r="DK183"/>
  <c r="CS184"/>
  <c r="DA184"/>
  <c r="DE184"/>
  <c r="DI184"/>
  <c r="DC185"/>
  <c r="DG185"/>
  <c r="DK185"/>
  <c r="CS187"/>
  <c r="DA187"/>
  <c r="DE187"/>
  <c r="DI187"/>
  <c r="DC362"/>
  <c r="DG362"/>
  <c r="DK362"/>
  <c r="CS363"/>
  <c r="DA363"/>
  <c r="DE363"/>
  <c r="DI363"/>
  <c r="DC188"/>
  <c r="DG188"/>
  <c r="DK188"/>
  <c r="CS189"/>
  <c r="DE189"/>
  <c r="DI189"/>
  <c r="CS193"/>
  <c r="DA193"/>
  <c r="DE193"/>
  <c r="DI193"/>
  <c r="DK194"/>
  <c r="DG197"/>
  <c r="DK197"/>
  <c r="CS198"/>
  <c r="DE198"/>
  <c r="DI198"/>
  <c r="DG199"/>
  <c r="DK199"/>
  <c r="CS200"/>
  <c r="DA200"/>
  <c r="DE200"/>
  <c r="DI200"/>
  <c r="DC201"/>
  <c r="DG201"/>
  <c r="DK201"/>
  <c r="DC204"/>
  <c r="DG204"/>
  <c r="DK204"/>
  <c r="CS205"/>
  <c r="DE205"/>
  <c r="DI205"/>
  <c r="DC209"/>
  <c r="DK209"/>
  <c r="CS210"/>
  <c r="DA210"/>
  <c r="DI210"/>
  <c r="DG386"/>
  <c r="DC213"/>
  <c r="DK213"/>
  <c r="CS214"/>
  <c r="DI214"/>
  <c r="DD193"/>
  <c r="DH193"/>
  <c r="DL193"/>
  <c r="DJ194"/>
  <c r="DI194"/>
  <c r="DF197"/>
  <c r="DJ197"/>
  <c r="DD198"/>
  <c r="DH198"/>
  <c r="DL198"/>
  <c r="DF199"/>
  <c r="DJ199"/>
  <c r="DD200"/>
  <c r="DH200"/>
  <c r="DL200"/>
  <c r="DL201"/>
  <c r="DB201"/>
  <c r="DA201"/>
  <c r="DF201"/>
  <c r="DJ201"/>
  <c r="DB204"/>
  <c r="DF204"/>
  <c r="DJ204"/>
  <c r="DD205"/>
  <c r="DH205"/>
  <c r="DL205"/>
  <c r="DD209"/>
  <c r="DL209"/>
  <c r="DF210"/>
  <c r="DH386"/>
  <c r="DD213"/>
  <c r="DL213"/>
  <c r="DJ214"/>
  <c r="DC193"/>
  <c r="DG193"/>
  <c r="DK193"/>
  <c r="CS194"/>
  <c r="DE194"/>
  <c r="DE197"/>
  <c r="DI197"/>
  <c r="DC198"/>
  <c r="DB198"/>
  <c r="DA198"/>
  <c r="DG198"/>
  <c r="DK198"/>
  <c r="DE199"/>
  <c r="DI199"/>
  <c r="DC200"/>
  <c r="DG200"/>
  <c r="DF200"/>
  <c r="DK200"/>
  <c r="CS201"/>
  <c r="DE201"/>
  <c r="DI201"/>
  <c r="DH201"/>
  <c r="CS204"/>
  <c r="DA204"/>
  <c r="DE204"/>
  <c r="DI204"/>
  <c r="DC205"/>
  <c r="DG205"/>
  <c r="DF205"/>
  <c r="DK205"/>
  <c r="DG209"/>
  <c r="DE210"/>
  <c r="DC386"/>
  <c r="DB386"/>
  <c r="DK386"/>
  <c r="DG213"/>
  <c r="DE214"/>
  <c r="DD214"/>
  <c r="DH183"/>
  <c r="DL183"/>
  <c r="DB184"/>
  <c r="DF184"/>
  <c r="DJ184"/>
  <c r="DD185"/>
  <c r="DH185"/>
  <c r="DL185"/>
  <c r="DB187"/>
  <c r="DF187"/>
  <c r="DJ187"/>
  <c r="DD362"/>
  <c r="DH362"/>
  <c r="DL362"/>
  <c r="DB363"/>
  <c r="DF363"/>
  <c r="DJ363"/>
  <c r="DD188"/>
  <c r="DH188"/>
  <c r="DL188"/>
  <c r="DB189"/>
  <c r="DA189"/>
  <c r="DF189"/>
  <c r="DJ189"/>
  <c r="DB193"/>
  <c r="DF193"/>
  <c r="DJ193"/>
  <c r="DD194"/>
  <c r="DC194"/>
  <c r="DB194"/>
  <c r="DA194"/>
  <c r="DH194"/>
  <c r="DG194"/>
  <c r="DF194"/>
  <c r="DL194"/>
  <c r="CS197"/>
  <c r="DD197"/>
  <c r="DH197"/>
  <c r="DL197"/>
  <c r="DF198"/>
  <c r="DJ198"/>
  <c r="CS199"/>
  <c r="DD199"/>
  <c r="DH199"/>
  <c r="DL199"/>
  <c r="DB200"/>
  <c r="DJ200"/>
  <c r="DD201"/>
  <c r="DD204"/>
  <c r="DH204"/>
  <c r="DL204"/>
  <c r="DB205"/>
  <c r="DA205"/>
  <c r="DJ205"/>
  <c r="DH209"/>
  <c r="DB210"/>
  <c r="DJ210"/>
  <c r="DD386"/>
  <c r="DL386"/>
  <c r="DH213"/>
  <c r="DB214"/>
  <c r="DA214"/>
  <c r="DF214"/>
  <c r="CS209"/>
  <c r="DA209"/>
  <c r="DE209"/>
  <c r="DI209"/>
  <c r="DC210"/>
  <c r="DG210"/>
  <c r="DK210"/>
  <c r="CS386"/>
  <c r="DA386"/>
  <c r="DE386"/>
  <c r="DI386"/>
  <c r="CS213"/>
  <c r="DA213"/>
  <c r="DE213"/>
  <c r="DI213"/>
  <c r="DC214"/>
  <c r="DG214"/>
  <c r="DK214"/>
  <c r="CS215"/>
  <c r="DA215"/>
  <c r="DE215"/>
  <c r="DI215"/>
  <c r="DC216"/>
  <c r="DG216"/>
  <c r="DK216"/>
  <c r="DC218"/>
  <c r="DG218"/>
  <c r="DK218"/>
  <c r="DH219"/>
  <c r="DL219"/>
  <c r="DF221"/>
  <c r="DJ221"/>
  <c r="DH222"/>
  <c r="DL222"/>
  <c r="DJ223"/>
  <c r="DB228"/>
  <c r="DF228"/>
  <c r="DJ228"/>
  <c r="DD229"/>
  <c r="DH229"/>
  <c r="DK237"/>
  <c r="DG240"/>
  <c r="DE241"/>
  <c r="DD215"/>
  <c r="DH215"/>
  <c r="DL215"/>
  <c r="DB216"/>
  <c r="DF216"/>
  <c r="DJ216"/>
  <c r="DL217"/>
  <c r="DB218"/>
  <c r="DF218"/>
  <c r="DJ218"/>
  <c r="DG219"/>
  <c r="DK219"/>
  <c r="DL220"/>
  <c r="DI221"/>
  <c r="DG222"/>
  <c r="DK222"/>
  <c r="DA228"/>
  <c r="DE228"/>
  <c r="DD228"/>
  <c r="DI228"/>
  <c r="DC229"/>
  <c r="DB229"/>
  <c r="DA229"/>
  <c r="DF229"/>
  <c r="DK229"/>
  <c r="DH236"/>
  <c r="DB237"/>
  <c r="DF237"/>
  <c r="DJ240"/>
  <c r="DD241"/>
  <c r="DL241"/>
  <c r="DF245"/>
  <c r="DC215"/>
  <c r="DG215"/>
  <c r="DK215"/>
  <c r="CS216"/>
  <c r="DA216"/>
  <c r="DE216"/>
  <c r="DI216"/>
  <c r="DK217"/>
  <c r="CS218"/>
  <c r="DA218"/>
  <c r="DE218"/>
  <c r="DI218"/>
  <c r="DF219"/>
  <c r="DJ219"/>
  <c r="DH221"/>
  <c r="DL221"/>
  <c r="DJ222"/>
  <c r="DL223"/>
  <c r="DL228"/>
  <c r="DI236"/>
  <c r="DG237"/>
  <c r="DC240"/>
  <c r="DK240"/>
  <c r="CS241"/>
  <c r="DA241"/>
  <c r="DI241"/>
  <c r="DC245"/>
  <c r="DK245"/>
  <c r="DB209"/>
  <c r="DF209"/>
  <c r="DJ209"/>
  <c r="DD210"/>
  <c r="DH210"/>
  <c r="DL210"/>
  <c r="DF386"/>
  <c r="DJ386"/>
  <c r="DB213"/>
  <c r="DF213"/>
  <c r="DJ213"/>
  <c r="DH214"/>
  <c r="DL214"/>
  <c r="DB215"/>
  <c r="DF215"/>
  <c r="DJ215"/>
  <c r="DD216"/>
  <c r="DH216"/>
  <c r="DL216"/>
  <c r="DJ217"/>
  <c r="DD218"/>
  <c r="DH218"/>
  <c r="DL218"/>
  <c r="DI219"/>
  <c r="DG221"/>
  <c r="DK221"/>
  <c r="DI222"/>
  <c r="DK223"/>
  <c r="DC228"/>
  <c r="DG228"/>
  <c r="DK228"/>
  <c r="CS229"/>
  <c r="DE229"/>
  <c r="DI229"/>
  <c r="DL236"/>
  <c r="DJ237"/>
  <c r="DB240"/>
  <c r="DF240"/>
  <c r="DH241"/>
  <c r="DB245"/>
  <c r="CS236"/>
  <c r="DF236"/>
  <c r="DJ236"/>
  <c r="DD237"/>
  <c r="DC237"/>
  <c r="DH237"/>
  <c r="DL237"/>
  <c r="DD240"/>
  <c r="DH240"/>
  <c r="DL240"/>
  <c r="DB241"/>
  <c r="DF241"/>
  <c r="DJ241"/>
  <c r="DD245"/>
  <c r="DJ245"/>
  <c r="DH254"/>
  <c r="DF255"/>
  <c r="DF603"/>
  <c r="DH604"/>
  <c r="DF839"/>
  <c r="DF606"/>
  <c r="DF607"/>
  <c r="DD611"/>
  <c r="DE254"/>
  <c r="DC255"/>
  <c r="DK255"/>
  <c r="DG603"/>
  <c r="DE604"/>
  <c r="DC839"/>
  <c r="DK839"/>
  <c r="DB606"/>
  <c r="DL606"/>
  <c r="DB607"/>
  <c r="DL608"/>
  <c r="DH605"/>
  <c r="DD254"/>
  <c r="DL254"/>
  <c r="DB255"/>
  <c r="DJ255"/>
  <c r="DJ603"/>
  <c r="DD604"/>
  <c r="DL604"/>
  <c r="DB839"/>
  <c r="DJ839"/>
  <c r="DF840"/>
  <c r="DK606"/>
  <c r="CS607"/>
  <c r="DA607"/>
  <c r="DL607"/>
  <c r="DG608"/>
  <c r="DH609"/>
  <c r="DH846"/>
  <c r="DI619"/>
  <c r="DJ610"/>
  <c r="DJ612"/>
  <c r="DG236"/>
  <c r="DK236"/>
  <c r="CS237"/>
  <c r="DA237"/>
  <c r="DE237"/>
  <c r="DI237"/>
  <c r="CS240"/>
  <c r="DA240"/>
  <c r="DE240"/>
  <c r="DI240"/>
  <c r="DC241"/>
  <c r="DG241"/>
  <c r="DK241"/>
  <c r="CS245"/>
  <c r="DA245"/>
  <c r="DG245"/>
  <c r="CS254"/>
  <c r="DA254"/>
  <c r="DI254"/>
  <c r="DG255"/>
  <c r="CS603"/>
  <c r="DC603"/>
  <c r="DK603"/>
  <c r="CS604"/>
  <c r="DA604"/>
  <c r="DI604"/>
  <c r="DG839"/>
  <c r="DD840"/>
  <c r="CS840"/>
  <c r="DA840"/>
  <c r="DG606"/>
  <c r="DH607"/>
  <c r="DB608"/>
  <c r="DB609"/>
  <c r="DC846"/>
  <c r="DD619"/>
  <c r="DD610"/>
  <c r="DL611"/>
  <c r="DB612"/>
  <c r="DH245"/>
  <c r="DL245"/>
  <c r="DB254"/>
  <c r="DF254"/>
  <c r="DJ254"/>
  <c r="DD255"/>
  <c r="DH255"/>
  <c r="DL255"/>
  <c r="DD603"/>
  <c r="DH603"/>
  <c r="DL603"/>
  <c r="DB604"/>
  <c r="DF604"/>
  <c r="DJ604"/>
  <c r="DD839"/>
  <c r="DH839"/>
  <c r="DL839"/>
  <c r="DB840"/>
  <c r="DC606"/>
  <c r="DH606"/>
  <c r="DD607"/>
  <c r="DI607"/>
  <c r="DD608"/>
  <c r="DJ608"/>
  <c r="DE609"/>
  <c r="DJ609"/>
  <c r="DF846"/>
  <c r="DK846"/>
  <c r="CS619"/>
  <c r="DA619"/>
  <c r="DF619"/>
  <c r="DL619"/>
  <c r="DB610"/>
  <c r="DG610"/>
  <c r="DL610"/>
  <c r="DH611"/>
  <c r="DF612"/>
  <c r="DD605"/>
  <c r="DL605"/>
  <c r="DJ258"/>
  <c r="DH260"/>
  <c r="R195" i="2"/>
  <c r="R194" s="1"/>
  <c r="R196" s="1"/>
  <c r="Q195"/>
  <c r="Q197" s="1"/>
  <c r="AH195"/>
  <c r="AH194" s="1"/>
  <c r="AG195"/>
  <c r="AG197" s="1"/>
  <c r="DC608" i="42"/>
  <c r="DH608"/>
  <c r="DD609"/>
  <c r="DI609"/>
  <c r="DD846"/>
  <c r="DJ846"/>
  <c r="DE619"/>
  <c r="DJ619"/>
  <c r="DF610"/>
  <c r="DK610"/>
  <c r="DF611"/>
  <c r="DD612"/>
  <c r="DL612"/>
  <c r="DB605"/>
  <c r="DJ605"/>
  <c r="DF258"/>
  <c r="DD260"/>
  <c r="N195" i="2"/>
  <c r="N194" s="1"/>
  <c r="N196" s="1"/>
  <c r="M195"/>
  <c r="M197" s="1"/>
  <c r="AD195"/>
  <c r="AD194" s="1"/>
  <c r="AD196" s="1"/>
  <c r="AC195"/>
  <c r="AC197" s="1"/>
  <c r="AF195"/>
  <c r="AF194" s="1"/>
  <c r="AF196" s="1"/>
  <c r="AE195"/>
  <c r="AE197" s="1"/>
  <c r="AB195"/>
  <c r="AB197" s="1"/>
  <c r="AA195"/>
  <c r="AA197" s="1"/>
  <c r="Z195"/>
  <c r="Z194" s="1"/>
  <c r="Z196" s="1"/>
  <c r="Y195"/>
  <c r="Y197" s="1"/>
  <c r="X195"/>
  <c r="X197" s="1"/>
  <c r="W195"/>
  <c r="W197" s="1"/>
  <c r="V195"/>
  <c r="V197" s="1"/>
  <c r="U195"/>
  <c r="U197" s="1"/>
  <c r="T195"/>
  <c r="T197" s="1"/>
  <c r="S195"/>
  <c r="S197" s="1"/>
  <c r="P195"/>
  <c r="P197" s="1"/>
  <c r="O195"/>
  <c r="O194" s="1"/>
  <c r="O196" s="1"/>
  <c r="L195"/>
  <c r="L194" s="1"/>
  <c r="L196" s="1"/>
  <c r="K195"/>
  <c r="K197" s="1"/>
  <c r="J195"/>
  <c r="J197" s="1"/>
  <c r="I195"/>
  <c r="I197" s="1"/>
  <c r="H195"/>
  <c r="H194" s="1"/>
  <c r="H196" s="1"/>
  <c r="G195"/>
  <c r="G197" s="1"/>
  <c r="F195"/>
  <c r="F197" s="1"/>
  <c r="E195"/>
  <c r="E197" s="1"/>
  <c r="AG194"/>
  <c r="AG196" s="1"/>
  <c r="DE245" i="42"/>
  <c r="DI245"/>
  <c r="DC254"/>
  <c r="DG254"/>
  <c r="DK254"/>
  <c r="CS255"/>
  <c r="DA255"/>
  <c r="DE255"/>
  <c r="DI255"/>
  <c r="DE603"/>
  <c r="DI603"/>
  <c r="DC604"/>
  <c r="DG604"/>
  <c r="DK604"/>
  <c r="CS839"/>
  <c r="DA839"/>
  <c r="DE839"/>
  <c r="DI839"/>
  <c r="DL840"/>
  <c r="DH840"/>
  <c r="DJ840"/>
  <c r="DD606"/>
  <c r="DJ606"/>
  <c r="DE607"/>
  <c r="DJ607"/>
  <c r="DF608"/>
  <c r="DK608"/>
  <c r="CS609"/>
  <c r="DA609"/>
  <c r="DF609"/>
  <c r="DL609"/>
  <c r="DB846"/>
  <c r="DG846"/>
  <c r="DL846"/>
  <c r="DB619"/>
  <c r="DH619"/>
  <c r="DC610"/>
  <c r="DH610"/>
  <c r="DB611"/>
  <c r="DJ611"/>
  <c r="DH612"/>
  <c r="DF605"/>
  <c r="DL260"/>
  <c r="DD258"/>
  <c r="DH258"/>
  <c r="DL258"/>
  <c r="DB260"/>
  <c r="DF260"/>
  <c r="DJ260"/>
  <c r="DE840"/>
  <c r="DI840"/>
  <c r="DC840"/>
  <c r="DG840"/>
  <c r="DK840"/>
  <c r="CS606"/>
  <c r="DA606"/>
  <c r="DE606"/>
  <c r="DI606"/>
  <c r="DC607"/>
  <c r="DG607"/>
  <c r="DK607"/>
  <c r="CS608"/>
  <c r="DA608"/>
  <c r="DE608"/>
  <c r="DI608"/>
  <c r="DC609"/>
  <c r="DG609"/>
  <c r="DK609"/>
  <c r="CS846"/>
  <c r="DA846"/>
  <c r="DE846"/>
  <c r="DI846"/>
  <c r="DC619"/>
  <c r="DG619"/>
  <c r="DK619"/>
  <c r="CS610"/>
  <c r="DA610"/>
  <c r="DE610"/>
  <c r="DI610"/>
  <c r="DC611"/>
  <c r="DG611"/>
  <c r="DK611"/>
  <c r="CS612"/>
  <c r="DA612"/>
  <c r="DE612"/>
  <c r="DI612"/>
  <c r="DC605"/>
  <c r="DG605"/>
  <c r="DK605"/>
  <c r="CS258"/>
  <c r="DC258"/>
  <c r="DG258"/>
  <c r="DK258"/>
  <c r="CS260"/>
  <c r="DA260"/>
  <c r="DE260"/>
  <c r="DI260"/>
  <c r="CS611"/>
  <c r="DA611"/>
  <c r="DE611"/>
  <c r="DI611"/>
  <c r="DC612"/>
  <c r="DG612"/>
  <c r="DK612"/>
  <c r="CS605"/>
  <c r="DA605"/>
  <c r="DE605"/>
  <c r="DI605"/>
  <c r="DE258"/>
  <c r="DI258"/>
  <c r="DC260"/>
  <c r="DG260"/>
  <c r="DK260"/>
  <c r="AH198" i="2"/>
  <c r="AG198"/>
  <c r="AF6" i="6"/>
  <c r="EB11"/>
  <c r="DY11" s="1"/>
  <c r="FX15" i="42" l="1"/>
  <c r="EI6" i="6"/>
  <c r="ED835" i="42"/>
  <c r="DP835"/>
  <c r="DX850"/>
  <c r="DW835"/>
  <c r="DW620"/>
  <c r="GB593"/>
  <c r="GB525"/>
  <c r="GB387"/>
  <c r="GA823"/>
  <c r="GA325"/>
  <c r="FX759"/>
  <c r="FX377"/>
  <c r="FX195"/>
  <c r="GG823"/>
  <c r="GG565"/>
  <c r="GF759"/>
  <c r="GE647"/>
  <c r="GD647"/>
  <c r="GL627"/>
  <c r="GL377"/>
  <c r="GL325"/>
  <c r="GK827"/>
  <c r="GK471"/>
  <c r="GJ382"/>
  <c r="GJ349"/>
  <c r="GI581"/>
  <c r="GH678"/>
  <c r="GH195"/>
  <c r="DL402"/>
  <c r="DW243"/>
  <c r="DQ850"/>
  <c r="ED243"/>
  <c r="DU256"/>
  <c r="GB325"/>
  <c r="GA525"/>
  <c r="GA100"/>
  <c r="FY325"/>
  <c r="FX471"/>
  <c r="GG207"/>
  <c r="GF569"/>
  <c r="GF387"/>
  <c r="GE471"/>
  <c r="GE325"/>
  <c r="GE15"/>
  <c r="GL815"/>
  <c r="GL100"/>
  <c r="GK581"/>
  <c r="GK211"/>
  <c r="GJ827"/>
  <c r="GI420"/>
  <c r="GJ211"/>
  <c r="DQ243"/>
  <c r="AL178" i="2"/>
  <c r="BQ189"/>
  <c r="FM620" i="42"/>
  <c r="BQ178" i="2"/>
  <c r="FM243" i="42"/>
  <c r="BP188" i="2"/>
  <c r="BP186" s="1"/>
  <c r="FL256" i="42"/>
  <c r="BO190" i="2"/>
  <c r="FK850" i="42"/>
  <c r="BN184" i="2"/>
  <c r="FJ835" i="42"/>
  <c r="BN189" i="2"/>
  <c r="FJ620" i="42"/>
  <c r="BM184" i="2"/>
  <c r="BM181" s="1"/>
  <c r="FI835" i="42"/>
  <c r="BM183" i="2"/>
  <c r="FI601" i="42"/>
  <c r="BV184" i="2"/>
  <c r="FR835" i="42"/>
  <c r="BR189" i="2"/>
  <c r="FN620" i="42"/>
  <c r="BR188" i="2"/>
  <c r="BR186" s="1"/>
  <c r="FN256" i="42"/>
  <c r="CA184" i="2"/>
  <c r="FW835" i="42"/>
  <c r="CA188" i="2"/>
  <c r="CA186" s="1"/>
  <c r="FW256" i="42"/>
  <c r="BY183" i="2"/>
  <c r="FU601" i="42"/>
  <c r="BY178" i="2"/>
  <c r="BY176" s="1"/>
  <c r="FU243" i="42"/>
  <c r="BX189" i="2"/>
  <c r="FT620" i="42"/>
  <c r="BX188" i="2"/>
  <c r="FT256" i="42"/>
  <c r="BW190" i="2"/>
  <c r="FS850" i="42"/>
  <c r="CF190" i="2"/>
  <c r="CF189"/>
  <c r="CE190"/>
  <c r="CE183"/>
  <c r="GA601" i="42"/>
  <c r="CE178" i="2"/>
  <c r="CE176" s="1"/>
  <c r="CD183"/>
  <c r="FZ413" i="42"/>
  <c r="CC190" i="2"/>
  <c r="FY850" i="42"/>
  <c r="FY810"/>
  <c r="CC189" i="2"/>
  <c r="FY620" i="42"/>
  <c r="FY420"/>
  <c r="FY387"/>
  <c r="FY238"/>
  <c r="FY100"/>
  <c r="CB188" i="2"/>
  <c r="CK184"/>
  <c r="CK189"/>
  <c r="GG620" i="42"/>
  <c r="CK178" i="2"/>
  <c r="CJ188"/>
  <c r="CI190"/>
  <c r="CI189"/>
  <c r="CH189"/>
  <c r="CG190"/>
  <c r="GC850" i="42"/>
  <c r="GC783"/>
  <c r="CG188" i="2"/>
  <c r="GC256" i="42"/>
  <c r="CP184" i="2"/>
  <c r="CP183"/>
  <c r="CP188"/>
  <c r="CO189"/>
  <c r="GK620" i="42"/>
  <c r="CL184" i="2"/>
  <c r="CL178"/>
  <c r="DP601" i="42"/>
  <c r="AK183" i="2"/>
  <c r="BQ190"/>
  <c r="FM850" i="42"/>
  <c r="BQ183" i="2"/>
  <c r="FM601" i="42"/>
  <c r="BO184" i="2"/>
  <c r="FK835" i="42"/>
  <c r="BO188" i="2"/>
  <c r="FK256" i="42"/>
  <c r="BN183" i="2"/>
  <c r="BN181" s="1"/>
  <c r="FJ601" i="42"/>
  <c r="BN188" i="2"/>
  <c r="FJ256" i="42"/>
  <c r="BM188" i="2"/>
  <c r="FI256" i="42"/>
  <c r="BV189" i="2"/>
  <c r="FR620" i="42"/>
  <c r="BV188" i="2"/>
  <c r="FR256" i="42"/>
  <c r="BT190" i="2"/>
  <c r="FP850" i="42"/>
  <c r="BS190" i="2"/>
  <c r="BS186" s="1"/>
  <c r="FO850" i="42"/>
  <c r="BS188" i="2"/>
  <c r="FO256" i="42"/>
  <c r="BR183" i="2"/>
  <c r="FN601" i="42"/>
  <c r="BR178" i="2"/>
  <c r="FN243" i="42"/>
  <c r="CA178" i="2"/>
  <c r="CA176" s="1"/>
  <c r="FW243" i="42"/>
  <c r="BY190" i="2"/>
  <c r="FU850" i="42"/>
  <c r="BX183" i="2"/>
  <c r="BX181" s="1"/>
  <c r="FT601" i="42"/>
  <c r="BX178" i="2"/>
  <c r="FT243" i="42"/>
  <c r="BW184" i="2"/>
  <c r="BW181" s="1"/>
  <c r="FS835" i="42"/>
  <c r="BW188" i="2"/>
  <c r="FS256" i="42"/>
  <c r="CF183" i="2"/>
  <c r="GB601" i="42"/>
  <c r="CE184" i="2"/>
  <c r="GA835" i="42"/>
  <c r="FZ402"/>
  <c r="CD188" i="2"/>
  <c r="FZ151" i="42"/>
  <c r="CC184" i="2"/>
  <c r="FY835" i="42"/>
  <c r="FY569"/>
  <c r="FY413"/>
  <c r="FY377"/>
  <c r="FY263"/>
  <c r="CB183" i="2"/>
  <c r="CB178"/>
  <c r="CK183"/>
  <c r="CJ178"/>
  <c r="CJ176" s="1"/>
  <c r="GF243" i="42"/>
  <c r="CI184" i="2"/>
  <c r="GE835" i="42"/>
  <c r="CI183" i="2"/>
  <c r="CI181" s="1"/>
  <c r="CH190"/>
  <c r="CH183"/>
  <c r="GD601" i="42"/>
  <c r="CH188" i="2"/>
  <c r="CG184"/>
  <c r="CG181" s="1"/>
  <c r="GC759" i="42"/>
  <c r="CG189" i="2"/>
  <c r="CG186" s="1"/>
  <c r="GC387" i="42"/>
  <c r="CG178" i="2"/>
  <c r="CP178"/>
  <c r="CO190"/>
  <c r="CO183"/>
  <c r="CO188"/>
  <c r="CN189"/>
  <c r="CN188"/>
  <c r="CN186" s="1"/>
  <c r="CL189"/>
  <c r="DS243" i="42"/>
  <c r="AN178" i="2"/>
  <c r="BQ184"/>
  <c r="FM835" i="42"/>
  <c r="BP189" i="2"/>
  <c r="FL620" i="42"/>
  <c r="BO189" i="2"/>
  <c r="BO186" s="1"/>
  <c r="FK620" i="42"/>
  <c r="BO178" i="2"/>
  <c r="FK243" i="42"/>
  <c r="BN178" i="2"/>
  <c r="FJ243" i="42"/>
  <c r="BM178" i="2"/>
  <c r="FI243" i="42"/>
  <c r="BV178" i="2"/>
  <c r="BV176" s="1"/>
  <c r="FR243" i="42"/>
  <c r="BU189" i="2"/>
  <c r="FQ620" i="42"/>
  <c r="BU188" i="2"/>
  <c r="FQ256" i="42"/>
  <c r="BT184" i="2"/>
  <c r="FP835" i="42"/>
  <c r="BT189" i="2"/>
  <c r="BT186" s="1"/>
  <c r="FP620" i="42"/>
  <c r="BT188" i="2"/>
  <c r="FP256" i="42"/>
  <c r="BS184" i="2"/>
  <c r="BS181" s="1"/>
  <c r="FO835" i="42"/>
  <c r="BS189" i="2"/>
  <c r="FO620" i="42"/>
  <c r="BS178" i="2"/>
  <c r="BS176" s="1"/>
  <c r="FO243" i="42"/>
  <c r="BR190" i="2"/>
  <c r="FN850" i="42"/>
  <c r="CA189" i="2"/>
  <c r="FW620" i="42"/>
  <c r="BZ190" i="2"/>
  <c r="FV850" i="42"/>
  <c r="BZ189" i="2"/>
  <c r="FV620" i="42"/>
  <c r="BZ178" i="2"/>
  <c r="BZ176" s="1"/>
  <c r="FV243" i="42"/>
  <c r="BY184" i="2"/>
  <c r="FU835" i="42"/>
  <c r="BX184" i="2"/>
  <c r="FT835" i="42"/>
  <c r="BW178" i="2"/>
  <c r="FS243" i="42"/>
  <c r="CF188" i="2"/>
  <c r="CD190"/>
  <c r="FZ783" i="42"/>
  <c r="CD178" i="2"/>
  <c r="CD176" s="1"/>
  <c r="FZ100" i="42"/>
  <c r="FY823"/>
  <c r="FY647"/>
  <c r="CC188" i="2"/>
  <c r="CC186" s="1"/>
  <c r="FY256" i="42"/>
  <c r="CB190" i="2"/>
  <c r="CJ190"/>
  <c r="CJ189"/>
  <c r="CJ186" s="1"/>
  <c r="CI188"/>
  <c r="CH178"/>
  <c r="GC827" i="42"/>
  <c r="GC810"/>
  <c r="CG183" i="2"/>
  <c r="GC420" i="42"/>
  <c r="GC238"/>
  <c r="GC195"/>
  <c r="CO178" i="2"/>
  <c r="CN190"/>
  <c r="CN183"/>
  <c r="CN178"/>
  <c r="CN176" s="1"/>
  <c r="CM190"/>
  <c r="CM188"/>
  <c r="CL183"/>
  <c r="BQ188"/>
  <c r="BQ186" s="1"/>
  <c r="FM256" i="42"/>
  <c r="BP190" i="2"/>
  <c r="FL850" i="42"/>
  <c r="BP183" i="2"/>
  <c r="FL601" i="42"/>
  <c r="BO183" i="2"/>
  <c r="FK601" i="42"/>
  <c r="BN190" i="2"/>
  <c r="FJ850" i="42"/>
  <c r="BM189" i="2"/>
  <c r="FI620" i="42"/>
  <c r="BU184" i="2"/>
  <c r="BU181" s="1"/>
  <c r="FQ835" i="42"/>
  <c r="BU183" i="2"/>
  <c r="FQ601" i="42"/>
  <c r="BU178" i="2"/>
  <c r="FQ243" i="42"/>
  <c r="BT183" i="2"/>
  <c r="FP601" i="42"/>
  <c r="BT178" i="2"/>
  <c r="BT176" s="1"/>
  <c r="FP243" i="42"/>
  <c r="BS183" i="2"/>
  <c r="FO601" i="42"/>
  <c r="BR184" i="2"/>
  <c r="BR181" s="1"/>
  <c r="FN835" i="42"/>
  <c r="CA190" i="2"/>
  <c r="FW850" i="42"/>
  <c r="CA183" i="2"/>
  <c r="FW601" i="42"/>
  <c r="BZ184" i="2"/>
  <c r="FV835" i="42"/>
  <c r="BZ183" i="2"/>
  <c r="BZ181" s="1"/>
  <c r="FV601" i="42"/>
  <c r="BY189" i="2"/>
  <c r="FU620" i="42"/>
  <c r="BY188" i="2"/>
  <c r="BY186" s="1"/>
  <c r="FU256" i="42"/>
  <c r="BW183" i="2"/>
  <c r="FS601" i="42"/>
  <c r="CE189" i="2"/>
  <c r="CE188"/>
  <c r="CD184"/>
  <c r="CD181" s="1"/>
  <c r="CD189"/>
  <c r="FZ420" i="42"/>
  <c r="FZ382"/>
  <c r="FZ349"/>
  <c r="CC178" i="2"/>
  <c r="CC176" s="1"/>
  <c r="FY243" i="42"/>
  <c r="CB184" i="2"/>
  <c r="FX835" i="42"/>
  <c r="CK190" i="2"/>
  <c r="CK188"/>
  <c r="CK186" s="1"/>
  <c r="GG256" i="42"/>
  <c r="CJ184" i="2"/>
  <c r="GF835" i="42"/>
  <c r="CJ183" i="2"/>
  <c r="CJ181" s="1"/>
  <c r="CI178"/>
  <c r="GC823" i="42"/>
  <c r="GC413"/>
  <c r="GC325"/>
  <c r="GC191"/>
  <c r="CP190" i="2"/>
  <c r="CP189"/>
  <c r="CN184"/>
  <c r="GJ835" i="42"/>
  <c r="CM184" i="2"/>
  <c r="GI835" i="42"/>
  <c r="CM189" i="2"/>
  <c r="CM178"/>
  <c r="GI243" i="42"/>
  <c r="CL188" i="2"/>
  <c r="GH256" i="42"/>
  <c r="EW810"/>
  <c r="EW783"/>
  <c r="EW850"/>
  <c r="EW823"/>
  <c r="EW815"/>
  <c r="EW799"/>
  <c r="EW678"/>
  <c r="EW627"/>
  <c r="EW601"/>
  <c r="EW581"/>
  <c r="EW569"/>
  <c r="EW549"/>
  <c r="EW471"/>
  <c r="EW413"/>
  <c r="EW387"/>
  <c r="EW370"/>
  <c r="EW349"/>
  <c r="EW256"/>
  <c r="EW238"/>
  <c r="EW202"/>
  <c r="EW175"/>
  <c r="EW100"/>
  <c r="EV850"/>
  <c r="EV823"/>
  <c r="EV810"/>
  <c r="EV799"/>
  <c r="EV627"/>
  <c r="EV601"/>
  <c r="EV569"/>
  <c r="EV525"/>
  <c r="EV420"/>
  <c r="EV402"/>
  <c r="EV382"/>
  <c r="EV370"/>
  <c r="EV238"/>
  <c r="EV202"/>
  <c r="EV191"/>
  <c r="EV151"/>
  <c r="EV15"/>
  <c r="EU835"/>
  <c r="EU823"/>
  <c r="EU803"/>
  <c r="EU759"/>
  <c r="EU627"/>
  <c r="EU601"/>
  <c r="EU585"/>
  <c r="EU420"/>
  <c r="EU402"/>
  <c r="EU382"/>
  <c r="EU370"/>
  <c r="EU349"/>
  <c r="EU256"/>
  <c r="EU238"/>
  <c r="EU202"/>
  <c r="EU191"/>
  <c r="EU100"/>
  <c r="ET850"/>
  <c r="ET810"/>
  <c r="ET799"/>
  <c r="ET678"/>
  <c r="ET627"/>
  <c r="ET589"/>
  <c r="ET581"/>
  <c r="ET569"/>
  <c r="ET549"/>
  <c r="ET420"/>
  <c r="ET402"/>
  <c r="ET366"/>
  <c r="ET325"/>
  <c r="ET256"/>
  <c r="ET238"/>
  <c r="ET207"/>
  <c r="ET195"/>
  <c r="ET175"/>
  <c r="ES827"/>
  <c r="ES803"/>
  <c r="ES759"/>
  <c r="ES647"/>
  <c r="ES593"/>
  <c r="ES569"/>
  <c r="ES549"/>
  <c r="ES471"/>
  <c r="ES402"/>
  <c r="ES370"/>
  <c r="ES349"/>
  <c r="ES256"/>
  <c r="ES238"/>
  <c r="ES191"/>
  <c r="FB827"/>
  <c r="FB819"/>
  <c r="FB810"/>
  <c r="FB799"/>
  <c r="FB759"/>
  <c r="FB647"/>
  <c r="FB620"/>
  <c r="FB589"/>
  <c r="FB576"/>
  <c r="FB565"/>
  <c r="FB525"/>
  <c r="FB402"/>
  <c r="FB377"/>
  <c r="FB366"/>
  <c r="FB325"/>
  <c r="FB256"/>
  <c r="FB238"/>
  <c r="FB195"/>
  <c r="FB175"/>
  <c r="FB100"/>
  <c r="FA835"/>
  <c r="FA819"/>
  <c r="FA810"/>
  <c r="FA759"/>
  <c r="FA627"/>
  <c r="FA601"/>
  <c r="FA589"/>
  <c r="FA581"/>
  <c r="FA565"/>
  <c r="FA471"/>
  <c r="FA387"/>
  <c r="FA377"/>
  <c r="FA366"/>
  <c r="FA325"/>
  <c r="FA243"/>
  <c r="FA230"/>
  <c r="FA202"/>
  <c r="FA191"/>
  <c r="EZ850"/>
  <c r="EZ823"/>
  <c r="EZ815"/>
  <c r="EZ783"/>
  <c r="EZ678"/>
  <c r="EZ627"/>
  <c r="EZ601"/>
  <c r="EZ569"/>
  <c r="EZ471"/>
  <c r="EZ402"/>
  <c r="EZ382"/>
  <c r="EZ325"/>
  <c r="EZ243"/>
  <c r="EZ202"/>
  <c r="EZ175"/>
  <c r="EZ100"/>
  <c r="EY850"/>
  <c r="EY823"/>
  <c r="EY759"/>
  <c r="EY627"/>
  <c r="EY601"/>
  <c r="EY589"/>
  <c r="EY569"/>
  <c r="EY525"/>
  <c r="EY420"/>
  <c r="EY402"/>
  <c r="EY382"/>
  <c r="EY370"/>
  <c r="EY349"/>
  <c r="EY256"/>
  <c r="EY195"/>
  <c r="EY151"/>
  <c r="EY15"/>
  <c r="EX835"/>
  <c r="EX815"/>
  <c r="EX799"/>
  <c r="EX678"/>
  <c r="EX627"/>
  <c r="EX601"/>
  <c r="EX581"/>
  <c r="EX569"/>
  <c r="EX471"/>
  <c r="EX413"/>
  <c r="EX402"/>
  <c r="EX382"/>
  <c r="EX370"/>
  <c r="EX349"/>
  <c r="EX243"/>
  <c r="EX230"/>
  <c r="EX202"/>
  <c r="EX191"/>
  <c r="FG850"/>
  <c r="FG823"/>
  <c r="FG810"/>
  <c r="FG783"/>
  <c r="FG627"/>
  <c r="FG601"/>
  <c r="FG581"/>
  <c r="FG565"/>
  <c r="FG471"/>
  <c r="FG402"/>
  <c r="FG382"/>
  <c r="FG366"/>
  <c r="FG325"/>
  <c r="FG243"/>
  <c r="FG195"/>
  <c r="FG175"/>
  <c r="FF810"/>
  <c r="FF759"/>
  <c r="FF627"/>
  <c r="FF601"/>
  <c r="FF589"/>
  <c r="FF576"/>
  <c r="FF565"/>
  <c r="FF525"/>
  <c r="FF402"/>
  <c r="FF377"/>
  <c r="FF366"/>
  <c r="FF195"/>
  <c r="FF175"/>
  <c r="FF100"/>
  <c r="FE850"/>
  <c r="FE827"/>
  <c r="FE819"/>
  <c r="FE799"/>
  <c r="FE678"/>
  <c r="FE620"/>
  <c r="FE593"/>
  <c r="FE585"/>
  <c r="FE576"/>
  <c r="FE549"/>
  <c r="FE420"/>
  <c r="FE406"/>
  <c r="FE387"/>
  <c r="FE377"/>
  <c r="FE349"/>
  <c r="FE256"/>
  <c r="FE238"/>
  <c r="FE211"/>
  <c r="FE191"/>
  <c r="FE151"/>
  <c r="FE15"/>
  <c r="FD815"/>
  <c r="FD803"/>
  <c r="FD759"/>
  <c r="FD647"/>
  <c r="FD589"/>
  <c r="FD581"/>
  <c r="FD569"/>
  <c r="FD549"/>
  <c r="FD402"/>
  <c r="FD382"/>
  <c r="FD370"/>
  <c r="FD263"/>
  <c r="FD243"/>
  <c r="FD211"/>
  <c r="FD202"/>
  <c r="FD191"/>
  <c r="FD151"/>
  <c r="FD15"/>
  <c r="FC835"/>
  <c r="FC823"/>
  <c r="FC783"/>
  <c r="FC678"/>
  <c r="FC601"/>
  <c r="FC589"/>
  <c r="FC581"/>
  <c r="FC565"/>
  <c r="FC471"/>
  <c r="FC406"/>
  <c r="FC387"/>
  <c r="FC366"/>
  <c r="FC256"/>
  <c r="FC230"/>
  <c r="FC207"/>
  <c r="FC195"/>
  <c r="FC151"/>
  <c r="FC15"/>
  <c r="CE411"/>
  <c r="CN411"/>
  <c r="EW647"/>
  <c r="EW620"/>
  <c r="EW585"/>
  <c r="EW576"/>
  <c r="EW565"/>
  <c r="EW525"/>
  <c r="EW420"/>
  <c r="EW382"/>
  <c r="EW366"/>
  <c r="EW325"/>
  <c r="EW230"/>
  <c r="EW207"/>
  <c r="EW191"/>
  <c r="EW151"/>
  <c r="EW15"/>
  <c r="EV815"/>
  <c r="EV783"/>
  <c r="EV678"/>
  <c r="EV620"/>
  <c r="EV593"/>
  <c r="EV585"/>
  <c r="EV565"/>
  <c r="EV471"/>
  <c r="EV387"/>
  <c r="EV349"/>
  <c r="EV256"/>
  <c r="EV230"/>
  <c r="EV207"/>
  <c r="EV195"/>
  <c r="EV100"/>
  <c r="EU850"/>
  <c r="EU819"/>
  <c r="EU799"/>
  <c r="EU678"/>
  <c r="EU620"/>
  <c r="EU589"/>
  <c r="EU569"/>
  <c r="EU525"/>
  <c r="EU387"/>
  <c r="EU377"/>
  <c r="EU366"/>
  <c r="EU325"/>
  <c r="EU243"/>
  <c r="EU207"/>
  <c r="EU195"/>
  <c r="EU151"/>
  <c r="EU15"/>
  <c r="ET835"/>
  <c r="ET823"/>
  <c r="ET815"/>
  <c r="ET803"/>
  <c r="ET759"/>
  <c r="ET647"/>
  <c r="ET620"/>
  <c r="ET593"/>
  <c r="ET576"/>
  <c r="ET406"/>
  <c r="ET387"/>
  <c r="ET377"/>
  <c r="ET263"/>
  <c r="ET243"/>
  <c r="ET202"/>
  <c r="ET191"/>
  <c r="ET151"/>
  <c r="ES835"/>
  <c r="ES823"/>
  <c r="ES815"/>
  <c r="ES678"/>
  <c r="ES601"/>
  <c r="ES589"/>
  <c r="ES565"/>
  <c r="ES420"/>
  <c r="ES406"/>
  <c r="ES387"/>
  <c r="ES377"/>
  <c r="ES366"/>
  <c r="ES263"/>
  <c r="ES230"/>
  <c r="ES195"/>
  <c r="ES175"/>
  <c r="ES100"/>
  <c r="FB835"/>
  <c r="FB823"/>
  <c r="FB815"/>
  <c r="FB783"/>
  <c r="FB678"/>
  <c r="FB627"/>
  <c r="FB581"/>
  <c r="FB569"/>
  <c r="FB549"/>
  <c r="FB406"/>
  <c r="FB370"/>
  <c r="FB263"/>
  <c r="FB243"/>
  <c r="FB211"/>
  <c r="FB151"/>
  <c r="FA823"/>
  <c r="FA803"/>
  <c r="FA783"/>
  <c r="FA647"/>
  <c r="FA620"/>
  <c r="FA585"/>
  <c r="FA576"/>
  <c r="FA549"/>
  <c r="FA420"/>
  <c r="FA402"/>
  <c r="FA382"/>
  <c r="FA370"/>
  <c r="FA349"/>
  <c r="FA256"/>
  <c r="FA238"/>
  <c r="FA207"/>
  <c r="FA195"/>
  <c r="FA151"/>
  <c r="FA15"/>
  <c r="EZ835"/>
  <c r="EZ819"/>
  <c r="EZ810"/>
  <c r="EZ799"/>
  <c r="EZ647"/>
  <c r="EZ620"/>
  <c r="EZ589"/>
  <c r="EZ565"/>
  <c r="EZ525"/>
  <c r="EZ420"/>
  <c r="EZ406"/>
  <c r="EZ370"/>
  <c r="EZ349"/>
  <c r="EZ256"/>
  <c r="EZ207"/>
  <c r="EZ195"/>
  <c r="EZ151"/>
  <c r="EZ15"/>
  <c r="EY815"/>
  <c r="EY678"/>
  <c r="EY620"/>
  <c r="EY593"/>
  <c r="EY585"/>
  <c r="EY565"/>
  <c r="EY471"/>
  <c r="EY387"/>
  <c r="EY377"/>
  <c r="EY366"/>
  <c r="EY325"/>
  <c r="EY243"/>
  <c r="EY191"/>
  <c r="EY100"/>
  <c r="EX850"/>
  <c r="EX819"/>
  <c r="EX810"/>
  <c r="EX783"/>
  <c r="EX647"/>
  <c r="EX620"/>
  <c r="EX585"/>
  <c r="EX576"/>
  <c r="EX565"/>
  <c r="EX525"/>
  <c r="EX420"/>
  <c r="EX387"/>
  <c r="EX377"/>
  <c r="EX366"/>
  <c r="EX325"/>
  <c r="EX256"/>
  <c r="EX238"/>
  <c r="EX207"/>
  <c r="EX195"/>
  <c r="EX175"/>
  <c r="EX15"/>
  <c r="FG835"/>
  <c r="FG819"/>
  <c r="FG759"/>
  <c r="FG647"/>
  <c r="FG620"/>
  <c r="FG585"/>
  <c r="FG576"/>
  <c r="FG549"/>
  <c r="FG420"/>
  <c r="FG406"/>
  <c r="FG387"/>
  <c r="FG370"/>
  <c r="FG349"/>
  <c r="FG256"/>
  <c r="FG230"/>
  <c r="FG191"/>
  <c r="FG100"/>
  <c r="FF850"/>
  <c r="FF823"/>
  <c r="FF815"/>
  <c r="FF803"/>
  <c r="FF783"/>
  <c r="FF647"/>
  <c r="FF620"/>
  <c r="FF581"/>
  <c r="FF569"/>
  <c r="FF549"/>
  <c r="FF471"/>
  <c r="FF387"/>
  <c r="FF370"/>
  <c r="FF325"/>
  <c r="FF243"/>
  <c r="FF211"/>
  <c r="FF191"/>
  <c r="FF151"/>
  <c r="FE835"/>
  <c r="FE627"/>
  <c r="FE601"/>
  <c r="FE589"/>
  <c r="FE581"/>
  <c r="FE569"/>
  <c r="FE525"/>
  <c r="FE402"/>
  <c r="FE382"/>
  <c r="FE370"/>
  <c r="FE263"/>
  <c r="FE243"/>
  <c r="FE230"/>
  <c r="FE195"/>
  <c r="FE175"/>
  <c r="FE100"/>
  <c r="FD835"/>
  <c r="FD823"/>
  <c r="FD810"/>
  <c r="FD783"/>
  <c r="FD678"/>
  <c r="FD620"/>
  <c r="FD593"/>
  <c r="FD576"/>
  <c r="FD565"/>
  <c r="FD525"/>
  <c r="FD420"/>
  <c r="FD406"/>
  <c r="FD387"/>
  <c r="FD377"/>
  <c r="FD366"/>
  <c r="FD325"/>
  <c r="FD256"/>
  <c r="FD207"/>
  <c r="FD195"/>
  <c r="FD100"/>
  <c r="FC827"/>
  <c r="FC647"/>
  <c r="FC593"/>
  <c r="FC569"/>
  <c r="FC525"/>
  <c r="FC420"/>
  <c r="FC402"/>
  <c r="FC370"/>
  <c r="FC349"/>
  <c r="FC263"/>
  <c r="FC243"/>
  <c r="FC211"/>
  <c r="FC202"/>
  <c r="FC175"/>
  <c r="FC100"/>
  <c r="CF411"/>
  <c r="CP411"/>
  <c r="ES243"/>
  <c r="BR411"/>
  <c r="FL411" s="1"/>
  <c r="EV413"/>
  <c r="BQ411"/>
  <c r="FK411" s="1"/>
  <c r="EU413"/>
  <c r="BU411"/>
  <c r="FO411" s="1"/>
  <c r="EY413"/>
  <c r="CA411"/>
  <c r="FU411" s="1"/>
  <c r="FE413"/>
  <c r="ES15"/>
  <c r="BO411"/>
  <c r="FI411" s="1"/>
  <c r="ES413"/>
  <c r="BX411"/>
  <c r="FR411" s="1"/>
  <c r="FB413"/>
  <c r="BV411"/>
  <c r="FP411" s="1"/>
  <c r="CC411"/>
  <c r="FW411" s="1"/>
  <c r="CB411"/>
  <c r="FV411" s="1"/>
  <c r="FF413"/>
  <c r="BZ411"/>
  <c r="FT411" s="1"/>
  <c r="ET15"/>
  <c r="EA835"/>
  <c r="DY835"/>
  <c r="DZ835"/>
  <c r="EC413"/>
  <c r="AT11" i="6"/>
  <c r="DW11"/>
  <c r="CS11" s="1"/>
  <c r="CO171" i="2"/>
  <c r="AN134"/>
  <c r="AJ171"/>
  <c r="FM11" i="6"/>
  <c r="U6"/>
  <c r="FG11"/>
  <c r="FE11" s="1"/>
  <c r="FK11"/>
  <c r="FH11" s="1"/>
  <c r="BA6"/>
  <c r="AK6"/>
  <c r="EH759" i="42"/>
  <c r="DR382"/>
  <c r="DP810"/>
  <c r="DQ783"/>
  <c r="DQ413"/>
  <c r="DR783"/>
  <c r="DQ195"/>
  <c r="DS835"/>
  <c r="DP420"/>
  <c r="DQ620"/>
  <c r="AW171" i="2"/>
  <c r="EM377" i="42"/>
  <c r="CS6" i="6"/>
  <c r="DR100" i="42"/>
  <c r="BB171" i="2"/>
  <c r="EL593" i="42"/>
  <c r="DP377"/>
  <c r="DN647"/>
  <c r="DP585"/>
  <c r="DX238"/>
  <c r="EG202"/>
  <c r="EL195"/>
  <c r="BS206"/>
  <c r="FM206" s="1"/>
  <c r="BZ206"/>
  <c r="FT206" s="1"/>
  <c r="CK242"/>
  <c r="FB6" i="6"/>
  <c r="CK6"/>
  <c r="DS263" i="42"/>
  <c r="DX191"/>
  <c r="EL377"/>
  <c r="EM325"/>
  <c r="EP827"/>
  <c r="EP471"/>
  <c r="BZ242"/>
  <c r="FT242" s="1"/>
  <c r="BY14"/>
  <c r="FS14" s="1"/>
  <c r="AS11" i="6"/>
  <c r="BH134" i="2"/>
  <c r="AX6" i="6"/>
  <c r="DP827" i="42"/>
  <c r="DS589"/>
  <c r="DP620"/>
  <c r="DS230"/>
  <c r="DQ191"/>
  <c r="EL647"/>
  <c r="EL325"/>
  <c r="EP263"/>
  <c r="EQ366"/>
  <c r="DG620"/>
  <c r="BO626"/>
  <c r="FI626" s="1"/>
  <c r="BW419"/>
  <c r="FQ419" s="1"/>
  <c r="FN6" i="6"/>
  <c r="FM6"/>
  <c r="DN195" i="42"/>
  <c r="DP256"/>
  <c r="EP175"/>
  <c r="EP100"/>
  <c r="EQ175"/>
  <c r="BP626"/>
  <c r="FJ626" s="1"/>
  <c r="BP600"/>
  <c r="FJ600" s="1"/>
  <c r="CK834"/>
  <c r="CI14"/>
  <c r="EN325"/>
  <c r="ED6" i="6"/>
  <c r="FE6"/>
  <c r="AC11"/>
  <c r="U11" s="1"/>
  <c r="BE14" i="2"/>
  <c r="BC171"/>
  <c r="AU139"/>
  <c r="AQ171"/>
  <c r="AT171"/>
  <c r="BT139"/>
  <c r="AN171"/>
  <c r="G6" i="6"/>
  <c r="FD11"/>
  <c r="FB11" s="1"/>
  <c r="DY6"/>
  <c r="CF11"/>
  <c r="BZ11" s="1"/>
  <c r="EG11"/>
  <c r="ED11" s="1"/>
  <c r="FA11"/>
  <c r="EY11" s="1"/>
  <c r="EL6"/>
  <c r="BO144" i="2"/>
  <c r="CC144"/>
  <c r="CP123"/>
  <c r="CL123"/>
  <c r="BY134"/>
  <c r="BM171"/>
  <c r="AS139"/>
  <c r="BV139"/>
  <c r="CF144"/>
  <c r="T11" i="6"/>
  <c r="FH6"/>
  <c r="FN11"/>
  <c r="BN11"/>
  <c r="BA11" s="1"/>
  <c r="CD186" i="2"/>
  <c r="CD123"/>
  <c r="BJ171"/>
  <c r="AP159"/>
  <c r="BW171"/>
  <c r="BK144"/>
  <c r="BG103"/>
  <c r="AU14"/>
  <c r="BZ6" i="6"/>
  <c r="EQ11"/>
  <c r="EO11" s="1"/>
  <c r="AZ11"/>
  <c r="AX11" s="1"/>
  <c r="BM134" i="2"/>
  <c r="BI139"/>
  <c r="BA123"/>
  <c r="AW123"/>
  <c r="AO134"/>
  <c r="AK159"/>
  <c r="CM186"/>
  <c r="CM176"/>
  <c r="CI171"/>
  <c r="CI159"/>
  <c r="CE186"/>
  <c r="CE123"/>
  <c r="BV159"/>
  <c r="BV123"/>
  <c r="BN186"/>
  <c r="BJ123"/>
  <c r="AP134"/>
  <c r="AL159"/>
  <c r="AL139"/>
  <c r="CJ127"/>
  <c r="CB127"/>
  <c r="BW134"/>
  <c r="BS103"/>
  <c r="BO171"/>
  <c r="BK171"/>
  <c r="BG159"/>
  <c r="BG134"/>
  <c r="BC134"/>
  <c r="AQ134"/>
  <c r="AM123"/>
  <c r="AI159"/>
  <c r="CO159"/>
  <c r="CK159"/>
  <c r="CC127"/>
  <c r="BT123"/>
  <c r="BL123"/>
  <c r="BD159"/>
  <c r="AV14"/>
  <c r="EY6" i="6"/>
  <c r="EN11"/>
  <c r="EL11" s="1"/>
  <c r="AX14" i="2"/>
  <c r="BX103"/>
  <c r="G11" i="6"/>
  <c r="CD144" i="2"/>
  <c r="BU134"/>
  <c r="BI159"/>
  <c r="BI134"/>
  <c r="CI186"/>
  <c r="CE159"/>
  <c r="BZ171"/>
  <c r="BZ134"/>
  <c r="BN171"/>
  <c r="BN159"/>
  <c r="BF159"/>
  <c r="BF134"/>
  <c r="BB159"/>
  <c r="AT159"/>
  <c r="AL134"/>
  <c r="CJ144"/>
  <c r="CJ123"/>
  <c r="CF171"/>
  <c r="CF123"/>
  <c r="CA134"/>
  <c r="AY134"/>
  <c r="AY123"/>
  <c r="AU123"/>
  <c r="AM171"/>
  <c r="AI134"/>
  <c r="CO134"/>
  <c r="CK123"/>
  <c r="CG144"/>
  <c r="BX144"/>
  <c r="BP123"/>
  <c r="AZ171"/>
  <c r="CO186"/>
  <c r="CP144"/>
  <c r="CP186"/>
  <c r="AK186"/>
  <c r="CF186"/>
  <c r="AO181"/>
  <c r="CB181"/>
  <c r="CK181"/>
  <c r="BT181"/>
  <c r="AT181"/>
  <c r="BA159"/>
  <c r="AS159"/>
  <c r="BZ159"/>
  <c r="BR159"/>
  <c r="CA159"/>
  <c r="BT159"/>
  <c r="BH159"/>
  <c r="AV159"/>
  <c r="CH159"/>
  <c r="BU159"/>
  <c r="AX159"/>
  <c r="AY159"/>
  <c r="AM159"/>
  <c r="AR159"/>
  <c r="BN144"/>
  <c r="BY144"/>
  <c r="BI144"/>
  <c r="AV144"/>
  <c r="AT144"/>
  <c r="BH144"/>
  <c r="AZ144"/>
  <c r="AR144"/>
  <c r="AJ144"/>
  <c r="AW139"/>
  <c r="CM139"/>
  <c r="CB139"/>
  <c r="BP139"/>
  <c r="BM139"/>
  <c r="AO139"/>
  <c r="CK139"/>
  <c r="BH139"/>
  <c r="AJ139"/>
  <c r="CH134"/>
  <c r="BQ134"/>
  <c r="AS134"/>
  <c r="CE134"/>
  <c r="BV134"/>
  <c r="CM134"/>
  <c r="BR134"/>
  <c r="BN134"/>
  <c r="BB134"/>
  <c r="BS134"/>
  <c r="BX134"/>
  <c r="BP134"/>
  <c r="FQ11" i="6"/>
  <c r="CF127" i="2"/>
  <c r="FQ6" i="6"/>
  <c r="AW127" i="2"/>
  <c r="CN127"/>
  <c r="BV127"/>
  <c r="BJ127"/>
  <c r="AX127"/>
  <c r="AQ127"/>
  <c r="BT127"/>
  <c r="BL127"/>
  <c r="BI127"/>
  <c r="AO127"/>
  <c r="AU127"/>
  <c r="AK123"/>
  <c r="CI123"/>
  <c r="BR123"/>
  <c r="BB123"/>
  <c r="CN123"/>
  <c r="BH123"/>
  <c r="AZ123"/>
  <c r="AV123"/>
  <c r="BI123"/>
  <c r="AO123"/>
  <c r="AT123"/>
  <c r="AP123"/>
  <c r="CG123"/>
  <c r="CC123"/>
  <c r="AR123"/>
  <c r="BN103"/>
  <c r="CC103"/>
  <c r="AS103"/>
  <c r="AL103"/>
  <c r="AJ103"/>
  <c r="CH103"/>
  <c r="CI103"/>
  <c r="BF103"/>
  <c r="CO103"/>
  <c r="CD103"/>
  <c r="BQ103"/>
  <c r="BA103"/>
  <c r="BR103"/>
  <c r="CA103"/>
  <c r="AN103"/>
  <c r="CP103"/>
  <c r="BY103"/>
  <c r="BB103"/>
  <c r="CN103"/>
  <c r="BZ103"/>
  <c r="BC103"/>
  <c r="AI103"/>
  <c r="BD79"/>
  <c r="AX79"/>
  <c r="BF79"/>
  <c r="AV79"/>
  <c r="CI79"/>
  <c r="BR79"/>
  <c r="BN79"/>
  <c r="BX79"/>
  <c r="CP79"/>
  <c r="BI79"/>
  <c r="CE79"/>
  <c r="BB79"/>
  <c r="CA79"/>
  <c r="CG79"/>
  <c r="AR79"/>
  <c r="CM79"/>
  <c r="BZ79"/>
  <c r="BJ79"/>
  <c r="AT79"/>
  <c r="CN79"/>
  <c r="CJ79"/>
  <c r="CB79"/>
  <c r="AO14"/>
  <c r="BF14"/>
  <c r="BI14"/>
  <c r="BC14"/>
  <c r="BQ14"/>
  <c r="AP14"/>
  <c r="CC14"/>
  <c r="AJ14"/>
  <c r="CF14"/>
  <c r="BN14"/>
  <c r="CG14"/>
  <c r="EM647" i="42"/>
  <c r="CJ626"/>
  <c r="BY14" i="2"/>
  <c r="BR14"/>
  <c r="AI14"/>
  <c r="BX14"/>
  <c r="BP14"/>
  <c r="BV14"/>
  <c r="BZ14"/>
  <c r="BJ14"/>
  <c r="BB14"/>
  <c r="AT14"/>
  <c r="AQ14"/>
  <c r="CK14"/>
  <c r="BT14"/>
  <c r="AR14"/>
  <c r="DG627" i="42"/>
  <c r="BW600"/>
  <c r="FQ600" s="1"/>
  <c r="BV600"/>
  <c r="FP600" s="1"/>
  <c r="CF600"/>
  <c r="BP144" i="2"/>
  <c r="CR580" i="42"/>
  <c r="BT144" i="2"/>
  <c r="BM123"/>
  <c r="BG123"/>
  <c r="BC123"/>
  <c r="AV103"/>
  <c r="BV79"/>
  <c r="EM525" i="42"/>
  <c r="CF79" i="2"/>
  <c r="BJ176"/>
  <c r="CP176"/>
  <c r="CL381" i="42"/>
  <c r="BT348"/>
  <c r="FN348" s="1"/>
  <c r="BE123" i="2"/>
  <c r="BT103"/>
  <c r="CG103"/>
  <c r="BD14"/>
  <c r="DX263" i="42"/>
  <c r="DQ256"/>
  <c r="AN176" i="2"/>
  <c r="AR176"/>
  <c r="CL242" i="42"/>
  <c r="CI176" i="2"/>
  <c r="AP176"/>
  <c r="CA242" i="42"/>
  <c r="FU242" s="1"/>
  <c r="AV171" i="2"/>
  <c r="AO171"/>
  <c r="CH171"/>
  <c r="BU171"/>
  <c r="AR171"/>
  <c r="CP171"/>
  <c r="BE171"/>
  <c r="BV171"/>
  <c r="CD171"/>
  <c r="DP238" i="42"/>
  <c r="AK171" i="2"/>
  <c r="BM159"/>
  <c r="AO159"/>
  <c r="BM144"/>
  <c r="CK144"/>
  <c r="BL144"/>
  <c r="DJ207" i="42"/>
  <c r="R197" i="2"/>
  <c r="BR206" i="42"/>
  <c r="FL206" s="1"/>
  <c r="AB194" i="2"/>
  <c r="AB196" s="1"/>
  <c r="BD134"/>
  <c r="N197"/>
  <c r="BO127"/>
  <c r="CN174" i="42"/>
  <c r="CK79" i="2"/>
  <c r="K194"/>
  <c r="K196" s="1"/>
  <c r="CO79"/>
  <c r="G194"/>
  <c r="G196" s="1"/>
  <c r="CL14"/>
  <c r="BP79"/>
  <c r="AZ14"/>
  <c r="AA194"/>
  <c r="AA196" s="1"/>
  <c r="AP79"/>
  <c r="CC79"/>
  <c r="BL14"/>
  <c r="W194"/>
  <c r="W196" s="1"/>
  <c r="BH14"/>
  <c r="E194"/>
  <c r="E196" s="1"/>
  <c r="Q194"/>
  <c r="Q196" s="1"/>
  <c r="CN14"/>
  <c r="BK14"/>
  <c r="I194"/>
  <c r="I196" s="1"/>
  <c r="M194"/>
  <c r="M196" s="1"/>
  <c r="T194"/>
  <c r="T196" s="1"/>
  <c r="AC194"/>
  <c r="AC196" s="1"/>
  <c r="CL171"/>
  <c r="BY171"/>
  <c r="BA134"/>
  <c r="CM123"/>
  <c r="CE103"/>
  <c r="BV103"/>
  <c r="AX171"/>
  <c r="AP103"/>
  <c r="CH14"/>
  <c r="AY103"/>
  <c r="BG14"/>
  <c r="CL134"/>
  <c r="CD134"/>
  <c r="BU144"/>
  <c r="BU123"/>
  <c r="AK103"/>
  <c r="CE144"/>
  <c r="BV144"/>
  <c r="BR144"/>
  <c r="BJ103"/>
  <c r="AX103"/>
  <c r="AT103"/>
  <c r="CN134"/>
  <c r="CJ103"/>
  <c r="CJ14"/>
  <c r="CF103"/>
  <c r="CA171"/>
  <c r="CB171"/>
  <c r="BW144"/>
  <c r="BW123"/>
  <c r="AY171"/>
  <c r="AU144"/>
  <c r="CK134"/>
  <c r="CK103"/>
  <c r="CC171"/>
  <c r="BT134"/>
  <c r="BT79"/>
  <c r="BP103"/>
  <c r="BL103"/>
  <c r="BH103"/>
  <c r="AR139"/>
  <c r="EA228" i="42"/>
  <c r="EC229"/>
  <c r="EH551"/>
  <c r="BE569"/>
  <c r="BE525"/>
  <c r="EH525" s="1"/>
  <c r="EH66"/>
  <c r="EH58"/>
  <c r="EH50"/>
  <c r="EH42"/>
  <c r="EH32"/>
  <c r="EH24"/>
  <c r="EJ229"/>
  <c r="DV229"/>
  <c r="DX719"/>
  <c r="DX571"/>
  <c r="DX551"/>
  <c r="AU576"/>
  <c r="GC576" s="1"/>
  <c r="AU565"/>
  <c r="GC565" s="1"/>
  <c r="AU525"/>
  <c r="GC525" s="1"/>
  <c r="DX376"/>
  <c r="DX316"/>
  <c r="DX303"/>
  <c r="DX292"/>
  <c r="DX285"/>
  <c r="DX269"/>
  <c r="DX228"/>
  <c r="DX171"/>
  <c r="DX167"/>
  <c r="DX163"/>
  <c r="DX153"/>
  <c r="DX85"/>
  <c r="DX64"/>
  <c r="DX56"/>
  <c r="DX48"/>
  <c r="DX40"/>
  <c r="DX30"/>
  <c r="DX22"/>
  <c r="DP228"/>
  <c r="DQ229"/>
  <c r="DX716"/>
  <c r="DX766"/>
  <c r="DX826"/>
  <c r="DX730"/>
  <c r="DX762"/>
  <c r="DX743"/>
  <c r="DX635"/>
  <c r="EH441"/>
  <c r="EH544"/>
  <c r="EH443"/>
  <c r="EH529"/>
  <c r="DX497"/>
  <c r="EH478"/>
  <c r="EH559"/>
  <c r="EH438"/>
  <c r="DX475"/>
  <c r="DX532"/>
  <c r="DX447"/>
  <c r="DX533"/>
  <c r="DX448"/>
  <c r="DX501"/>
  <c r="DX435"/>
  <c r="DX467"/>
  <c r="EH492"/>
  <c r="DX557"/>
  <c r="DX542"/>
  <c r="DX453"/>
  <c r="EH510"/>
  <c r="DX543"/>
  <c r="DX540"/>
  <c r="EH455"/>
  <c r="EH553"/>
  <c r="EH572"/>
  <c r="DX424"/>
  <c r="DX456"/>
  <c r="DX530"/>
  <c r="DX546"/>
  <c r="BE593"/>
  <c r="EH593" s="1"/>
  <c r="BE589"/>
  <c r="BE581"/>
  <c r="DX373"/>
  <c r="DX338"/>
  <c r="AU471"/>
  <c r="DX471" s="1"/>
  <c r="EH292"/>
  <c r="EH300"/>
  <c r="EH316"/>
  <c r="EH357"/>
  <c r="DX564"/>
  <c r="DX358"/>
  <c r="EH359"/>
  <c r="DX299"/>
  <c r="EH320"/>
  <c r="EH592"/>
  <c r="EH584"/>
  <c r="EH470"/>
  <c r="DX568"/>
  <c r="EH579"/>
  <c r="EH77"/>
  <c r="DX78"/>
  <c r="DX94"/>
  <c r="EH83"/>
  <c r="EH369"/>
  <c r="DX89"/>
  <c r="EH82"/>
  <c r="DS120"/>
  <c r="EH111"/>
  <c r="EH135"/>
  <c r="EH93"/>
  <c r="DS138"/>
  <c r="DS74"/>
  <c r="EH79"/>
  <c r="AM154" i="2"/>
  <c r="AM144" s="1"/>
  <c r="EH185" i="42"/>
  <c r="EH324"/>
  <c r="BE366"/>
  <c r="BE413"/>
  <c r="EH413" s="1"/>
  <c r="BE202"/>
  <c r="BE151"/>
  <c r="EH151" s="1"/>
  <c r="AL18" i="2"/>
  <c r="AP620" i="42"/>
  <c r="AN189" i="2" s="1"/>
  <c r="AP413" i="42"/>
  <c r="AP406"/>
  <c r="AP402"/>
  <c r="DX234"/>
  <c r="AO810"/>
  <c r="FZ810" s="1"/>
  <c r="AO202"/>
  <c r="FZ202" s="1"/>
  <c r="DR677"/>
  <c r="DX677"/>
  <c r="AN819"/>
  <c r="AM783"/>
  <c r="FY783" s="1"/>
  <c r="AM549"/>
  <c r="FY549" s="1"/>
  <c r="AM202"/>
  <c r="FY202" s="1"/>
  <c r="AM175"/>
  <c r="DP175" s="1"/>
  <c r="EK229"/>
  <c r="EM818"/>
  <c r="EM808"/>
  <c r="EM778"/>
  <c r="EM770"/>
  <c r="EM761"/>
  <c r="EM752"/>
  <c r="EM744"/>
  <c r="EM736"/>
  <c r="EM728"/>
  <c r="EM720"/>
  <c r="EM712"/>
  <c r="EM704"/>
  <c r="EM696"/>
  <c r="EM688"/>
  <c r="EM680"/>
  <c r="EM671"/>
  <c r="EM663"/>
  <c r="EM654"/>
  <c r="EM610"/>
  <c r="EM606"/>
  <c r="EM601"/>
  <c r="EM584"/>
  <c r="EM543"/>
  <c r="EM535"/>
  <c r="EM399"/>
  <c r="EM395"/>
  <c r="EM391"/>
  <c r="EM386"/>
  <c r="EM380"/>
  <c r="EM368"/>
  <c r="EM359"/>
  <c r="EM351"/>
  <c r="EM341"/>
  <c r="EM333"/>
  <c r="BJ387"/>
  <c r="BJ349"/>
  <c r="EM254"/>
  <c r="EM231"/>
  <c r="EM198"/>
  <c r="EM193"/>
  <c r="EM186"/>
  <c r="EM182"/>
  <c r="EM178"/>
  <c r="EM171"/>
  <c r="EM167"/>
  <c r="EM163"/>
  <c r="EM159"/>
  <c r="EM155"/>
  <c r="EM148"/>
  <c r="EM140"/>
  <c r="EM132"/>
  <c r="EM124"/>
  <c r="EM116"/>
  <c r="EM108"/>
  <c r="EM99"/>
  <c r="EM91"/>
  <c r="EM83"/>
  <c r="EM75"/>
  <c r="EM66"/>
  <c r="EM58"/>
  <c r="EM50"/>
  <c r="EM42"/>
  <c r="EM32"/>
  <c r="EM24"/>
  <c r="BJ207"/>
  <c r="BJ100"/>
  <c r="EQ818"/>
  <c r="EQ797"/>
  <c r="EQ793"/>
  <c r="EQ789"/>
  <c r="EQ785"/>
  <c r="EQ778"/>
  <c r="EQ774"/>
  <c r="EQ770"/>
  <c r="EQ765"/>
  <c r="EQ761"/>
  <c r="EQ751"/>
  <c r="EQ743"/>
  <c r="EQ735"/>
  <c r="EQ721"/>
  <c r="EQ705"/>
  <c r="EQ689"/>
  <c r="EQ228"/>
  <c r="EQ148"/>
  <c r="EQ144"/>
  <c r="EQ140"/>
  <c r="EQ136"/>
  <c r="EQ132"/>
  <c r="EQ128"/>
  <c r="EQ124"/>
  <c r="EQ120"/>
  <c r="EQ116"/>
  <c r="EQ112"/>
  <c r="EQ108"/>
  <c r="EQ104"/>
  <c r="EQ204"/>
  <c r="EQ198"/>
  <c r="EQ171"/>
  <c r="EQ167"/>
  <c r="EQ163"/>
  <c r="EQ159"/>
  <c r="EQ155"/>
  <c r="EQ612"/>
  <c r="EQ608"/>
  <c r="EQ604"/>
  <c r="EQ591"/>
  <c r="EQ583"/>
  <c r="EQ564"/>
  <c r="EQ560"/>
  <c r="EQ556"/>
  <c r="EQ552"/>
  <c r="BS548"/>
  <c r="FM548" s="1"/>
  <c r="BQ580"/>
  <c r="FK580" s="1"/>
  <c r="DH151"/>
  <c r="CP626"/>
  <c r="CN626"/>
  <c r="AO377"/>
  <c r="FZ377" s="1"/>
  <c r="AN810"/>
  <c r="AN585"/>
  <c r="EM825"/>
  <c r="EM806"/>
  <c r="EM776"/>
  <c r="EM767"/>
  <c r="EM758"/>
  <c r="EM750"/>
  <c r="EM742"/>
  <c r="EM734"/>
  <c r="EM726"/>
  <c r="EM718"/>
  <c r="EM710"/>
  <c r="EM702"/>
  <c r="EM694"/>
  <c r="EM686"/>
  <c r="EM677"/>
  <c r="EM669"/>
  <c r="EM661"/>
  <c r="EM652"/>
  <c r="BJ810"/>
  <c r="EM591"/>
  <c r="EM569"/>
  <c r="BJ565"/>
  <c r="EM404"/>
  <c r="EQ808"/>
  <c r="EQ802"/>
  <c r="BN850"/>
  <c r="BN783"/>
  <c r="BS593"/>
  <c r="FM593" s="1"/>
  <c r="BQ593"/>
  <c r="FK593" s="1"/>
  <c r="BQ230"/>
  <c r="FK230" s="1"/>
  <c r="AY14" i="2"/>
  <c r="CG176"/>
  <c r="CG171"/>
  <c r="CC134"/>
  <c r="BL171"/>
  <c r="BD171"/>
  <c r="BD103"/>
  <c r="AR134"/>
  <c r="AN159"/>
  <c r="AJ159"/>
  <c r="EA229" i="42"/>
  <c r="EC228"/>
  <c r="BE576"/>
  <c r="BE549"/>
  <c r="EH549" s="1"/>
  <c r="EH71"/>
  <c r="EH62"/>
  <c r="EH54"/>
  <c r="EH46"/>
  <c r="EH38"/>
  <c r="EH28"/>
  <c r="EH20"/>
  <c r="EJ228"/>
  <c r="DV228"/>
  <c r="DX721"/>
  <c r="DX578"/>
  <c r="DX567"/>
  <c r="DX527"/>
  <c r="AU569"/>
  <c r="GC569" s="1"/>
  <c r="AU549"/>
  <c r="DX385"/>
  <c r="DX351"/>
  <c r="DX307"/>
  <c r="DX296"/>
  <c r="DX280"/>
  <c r="DX229"/>
  <c r="DX173"/>
  <c r="DX169"/>
  <c r="DX165"/>
  <c r="DX161"/>
  <c r="DX68"/>
  <c r="DX60"/>
  <c r="DX52"/>
  <c r="DX44"/>
  <c r="DX36"/>
  <c r="DX26"/>
  <c r="DX17"/>
  <c r="DP229"/>
  <c r="DQ228"/>
  <c r="DX675"/>
  <c r="DX806"/>
  <c r="DX656"/>
  <c r="DX757"/>
  <c r="DX680"/>
  <c r="DX696"/>
  <c r="DX728"/>
  <c r="DX744"/>
  <c r="DX702"/>
  <c r="DX735"/>
  <c r="DX789"/>
  <c r="DX684"/>
  <c r="DX700"/>
  <c r="DX706"/>
  <c r="DX812"/>
  <c r="DX663"/>
  <c r="DX753"/>
  <c r="DX654"/>
  <c r="DX711"/>
  <c r="DX764"/>
  <c r="DX637"/>
  <c r="DX643"/>
  <c r="DX646"/>
  <c r="DX633"/>
  <c r="DX641"/>
  <c r="DX457"/>
  <c r="DX560"/>
  <c r="DX427"/>
  <c r="DX459"/>
  <c r="DX537"/>
  <c r="EH562"/>
  <c r="EH486"/>
  <c r="DX574"/>
  <c r="DX454"/>
  <c r="DX483"/>
  <c r="DX523"/>
  <c r="EH431"/>
  <c r="EH463"/>
  <c r="EH488"/>
  <c r="EH541"/>
  <c r="EH432"/>
  <c r="EH464"/>
  <c r="EH522"/>
  <c r="DX536"/>
  <c r="EH451"/>
  <c r="EH500"/>
  <c r="EH545"/>
  <c r="DX489"/>
  <c r="DX521"/>
  <c r="EH534"/>
  <c r="EH554"/>
  <c r="DX573"/>
  <c r="EH437"/>
  <c r="EH469"/>
  <c r="EH494"/>
  <c r="EH535"/>
  <c r="EH555"/>
  <c r="DX491"/>
  <c r="EH552"/>
  <c r="DX439"/>
  <c r="EH480"/>
  <c r="DX561"/>
  <c r="EH440"/>
  <c r="DX517"/>
  <c r="EH538"/>
  <c r="EH558"/>
  <c r="DX329"/>
  <c r="DX278"/>
  <c r="BE585"/>
  <c r="EH585" s="1"/>
  <c r="DX340"/>
  <c r="DX575"/>
  <c r="EH337"/>
  <c r="DX273"/>
  <c r="DX342"/>
  <c r="EH310"/>
  <c r="EH318"/>
  <c r="DX323"/>
  <c r="EH341"/>
  <c r="DX361"/>
  <c r="DX588"/>
  <c r="EH314"/>
  <c r="EH241"/>
  <c r="DX279"/>
  <c r="DX344"/>
  <c r="DX524"/>
  <c r="DX97"/>
  <c r="EH86"/>
  <c r="DX91"/>
  <c r="DX112"/>
  <c r="EH81"/>
  <c r="DX98"/>
  <c r="DX185"/>
  <c r="DX216"/>
  <c r="DS215"/>
  <c r="AN152" i="2"/>
  <c r="AN144" s="1"/>
  <c r="DS92" i="42"/>
  <c r="DS114"/>
  <c r="DS124"/>
  <c r="DX136"/>
  <c r="DS72"/>
  <c r="DS84"/>
  <c r="DS96"/>
  <c r="BE370"/>
  <c r="AU620"/>
  <c r="AS189" i="2" s="1"/>
  <c r="BE175" i="42"/>
  <c r="BA171" i="2"/>
  <c r="AM36"/>
  <c r="BE803" i="42"/>
  <c r="DS234"/>
  <c r="AO471"/>
  <c r="FZ471" s="1"/>
  <c r="AO406"/>
  <c r="DS677"/>
  <c r="AN471"/>
  <c r="AN411"/>
  <c r="AM151"/>
  <c r="FY151" s="1"/>
  <c r="EK228"/>
  <c r="EM830"/>
  <c r="EM822"/>
  <c r="EM783"/>
  <c r="EM774"/>
  <c r="EM765"/>
  <c r="EM756"/>
  <c r="EM748"/>
  <c r="EM740"/>
  <c r="EM732"/>
  <c r="EM724"/>
  <c r="EM716"/>
  <c r="EM708"/>
  <c r="EM700"/>
  <c r="EM692"/>
  <c r="EM684"/>
  <c r="EM675"/>
  <c r="EM667"/>
  <c r="EM658"/>
  <c r="EM650"/>
  <c r="BJ678"/>
  <c r="EM678" s="1"/>
  <c r="EM612"/>
  <c r="EM608"/>
  <c r="EM604"/>
  <c r="EM596"/>
  <c r="EM588"/>
  <c r="EM579"/>
  <c r="EM547"/>
  <c r="EM539"/>
  <c r="EM531"/>
  <c r="EM410"/>
  <c r="EM401"/>
  <c r="EM397"/>
  <c r="EM393"/>
  <c r="EM389"/>
  <c r="EM384"/>
  <c r="EM363"/>
  <c r="EM355"/>
  <c r="EM345"/>
  <c r="EM337"/>
  <c r="EM329"/>
  <c r="BJ406"/>
  <c r="BJ382"/>
  <c r="EM258"/>
  <c r="EM200"/>
  <c r="EM195"/>
  <c r="EM188"/>
  <c r="EM184"/>
  <c r="EM180"/>
  <c r="EM173"/>
  <c r="EM169"/>
  <c r="EM165"/>
  <c r="EM161"/>
  <c r="EM157"/>
  <c r="EM153"/>
  <c r="EM144"/>
  <c r="EM136"/>
  <c r="EM128"/>
  <c r="EM120"/>
  <c r="EM112"/>
  <c r="EM104"/>
  <c r="EM95"/>
  <c r="EM87"/>
  <c r="EM79"/>
  <c r="EM71"/>
  <c r="EM62"/>
  <c r="EM54"/>
  <c r="EM46"/>
  <c r="EM38"/>
  <c r="EM28"/>
  <c r="EM20"/>
  <c r="BJ211"/>
  <c r="BJ15"/>
  <c r="EQ822"/>
  <c r="EQ795"/>
  <c r="EQ791"/>
  <c r="EQ787"/>
  <c r="EQ780"/>
  <c r="EQ776"/>
  <c r="EQ772"/>
  <c r="EQ767"/>
  <c r="EQ763"/>
  <c r="EQ755"/>
  <c r="EQ747"/>
  <c r="EQ739"/>
  <c r="EQ729"/>
  <c r="EQ713"/>
  <c r="EQ697"/>
  <c r="EQ681"/>
  <c r="EQ231"/>
  <c r="EQ216"/>
  <c r="EQ150"/>
  <c r="EQ146"/>
  <c r="EQ142"/>
  <c r="EQ138"/>
  <c r="EQ134"/>
  <c r="EQ130"/>
  <c r="EQ126"/>
  <c r="EQ122"/>
  <c r="EQ118"/>
  <c r="EQ114"/>
  <c r="EQ110"/>
  <c r="EQ106"/>
  <c r="BN238"/>
  <c r="EQ225"/>
  <c r="EQ219"/>
  <c r="EQ214"/>
  <c r="BN202"/>
  <c r="EQ202" s="1"/>
  <c r="EQ200"/>
  <c r="EQ194"/>
  <c r="EQ173"/>
  <c r="EQ169"/>
  <c r="EQ165"/>
  <c r="EQ161"/>
  <c r="EQ157"/>
  <c r="EQ153"/>
  <c r="BN15"/>
  <c r="EQ601"/>
  <c r="EQ610"/>
  <c r="EQ606"/>
  <c r="EQ562"/>
  <c r="EQ558"/>
  <c r="EQ554"/>
  <c r="EQ467"/>
  <c r="EQ463"/>
  <c r="EQ459"/>
  <c r="EQ455"/>
  <c r="EQ451"/>
  <c r="EQ447"/>
  <c r="EQ443"/>
  <c r="EQ439"/>
  <c r="EQ435"/>
  <c r="EQ431"/>
  <c r="EQ427"/>
  <c r="BT626"/>
  <c r="FN626" s="1"/>
  <c r="CI814"/>
  <c r="CO206"/>
  <c r="CN14"/>
  <c r="BE256"/>
  <c r="BC188" i="2" s="1"/>
  <c r="AS171"/>
  <c r="AS170"/>
  <c r="AP377" i="42"/>
  <c r="AO581"/>
  <c r="DR581" s="1"/>
  <c r="EQ731"/>
  <c r="EQ727"/>
  <c r="EQ723"/>
  <c r="EQ719"/>
  <c r="EQ715"/>
  <c r="EQ711"/>
  <c r="EQ707"/>
  <c r="EQ703"/>
  <c r="EQ699"/>
  <c r="EQ695"/>
  <c r="EQ691"/>
  <c r="EQ687"/>
  <c r="EQ683"/>
  <c r="EQ627"/>
  <c r="EQ229"/>
  <c r="BN100"/>
  <c r="EQ100" s="1"/>
  <c r="BV419"/>
  <c r="FP419" s="1"/>
  <c r="BU230"/>
  <c r="FO230" s="1"/>
  <c r="CC827"/>
  <c r="FW827" s="1"/>
  <c r="CC600"/>
  <c r="FW600" s="1"/>
  <c r="CC14"/>
  <c r="FW14" s="1"/>
  <c r="CB600"/>
  <c r="FV600" s="1"/>
  <c r="BZ600"/>
  <c r="FT600" s="1"/>
  <c r="CH600"/>
  <c r="CH419"/>
  <c r="CH406"/>
  <c r="CM814"/>
  <c r="CM600"/>
  <c r="CL600"/>
  <c r="CL406"/>
  <c r="CK814"/>
  <c r="CK230"/>
  <c r="CJ411"/>
  <c r="CR834"/>
  <c r="CR600"/>
  <c r="CQ600"/>
  <c r="CQ406"/>
  <c r="CP419"/>
  <c r="CO230"/>
  <c r="GI230" s="1"/>
  <c r="AK585"/>
  <c r="FX585" s="1"/>
  <c r="AK191"/>
  <c r="FX191" s="1"/>
  <c r="AL823"/>
  <c r="AL810"/>
  <c r="BI783"/>
  <c r="BI549"/>
  <c r="EL549" s="1"/>
  <c r="BH819"/>
  <c r="BH585"/>
  <c r="BH377"/>
  <c r="BF850"/>
  <c r="BF823"/>
  <c r="BF810"/>
  <c r="BF402"/>
  <c r="BM850"/>
  <c r="BK190" i="2" s="1"/>
  <c r="BM823" i="42"/>
  <c r="BM581"/>
  <c r="EP581" s="1"/>
  <c r="BM366"/>
  <c r="BC823"/>
  <c r="GK823" s="1"/>
  <c r="BC810"/>
  <c r="GK810" s="1"/>
  <c r="BC366"/>
  <c r="GK366" s="1"/>
  <c r="BK819"/>
  <c r="BK377"/>
  <c r="BL402"/>
  <c r="EO402" s="1"/>
  <c r="BA819"/>
  <c r="GI819" s="1"/>
  <c r="BA589"/>
  <c r="GI589" s="1"/>
  <c r="BA576"/>
  <c r="GI576" s="1"/>
  <c r="AR810"/>
  <c r="AR589"/>
  <c r="AR191"/>
  <c r="AZ620"/>
  <c r="AX189" i="2" s="1"/>
  <c r="AZ589" i="42"/>
  <c r="GH589" s="1"/>
  <c r="AZ576"/>
  <c r="GH576" s="1"/>
  <c r="AZ377"/>
  <c r="GH377" s="1"/>
  <c r="AY191"/>
  <c r="AX366"/>
  <c r="GF366" s="1"/>
  <c r="AX238"/>
  <c r="EA238" s="1"/>
  <c r="AX230"/>
  <c r="GF230" s="1"/>
  <c r="AX202"/>
  <c r="GF202" s="1"/>
  <c r="AW823"/>
  <c r="GE823" s="1"/>
  <c r="AW810"/>
  <c r="GE810" s="1"/>
  <c r="AW402"/>
  <c r="GE402" s="1"/>
  <c r="AS589"/>
  <c r="GB589" s="1"/>
  <c r="AS576"/>
  <c r="GB576" s="1"/>
  <c r="BS759"/>
  <c r="FM759" s="1"/>
  <c r="BS600"/>
  <c r="FM600" s="1"/>
  <c r="BS411"/>
  <c r="FM411" s="1"/>
  <c r="BS406"/>
  <c r="FM406" s="1"/>
  <c r="BS377"/>
  <c r="FM377" s="1"/>
  <c r="BS263"/>
  <c r="FM263" s="1"/>
  <c r="BR819"/>
  <c r="FL819" s="1"/>
  <c r="BR576"/>
  <c r="FL576" s="1"/>
  <c r="BR406"/>
  <c r="FL406" s="1"/>
  <c r="BR366"/>
  <c r="FL366" s="1"/>
  <c r="BQ834"/>
  <c r="FK834" s="1"/>
  <c r="BQ815"/>
  <c r="FK815" s="1"/>
  <c r="BQ783"/>
  <c r="FK783" s="1"/>
  <c r="BQ647"/>
  <c r="FK647" s="1"/>
  <c r="BQ600"/>
  <c r="FK600" s="1"/>
  <c r="BQ348"/>
  <c r="FK348" s="1"/>
  <c r="BQ263"/>
  <c r="FK263" s="1"/>
  <c r="BQ175"/>
  <c r="FK175" s="1"/>
  <c r="BP783"/>
  <c r="FJ783" s="1"/>
  <c r="BP525"/>
  <c r="FJ525" s="1"/>
  <c r="BP100"/>
  <c r="FJ100" s="1"/>
  <c r="BO850"/>
  <c r="BO783"/>
  <c r="FI783" s="1"/>
  <c r="DG238"/>
  <c r="BO202"/>
  <c r="FI202" s="1"/>
  <c r="BX850"/>
  <c r="BX601"/>
  <c r="BX471"/>
  <c r="FR471" s="1"/>
  <c r="BX230"/>
  <c r="FR230" s="1"/>
  <c r="BX207"/>
  <c r="FR207" s="1"/>
  <c r="BW525"/>
  <c r="FQ525" s="1"/>
  <c r="BW348"/>
  <c r="FQ348" s="1"/>
  <c r="BW263"/>
  <c r="FQ263" s="1"/>
  <c r="BW175"/>
  <c r="FQ175" s="1"/>
  <c r="BV834"/>
  <c r="FP834" s="1"/>
  <c r="BV827"/>
  <c r="FP827" s="1"/>
  <c r="BV211"/>
  <c r="FP211" s="1"/>
  <c r="BV191"/>
  <c r="FP191" s="1"/>
  <c r="BU834"/>
  <c r="FO834" s="1"/>
  <c r="BU819"/>
  <c r="FO819" s="1"/>
  <c r="BU810"/>
  <c r="FO810" s="1"/>
  <c r="BU576"/>
  <c r="FO576" s="1"/>
  <c r="BU406"/>
  <c r="FO406" s="1"/>
  <c r="BU263"/>
  <c r="FO263" s="1"/>
  <c r="BU175"/>
  <c r="FO175" s="1"/>
  <c r="BT827"/>
  <c r="FN827" s="1"/>
  <c r="BT803"/>
  <c r="FN803" s="1"/>
  <c r="DH620"/>
  <c r="BT211"/>
  <c r="FN211" s="1"/>
  <c r="BT100"/>
  <c r="FN100" s="1"/>
  <c r="CC834"/>
  <c r="FW834" s="1"/>
  <c r="CC799"/>
  <c r="FW799" s="1"/>
  <c r="CC626"/>
  <c r="FW626" s="1"/>
  <c r="CC593"/>
  <c r="FW593" s="1"/>
  <c r="CC569"/>
  <c r="FW569" s="1"/>
  <c r="CC238"/>
  <c r="FW238" s="1"/>
  <c r="CC151"/>
  <c r="FW151" s="1"/>
  <c r="CB827"/>
  <c r="FV827" s="1"/>
  <c r="CB814"/>
  <c r="FV814" s="1"/>
  <c r="CB678"/>
  <c r="FV678" s="1"/>
  <c r="CB585"/>
  <c r="FV585" s="1"/>
  <c r="CB420"/>
  <c r="FV420" s="1"/>
  <c r="CB230"/>
  <c r="FV230" s="1"/>
  <c r="CB14"/>
  <c r="FV14" s="1"/>
  <c r="CA810"/>
  <c r="FU810" s="1"/>
  <c r="CA565"/>
  <c r="FU565" s="1"/>
  <c r="CA471"/>
  <c r="FU471" s="1"/>
  <c r="CA325"/>
  <c r="FU325" s="1"/>
  <c r="CA202"/>
  <c r="FU202" s="1"/>
  <c r="BZ850"/>
  <c r="BZ627"/>
  <c r="FT627" s="1"/>
  <c r="BY819"/>
  <c r="FS819" s="1"/>
  <c r="BY799"/>
  <c r="FS799" s="1"/>
  <c r="BY620"/>
  <c r="BY600" s="1"/>
  <c r="FS600" s="1"/>
  <c r="BY549"/>
  <c r="FS549" s="1"/>
  <c r="BY377"/>
  <c r="FS377" s="1"/>
  <c r="BY191"/>
  <c r="FS191" s="1"/>
  <c r="CH819"/>
  <c r="CH814" s="1"/>
  <c r="CH411"/>
  <c r="CH243"/>
  <c r="DJ243" s="1"/>
  <c r="CG834"/>
  <c r="CG827"/>
  <c r="CG803"/>
  <c r="CG589"/>
  <c r="CG175"/>
  <c r="CF834"/>
  <c r="CF827"/>
  <c r="CF581"/>
  <c r="CF549"/>
  <c r="CF175"/>
  <c r="CE827"/>
  <c r="FY827" s="1"/>
  <c r="CE819"/>
  <c r="CE601"/>
  <c r="DJ601" s="1"/>
  <c r="CE382"/>
  <c r="CE349"/>
  <c r="FY349" s="1"/>
  <c r="CD627"/>
  <c r="CD576"/>
  <c r="CD382"/>
  <c r="DJ325"/>
  <c r="CD211"/>
  <c r="CM834"/>
  <c r="CM593"/>
  <c r="GG593" s="1"/>
  <c r="CM585"/>
  <c r="GG585" s="1"/>
  <c r="CM420"/>
  <c r="GG420" s="1"/>
  <c r="CM411"/>
  <c r="CM242"/>
  <c r="CL799"/>
  <c r="GF799" s="1"/>
  <c r="CL626"/>
  <c r="CL593"/>
  <c r="GF593" s="1"/>
  <c r="CL411"/>
  <c r="CK803"/>
  <c r="CK576"/>
  <c r="CK413"/>
  <c r="CK14"/>
  <c r="CJ835"/>
  <c r="CJ799"/>
  <c r="CJ576"/>
  <c r="GD576" s="1"/>
  <c r="DK565"/>
  <c r="CJ406"/>
  <c r="CJ381"/>
  <c r="CJ242"/>
  <c r="CJ207"/>
  <c r="DK207" s="1"/>
  <c r="CI589"/>
  <c r="CI406"/>
  <c r="CI151"/>
  <c r="CR678"/>
  <c r="GL678" s="1"/>
  <c r="CR569"/>
  <c r="GL569" s="1"/>
  <c r="CR413"/>
  <c r="CR238"/>
  <c r="GL238" s="1"/>
  <c r="CR202"/>
  <c r="GL202" s="1"/>
  <c r="CQ819"/>
  <c r="CQ799"/>
  <c r="CQ626"/>
  <c r="CQ593"/>
  <c r="GK593" s="1"/>
  <c r="CQ411"/>
  <c r="CQ381"/>
  <c r="CQ238"/>
  <c r="CQ202"/>
  <c r="CP823"/>
  <c r="CP759"/>
  <c r="CP580"/>
  <c r="CO585"/>
  <c r="CN810"/>
  <c r="CN759"/>
  <c r="DL759" s="1"/>
  <c r="CN585"/>
  <c r="CN325"/>
  <c r="GH325" s="1"/>
  <c r="AK803"/>
  <c r="FX803" s="1"/>
  <c r="AK349"/>
  <c r="FX349" s="1"/>
  <c r="BI585"/>
  <c r="BI387"/>
  <c r="BI349"/>
  <c r="EL349" s="1"/>
  <c r="BH835"/>
  <c r="BF184" i="2" s="1"/>
  <c r="BH810" i="42"/>
  <c r="BH601"/>
  <c r="BF183" i="2" s="1"/>
  <c r="BF181" s="1"/>
  <c r="BG799" i="42"/>
  <c r="EJ799" s="1"/>
  <c r="BG601"/>
  <c r="BE183" i="2" s="1"/>
  <c r="BG565" i="42"/>
  <c r="BG402"/>
  <c r="BG238"/>
  <c r="BG230"/>
  <c r="BG195"/>
  <c r="BF815"/>
  <c r="BF678"/>
  <c r="EI678" s="1"/>
  <c r="BF589"/>
  <c r="BF576"/>
  <c r="BF349"/>
  <c r="BN387"/>
  <c r="BD850"/>
  <c r="BB190" i="2" s="1"/>
  <c r="BD799" i="42"/>
  <c r="GL799" s="1"/>
  <c r="BM803"/>
  <c r="BM569"/>
  <c r="BM243"/>
  <c r="BK178" i="2" s="1"/>
  <c r="BB601" i="42"/>
  <c r="AZ183" i="2" s="1"/>
  <c r="AZ181" s="1"/>
  <c r="BB151" i="42"/>
  <c r="GJ151" s="1"/>
  <c r="BB15"/>
  <c r="EE15" s="1"/>
  <c r="BC175"/>
  <c r="GK175" s="1"/>
  <c r="BC100"/>
  <c r="EF100" s="1"/>
  <c r="BK835"/>
  <c r="BI184" i="2" s="1"/>
  <c r="BL601" i="42"/>
  <c r="BJ183" i="2" s="1"/>
  <c r="BL349" i="42"/>
  <c r="BL175"/>
  <c r="BL100"/>
  <c r="EO100" s="1"/>
  <c r="BA151"/>
  <c r="GI151" s="1"/>
  <c r="AQ349"/>
  <c r="GA349" s="1"/>
  <c r="AQ175"/>
  <c r="AZ406"/>
  <c r="GH406" s="1"/>
  <c r="AY263"/>
  <c r="GG263" s="1"/>
  <c r="AW601"/>
  <c r="AU183" i="2" s="1"/>
  <c r="AU181" s="1"/>
  <c r="AW349" i="42"/>
  <c r="GE349" s="1"/>
  <c r="AW243"/>
  <c r="AU178" i="2" s="1"/>
  <c r="AU176" s="1"/>
  <c r="AV370" i="42"/>
  <c r="GD370" s="1"/>
  <c r="AV263"/>
  <c r="GD263" s="1"/>
  <c r="AS627"/>
  <c r="GB627" s="1"/>
  <c r="AS349"/>
  <c r="GB349" s="1"/>
  <c r="AT803"/>
  <c r="CA381"/>
  <c r="FU381" s="1"/>
  <c r="BZ381"/>
  <c r="FT381" s="1"/>
  <c r="CG548"/>
  <c r="DJ569"/>
  <c r="CN206"/>
  <c r="BB207"/>
  <c r="GJ207" s="1"/>
  <c r="AX815"/>
  <c r="EA815" s="1"/>
  <c r="AT211"/>
  <c r="DW211" s="1"/>
  <c r="BS834"/>
  <c r="FM834" s="1"/>
  <c r="BS827"/>
  <c r="FM827" s="1"/>
  <c r="BS803"/>
  <c r="FM803" s="1"/>
  <c r="BS589"/>
  <c r="FM589" s="1"/>
  <c r="BS195"/>
  <c r="FM195" s="1"/>
  <c r="BS14"/>
  <c r="FM14" s="1"/>
  <c r="BR835"/>
  <c r="BR647"/>
  <c r="FL647" s="1"/>
  <c r="BR600"/>
  <c r="FL600" s="1"/>
  <c r="BR581"/>
  <c r="FL581" s="1"/>
  <c r="BR549"/>
  <c r="FL549" s="1"/>
  <c r="BR419"/>
  <c r="FL419" s="1"/>
  <c r="BR325"/>
  <c r="FL325" s="1"/>
  <c r="BR243"/>
  <c r="DG243" s="1"/>
  <c r="BR14"/>
  <c r="FL14" s="1"/>
  <c r="BQ810"/>
  <c r="FK810" s="1"/>
  <c r="BQ565"/>
  <c r="FK565" s="1"/>
  <c r="BQ471"/>
  <c r="FK471" s="1"/>
  <c r="BQ406"/>
  <c r="FK406" s="1"/>
  <c r="BQ211"/>
  <c r="FK211" s="1"/>
  <c r="BP413"/>
  <c r="FJ413" s="1"/>
  <c r="BP370"/>
  <c r="FJ370" s="1"/>
  <c r="BP211"/>
  <c r="FJ211" s="1"/>
  <c r="BO810"/>
  <c r="FI810" s="1"/>
  <c r="BO585"/>
  <c r="FI585" s="1"/>
  <c r="DG569"/>
  <c r="BO325"/>
  <c r="FI325" s="1"/>
  <c r="BO207"/>
  <c r="FI207" s="1"/>
  <c r="BX585"/>
  <c r="FR585" s="1"/>
  <c r="BX387"/>
  <c r="FR387" s="1"/>
  <c r="BX202"/>
  <c r="FR202" s="1"/>
  <c r="BW850"/>
  <c r="BW827"/>
  <c r="FQ827" s="1"/>
  <c r="BW814"/>
  <c r="FQ814" s="1"/>
  <c r="BW782"/>
  <c r="FQ782" s="1"/>
  <c r="BW678"/>
  <c r="FQ678" s="1"/>
  <c r="BW569"/>
  <c r="FQ569" s="1"/>
  <c r="BW413"/>
  <c r="FQ413" s="1"/>
  <c r="BW211"/>
  <c r="FQ211" s="1"/>
  <c r="BV593"/>
  <c r="FP593" s="1"/>
  <c r="BV585"/>
  <c r="FP585" s="1"/>
  <c r="BV377"/>
  <c r="FP377" s="1"/>
  <c r="BV263"/>
  <c r="FP263" s="1"/>
  <c r="BV242"/>
  <c r="FP242" s="1"/>
  <c r="BU827"/>
  <c r="FO827" s="1"/>
  <c r="BU783"/>
  <c r="FO783" s="1"/>
  <c r="BU647"/>
  <c r="FO647" s="1"/>
  <c r="BU600"/>
  <c r="FO600" s="1"/>
  <c r="BU581"/>
  <c r="FO581" s="1"/>
  <c r="BU549"/>
  <c r="FO549" s="1"/>
  <c r="BU238"/>
  <c r="FO238" s="1"/>
  <c r="BU211"/>
  <c r="FO211" s="1"/>
  <c r="BT823"/>
  <c r="FN823" s="1"/>
  <c r="BT759"/>
  <c r="FN759" s="1"/>
  <c r="CC815"/>
  <c r="FW815" s="1"/>
  <c r="CC589"/>
  <c r="FW589" s="1"/>
  <c r="CC525"/>
  <c r="FW525" s="1"/>
  <c r="DI387"/>
  <c r="CC377"/>
  <c r="FW377" s="1"/>
  <c r="CC263"/>
  <c r="FW263" s="1"/>
  <c r="CC211"/>
  <c r="FW211" s="1"/>
  <c r="CB834"/>
  <c r="FV834" s="1"/>
  <c r="CB382"/>
  <c r="FV382" s="1"/>
  <c r="CB349"/>
  <c r="FV349" s="1"/>
  <c r="CB256"/>
  <c r="CA834"/>
  <c r="FU834" s="1"/>
  <c r="CA815"/>
  <c r="FU815" s="1"/>
  <c r="CA783"/>
  <c r="FU783" s="1"/>
  <c r="CA647"/>
  <c r="FU647" s="1"/>
  <c r="CA366"/>
  <c r="FU366" s="1"/>
  <c r="CA207"/>
  <c r="FU207" s="1"/>
  <c r="BZ819"/>
  <c r="FT819" s="1"/>
  <c r="BZ799"/>
  <c r="FT799" s="1"/>
  <c r="BZ580"/>
  <c r="FT580" s="1"/>
  <c r="BZ230"/>
  <c r="FT230" s="1"/>
  <c r="BY627"/>
  <c r="FS627" s="1"/>
  <c r="BY576"/>
  <c r="FS576" s="1"/>
  <c r="BY413"/>
  <c r="FS413" s="1"/>
  <c r="BY382"/>
  <c r="FS382" s="1"/>
  <c r="BY238"/>
  <c r="FS238" s="1"/>
  <c r="CH835"/>
  <c r="CH626"/>
  <c r="CH580"/>
  <c r="CH548"/>
  <c r="CH402"/>
  <c r="CH211"/>
  <c r="CH195"/>
  <c r="GB195" s="1"/>
  <c r="CH14"/>
  <c r="CG759"/>
  <c r="CG600"/>
  <c r="CG411"/>
  <c r="CG406"/>
  <c r="CG377"/>
  <c r="CG263"/>
  <c r="CG211"/>
  <c r="CF593"/>
  <c r="CF576"/>
  <c r="CF406"/>
  <c r="FZ406" s="1"/>
  <c r="CF348"/>
  <c r="CF263"/>
  <c r="FZ263" s="1"/>
  <c r="CF211"/>
  <c r="CE585"/>
  <c r="FY585" s="1"/>
  <c r="CE565"/>
  <c r="CE471"/>
  <c r="FY471" s="1"/>
  <c r="CE230"/>
  <c r="CE14"/>
  <c r="CD819"/>
  <c r="FX819" s="1"/>
  <c r="CD799"/>
  <c r="FX799" s="1"/>
  <c r="CD620"/>
  <c r="CD581"/>
  <c r="DJ581" s="1"/>
  <c r="CD525"/>
  <c r="CD151"/>
  <c r="CM382"/>
  <c r="CM349"/>
  <c r="CM348" s="1"/>
  <c r="CM191"/>
  <c r="GG191" s="1"/>
  <c r="CM15"/>
  <c r="CL815"/>
  <c r="CL100"/>
  <c r="GF100" s="1"/>
  <c r="CK759"/>
  <c r="CK600"/>
  <c r="CK581"/>
  <c r="CK549"/>
  <c r="CK387"/>
  <c r="CK366"/>
  <c r="CK238"/>
  <c r="CK206"/>
  <c r="CJ581"/>
  <c r="GD581" s="1"/>
  <c r="CJ419"/>
  <c r="CJ202"/>
  <c r="CI593"/>
  <c r="GC593" s="1"/>
  <c r="CI549"/>
  <c r="GC549" s="1"/>
  <c r="CI263"/>
  <c r="GC263" s="1"/>
  <c r="CI211"/>
  <c r="CR525"/>
  <c r="GL525" s="1"/>
  <c r="CR207"/>
  <c r="GL207" s="1"/>
  <c r="CQ835"/>
  <c r="CQ348"/>
  <c r="CQ263"/>
  <c r="GK263" s="1"/>
  <c r="CQ207"/>
  <c r="CP803"/>
  <c r="CP381"/>
  <c r="CO834"/>
  <c r="CO827"/>
  <c r="GI827" s="1"/>
  <c r="CO601"/>
  <c r="CO471"/>
  <c r="CO413"/>
  <c r="CO349"/>
  <c r="GI349" s="1"/>
  <c r="CO238"/>
  <c r="GI238" s="1"/>
  <c r="CO175"/>
  <c r="CN850"/>
  <c r="CN834" s="1"/>
  <c r="CN815"/>
  <c r="GH815" s="1"/>
  <c r="AL585"/>
  <c r="BI835"/>
  <c r="BG184" i="2" s="1"/>
  <c r="BI678" i="42"/>
  <c r="EL678" s="1"/>
  <c r="BI406"/>
  <c r="BI382"/>
  <c r="BH569"/>
  <c r="BG803"/>
  <c r="BG569"/>
  <c r="BF211"/>
  <c r="EI211" s="1"/>
  <c r="BD238"/>
  <c r="EG238" s="1"/>
  <c r="BD230"/>
  <c r="GL230" s="1"/>
  <c r="BD175"/>
  <c r="GL175" s="1"/>
  <c r="BM589"/>
  <c r="BM207"/>
  <c r="BB819"/>
  <c r="GJ819" s="1"/>
  <c r="BB549"/>
  <c r="GJ549" s="1"/>
  <c r="BB238"/>
  <c r="EE238" s="1"/>
  <c r="BB230"/>
  <c r="GJ230" s="1"/>
  <c r="BB175"/>
  <c r="GJ175" s="1"/>
  <c r="BB100"/>
  <c r="GJ100" s="1"/>
  <c r="BC835"/>
  <c r="BA184" i="2" s="1"/>
  <c r="BC549" i="42"/>
  <c r="GK549" s="1"/>
  <c r="BC151"/>
  <c r="GK151" s="1"/>
  <c r="BC15"/>
  <c r="BC14" s="1"/>
  <c r="BK803"/>
  <c r="BK620"/>
  <c r="BI189" i="2" s="1"/>
  <c r="BK589" i="42"/>
  <c r="BK576"/>
  <c r="BK256"/>
  <c r="BK230"/>
  <c r="BK195"/>
  <c r="BL783"/>
  <c r="BL569"/>
  <c r="BL377"/>
  <c r="BL202"/>
  <c r="BL151"/>
  <c r="BL15"/>
  <c r="BA783"/>
  <c r="ED783" s="1"/>
  <c r="BA601"/>
  <c r="AY183" i="2" s="1"/>
  <c r="BA175" i="42"/>
  <c r="ED175" s="1"/>
  <c r="AQ589"/>
  <c r="AQ382"/>
  <c r="GA382" s="1"/>
  <c r="AQ377"/>
  <c r="AR211"/>
  <c r="AR207"/>
  <c r="DU207" s="1"/>
  <c r="AZ850"/>
  <c r="AX190" i="2" s="1"/>
  <c r="AZ799" i="42"/>
  <c r="GH799" s="1"/>
  <c r="AZ211"/>
  <c r="GH211" s="1"/>
  <c r="AZ207"/>
  <c r="EC207" s="1"/>
  <c r="AY815"/>
  <c r="EB815" s="1"/>
  <c r="AY569"/>
  <c r="GG569" s="1"/>
  <c r="AY366"/>
  <c r="GG366" s="1"/>
  <c r="AX803"/>
  <c r="GF803" s="1"/>
  <c r="AX585"/>
  <c r="GF585" s="1"/>
  <c r="AW382"/>
  <c r="GE382" s="1"/>
  <c r="AV823"/>
  <c r="GD823" s="1"/>
  <c r="AV810"/>
  <c r="GD810" s="1"/>
  <c r="AV366"/>
  <c r="GD366" s="1"/>
  <c r="AV175"/>
  <c r="GD175" s="1"/>
  <c r="AS823"/>
  <c r="DV823" s="1"/>
  <c r="AS810"/>
  <c r="GB810" s="1"/>
  <c r="AS565"/>
  <c r="GB565" s="1"/>
  <c r="AT799"/>
  <c r="CD159" i="2"/>
  <c r="CM159"/>
  <c r="BS419" i="42"/>
  <c r="FM419" s="1"/>
  <c r="BS381"/>
  <c r="FM381" s="1"/>
  <c r="BS242"/>
  <c r="FM242" s="1"/>
  <c r="DG678"/>
  <c r="BR381"/>
  <c r="FL381" s="1"/>
  <c r="BQ381"/>
  <c r="FK381" s="1"/>
  <c r="BP814"/>
  <c r="FJ814" s="1"/>
  <c r="DG349"/>
  <c r="BP174"/>
  <c r="FJ174" s="1"/>
  <c r="DG823"/>
  <c r="BO419"/>
  <c r="FI419" s="1"/>
  <c r="DG387"/>
  <c r="DG151"/>
  <c r="DG15"/>
  <c r="BX814"/>
  <c r="FR814" s="1"/>
  <c r="BX242"/>
  <c r="FR242" s="1"/>
  <c r="DH799"/>
  <c r="DH627"/>
  <c r="DH835"/>
  <c r="BU381"/>
  <c r="FO381" s="1"/>
  <c r="DH402"/>
  <c r="BT782"/>
  <c r="FN782" s="1"/>
  <c r="DH601"/>
  <c r="BT600"/>
  <c r="FN600" s="1"/>
  <c r="BT548"/>
  <c r="FN548" s="1"/>
  <c r="BT381"/>
  <c r="FN381" s="1"/>
  <c r="DH382"/>
  <c r="DH370"/>
  <c r="DH325"/>
  <c r="BT174"/>
  <c r="FN174" s="1"/>
  <c r="CB782"/>
  <c r="FV782" s="1"/>
  <c r="CB548"/>
  <c r="FV548" s="1"/>
  <c r="CB174"/>
  <c r="FV174" s="1"/>
  <c r="DI569"/>
  <c r="CA14"/>
  <c r="FU14" s="1"/>
  <c r="BZ419"/>
  <c r="FT419" s="1"/>
  <c r="DI471"/>
  <c r="DI850"/>
  <c r="BY814"/>
  <c r="FS814" s="1"/>
  <c r="DI803"/>
  <c r="DI406"/>
  <c r="BY206"/>
  <c r="FS206" s="1"/>
  <c r="DI195"/>
  <c r="CG814"/>
  <c r="DJ783"/>
  <c r="CF814"/>
  <c r="CF782"/>
  <c r="CE834"/>
  <c r="DJ850"/>
  <c r="DJ823"/>
  <c r="CE782"/>
  <c r="DJ202"/>
  <c r="DJ100"/>
  <c r="DJ647"/>
  <c r="DJ420"/>
  <c r="CD348"/>
  <c r="DJ349"/>
  <c r="CD174"/>
  <c r="CM626"/>
  <c r="CM580"/>
  <c r="CM548"/>
  <c r="CM206"/>
  <c r="CL548"/>
  <c r="DK471"/>
  <c r="CL174"/>
  <c r="CK782"/>
  <c r="CK174"/>
  <c r="DK823"/>
  <c r="DK810"/>
  <c r="DK783"/>
  <c r="DK569"/>
  <c r="CI834"/>
  <c r="DK627"/>
  <c r="CI411"/>
  <c r="DK402"/>
  <c r="CI381"/>
  <c r="DK382"/>
  <c r="DK325"/>
  <c r="CR548"/>
  <c r="CR419"/>
  <c r="DL420"/>
  <c r="CR348"/>
  <c r="CR242"/>
  <c r="CQ548"/>
  <c r="CQ174"/>
  <c r="CP348"/>
  <c r="CP242"/>
  <c r="CP174"/>
  <c r="DL819"/>
  <c r="CO626"/>
  <c r="DL620"/>
  <c r="DL581"/>
  <c r="CO381"/>
  <c r="CN548"/>
  <c r="CN348"/>
  <c r="DL191"/>
  <c r="BP834"/>
  <c r="FJ834" s="1"/>
  <c r="BO242"/>
  <c r="FI242" s="1"/>
  <c r="DG256"/>
  <c r="BO14"/>
  <c r="FI14" s="1"/>
  <c r="BX548"/>
  <c r="FR548" s="1"/>
  <c r="DH406"/>
  <c r="BU348"/>
  <c r="FO348" s="1"/>
  <c r="DH349"/>
  <c r="BT834"/>
  <c r="FN834" s="1"/>
  <c r="DH815"/>
  <c r="DH803"/>
  <c r="BT580"/>
  <c r="FN580" s="1"/>
  <c r="DH195"/>
  <c r="BZ174"/>
  <c r="FT174" s="1"/>
  <c r="DI175"/>
  <c r="DI549"/>
  <c r="DJ370"/>
  <c r="CE348"/>
  <c r="CD834"/>
  <c r="DK175"/>
  <c r="DK589"/>
  <c r="DL151"/>
  <c r="CP14"/>
  <c r="DL647"/>
  <c r="DL810"/>
  <c r="DL382"/>
  <c r="CN381"/>
  <c r="DL370"/>
  <c r="BQ159" i="2"/>
  <c r="CJ159"/>
  <c r="BW159"/>
  <c r="BS159"/>
  <c r="BX159"/>
  <c r="BP159"/>
  <c r="BS814" i="42"/>
  <c r="FM814" s="1"/>
  <c r="BR782"/>
  <c r="FL782" s="1"/>
  <c r="DG799"/>
  <c r="BR174"/>
  <c r="FL174" s="1"/>
  <c r="DG819"/>
  <c r="BP580"/>
  <c r="FJ580" s="1"/>
  <c r="BP548"/>
  <c r="FJ548" s="1"/>
  <c r="BP419"/>
  <c r="FJ419" s="1"/>
  <c r="DG420"/>
  <c r="BO814"/>
  <c r="FI814" s="1"/>
  <c r="BO600"/>
  <c r="FI600" s="1"/>
  <c r="DG601"/>
  <c r="DG589"/>
  <c r="BO548"/>
  <c r="FI548" s="1"/>
  <c r="BO348"/>
  <c r="FI348" s="1"/>
  <c r="DG230"/>
  <c r="DG191"/>
  <c r="BX626"/>
  <c r="FR626" s="1"/>
  <c r="BX14"/>
  <c r="FR14" s="1"/>
  <c r="DH15"/>
  <c r="BW580"/>
  <c r="FQ580" s="1"/>
  <c r="BV782"/>
  <c r="FP782" s="1"/>
  <c r="BV626"/>
  <c r="FP626" s="1"/>
  <c r="BV548"/>
  <c r="FP548" s="1"/>
  <c r="BV381"/>
  <c r="FP381" s="1"/>
  <c r="DH565"/>
  <c r="BT419"/>
  <c r="FN419" s="1"/>
  <c r="DH366"/>
  <c r="DH256"/>
  <c r="CC174"/>
  <c r="FW174" s="1"/>
  <c r="CA580"/>
  <c r="FU580" s="1"/>
  <c r="CA348"/>
  <c r="FU348" s="1"/>
  <c r="BZ548"/>
  <c r="FT548" s="1"/>
  <c r="BZ14"/>
  <c r="FT14" s="1"/>
  <c r="DI15"/>
  <c r="DI759"/>
  <c r="BY580"/>
  <c r="FS580" s="1"/>
  <c r="DI581"/>
  <c r="DI402"/>
  <c r="BY242"/>
  <c r="FS242" s="1"/>
  <c r="DI243"/>
  <c r="CH206"/>
  <c r="CG782"/>
  <c r="DJ810"/>
  <c r="CG419"/>
  <c r="CG381"/>
  <c r="CG242"/>
  <c r="CF626"/>
  <c r="CF419"/>
  <c r="CF381"/>
  <c r="CF242"/>
  <c r="CE626"/>
  <c r="CE242"/>
  <c r="DJ256"/>
  <c r="CE174"/>
  <c r="DJ815"/>
  <c r="DJ803"/>
  <c r="CD411"/>
  <c r="DJ413"/>
  <c r="DJ238"/>
  <c r="CD14"/>
  <c r="DJ15"/>
  <c r="CL834"/>
  <c r="DK370"/>
  <c r="DK827"/>
  <c r="CJ814"/>
  <c r="CJ348"/>
  <c r="CJ14"/>
  <c r="DK819"/>
  <c r="CI626"/>
  <c r="DK678"/>
  <c r="CI600"/>
  <c r="DK620"/>
  <c r="DK525"/>
  <c r="DK377"/>
  <c r="CI242"/>
  <c r="DK256"/>
  <c r="CI174"/>
  <c r="CR381"/>
  <c r="CP834"/>
  <c r="DL835"/>
  <c r="CP600"/>
  <c r="DL589"/>
  <c r="CP548"/>
  <c r="CP235"/>
  <c r="CP206"/>
  <c r="DL211"/>
  <c r="DL100"/>
  <c r="CO814"/>
  <c r="CO782"/>
  <c r="DL627"/>
  <c r="DL576"/>
  <c r="DL377"/>
  <c r="CO242"/>
  <c r="DL243"/>
  <c r="DL783"/>
  <c r="DL565"/>
  <c r="CN419"/>
  <c r="DL387"/>
  <c r="DL366"/>
  <c r="CN242"/>
  <c r="DL256"/>
  <c r="DL195"/>
  <c r="BP411"/>
  <c r="FJ411" s="1"/>
  <c r="BP381"/>
  <c r="FJ381" s="1"/>
  <c r="DG402"/>
  <c r="BO381"/>
  <c r="FI381" s="1"/>
  <c r="DG382"/>
  <c r="DG370"/>
  <c r="DH589"/>
  <c r="DH549"/>
  <c r="BU419"/>
  <c r="FO419" s="1"/>
  <c r="DH420"/>
  <c r="DH525"/>
  <c r="BT411"/>
  <c r="FN411" s="1"/>
  <c r="BT242"/>
  <c r="FN242" s="1"/>
  <c r="DH243"/>
  <c r="DI823"/>
  <c r="DI601"/>
  <c r="CA600"/>
  <c r="FU600" s="1"/>
  <c r="DI370"/>
  <c r="DI100"/>
  <c r="BY834"/>
  <c r="FS834" s="1"/>
  <c r="DI835"/>
  <c r="DI325"/>
  <c r="CH782"/>
  <c r="DJ387"/>
  <c r="DJ366"/>
  <c r="DJ678"/>
  <c r="DJ620"/>
  <c r="DJ191"/>
  <c r="DK585"/>
  <c r="DK850"/>
  <c r="CJ600"/>
  <c r="DK601"/>
  <c r="DK799"/>
  <c r="DK647"/>
  <c r="CI580"/>
  <c r="CI348"/>
  <c r="DK349"/>
  <c r="DK243"/>
  <c r="DK195"/>
  <c r="CR814"/>
  <c r="CO548"/>
  <c r="DL549"/>
  <c r="CN600"/>
  <c r="X194" i="2"/>
  <c r="X196" s="1"/>
  <c r="F194"/>
  <c r="J194"/>
  <c r="J196" s="1"/>
  <c r="P194"/>
  <c r="P196" s="1"/>
  <c r="S194"/>
  <c r="S196" s="1"/>
  <c r="V194"/>
  <c r="V196" s="1"/>
  <c r="Y194"/>
  <c r="Y196" s="1"/>
  <c r="AE194"/>
  <c r="AE196" s="1"/>
  <c r="H197"/>
  <c r="L197"/>
  <c r="O197"/>
  <c r="Z197"/>
  <c r="AF197"/>
  <c r="DH228" i="42"/>
  <c r="DG229"/>
  <c r="CS228"/>
  <c r="DL229"/>
  <c r="CL176" i="2"/>
  <c r="CL79"/>
  <c r="CH186"/>
  <c r="CH139"/>
  <c r="BY123"/>
  <c r="BY79"/>
  <c r="BU127"/>
  <c r="BQ181"/>
  <c r="BQ139"/>
  <c r="BQ127"/>
  <c r="BM103"/>
  <c r="BI171"/>
  <c r="BE144"/>
  <c r="BE139"/>
  <c r="BE127"/>
  <c r="AW144"/>
  <c r="AS123"/>
  <c r="AS79"/>
  <c r="AO79"/>
  <c r="AK139"/>
  <c r="BU14"/>
  <c r="AK14"/>
  <c r="CM144"/>
  <c r="CM127"/>
  <c r="CI134"/>
  <c r="CE171"/>
  <c r="BZ144"/>
  <c r="BZ127"/>
  <c r="BZ123"/>
  <c r="BR171"/>
  <c r="BN123"/>
  <c r="BJ159"/>
  <c r="BJ134"/>
  <c r="BF144"/>
  <c r="BF123"/>
  <c r="BB144"/>
  <c r="AX186"/>
  <c r="AX139"/>
  <c r="AX123"/>
  <c r="AT139"/>
  <c r="AP144"/>
  <c r="AP127"/>
  <c r="AL123"/>
  <c r="CN144"/>
  <c r="CJ139"/>
  <c r="CF134"/>
  <c r="CA144"/>
  <c r="CA123"/>
  <c r="CB176"/>
  <c r="CB134"/>
  <c r="CB123"/>
  <c r="BW103"/>
  <c r="BS171"/>
  <c r="BS123"/>
  <c r="BS79"/>
  <c r="BO181"/>
  <c r="BO139"/>
  <c r="BO123"/>
  <c r="BK176"/>
  <c r="BK159"/>
  <c r="BK139"/>
  <c r="BK123"/>
  <c r="BG171"/>
  <c r="BG79"/>
  <c r="BC159"/>
  <c r="BC139"/>
  <c r="BC127"/>
  <c r="AQ103"/>
  <c r="AM134"/>
  <c r="AM103"/>
  <c r="AI144"/>
  <c r="AI127"/>
  <c r="CM14"/>
  <c r="BW14"/>
  <c r="CO144"/>
  <c r="CO123"/>
  <c r="CK171"/>
  <c r="CG139"/>
  <c r="BX171"/>
  <c r="BX139"/>
  <c r="BX127"/>
  <c r="BT171"/>
  <c r="BL159"/>
  <c r="BL139"/>
  <c r="AZ134"/>
  <c r="AV139"/>
  <c r="AV138" s="1"/>
  <c r="AR103"/>
  <c r="AN123"/>
  <c r="AJ134"/>
  <c r="AJ127"/>
  <c r="EF229" i="42"/>
  <c r="EG228"/>
  <c r="EH228"/>
  <c r="EH67"/>
  <c r="EH63"/>
  <c r="EH59"/>
  <c r="EH55"/>
  <c r="EH51"/>
  <c r="EH47"/>
  <c r="EH43"/>
  <c r="EH39"/>
  <c r="EH33"/>
  <c r="EH29"/>
  <c r="EH25"/>
  <c r="EH21"/>
  <c r="BE15"/>
  <c r="EH15" s="1"/>
  <c r="EI228"/>
  <c r="DC153"/>
  <c r="AS18" i="2"/>
  <c r="AS14" s="1"/>
  <c r="DR229" i="42"/>
  <c r="DT229"/>
  <c r="DU229"/>
  <c r="DW228"/>
  <c r="DX726"/>
  <c r="AU627"/>
  <c r="GC627" s="1"/>
  <c r="DX583"/>
  <c r="DX525"/>
  <c r="AU585"/>
  <c r="GC585" s="1"/>
  <c r="DX391"/>
  <c r="DX386"/>
  <c r="DX380"/>
  <c r="DX372"/>
  <c r="DX363"/>
  <c r="DX312"/>
  <c r="DX306"/>
  <c r="DX302"/>
  <c r="DX295"/>
  <c r="DX291"/>
  <c r="DX281"/>
  <c r="DX271"/>
  <c r="DX266"/>
  <c r="AU382"/>
  <c r="GC382" s="1"/>
  <c r="AU377"/>
  <c r="GC377" s="1"/>
  <c r="AU349"/>
  <c r="GC349" s="1"/>
  <c r="DX156"/>
  <c r="DX90"/>
  <c r="DX69"/>
  <c r="DX65"/>
  <c r="DX61"/>
  <c r="DX57"/>
  <c r="DX53"/>
  <c r="DX49"/>
  <c r="DX45"/>
  <c r="DX41"/>
  <c r="DX37"/>
  <c r="DX31"/>
  <c r="DX27"/>
  <c r="DX23"/>
  <c r="DX18"/>
  <c r="DY228"/>
  <c r="DZ228"/>
  <c r="DN228"/>
  <c r="DO228"/>
  <c r="DX769"/>
  <c r="CS714"/>
  <c r="CS722"/>
  <c r="CS664"/>
  <c r="DX713"/>
  <c r="DX729"/>
  <c r="DX745"/>
  <c r="DX817"/>
  <c r="DX777"/>
  <c r="DX683"/>
  <c r="DX707"/>
  <c r="DX739"/>
  <c r="DX747"/>
  <c r="CS668"/>
  <c r="CS762"/>
  <c r="DX705"/>
  <c r="DX828"/>
  <c r="DX638"/>
  <c r="DX823"/>
  <c r="AU803"/>
  <c r="AU819"/>
  <c r="GC819" s="1"/>
  <c r="DX441"/>
  <c r="EH457"/>
  <c r="DX434"/>
  <c r="EH450"/>
  <c r="EH427"/>
  <c r="DX529"/>
  <c r="EH537"/>
  <c r="DX460"/>
  <c r="DX562"/>
  <c r="EH429"/>
  <c r="DX486"/>
  <c r="EH475"/>
  <c r="EH523"/>
  <c r="EH532"/>
  <c r="DX463"/>
  <c r="DX512"/>
  <c r="DX541"/>
  <c r="DX432"/>
  <c r="EH448"/>
  <c r="EH477"/>
  <c r="DX465"/>
  <c r="DX531"/>
  <c r="EH426"/>
  <c r="EH487"/>
  <c r="EH435"/>
  <c r="CS481"/>
  <c r="EH436"/>
  <c r="EH521"/>
  <c r="EH542"/>
  <c r="EH573"/>
  <c r="DX437"/>
  <c r="EH453"/>
  <c r="CS483"/>
  <c r="DX510"/>
  <c r="DX555"/>
  <c r="DX446"/>
  <c r="EH462"/>
  <c r="EH473"/>
  <c r="DX552"/>
  <c r="DX556"/>
  <c r="EH439"/>
  <c r="DX553"/>
  <c r="EH561"/>
  <c r="BE565"/>
  <c r="BE548" s="1"/>
  <c r="DX440"/>
  <c r="EH456"/>
  <c r="DX538"/>
  <c r="EH546"/>
  <c r="DX335"/>
  <c r="DX276"/>
  <c r="DX282"/>
  <c r="DX322"/>
  <c r="DX339"/>
  <c r="CS398"/>
  <c r="DX357"/>
  <c r="EH265"/>
  <c r="EH273"/>
  <c r="DX277"/>
  <c r="EH392"/>
  <c r="DX547"/>
  <c r="EH353"/>
  <c r="EH361"/>
  <c r="DX584"/>
  <c r="EH289"/>
  <c r="DX314"/>
  <c r="EH396"/>
  <c r="DX470"/>
  <c r="DX360"/>
  <c r="CS410"/>
  <c r="EH524"/>
  <c r="DX77"/>
  <c r="EH97"/>
  <c r="EH78"/>
  <c r="DX88"/>
  <c r="EH121"/>
  <c r="DX81"/>
  <c r="EH89"/>
  <c r="DX82"/>
  <c r="EH98"/>
  <c r="DX119"/>
  <c r="DX87"/>
  <c r="EH95"/>
  <c r="DX599"/>
  <c r="DX92"/>
  <c r="DX123"/>
  <c r="DX75"/>
  <c r="DX181"/>
  <c r="AQ181" i="2"/>
  <c r="DX96" i="42"/>
  <c r="EH113"/>
  <c r="DX74"/>
  <c r="DX79"/>
  <c r="DS108"/>
  <c r="DS218"/>
  <c r="DX324"/>
  <c r="DS210"/>
  <c r="DS99"/>
  <c r="EH99"/>
  <c r="AU835"/>
  <c r="AS184" i="2" s="1"/>
  <c r="BE377" i="42"/>
  <c r="BE349"/>
  <c r="BE325"/>
  <c r="EH347"/>
  <c r="BE243"/>
  <c r="BC178" i="2" s="1"/>
  <c r="BC176" s="1"/>
  <c r="AU211" i="42"/>
  <c r="AU207"/>
  <c r="GC207" s="1"/>
  <c r="BE195"/>
  <c r="AU202"/>
  <c r="GC202" s="1"/>
  <c r="AN37" i="2"/>
  <c r="AM37"/>
  <c r="AM18"/>
  <c r="DS678" i="42"/>
  <c r="AL37" i="2"/>
  <c r="BE835" i="42"/>
  <c r="BC184" i="2" s="1"/>
  <c r="BE827" i="42"/>
  <c r="BE815"/>
  <c r="BE810"/>
  <c r="BE783"/>
  <c r="BE678"/>
  <c r="BE647"/>
  <c r="BE627"/>
  <c r="AP827"/>
  <c r="AP815"/>
  <c r="AP799"/>
  <c r="AP647"/>
  <c r="AP627"/>
  <c r="AP601"/>
  <c r="AN183" i="2" s="1"/>
  <c r="AP593" i="42"/>
  <c r="AP585"/>
  <c r="AP471"/>
  <c r="AP420"/>
  <c r="AP411"/>
  <c r="AP387"/>
  <c r="AP370"/>
  <c r="AP211"/>
  <c r="AP207"/>
  <c r="AP15"/>
  <c r="DR234"/>
  <c r="AO850"/>
  <c r="AM190" i="2" s="1"/>
  <c r="AO823" i="42"/>
  <c r="FZ823" s="1"/>
  <c r="AO803"/>
  <c r="FZ803" s="1"/>
  <c r="AO759"/>
  <c r="FZ759" s="1"/>
  <c r="AO576"/>
  <c r="AO565"/>
  <c r="FZ565" s="1"/>
  <c r="AO387"/>
  <c r="FZ387" s="1"/>
  <c r="AO370"/>
  <c r="FZ370" s="1"/>
  <c r="AO256"/>
  <c r="AM188" i="2" s="1"/>
  <c r="AO238" i="42"/>
  <c r="FZ238" s="1"/>
  <c r="AO230"/>
  <c r="FZ230" s="1"/>
  <c r="AO195"/>
  <c r="FZ195" s="1"/>
  <c r="AO191"/>
  <c r="FZ191" s="1"/>
  <c r="AN827"/>
  <c r="AN815"/>
  <c r="AN799"/>
  <c r="AN647"/>
  <c r="AN589"/>
  <c r="AN525"/>
  <c r="AN387"/>
  <c r="AN202"/>
  <c r="AN151"/>
  <c r="AN100"/>
  <c r="AN14" s="1"/>
  <c r="AL82" i="2"/>
  <c r="AL79" s="1"/>
  <c r="AM819" i="42"/>
  <c r="AM799"/>
  <c r="FY799" s="1"/>
  <c r="AM678"/>
  <c r="FY678" s="1"/>
  <c r="AM627"/>
  <c r="FY627" s="1"/>
  <c r="AM589"/>
  <c r="FY589" s="1"/>
  <c r="AM525"/>
  <c r="FY525" s="1"/>
  <c r="AM406"/>
  <c r="FY406" s="1"/>
  <c r="AM402"/>
  <c r="FY402" s="1"/>
  <c r="AM382"/>
  <c r="AM370"/>
  <c r="FY370" s="1"/>
  <c r="AM242"/>
  <c r="AM211"/>
  <c r="FY211" s="1"/>
  <c r="AM207"/>
  <c r="FY207" s="1"/>
  <c r="AM15"/>
  <c r="FY15" s="1"/>
  <c r="EM829"/>
  <c r="EM819"/>
  <c r="EM809"/>
  <c r="EM805"/>
  <c r="EM795"/>
  <c r="EM791"/>
  <c r="EM787"/>
  <c r="EM781"/>
  <c r="EM777"/>
  <c r="EM773"/>
  <c r="EM769"/>
  <c r="EM764"/>
  <c r="EM755"/>
  <c r="EM751"/>
  <c r="EM747"/>
  <c r="EM743"/>
  <c r="EM739"/>
  <c r="EM735"/>
  <c r="EM731"/>
  <c r="EM727"/>
  <c r="EM723"/>
  <c r="EM719"/>
  <c r="EM715"/>
  <c r="EM711"/>
  <c r="EM707"/>
  <c r="EM703"/>
  <c r="EM699"/>
  <c r="EM695"/>
  <c r="EM691"/>
  <c r="EM687"/>
  <c r="EM683"/>
  <c r="EM674"/>
  <c r="EM670"/>
  <c r="EM666"/>
  <c r="EM662"/>
  <c r="EM657"/>
  <c r="EM653"/>
  <c r="EM649"/>
  <c r="EM644"/>
  <c r="EM640"/>
  <c r="EM635"/>
  <c r="EM630"/>
  <c r="BJ850"/>
  <c r="BH190" i="2" s="1"/>
  <c r="BJ827" i="42"/>
  <c r="BJ815"/>
  <c r="BJ799"/>
  <c r="BJ627"/>
  <c r="EM595"/>
  <c r="EM585"/>
  <c r="EM565"/>
  <c r="EM544"/>
  <c r="EM540"/>
  <c r="EM536"/>
  <c r="EM532"/>
  <c r="EM527"/>
  <c r="EM522"/>
  <c r="EM518"/>
  <c r="EM514"/>
  <c r="EM510"/>
  <c r="EM506"/>
  <c r="EM502"/>
  <c r="EM498"/>
  <c r="EM494"/>
  <c r="EM490"/>
  <c r="EM486"/>
  <c r="EM482"/>
  <c r="EM478"/>
  <c r="EM474"/>
  <c r="EM469"/>
  <c r="EM465"/>
  <c r="EM461"/>
  <c r="EM457"/>
  <c r="EM453"/>
  <c r="EM449"/>
  <c r="EM445"/>
  <c r="EM441"/>
  <c r="EM437"/>
  <c r="EM433"/>
  <c r="EM429"/>
  <c r="EM424"/>
  <c r="BJ620"/>
  <c r="BH189" i="2" s="1"/>
  <c r="BJ593" i="42"/>
  <c r="BJ581"/>
  <c r="BJ576"/>
  <c r="BJ549"/>
  <c r="BJ471"/>
  <c r="EM406"/>
  <c r="EM379"/>
  <c r="EM374"/>
  <c r="EM369"/>
  <c r="EM364"/>
  <c r="EM360"/>
  <c r="EM356"/>
  <c r="EM352"/>
  <c r="EM346"/>
  <c r="EM342"/>
  <c r="EM338"/>
  <c r="EM334"/>
  <c r="EM330"/>
  <c r="EM324"/>
  <c r="EM320"/>
  <c r="EM316"/>
  <c r="EM312"/>
  <c r="EM308"/>
  <c r="EM304"/>
  <c r="EM300"/>
  <c r="EM296"/>
  <c r="EM292"/>
  <c r="EM288"/>
  <c r="EM284"/>
  <c r="EM280"/>
  <c r="EM276"/>
  <c r="EM272"/>
  <c r="EM268"/>
  <c r="BJ366"/>
  <c r="BJ263"/>
  <c r="EM238"/>
  <c r="EM228"/>
  <c r="EM149"/>
  <c r="EM145"/>
  <c r="EM141"/>
  <c r="EM137"/>
  <c r="EM133"/>
  <c r="EM129"/>
  <c r="EM125"/>
  <c r="EM121"/>
  <c r="EM117"/>
  <c r="EM113"/>
  <c r="EM109"/>
  <c r="EM105"/>
  <c r="EM100"/>
  <c r="EM96"/>
  <c r="EM92"/>
  <c r="EM88"/>
  <c r="EM84"/>
  <c r="EM80"/>
  <c r="EM76"/>
  <c r="EM72"/>
  <c r="EM67"/>
  <c r="EM63"/>
  <c r="EM59"/>
  <c r="EM55"/>
  <c r="EM51"/>
  <c r="EM47"/>
  <c r="EM43"/>
  <c r="EM39"/>
  <c r="EM33"/>
  <c r="EM29"/>
  <c r="EM25"/>
  <c r="EM21"/>
  <c r="EM15"/>
  <c r="BJ230"/>
  <c r="BJ202"/>
  <c r="BJ175"/>
  <c r="BJ14"/>
  <c r="EN229"/>
  <c r="EO229"/>
  <c r="EQ819"/>
  <c r="EQ758"/>
  <c r="EQ754"/>
  <c r="EQ750"/>
  <c r="EQ746"/>
  <c r="EQ742"/>
  <c r="EQ738"/>
  <c r="EQ734"/>
  <c r="EQ730"/>
  <c r="EQ726"/>
  <c r="EQ722"/>
  <c r="EQ718"/>
  <c r="EQ714"/>
  <c r="EQ710"/>
  <c r="EQ706"/>
  <c r="EQ702"/>
  <c r="EQ698"/>
  <c r="EQ694"/>
  <c r="EQ690"/>
  <c r="EQ686"/>
  <c r="EQ682"/>
  <c r="EQ677"/>
  <c r="EQ673"/>
  <c r="EQ669"/>
  <c r="EQ665"/>
  <c r="EQ661"/>
  <c r="EQ656"/>
  <c r="EQ652"/>
  <c r="EQ643"/>
  <c r="EQ638"/>
  <c r="EQ633"/>
  <c r="EQ629"/>
  <c r="BN823"/>
  <c r="BN803"/>
  <c r="BN759"/>
  <c r="AJ625"/>
  <c r="EQ592"/>
  <c r="EQ587"/>
  <c r="EQ549"/>
  <c r="EQ545"/>
  <c r="EQ541"/>
  <c r="EQ537"/>
  <c r="EQ533"/>
  <c r="EQ529"/>
  <c r="EQ523"/>
  <c r="EQ519"/>
  <c r="EQ515"/>
  <c r="EQ511"/>
  <c r="EQ507"/>
  <c r="EQ503"/>
  <c r="EQ499"/>
  <c r="EQ495"/>
  <c r="EQ491"/>
  <c r="EQ487"/>
  <c r="EQ483"/>
  <c r="EQ479"/>
  <c r="EQ475"/>
  <c r="EQ470"/>
  <c r="EQ466"/>
  <c r="EQ462"/>
  <c r="EQ458"/>
  <c r="EQ454"/>
  <c r="EQ450"/>
  <c r="EQ446"/>
  <c r="EQ442"/>
  <c r="EQ438"/>
  <c r="EQ434"/>
  <c r="EQ430"/>
  <c r="EQ426"/>
  <c r="EQ236"/>
  <c r="EQ221"/>
  <c r="EQ215"/>
  <c r="EQ210"/>
  <c r="BN256"/>
  <c r="BL188" i="2" s="1"/>
  <c r="BN207" i="42"/>
  <c r="BN206" s="1"/>
  <c r="BN191"/>
  <c r="BN589"/>
  <c r="BN569"/>
  <c r="BN525"/>
  <c r="AK82" i="2"/>
  <c r="AK79" s="1"/>
  <c r="AK850" i="42"/>
  <c r="AI190" i="2" s="1"/>
  <c r="AK823" i="42"/>
  <c r="FX823" s="1"/>
  <c r="AK678"/>
  <c r="FX678" s="1"/>
  <c r="AK627"/>
  <c r="AK601"/>
  <c r="AI183" i="2" s="1"/>
  <c r="AI181" s="1"/>
  <c r="AK593" i="42"/>
  <c r="FX593" s="1"/>
  <c r="AK581"/>
  <c r="AK576"/>
  <c r="AK565"/>
  <c r="FX565" s="1"/>
  <c r="AK366"/>
  <c r="FX366" s="1"/>
  <c r="AK263"/>
  <c r="FX263" s="1"/>
  <c r="AK256"/>
  <c r="AI188" i="2" s="1"/>
  <c r="AK238" i="42"/>
  <c r="FX238" s="1"/>
  <c r="AK230"/>
  <c r="FX230" s="1"/>
  <c r="AK175"/>
  <c r="FX175" s="1"/>
  <c r="AL803"/>
  <c r="AL759"/>
  <c r="AL589"/>
  <c r="AL525"/>
  <c r="AL402"/>
  <c r="AL382"/>
  <c r="AL377"/>
  <c r="AL349"/>
  <c r="AL325"/>
  <c r="AL263"/>
  <c r="AL243"/>
  <c r="AJ178" i="2" s="1"/>
  <c r="AJ176" s="1"/>
  <c r="AL211" i="42"/>
  <c r="AL207"/>
  <c r="AL202"/>
  <c r="AL151"/>
  <c r="AL100"/>
  <c r="AP325"/>
  <c r="AO325"/>
  <c r="FZ325" s="1"/>
  <c r="BI850"/>
  <c r="BG190" i="2" s="1"/>
  <c r="BI827" i="42"/>
  <c r="BI815"/>
  <c r="BI799"/>
  <c r="BI627"/>
  <c r="BI601"/>
  <c r="BG183" i="2" s="1"/>
  <c r="BI581" i="42"/>
  <c r="BI565"/>
  <c r="BI471"/>
  <c r="BI366"/>
  <c r="BI348" s="1"/>
  <c r="BI263"/>
  <c r="BI243"/>
  <c r="BI207"/>
  <c r="BI202"/>
  <c r="BI175"/>
  <c r="BI100"/>
  <c r="AL174" i="2"/>
  <c r="AL170"/>
  <c r="BH823" i="42"/>
  <c r="BH803"/>
  <c r="BH759"/>
  <c r="BH620"/>
  <c r="BF189" i="2" s="1"/>
  <c r="BF186" s="1"/>
  <c r="BH593" i="42"/>
  <c r="BH581"/>
  <c r="BH576"/>
  <c r="BH549"/>
  <c r="BH471"/>
  <c r="BH366"/>
  <c r="BH263"/>
  <c r="BH238"/>
  <c r="BH230"/>
  <c r="BH195"/>
  <c r="BG819"/>
  <c r="BG620"/>
  <c r="BE189" i="2" s="1"/>
  <c r="BG593" i="42"/>
  <c r="BG585"/>
  <c r="BG420"/>
  <c r="BG413"/>
  <c r="BG406"/>
  <c r="BG387"/>
  <c r="BG207"/>
  <c r="BG202"/>
  <c r="BG175"/>
  <c r="BG100"/>
  <c r="BF819"/>
  <c r="BF814" s="1"/>
  <c r="BF799"/>
  <c r="BF627"/>
  <c r="BF569"/>
  <c r="BF525"/>
  <c r="BF382"/>
  <c r="BF370"/>
  <c r="BF238"/>
  <c r="BF230"/>
  <c r="BF195"/>
  <c r="BN413"/>
  <c r="BN406"/>
  <c r="BN402"/>
  <c r="BD835"/>
  <c r="BB184" i="2" s="1"/>
  <c r="BD827" i="42"/>
  <c r="GL827" s="1"/>
  <c r="BD819"/>
  <c r="GL819" s="1"/>
  <c r="BD601"/>
  <c r="BB183" i="2" s="1"/>
  <c r="BD581" i="42"/>
  <c r="GL581" s="1"/>
  <c r="BD576"/>
  <c r="GL576" s="1"/>
  <c r="BD549"/>
  <c r="GL549" s="1"/>
  <c r="BD471"/>
  <c r="GL471" s="1"/>
  <c r="BD366"/>
  <c r="GL366" s="1"/>
  <c r="BD263"/>
  <c r="GL263" s="1"/>
  <c r="BD256"/>
  <c r="BB188" i="2" s="1"/>
  <c r="BD206" i="42"/>
  <c r="BD195"/>
  <c r="GL195" s="1"/>
  <c r="BM835"/>
  <c r="BK184" i="2" s="1"/>
  <c r="BK181" s="1"/>
  <c r="BM810" i="42"/>
  <c r="BM783"/>
  <c r="BM678"/>
  <c r="BM647"/>
  <c r="BM576"/>
  <c r="BM549"/>
  <c r="BM382"/>
  <c r="BM377"/>
  <c r="BM349"/>
  <c r="BM325"/>
  <c r="BM230"/>
  <c r="BM211"/>
  <c r="BM191"/>
  <c r="BB815"/>
  <c r="GJ815" s="1"/>
  <c r="BB799"/>
  <c r="GJ799" s="1"/>
  <c r="BB678"/>
  <c r="GJ678" s="1"/>
  <c r="BB627"/>
  <c r="GJ627" s="1"/>
  <c r="BB569"/>
  <c r="GJ569" s="1"/>
  <c r="BB525"/>
  <c r="GJ525" s="1"/>
  <c r="BB366"/>
  <c r="GJ366" s="1"/>
  <c r="BB263"/>
  <c r="GJ263" s="1"/>
  <c r="BB256"/>
  <c r="AZ188" i="2" s="1"/>
  <c r="BB206" i="42"/>
  <c r="BB195"/>
  <c r="GJ195" s="1"/>
  <c r="BC850"/>
  <c r="BA190" i="2" s="1"/>
  <c r="BC819" i="42"/>
  <c r="BC799"/>
  <c r="BC601"/>
  <c r="BA183" i="2" s="1"/>
  <c r="BA181" s="1"/>
  <c r="BC569" i="42"/>
  <c r="GK569" s="1"/>
  <c r="BC525"/>
  <c r="GK525" s="1"/>
  <c r="BC377"/>
  <c r="GK377" s="1"/>
  <c r="BC349"/>
  <c r="GK349" s="1"/>
  <c r="BC325"/>
  <c r="GK325" s="1"/>
  <c r="BC238"/>
  <c r="BC230"/>
  <c r="GK230" s="1"/>
  <c r="BC191"/>
  <c r="GK191" s="1"/>
  <c r="BK823"/>
  <c r="BK601"/>
  <c r="BI183" i="2" s="1"/>
  <c r="BK569" i="42"/>
  <c r="BK525"/>
  <c r="BK382"/>
  <c r="BK370"/>
  <c r="BK238"/>
  <c r="BK211"/>
  <c r="BK151"/>
  <c r="BK15"/>
  <c r="BL835"/>
  <c r="BJ184" i="2" s="1"/>
  <c r="BL803" i="42"/>
  <c r="BL759"/>
  <c r="BL620"/>
  <c r="BJ189" i="2" s="1"/>
  <c r="BL593" i="42"/>
  <c r="BL581"/>
  <c r="BL576"/>
  <c r="BL549"/>
  <c r="BL471"/>
  <c r="BL387"/>
  <c r="BL366"/>
  <c r="BL263"/>
  <c r="BL230"/>
  <c r="BL211"/>
  <c r="BL195"/>
  <c r="BA850"/>
  <c r="AY190" i="2" s="1"/>
  <c r="BA823" i="42"/>
  <c r="GI823" s="1"/>
  <c r="BA803"/>
  <c r="GI803" s="1"/>
  <c r="BA759"/>
  <c r="GI759" s="1"/>
  <c r="BA620"/>
  <c r="AY189" i="2" s="1"/>
  <c r="BA593" i="42"/>
  <c r="GI593" s="1"/>
  <c r="BA585"/>
  <c r="BA565"/>
  <c r="GI565" s="1"/>
  <c r="BA471"/>
  <c r="BA366"/>
  <c r="GI366" s="1"/>
  <c r="BA263"/>
  <c r="GI263" s="1"/>
  <c r="BA256"/>
  <c r="AY188" i="2" s="1"/>
  <c r="BA211" i="42"/>
  <c r="GI211" s="1"/>
  <c r="BA207"/>
  <c r="GI207" s="1"/>
  <c r="BA191"/>
  <c r="GI191" s="1"/>
  <c r="BA100"/>
  <c r="GI100" s="1"/>
  <c r="AQ827"/>
  <c r="AQ819"/>
  <c r="GA819" s="1"/>
  <c r="AQ799"/>
  <c r="GA799" s="1"/>
  <c r="AQ569"/>
  <c r="GA569" s="1"/>
  <c r="AQ549"/>
  <c r="GA549" s="1"/>
  <c r="AQ420"/>
  <c r="GA420" s="1"/>
  <c r="AQ413"/>
  <c r="GA413" s="1"/>
  <c r="AQ406"/>
  <c r="AQ387"/>
  <c r="GA387" s="1"/>
  <c r="AQ370"/>
  <c r="GA370" s="1"/>
  <c r="AQ256"/>
  <c r="AO188" i="2" s="1"/>
  <c r="AQ238" i="42"/>
  <c r="GA238" s="1"/>
  <c r="AQ230"/>
  <c r="GA230" s="1"/>
  <c r="AQ195"/>
  <c r="GA195" s="1"/>
  <c r="AQ191"/>
  <c r="GA191" s="1"/>
  <c r="AQ15"/>
  <c r="GA15" s="1"/>
  <c r="AR815"/>
  <c r="AR799"/>
  <c r="AR576"/>
  <c r="AR565"/>
  <c r="AR402"/>
  <c r="AR382"/>
  <c r="AR377"/>
  <c r="AR349"/>
  <c r="AR325"/>
  <c r="AR202"/>
  <c r="AR151"/>
  <c r="AZ810"/>
  <c r="AZ783"/>
  <c r="GH783" s="1"/>
  <c r="AZ647"/>
  <c r="GH647" s="1"/>
  <c r="AZ585"/>
  <c r="AZ565"/>
  <c r="GH565" s="1"/>
  <c r="AZ420"/>
  <c r="AZ419" s="1"/>
  <c r="AZ411"/>
  <c r="AZ387"/>
  <c r="AZ381" s="1"/>
  <c r="AZ370"/>
  <c r="GH370" s="1"/>
  <c r="AZ238"/>
  <c r="GH238" s="1"/>
  <c r="AZ230"/>
  <c r="GH230" s="1"/>
  <c r="AZ151"/>
  <c r="GH151" s="1"/>
  <c r="AZ15"/>
  <c r="GH15" s="1"/>
  <c r="AY827"/>
  <c r="GG827" s="1"/>
  <c r="AY819"/>
  <c r="GG819" s="1"/>
  <c r="AY799"/>
  <c r="GG799" s="1"/>
  <c r="AY601"/>
  <c r="AW183" i="2" s="1"/>
  <c r="AY581" i="42"/>
  <c r="GG581" s="1"/>
  <c r="AY576"/>
  <c r="GG576" s="1"/>
  <c r="AY549"/>
  <c r="GG549" s="1"/>
  <c r="AY377"/>
  <c r="GG377" s="1"/>
  <c r="AY349"/>
  <c r="AY325"/>
  <c r="GG325" s="1"/>
  <c r="AY238"/>
  <c r="GG238" s="1"/>
  <c r="AY230"/>
  <c r="GG230" s="1"/>
  <c r="AY175"/>
  <c r="GG175" s="1"/>
  <c r="AY15"/>
  <c r="AX827"/>
  <c r="GF827" s="1"/>
  <c r="AX819"/>
  <c r="GF819" s="1"/>
  <c r="AX647"/>
  <c r="AX626" s="1"/>
  <c r="AX589"/>
  <c r="GF589" s="1"/>
  <c r="AX471"/>
  <c r="GF471" s="1"/>
  <c r="AX195"/>
  <c r="GF195" s="1"/>
  <c r="AX191"/>
  <c r="GF191" s="1"/>
  <c r="AX15"/>
  <c r="GF15" s="1"/>
  <c r="AW827"/>
  <c r="GE827" s="1"/>
  <c r="AW819"/>
  <c r="GE819" s="1"/>
  <c r="AW799"/>
  <c r="GE799" s="1"/>
  <c r="AW620"/>
  <c r="AU189" i="2" s="1"/>
  <c r="AW593" i="42"/>
  <c r="GE593" s="1"/>
  <c r="AW585"/>
  <c r="GE585" s="1"/>
  <c r="AW565"/>
  <c r="GE565" s="1"/>
  <c r="AW366"/>
  <c r="AW263"/>
  <c r="GE263" s="1"/>
  <c r="AW100"/>
  <c r="AW14" s="1"/>
  <c r="AV827"/>
  <c r="GD827" s="1"/>
  <c r="AV819"/>
  <c r="AV814" s="1"/>
  <c r="AV799"/>
  <c r="AV620"/>
  <c r="AT189" i="2" s="1"/>
  <c r="AV593" i="42"/>
  <c r="GD593" s="1"/>
  <c r="AV585"/>
  <c r="AV580" s="1"/>
  <c r="AV565"/>
  <c r="GD565" s="1"/>
  <c r="AV377"/>
  <c r="GD377" s="1"/>
  <c r="AV349"/>
  <c r="GD349" s="1"/>
  <c r="AV325"/>
  <c r="GD325" s="1"/>
  <c r="AV238"/>
  <c r="GD238" s="1"/>
  <c r="AV230"/>
  <c r="GD230" s="1"/>
  <c r="AV100"/>
  <c r="GD100" s="1"/>
  <c r="AS827"/>
  <c r="GB827" s="1"/>
  <c r="AS819"/>
  <c r="AS799"/>
  <c r="GB799" s="1"/>
  <c r="AS647"/>
  <c r="GB647" s="1"/>
  <c r="AS569"/>
  <c r="GB569" s="1"/>
  <c r="AS549"/>
  <c r="GB549" s="1"/>
  <c r="AS402"/>
  <c r="AS382"/>
  <c r="GB382" s="1"/>
  <c r="AS370"/>
  <c r="GB370" s="1"/>
  <c r="AS256"/>
  <c r="AQ188" i="2" s="1"/>
  <c r="AS238" i="42"/>
  <c r="GB238" s="1"/>
  <c r="AS230"/>
  <c r="GB230" s="1"/>
  <c r="AS175"/>
  <c r="GB175" s="1"/>
  <c r="AS15"/>
  <c r="GB15" s="1"/>
  <c r="AT850"/>
  <c r="AR190" i="2" s="1"/>
  <c r="AR186" s="1"/>
  <c r="AT823" i="42"/>
  <c r="AT678"/>
  <c r="AT627"/>
  <c r="AT601"/>
  <c r="AR183" i="2" s="1"/>
  <c r="AR181" s="1"/>
  <c r="AT593" i="42"/>
  <c r="AT581"/>
  <c r="AT576"/>
  <c r="AT565"/>
  <c r="AT377"/>
  <c r="AT349"/>
  <c r="AT325"/>
  <c r="AT195"/>
  <c r="AT191"/>
  <c r="CL103" i="2"/>
  <c r="CH176"/>
  <c r="CD79"/>
  <c r="BY181"/>
  <c r="BU79"/>
  <c r="BQ176"/>
  <c r="BM176"/>
  <c r="BA79"/>
  <c r="AW79"/>
  <c r="AO103"/>
  <c r="AK144"/>
  <c r="AK127"/>
  <c r="AW14"/>
  <c r="CI127"/>
  <c r="CE139"/>
  <c r="CE127"/>
  <c r="BN176"/>
  <c r="AX144"/>
  <c r="AT127"/>
  <c r="CD14"/>
  <c r="CN159"/>
  <c r="BW176"/>
  <c r="BW139"/>
  <c r="BS144"/>
  <c r="BK127"/>
  <c r="BG181"/>
  <c r="BG144"/>
  <c r="AY176"/>
  <c r="AY79"/>
  <c r="AU79"/>
  <c r="AQ144"/>
  <c r="CA14"/>
  <c r="CG159"/>
  <c r="BD139"/>
  <c r="AZ79"/>
  <c r="AV127"/>
  <c r="AN139"/>
  <c r="AU678" i="42"/>
  <c r="GC678" s="1"/>
  <c r="DX593"/>
  <c r="AU406"/>
  <c r="CP159" i="2"/>
  <c r="BE850" i="42"/>
  <c r="BC190" i="2" s="1"/>
  <c r="BE799" i="42"/>
  <c r="AS186" i="2"/>
  <c r="AP381" i="42"/>
  <c r="AP242"/>
  <c r="AO419"/>
  <c r="AO411"/>
  <c r="AO381"/>
  <c r="AM82" i="2"/>
  <c r="AM79" s="1"/>
  <c r="AN678" i="42"/>
  <c r="AN627"/>
  <c r="AN569"/>
  <c r="AN549"/>
  <c r="AN406"/>
  <c r="AN402"/>
  <c r="AN382"/>
  <c r="AN370"/>
  <c r="AN242"/>
  <c r="AN211"/>
  <c r="AN207"/>
  <c r="AM834"/>
  <c r="DP834" s="1"/>
  <c r="AM600"/>
  <c r="BJ411"/>
  <c r="BJ243"/>
  <c r="BH178" i="2" s="1"/>
  <c r="BH176" s="1"/>
  <c r="BN151" i="42"/>
  <c r="AJ13"/>
  <c r="BV814"/>
  <c r="FP814" s="1"/>
  <c r="BV14"/>
  <c r="FP14" s="1"/>
  <c r="BU782"/>
  <c r="FO782" s="1"/>
  <c r="BZ348"/>
  <c r="FT348" s="1"/>
  <c r="CH348"/>
  <c r="CG626"/>
  <c r="CG14"/>
  <c r="CE206"/>
  <c r="CD419"/>
  <c r="CK626"/>
  <c r="CK348"/>
  <c r="CI419"/>
  <c r="CQ814"/>
  <c r="CO419"/>
  <c r="AK620"/>
  <c r="AI189" i="2" s="1"/>
  <c r="AL366" i="42"/>
  <c r="BI819"/>
  <c r="BI620"/>
  <c r="BG189" i="2" s="1"/>
  <c r="BI411" i="42"/>
  <c r="BI191"/>
  <c r="BH565"/>
  <c r="BH413"/>
  <c r="BH406"/>
  <c r="BH207"/>
  <c r="BH202"/>
  <c r="BH175"/>
  <c r="BG370"/>
  <c r="BG243"/>
  <c r="BE178" i="2" s="1"/>
  <c r="BE176" s="1"/>
  <c r="BG191" i="42"/>
  <c r="BF207"/>
  <c r="BF206" s="1"/>
  <c r="BF202"/>
  <c r="BF14"/>
  <c r="BN382"/>
  <c r="BD823"/>
  <c r="GL823" s="1"/>
  <c r="BD803"/>
  <c r="BD759"/>
  <c r="GL759" s="1"/>
  <c r="BD620"/>
  <c r="BB189" i="2" s="1"/>
  <c r="BD593" i="42"/>
  <c r="GL593" s="1"/>
  <c r="BD585"/>
  <c r="GL585" s="1"/>
  <c r="BD565"/>
  <c r="GL565" s="1"/>
  <c r="BD420"/>
  <c r="GL420" s="1"/>
  <c r="BM815"/>
  <c r="BM799"/>
  <c r="BM565"/>
  <c r="BM14"/>
  <c r="BL850"/>
  <c r="BJ190" i="2" s="1"/>
  <c r="BL565" i="42"/>
  <c r="BL413"/>
  <c r="BL406"/>
  <c r="AQ593"/>
  <c r="GA593" s="1"/>
  <c r="AQ581"/>
  <c r="GA581" s="1"/>
  <c r="AQ576"/>
  <c r="GA576" s="1"/>
  <c r="AQ565"/>
  <c r="GA565" s="1"/>
  <c r="AQ402"/>
  <c r="GA402" s="1"/>
  <c r="AQ202"/>
  <c r="GA202" s="1"/>
  <c r="AY835"/>
  <c r="AW184" i="2" s="1"/>
  <c r="AS814" i="42"/>
  <c r="AT242"/>
  <c r="AT206"/>
  <c r="U194" i="2"/>
  <c r="U196" s="1"/>
  <c r="AD197"/>
  <c r="DJ229" i="42"/>
  <c r="CP134" i="2"/>
  <c r="CL144"/>
  <c r="CL139"/>
  <c r="CH123"/>
  <c r="CH79"/>
  <c r="BY139"/>
  <c r="BY127"/>
  <c r="BU103"/>
  <c r="BQ171"/>
  <c r="BQ123"/>
  <c r="BQ79"/>
  <c r="BM127"/>
  <c r="BI103"/>
  <c r="BE159"/>
  <c r="BE134"/>
  <c r="BE79"/>
  <c r="BA144"/>
  <c r="AW159"/>
  <c r="AW134"/>
  <c r="AW103"/>
  <c r="AS144"/>
  <c r="AS127"/>
  <c r="AK134"/>
  <c r="BA14"/>
  <c r="CM103"/>
  <c r="CI139"/>
  <c r="BN139"/>
  <c r="BN138" s="1"/>
  <c r="BN127"/>
  <c r="BJ139"/>
  <c r="BF171"/>
  <c r="BF127"/>
  <c r="AX134"/>
  <c r="AT134"/>
  <c r="AP171"/>
  <c r="AL144"/>
  <c r="AL127"/>
  <c r="CN139"/>
  <c r="CJ171"/>
  <c r="CJ134"/>
  <c r="CF139"/>
  <c r="CA127"/>
  <c r="CB144"/>
  <c r="CB14"/>
  <c r="BW127"/>
  <c r="BS139"/>
  <c r="BS127"/>
  <c r="BO134"/>
  <c r="BO79"/>
  <c r="BK134"/>
  <c r="BK79"/>
  <c r="BG186"/>
  <c r="BG139"/>
  <c r="BG127"/>
  <c r="BC79"/>
  <c r="AY181"/>
  <c r="AY144"/>
  <c r="AU159"/>
  <c r="AU134"/>
  <c r="AU103"/>
  <c r="AQ159"/>
  <c r="AQ139"/>
  <c r="AQ123"/>
  <c r="AM139"/>
  <c r="AI171"/>
  <c r="AI123"/>
  <c r="AI79"/>
  <c r="CE14"/>
  <c r="BO14"/>
  <c r="CO139"/>
  <c r="CO127"/>
  <c r="CK176"/>
  <c r="CG134"/>
  <c r="CC139"/>
  <c r="BX123"/>
  <c r="BP171"/>
  <c r="BP127"/>
  <c r="BL176"/>
  <c r="BL134"/>
  <c r="BL79"/>
  <c r="BH171"/>
  <c r="BH127"/>
  <c r="BH79"/>
  <c r="BD144"/>
  <c r="BD123"/>
  <c r="AZ159"/>
  <c r="AZ139"/>
  <c r="AZ103"/>
  <c r="AV134"/>
  <c r="AR127"/>
  <c r="AJ123"/>
  <c r="EF228" i="42"/>
  <c r="EG229"/>
  <c r="EH229"/>
  <c r="EH90"/>
  <c r="EH69"/>
  <c r="EH65"/>
  <c r="EH61"/>
  <c r="EH57"/>
  <c r="EH53"/>
  <c r="EH49"/>
  <c r="EH45"/>
  <c r="EH41"/>
  <c r="EH37"/>
  <c r="EH31"/>
  <c r="EH27"/>
  <c r="EH23"/>
  <c r="EH18"/>
  <c r="EI229"/>
  <c r="DR228"/>
  <c r="DT228"/>
  <c r="DU228"/>
  <c r="DW229"/>
  <c r="DX751"/>
  <c r="DX733"/>
  <c r="DX722"/>
  <c r="DX714"/>
  <c r="DX587"/>
  <c r="AU581"/>
  <c r="GC581" s="1"/>
  <c r="DX405"/>
  <c r="DX395"/>
  <c r="DX389"/>
  <c r="DX384"/>
  <c r="DX368"/>
  <c r="DX356"/>
  <c r="DX317"/>
  <c r="DX308"/>
  <c r="DX304"/>
  <c r="DX300"/>
  <c r="DX293"/>
  <c r="DX288"/>
  <c r="DX284"/>
  <c r="DX275"/>
  <c r="DX268"/>
  <c r="AU402"/>
  <c r="GC402" s="1"/>
  <c r="AU366"/>
  <c r="GC366" s="1"/>
  <c r="DX158"/>
  <c r="DX73"/>
  <c r="DX67"/>
  <c r="DX63"/>
  <c r="DX59"/>
  <c r="DX55"/>
  <c r="DX51"/>
  <c r="DX47"/>
  <c r="DX43"/>
  <c r="DX39"/>
  <c r="DX33"/>
  <c r="DX29"/>
  <c r="DX25"/>
  <c r="DX21"/>
  <c r="AU151"/>
  <c r="AU15"/>
  <c r="GC15" s="1"/>
  <c r="DY229"/>
  <c r="DZ229"/>
  <c r="DN229"/>
  <c r="DO229"/>
  <c r="DX651"/>
  <c r="DX692"/>
  <c r="DX717"/>
  <c r="DX698"/>
  <c r="CS764"/>
  <c r="DX699"/>
  <c r="CS748"/>
  <c r="DX830"/>
  <c r="DX752"/>
  <c r="CS742"/>
  <c r="CS754"/>
  <c r="DX687"/>
  <c r="DX695"/>
  <c r="DX732"/>
  <c r="DX748"/>
  <c r="DX691"/>
  <c r="DX715"/>
  <c r="DX731"/>
  <c r="CS744"/>
  <c r="CS752"/>
  <c r="DX805"/>
  <c r="DX655"/>
  <c r="DX736"/>
  <c r="CS787"/>
  <c r="DX697"/>
  <c r="AU647"/>
  <c r="GC647" s="1"/>
  <c r="DX810"/>
  <c r="DX809"/>
  <c r="DX644"/>
  <c r="AU799"/>
  <c r="GC799" s="1"/>
  <c r="DX466"/>
  <c r="DX544"/>
  <c r="EH560"/>
  <c r="DX443"/>
  <c r="EH459"/>
  <c r="DX428"/>
  <c r="EH444"/>
  <c r="DX445"/>
  <c r="EH461"/>
  <c r="DX559"/>
  <c r="EH574"/>
  <c r="DX438"/>
  <c r="EH454"/>
  <c r="EH499"/>
  <c r="DX431"/>
  <c r="EH447"/>
  <c r="DX488"/>
  <c r="EH533"/>
  <c r="DX464"/>
  <c r="EH501"/>
  <c r="DX433"/>
  <c r="EH449"/>
  <c r="DX506"/>
  <c r="EH563"/>
  <c r="AU589"/>
  <c r="DX442"/>
  <c r="EH458"/>
  <c r="CS512"/>
  <c r="EH536"/>
  <c r="DX451"/>
  <c r="EH467"/>
  <c r="DX500"/>
  <c r="DX545"/>
  <c r="EH557"/>
  <c r="DX452"/>
  <c r="EH468"/>
  <c r="CS510"/>
  <c r="DX554"/>
  <c r="DX594"/>
  <c r="DX469"/>
  <c r="CS475"/>
  <c r="DX535"/>
  <c r="EH543"/>
  <c r="EH430"/>
  <c r="EH491"/>
  <c r="EH540"/>
  <c r="EH423"/>
  <c r="DX455"/>
  <c r="CS485"/>
  <c r="DX572"/>
  <c r="EH424"/>
  <c r="EH517"/>
  <c r="EH530"/>
  <c r="DX558"/>
  <c r="DX345"/>
  <c r="DX297"/>
  <c r="DX313"/>
  <c r="DX321"/>
  <c r="DX354"/>
  <c r="DX298"/>
  <c r="EH575"/>
  <c r="BE471"/>
  <c r="DX319"/>
  <c r="DX337"/>
  <c r="EH564"/>
  <c r="DX309"/>
  <c r="EH342"/>
  <c r="DX359"/>
  <c r="DX375"/>
  <c r="EH299"/>
  <c r="EH315"/>
  <c r="EH323"/>
  <c r="DX364"/>
  <c r="EH397"/>
  <c r="DX320"/>
  <c r="DX341"/>
  <c r="DX592"/>
  <c r="EH588"/>
  <c r="EH255"/>
  <c r="EH568"/>
  <c r="DX579"/>
  <c r="EH279"/>
  <c r="EH344"/>
  <c r="DX352"/>
  <c r="DX393"/>
  <c r="EH407"/>
  <c r="EH154"/>
  <c r="DX86"/>
  <c r="EH94"/>
  <c r="DX83"/>
  <c r="EH91"/>
  <c r="DX218"/>
  <c r="DX369"/>
  <c r="DX365"/>
  <c r="EH76"/>
  <c r="DX121"/>
  <c r="EH119"/>
  <c r="EH215"/>
  <c r="DX215"/>
  <c r="EH80"/>
  <c r="EH123"/>
  <c r="DX256"/>
  <c r="DX72"/>
  <c r="EH84"/>
  <c r="DX113"/>
  <c r="DX93"/>
  <c r="DX187"/>
  <c r="EH218"/>
  <c r="EH210"/>
  <c r="EH230"/>
  <c r="CO176" i="2"/>
  <c r="BE406" i="42"/>
  <c r="BE387"/>
  <c r="AU100"/>
  <c r="GC100" s="1"/>
  <c r="AU230"/>
  <c r="GC230" s="1"/>
  <c r="BE601"/>
  <c r="BC183" i="2" s="1"/>
  <c r="BC181" s="1"/>
  <c r="AU601" i="42"/>
  <c r="AS183" i="2" s="1"/>
  <c r="EH225" i="42"/>
  <c r="BE238"/>
  <c r="AU243"/>
  <c r="AS178" i="2" s="1"/>
  <c r="AS176" s="1"/>
  <c r="BE211" i="42"/>
  <c r="BE207"/>
  <c r="BE191"/>
  <c r="AU175"/>
  <c r="GC175" s="1"/>
  <c r="AN18" i="2"/>
  <c r="AN131"/>
  <c r="AN127" s="1"/>
  <c r="BE823" i="42"/>
  <c r="AU171" i="2"/>
  <c r="AV176"/>
  <c r="AP850" i="42"/>
  <c r="AN190" i="2" s="1"/>
  <c r="AP823" i="42"/>
  <c r="AP803"/>
  <c r="AP759"/>
  <c r="AP569"/>
  <c r="AP549"/>
  <c r="AP366"/>
  <c r="AP195"/>
  <c r="AP191"/>
  <c r="DP234"/>
  <c r="EH234"/>
  <c r="AN82" i="2"/>
  <c r="AN79" s="1"/>
  <c r="AO827" i="42"/>
  <c r="AO815"/>
  <c r="FZ815" s="1"/>
  <c r="AO799"/>
  <c r="FZ799" s="1"/>
  <c r="AO647"/>
  <c r="FZ647" s="1"/>
  <c r="AO627"/>
  <c r="FZ627" s="1"/>
  <c r="AO601"/>
  <c r="AM183" i="2" s="1"/>
  <c r="AO593" i="42"/>
  <c r="AO585"/>
  <c r="FZ585" s="1"/>
  <c r="AO525"/>
  <c r="FZ525" s="1"/>
  <c r="AO366"/>
  <c r="AO348" s="1"/>
  <c r="AO243"/>
  <c r="AM178" i="2" s="1"/>
  <c r="AM176" s="1"/>
  <c r="AO211" i="42"/>
  <c r="AO207"/>
  <c r="FZ207" s="1"/>
  <c r="AO15"/>
  <c r="FZ15" s="1"/>
  <c r="DQ677"/>
  <c r="EH677"/>
  <c r="AN835"/>
  <c r="AL184" i="2" s="1"/>
  <c r="AN823" i="42"/>
  <c r="AN803"/>
  <c r="AN759"/>
  <c r="AN600"/>
  <c r="AN598" s="1"/>
  <c r="AN581"/>
  <c r="AN576"/>
  <c r="AN565"/>
  <c r="AN377"/>
  <c r="AN349"/>
  <c r="AN263"/>
  <c r="AN175"/>
  <c r="AM803"/>
  <c r="AM782" s="1"/>
  <c r="AM759"/>
  <c r="FY759" s="1"/>
  <c r="AM593"/>
  <c r="FY593" s="1"/>
  <c r="AM581"/>
  <c r="FY581" s="1"/>
  <c r="AM576"/>
  <c r="FY576" s="1"/>
  <c r="AM565"/>
  <c r="AM366"/>
  <c r="FY366" s="1"/>
  <c r="AM230"/>
  <c r="AM195"/>
  <c r="FY195" s="1"/>
  <c r="AM191"/>
  <c r="FY191" s="1"/>
  <c r="EM831"/>
  <c r="EM812"/>
  <c r="EM807"/>
  <c r="EM802"/>
  <c r="EM797"/>
  <c r="EM793"/>
  <c r="EM789"/>
  <c r="EM785"/>
  <c r="EM779"/>
  <c r="EM775"/>
  <c r="EM771"/>
  <c r="EM766"/>
  <c r="EM762"/>
  <c r="EM757"/>
  <c r="EM753"/>
  <c r="EM749"/>
  <c r="EM745"/>
  <c r="EM741"/>
  <c r="EM737"/>
  <c r="EM733"/>
  <c r="EM729"/>
  <c r="EM725"/>
  <c r="EM721"/>
  <c r="EM717"/>
  <c r="EM713"/>
  <c r="EM709"/>
  <c r="EM705"/>
  <c r="EM701"/>
  <c r="EM697"/>
  <c r="EM693"/>
  <c r="EM689"/>
  <c r="EM685"/>
  <c r="EM681"/>
  <c r="EM676"/>
  <c r="EM672"/>
  <c r="EM668"/>
  <c r="EM664"/>
  <c r="EM659"/>
  <c r="EM655"/>
  <c r="EM651"/>
  <c r="EM646"/>
  <c r="EM642"/>
  <c r="EM637"/>
  <c r="EM632"/>
  <c r="BJ823"/>
  <c r="BJ803"/>
  <c r="BJ759"/>
  <c r="EM597"/>
  <c r="EM546"/>
  <c r="EM542"/>
  <c r="EM538"/>
  <c r="EM534"/>
  <c r="EM530"/>
  <c r="EM524"/>
  <c r="EM520"/>
  <c r="EM516"/>
  <c r="EM512"/>
  <c r="EM508"/>
  <c r="EM504"/>
  <c r="EM500"/>
  <c r="EM496"/>
  <c r="EM492"/>
  <c r="EM488"/>
  <c r="EM484"/>
  <c r="EM480"/>
  <c r="EM476"/>
  <c r="EM467"/>
  <c r="EM463"/>
  <c r="EM459"/>
  <c r="EM455"/>
  <c r="EM451"/>
  <c r="EM447"/>
  <c r="EM443"/>
  <c r="EM439"/>
  <c r="EM435"/>
  <c r="EM431"/>
  <c r="EM427"/>
  <c r="EM420"/>
  <c r="BJ589"/>
  <c r="EM415"/>
  <c r="EM408"/>
  <c r="EM376"/>
  <c r="EM372"/>
  <c r="EM362"/>
  <c r="EM358"/>
  <c r="EM354"/>
  <c r="EM349"/>
  <c r="EM344"/>
  <c r="EM340"/>
  <c r="EM336"/>
  <c r="EM332"/>
  <c r="EM328"/>
  <c r="EM322"/>
  <c r="EM318"/>
  <c r="EM314"/>
  <c r="EM310"/>
  <c r="EM306"/>
  <c r="EM302"/>
  <c r="EM298"/>
  <c r="EM294"/>
  <c r="EM290"/>
  <c r="EM286"/>
  <c r="EM282"/>
  <c r="EM278"/>
  <c r="EM274"/>
  <c r="EM270"/>
  <c r="EM266"/>
  <c r="BJ402"/>
  <c r="BJ370"/>
  <c r="EM236"/>
  <c r="EM229"/>
  <c r="EM207"/>
  <c r="EM191"/>
  <c r="EM147"/>
  <c r="EM143"/>
  <c r="EM139"/>
  <c r="EM135"/>
  <c r="EM131"/>
  <c r="EM127"/>
  <c r="EM123"/>
  <c r="EM119"/>
  <c r="EM115"/>
  <c r="EM111"/>
  <c r="EM107"/>
  <c r="EM103"/>
  <c r="EM98"/>
  <c r="EM94"/>
  <c r="EM90"/>
  <c r="EM86"/>
  <c r="EM82"/>
  <c r="EM78"/>
  <c r="EM74"/>
  <c r="EM69"/>
  <c r="EM65"/>
  <c r="EM61"/>
  <c r="EM57"/>
  <c r="EM53"/>
  <c r="EM49"/>
  <c r="EM45"/>
  <c r="EM41"/>
  <c r="EM37"/>
  <c r="EM31"/>
  <c r="EM27"/>
  <c r="EM23"/>
  <c r="EM18"/>
  <c r="BJ256"/>
  <c r="BH188" i="2" s="1"/>
  <c r="BH186" s="1"/>
  <c r="BJ151" i="42"/>
  <c r="EN228"/>
  <c r="EO228"/>
  <c r="EQ810"/>
  <c r="EQ783"/>
  <c r="EQ756"/>
  <c r="EQ752"/>
  <c r="EQ748"/>
  <c r="EQ744"/>
  <c r="EQ740"/>
  <c r="EQ736"/>
  <c r="EQ732"/>
  <c r="EQ728"/>
  <c r="EQ724"/>
  <c r="EQ720"/>
  <c r="EQ716"/>
  <c r="EQ712"/>
  <c r="EQ708"/>
  <c r="EQ704"/>
  <c r="EQ700"/>
  <c r="EQ696"/>
  <c r="EQ692"/>
  <c r="EQ688"/>
  <c r="EQ684"/>
  <c r="EQ680"/>
  <c r="EQ675"/>
  <c r="EQ671"/>
  <c r="EQ667"/>
  <c r="EQ663"/>
  <c r="EQ658"/>
  <c r="EQ654"/>
  <c r="EQ650"/>
  <c r="EQ645"/>
  <c r="EQ641"/>
  <c r="EQ636"/>
  <c r="EQ631"/>
  <c r="BN835"/>
  <c r="BN815"/>
  <c r="BN799"/>
  <c r="BN678"/>
  <c r="BN647"/>
  <c r="EQ584"/>
  <c r="EQ547"/>
  <c r="EQ543"/>
  <c r="EQ539"/>
  <c r="EQ535"/>
  <c r="EQ531"/>
  <c r="EQ521"/>
  <c r="EQ517"/>
  <c r="EQ513"/>
  <c r="EQ509"/>
  <c r="EQ505"/>
  <c r="EQ501"/>
  <c r="EQ497"/>
  <c r="EQ493"/>
  <c r="EQ489"/>
  <c r="EQ485"/>
  <c r="EQ481"/>
  <c r="EQ477"/>
  <c r="EQ473"/>
  <c r="EQ468"/>
  <c r="EQ464"/>
  <c r="EQ460"/>
  <c r="EQ456"/>
  <c r="EQ452"/>
  <c r="EQ448"/>
  <c r="EQ444"/>
  <c r="EQ440"/>
  <c r="EQ436"/>
  <c r="EQ432"/>
  <c r="EQ428"/>
  <c r="EQ423"/>
  <c r="EQ260"/>
  <c r="EQ254"/>
  <c r="EQ243"/>
  <c r="EQ234"/>
  <c r="EQ224"/>
  <c r="EQ218"/>
  <c r="EQ213"/>
  <c r="BN230"/>
  <c r="BN195"/>
  <c r="BN620"/>
  <c r="BL189" i="2" s="1"/>
  <c r="BN593" i="42"/>
  <c r="BN581"/>
  <c r="BN565"/>
  <c r="BN420"/>
  <c r="BN419" s="1"/>
  <c r="AK827"/>
  <c r="FX827" s="1"/>
  <c r="AK815"/>
  <c r="FX815" s="1"/>
  <c r="AK810"/>
  <c r="FX810" s="1"/>
  <c r="AK783"/>
  <c r="FX783" s="1"/>
  <c r="AK589"/>
  <c r="FX589" s="1"/>
  <c r="AK525"/>
  <c r="AK420"/>
  <c r="FX420" s="1"/>
  <c r="AK413"/>
  <c r="FX413" s="1"/>
  <c r="AK406"/>
  <c r="FX406" s="1"/>
  <c r="AK402"/>
  <c r="FX402" s="1"/>
  <c r="AK382"/>
  <c r="AK370"/>
  <c r="FX370" s="1"/>
  <c r="AK243"/>
  <c r="AI178" i="2" s="1"/>
  <c r="AK211" i="42"/>
  <c r="AK207"/>
  <c r="FX207" s="1"/>
  <c r="AK202"/>
  <c r="FX202" s="1"/>
  <c r="AK151"/>
  <c r="AK100"/>
  <c r="FX100" s="1"/>
  <c r="AL835"/>
  <c r="AJ184" i="2" s="1"/>
  <c r="AL819" i="42"/>
  <c r="AL814" s="1"/>
  <c r="AL799"/>
  <c r="AL678"/>
  <c r="AL627"/>
  <c r="AL601"/>
  <c r="AJ183" i="2" s="1"/>
  <c r="AL593" i="42"/>
  <c r="AL581"/>
  <c r="AL576"/>
  <c r="AL565"/>
  <c r="AL256"/>
  <c r="AJ188" i="2" s="1"/>
  <c r="AL238" i="42"/>
  <c r="AL230"/>
  <c r="AL175"/>
  <c r="AJ79" i="2"/>
  <c r="BI823" i="42"/>
  <c r="BI803"/>
  <c r="BI759"/>
  <c r="BI589"/>
  <c r="BI569"/>
  <c r="BI548" s="1"/>
  <c r="BI525"/>
  <c r="BI402"/>
  <c r="BI370"/>
  <c r="BI238"/>
  <c r="BI230"/>
  <c r="BI211"/>
  <c r="BI151"/>
  <c r="BI15"/>
  <c r="AL173" i="2"/>
  <c r="BH850" i="42"/>
  <c r="BF190" i="2" s="1"/>
  <c r="BH827" i="42"/>
  <c r="BH815"/>
  <c r="BH799"/>
  <c r="BH627"/>
  <c r="BH589"/>
  <c r="BH402"/>
  <c r="BH370"/>
  <c r="BH348" s="1"/>
  <c r="BH243"/>
  <c r="BF178" i="2" s="1"/>
  <c r="BF176" s="1"/>
  <c r="BH191" i="42"/>
  <c r="BG835"/>
  <c r="BG810"/>
  <c r="BG783"/>
  <c r="BG678"/>
  <c r="BG647"/>
  <c r="BG576"/>
  <c r="BG549"/>
  <c r="BG382"/>
  <c r="BG377"/>
  <c r="BG349"/>
  <c r="BG325"/>
  <c r="BG256"/>
  <c r="BE188" i="2" s="1"/>
  <c r="BG211" i="42"/>
  <c r="BG151"/>
  <c r="BG15"/>
  <c r="BF835"/>
  <c r="BF803"/>
  <c r="BF759"/>
  <c r="BF620"/>
  <c r="BD189" i="2" s="1"/>
  <c r="BF593" i="42"/>
  <c r="BF585"/>
  <c r="BF580" s="1"/>
  <c r="BF565"/>
  <c r="BF420"/>
  <c r="BF413"/>
  <c r="BF406"/>
  <c r="BF387"/>
  <c r="BF366"/>
  <c r="BF263"/>
  <c r="BF243"/>
  <c r="BF191"/>
  <c r="BN377"/>
  <c r="BN349"/>
  <c r="BN325"/>
  <c r="BD810"/>
  <c r="GL810" s="1"/>
  <c r="BD783"/>
  <c r="GL783" s="1"/>
  <c r="BD647"/>
  <c r="GL647" s="1"/>
  <c r="BD589"/>
  <c r="GL589" s="1"/>
  <c r="BD413"/>
  <c r="BD406"/>
  <c r="GL406" s="1"/>
  <c r="BD387"/>
  <c r="GL387" s="1"/>
  <c r="BD370"/>
  <c r="BD348" s="1"/>
  <c r="BD191"/>
  <c r="GL191" s="1"/>
  <c r="BM819"/>
  <c r="BM620"/>
  <c r="BK189" i="2" s="1"/>
  <c r="BM593" i="42"/>
  <c r="BM585"/>
  <c r="BM420"/>
  <c r="BM413"/>
  <c r="BM406"/>
  <c r="BM387"/>
  <c r="BM256"/>
  <c r="BK188" i="2" s="1"/>
  <c r="BM195" i="42"/>
  <c r="BB850"/>
  <c r="AZ190" i="2" s="1"/>
  <c r="BB823" i="42"/>
  <c r="BB803"/>
  <c r="BB759"/>
  <c r="BB620"/>
  <c r="AZ189" i="2" s="1"/>
  <c r="BB593" i="42"/>
  <c r="GJ593" s="1"/>
  <c r="BB585"/>
  <c r="GJ585" s="1"/>
  <c r="BB565"/>
  <c r="GJ565" s="1"/>
  <c r="BB420"/>
  <c r="GJ420" s="1"/>
  <c r="BB387"/>
  <c r="GJ387" s="1"/>
  <c r="BB370"/>
  <c r="BB348" s="1"/>
  <c r="BB191"/>
  <c r="GJ191" s="1"/>
  <c r="BC803"/>
  <c r="GK803" s="1"/>
  <c r="BC759"/>
  <c r="GK759" s="1"/>
  <c r="BC647"/>
  <c r="BC626" s="1"/>
  <c r="BC585"/>
  <c r="GK585" s="1"/>
  <c r="BC565"/>
  <c r="GK565" s="1"/>
  <c r="BC420"/>
  <c r="GK420" s="1"/>
  <c r="BC413"/>
  <c r="GK413" s="1"/>
  <c r="BC406"/>
  <c r="BC387"/>
  <c r="GK387" s="1"/>
  <c r="BC243"/>
  <c r="BA178" i="2" s="1"/>
  <c r="BA176" s="1"/>
  <c r="BC195" i="42"/>
  <c r="GK195" s="1"/>
  <c r="BK850"/>
  <c r="BI190" i="2" s="1"/>
  <c r="BK827" i="42"/>
  <c r="BK815"/>
  <c r="BK810"/>
  <c r="BK783"/>
  <c r="BK678"/>
  <c r="BK647"/>
  <c r="BK585"/>
  <c r="BK565"/>
  <c r="BK420"/>
  <c r="BK419" s="1"/>
  <c r="BK413"/>
  <c r="BK406"/>
  <c r="BK387"/>
  <c r="BK366"/>
  <c r="BK263"/>
  <c r="BK243"/>
  <c r="BK207"/>
  <c r="BK202"/>
  <c r="BK175"/>
  <c r="BK100"/>
  <c r="BL819"/>
  <c r="BL814" s="1"/>
  <c r="BL799"/>
  <c r="BL627"/>
  <c r="BL589"/>
  <c r="BL382"/>
  <c r="BL370"/>
  <c r="BL256"/>
  <c r="BJ188" i="2" s="1"/>
  <c r="BJ186" s="1"/>
  <c r="BL207" i="42"/>
  <c r="BL191"/>
  <c r="BA815"/>
  <c r="GI815" s="1"/>
  <c r="BA799"/>
  <c r="BA782" s="1"/>
  <c r="BA678"/>
  <c r="GI678" s="1"/>
  <c r="BA627"/>
  <c r="GI627" s="1"/>
  <c r="BA569"/>
  <c r="GI569" s="1"/>
  <c r="BA525"/>
  <c r="GI525" s="1"/>
  <c r="BA413"/>
  <c r="BA406"/>
  <c r="GI406" s="1"/>
  <c r="BA387"/>
  <c r="GI387" s="1"/>
  <c r="BA370"/>
  <c r="GI370" s="1"/>
  <c r="BA195"/>
  <c r="GI195" s="1"/>
  <c r="BA15"/>
  <c r="GI15" s="1"/>
  <c r="AQ850"/>
  <c r="AO190" i="2" s="1"/>
  <c r="AQ803" i="42"/>
  <c r="AQ759"/>
  <c r="AQ678"/>
  <c r="GA678" s="1"/>
  <c r="AQ627"/>
  <c r="GA627" s="1"/>
  <c r="AQ620"/>
  <c r="AO189" i="2" s="1"/>
  <c r="AQ585" i="42"/>
  <c r="GA585" s="1"/>
  <c r="AQ366"/>
  <c r="GA366" s="1"/>
  <c r="AQ263"/>
  <c r="AQ243"/>
  <c r="AO178" i="2" s="1"/>
  <c r="AO176" s="1"/>
  <c r="AQ211" i="42"/>
  <c r="AQ207"/>
  <c r="GA207" s="1"/>
  <c r="AR835"/>
  <c r="AR823"/>
  <c r="AR803"/>
  <c r="AR759"/>
  <c r="AR678"/>
  <c r="AR627"/>
  <c r="AR620"/>
  <c r="AP189" i="2" s="1"/>
  <c r="AP186" s="1"/>
  <c r="AR585" i="42"/>
  <c r="AR525"/>
  <c r="AR471"/>
  <c r="AR175"/>
  <c r="AR100"/>
  <c r="AZ835"/>
  <c r="AX184" i="2" s="1"/>
  <c r="AZ827" i="42"/>
  <c r="GH827" s="1"/>
  <c r="AZ819"/>
  <c r="GH819" s="1"/>
  <c r="AZ601"/>
  <c r="AX183" i="2" s="1"/>
  <c r="AZ569" i="42"/>
  <c r="AZ548" s="1"/>
  <c r="AZ525"/>
  <c r="GH525" s="1"/>
  <c r="AZ366"/>
  <c r="GH366" s="1"/>
  <c r="AZ263"/>
  <c r="GH263" s="1"/>
  <c r="AZ243"/>
  <c r="AX178" i="2" s="1"/>
  <c r="AX176" s="1"/>
  <c r="AZ202" i="42"/>
  <c r="GH202" s="1"/>
  <c r="AZ175"/>
  <c r="GH175" s="1"/>
  <c r="AY850"/>
  <c r="AW190" i="2" s="1"/>
  <c r="AW186" s="1"/>
  <c r="AY803" i="42"/>
  <c r="AY782" s="1"/>
  <c r="AY759"/>
  <c r="GG759" s="1"/>
  <c r="AY647"/>
  <c r="AY626" s="1"/>
  <c r="AY589"/>
  <c r="GG589" s="1"/>
  <c r="AY471"/>
  <c r="GG471" s="1"/>
  <c r="AY387"/>
  <c r="GG387" s="1"/>
  <c r="AY243"/>
  <c r="AY202"/>
  <c r="GG202" s="1"/>
  <c r="AY151"/>
  <c r="GG151" s="1"/>
  <c r="AX850"/>
  <c r="AV190" i="2" s="1"/>
  <c r="AX810" i="42"/>
  <c r="GF810" s="1"/>
  <c r="AX783"/>
  <c r="GF783" s="1"/>
  <c r="AX601"/>
  <c r="AV183" i="2" s="1"/>
  <c r="AV181" s="1"/>
  <c r="AX581" i="42"/>
  <c r="GF581" s="1"/>
  <c r="AX576"/>
  <c r="GF576" s="1"/>
  <c r="AX549"/>
  <c r="GF549" s="1"/>
  <c r="AX413"/>
  <c r="GF413" s="1"/>
  <c r="AX406"/>
  <c r="AX402"/>
  <c r="GF402" s="1"/>
  <c r="AX382"/>
  <c r="GF382" s="1"/>
  <c r="AX377"/>
  <c r="GF377" s="1"/>
  <c r="AX349"/>
  <c r="GF349" s="1"/>
  <c r="AX325"/>
  <c r="GF325" s="1"/>
  <c r="AX256"/>
  <c r="AV188" i="2" s="1"/>
  <c r="AX211" i="42"/>
  <c r="GF211" s="1"/>
  <c r="AX207"/>
  <c r="GF207" s="1"/>
  <c r="AW850"/>
  <c r="AU190" i="2" s="1"/>
  <c r="AW803" i="42"/>
  <c r="AW759"/>
  <c r="AW678"/>
  <c r="GE678" s="1"/>
  <c r="AW627"/>
  <c r="GE627" s="1"/>
  <c r="AW569"/>
  <c r="GE569" s="1"/>
  <c r="AW525"/>
  <c r="GE525" s="1"/>
  <c r="AW420"/>
  <c r="GE420" s="1"/>
  <c r="AW413"/>
  <c r="AW406"/>
  <c r="GE406" s="1"/>
  <c r="AW387"/>
  <c r="AW370"/>
  <c r="GE370" s="1"/>
  <c r="AW256"/>
  <c r="AU188" i="2" s="1"/>
  <c r="AW195" i="42"/>
  <c r="GE195" s="1"/>
  <c r="AW191"/>
  <c r="GE191" s="1"/>
  <c r="AV850"/>
  <c r="AT190" i="2" s="1"/>
  <c r="AV803" i="42"/>
  <c r="AV782" s="1"/>
  <c r="AV759"/>
  <c r="GD759" s="1"/>
  <c r="AV678"/>
  <c r="GD678" s="1"/>
  <c r="AV627"/>
  <c r="GD627" s="1"/>
  <c r="AV569"/>
  <c r="AV548" s="1"/>
  <c r="AV525"/>
  <c r="GD525" s="1"/>
  <c r="AV420"/>
  <c r="AV419" s="1"/>
  <c r="AV413"/>
  <c r="GD413" s="1"/>
  <c r="AV406"/>
  <c r="AV387"/>
  <c r="GD387" s="1"/>
  <c r="AV243"/>
  <c r="AT178" i="2" s="1"/>
  <c r="AT176" s="1"/>
  <c r="AV195" i="42"/>
  <c r="GD195" s="1"/>
  <c r="AV191"/>
  <c r="GD191" s="1"/>
  <c r="AS850"/>
  <c r="AQ190" i="2" s="1"/>
  <c r="AS803" i="42"/>
  <c r="AS782" s="1"/>
  <c r="AS759"/>
  <c r="GB759" s="1"/>
  <c r="AS620"/>
  <c r="AQ189" i="2" s="1"/>
  <c r="AS585" i="42"/>
  <c r="GB585" s="1"/>
  <c r="AS471"/>
  <c r="GB471" s="1"/>
  <c r="AS366"/>
  <c r="GB366" s="1"/>
  <c r="AS263"/>
  <c r="GB263" s="1"/>
  <c r="AS243"/>
  <c r="AQ178" i="2" s="1"/>
  <c r="AQ176" s="1"/>
  <c r="AS211" i="42"/>
  <c r="AS207"/>
  <c r="GB207" s="1"/>
  <c r="AS202"/>
  <c r="GB202" s="1"/>
  <c r="AS151"/>
  <c r="GB151" s="1"/>
  <c r="AT827"/>
  <c r="AT815"/>
  <c r="AT810"/>
  <c r="AT783"/>
  <c r="AT589"/>
  <c r="AT525"/>
  <c r="AT420"/>
  <c r="AT413"/>
  <c r="AT406"/>
  <c r="AT387"/>
  <c r="AT100"/>
  <c r="CL159" i="2"/>
  <c r="CH144"/>
  <c r="CD139"/>
  <c r="CD127"/>
  <c r="BY159"/>
  <c r="BU176"/>
  <c r="BU139"/>
  <c r="BQ144"/>
  <c r="BM79"/>
  <c r="BE103"/>
  <c r="BA139"/>
  <c r="BA127"/>
  <c r="AO144"/>
  <c r="BM14"/>
  <c r="CI144"/>
  <c r="BZ139"/>
  <c r="BR176"/>
  <c r="BR139"/>
  <c r="BR127"/>
  <c r="BJ144"/>
  <c r="BF139"/>
  <c r="BB139"/>
  <c r="BB127"/>
  <c r="AP139"/>
  <c r="CF159"/>
  <c r="CA181"/>
  <c r="CA139"/>
  <c r="CB159"/>
  <c r="CB103"/>
  <c r="BW79"/>
  <c r="BO176"/>
  <c r="BO159"/>
  <c r="BO103"/>
  <c r="BK103"/>
  <c r="BC144"/>
  <c r="AY139"/>
  <c r="AY127"/>
  <c r="AQ79"/>
  <c r="AM127"/>
  <c r="AI176"/>
  <c r="AI139"/>
  <c r="CI14"/>
  <c r="BS14"/>
  <c r="CC159"/>
  <c r="BX176"/>
  <c r="BD127"/>
  <c r="AZ127"/>
  <c r="BE419" i="42"/>
  <c r="AU370"/>
  <c r="GC370" s="1"/>
  <c r="DX827"/>
  <c r="AU815"/>
  <c r="DX815" s="1"/>
  <c r="BE580"/>
  <c r="DX325"/>
  <c r="CP139" i="2"/>
  <c r="BE402" i="42"/>
  <c r="BE382"/>
  <c r="BE620"/>
  <c r="BC189" i="2" s="1"/>
  <c r="AU411" i="42"/>
  <c r="AP810"/>
  <c r="AP783"/>
  <c r="AP581"/>
  <c r="AP576"/>
  <c r="AP565"/>
  <c r="AP238"/>
  <c r="AP202"/>
  <c r="AP151"/>
  <c r="AP100"/>
  <c r="AO835"/>
  <c r="AM184" i="2" s="1"/>
  <c r="AO819" i="42"/>
  <c r="FZ819" s="1"/>
  <c r="AO678"/>
  <c r="FZ678" s="1"/>
  <c r="AO620"/>
  <c r="AM189" i="2" s="1"/>
  <c r="AO589" i="42"/>
  <c r="FZ589" s="1"/>
  <c r="AO569"/>
  <c r="FZ569" s="1"/>
  <c r="AO549"/>
  <c r="AO175"/>
  <c r="AN419"/>
  <c r="AM815"/>
  <c r="FY815" s="1"/>
  <c r="AM419"/>
  <c r="AM411"/>
  <c r="BJ835"/>
  <c r="BH184" i="2" s="1"/>
  <c r="BH181" s="1"/>
  <c r="BN827" i="42"/>
  <c r="BN585"/>
  <c r="BS626"/>
  <c r="FM626" s="1"/>
  <c r="BR814"/>
  <c r="FL814" s="1"/>
  <c r="BQ242"/>
  <c r="FK242" s="1"/>
  <c r="BQ14"/>
  <c r="FK14" s="1"/>
  <c r="BP242"/>
  <c r="FJ242" s="1"/>
  <c r="BO206"/>
  <c r="FI206" s="1"/>
  <c r="BX782"/>
  <c r="FR782" s="1"/>
  <c r="BX419"/>
  <c r="FR419" s="1"/>
  <c r="BX348"/>
  <c r="FR348" s="1"/>
  <c r="BW381"/>
  <c r="FQ381" s="1"/>
  <c r="BW242"/>
  <c r="FQ242" s="1"/>
  <c r="BW14"/>
  <c r="FQ14" s="1"/>
  <c r="BU242"/>
  <c r="FO242" s="1"/>
  <c r="BU14"/>
  <c r="FO14" s="1"/>
  <c r="CC419"/>
  <c r="FW419" s="1"/>
  <c r="CC381"/>
  <c r="FW381" s="1"/>
  <c r="CC242"/>
  <c r="FW242" s="1"/>
  <c r="CB206"/>
  <c r="FV206" s="1"/>
  <c r="CA626"/>
  <c r="FU626" s="1"/>
  <c r="BY419"/>
  <c r="FS419" s="1"/>
  <c r="CF14"/>
  <c r="CD242"/>
  <c r="CL782"/>
  <c r="CL580"/>
  <c r="CL419"/>
  <c r="CL348"/>
  <c r="CL206"/>
  <c r="CK419"/>
  <c r="CQ580"/>
  <c r="CQ419"/>
  <c r="CQ242"/>
  <c r="CO14"/>
  <c r="AL620"/>
  <c r="AJ189" i="2" s="1"/>
  <c r="AL419" i="42"/>
  <c r="AL411"/>
  <c r="AL186" i="2"/>
  <c r="BH14" i="42"/>
  <c r="BG815"/>
  <c r="BG581"/>
  <c r="BD402"/>
  <c r="BD381" s="1"/>
  <c r="BD243"/>
  <c r="BB178" i="2" s="1"/>
  <c r="BB176" s="1"/>
  <c r="BD151" i="42"/>
  <c r="GL151" s="1"/>
  <c r="BD14"/>
  <c r="BM402"/>
  <c r="BM238"/>
  <c r="BB810"/>
  <c r="GJ810" s="1"/>
  <c r="BB589"/>
  <c r="GJ589" s="1"/>
  <c r="BB413"/>
  <c r="GJ413" s="1"/>
  <c r="BB406"/>
  <c r="GJ406" s="1"/>
  <c r="BB402"/>
  <c r="GJ402" s="1"/>
  <c r="BB243"/>
  <c r="AZ178" i="2" s="1"/>
  <c r="AZ176" s="1"/>
  <c r="BB14" i="42"/>
  <c r="BC402"/>
  <c r="GK402" s="1"/>
  <c r="BC382"/>
  <c r="GK382" s="1"/>
  <c r="BC370"/>
  <c r="GK370" s="1"/>
  <c r="BC256"/>
  <c r="BA188" i="2" s="1"/>
  <c r="BA186" s="1"/>
  <c r="BC207" i="42"/>
  <c r="BC202"/>
  <c r="BK402"/>
  <c r="BL238"/>
  <c r="BA402"/>
  <c r="GI402" s="1"/>
  <c r="BA382"/>
  <c r="GI382" s="1"/>
  <c r="BA202"/>
  <c r="GI202" s="1"/>
  <c r="AR413"/>
  <c r="AR406"/>
  <c r="AR242"/>
  <c r="AR238"/>
  <c r="AZ823"/>
  <c r="GH823" s="1"/>
  <c r="AZ803"/>
  <c r="AZ759"/>
  <c r="AZ191"/>
  <c r="GH191" s="1"/>
  <c r="AY413"/>
  <c r="GG413" s="1"/>
  <c r="AY406"/>
  <c r="GG406" s="1"/>
  <c r="AY402"/>
  <c r="GG402" s="1"/>
  <c r="AY382"/>
  <c r="AY370"/>
  <c r="GG370" s="1"/>
  <c r="AY211"/>
  <c r="AY206" s="1"/>
  <c r="AX620"/>
  <c r="AV189" i="2" s="1"/>
  <c r="AW814" i="42"/>
  <c r="AW581"/>
  <c r="AW576"/>
  <c r="AW549"/>
  <c r="AW238"/>
  <c r="AW230"/>
  <c r="AW211"/>
  <c r="GE211" s="1"/>
  <c r="AW207"/>
  <c r="GE207" s="1"/>
  <c r="AW202"/>
  <c r="GE202" s="1"/>
  <c r="AW151"/>
  <c r="GE151" s="1"/>
  <c r="AV402"/>
  <c r="GD402" s="1"/>
  <c r="AV382"/>
  <c r="GD382" s="1"/>
  <c r="AV256"/>
  <c r="AT188" i="2" s="1"/>
  <c r="AT186" s="1"/>
  <c r="AV211" i="42"/>
  <c r="GD211" s="1"/>
  <c r="AV207"/>
  <c r="AV202"/>
  <c r="AS413"/>
  <c r="GB413" s="1"/>
  <c r="AS406"/>
  <c r="AT382"/>
  <c r="CE138" i="2"/>
  <c r="DR419" i="42"/>
  <c r="DP600"/>
  <c r="DP242"/>
  <c r="AM235"/>
  <c r="EH420"/>
  <c r="CF262"/>
  <c r="DX420"/>
  <c r="DX15"/>
  <c r="CP262"/>
  <c r="GG15" l="1"/>
  <c r="AS14"/>
  <c r="GB14" s="1"/>
  <c r="AK11" i="6"/>
  <c r="AZ206" i="42"/>
  <c r="CL181" i="2"/>
  <c r="CN181"/>
  <c r="CN175" s="1"/>
  <c r="CN168" s="1"/>
  <c r="CN198" s="1"/>
  <c r="CP181"/>
  <c r="CP175" s="1"/>
  <c r="CP168" s="1"/>
  <c r="CP198" s="1"/>
  <c r="CE181"/>
  <c r="CE175" s="1"/>
  <c r="CE168" s="1"/>
  <c r="CE198" s="1"/>
  <c r="DI211" i="42"/>
  <c r="DI151"/>
  <c r="BT175" i="2"/>
  <c r="BT168" s="1"/>
  <c r="AQ814" i="42"/>
  <c r="BI181" i="2"/>
  <c r="CG175"/>
  <c r="CG168" s="1"/>
  <c r="CG198" s="1"/>
  <c r="CD102"/>
  <c r="AU186"/>
  <c r="DG175" i="42"/>
  <c r="CJ548"/>
  <c r="GD548" s="1"/>
  <c r="CA235"/>
  <c r="FU235" s="1"/>
  <c r="DH377"/>
  <c r="DH387"/>
  <c r="BW174"/>
  <c r="FQ174" s="1"/>
  <c r="DG471"/>
  <c r="AM832"/>
  <c r="AX814"/>
  <c r="BA580"/>
  <c r="CL14"/>
  <c r="BP14"/>
  <c r="FJ14" s="1"/>
  <c r="BQ626"/>
  <c r="FK626" s="1"/>
  <c r="BN14"/>
  <c r="BZ262"/>
  <c r="FT262" s="1"/>
  <c r="AY814"/>
  <c r="CE580"/>
  <c r="AR580"/>
  <c r="AP348"/>
  <c r="DS348" s="1"/>
  <c r="BE411"/>
  <c r="AY186" i="2"/>
  <c r="AT138"/>
  <c r="CD580" i="42"/>
  <c r="DJ580" s="1"/>
  <c r="DJ585"/>
  <c r="BY782"/>
  <c r="FS782" s="1"/>
  <c r="DH647"/>
  <c r="GI175"/>
  <c r="GF815"/>
  <c r="FZ581"/>
  <c r="AQ186" i="2"/>
  <c r="AO186"/>
  <c r="AI186"/>
  <c r="BJ181"/>
  <c r="BK186"/>
  <c r="BB186"/>
  <c r="BB175" s="1"/>
  <c r="BB168" s="1"/>
  <c r="AV186"/>
  <c r="AX181"/>
  <c r="BE186"/>
  <c r="AJ186"/>
  <c r="AJ175" s="1"/>
  <c r="AJ168" s="1"/>
  <c r="AJ198" s="1"/>
  <c r="AZ186"/>
  <c r="BB181"/>
  <c r="AM186"/>
  <c r="AN186"/>
  <c r="BC186"/>
  <c r="AW181"/>
  <c r="AJ181"/>
  <c r="AY242" i="42"/>
  <c r="EB242" s="1"/>
  <c r="AW178" i="2"/>
  <c r="AW176" s="1"/>
  <c r="GH419" i="42"/>
  <c r="GI782"/>
  <c r="GJ206"/>
  <c r="FZ419"/>
  <c r="GJ14"/>
  <c r="GI471"/>
  <c r="GC211"/>
  <c r="GD202"/>
  <c r="GE238"/>
  <c r="GE581"/>
  <c r="GG382"/>
  <c r="CB189" i="2"/>
  <c r="CB186" s="1"/>
  <c r="FX620" i="42"/>
  <c r="FY230"/>
  <c r="FZ211"/>
  <c r="FZ576"/>
  <c r="GA377"/>
  <c r="GA759"/>
  <c r="GB402"/>
  <c r="CF184" i="2"/>
  <c r="CF181" s="1"/>
  <c r="GB835" i="42"/>
  <c r="BZ188" i="2"/>
  <c r="BZ186" s="1"/>
  <c r="BZ175" s="1"/>
  <c r="BZ168" s="1"/>
  <c r="BZ198" s="1"/>
  <c r="FV256" i="42"/>
  <c r="GH206"/>
  <c r="GH759"/>
  <c r="GJ759"/>
  <c r="GK799"/>
  <c r="GL413"/>
  <c r="GC406"/>
  <c r="GD799"/>
  <c r="GE576"/>
  <c r="GF626"/>
  <c r="FX211"/>
  <c r="FX627"/>
  <c r="FY819"/>
  <c r="GA589"/>
  <c r="CF178" i="2"/>
  <c r="CF176" s="1"/>
  <c r="GB243" i="42"/>
  <c r="GF406"/>
  <c r="GB406"/>
  <c r="FZ411"/>
  <c r="FY411"/>
  <c r="GJ238"/>
  <c r="GE100"/>
  <c r="GA620"/>
  <c r="GK243"/>
  <c r="GC601"/>
  <c r="GF850"/>
  <c r="FY175"/>
  <c r="GJ620"/>
  <c r="GL243"/>
  <c r="GC620"/>
  <c r="GC835"/>
  <c r="FX243"/>
  <c r="FX601"/>
  <c r="GB803"/>
  <c r="GJ370"/>
  <c r="GL835"/>
  <c r="FZ601"/>
  <c r="GB620"/>
  <c r="GB850"/>
  <c r="BN834"/>
  <c r="BN832" s="1"/>
  <c r="EQ832" s="1"/>
  <c r="BL184" i="2"/>
  <c r="BL181" s="1"/>
  <c r="DQ600" i="42"/>
  <c r="AR834"/>
  <c r="AP184" i="2"/>
  <c r="AP181" s="1"/>
  <c r="AP175" s="1"/>
  <c r="AP168" s="1"/>
  <c r="AP198" s="1"/>
  <c r="BF242" i="42"/>
  <c r="BD178" i="2"/>
  <c r="BD176" s="1"/>
  <c r="BG834" i="42"/>
  <c r="BE184" i="2"/>
  <c r="BE181" s="1"/>
  <c r="BE175" s="1"/>
  <c r="BE168" s="1"/>
  <c r="BE198" s="1"/>
  <c r="CO174" i="42"/>
  <c r="DL174" s="1"/>
  <c r="CD600"/>
  <c r="DI413"/>
  <c r="DH413"/>
  <c r="GD814"/>
  <c r="CF206"/>
  <c r="DI525"/>
  <c r="DG827"/>
  <c r="DG581"/>
  <c r="GG626"/>
  <c r="DJ377"/>
  <c r="FY834"/>
  <c r="GA814"/>
  <c r="DG565"/>
  <c r="EN256"/>
  <c r="BI188" i="2"/>
  <c r="BI186" s="1"/>
  <c r="CM183"/>
  <c r="CM181" s="1"/>
  <c r="GI601" i="42"/>
  <c r="GJ803"/>
  <c r="CO184" i="2"/>
  <c r="CO181" s="1"/>
  <c r="CO175" s="1"/>
  <c r="CO168" s="1"/>
  <c r="CO198" s="1"/>
  <c r="GK835" i="42"/>
  <c r="GD419"/>
  <c r="GE366"/>
  <c r="FX151"/>
  <c r="FZ593"/>
  <c r="GA406"/>
  <c r="BU190" i="2"/>
  <c r="BU186" s="1"/>
  <c r="FQ850" i="42"/>
  <c r="GH810"/>
  <c r="GJ823"/>
  <c r="GK819"/>
  <c r="GC589"/>
  <c r="GD406"/>
  <c r="CH184" i="2"/>
  <c r="CH181" s="1"/>
  <c r="GD835" i="42"/>
  <c r="GE803"/>
  <c r="FZ827"/>
  <c r="GA803"/>
  <c r="BV183" i="2"/>
  <c r="BV181" s="1"/>
  <c r="BV175" s="1"/>
  <c r="BV168" s="1"/>
  <c r="BV198" s="1"/>
  <c r="FR601" i="42"/>
  <c r="EI850"/>
  <c r="BD190" i="2"/>
  <c r="BD186" s="1"/>
  <c r="GK406" i="42"/>
  <c r="EQ850"/>
  <c r="BL190" i="2"/>
  <c r="BL186" s="1"/>
  <c r="BL175" s="1"/>
  <c r="BL168" s="1"/>
  <c r="BL198" s="1"/>
  <c r="GL370" i="42"/>
  <c r="GL620"/>
  <c r="GL850"/>
  <c r="GG211"/>
  <c r="GG850"/>
  <c r="GH601"/>
  <c r="GI850"/>
  <c r="GJ243"/>
  <c r="GJ601"/>
  <c r="GJ850"/>
  <c r="GK647"/>
  <c r="GF620"/>
  <c r="FZ243"/>
  <c r="GB256"/>
  <c r="GI799"/>
  <c r="GJ256"/>
  <c r="GK256"/>
  <c r="GK850"/>
  <c r="GE601"/>
  <c r="FY803"/>
  <c r="GH207"/>
  <c r="GH387"/>
  <c r="GL601"/>
  <c r="GD585"/>
  <c r="GD819"/>
  <c r="GE850"/>
  <c r="GF256"/>
  <c r="BF834"/>
  <c r="BD184" i="2"/>
  <c r="BD181" s="1"/>
  <c r="DL525" i="42"/>
  <c r="CI206"/>
  <c r="CG348"/>
  <c r="BY411"/>
  <c r="FS411" s="1"/>
  <c r="BU548"/>
  <c r="FO548" s="1"/>
  <c r="BV348"/>
  <c r="FP348" s="1"/>
  <c r="BR580"/>
  <c r="FL580" s="1"/>
  <c r="DI647"/>
  <c r="BZ782"/>
  <c r="FT782" s="1"/>
  <c r="DG377"/>
  <c r="GH548"/>
  <c r="GJ348"/>
  <c r="GL348"/>
  <c r="GC411"/>
  <c r="GG206"/>
  <c r="FY782"/>
  <c r="DG759"/>
  <c r="GK207"/>
  <c r="GE387"/>
  <c r="GE759"/>
  <c r="FX525"/>
  <c r="FY565"/>
  <c r="FZ348"/>
  <c r="GA211"/>
  <c r="BP184" i="2"/>
  <c r="BP181" s="1"/>
  <c r="BP175" s="1"/>
  <c r="BP168" s="1"/>
  <c r="FL835" i="42"/>
  <c r="GI585"/>
  <c r="GK202"/>
  <c r="GD207"/>
  <c r="GE14"/>
  <c r="FX382"/>
  <c r="FY382"/>
  <c r="FZ175"/>
  <c r="GA827"/>
  <c r="GB819"/>
  <c r="BW189" i="2"/>
  <c r="BW186" s="1"/>
  <c r="FS620" i="42"/>
  <c r="BX190" i="2"/>
  <c r="BX186" s="1"/>
  <c r="FT850" i="42"/>
  <c r="BV190" i="2"/>
  <c r="BV186" s="1"/>
  <c r="FR850" i="42"/>
  <c r="BM190" i="2"/>
  <c r="BM186" s="1"/>
  <c r="FI850" i="42"/>
  <c r="GE230"/>
  <c r="BV102" i="2"/>
  <c r="GI620" i="42"/>
  <c r="GL402"/>
  <c r="GE243"/>
  <c r="GA256"/>
  <c r="GI256"/>
  <c r="GE256"/>
  <c r="FZ850"/>
  <c r="GK601"/>
  <c r="GC243"/>
  <c r="GC471"/>
  <c r="FZ256"/>
  <c r="GH243"/>
  <c r="GH420"/>
  <c r="GH835"/>
  <c r="GD620"/>
  <c r="GE620"/>
  <c r="GF647"/>
  <c r="GG243"/>
  <c r="GG815"/>
  <c r="GA243"/>
  <c r="GA850"/>
  <c r="BK242"/>
  <c r="BI178" i="2"/>
  <c r="BI176" s="1"/>
  <c r="BI175" s="1"/>
  <c r="BI168" s="1"/>
  <c r="BI198" s="1"/>
  <c r="GB814" i="42"/>
  <c r="AR348"/>
  <c r="BI242"/>
  <c r="BG178" i="2"/>
  <c r="BG176" s="1"/>
  <c r="BG175" s="1"/>
  <c r="BG168" s="1"/>
  <c r="BG198" s="1"/>
  <c r="GB782" i="42"/>
  <c r="GL381"/>
  <c r="FY242"/>
  <c r="FZ381"/>
  <c r="GH381"/>
  <c r="CL190" i="2"/>
  <c r="CL186" s="1"/>
  <c r="GH850" i="42"/>
  <c r="GI413"/>
  <c r="GE549"/>
  <c r="GG349"/>
  <c r="FX581"/>
  <c r="GA263"/>
  <c r="GB211"/>
  <c r="BP178" i="2"/>
  <c r="BP176" s="1"/>
  <c r="FL243" i="42"/>
  <c r="GH585"/>
  <c r="GK238"/>
  <c r="GK626"/>
  <c r="GC151"/>
  <c r="GE413"/>
  <c r="FX576"/>
  <c r="CC183" i="2"/>
  <c r="CC181" s="1"/>
  <c r="FY601" i="42"/>
  <c r="FZ549"/>
  <c r="GA175"/>
  <c r="GE814"/>
  <c r="GG814"/>
  <c r="GH411"/>
  <c r="GH569"/>
  <c r="GF601"/>
  <c r="FZ620"/>
  <c r="FZ835"/>
  <c r="GI783"/>
  <c r="GD243"/>
  <c r="GD420"/>
  <c r="GF238"/>
  <c r="GG647"/>
  <c r="FX850"/>
  <c r="FZ366"/>
  <c r="GB823"/>
  <c r="GH620"/>
  <c r="GJ15"/>
  <c r="GK100"/>
  <c r="GC815"/>
  <c r="GD256"/>
  <c r="GD569"/>
  <c r="GD850"/>
  <c r="GG601"/>
  <c r="GL256"/>
  <c r="GG835"/>
  <c r="FX256"/>
  <c r="AO175" i="2"/>
  <c r="AO168" s="1"/>
  <c r="AO198" s="1"/>
  <c r="CB138"/>
  <c r="AO138"/>
  <c r="CD138"/>
  <c r="AT175"/>
  <c r="AT168" s="1"/>
  <c r="AT198" s="1"/>
  <c r="AS138"/>
  <c r="CO138"/>
  <c r="BJ102"/>
  <c r="CQ235" i="42"/>
  <c r="FE626"/>
  <c r="FG242"/>
  <c r="FG419"/>
  <c r="EY242"/>
  <c r="FB348"/>
  <c r="EW626"/>
  <c r="CJ598"/>
  <c r="FC411"/>
  <c r="EX242"/>
  <c r="EX411"/>
  <c r="EY548"/>
  <c r="ES14"/>
  <c r="CE235"/>
  <c r="FY235" s="1"/>
  <c r="ES348"/>
  <c r="EX834"/>
  <c r="FA174"/>
  <c r="FC206"/>
  <c r="EY381"/>
  <c r="EW419"/>
  <c r="DL850"/>
  <c r="DL238"/>
  <c r="CO411"/>
  <c r="CO600"/>
  <c r="FD600" s="1"/>
  <c r="CO832"/>
  <c r="CO625" s="1"/>
  <c r="CP782"/>
  <c r="DL263"/>
  <c r="CQ834"/>
  <c r="FF834" s="1"/>
  <c r="DK263"/>
  <c r="EX593"/>
  <c r="DK366"/>
  <c r="EZ549"/>
  <c r="CK598"/>
  <c r="DK100"/>
  <c r="FB15"/>
  <c r="FB349"/>
  <c r="DJ151"/>
  <c r="ES581"/>
  <c r="CD782"/>
  <c r="ET471"/>
  <c r="ET585"/>
  <c r="DJ593"/>
  <c r="EV263"/>
  <c r="CG598"/>
  <c r="CG418" s="1"/>
  <c r="EW211"/>
  <c r="FC238"/>
  <c r="FC413"/>
  <c r="FC627"/>
  <c r="FE366"/>
  <c r="FE783"/>
  <c r="EY549"/>
  <c r="EY783"/>
  <c r="EZ377"/>
  <c r="FB387"/>
  <c r="ET370"/>
  <c r="EU810"/>
  <c r="EV581"/>
  <c r="EW827"/>
  <c r="CN580"/>
  <c r="FC810"/>
  <c r="CP814"/>
  <c r="FF238"/>
  <c r="FF819"/>
  <c r="DL569"/>
  <c r="DK151"/>
  <c r="EX589"/>
  <c r="CJ235"/>
  <c r="DK835"/>
  <c r="CK411"/>
  <c r="EZ803"/>
  <c r="FA593"/>
  <c r="FA799"/>
  <c r="CM832"/>
  <c r="CD548"/>
  <c r="ES548" s="1"/>
  <c r="ET349"/>
  <c r="CE600"/>
  <c r="FY600" s="1"/>
  <c r="ET827"/>
  <c r="DJ549"/>
  <c r="EU827"/>
  <c r="CG174"/>
  <c r="EV174" s="1"/>
  <c r="EV803"/>
  <c r="CG832"/>
  <c r="FC549"/>
  <c r="FC799"/>
  <c r="FF230"/>
  <c r="FG151"/>
  <c r="FA263"/>
  <c r="FA525"/>
  <c r="FB230"/>
  <c r="ES783"/>
  <c r="ET783"/>
  <c r="EU783"/>
  <c r="EV819"/>
  <c r="EW759"/>
  <c r="DL230"/>
  <c r="DL406"/>
  <c r="CR598"/>
  <c r="CL598"/>
  <c r="FG827"/>
  <c r="CK832"/>
  <c r="CK625" s="1"/>
  <c r="FC419"/>
  <c r="FG381"/>
  <c r="EY14"/>
  <c r="FA381"/>
  <c r="EV814"/>
  <c r="EZ14"/>
  <c r="CZ625"/>
  <c r="CP598"/>
  <c r="CP832"/>
  <c r="CP625" s="1"/>
  <c r="CL832"/>
  <c r="CF235"/>
  <c r="CG235"/>
  <c r="FE580"/>
  <c r="FB626"/>
  <c r="FB548"/>
  <c r="CE832"/>
  <c r="FY832" s="1"/>
  <c r="FB814"/>
  <c r="FC815"/>
  <c r="DL175"/>
  <c r="CO348"/>
  <c r="DL471"/>
  <c r="DL827"/>
  <c r="CQ206"/>
  <c r="CR206"/>
  <c r="GL206" s="1"/>
  <c r="DK211"/>
  <c r="EX549"/>
  <c r="CJ174"/>
  <c r="DK174" s="1"/>
  <c r="DK238"/>
  <c r="DK387"/>
  <c r="CK580"/>
  <c r="DK759"/>
  <c r="CL814"/>
  <c r="GF814" s="1"/>
  <c r="CM174"/>
  <c r="CM381"/>
  <c r="DJ525"/>
  <c r="ES620"/>
  <c r="ES819"/>
  <c r="DJ230"/>
  <c r="CE548"/>
  <c r="EU576"/>
  <c r="CG206"/>
  <c r="EV206" s="1"/>
  <c r="EV377"/>
  <c r="DJ759"/>
  <c r="DJ195"/>
  <c r="CH381"/>
  <c r="CH834"/>
  <c r="FD799"/>
  <c r="FE647"/>
  <c r="EX823"/>
  <c r="EY827"/>
  <c r="EZ263"/>
  <c r="EZ585"/>
  <c r="FA827"/>
  <c r="ES325"/>
  <c r="ES585"/>
  <c r="EV325"/>
  <c r="FC325"/>
  <c r="FC759"/>
  <c r="CO580"/>
  <c r="GI580" s="1"/>
  <c r="FE759"/>
  <c r="DL202"/>
  <c r="DL593"/>
  <c r="DL799"/>
  <c r="CR174"/>
  <c r="CR411"/>
  <c r="CR626"/>
  <c r="FG626" s="1"/>
  <c r="EX406"/>
  <c r="CJ206"/>
  <c r="EY799"/>
  <c r="EZ576"/>
  <c r="CM235"/>
  <c r="CM419"/>
  <c r="FB419" s="1"/>
  <c r="FB593"/>
  <c r="CD206"/>
  <c r="DJ382"/>
  <c r="DJ627"/>
  <c r="CE381"/>
  <c r="CE814"/>
  <c r="CF174"/>
  <c r="CF580"/>
  <c r="CF832"/>
  <c r="CF625" s="1"/>
  <c r="CG580"/>
  <c r="EV827"/>
  <c r="CH242"/>
  <c r="EW242" s="1"/>
  <c r="EW819"/>
  <c r="FC377"/>
  <c r="FC819"/>
  <c r="FE325"/>
  <c r="FE565"/>
  <c r="FF420"/>
  <c r="FF827"/>
  <c r="EX100"/>
  <c r="EX827"/>
  <c r="EY263"/>
  <c r="EZ191"/>
  <c r="EZ827"/>
  <c r="FA175"/>
  <c r="FB207"/>
  <c r="ES850"/>
  <c r="EU647"/>
  <c r="EW263"/>
  <c r="EW406"/>
  <c r="CQ598"/>
  <c r="CQ418" s="1"/>
  <c r="CR832"/>
  <c r="DK230"/>
  <c r="FA406"/>
  <c r="CM598"/>
  <c r="CH598"/>
  <c r="EY230"/>
  <c r="EU230"/>
  <c r="EW593"/>
  <c r="CL235"/>
  <c r="CF598"/>
  <c r="FE411"/>
  <c r="EU411"/>
  <c r="FF174"/>
  <c r="ES600"/>
  <c r="FA814"/>
  <c r="DG411"/>
  <c r="ET411"/>
  <c r="BP832"/>
  <c r="FJ832" s="1"/>
  <c r="ET834"/>
  <c r="DI382"/>
  <c r="FC382"/>
  <c r="BY548"/>
  <c r="FS548" s="1"/>
  <c r="FC576"/>
  <c r="DI230"/>
  <c r="FD230"/>
  <c r="CA206"/>
  <c r="FU206" s="1"/>
  <c r="FE207"/>
  <c r="CA814"/>
  <c r="FU814" s="1"/>
  <c r="FE815"/>
  <c r="CB381"/>
  <c r="FV381" s="1"/>
  <c r="FF382"/>
  <c r="CC206"/>
  <c r="FW206" s="1"/>
  <c r="FG211"/>
  <c r="CC348"/>
  <c r="FW348" s="1"/>
  <c r="FG377"/>
  <c r="CC814"/>
  <c r="FW814" s="1"/>
  <c r="FG815"/>
  <c r="DH238"/>
  <c r="EY238"/>
  <c r="BU626"/>
  <c r="FO626" s="1"/>
  <c r="EY647"/>
  <c r="BW206"/>
  <c r="FQ206" s="1"/>
  <c r="FA211"/>
  <c r="BW548"/>
  <c r="FQ548" s="1"/>
  <c r="FA569"/>
  <c r="DH202"/>
  <c r="FB202"/>
  <c r="BX580"/>
  <c r="FR580" s="1"/>
  <c r="FB585"/>
  <c r="BP206"/>
  <c r="FJ206" s="1"/>
  <c r="ET211"/>
  <c r="DG413"/>
  <c r="ET413"/>
  <c r="DG406"/>
  <c r="EU406"/>
  <c r="BQ548"/>
  <c r="FK548" s="1"/>
  <c r="EU565"/>
  <c r="BR548"/>
  <c r="FL548" s="1"/>
  <c r="EV549"/>
  <c r="BR598"/>
  <c r="FL598" s="1"/>
  <c r="EV600"/>
  <c r="BR834"/>
  <c r="FL834" s="1"/>
  <c r="EV835"/>
  <c r="DG803"/>
  <c r="EW803"/>
  <c r="BS832"/>
  <c r="FM832" s="1"/>
  <c r="EW834"/>
  <c r="DI620"/>
  <c r="FC620"/>
  <c r="BZ834"/>
  <c r="FT834" s="1"/>
  <c r="FD850"/>
  <c r="CB626"/>
  <c r="FV626" s="1"/>
  <c r="FF678"/>
  <c r="DI593"/>
  <c r="FG593"/>
  <c r="CC782"/>
  <c r="FW782" s="1"/>
  <c r="FG799"/>
  <c r="DH576"/>
  <c r="EY576"/>
  <c r="BU814"/>
  <c r="FO814" s="1"/>
  <c r="EY819"/>
  <c r="DH471"/>
  <c r="FB471"/>
  <c r="BX834"/>
  <c r="FR834" s="1"/>
  <c r="FB850"/>
  <c r="DG525"/>
  <c r="ET525"/>
  <c r="BQ174"/>
  <c r="FK174" s="1"/>
  <c r="EU175"/>
  <c r="BQ814"/>
  <c r="FK814" s="1"/>
  <c r="EU815"/>
  <c r="BR348"/>
  <c r="FL348" s="1"/>
  <c r="EV366"/>
  <c r="DG576"/>
  <c r="EV576"/>
  <c r="BS598"/>
  <c r="FM598" s="1"/>
  <c r="EW600"/>
  <c r="CB598"/>
  <c r="FV598" s="1"/>
  <c r="FF600"/>
  <c r="CC598"/>
  <c r="FW598" s="1"/>
  <c r="FG600"/>
  <c r="BV598"/>
  <c r="FP598" s="1"/>
  <c r="EZ600"/>
  <c r="BP598"/>
  <c r="FJ598" s="1"/>
  <c r="FC834"/>
  <c r="EY419"/>
  <c r="FD548"/>
  <c r="FE348"/>
  <c r="EX419"/>
  <c r="EZ782"/>
  <c r="ET580"/>
  <c r="EV782"/>
  <c r="FC600"/>
  <c r="FD174"/>
  <c r="EX580"/>
  <c r="DI366"/>
  <c r="FD419"/>
  <c r="FF548"/>
  <c r="EX174"/>
  <c r="EX381"/>
  <c r="EX600"/>
  <c r="DH783"/>
  <c r="BX381"/>
  <c r="FR381" s="1"/>
  <c r="ES419"/>
  <c r="ET174"/>
  <c r="BP348"/>
  <c r="FJ348" s="1"/>
  <c r="EU381"/>
  <c r="FG525"/>
  <c r="EY581"/>
  <c r="FA782"/>
  <c r="EV14"/>
  <c r="EW195"/>
  <c r="FE381"/>
  <c r="FG238"/>
  <c r="FA348"/>
  <c r="EU348"/>
  <c r="EX626"/>
  <c r="EU580"/>
  <c r="FD206"/>
  <c r="FD471"/>
  <c r="FD827"/>
  <c r="FF799"/>
  <c r="FF835"/>
  <c r="FG207"/>
  <c r="EX151"/>
  <c r="EY207"/>
  <c r="EZ230"/>
  <c r="ES151"/>
  <c r="ES382"/>
  <c r="ET382"/>
  <c r="ET819"/>
  <c r="EU549"/>
  <c r="EV211"/>
  <c r="EV589"/>
  <c r="FD411"/>
  <c r="FF411"/>
  <c r="FG411"/>
  <c r="EZ411"/>
  <c r="FB411"/>
  <c r="ES411"/>
  <c r="FC585"/>
  <c r="FC850"/>
  <c r="FD238"/>
  <c r="FE823"/>
  <c r="FF202"/>
  <c r="FF593"/>
  <c r="EZ238"/>
  <c r="FB420"/>
  <c r="ES576"/>
  <c r="ES799"/>
  <c r="ET565"/>
  <c r="EU581"/>
  <c r="EV175"/>
  <c r="EW402"/>
  <c r="EW835"/>
  <c r="EY411"/>
  <c r="EV411"/>
  <c r="EZ814"/>
  <c r="CA598"/>
  <c r="FU598" s="1"/>
  <c r="FE600"/>
  <c r="BR262"/>
  <c r="FL262" s="1"/>
  <c r="EV381"/>
  <c r="BZ814"/>
  <c r="FT814" s="1"/>
  <c r="FD819"/>
  <c r="CA832"/>
  <c r="FU832" s="1"/>
  <c r="FE834"/>
  <c r="CB348"/>
  <c r="FV348" s="1"/>
  <c r="FF349"/>
  <c r="CB832"/>
  <c r="FV832" s="1"/>
  <c r="DI263"/>
  <c r="FG263"/>
  <c r="DI589"/>
  <c r="FG589"/>
  <c r="DH759"/>
  <c r="EX759"/>
  <c r="BU206"/>
  <c r="FO206" s="1"/>
  <c r="EY211"/>
  <c r="BU598"/>
  <c r="FO598" s="1"/>
  <c r="EY600"/>
  <c r="DH593"/>
  <c r="EZ593"/>
  <c r="BW411"/>
  <c r="FQ411" s="1"/>
  <c r="FA413"/>
  <c r="BW626"/>
  <c r="FQ626" s="1"/>
  <c r="FA678"/>
  <c r="BW834"/>
  <c r="FQ834" s="1"/>
  <c r="FA850"/>
  <c r="DG207"/>
  <c r="ES207"/>
  <c r="DG810"/>
  <c r="ES810"/>
  <c r="BQ206"/>
  <c r="FK206" s="1"/>
  <c r="EU211"/>
  <c r="BQ419"/>
  <c r="FK419" s="1"/>
  <c r="EU471"/>
  <c r="BR626"/>
  <c r="FL626" s="1"/>
  <c r="EV647"/>
  <c r="BS580"/>
  <c r="FM580" s="1"/>
  <c r="EW589"/>
  <c r="BY174"/>
  <c r="FS174" s="1"/>
  <c r="FC191"/>
  <c r="BZ626"/>
  <c r="FT626" s="1"/>
  <c r="FD627"/>
  <c r="CA174"/>
  <c r="FU174" s="1"/>
  <c r="FE202"/>
  <c r="CA419"/>
  <c r="FU419" s="1"/>
  <c r="FE471"/>
  <c r="DI810"/>
  <c r="FE810"/>
  <c r="CB580"/>
  <c r="FV580" s="1"/>
  <c r="FF585"/>
  <c r="CC548"/>
  <c r="FW548" s="1"/>
  <c r="FG569"/>
  <c r="CC832"/>
  <c r="FW832" s="1"/>
  <c r="FG834"/>
  <c r="BT206"/>
  <c r="FN206" s="1"/>
  <c r="EX211"/>
  <c r="DH175"/>
  <c r="EY175"/>
  <c r="DH810"/>
  <c r="EY810"/>
  <c r="BU832"/>
  <c r="FO832" s="1"/>
  <c r="BV206"/>
  <c r="FP206" s="1"/>
  <c r="EZ211"/>
  <c r="BV832"/>
  <c r="FP832" s="1"/>
  <c r="EZ834"/>
  <c r="BX600"/>
  <c r="FR600" s="1"/>
  <c r="FB601"/>
  <c r="BO174"/>
  <c r="FI174" s="1"/>
  <c r="ES202"/>
  <c r="DG100"/>
  <c r="ET100"/>
  <c r="BQ598"/>
  <c r="FK598" s="1"/>
  <c r="EU600"/>
  <c r="BQ832"/>
  <c r="FK832" s="1"/>
  <c r="EU834"/>
  <c r="BS348"/>
  <c r="FM348" s="1"/>
  <c r="EW377"/>
  <c r="BZ598"/>
  <c r="FT598" s="1"/>
  <c r="BW598"/>
  <c r="FQ598" s="1"/>
  <c r="FA600"/>
  <c r="EU14"/>
  <c r="BD138" i="2"/>
  <c r="EZ348" i="42"/>
  <c r="FD14"/>
  <c r="EZ626"/>
  <c r="FA580"/>
  <c r="EW814"/>
  <c r="EY348"/>
  <c r="FE14"/>
  <c r="EV419"/>
  <c r="EW14"/>
  <c r="FD381"/>
  <c r="FF814"/>
  <c r="EY406"/>
  <c r="EU263"/>
  <c r="EV406"/>
  <c r="EW411"/>
  <c r="EZ419"/>
  <c r="EU593"/>
  <c r="EW548"/>
  <c r="EX348"/>
  <c r="AX102" i="2"/>
  <c r="CK138"/>
  <c r="ET626" i="42"/>
  <c r="FA419"/>
  <c r="FC14"/>
  <c r="EW206"/>
  <c r="FD349"/>
  <c r="FD601"/>
  <c r="FF207"/>
  <c r="FF263"/>
  <c r="FG678"/>
  <c r="EX263"/>
  <c r="EZ366"/>
  <c r="EZ581"/>
  <c r="FA100"/>
  <c r="ES211"/>
  <c r="ET601"/>
  <c r="EV759"/>
  <c r="FD413"/>
  <c r="FG413"/>
  <c r="EZ413"/>
  <c r="FD175"/>
  <c r="FD585"/>
  <c r="FE803"/>
  <c r="FF406"/>
  <c r="FG202"/>
  <c r="EY202"/>
  <c r="EY835"/>
  <c r="EZ387"/>
  <c r="EZ759"/>
  <c r="FA815"/>
  <c r="FB191"/>
  <c r="FB382"/>
  <c r="ES525"/>
  <c r="ES627"/>
  <c r="ET230"/>
  <c r="EW243"/>
  <c r="BR242"/>
  <c r="FL242" s="1"/>
  <c r="EV243"/>
  <c r="BW235"/>
  <c r="FQ235" s="1"/>
  <c r="FA242"/>
  <c r="CB242"/>
  <c r="FV242" s="1"/>
  <c r="FF256"/>
  <c r="FC242"/>
  <c r="BP235"/>
  <c r="FJ235" s="1"/>
  <c r="ET242"/>
  <c r="BQ235"/>
  <c r="FK235" s="1"/>
  <c r="EU242"/>
  <c r="BO235"/>
  <c r="FI235" s="1"/>
  <c r="ES242"/>
  <c r="BX235"/>
  <c r="FR235" s="1"/>
  <c r="FB242"/>
  <c r="BS235"/>
  <c r="FM235" s="1"/>
  <c r="BV235"/>
  <c r="FP235" s="1"/>
  <c r="EZ242"/>
  <c r="EV242"/>
  <c r="BZ235"/>
  <c r="FT235" s="1"/>
  <c r="FD242"/>
  <c r="FE242"/>
  <c r="BP102" i="2"/>
  <c r="CJ102"/>
  <c r="BQ102"/>
  <c r="BW138"/>
  <c r="DP419" i="42"/>
  <c r="DX411"/>
  <c r="DG647"/>
  <c r="CI175" i="2"/>
  <c r="CI168" s="1"/>
  <c r="CI198" s="1"/>
  <c r="DJ835" i="42"/>
  <c r="BD814"/>
  <c r="GL814" s="1"/>
  <c r="BH138" i="2"/>
  <c r="BH13" s="1"/>
  <c r="BH195" s="1"/>
  <c r="DL678" i="42"/>
  <c r="BJ626"/>
  <c r="EM626" s="1"/>
  <c r="CE625"/>
  <c r="BS175" i="2"/>
  <c r="BS168" s="1"/>
  <c r="BS198" s="1"/>
  <c r="BM175"/>
  <c r="BM168" s="1"/>
  <c r="BM198" s="1"/>
  <c r="CP418" i="42"/>
  <c r="AO102" i="2"/>
  <c r="AQ102"/>
  <c r="CK548" i="42"/>
  <c r="CK418" s="1"/>
  <c r="DK406"/>
  <c r="DJ406"/>
  <c r="DJ402"/>
  <c r="CH138" i="2"/>
  <c r="BJ138"/>
  <c r="CM262" i="42"/>
  <c r="CD381"/>
  <c r="DJ381" s="1"/>
  <c r="BQ262"/>
  <c r="FK262" s="1"/>
  <c r="DI377"/>
  <c r="DG366"/>
  <c r="BV262"/>
  <c r="FP262" s="1"/>
  <c r="CJ262"/>
  <c r="CA262"/>
  <c r="FU262" s="1"/>
  <c r="BU262"/>
  <c r="FO262" s="1"/>
  <c r="DJ263"/>
  <c r="DG263"/>
  <c r="CQ262"/>
  <c r="DI256"/>
  <c r="CE13"/>
  <c r="BH175" i="2"/>
  <c r="CR235" i="42"/>
  <c r="CH175" i="2"/>
  <c r="CH168" s="1"/>
  <c r="CH198" s="1"/>
  <c r="BE138"/>
  <c r="AP138"/>
  <c r="CA138"/>
  <c r="AX138"/>
  <c r="CM138"/>
  <c r="BM138"/>
  <c r="BI138"/>
  <c r="BT138"/>
  <c r="DL207" i="42"/>
  <c r="AR206"/>
  <c r="BS102" i="2"/>
  <c r="AU102"/>
  <c r="AI175"/>
  <c r="AI102"/>
  <c r="CG138"/>
  <c r="K11" i="6"/>
  <c r="BZ138" i="2"/>
  <c r="BU175"/>
  <c r="BU168" s="1"/>
  <c r="BU198" s="1"/>
  <c r="AK102"/>
  <c r="CC175"/>
  <c r="CC168" s="1"/>
  <c r="CC198" s="1"/>
  <c r="CL175"/>
  <c r="CL168" s="1"/>
  <c r="CL198" s="1"/>
  <c r="BO175"/>
  <c r="BO168" s="1"/>
  <c r="BO198" s="1"/>
  <c r="BB102"/>
  <c r="BR102"/>
  <c r="AN14"/>
  <c r="EH548" i="42"/>
  <c r="EH580"/>
  <c r="BW262"/>
  <c r="FQ262" s="1"/>
  <c r="BS782"/>
  <c r="FM782" s="1"/>
  <c r="AW381"/>
  <c r="BG138" i="2"/>
  <c r="AL14"/>
  <c r="BL138"/>
  <c r="CB175"/>
  <c r="CB168" s="1"/>
  <c r="CB198" s="1"/>
  <c r="DK420" i="42"/>
  <c r="CD626"/>
  <c r="BY381"/>
  <c r="FS381" s="1"/>
  <c r="CR262"/>
  <c r="DJ175"/>
  <c r="CH174"/>
  <c r="BU174"/>
  <c r="FO174" s="1"/>
  <c r="DH819"/>
  <c r="DL411"/>
  <c r="BN174"/>
  <c r="BP418"/>
  <c r="FJ418" s="1"/>
  <c r="BC175" i="2"/>
  <c r="BC168" s="1"/>
  <c r="BC198" s="1"/>
  <c r="BS138"/>
  <c r="AM598" i="42"/>
  <c r="DQ14"/>
  <c r="CC235"/>
  <c r="FW235" s="1"/>
  <c r="BU235"/>
  <c r="FO235" s="1"/>
  <c r="DH348"/>
  <c r="AU419"/>
  <c r="GC419" s="1"/>
  <c r="BB138" i="2"/>
  <c r="BQ138"/>
  <c r="BL381" i="42"/>
  <c r="BB174"/>
  <c r="GJ174" s="1"/>
  <c r="BM174"/>
  <c r="EQ238"/>
  <c r="BL14"/>
  <c r="AZ580"/>
  <c r="EC580" s="1"/>
  <c r="CM175" i="2"/>
  <c r="CM168" s="1"/>
  <c r="CM198" s="1"/>
  <c r="DL349" i="42"/>
  <c r="CQ782"/>
  <c r="DJ589"/>
  <c r="DI678"/>
  <c r="CC580"/>
  <c r="FW580" s="1"/>
  <c r="DG202"/>
  <c r="DG835"/>
  <c r="DK413"/>
  <c r="DI202"/>
  <c r="DJ211"/>
  <c r="CF548"/>
  <c r="DG325"/>
  <c r="AR138" i="2"/>
  <c r="CC262" i="42"/>
  <c r="FW262" s="1"/>
  <c r="BK580"/>
  <c r="BF348"/>
  <c r="BG782"/>
  <c r="CM102" i="2"/>
  <c r="AQ175"/>
  <c r="AQ168" s="1"/>
  <c r="DL413" i="42"/>
  <c r="DJ565"/>
  <c r="CP13"/>
  <c r="BY348"/>
  <c r="FS348" s="1"/>
  <c r="DG549"/>
  <c r="BX174"/>
  <c r="FR174" s="1"/>
  <c r="DI238"/>
  <c r="DK576"/>
  <c r="DH263"/>
  <c r="CO235"/>
  <c r="CK235"/>
  <c r="DH211"/>
  <c r="BO782"/>
  <c r="FI782" s="1"/>
  <c r="DG593"/>
  <c r="AU548"/>
  <c r="DX548" s="1"/>
  <c r="CC102" i="2"/>
  <c r="BJ175"/>
  <c r="BJ168" s="1"/>
  <c r="BJ198" s="1"/>
  <c r="BK138"/>
  <c r="BO138"/>
  <c r="AK138"/>
  <c r="AW138"/>
  <c r="CL262" i="42"/>
  <c r="DK593"/>
  <c r="DH230"/>
  <c r="CN138" i="2"/>
  <c r="BN102"/>
  <c r="CJ138"/>
  <c r="DI799" i="42"/>
  <c r="BX262"/>
  <c r="FR262" s="1"/>
  <c r="BA174"/>
  <c r="AL782"/>
  <c r="DO782" s="1"/>
  <c r="BM626"/>
  <c r="EP626" s="1"/>
  <c r="DL601"/>
  <c r="DK202"/>
  <c r="DI576"/>
  <c r="CG262"/>
  <c r="CG625"/>
  <c r="DJ576"/>
  <c r="CM418"/>
  <c r="CM14"/>
  <c r="DK15"/>
  <c r="DJ471"/>
  <c r="CE419"/>
  <c r="FY419" s="1"/>
  <c r="DI627"/>
  <c r="BY626"/>
  <c r="FS626" s="1"/>
  <c r="DI783"/>
  <c r="CA782"/>
  <c r="FU782" s="1"/>
  <c r="EQ14"/>
  <c r="AK348"/>
  <c r="FX348" s="1"/>
  <c r="DJ799"/>
  <c r="DI819"/>
  <c r="DH569"/>
  <c r="DL815"/>
  <c r="CN814"/>
  <c r="DL814" s="1"/>
  <c r="CI548"/>
  <c r="GC548" s="1"/>
  <c r="DK549"/>
  <c r="CJ580"/>
  <c r="GD580" s="1"/>
  <c r="DK581"/>
  <c r="CR418"/>
  <c r="CN102" i="2"/>
  <c r="DE413" i="42"/>
  <c r="AP235"/>
  <c r="DG206"/>
  <c r="AM102" i="2"/>
  <c r="BF102"/>
  <c r="BY102"/>
  <c r="BP782" i="42"/>
  <c r="FJ782" s="1"/>
  <c r="DG783"/>
  <c r="EA202"/>
  <c r="BJ206"/>
  <c r="EH202"/>
  <c r="DP411"/>
  <c r="AQ138" i="2"/>
  <c r="BY138"/>
  <c r="EH411" i="42"/>
  <c r="BN175" i="2"/>
  <c r="BN168" s="1"/>
  <c r="BN198" s="1"/>
  <c r="DC593" i="42"/>
  <c r="DI349"/>
  <c r="BT814"/>
  <c r="FN814" s="1"/>
  <c r="DH823"/>
  <c r="DH581"/>
  <c r="BU580"/>
  <c r="FO580" s="1"/>
  <c r="DH585"/>
  <c r="BV580"/>
  <c r="FP580" s="1"/>
  <c r="DG585"/>
  <c r="BO580"/>
  <c r="FI580" s="1"/>
  <c r="BS174"/>
  <c r="FM174" s="1"/>
  <c r="DG195"/>
  <c r="EI589"/>
  <c r="CN262"/>
  <c r="DL325"/>
  <c r="DI565"/>
  <c r="CA548"/>
  <c r="FU548" s="1"/>
  <c r="CB419"/>
  <c r="FV419" s="1"/>
  <c r="DI420"/>
  <c r="DI827"/>
  <c r="DH100"/>
  <c r="BT14"/>
  <c r="FN14" s="1"/>
  <c r="DH827"/>
  <c r="BV174"/>
  <c r="FP174" s="1"/>
  <c r="DH191"/>
  <c r="BX206"/>
  <c r="FR206" s="1"/>
  <c r="DH207"/>
  <c r="BO834"/>
  <c r="FI834" s="1"/>
  <c r="DG850"/>
  <c r="CK381"/>
  <c r="DG211"/>
  <c r="DL206"/>
  <c r="DI207"/>
  <c r="DL585"/>
  <c r="DI585"/>
  <c r="DH850"/>
  <c r="DK191"/>
  <c r="DI815"/>
  <c r="DJ827"/>
  <c r="BK102" i="2"/>
  <c r="BC814" i="42"/>
  <c r="GK814" s="1"/>
  <c r="CO102" i="2"/>
  <c r="AP102"/>
  <c r="BZ102"/>
  <c r="BU102"/>
  <c r="DJ819" i="42"/>
  <c r="CH418"/>
  <c r="CF102" i="2"/>
  <c r="AT102"/>
  <c r="AT13" s="1"/>
  <c r="AT195" s="1"/>
  <c r="BG102"/>
  <c r="AS102"/>
  <c r="CE102"/>
  <c r="AJ138"/>
  <c r="BX138"/>
  <c r="AL102"/>
  <c r="BT102"/>
  <c r="CB102"/>
  <c r="BA102"/>
  <c r="BV138"/>
  <c r="AU138"/>
  <c r="EM411" i="42"/>
  <c r="CP138" i="2"/>
  <c r="AS580" i="42"/>
  <c r="GB580" s="1"/>
  <c r="AW782"/>
  <c r="GE782" s="1"/>
  <c r="BA548"/>
  <c r="GI548" s="1"/>
  <c r="BL348"/>
  <c r="AW175" i="2"/>
  <c r="AW168" s="1"/>
  <c r="AW198" s="1"/>
  <c r="BL102"/>
  <c r="AY175"/>
  <c r="AY168" s="1"/>
  <c r="AY198" s="1"/>
  <c r="BW175"/>
  <c r="BW168" s="1"/>
  <c r="BW198" s="1"/>
  <c r="BF175"/>
  <c r="BF168" s="1"/>
  <c r="BY235" i="42"/>
  <c r="FS235" s="1"/>
  <c r="DI14"/>
  <c r="DI191"/>
  <c r="DH678"/>
  <c r="BX175" i="2"/>
  <c r="BX168" s="1"/>
  <c r="BX198" s="1"/>
  <c r="AI138"/>
  <c r="AY102"/>
  <c r="CA175"/>
  <c r="CA168" s="1"/>
  <c r="CA198" s="1"/>
  <c r="BR138"/>
  <c r="CI138"/>
  <c r="BK175"/>
  <c r="BK168" s="1"/>
  <c r="BK198" s="1"/>
  <c r="AW102"/>
  <c r="AW13" s="1"/>
  <c r="AW195" s="1"/>
  <c r="BM102"/>
  <c r="BM13" s="1"/>
  <c r="BM195" s="1"/>
  <c r="BM194" s="1"/>
  <c r="AV102"/>
  <c r="BQ175"/>
  <c r="AX175"/>
  <c r="AX168" s="1"/>
  <c r="AZ175"/>
  <c r="AZ168" s="1"/>
  <c r="AZ198" s="1"/>
  <c r="CC138"/>
  <c r="BF138"/>
  <c r="BR175"/>
  <c r="BR168" s="1"/>
  <c r="BR198" s="1"/>
  <c r="AN102"/>
  <c r="BC138"/>
  <c r="BE102"/>
  <c r="BU138"/>
  <c r="BH102"/>
  <c r="BW102"/>
  <c r="CA102"/>
  <c r="AL138"/>
  <c r="BI102"/>
  <c r="CI102"/>
  <c r="AM14"/>
  <c r="BC102"/>
  <c r="BP138"/>
  <c r="BO102"/>
  <c r="AI168"/>
  <c r="AI198" s="1"/>
  <c r="AY138"/>
  <c r="BA138"/>
  <c r="CL138"/>
  <c r="AJ102"/>
  <c r="AZ138"/>
  <c r="BX102"/>
  <c r="CK175"/>
  <c r="CK168" s="1"/>
  <c r="CK198" s="1"/>
  <c r="AV175"/>
  <c r="AV168" s="1"/>
  <c r="AV198" s="1"/>
  <c r="BA175"/>
  <c r="BA168" s="1"/>
  <c r="BA198" s="1"/>
  <c r="BQ168"/>
  <c r="BQ198" s="1"/>
  <c r="BD102"/>
  <c r="AM138"/>
  <c r="AR175"/>
  <c r="AR168" s="1"/>
  <c r="AR198" s="1"/>
  <c r="BH168"/>
  <c r="AK181"/>
  <c r="AN138"/>
  <c r="AN181"/>
  <c r="AL181"/>
  <c r="AM181"/>
  <c r="EQ834" i="42"/>
  <c r="CJ834"/>
  <c r="DC827"/>
  <c r="CF138" i="2"/>
  <c r="DL823" i="42"/>
  <c r="DK814"/>
  <c r="CD814"/>
  <c r="DJ814" s="1"/>
  <c r="DK815"/>
  <c r="DG815"/>
  <c r="CS759"/>
  <c r="BI626"/>
  <c r="EL626" s="1"/>
  <c r="BF626"/>
  <c r="EI626" s="1"/>
  <c r="CL625"/>
  <c r="AS626"/>
  <c r="GB626" s="1"/>
  <c r="AJ857"/>
  <c r="AJ856" s="1"/>
  <c r="CJ175" i="2"/>
  <c r="CJ168" s="1"/>
  <c r="CJ198" s="1"/>
  <c r="CD175"/>
  <c r="CD168" s="1"/>
  <c r="CD198" s="1"/>
  <c r="BY175"/>
  <c r="BY168" s="1"/>
  <c r="BY198" s="1"/>
  <c r="CC418" i="42"/>
  <c r="FW418" s="1"/>
  <c r="BK548"/>
  <c r="DG548"/>
  <c r="BQ418"/>
  <c r="FK418" s="1"/>
  <c r="CL418"/>
  <c r="CB418"/>
  <c r="FV418" s="1"/>
  <c r="DG348"/>
  <c r="BQ13"/>
  <c r="FK13" s="1"/>
  <c r="AR235"/>
  <c r="DU235" s="1"/>
  <c r="AN235"/>
  <c r="DS242"/>
  <c r="AU175" i="2"/>
  <c r="AU168" s="1"/>
  <c r="AU198" s="1"/>
  <c r="DQ242" i="42"/>
  <c r="CF13"/>
  <c r="AX174"/>
  <c r="GF174" s="1"/>
  <c r="CS100"/>
  <c r="DI174"/>
  <c r="DV565"/>
  <c r="DY366"/>
  <c r="EA585"/>
  <c r="EC850"/>
  <c r="DT382"/>
  <c r="EO377"/>
  <c r="EN230"/>
  <c r="EN620"/>
  <c r="EF549"/>
  <c r="EE230"/>
  <c r="EP207"/>
  <c r="EK569"/>
  <c r="DY263"/>
  <c r="DZ601"/>
  <c r="DT349"/>
  <c r="EO349"/>
  <c r="EF175"/>
  <c r="EP243"/>
  <c r="EG850"/>
  <c r="EJ230"/>
  <c r="EJ601"/>
  <c r="EK835"/>
  <c r="EL387"/>
  <c r="DZ810"/>
  <c r="EC576"/>
  <c r="DU589"/>
  <c r="ED819"/>
  <c r="EF366"/>
  <c r="EI810"/>
  <c r="EK585"/>
  <c r="DN191"/>
  <c r="EM382"/>
  <c r="DQ411"/>
  <c r="DR471"/>
  <c r="DQ585"/>
  <c r="DP202"/>
  <c r="DS620"/>
  <c r="EH589"/>
  <c r="DX565"/>
  <c r="AQ381"/>
  <c r="GA381" s="1"/>
  <c r="DV810"/>
  <c r="DY810"/>
  <c r="EA803"/>
  <c r="DT589"/>
  <c r="EO15"/>
  <c r="EO569"/>
  <c r="EN803"/>
  <c r="EF835"/>
  <c r="EP589"/>
  <c r="EL835"/>
  <c r="DW803"/>
  <c r="DY370"/>
  <c r="EB263"/>
  <c r="ED151"/>
  <c r="EO601"/>
  <c r="EP569"/>
  <c r="EQ387"/>
  <c r="EJ238"/>
  <c r="EL585"/>
  <c r="DV576"/>
  <c r="DZ823"/>
  <c r="EA366"/>
  <c r="EC589"/>
  <c r="DU810"/>
  <c r="EF810"/>
  <c r="EP823"/>
  <c r="EI823"/>
  <c r="EK819"/>
  <c r="EL783"/>
  <c r="DN585"/>
  <c r="EQ15"/>
  <c r="DQ471"/>
  <c r="EH175"/>
  <c r="DX549"/>
  <c r="EH576"/>
  <c r="EM810"/>
  <c r="DQ810"/>
  <c r="DP549"/>
  <c r="DS402"/>
  <c r="DX576"/>
  <c r="DC823"/>
  <c r="DY823"/>
  <c r="EB366"/>
  <c r="EC211"/>
  <c r="DU211"/>
  <c r="EO151"/>
  <c r="EO783"/>
  <c r="EN576"/>
  <c r="EF15"/>
  <c r="EE100"/>
  <c r="EE549"/>
  <c r="EG175"/>
  <c r="EJ569"/>
  <c r="EL382"/>
  <c r="DO585"/>
  <c r="DV349"/>
  <c r="DZ243"/>
  <c r="EC406"/>
  <c r="EN835"/>
  <c r="EE151"/>
  <c r="EP803"/>
  <c r="EI349"/>
  <c r="EI815"/>
  <c r="EJ402"/>
  <c r="EK601"/>
  <c r="DN349"/>
  <c r="DA349"/>
  <c r="DV589"/>
  <c r="EB191"/>
  <c r="EC620"/>
  <c r="ED576"/>
  <c r="EN377"/>
  <c r="EF823"/>
  <c r="EP850"/>
  <c r="DO810"/>
  <c r="EH256"/>
  <c r="EM211"/>
  <c r="DX620"/>
  <c r="DX569"/>
  <c r="DA377"/>
  <c r="DR377"/>
  <c r="DP783"/>
  <c r="DR202"/>
  <c r="DS406"/>
  <c r="EH569"/>
  <c r="DQ419"/>
  <c r="EH419"/>
  <c r="BB782"/>
  <c r="AV174"/>
  <c r="DY174" s="1"/>
  <c r="DW799"/>
  <c r="DY175"/>
  <c r="DZ382"/>
  <c r="EB569"/>
  <c r="EC799"/>
  <c r="DT377"/>
  <c r="ED601"/>
  <c r="EO202"/>
  <c r="EN195"/>
  <c r="EN589"/>
  <c r="EF151"/>
  <c r="EE175"/>
  <c r="EE819"/>
  <c r="EG230"/>
  <c r="EJ803"/>
  <c r="EL406"/>
  <c r="EE207"/>
  <c r="DV627"/>
  <c r="DZ349"/>
  <c r="DT175"/>
  <c r="EO175"/>
  <c r="EE601"/>
  <c r="EG799"/>
  <c r="EI576"/>
  <c r="EJ195"/>
  <c r="EJ565"/>
  <c r="EK810"/>
  <c r="DN803"/>
  <c r="BQ782"/>
  <c r="FK782" s="1"/>
  <c r="DZ402"/>
  <c r="EA230"/>
  <c r="EC377"/>
  <c r="DU191"/>
  <c r="ED589"/>
  <c r="EN819"/>
  <c r="EP366"/>
  <c r="EI402"/>
  <c r="EK377"/>
  <c r="DO823"/>
  <c r="DS377"/>
  <c r="DP151"/>
  <c r="DR406"/>
  <c r="EH803"/>
  <c r="EH370"/>
  <c r="EM387"/>
  <c r="DQ819"/>
  <c r="DR810"/>
  <c r="DS413"/>
  <c r="EH366"/>
  <c r="EH581"/>
  <c r="DY548"/>
  <c r="ED548"/>
  <c r="EP174"/>
  <c r="EI348"/>
  <c r="AP262"/>
  <c r="AP2" s="1"/>
  <c r="EG381"/>
  <c r="ED174"/>
  <c r="DV782"/>
  <c r="DY419"/>
  <c r="EB782"/>
  <c r="EO381"/>
  <c r="EN419"/>
  <c r="AO262"/>
  <c r="AO2" s="1"/>
  <c r="DR348"/>
  <c r="ED782"/>
  <c r="EN548"/>
  <c r="EQ419"/>
  <c r="EI814"/>
  <c r="DV406"/>
  <c r="AV206"/>
  <c r="DY211"/>
  <c r="DZ151"/>
  <c r="DZ230"/>
  <c r="AW580"/>
  <c r="DZ581"/>
  <c r="EB406"/>
  <c r="EC191"/>
  <c r="DD191"/>
  <c r="EC419"/>
  <c r="DU238"/>
  <c r="AR411"/>
  <c r="DU413"/>
  <c r="DB413"/>
  <c r="BK235"/>
  <c r="EN242"/>
  <c r="EF202"/>
  <c r="EF256"/>
  <c r="EE243"/>
  <c r="EE406"/>
  <c r="BF235"/>
  <c r="EI242"/>
  <c r="BG832"/>
  <c r="EJ834"/>
  <c r="EK348"/>
  <c r="EL348"/>
  <c r="DO419"/>
  <c r="DP815"/>
  <c r="AM814"/>
  <c r="DR549"/>
  <c r="DA549"/>
  <c r="DR678"/>
  <c r="DS151"/>
  <c r="DS576"/>
  <c r="AT14"/>
  <c r="DW100"/>
  <c r="DW420"/>
  <c r="DW810"/>
  <c r="DV202"/>
  <c r="DV263"/>
  <c r="AV411"/>
  <c r="GD411" s="1"/>
  <c r="DY413"/>
  <c r="DY803"/>
  <c r="DZ195"/>
  <c r="DZ387"/>
  <c r="DZ420"/>
  <c r="AW626"/>
  <c r="GE626" s="1"/>
  <c r="DZ678"/>
  <c r="AW834"/>
  <c r="GE834" s="1"/>
  <c r="DZ850"/>
  <c r="EA325"/>
  <c r="EA402"/>
  <c r="EA576"/>
  <c r="AX782"/>
  <c r="GF782" s="1"/>
  <c r="EA810"/>
  <c r="DC810"/>
  <c r="EB243"/>
  <c r="EB647"/>
  <c r="EC243"/>
  <c r="AZ242"/>
  <c r="GH242" s="1"/>
  <c r="DD243"/>
  <c r="EC569"/>
  <c r="DD569"/>
  <c r="DD827"/>
  <c r="EC827"/>
  <c r="DU471"/>
  <c r="AR419"/>
  <c r="AR600"/>
  <c r="DU620"/>
  <c r="DU803"/>
  <c r="DT211"/>
  <c r="DT585"/>
  <c r="DT759"/>
  <c r="BA14"/>
  <c r="GI14" s="1"/>
  <c r="ED15"/>
  <c r="ED406"/>
  <c r="DD406"/>
  <c r="BA814"/>
  <c r="GI814" s="1"/>
  <c r="ED815"/>
  <c r="DD815"/>
  <c r="EO370"/>
  <c r="EO627"/>
  <c r="BK14"/>
  <c r="DF100"/>
  <c r="EN100"/>
  <c r="EN243"/>
  <c r="DF406"/>
  <c r="EN406"/>
  <c r="DF585"/>
  <c r="EN585"/>
  <c r="EN783"/>
  <c r="BK782"/>
  <c r="DF783"/>
  <c r="BK834"/>
  <c r="EN850"/>
  <c r="EF387"/>
  <c r="EF565"/>
  <c r="EF759"/>
  <c r="EE370"/>
  <c r="EE585"/>
  <c r="EE803"/>
  <c r="BM411"/>
  <c r="EP413"/>
  <c r="BM600"/>
  <c r="EP620"/>
  <c r="EG387"/>
  <c r="BD580"/>
  <c r="GL580" s="1"/>
  <c r="EG589"/>
  <c r="EG810"/>
  <c r="EI191"/>
  <c r="EI387"/>
  <c r="EI565"/>
  <c r="EI759"/>
  <c r="DE759"/>
  <c r="BG14"/>
  <c r="EJ15"/>
  <c r="EJ325"/>
  <c r="BG548"/>
  <c r="EJ549"/>
  <c r="DE549"/>
  <c r="EJ783"/>
  <c r="BH242"/>
  <c r="EK243"/>
  <c r="EK627"/>
  <c r="EK850"/>
  <c r="BH834"/>
  <c r="EL211"/>
  <c r="BI381"/>
  <c r="EL402"/>
  <c r="EL759"/>
  <c r="AL174"/>
  <c r="DO175"/>
  <c r="DB175"/>
  <c r="AL548"/>
  <c r="DO565"/>
  <c r="DB565"/>
  <c r="AL600"/>
  <c r="DB601"/>
  <c r="DO601"/>
  <c r="CS819"/>
  <c r="DB819"/>
  <c r="DO819"/>
  <c r="DN151"/>
  <c r="CS151"/>
  <c r="DA151"/>
  <c r="AK242"/>
  <c r="FX242" s="1"/>
  <c r="DA243"/>
  <c r="DN243"/>
  <c r="CS243"/>
  <c r="DN382"/>
  <c r="CS382"/>
  <c r="DA382"/>
  <c r="CS420"/>
  <c r="DN420"/>
  <c r="DA420"/>
  <c r="DN810"/>
  <c r="DA810"/>
  <c r="CS810"/>
  <c r="EQ565"/>
  <c r="EQ195"/>
  <c r="EQ799"/>
  <c r="EM370"/>
  <c r="DF370"/>
  <c r="DF823"/>
  <c r="EM823"/>
  <c r="DP366"/>
  <c r="DP593"/>
  <c r="AN174"/>
  <c r="DQ175"/>
  <c r="DQ565"/>
  <c r="AN834"/>
  <c r="DQ835"/>
  <c r="AO206"/>
  <c r="DR207"/>
  <c r="DR525"/>
  <c r="AO626"/>
  <c r="FZ626" s="1"/>
  <c r="DR627"/>
  <c r="DR827"/>
  <c r="DS191"/>
  <c r="DB191"/>
  <c r="DS569"/>
  <c r="DS850"/>
  <c r="AP834"/>
  <c r="DB850"/>
  <c r="DE823"/>
  <c r="EH823"/>
  <c r="AU174"/>
  <c r="GC174" s="1"/>
  <c r="DX175"/>
  <c r="DC175"/>
  <c r="DC243"/>
  <c r="DX243"/>
  <c r="AU242"/>
  <c r="GC242" s="1"/>
  <c r="BE600"/>
  <c r="EH601"/>
  <c r="DE601"/>
  <c r="EH406"/>
  <c r="DE406"/>
  <c r="AU14"/>
  <c r="GC14" s="1"/>
  <c r="DC15"/>
  <c r="DX366"/>
  <c r="DC366"/>
  <c r="AT235"/>
  <c r="DW242"/>
  <c r="DY814"/>
  <c r="AW419"/>
  <c r="GE419" s="1"/>
  <c r="EA626"/>
  <c r="AQ174"/>
  <c r="DT202"/>
  <c r="AQ580"/>
  <c r="DT581"/>
  <c r="EO565"/>
  <c r="EP565"/>
  <c r="EG593"/>
  <c r="EG823"/>
  <c r="DE202"/>
  <c r="EI202"/>
  <c r="EJ191"/>
  <c r="EK202"/>
  <c r="EK565"/>
  <c r="BI600"/>
  <c r="EL620"/>
  <c r="AK419"/>
  <c r="FX419" s="1"/>
  <c r="EQ206"/>
  <c r="DQ207"/>
  <c r="DQ370"/>
  <c r="DB370"/>
  <c r="CS549"/>
  <c r="AN548"/>
  <c r="DQ549"/>
  <c r="DB549"/>
  <c r="DR381"/>
  <c r="AP174"/>
  <c r="EH799"/>
  <c r="DE799"/>
  <c r="AU626"/>
  <c r="GC626" s="1"/>
  <c r="DX678"/>
  <c r="DC678"/>
  <c r="DW191"/>
  <c r="AT348"/>
  <c r="DW349"/>
  <c r="AT580"/>
  <c r="DW581"/>
  <c r="AT626"/>
  <c r="DW678"/>
  <c r="DV175"/>
  <c r="AS174"/>
  <c r="DV370"/>
  <c r="DV549"/>
  <c r="AS548"/>
  <c r="GB548" s="1"/>
  <c r="DV819"/>
  <c r="DY238"/>
  <c r="DC238"/>
  <c r="DC565"/>
  <c r="DY565"/>
  <c r="DY799"/>
  <c r="DC263"/>
  <c r="DZ263"/>
  <c r="DZ593"/>
  <c r="DZ827"/>
  <c r="EA195"/>
  <c r="EA819"/>
  <c r="EB175"/>
  <c r="AY348"/>
  <c r="GG348" s="1"/>
  <c r="EB349"/>
  <c r="AY580"/>
  <c r="GG580" s="1"/>
  <c r="EB581"/>
  <c r="EB827"/>
  <c r="DD230"/>
  <c r="EC230"/>
  <c r="EC411"/>
  <c r="DD810"/>
  <c r="EC810"/>
  <c r="DU349"/>
  <c r="AR548"/>
  <c r="DU565"/>
  <c r="AQ14"/>
  <c r="GA14" s="1"/>
  <c r="DT15"/>
  <c r="DT238"/>
  <c r="DT549"/>
  <c r="AQ548"/>
  <c r="GA548" s="1"/>
  <c r="DT827"/>
  <c r="DD211"/>
  <c r="ED211"/>
  <c r="BA419"/>
  <c r="GI419" s="1"/>
  <c r="DD471"/>
  <c r="ED471"/>
  <c r="BA600"/>
  <c r="ED620"/>
  <c r="DD620"/>
  <c r="BA834"/>
  <c r="GI834" s="1"/>
  <c r="ED850"/>
  <c r="DD850"/>
  <c r="EO263"/>
  <c r="BL548"/>
  <c r="EO549"/>
  <c r="BL600"/>
  <c r="EO620"/>
  <c r="BL834"/>
  <c r="EO835"/>
  <c r="EN238"/>
  <c r="DF238"/>
  <c r="EN525"/>
  <c r="DF525"/>
  <c r="EN823"/>
  <c r="DD325"/>
  <c r="EF325"/>
  <c r="EF569"/>
  <c r="EF819"/>
  <c r="EE366"/>
  <c r="BB626"/>
  <c r="GJ626" s="1"/>
  <c r="EE627"/>
  <c r="EP191"/>
  <c r="BM348"/>
  <c r="EP349"/>
  <c r="DF349"/>
  <c r="EP576"/>
  <c r="EP810"/>
  <c r="EG206"/>
  <c r="EG471"/>
  <c r="BD600"/>
  <c r="GL600" s="1"/>
  <c r="EG601"/>
  <c r="EQ402"/>
  <c r="BF174"/>
  <c r="BF548"/>
  <c r="EJ207"/>
  <c r="BG411"/>
  <c r="EJ413"/>
  <c r="BG600"/>
  <c r="EJ620"/>
  <c r="BH235"/>
  <c r="EK238"/>
  <c r="BH548"/>
  <c r="EK549"/>
  <c r="BH600"/>
  <c r="EK620"/>
  <c r="EL100"/>
  <c r="EL243"/>
  <c r="EL565"/>
  <c r="BI782"/>
  <c r="EL799"/>
  <c r="DA325"/>
  <c r="DR325"/>
  <c r="DO202"/>
  <c r="DB202"/>
  <c r="DO263"/>
  <c r="DB263"/>
  <c r="AL381"/>
  <c r="DO382"/>
  <c r="DB382"/>
  <c r="DO759"/>
  <c r="DB759"/>
  <c r="DN230"/>
  <c r="DA230"/>
  <c r="CS230"/>
  <c r="DN366"/>
  <c r="CS366"/>
  <c r="DA366"/>
  <c r="CS593"/>
  <c r="DN593"/>
  <c r="DA593"/>
  <c r="CS823"/>
  <c r="DN823"/>
  <c r="DA823"/>
  <c r="EQ569"/>
  <c r="BN242"/>
  <c r="EQ256"/>
  <c r="EM202"/>
  <c r="DF202"/>
  <c r="BJ548"/>
  <c r="EM549"/>
  <c r="DF549"/>
  <c r="BJ600"/>
  <c r="EM620"/>
  <c r="DF620"/>
  <c r="EM815"/>
  <c r="BJ814"/>
  <c r="DF815"/>
  <c r="AM381"/>
  <c r="DP382"/>
  <c r="DP589"/>
  <c r="DP819"/>
  <c r="DA819"/>
  <c r="DQ202"/>
  <c r="DQ647"/>
  <c r="DB647"/>
  <c r="CS647"/>
  <c r="DR191"/>
  <c r="DR256"/>
  <c r="AO548"/>
  <c r="DR576"/>
  <c r="DR850"/>
  <c r="AP206"/>
  <c r="DS211"/>
  <c r="AP419"/>
  <c r="DS420"/>
  <c r="DB420"/>
  <c r="DS601"/>
  <c r="AP600"/>
  <c r="DS815"/>
  <c r="AP814"/>
  <c r="BE782"/>
  <c r="EH783"/>
  <c r="DE783"/>
  <c r="EH835"/>
  <c r="DE835"/>
  <c r="BE834"/>
  <c r="DE195"/>
  <c r="EH195"/>
  <c r="DE243"/>
  <c r="BE242"/>
  <c r="BE235" s="1"/>
  <c r="EH243"/>
  <c r="BE348"/>
  <c r="EH349"/>
  <c r="DE349"/>
  <c r="DC413"/>
  <c r="DX382"/>
  <c r="DC382"/>
  <c r="DK348"/>
  <c r="BY832"/>
  <c r="FS832" s="1"/>
  <c r="BT235"/>
  <c r="FN235" s="1"/>
  <c r="DH242"/>
  <c r="DG174"/>
  <c r="DL242"/>
  <c r="DL419"/>
  <c r="DK626"/>
  <c r="DI242"/>
  <c r="BO598"/>
  <c r="FI598" s="1"/>
  <c r="DG600"/>
  <c r="CN235"/>
  <c r="CD832"/>
  <c r="DJ834"/>
  <c r="BO832"/>
  <c r="FI832" s="1"/>
  <c r="CO262"/>
  <c r="AT381"/>
  <c r="DW382"/>
  <c r="AS411"/>
  <c r="GB411" s="1"/>
  <c r="DV413"/>
  <c r="AV242"/>
  <c r="GD242" s="1"/>
  <c r="DY256"/>
  <c r="DC256"/>
  <c r="DZ202"/>
  <c r="DZ238"/>
  <c r="EA620"/>
  <c r="EB206"/>
  <c r="EB370"/>
  <c r="AY411"/>
  <c r="GG411" s="1"/>
  <c r="EB413"/>
  <c r="DD759"/>
  <c r="EC759"/>
  <c r="ED202"/>
  <c r="ED580"/>
  <c r="EN402"/>
  <c r="EF207"/>
  <c r="EF370"/>
  <c r="EF626"/>
  <c r="BB411"/>
  <c r="GJ411" s="1"/>
  <c r="EE413"/>
  <c r="EE810"/>
  <c r="EG14"/>
  <c r="EG348"/>
  <c r="EJ782"/>
  <c r="DB620"/>
  <c r="DO620"/>
  <c r="EQ585"/>
  <c r="EQ174"/>
  <c r="DR569"/>
  <c r="DA569"/>
  <c r="DR819"/>
  <c r="DS202"/>
  <c r="AP580"/>
  <c r="DS581"/>
  <c r="EH620"/>
  <c r="DE620"/>
  <c r="DW387"/>
  <c r="DW525"/>
  <c r="AT814"/>
  <c r="DW815"/>
  <c r="DV207"/>
  <c r="DV366"/>
  <c r="DV620"/>
  <c r="AS600"/>
  <c r="GB600" s="1"/>
  <c r="DV850"/>
  <c r="AS834"/>
  <c r="DY243"/>
  <c r="DY420"/>
  <c r="DC420"/>
  <c r="DY627"/>
  <c r="DY782"/>
  <c r="AW174"/>
  <c r="GE174" s="1"/>
  <c r="DZ525"/>
  <c r="DZ759"/>
  <c r="AX206"/>
  <c r="GF206" s="1"/>
  <c r="EA207"/>
  <c r="EA349"/>
  <c r="EA406"/>
  <c r="AX580"/>
  <c r="GF580" s="1"/>
  <c r="EA581"/>
  <c r="AX834"/>
  <c r="GF834" s="1"/>
  <c r="EA850"/>
  <c r="EB387"/>
  <c r="EB626"/>
  <c r="EB850"/>
  <c r="EC263"/>
  <c r="DD263"/>
  <c r="EC548"/>
  <c r="DD835"/>
  <c r="AZ834"/>
  <c r="GH834" s="1"/>
  <c r="EC835"/>
  <c r="DU525"/>
  <c r="AR626"/>
  <c r="DU627"/>
  <c r="AR814"/>
  <c r="DU823"/>
  <c r="DT243"/>
  <c r="AQ600"/>
  <c r="GA600" s="1"/>
  <c r="DT620"/>
  <c r="DT803"/>
  <c r="ED195"/>
  <c r="DD195"/>
  <c r="BA411"/>
  <c r="DD413"/>
  <c r="ED413"/>
  <c r="ED627"/>
  <c r="BA626"/>
  <c r="GI626" s="1"/>
  <c r="DD627"/>
  <c r="BL174"/>
  <c r="DF191"/>
  <c r="EO191"/>
  <c r="EO799"/>
  <c r="EN175"/>
  <c r="BK174"/>
  <c r="EN263"/>
  <c r="BK411"/>
  <c r="DF413"/>
  <c r="EN413"/>
  <c r="EN580"/>
  <c r="EN810"/>
  <c r="DF810"/>
  <c r="EF195"/>
  <c r="EF406"/>
  <c r="EF585"/>
  <c r="EF803"/>
  <c r="EE387"/>
  <c r="EE593"/>
  <c r="EE823"/>
  <c r="BM242"/>
  <c r="EP256"/>
  <c r="EP420"/>
  <c r="BM419"/>
  <c r="EP819"/>
  <c r="EG647"/>
  <c r="EQ325"/>
  <c r="EI243"/>
  <c r="EI406"/>
  <c r="DE585"/>
  <c r="EI585"/>
  <c r="EI803"/>
  <c r="DE803"/>
  <c r="EJ151"/>
  <c r="DE151"/>
  <c r="BG348"/>
  <c r="EJ349"/>
  <c r="DE576"/>
  <c r="EJ576"/>
  <c r="EJ810"/>
  <c r="EK370"/>
  <c r="BH782"/>
  <c r="EK799"/>
  <c r="EL230"/>
  <c r="EL525"/>
  <c r="EL803"/>
  <c r="DB230"/>
  <c r="DO230"/>
  <c r="DO576"/>
  <c r="DB576"/>
  <c r="DO627"/>
  <c r="DB627"/>
  <c r="DO814"/>
  <c r="DN202"/>
  <c r="DA202"/>
  <c r="CS202"/>
  <c r="AK381"/>
  <c r="CS402"/>
  <c r="DN402"/>
  <c r="DA402"/>
  <c r="DN525"/>
  <c r="CS525"/>
  <c r="DA525"/>
  <c r="AK814"/>
  <c r="DN815"/>
  <c r="CS815"/>
  <c r="DA815"/>
  <c r="BN580"/>
  <c r="EQ581"/>
  <c r="EQ230"/>
  <c r="BN814"/>
  <c r="EQ815"/>
  <c r="EM402"/>
  <c r="BJ381"/>
  <c r="DF402"/>
  <c r="DP191"/>
  <c r="DA191"/>
  <c r="CS191"/>
  <c r="DP565"/>
  <c r="AM548"/>
  <c r="DP759"/>
  <c r="DA759"/>
  <c r="DQ263"/>
  <c r="DQ576"/>
  <c r="DQ759"/>
  <c r="DR211"/>
  <c r="DR585"/>
  <c r="CS585"/>
  <c r="DA585"/>
  <c r="DA647"/>
  <c r="DR647"/>
  <c r="DS195"/>
  <c r="DB195"/>
  <c r="DS759"/>
  <c r="EH191"/>
  <c r="DE191"/>
  <c r="EH238"/>
  <c r="DE238"/>
  <c r="DX230"/>
  <c r="DC230"/>
  <c r="DX589"/>
  <c r="DC589"/>
  <c r="DX151"/>
  <c r="DC151"/>
  <c r="AU381"/>
  <c r="GC381" s="1"/>
  <c r="DC402"/>
  <c r="DX402"/>
  <c r="DC581"/>
  <c r="DX581"/>
  <c r="EB835"/>
  <c r="AY834"/>
  <c r="GG834" s="1"/>
  <c r="EC381"/>
  <c r="DU206"/>
  <c r="DT402"/>
  <c r="DT593"/>
  <c r="BM782"/>
  <c r="EP799"/>
  <c r="BD419"/>
  <c r="GL419" s="1"/>
  <c r="EG420"/>
  <c r="EG620"/>
  <c r="BN381"/>
  <c r="EQ382"/>
  <c r="EI207"/>
  <c r="EJ243"/>
  <c r="BG242"/>
  <c r="BH206"/>
  <c r="EK207"/>
  <c r="BI235"/>
  <c r="EL242"/>
  <c r="EL819"/>
  <c r="DN620"/>
  <c r="DA620"/>
  <c r="CS620"/>
  <c r="DK419"/>
  <c r="CZ13"/>
  <c r="EM243"/>
  <c r="DF243"/>
  <c r="AM174"/>
  <c r="FY174" s="1"/>
  <c r="AN206"/>
  <c r="DQ211"/>
  <c r="AN381"/>
  <c r="DQ382"/>
  <c r="CS569"/>
  <c r="DQ569"/>
  <c r="DB569"/>
  <c r="EH850"/>
  <c r="DE850"/>
  <c r="DW195"/>
  <c r="DW377"/>
  <c r="DW593"/>
  <c r="DW823"/>
  <c r="DV230"/>
  <c r="AS348"/>
  <c r="GB348" s="1"/>
  <c r="DV569"/>
  <c r="DV827"/>
  <c r="DC325"/>
  <c r="DY325"/>
  <c r="DY585"/>
  <c r="DY819"/>
  <c r="AW348"/>
  <c r="GE348" s="1"/>
  <c r="DZ366"/>
  <c r="AW600"/>
  <c r="GE600" s="1"/>
  <c r="DZ620"/>
  <c r="AX419"/>
  <c r="GF419" s="1"/>
  <c r="EA471"/>
  <c r="EA827"/>
  <c r="EB230"/>
  <c r="EB377"/>
  <c r="EB601"/>
  <c r="AY600"/>
  <c r="GG600" s="1"/>
  <c r="AZ235"/>
  <c r="EC238"/>
  <c r="DD238"/>
  <c r="EC420"/>
  <c r="DD420"/>
  <c r="EC647"/>
  <c r="DD647"/>
  <c r="DU151"/>
  <c r="DU377"/>
  <c r="DU576"/>
  <c r="DT191"/>
  <c r="AQ242"/>
  <c r="GA242" s="1"/>
  <c r="DT256"/>
  <c r="DT406"/>
  <c r="DT569"/>
  <c r="ED100"/>
  <c r="DD100"/>
  <c r="BA242"/>
  <c r="GI242" s="1"/>
  <c r="ED256"/>
  <c r="DD256"/>
  <c r="ED565"/>
  <c r="ED759"/>
  <c r="EO195"/>
  <c r="DF195"/>
  <c r="EO366"/>
  <c r="EO576"/>
  <c r="EO759"/>
  <c r="DF15"/>
  <c r="EN15"/>
  <c r="EN370"/>
  <c r="DF569"/>
  <c r="EN569"/>
  <c r="EF191"/>
  <c r="BC348"/>
  <c r="GK348" s="1"/>
  <c r="EF349"/>
  <c r="DD349"/>
  <c r="BC548"/>
  <c r="GK548" s="1"/>
  <c r="EF814"/>
  <c r="EE206"/>
  <c r="EE525"/>
  <c r="EE678"/>
  <c r="BM206"/>
  <c r="EP211"/>
  <c r="DF377"/>
  <c r="EP377"/>
  <c r="EP647"/>
  <c r="BM834"/>
  <c r="EP835"/>
  <c r="BD242"/>
  <c r="GL242" s="1"/>
  <c r="EG256"/>
  <c r="BD548"/>
  <c r="GL548" s="1"/>
  <c r="DD549"/>
  <c r="EG549"/>
  <c r="EG819"/>
  <c r="EQ406"/>
  <c r="DE230"/>
  <c r="EI230"/>
  <c r="BF381"/>
  <c r="EI382"/>
  <c r="EI627"/>
  <c r="EJ100"/>
  <c r="DE100"/>
  <c r="BG419"/>
  <c r="EJ420"/>
  <c r="EJ819"/>
  <c r="EK263"/>
  <c r="EK576"/>
  <c r="EK759"/>
  <c r="AL171" i="2"/>
  <c r="BI174" i="42"/>
  <c r="EL175"/>
  <c r="EL263"/>
  <c r="BI580"/>
  <c r="EL581"/>
  <c r="BI814"/>
  <c r="EL815"/>
  <c r="DS325"/>
  <c r="DB207"/>
  <c r="DO207"/>
  <c r="DO325"/>
  <c r="DB325"/>
  <c r="CS325"/>
  <c r="DB402"/>
  <c r="DO402"/>
  <c r="DB803"/>
  <c r="DO803"/>
  <c r="DA238"/>
  <c r="DN238"/>
  <c r="CS238"/>
  <c r="AK548"/>
  <c r="CS565"/>
  <c r="DN565"/>
  <c r="DA565"/>
  <c r="CS601"/>
  <c r="DN601"/>
  <c r="DA601"/>
  <c r="AK600"/>
  <c r="AK834"/>
  <c r="FX834" s="1"/>
  <c r="CS850"/>
  <c r="DN850"/>
  <c r="DA850"/>
  <c r="EQ589"/>
  <c r="EQ759"/>
  <c r="EM230"/>
  <c r="DF230"/>
  <c r="DF263"/>
  <c r="EM263"/>
  <c r="EM576"/>
  <c r="DF576"/>
  <c r="EM827"/>
  <c r="DF827"/>
  <c r="AM14"/>
  <c r="FY14" s="1"/>
  <c r="DP15"/>
  <c r="DA15"/>
  <c r="DP402"/>
  <c r="DP627"/>
  <c r="DQ387"/>
  <c r="DB387"/>
  <c r="CS387"/>
  <c r="AN782"/>
  <c r="DQ799"/>
  <c r="DR195"/>
  <c r="DR370"/>
  <c r="DR759"/>
  <c r="DS370"/>
  <c r="CS471"/>
  <c r="DB471"/>
  <c r="DS471"/>
  <c r="DS627"/>
  <c r="AP626"/>
  <c r="DS827"/>
  <c r="DE627"/>
  <c r="EH627"/>
  <c r="DE810"/>
  <c r="EH810"/>
  <c r="BE174"/>
  <c r="EH377"/>
  <c r="DE377"/>
  <c r="DK580"/>
  <c r="DI381"/>
  <c r="DJ14"/>
  <c r="DJ411"/>
  <c r="DH419"/>
  <c r="BY598"/>
  <c r="FS598" s="1"/>
  <c r="DI600"/>
  <c r="DG242"/>
  <c r="DL348"/>
  <c r="CI262"/>
  <c r="DK411"/>
  <c r="DJ348"/>
  <c r="DH381"/>
  <c r="DG419"/>
  <c r="DS235"/>
  <c r="DY202"/>
  <c r="DY382"/>
  <c r="AV381"/>
  <c r="GD381" s="1"/>
  <c r="AW206"/>
  <c r="GE206" s="1"/>
  <c r="DZ207"/>
  <c r="AW548"/>
  <c r="DZ549"/>
  <c r="DC549"/>
  <c r="DZ814"/>
  <c r="EB211"/>
  <c r="AY381"/>
  <c r="EB382"/>
  <c r="EC206"/>
  <c r="DD803"/>
  <c r="EC803"/>
  <c r="DU242"/>
  <c r="AR832"/>
  <c r="DU834"/>
  <c r="ED382"/>
  <c r="BA381"/>
  <c r="GI381" s="1"/>
  <c r="DD382"/>
  <c r="EO238"/>
  <c r="BC381"/>
  <c r="GK381" s="1"/>
  <c r="EF382"/>
  <c r="EE348"/>
  <c r="BB580"/>
  <c r="GJ580" s="1"/>
  <c r="DD589"/>
  <c r="EE589"/>
  <c r="EP238"/>
  <c r="EG151"/>
  <c r="EG402"/>
  <c r="EI206"/>
  <c r="EI580"/>
  <c r="BF832"/>
  <c r="EI834"/>
  <c r="EJ815"/>
  <c r="BG814"/>
  <c r="EK14"/>
  <c r="EL548"/>
  <c r="DO411"/>
  <c r="CD235"/>
  <c r="EQ827"/>
  <c r="DR589"/>
  <c r="AO834"/>
  <c r="FZ834" s="1"/>
  <c r="DA835"/>
  <c r="DR835"/>
  <c r="DS238"/>
  <c r="DB783"/>
  <c r="DS783"/>
  <c r="BE381"/>
  <c r="DE382"/>
  <c r="EH382"/>
  <c r="AU814"/>
  <c r="GC814" s="1"/>
  <c r="DC815"/>
  <c r="DW406"/>
  <c r="DW589"/>
  <c r="DW827"/>
  <c r="AS206"/>
  <c r="GB206" s="1"/>
  <c r="DV211"/>
  <c r="AS419"/>
  <c r="GB419" s="1"/>
  <c r="DA471"/>
  <c r="DV471"/>
  <c r="DV759"/>
  <c r="DY191"/>
  <c r="DC191"/>
  <c r="DY387"/>
  <c r="DC387"/>
  <c r="DY525"/>
  <c r="DC525"/>
  <c r="AV626"/>
  <c r="GD626" s="1"/>
  <c r="DY678"/>
  <c r="DY850"/>
  <c r="DC850"/>
  <c r="AV834"/>
  <c r="AW242"/>
  <c r="GE242" s="1"/>
  <c r="DZ256"/>
  <c r="DZ406"/>
  <c r="DZ569"/>
  <c r="DZ803"/>
  <c r="EA211"/>
  <c r="AX348"/>
  <c r="GF348" s="1"/>
  <c r="EA377"/>
  <c r="AX411"/>
  <c r="GF411" s="1"/>
  <c r="EA413"/>
  <c r="AX600"/>
  <c r="GF600" s="1"/>
  <c r="EA601"/>
  <c r="EB151"/>
  <c r="AY419"/>
  <c r="EB471"/>
  <c r="EB759"/>
  <c r="AZ174"/>
  <c r="GH174" s="1"/>
  <c r="EC175"/>
  <c r="DD175"/>
  <c r="EC366"/>
  <c r="DD366"/>
  <c r="AZ600"/>
  <c r="GH600" s="1"/>
  <c r="EC601"/>
  <c r="DD601"/>
  <c r="AR14"/>
  <c r="DU100"/>
  <c r="DU585"/>
  <c r="DU678"/>
  <c r="DU835"/>
  <c r="DT263"/>
  <c r="DT627"/>
  <c r="AQ626"/>
  <c r="GA626" s="1"/>
  <c r="AQ782"/>
  <c r="GA782" s="1"/>
  <c r="ED370"/>
  <c r="ED525"/>
  <c r="DD678"/>
  <c r="ED678"/>
  <c r="BL206"/>
  <c r="EO207"/>
  <c r="EO382"/>
  <c r="EO819"/>
  <c r="DF819"/>
  <c r="EN202"/>
  <c r="EN366"/>
  <c r="DF420"/>
  <c r="EN420"/>
  <c r="DF647"/>
  <c r="EN647"/>
  <c r="BK814"/>
  <c r="EN815"/>
  <c r="BC174"/>
  <c r="GK174" s="1"/>
  <c r="BC411"/>
  <c r="GK411" s="1"/>
  <c r="EF413"/>
  <c r="BC580"/>
  <c r="GK580" s="1"/>
  <c r="BC782"/>
  <c r="BB419"/>
  <c r="GJ419" s="1"/>
  <c r="EE420"/>
  <c r="EE620"/>
  <c r="BB600"/>
  <c r="GJ600" s="1"/>
  <c r="BB834"/>
  <c r="GJ834" s="1"/>
  <c r="EE850"/>
  <c r="EP387"/>
  <c r="EP585"/>
  <c r="EG191"/>
  <c r="EG406"/>
  <c r="BD626"/>
  <c r="EQ349"/>
  <c r="BN348"/>
  <c r="DE263"/>
  <c r="EI263"/>
  <c r="BF411"/>
  <c r="EI413"/>
  <c r="EI593"/>
  <c r="BF782"/>
  <c r="BG206"/>
  <c r="EJ211"/>
  <c r="EJ377"/>
  <c r="EJ647"/>
  <c r="EJ835"/>
  <c r="BH381"/>
  <c r="EK402"/>
  <c r="BH814"/>
  <c r="EK815"/>
  <c r="AL176" i="2"/>
  <c r="AK176"/>
  <c r="BI14" i="42"/>
  <c r="EL15"/>
  <c r="EL238"/>
  <c r="EL569"/>
  <c r="EL823"/>
  <c r="DB238"/>
  <c r="DO238"/>
  <c r="AL580"/>
  <c r="DB581"/>
  <c r="DO581"/>
  <c r="AL626"/>
  <c r="DO678"/>
  <c r="DB678"/>
  <c r="AL834"/>
  <c r="DO835"/>
  <c r="DB835"/>
  <c r="CS835"/>
  <c r="DN207"/>
  <c r="CS207"/>
  <c r="DA207"/>
  <c r="CS370"/>
  <c r="DN370"/>
  <c r="DA370"/>
  <c r="DN406"/>
  <c r="DA406"/>
  <c r="CS406"/>
  <c r="DN589"/>
  <c r="CS589"/>
  <c r="DA589"/>
  <c r="CS827"/>
  <c r="DN827"/>
  <c r="DA827"/>
  <c r="EQ593"/>
  <c r="BN626"/>
  <c r="EQ647"/>
  <c r="EQ835"/>
  <c r="EM151"/>
  <c r="DF151"/>
  <c r="DF589"/>
  <c r="EM589"/>
  <c r="DF759"/>
  <c r="EM759"/>
  <c r="DP195"/>
  <c r="CS195"/>
  <c r="DA195"/>
  <c r="DP576"/>
  <c r="DP803"/>
  <c r="DA803"/>
  <c r="DQ349"/>
  <c r="AN348"/>
  <c r="DQ581"/>
  <c r="DQ803"/>
  <c r="AO242"/>
  <c r="FZ242" s="1"/>
  <c r="DR243"/>
  <c r="DR593"/>
  <c r="AO782"/>
  <c r="FZ782" s="1"/>
  <c r="DR799"/>
  <c r="DS366"/>
  <c r="DS803"/>
  <c r="AS181" i="2"/>
  <c r="AS175" s="1"/>
  <c r="AS168" s="1"/>
  <c r="AS198" s="1"/>
  <c r="EH207" i="42"/>
  <c r="DE207"/>
  <c r="DC100"/>
  <c r="DX100"/>
  <c r="DC799"/>
  <c r="DX799"/>
  <c r="DC647"/>
  <c r="DX647"/>
  <c r="AZ102" i="2"/>
  <c r="DW206" i="42"/>
  <c r="AT419"/>
  <c r="DV814"/>
  <c r="DY580"/>
  <c r="DZ14"/>
  <c r="EA174"/>
  <c r="DT565"/>
  <c r="EO406"/>
  <c r="BL626"/>
  <c r="BM580"/>
  <c r="BM814"/>
  <c r="EP815"/>
  <c r="EG565"/>
  <c r="EG759"/>
  <c r="EJ370"/>
  <c r="EK406"/>
  <c r="BH626"/>
  <c r="DB366"/>
  <c r="DO366"/>
  <c r="EQ151"/>
  <c r="BN782"/>
  <c r="DQ402"/>
  <c r="AN626"/>
  <c r="DQ627"/>
  <c r="DR411"/>
  <c r="AO580"/>
  <c r="DS381"/>
  <c r="DC406"/>
  <c r="DX406"/>
  <c r="DC471"/>
  <c r="AT174"/>
  <c r="AT548"/>
  <c r="DW565"/>
  <c r="DW601"/>
  <c r="AT600"/>
  <c r="AT834"/>
  <c r="DW850"/>
  <c r="DV238"/>
  <c r="AS381"/>
  <c r="DV382"/>
  <c r="DV647"/>
  <c r="AV14"/>
  <c r="GD14" s="1"/>
  <c r="DY100"/>
  <c r="AV348"/>
  <c r="GD348" s="1"/>
  <c r="DY349"/>
  <c r="DY593"/>
  <c r="DY827"/>
  <c r="DZ565"/>
  <c r="DZ799"/>
  <c r="EA15"/>
  <c r="AX14"/>
  <c r="EA589"/>
  <c r="AY235"/>
  <c r="EB238"/>
  <c r="AY548"/>
  <c r="GG548" s="1"/>
  <c r="EB549"/>
  <c r="EB799"/>
  <c r="AZ14"/>
  <c r="GH14" s="1"/>
  <c r="EC15"/>
  <c r="DD15"/>
  <c r="DD370"/>
  <c r="EC370"/>
  <c r="DD565"/>
  <c r="EC565"/>
  <c r="AZ626"/>
  <c r="GH626" s="1"/>
  <c r="AR174"/>
  <c r="DU202"/>
  <c r="AR381"/>
  <c r="DU382"/>
  <c r="AR782"/>
  <c r="DU799"/>
  <c r="DT195"/>
  <c r="DT370"/>
  <c r="AQ411"/>
  <c r="GA411" s="1"/>
  <c r="DT413"/>
  <c r="DT799"/>
  <c r="ED191"/>
  <c r="ED263"/>
  <c r="ED585"/>
  <c r="ED803"/>
  <c r="EO211"/>
  <c r="EO387"/>
  <c r="EO581"/>
  <c r="BL580"/>
  <c r="EO803"/>
  <c r="EN151"/>
  <c r="BK348"/>
  <c r="EF230"/>
  <c r="EF377"/>
  <c r="DD377"/>
  <c r="EF601"/>
  <c r="BC600"/>
  <c r="GK600" s="1"/>
  <c r="BC834"/>
  <c r="EF850"/>
  <c r="BB242"/>
  <c r="GJ242" s="1"/>
  <c r="EE256"/>
  <c r="EE569"/>
  <c r="EE799"/>
  <c r="EP230"/>
  <c r="BM381"/>
  <c r="EP382"/>
  <c r="EP678"/>
  <c r="EG195"/>
  <c r="EG263"/>
  <c r="EG576"/>
  <c r="DD576"/>
  <c r="EG827"/>
  <c r="BN411"/>
  <c r="EQ413"/>
  <c r="EI238"/>
  <c r="EI525"/>
  <c r="DE525"/>
  <c r="EI799"/>
  <c r="BG174"/>
  <c r="EJ175"/>
  <c r="DE175"/>
  <c r="EJ387"/>
  <c r="EJ585"/>
  <c r="EK195"/>
  <c r="EK366"/>
  <c r="BH580"/>
  <c r="EK581"/>
  <c r="EK803"/>
  <c r="EL202"/>
  <c r="EL366"/>
  <c r="EL601"/>
  <c r="EL827"/>
  <c r="AL14"/>
  <c r="DO100"/>
  <c r="DB100"/>
  <c r="AL206"/>
  <c r="DO211"/>
  <c r="DB211"/>
  <c r="AL348"/>
  <c r="DB349"/>
  <c r="DO349"/>
  <c r="CS349"/>
  <c r="DO525"/>
  <c r="DB525"/>
  <c r="DA256"/>
  <c r="DN256"/>
  <c r="CS256"/>
  <c r="CS576"/>
  <c r="DN576"/>
  <c r="DA576"/>
  <c r="CS627"/>
  <c r="DN627"/>
  <c r="DA627"/>
  <c r="EQ191"/>
  <c r="EQ803"/>
  <c r="EM14"/>
  <c r="DF14"/>
  <c r="BJ348"/>
  <c r="EM366"/>
  <c r="DF366"/>
  <c r="EM581"/>
  <c r="BJ580"/>
  <c r="DF581"/>
  <c r="EM627"/>
  <c r="DF627"/>
  <c r="EM850"/>
  <c r="DF850"/>
  <c r="AM206"/>
  <c r="FY206" s="1"/>
  <c r="DP207"/>
  <c r="DP370"/>
  <c r="DP406"/>
  <c r="AM626"/>
  <c r="FY626" s="1"/>
  <c r="DP678"/>
  <c r="DQ100"/>
  <c r="DQ525"/>
  <c r="DQ815"/>
  <c r="AN814"/>
  <c r="DB815"/>
  <c r="DR230"/>
  <c r="DR387"/>
  <c r="DA387"/>
  <c r="DR803"/>
  <c r="AP14"/>
  <c r="DS15"/>
  <c r="DB15"/>
  <c r="DS387"/>
  <c r="DB585"/>
  <c r="DS585"/>
  <c r="DS647"/>
  <c r="EH647"/>
  <c r="DE647"/>
  <c r="EH815"/>
  <c r="BE814"/>
  <c r="DE815"/>
  <c r="AU206"/>
  <c r="DX207"/>
  <c r="DC207"/>
  <c r="DC835"/>
  <c r="AU834"/>
  <c r="GC834" s="1"/>
  <c r="DX835"/>
  <c r="EH565"/>
  <c r="DE565"/>
  <c r="DX819"/>
  <c r="DC819"/>
  <c r="AU348"/>
  <c r="GC348" s="1"/>
  <c r="DX349"/>
  <c r="DC349"/>
  <c r="DC627"/>
  <c r="DX627"/>
  <c r="AM175" i="2"/>
  <c r="AM168" s="1"/>
  <c r="AM198" s="1"/>
  <c r="F196"/>
  <c r="C5" i="6"/>
  <c r="CN598" i="42"/>
  <c r="DE593"/>
  <c r="CI235"/>
  <c r="DK242"/>
  <c r="CI598"/>
  <c r="DK600"/>
  <c r="DI548"/>
  <c r="BT832"/>
  <c r="FN832" s="1"/>
  <c r="DG782"/>
  <c r="DL548"/>
  <c r="DK381"/>
  <c r="DJ548"/>
  <c r="DI814"/>
  <c r="DH782"/>
  <c r="DY207"/>
  <c r="DY402"/>
  <c r="DZ211"/>
  <c r="DC576"/>
  <c r="DZ576"/>
  <c r="EA814"/>
  <c r="EB402"/>
  <c r="EB814"/>
  <c r="EC823"/>
  <c r="DD823"/>
  <c r="DU406"/>
  <c r="ED402"/>
  <c r="DD402"/>
  <c r="EF14"/>
  <c r="BC206"/>
  <c r="EF402"/>
  <c r="EE14"/>
  <c r="BB381"/>
  <c r="GJ381" s="1"/>
  <c r="EE402"/>
  <c r="EP402"/>
  <c r="EG243"/>
  <c r="BG580"/>
  <c r="EJ581"/>
  <c r="DE581"/>
  <c r="BJ834"/>
  <c r="EM835"/>
  <c r="DF835"/>
  <c r="AO174"/>
  <c r="DR175"/>
  <c r="DR620"/>
  <c r="DS100"/>
  <c r="DS565"/>
  <c r="DS810"/>
  <c r="DB810"/>
  <c r="EH402"/>
  <c r="DE402"/>
  <c r="DX370"/>
  <c r="DC370"/>
  <c r="AT411"/>
  <c r="DB411" s="1"/>
  <c r="DW413"/>
  <c r="AT782"/>
  <c r="DW783"/>
  <c r="DV151"/>
  <c r="DV243"/>
  <c r="DV585"/>
  <c r="DV803"/>
  <c r="DC195"/>
  <c r="DY195"/>
  <c r="DY406"/>
  <c r="DY569"/>
  <c r="DC569"/>
  <c r="DY759"/>
  <c r="DC759"/>
  <c r="DZ191"/>
  <c r="DZ370"/>
  <c r="AW411"/>
  <c r="DZ413"/>
  <c r="DZ627"/>
  <c r="DZ782"/>
  <c r="AX242"/>
  <c r="GF242" s="1"/>
  <c r="EA256"/>
  <c r="AX381"/>
  <c r="GF381" s="1"/>
  <c r="EA382"/>
  <c r="EA549"/>
  <c r="AX548"/>
  <c r="GF548" s="1"/>
  <c r="EA783"/>
  <c r="DC783"/>
  <c r="AY174"/>
  <c r="EB202"/>
  <c r="EB589"/>
  <c r="EB803"/>
  <c r="EC202"/>
  <c r="DD202"/>
  <c r="EC525"/>
  <c r="DD525"/>
  <c r="DD819"/>
  <c r="EC819"/>
  <c r="DU175"/>
  <c r="DU580"/>
  <c r="DU759"/>
  <c r="AQ206"/>
  <c r="DT207"/>
  <c r="AQ348"/>
  <c r="DT366"/>
  <c r="DT678"/>
  <c r="AQ834"/>
  <c r="GA834" s="1"/>
  <c r="DT850"/>
  <c r="ED387"/>
  <c r="ED569"/>
  <c r="DD799"/>
  <c r="ED799"/>
  <c r="EO256"/>
  <c r="BL242"/>
  <c r="EO589"/>
  <c r="EO814"/>
  <c r="DF207"/>
  <c r="EN207"/>
  <c r="EN387"/>
  <c r="DF387"/>
  <c r="DF565"/>
  <c r="EN565"/>
  <c r="BK626"/>
  <c r="DF678"/>
  <c r="EN678"/>
  <c r="EN827"/>
  <c r="BC242"/>
  <c r="BC235" s="1"/>
  <c r="EF243"/>
  <c r="EF420"/>
  <c r="EF647"/>
  <c r="EE191"/>
  <c r="EE565"/>
  <c r="EE759"/>
  <c r="EP195"/>
  <c r="EP406"/>
  <c r="EP593"/>
  <c r="EG370"/>
  <c r="EG413"/>
  <c r="BD411"/>
  <c r="BD262" s="1"/>
  <c r="BD2" s="1"/>
  <c r="BD782"/>
  <c r="EG783"/>
  <c r="EQ377"/>
  <c r="EI366"/>
  <c r="DE366"/>
  <c r="EI420"/>
  <c r="DE420"/>
  <c r="BF600"/>
  <c r="EI620"/>
  <c r="EI835"/>
  <c r="EJ256"/>
  <c r="DE256"/>
  <c r="EJ382"/>
  <c r="BG381"/>
  <c r="BG626"/>
  <c r="EJ678"/>
  <c r="EK191"/>
  <c r="EK589"/>
  <c r="DE589"/>
  <c r="EK827"/>
  <c r="EL151"/>
  <c r="EL370"/>
  <c r="EL589"/>
  <c r="L11" i="6"/>
  <c r="L6"/>
  <c r="AL242" i="42"/>
  <c r="DB256"/>
  <c r="DO256"/>
  <c r="DO593"/>
  <c r="DB593"/>
  <c r="CS799"/>
  <c r="DO799"/>
  <c r="DB799"/>
  <c r="AK14"/>
  <c r="FX14" s="1"/>
  <c r="DN100"/>
  <c r="DA100"/>
  <c r="AK206"/>
  <c r="CS211"/>
  <c r="DN211"/>
  <c r="DA211"/>
  <c r="DN348"/>
  <c r="AK411"/>
  <c r="FX411" s="1"/>
  <c r="DN413"/>
  <c r="DA413"/>
  <c r="CS413"/>
  <c r="DA783"/>
  <c r="DN783"/>
  <c r="AK782"/>
  <c r="CS783"/>
  <c r="EQ420"/>
  <c r="BN600"/>
  <c r="EQ620"/>
  <c r="EQ678"/>
  <c r="BJ242"/>
  <c r="EM256"/>
  <c r="DF256"/>
  <c r="EM803"/>
  <c r="DF803"/>
  <c r="DP230"/>
  <c r="AM580"/>
  <c r="FY580" s="1"/>
  <c r="DP581"/>
  <c r="DP782"/>
  <c r="DQ377"/>
  <c r="DB823"/>
  <c r="DQ823"/>
  <c r="AO14"/>
  <c r="FZ14" s="1"/>
  <c r="DR15"/>
  <c r="DR366"/>
  <c r="DR601"/>
  <c r="AO600"/>
  <c r="FZ600" s="1"/>
  <c r="AO814"/>
  <c r="FZ814" s="1"/>
  <c r="DR815"/>
  <c r="AP548"/>
  <c r="DS549"/>
  <c r="DS823"/>
  <c r="BE206"/>
  <c r="EH211"/>
  <c r="DE211"/>
  <c r="AU600"/>
  <c r="GC600" s="1"/>
  <c r="DC601"/>
  <c r="DX601"/>
  <c r="DE387"/>
  <c r="EH387"/>
  <c r="DE471"/>
  <c r="EH471"/>
  <c r="AZ348"/>
  <c r="GH348" s="1"/>
  <c r="AZ814"/>
  <c r="DU348"/>
  <c r="DT576"/>
  <c r="DT814"/>
  <c r="EO14"/>
  <c r="BL411"/>
  <c r="EO413"/>
  <c r="EO850"/>
  <c r="BC419"/>
  <c r="GK419" s="1"/>
  <c r="EP14"/>
  <c r="EG585"/>
  <c r="EG803"/>
  <c r="EI14"/>
  <c r="BF419"/>
  <c r="EK175"/>
  <c r="BH174"/>
  <c r="BH411"/>
  <c r="EK413"/>
  <c r="EL191"/>
  <c r="EL411"/>
  <c r="BN548"/>
  <c r="DB406"/>
  <c r="DQ406"/>
  <c r="DQ678"/>
  <c r="AU782"/>
  <c r="DW325"/>
  <c r="DW576"/>
  <c r="DW627"/>
  <c r="DV15"/>
  <c r="AS242"/>
  <c r="DV256"/>
  <c r="DV402"/>
  <c r="DV799"/>
  <c r="DY230"/>
  <c r="DY377"/>
  <c r="AV600"/>
  <c r="GD600" s="1"/>
  <c r="DY620"/>
  <c r="DC620"/>
  <c r="DZ100"/>
  <c r="DZ585"/>
  <c r="DZ819"/>
  <c r="EA191"/>
  <c r="EA647"/>
  <c r="AY14"/>
  <c r="EB15"/>
  <c r="EB325"/>
  <c r="EB576"/>
  <c r="EB819"/>
  <c r="EC151"/>
  <c r="DD151"/>
  <c r="EC387"/>
  <c r="DD387"/>
  <c r="EC585"/>
  <c r="DD585"/>
  <c r="AZ782"/>
  <c r="EC783"/>
  <c r="DD783"/>
  <c r="DU325"/>
  <c r="DU402"/>
  <c r="DU815"/>
  <c r="DT230"/>
  <c r="DT387"/>
  <c r="AQ419"/>
  <c r="GA419" s="1"/>
  <c r="DT420"/>
  <c r="DT819"/>
  <c r="BA206"/>
  <c r="GI206" s="1"/>
  <c r="DD207"/>
  <c r="ED207"/>
  <c r="BA348"/>
  <c r="ED366"/>
  <c r="DD593"/>
  <c r="ED593"/>
  <c r="ED823"/>
  <c r="EO230"/>
  <c r="BL419"/>
  <c r="EO471"/>
  <c r="EO593"/>
  <c r="BL782"/>
  <c r="BK206"/>
  <c r="EN211"/>
  <c r="DF211"/>
  <c r="DF382"/>
  <c r="BK381"/>
  <c r="EN382"/>
  <c r="EN601"/>
  <c r="DF601"/>
  <c r="BK600"/>
  <c r="EF238"/>
  <c r="EF525"/>
  <c r="EF799"/>
  <c r="EE195"/>
  <c r="EE263"/>
  <c r="BB548"/>
  <c r="GJ548" s="1"/>
  <c r="BB814"/>
  <c r="EE815"/>
  <c r="EP325"/>
  <c r="DF325"/>
  <c r="BM548"/>
  <c r="EP549"/>
  <c r="EP783"/>
  <c r="BD174"/>
  <c r="EG366"/>
  <c r="EG581"/>
  <c r="DD581"/>
  <c r="EG835"/>
  <c r="BD834"/>
  <c r="GL834" s="1"/>
  <c r="EI195"/>
  <c r="EI370"/>
  <c r="DE370"/>
  <c r="DE569"/>
  <c r="EI569"/>
  <c r="EI819"/>
  <c r="DE819"/>
  <c r="EJ202"/>
  <c r="EJ406"/>
  <c r="EJ593"/>
  <c r="EK230"/>
  <c r="BH419"/>
  <c r="EK471"/>
  <c r="EK593"/>
  <c r="EK823"/>
  <c r="EL207"/>
  <c r="BI206"/>
  <c r="BI419"/>
  <c r="EL471"/>
  <c r="EL627"/>
  <c r="BI834"/>
  <c r="EL850"/>
  <c r="DB151"/>
  <c r="DO151"/>
  <c r="DO243"/>
  <c r="DB243"/>
  <c r="DO377"/>
  <c r="DB377"/>
  <c r="CS377"/>
  <c r="DO589"/>
  <c r="DB589"/>
  <c r="DA175"/>
  <c r="AK174"/>
  <c r="FX174" s="1"/>
  <c r="DN175"/>
  <c r="CS175"/>
  <c r="DN263"/>
  <c r="CS263"/>
  <c r="DA263"/>
  <c r="DN581"/>
  <c r="CS581"/>
  <c r="AK580"/>
  <c r="FX580" s="1"/>
  <c r="DA581"/>
  <c r="AK626"/>
  <c r="DN678"/>
  <c r="CS678"/>
  <c r="DA678"/>
  <c r="EQ525"/>
  <c r="EQ207"/>
  <c r="EQ823"/>
  <c r="BJ174"/>
  <c r="DF175"/>
  <c r="EM175"/>
  <c r="BJ419"/>
  <c r="EM471"/>
  <c r="DF471"/>
  <c r="EM593"/>
  <c r="DF593"/>
  <c r="BJ782"/>
  <c r="DF799"/>
  <c r="EM799"/>
  <c r="DP211"/>
  <c r="AM348"/>
  <c r="FY348" s="1"/>
  <c r="DP525"/>
  <c r="DP799"/>
  <c r="DA799"/>
  <c r="DQ151"/>
  <c r="AN580"/>
  <c r="DQ589"/>
  <c r="DB827"/>
  <c r="DQ827"/>
  <c r="DR238"/>
  <c r="DR565"/>
  <c r="DR823"/>
  <c r="DS207"/>
  <c r="DS411"/>
  <c r="DS593"/>
  <c r="AP782"/>
  <c r="DS799"/>
  <c r="BE626"/>
  <c r="EH678"/>
  <c r="DE678"/>
  <c r="EH827"/>
  <c r="DE827"/>
  <c r="DX202"/>
  <c r="DC202"/>
  <c r="DX211"/>
  <c r="DC211"/>
  <c r="EH325"/>
  <c r="DE325"/>
  <c r="DX803"/>
  <c r="DC803"/>
  <c r="DC377"/>
  <c r="DX377"/>
  <c r="AU580"/>
  <c r="GC580" s="1"/>
  <c r="DX585"/>
  <c r="DC585"/>
  <c r="BE14"/>
  <c r="DE15"/>
  <c r="AR102" i="2"/>
  <c r="CN832" i="42"/>
  <c r="CD598"/>
  <c r="BY262"/>
  <c r="FS262" s="1"/>
  <c r="DI411"/>
  <c r="BT262"/>
  <c r="FN262" s="1"/>
  <c r="DH411"/>
  <c r="BO262"/>
  <c r="FI262" s="1"/>
  <c r="DG381"/>
  <c r="DG814"/>
  <c r="DL381"/>
  <c r="DJ782"/>
  <c r="CI832"/>
  <c r="DK834"/>
  <c r="BT598"/>
  <c r="FN598" s="1"/>
  <c r="DH600"/>
  <c r="AQ198" i="2"/>
  <c r="BH198"/>
  <c r="DP598" i="42"/>
  <c r="DR262"/>
  <c r="CZ857"/>
  <c r="DQ598"/>
  <c r="DP235"/>
  <c r="DP832"/>
  <c r="DQ235"/>
  <c r="DL262"/>
  <c r="DH14" l="1"/>
  <c r="DV14"/>
  <c r="ET14"/>
  <c r="D11" i="6"/>
  <c r="C11" s="1"/>
  <c r="DV626" i="42"/>
  <c r="DG626"/>
  <c r="EU626"/>
  <c r="CP857"/>
  <c r="CP856" s="1"/>
  <c r="CF175" i="2"/>
  <c r="CF168" s="1"/>
  <c r="CF198" s="1"/>
  <c r="DH834" i="42"/>
  <c r="DH814"/>
  <c r="DL626"/>
  <c r="DI626"/>
  <c r="CB625"/>
  <c r="FV625" s="1"/>
  <c r="DH626"/>
  <c r="BU625"/>
  <c r="FO625" s="1"/>
  <c r="CL13"/>
  <c r="CL857" s="1"/>
  <c r="CJ13" i="2"/>
  <c r="CJ195" s="1"/>
  <c r="CJ194" s="1"/>
  <c r="DJ242" i="42"/>
  <c r="BY13"/>
  <c r="FS13" s="1"/>
  <c r="DK206"/>
  <c r="DJ206"/>
  <c r="CA13"/>
  <c r="FU13" s="1"/>
  <c r="CB13" i="2"/>
  <c r="CB195" s="1"/>
  <c r="CB194" s="1"/>
  <c r="DJ174" i="42"/>
  <c r="DH174"/>
  <c r="DG14"/>
  <c r="FA14"/>
  <c r="GG14"/>
  <c r="BB198" i="2"/>
  <c r="BB13"/>
  <c r="BB195" s="1"/>
  <c r="BT198"/>
  <c r="BT13"/>
  <c r="BT195" s="1"/>
  <c r="BT194" s="1"/>
  <c r="DL834" i="42"/>
  <c r="DL600"/>
  <c r="BZ418"/>
  <c r="FT418" s="1"/>
  <c r="BS625"/>
  <c r="FM625" s="1"/>
  <c r="AN175" i="2"/>
  <c r="AN168" s="1"/>
  <c r="AN198" s="1"/>
  <c r="BO13" i="42"/>
  <c r="FI13" s="1"/>
  <c r="BR418"/>
  <c r="FL418" s="1"/>
  <c r="AH197" i="2"/>
  <c r="BY13"/>
  <c r="BY195" s="1"/>
  <c r="BY194" s="1"/>
  <c r="DK14" i="42"/>
  <c r="DI782"/>
  <c r="DI206"/>
  <c r="CD262"/>
  <c r="DJ262" s="1"/>
  <c r="DG834"/>
  <c r="DI834"/>
  <c r="DL580"/>
  <c r="EG814"/>
  <c r="CJ13"/>
  <c r="CG13"/>
  <c r="CG857" s="1"/>
  <c r="GG242"/>
  <c r="AR13" i="2"/>
  <c r="AR195" s="1"/>
  <c r="AR194" s="1"/>
  <c r="DH548" i="42"/>
  <c r="GF14"/>
  <c r="DI348"/>
  <c r="DJ600"/>
  <c r="BL262"/>
  <c r="BL2" s="1"/>
  <c r="DT381"/>
  <c r="EE174"/>
  <c r="BW13"/>
  <c r="FQ13" s="1"/>
  <c r="BZ13"/>
  <c r="FT13" s="1"/>
  <c r="FE235"/>
  <c r="ET600"/>
  <c r="FD782"/>
  <c r="BD175" i="2"/>
  <c r="BD168" s="1"/>
  <c r="BD198" s="1"/>
  <c r="FX814" i="42"/>
  <c r="FZ548"/>
  <c r="FZ174"/>
  <c r="GG235"/>
  <c r="FY548"/>
  <c r="GD174"/>
  <c r="GK206"/>
  <c r="GE411"/>
  <c r="GJ814"/>
  <c r="GC206"/>
  <c r="FZ206"/>
  <c r="FX600"/>
  <c r="FZ262"/>
  <c r="GH235"/>
  <c r="GH814"/>
  <c r="GK782"/>
  <c r="GB174"/>
  <c r="FX626"/>
  <c r="FX381"/>
  <c r="GE548"/>
  <c r="CB262"/>
  <c r="FV262" s="1"/>
  <c r="GA580"/>
  <c r="FY814"/>
  <c r="FX206"/>
  <c r="GL626"/>
  <c r="GB834"/>
  <c r="GG381"/>
  <c r="GE580"/>
  <c r="GA174"/>
  <c r="GK834"/>
  <c r="GI600"/>
  <c r="GK235"/>
  <c r="GA348"/>
  <c r="GD834"/>
  <c r="BL13" i="2"/>
  <c r="BL195" s="1"/>
  <c r="BL194" s="1"/>
  <c r="GE381" i="42"/>
  <c r="CC625"/>
  <c r="FW625" s="1"/>
  <c r="FY381"/>
  <c r="GL411"/>
  <c r="GB381"/>
  <c r="GA206"/>
  <c r="GG174"/>
  <c r="GH580"/>
  <c r="FX782"/>
  <c r="GI411"/>
  <c r="GI174"/>
  <c r="GL262"/>
  <c r="GB242"/>
  <c r="FZ580"/>
  <c r="GG419"/>
  <c r="GD206"/>
  <c r="GL174"/>
  <c r="GI348"/>
  <c r="FX548"/>
  <c r="GJ782"/>
  <c r="GK242"/>
  <c r="EX598"/>
  <c r="FG418"/>
  <c r="ES834"/>
  <c r="FB206"/>
  <c r="EX14"/>
  <c r="FC814"/>
  <c r="CM13"/>
  <c r="CO13"/>
  <c r="FB174"/>
  <c r="FC348"/>
  <c r="FF782"/>
  <c r="DJ626"/>
  <c r="EW782"/>
  <c r="EY262"/>
  <c r="EU262"/>
  <c r="FB235"/>
  <c r="EU235"/>
  <c r="ET235"/>
  <c r="FA598"/>
  <c r="EW348"/>
  <c r="EU832"/>
  <c r="EU598"/>
  <c r="ES174"/>
  <c r="EZ832"/>
  <c r="EZ206"/>
  <c r="EZ598"/>
  <c r="FG598"/>
  <c r="FF598"/>
  <c r="EW598"/>
  <c r="EV348"/>
  <c r="EU814"/>
  <c r="EU174"/>
  <c r="EY814"/>
  <c r="FF626"/>
  <c r="EV598"/>
  <c r="EV548"/>
  <c r="ET206"/>
  <c r="FB580"/>
  <c r="FA206"/>
  <c r="EY626"/>
  <c r="FG814"/>
  <c r="FG348"/>
  <c r="FG206"/>
  <c r="FF381"/>
  <c r="FE814"/>
  <c r="FE206"/>
  <c r="FC548"/>
  <c r="ET832"/>
  <c r="CH235"/>
  <c r="DJ235" s="1"/>
  <c r="CE262"/>
  <c r="CH832"/>
  <c r="DJ832" s="1"/>
  <c r="CH262"/>
  <c r="CE598"/>
  <c r="FY598" s="1"/>
  <c r="CQ832"/>
  <c r="DL832" s="1"/>
  <c r="CO598"/>
  <c r="DL598" s="1"/>
  <c r="EW381"/>
  <c r="ET548"/>
  <c r="FD348"/>
  <c r="ES206"/>
  <c r="FF206"/>
  <c r="FD580"/>
  <c r="ET814"/>
  <c r="FG174"/>
  <c r="FC580"/>
  <c r="EV580"/>
  <c r="ET381"/>
  <c r="FD262"/>
  <c r="ES832"/>
  <c r="ES814"/>
  <c r="CJ832"/>
  <c r="EY832" s="1"/>
  <c r="CK262"/>
  <c r="EZ262" s="1"/>
  <c r="EX814"/>
  <c r="CJ418"/>
  <c r="DK548"/>
  <c r="FC626"/>
  <c r="ES782"/>
  <c r="CK13"/>
  <c r="FG262"/>
  <c r="CF418"/>
  <c r="FG580"/>
  <c r="EY235"/>
  <c r="EY174"/>
  <c r="FC381"/>
  <c r="FE262"/>
  <c r="ES381"/>
  <c r="EZ548"/>
  <c r="FA235"/>
  <c r="BR235"/>
  <c r="FL235" s="1"/>
  <c r="EX206"/>
  <c r="FG832"/>
  <c r="FG548"/>
  <c r="FF580"/>
  <c r="FE419"/>
  <c r="FE174"/>
  <c r="FD626"/>
  <c r="FC174"/>
  <c r="EV626"/>
  <c r="EU419"/>
  <c r="EU206"/>
  <c r="FA626"/>
  <c r="FA411"/>
  <c r="EY598"/>
  <c r="EY206"/>
  <c r="FF348"/>
  <c r="FE832"/>
  <c r="FD814"/>
  <c r="FE598"/>
  <c r="FB381"/>
  <c r="FF418"/>
  <c r="AJ13" i="2"/>
  <c r="AJ195" s="1"/>
  <c r="AJ194" s="1"/>
  <c r="BP13" i="42"/>
  <c r="FJ13" s="1"/>
  <c r="FB262"/>
  <c r="DI580"/>
  <c r="BS262"/>
  <c r="FM262" s="1"/>
  <c r="BR13"/>
  <c r="FL13" s="1"/>
  <c r="DG235"/>
  <c r="DH262"/>
  <c r="EX262"/>
  <c r="DI262"/>
  <c r="FC262"/>
  <c r="BV13"/>
  <c r="FP13" s="1"/>
  <c r="EZ174"/>
  <c r="DI419"/>
  <c r="FF419"/>
  <c r="DG580"/>
  <c r="ES580"/>
  <c r="BV418"/>
  <c r="FP418" s="1"/>
  <c r="EZ580"/>
  <c r="BU418"/>
  <c r="FO418" s="1"/>
  <c r="EY580"/>
  <c r="BX832"/>
  <c r="FR832" s="1"/>
  <c r="FB834"/>
  <c r="BZ832"/>
  <c r="FT832" s="1"/>
  <c r="FD834"/>
  <c r="BR832"/>
  <c r="FL832" s="1"/>
  <c r="EV834"/>
  <c r="FA548"/>
  <c r="BW418"/>
  <c r="FQ418" s="1"/>
  <c r="ES598"/>
  <c r="FC832"/>
  <c r="FA262"/>
  <c r="EV418"/>
  <c r="FF262"/>
  <c r="ET419"/>
  <c r="EZ381"/>
  <c r="EY834"/>
  <c r="EU548"/>
  <c r="BQ625"/>
  <c r="FK625" s="1"/>
  <c r="EU782"/>
  <c r="CA418"/>
  <c r="FU418" s="1"/>
  <c r="FE548"/>
  <c r="BS13"/>
  <c r="FM13" s="1"/>
  <c r="EW174"/>
  <c r="BP625"/>
  <c r="FJ625" s="1"/>
  <c r="ET782"/>
  <c r="CA625"/>
  <c r="FU625" s="1"/>
  <c r="FE782"/>
  <c r="BX598"/>
  <c r="FR598" s="1"/>
  <c r="FB600"/>
  <c r="EW580"/>
  <c r="BS418"/>
  <c r="FM418" s="1"/>
  <c r="BW832"/>
  <c r="FQ832" s="1"/>
  <c r="FA834"/>
  <c r="ET348"/>
  <c r="BP262"/>
  <c r="FJ262" s="1"/>
  <c r="EX832"/>
  <c r="FC598"/>
  <c r="EX548"/>
  <c r="FB14"/>
  <c r="EV262"/>
  <c r="BV625"/>
  <c r="FP625" s="1"/>
  <c r="ES626"/>
  <c r="CB235"/>
  <c r="FV235" s="1"/>
  <c r="FF242"/>
  <c r="EX235"/>
  <c r="FC235"/>
  <c r="CC13"/>
  <c r="FW13" s="1"/>
  <c r="FG235"/>
  <c r="EU13"/>
  <c r="FD235"/>
  <c r="EZ235"/>
  <c r="ES235"/>
  <c r="BE13" i="2"/>
  <c r="BE195" s="1"/>
  <c r="BE194" s="1"/>
  <c r="BC13"/>
  <c r="BC195" s="1"/>
  <c r="BC194" s="1"/>
  <c r="DG262" i="42"/>
  <c r="BI13" i="2"/>
  <c r="BI195" s="1"/>
  <c r="BI194" s="1"/>
  <c r="AY13"/>
  <c r="AY195" s="1"/>
  <c r="AY194" s="1"/>
  <c r="BU13" i="42"/>
  <c r="FO13" s="1"/>
  <c r="AV13" i="2"/>
  <c r="AV195" s="1"/>
  <c r="AV194" s="1"/>
  <c r="AI13"/>
  <c r="AI195" s="1"/>
  <c r="AI194" s="1"/>
  <c r="BX13"/>
  <c r="BX195" s="1"/>
  <c r="BX194" s="1"/>
  <c r="BZ13"/>
  <c r="BZ195" s="1"/>
  <c r="BZ194" s="1"/>
  <c r="CM13"/>
  <c r="CM195" s="1"/>
  <c r="CM194" s="1"/>
  <c r="AQ13"/>
  <c r="AQ195" s="1"/>
  <c r="AQ194" s="1"/>
  <c r="BU13"/>
  <c r="BU195" s="1"/>
  <c r="BO13"/>
  <c r="BO195" s="1"/>
  <c r="BO194" s="1"/>
  <c r="AR13" i="42"/>
  <c r="AR1" s="1"/>
  <c r="BG13" i="2"/>
  <c r="BG195" s="1"/>
  <c r="BG194" s="1"/>
  <c r="BP13"/>
  <c r="BP195" s="1"/>
  <c r="BP198"/>
  <c r="AZ13"/>
  <c r="AZ195" s="1"/>
  <c r="AZ194" s="1"/>
  <c r="AK175"/>
  <c r="AK168" s="1"/>
  <c r="AK198" s="1"/>
  <c r="AO13"/>
  <c r="AO195" s="1"/>
  <c r="AO194" s="1"/>
  <c r="AL175"/>
  <c r="AL168" s="1"/>
  <c r="CI13"/>
  <c r="CI195" s="1"/>
  <c r="CI194" s="1"/>
  <c r="BK13"/>
  <c r="BK195" s="1"/>
  <c r="BK194" s="1"/>
  <c r="CC13"/>
  <c r="CC195" s="1"/>
  <c r="CC194" s="1"/>
  <c r="EO348" i="42"/>
  <c r="DZ381"/>
  <c r="BV13" i="2"/>
  <c r="BV195" s="1"/>
  <c r="BV194" s="1"/>
  <c r="BX13" i="42"/>
  <c r="FR13" s="1"/>
  <c r="DX419"/>
  <c r="BQ13" i="2"/>
  <c r="BQ195" s="1"/>
  <c r="BQ194" s="1"/>
  <c r="BD13"/>
  <c r="BD195" s="1"/>
  <c r="BD194" s="1"/>
  <c r="BN13"/>
  <c r="BN195" s="1"/>
  <c r="BN194" s="1"/>
  <c r="BA13"/>
  <c r="BA195" s="1"/>
  <c r="BA194" s="1"/>
  <c r="BJ13"/>
  <c r="BJ195" s="1"/>
  <c r="BJ194" s="1"/>
  <c r="DJ419" i="42"/>
  <c r="CN13" i="2"/>
  <c r="CN195" s="1"/>
  <c r="CN194" s="1"/>
  <c r="CD13"/>
  <c r="CD195" s="1"/>
  <c r="CD194" s="1"/>
  <c r="BR13"/>
  <c r="BR195" s="1"/>
  <c r="BR194" s="1"/>
  <c r="BF198"/>
  <c r="BF13"/>
  <c r="BF195" s="1"/>
  <c r="BF194" s="1"/>
  <c r="DH580" i="42"/>
  <c r="AP13" i="2"/>
  <c r="AP195" s="1"/>
  <c r="AP194" s="1"/>
  <c r="BS13"/>
  <c r="BS195" s="1"/>
  <c r="EE782" i="42"/>
  <c r="CE13" i="2"/>
  <c r="CE195" s="1"/>
  <c r="CE194" s="1"/>
  <c r="DC548" i="42"/>
  <c r="DV580"/>
  <c r="DH206"/>
  <c r="CA13" i="2"/>
  <c r="CA195" s="1"/>
  <c r="CA194" s="1"/>
  <c r="BW13"/>
  <c r="BW195" s="1"/>
  <c r="BW194" s="1"/>
  <c r="EM206" i="42"/>
  <c r="AX198" i="2"/>
  <c r="AX13"/>
  <c r="AX195" s="1"/>
  <c r="AX194" s="1"/>
  <c r="AU13"/>
  <c r="AU195" s="1"/>
  <c r="AU194" s="1"/>
  <c r="DB814" i="42"/>
  <c r="BN625"/>
  <c r="BN4" s="1"/>
  <c r="DC419"/>
  <c r="DS262"/>
  <c r="AS13" i="2"/>
  <c r="AS195" s="1"/>
  <c r="AS194" s="1"/>
  <c r="BE262" i="42"/>
  <c r="EO262"/>
  <c r="EG262"/>
  <c r="DN580"/>
  <c r="DA580"/>
  <c r="CS580"/>
  <c r="BI832"/>
  <c r="EL834"/>
  <c r="EL419"/>
  <c r="EP548"/>
  <c r="EN381"/>
  <c r="EO419"/>
  <c r="AV598"/>
  <c r="GD598" s="1"/>
  <c r="DY600"/>
  <c r="AS235"/>
  <c r="DV242"/>
  <c r="EQ548"/>
  <c r="EK174"/>
  <c r="BH13"/>
  <c r="BH1" s="1"/>
  <c r="EF419"/>
  <c r="DR814"/>
  <c r="BJ235"/>
  <c r="BJ13" s="1"/>
  <c r="BJ1" s="1"/>
  <c r="EM242"/>
  <c r="DF242"/>
  <c r="DN206"/>
  <c r="DA206"/>
  <c r="CS206"/>
  <c r="DN14"/>
  <c r="DA14"/>
  <c r="BF598"/>
  <c r="BF418" s="1"/>
  <c r="BF3" s="1"/>
  <c r="EI600"/>
  <c r="EG782"/>
  <c r="EO242"/>
  <c r="AQ832"/>
  <c r="GA832" s="1"/>
  <c r="DT834"/>
  <c r="DT206"/>
  <c r="DR174"/>
  <c r="EE381"/>
  <c r="BB262"/>
  <c r="GJ262" s="1"/>
  <c r="CN418"/>
  <c r="DF348"/>
  <c r="BJ262"/>
  <c r="BJ2" s="1"/>
  <c r="EM348"/>
  <c r="DU782"/>
  <c r="DD14"/>
  <c r="EC14"/>
  <c r="AZ13"/>
  <c r="AZ1" s="1"/>
  <c r="EA14"/>
  <c r="DY348"/>
  <c r="DY14"/>
  <c r="DV381"/>
  <c r="DR580"/>
  <c r="DQ626"/>
  <c r="EQ782"/>
  <c r="EP814"/>
  <c r="DW419"/>
  <c r="EJ206"/>
  <c r="EF580"/>
  <c r="EF174"/>
  <c r="BC13"/>
  <c r="BC1" s="1"/>
  <c r="EO206"/>
  <c r="DY626"/>
  <c r="DU832"/>
  <c r="DQ782"/>
  <c r="EF348"/>
  <c r="ED242"/>
  <c r="BA235"/>
  <c r="BA13" s="1"/>
  <c r="BA1" s="1"/>
  <c r="EC235"/>
  <c r="EA419"/>
  <c r="EK206"/>
  <c r="BN262"/>
  <c r="BN2" s="1"/>
  <c r="EQ381"/>
  <c r="EP782"/>
  <c r="EH235"/>
  <c r="EQ814"/>
  <c r="EQ580"/>
  <c r="EK782"/>
  <c r="DU814"/>
  <c r="DW381"/>
  <c r="EH242"/>
  <c r="DE242"/>
  <c r="EH782"/>
  <c r="DE782"/>
  <c r="BJ598"/>
  <c r="BJ418" s="1"/>
  <c r="BJ3" s="1"/>
  <c r="DF600"/>
  <c r="EM600"/>
  <c r="DF548"/>
  <c r="EM548"/>
  <c r="DO381"/>
  <c r="DB381"/>
  <c r="EK548"/>
  <c r="DT14"/>
  <c r="DU548"/>
  <c r="EB580"/>
  <c r="DV174"/>
  <c r="AS13"/>
  <c r="AS1" s="1"/>
  <c r="DN419"/>
  <c r="DA419"/>
  <c r="CS419"/>
  <c r="DT580"/>
  <c r="DT174"/>
  <c r="DX14"/>
  <c r="DC14"/>
  <c r="DR626"/>
  <c r="EJ548"/>
  <c r="BM598"/>
  <c r="BM418" s="1"/>
  <c r="BM3" s="1"/>
  <c r="EP600"/>
  <c r="EN782"/>
  <c r="DU419"/>
  <c r="EA782"/>
  <c r="DZ834"/>
  <c r="AW832"/>
  <c r="AW625" s="1"/>
  <c r="AW4" s="1"/>
  <c r="DZ626"/>
  <c r="DP814"/>
  <c r="EN235"/>
  <c r="DU411"/>
  <c r="DS782"/>
  <c r="EM782"/>
  <c r="DF782"/>
  <c r="DE626"/>
  <c r="EH626"/>
  <c r="EF235"/>
  <c r="DC782"/>
  <c r="DX782"/>
  <c r="EH206"/>
  <c r="DE206"/>
  <c r="BN598"/>
  <c r="BN418" s="1"/>
  <c r="BN3" s="1"/>
  <c r="EQ600"/>
  <c r="DN782"/>
  <c r="DA782"/>
  <c r="DN411"/>
  <c r="DA411"/>
  <c r="CS411"/>
  <c r="EG411"/>
  <c r="DT348"/>
  <c r="AQ262"/>
  <c r="AQ2" s="1"/>
  <c r="EA242"/>
  <c r="AX235"/>
  <c r="AX13" s="1"/>
  <c r="AX1" s="1"/>
  <c r="DZ411"/>
  <c r="EJ580"/>
  <c r="DE580"/>
  <c r="EF206"/>
  <c r="DK598"/>
  <c r="CI418"/>
  <c r="DX348"/>
  <c r="DC348"/>
  <c r="AU262"/>
  <c r="AU2" s="1"/>
  <c r="AU832"/>
  <c r="AU625" s="1"/>
  <c r="AU4" s="1"/>
  <c r="DX834"/>
  <c r="DC834"/>
  <c r="EH814"/>
  <c r="DE814"/>
  <c r="DS14"/>
  <c r="AP13"/>
  <c r="AP1" s="1"/>
  <c r="EE242"/>
  <c r="GJ235"/>
  <c r="BC598"/>
  <c r="GK598" s="1"/>
  <c r="EF600"/>
  <c r="EN348"/>
  <c r="DT411"/>
  <c r="EB548"/>
  <c r="EB235"/>
  <c r="AT832"/>
  <c r="AT625" s="1"/>
  <c r="AT4" s="1"/>
  <c r="DW834"/>
  <c r="DW174"/>
  <c r="DR782"/>
  <c r="AO235"/>
  <c r="AO13" s="1"/>
  <c r="AO1" s="1"/>
  <c r="DR242"/>
  <c r="EI782"/>
  <c r="BF625"/>
  <c r="BF4" s="1"/>
  <c r="EG626"/>
  <c r="BB598"/>
  <c r="BB418" s="1"/>
  <c r="BB3" s="1"/>
  <c r="EE600"/>
  <c r="DT782"/>
  <c r="DZ242"/>
  <c r="AW235"/>
  <c r="GE235" s="1"/>
  <c r="EE580"/>
  <c r="EF381"/>
  <c r="BL235"/>
  <c r="BL13" s="1"/>
  <c r="BL1" s="1"/>
  <c r="DZ206"/>
  <c r="DI598"/>
  <c r="BY418"/>
  <c r="FS418" s="1"/>
  <c r="AM13"/>
  <c r="AM1" s="1"/>
  <c r="DP14"/>
  <c r="AK832"/>
  <c r="AK625" s="1"/>
  <c r="AK4" s="1"/>
  <c r="DN834"/>
  <c r="DA834"/>
  <c r="CS834"/>
  <c r="EG548"/>
  <c r="EG242"/>
  <c r="BD235"/>
  <c r="BD13" s="1"/>
  <c r="BD1" s="1"/>
  <c r="EF548"/>
  <c r="AY598"/>
  <c r="GG598" s="1"/>
  <c r="EB600"/>
  <c r="DQ206"/>
  <c r="EL235"/>
  <c r="EJ242"/>
  <c r="BG235"/>
  <c r="BG13" s="1"/>
  <c r="BG1" s="1"/>
  <c r="EG419"/>
  <c r="DN814"/>
  <c r="DA814"/>
  <c r="CS814"/>
  <c r="EN174"/>
  <c r="ED626"/>
  <c r="DZ174"/>
  <c r="DS580"/>
  <c r="EB411"/>
  <c r="DG832"/>
  <c r="BO625"/>
  <c r="FI625" s="1"/>
  <c r="CD625"/>
  <c r="DG598"/>
  <c r="BO418"/>
  <c r="FI418" s="1"/>
  <c r="DH235"/>
  <c r="BT13"/>
  <c r="FN13" s="1"/>
  <c r="EH348"/>
  <c r="DE348"/>
  <c r="AP598"/>
  <c r="AP418" s="1"/>
  <c r="AP3" s="1"/>
  <c r="DS600"/>
  <c r="DP381"/>
  <c r="EL782"/>
  <c r="BI625"/>
  <c r="BI4" s="1"/>
  <c r="BH598"/>
  <c r="BH418" s="1"/>
  <c r="BH3" s="1"/>
  <c r="EK600"/>
  <c r="EI548"/>
  <c r="DE548"/>
  <c r="EO548"/>
  <c r="DW626"/>
  <c r="DC626"/>
  <c r="DX626"/>
  <c r="DS174"/>
  <c r="AU235"/>
  <c r="GC235" s="1"/>
  <c r="DC242"/>
  <c r="DX242"/>
  <c r="AP832"/>
  <c r="AP625" s="1"/>
  <c r="AP4" s="1"/>
  <c r="DS834"/>
  <c r="AN832"/>
  <c r="AN625" s="1"/>
  <c r="AN4" s="1"/>
  <c r="DQ834"/>
  <c r="EK242"/>
  <c r="EJ14"/>
  <c r="BK832"/>
  <c r="BK625" s="1"/>
  <c r="BK4" s="1"/>
  <c r="EN834"/>
  <c r="DB782"/>
  <c r="DD782"/>
  <c r="EC782"/>
  <c r="EO411"/>
  <c r="AU598"/>
  <c r="GC598" s="1"/>
  <c r="DC600"/>
  <c r="DX600"/>
  <c r="DS548"/>
  <c r="DR14"/>
  <c r="DH598"/>
  <c r="BT418"/>
  <c r="FN418" s="1"/>
  <c r="DQ580"/>
  <c r="DP348"/>
  <c r="DA348"/>
  <c r="AM262"/>
  <c r="AM2" s="1"/>
  <c r="DN626"/>
  <c r="CS626"/>
  <c r="DA626"/>
  <c r="DN174"/>
  <c r="CS174"/>
  <c r="DA174"/>
  <c r="EL206"/>
  <c r="EE814"/>
  <c r="EN206"/>
  <c r="DF206"/>
  <c r="ED348"/>
  <c r="BA262"/>
  <c r="BA2" s="1"/>
  <c r="ED206"/>
  <c r="DT419"/>
  <c r="EC814"/>
  <c r="DD814"/>
  <c r="AO598"/>
  <c r="FZ598" s="1"/>
  <c r="DR600"/>
  <c r="DP580"/>
  <c r="EJ626"/>
  <c r="BG625"/>
  <c r="BG4" s="1"/>
  <c r="EN626"/>
  <c r="DF626"/>
  <c r="EB174"/>
  <c r="EA548"/>
  <c r="DW782"/>
  <c r="AT262"/>
  <c r="AT2" s="1"/>
  <c r="DW411"/>
  <c r="DH832"/>
  <c r="BT625"/>
  <c r="FN625" s="1"/>
  <c r="DQ814"/>
  <c r="DP206"/>
  <c r="EM580"/>
  <c r="DF580"/>
  <c r="EQ411"/>
  <c r="EO580"/>
  <c r="DU381"/>
  <c r="AR262"/>
  <c r="AR2" s="1"/>
  <c r="DU174"/>
  <c r="EK626"/>
  <c r="EP580"/>
  <c r="AL832"/>
  <c r="AL625" s="1"/>
  <c r="AL4" s="1"/>
  <c r="DO834"/>
  <c r="DB834"/>
  <c r="DO580"/>
  <c r="DB580"/>
  <c r="EK381"/>
  <c r="BH262"/>
  <c r="BH2" s="1"/>
  <c r="BF262"/>
  <c r="BF2" s="1"/>
  <c r="EI411"/>
  <c r="DE411"/>
  <c r="EQ348"/>
  <c r="EE419"/>
  <c r="EN814"/>
  <c r="DT626"/>
  <c r="AQ625"/>
  <c r="AQ4" s="1"/>
  <c r="DU14"/>
  <c r="AZ598"/>
  <c r="GH598" s="1"/>
  <c r="EC600"/>
  <c r="DD600"/>
  <c r="EC174"/>
  <c r="DD174"/>
  <c r="EA411"/>
  <c r="EA348"/>
  <c r="AX262"/>
  <c r="AX2" s="1"/>
  <c r="AV832"/>
  <c r="DY834"/>
  <c r="DV206"/>
  <c r="EH381"/>
  <c r="DE381"/>
  <c r="CD13"/>
  <c r="EJ814"/>
  <c r="DZ548"/>
  <c r="EH174"/>
  <c r="DE174"/>
  <c r="EL814"/>
  <c r="EL580"/>
  <c r="EL174"/>
  <c r="EJ419"/>
  <c r="EI381"/>
  <c r="DT242"/>
  <c r="AQ235"/>
  <c r="GA235" s="1"/>
  <c r="AW598"/>
  <c r="GE598" s="1"/>
  <c r="DZ600"/>
  <c r="DZ348"/>
  <c r="AW262"/>
  <c r="AW2" s="1"/>
  <c r="DV348"/>
  <c r="AS262"/>
  <c r="AS2" s="1"/>
  <c r="DQ381"/>
  <c r="DP174"/>
  <c r="EB834"/>
  <c r="AY832"/>
  <c r="GG832" s="1"/>
  <c r="EJ348"/>
  <c r="BG262"/>
  <c r="BG2" s="1"/>
  <c r="EP419"/>
  <c r="BK262"/>
  <c r="BK2" s="1"/>
  <c r="EN411"/>
  <c r="DF411"/>
  <c r="ED411"/>
  <c r="DU626"/>
  <c r="AR625"/>
  <c r="AR4" s="1"/>
  <c r="EA206"/>
  <c r="AS598"/>
  <c r="GB598" s="1"/>
  <c r="DV600"/>
  <c r="DW814"/>
  <c r="EE411"/>
  <c r="DV411"/>
  <c r="BE832"/>
  <c r="EH834"/>
  <c r="DE834"/>
  <c r="DS814"/>
  <c r="DS206"/>
  <c r="EJ411"/>
  <c r="EI174"/>
  <c r="BF13"/>
  <c r="BF1" s="1"/>
  <c r="BD598"/>
  <c r="BD418" s="1"/>
  <c r="BD3" s="1"/>
  <c r="EG600"/>
  <c r="BL598"/>
  <c r="EO600"/>
  <c r="DT548"/>
  <c r="DD411"/>
  <c r="EB348"/>
  <c r="AY262"/>
  <c r="AY2" s="1"/>
  <c r="DW348"/>
  <c r="DQ548"/>
  <c r="AN418"/>
  <c r="AN3" s="1"/>
  <c r="DW235"/>
  <c r="DR206"/>
  <c r="DQ174"/>
  <c r="DN242"/>
  <c r="CS242"/>
  <c r="DA242"/>
  <c r="AK235"/>
  <c r="FX235" s="1"/>
  <c r="AL598"/>
  <c r="AL418" s="1"/>
  <c r="AL3" s="1"/>
  <c r="DO600"/>
  <c r="DB600"/>
  <c r="DO548"/>
  <c r="DB548"/>
  <c r="DO174"/>
  <c r="DB174"/>
  <c r="EN14"/>
  <c r="BK13"/>
  <c r="BK1" s="1"/>
  <c r="ED814"/>
  <c r="EC242"/>
  <c r="DD242"/>
  <c r="DW14"/>
  <c r="AT13"/>
  <c r="AT1" s="1"/>
  <c r="EJ832"/>
  <c r="DY206"/>
  <c r="AM13" i="2"/>
  <c r="AM195" s="1"/>
  <c r="AM194" s="1"/>
  <c r="DD580" i="42"/>
  <c r="DJ598"/>
  <c r="CD418"/>
  <c r="BE13"/>
  <c r="BE1" s="1"/>
  <c r="DE14"/>
  <c r="EH14"/>
  <c r="DC580"/>
  <c r="DX580"/>
  <c r="EM419"/>
  <c r="DF419"/>
  <c r="EM174"/>
  <c r="DF174"/>
  <c r="EK419"/>
  <c r="BD832"/>
  <c r="GL832" s="1"/>
  <c r="EG834"/>
  <c r="EG174"/>
  <c r="EE548"/>
  <c r="BK598"/>
  <c r="EN600"/>
  <c r="EO782"/>
  <c r="EB14"/>
  <c r="AY13"/>
  <c r="EK411"/>
  <c r="EI419"/>
  <c r="DE419"/>
  <c r="EC348"/>
  <c r="DD348"/>
  <c r="AZ262"/>
  <c r="AZ2" s="1"/>
  <c r="AL235"/>
  <c r="AL13" s="1"/>
  <c r="AL1" s="1"/>
  <c r="DO242"/>
  <c r="DB242"/>
  <c r="EJ381"/>
  <c r="EF242"/>
  <c r="EA381"/>
  <c r="BJ832"/>
  <c r="EM834"/>
  <c r="DF834"/>
  <c r="DK235"/>
  <c r="CI13"/>
  <c r="DX206"/>
  <c r="DC206"/>
  <c r="AM625"/>
  <c r="AM4" s="1"/>
  <c r="DP626"/>
  <c r="DO348"/>
  <c r="AL262"/>
  <c r="AL2" s="1"/>
  <c r="DB348"/>
  <c r="CS348"/>
  <c r="DO206"/>
  <c r="DB206"/>
  <c r="DO14"/>
  <c r="DB14"/>
  <c r="EK580"/>
  <c r="EJ174"/>
  <c r="EP381"/>
  <c r="BC832"/>
  <c r="BC625" s="1"/>
  <c r="BC4" s="1"/>
  <c r="EF834"/>
  <c r="EC626"/>
  <c r="DD626"/>
  <c r="AT598"/>
  <c r="DW600"/>
  <c r="DW548"/>
  <c r="EO626"/>
  <c r="DQ348"/>
  <c r="AN262"/>
  <c r="AN2" s="1"/>
  <c r="EQ626"/>
  <c r="DB626"/>
  <c r="DO626"/>
  <c r="EL14"/>
  <c r="BI13"/>
  <c r="BI1" s="1"/>
  <c r="EK814"/>
  <c r="BB832"/>
  <c r="BB625" s="1"/>
  <c r="BB4" s="1"/>
  <c r="EE834"/>
  <c r="EF782"/>
  <c r="BC262"/>
  <c r="BC2" s="1"/>
  <c r="EF411"/>
  <c r="EB419"/>
  <c r="AY418"/>
  <c r="AY3" s="1"/>
  <c r="AX598"/>
  <c r="GF598" s="1"/>
  <c r="EA600"/>
  <c r="DV419"/>
  <c r="AS418"/>
  <c r="AS3" s="1"/>
  <c r="DC814"/>
  <c r="DX814"/>
  <c r="AO832"/>
  <c r="FZ832" s="1"/>
  <c r="DR834"/>
  <c r="EI832"/>
  <c r="ED381"/>
  <c r="DD206"/>
  <c r="EB381"/>
  <c r="DY381"/>
  <c r="DS626"/>
  <c r="AK598"/>
  <c r="FX598" s="1"/>
  <c r="DN600"/>
  <c r="DA600"/>
  <c r="CS600"/>
  <c r="DN548"/>
  <c r="CS548"/>
  <c r="DA548"/>
  <c r="BM832"/>
  <c r="BM625" s="1"/>
  <c r="BM4" s="1"/>
  <c r="EP834"/>
  <c r="EP206"/>
  <c r="DD381"/>
  <c r="DX381"/>
  <c r="DC381"/>
  <c r="DP548"/>
  <c r="AM418"/>
  <c r="AM3" s="1"/>
  <c r="EM381"/>
  <c r="DF381"/>
  <c r="DN381"/>
  <c r="DA381"/>
  <c r="AK262"/>
  <c r="AK2" s="1"/>
  <c r="CS381"/>
  <c r="BM235"/>
  <c r="EP242"/>
  <c r="EO174"/>
  <c r="AQ598"/>
  <c r="AQ418" s="1"/>
  <c r="AQ3" s="1"/>
  <c r="DT600"/>
  <c r="AZ832"/>
  <c r="AZ625" s="1"/>
  <c r="AZ4" s="1"/>
  <c r="EC834"/>
  <c r="DD834"/>
  <c r="DD548"/>
  <c r="EA834"/>
  <c r="AX832"/>
  <c r="GF832" s="1"/>
  <c r="EA580"/>
  <c r="AS832"/>
  <c r="DV834"/>
  <c r="AV235"/>
  <c r="GD235" s="1"/>
  <c r="DY242"/>
  <c r="DL235"/>
  <c r="CN13"/>
  <c r="BY625"/>
  <c r="FS625" s="1"/>
  <c r="DB419"/>
  <c r="DS419"/>
  <c r="DR548"/>
  <c r="EM814"/>
  <c r="DF814"/>
  <c r="EQ242"/>
  <c r="BN235"/>
  <c r="EK235"/>
  <c r="BG598"/>
  <c r="EJ600"/>
  <c r="EP348"/>
  <c r="BM262"/>
  <c r="BM2" s="1"/>
  <c r="EE626"/>
  <c r="BL832"/>
  <c r="BL625" s="1"/>
  <c r="BL4" s="1"/>
  <c r="EO834"/>
  <c r="BA832"/>
  <c r="GI832" s="1"/>
  <c r="ED834"/>
  <c r="BA598"/>
  <c r="BA418" s="1"/>
  <c r="BA3" s="1"/>
  <c r="ED600"/>
  <c r="ED419"/>
  <c r="DV548"/>
  <c r="DW580"/>
  <c r="BI598"/>
  <c r="BI418" s="1"/>
  <c r="BI3" s="1"/>
  <c r="EL600"/>
  <c r="DZ419"/>
  <c r="BE598"/>
  <c r="DE600"/>
  <c r="EH600"/>
  <c r="DX174"/>
  <c r="DC174"/>
  <c r="EL381"/>
  <c r="BI262"/>
  <c r="BI2" s="1"/>
  <c r="BH832"/>
  <c r="BH625" s="1"/>
  <c r="BH4" s="1"/>
  <c r="EK834"/>
  <c r="EG580"/>
  <c r="EP411"/>
  <c r="ED14"/>
  <c r="AR598"/>
  <c r="AR418" s="1"/>
  <c r="AR3" s="1"/>
  <c r="DU600"/>
  <c r="AV262"/>
  <c r="AV2" s="1"/>
  <c r="DY411"/>
  <c r="DC411"/>
  <c r="EI235"/>
  <c r="DD419"/>
  <c r="DZ580"/>
  <c r="AN13"/>
  <c r="AN1" s="1"/>
  <c r="DU13"/>
  <c r="BB194" i="2"/>
  <c r="BP194"/>
  <c r="CZ856" i="42"/>
  <c r="AH196" i="2"/>
  <c r="BH194"/>
  <c r="AW194"/>
  <c r="AT194"/>
  <c r="GH13" i="42" l="1"/>
  <c r="CF13" i="2"/>
  <c r="CF195" s="1"/>
  <c r="CF194" s="1"/>
  <c r="FF832" i="42"/>
  <c r="CJ197" i="2"/>
  <c r="DI832" i="42"/>
  <c r="BU857"/>
  <c r="FO857" s="1"/>
  <c r="FE13"/>
  <c r="CA857"/>
  <c r="FU857" s="1"/>
  <c r="EV13"/>
  <c r="FD13"/>
  <c r="BV857"/>
  <c r="FP857" s="1"/>
  <c r="AW418"/>
  <c r="AW3" s="1"/>
  <c r="AO418"/>
  <c r="AO3" s="1"/>
  <c r="AU418"/>
  <c r="AU3" s="1"/>
  <c r="DK262"/>
  <c r="ET13"/>
  <c r="CE418"/>
  <c r="ET418" s="1"/>
  <c r="ES262"/>
  <c r="AK13" i="2"/>
  <c r="AK195" s="1"/>
  <c r="AK194" s="1"/>
  <c r="CK857" i="42"/>
  <c r="CK856" s="1"/>
  <c r="CI196" i="2" s="1"/>
  <c r="CN196"/>
  <c r="AN13"/>
  <c r="AN195" s="1"/>
  <c r="AN194" s="1"/>
  <c r="FA13" i="42"/>
  <c r="FX625"/>
  <c r="GC418"/>
  <c r="GD832"/>
  <c r="GB235"/>
  <c r="GK262"/>
  <c r="GH262"/>
  <c r="GC262"/>
  <c r="GG262"/>
  <c r="GF13"/>
  <c r="GE832"/>
  <c r="GC832"/>
  <c r="GA418"/>
  <c r="FZ418"/>
  <c r="FY418"/>
  <c r="GB262"/>
  <c r="GI13"/>
  <c r="GE418"/>
  <c r="GB418"/>
  <c r="FZ13"/>
  <c r="GL235"/>
  <c r="GJ598"/>
  <c r="GD262"/>
  <c r="GE262"/>
  <c r="GI598"/>
  <c r="GB832"/>
  <c r="GJ625"/>
  <c r="FX832"/>
  <c r="GA598"/>
  <c r="GE625"/>
  <c r="GI235"/>
  <c r="GL598"/>
  <c r="FY13"/>
  <c r="GG418"/>
  <c r="FX262"/>
  <c r="EV235"/>
  <c r="GK832"/>
  <c r="FY262"/>
  <c r="GF235"/>
  <c r="GA262"/>
  <c r="GI262"/>
  <c r="FZ235"/>
  <c r="GA625"/>
  <c r="GH832"/>
  <c r="GJ418"/>
  <c r="GF262"/>
  <c r="GJ832"/>
  <c r="FY625"/>
  <c r="GL418"/>
  <c r="GG13"/>
  <c r="AY1"/>
  <c r="FC13"/>
  <c r="FC418"/>
  <c r="DK418"/>
  <c r="EH262"/>
  <c r="BE2"/>
  <c r="FB13"/>
  <c r="CL856"/>
  <c r="CJ196" i="2" s="1"/>
  <c r="EZ625" i="42"/>
  <c r="EW418"/>
  <c r="FA418"/>
  <c r="EW262"/>
  <c r="CF857"/>
  <c r="CO418"/>
  <c r="GI418" s="1"/>
  <c r="CQ625"/>
  <c r="GK625" s="1"/>
  <c r="CH625"/>
  <c r="DJ625" s="1"/>
  <c r="EW832"/>
  <c r="ET598"/>
  <c r="FD598"/>
  <c r="EW235"/>
  <c r="CH13"/>
  <c r="GB13" s="1"/>
  <c r="EU418"/>
  <c r="DK832"/>
  <c r="DJ418"/>
  <c r="ES13"/>
  <c r="DL418"/>
  <c r="BB2"/>
  <c r="EY13"/>
  <c r="CG856"/>
  <c r="FB598"/>
  <c r="FE625"/>
  <c r="ET625"/>
  <c r="FE418"/>
  <c r="EY418"/>
  <c r="EZ418"/>
  <c r="EZ13"/>
  <c r="CE857"/>
  <c r="CC197" i="2" s="1"/>
  <c r="ES625" i="42"/>
  <c r="ET262"/>
  <c r="BP857"/>
  <c r="FJ857" s="1"/>
  <c r="ES418"/>
  <c r="BX418"/>
  <c r="FR418" s="1"/>
  <c r="EX418"/>
  <c r="FA832"/>
  <c r="BW625"/>
  <c r="FQ625" s="1"/>
  <c r="EU625"/>
  <c r="BQ857"/>
  <c r="FK857" s="1"/>
  <c r="EV832"/>
  <c r="BR625"/>
  <c r="FL625" s="1"/>
  <c r="FD832"/>
  <c r="BZ625"/>
  <c r="FT625" s="1"/>
  <c r="FB832"/>
  <c r="BX625"/>
  <c r="FR625" s="1"/>
  <c r="DG13"/>
  <c r="BS857"/>
  <c r="FM857" s="1"/>
  <c r="CC857"/>
  <c r="FW857" s="1"/>
  <c r="FF235"/>
  <c r="CB13"/>
  <c r="FV13" s="1"/>
  <c r="DI235"/>
  <c r="EX13"/>
  <c r="BU194" i="2"/>
  <c r="CE197"/>
  <c r="CN197"/>
  <c r="DB13" i="42"/>
  <c r="EQ625"/>
  <c r="BS194" i="2"/>
  <c r="DU418" i="42"/>
  <c r="AR857"/>
  <c r="DT418"/>
  <c r="EA13"/>
  <c r="EO625"/>
  <c r="EC625"/>
  <c r="EP625"/>
  <c r="DQ625"/>
  <c r="EK625"/>
  <c r="EL418"/>
  <c r="DO418"/>
  <c r="EG418"/>
  <c r="ED418"/>
  <c r="EQ418"/>
  <c r="EL262"/>
  <c r="ED832"/>
  <c r="EE625"/>
  <c r="EJ598"/>
  <c r="EA832"/>
  <c r="EP235"/>
  <c r="DR832"/>
  <c r="DV418"/>
  <c r="EF625"/>
  <c r="EL13"/>
  <c r="BI857"/>
  <c r="EM832"/>
  <c r="DF832"/>
  <c r="EN598"/>
  <c r="BK418"/>
  <c r="BK3" s="1"/>
  <c r="EG832"/>
  <c r="EM13"/>
  <c r="DN235"/>
  <c r="CS235"/>
  <c r="DA235"/>
  <c r="EB262"/>
  <c r="EO598"/>
  <c r="BF857"/>
  <c r="EI13"/>
  <c r="EH832"/>
  <c r="DE832"/>
  <c r="DU625"/>
  <c r="EN262"/>
  <c r="EJ262"/>
  <c r="BG418"/>
  <c r="CD857"/>
  <c r="DT625"/>
  <c r="DR598"/>
  <c r="DP262"/>
  <c r="DC598"/>
  <c r="DX598"/>
  <c r="DW625"/>
  <c r="BO857"/>
  <c r="FI857" s="1"/>
  <c r="DG418"/>
  <c r="BA625"/>
  <c r="GI625" s="1"/>
  <c r="EJ235"/>
  <c r="EG235"/>
  <c r="EF598"/>
  <c r="DS13"/>
  <c r="AP857"/>
  <c r="BE625"/>
  <c r="BE4" s="1"/>
  <c r="DE235"/>
  <c r="AL198" i="2"/>
  <c r="AL13"/>
  <c r="AL195" s="1"/>
  <c r="DT832" i="42"/>
  <c r="DY598"/>
  <c r="AV418"/>
  <c r="AV3" s="1"/>
  <c r="DQ13"/>
  <c r="AN857"/>
  <c r="DU598"/>
  <c r="BE418"/>
  <c r="EH598"/>
  <c r="DE598"/>
  <c r="ED598"/>
  <c r="DV832"/>
  <c r="AS625"/>
  <c r="DP418"/>
  <c r="DN598"/>
  <c r="CS598"/>
  <c r="DA598"/>
  <c r="EA598"/>
  <c r="EE832"/>
  <c r="DQ262"/>
  <c r="EB13"/>
  <c r="EK418"/>
  <c r="EM418"/>
  <c r="DX418"/>
  <c r="DV598"/>
  <c r="EP418"/>
  <c r="DZ262"/>
  <c r="DY832"/>
  <c r="EC598"/>
  <c r="DD598"/>
  <c r="AZ418"/>
  <c r="GH418" s="1"/>
  <c r="EE418"/>
  <c r="EI262"/>
  <c r="EN625"/>
  <c r="EJ625"/>
  <c r="ED262"/>
  <c r="DQ832"/>
  <c r="DS832"/>
  <c r="DX235"/>
  <c r="DC235"/>
  <c r="DX625"/>
  <c r="EB598"/>
  <c r="DN832"/>
  <c r="DA832"/>
  <c r="CS832"/>
  <c r="DI418"/>
  <c r="BY857"/>
  <c r="FS857" s="1"/>
  <c r="EO235"/>
  <c r="EE598"/>
  <c r="EI625"/>
  <c r="DW832"/>
  <c r="EE235"/>
  <c r="BB13"/>
  <c r="GJ13" s="1"/>
  <c r="DX832"/>
  <c r="DC832"/>
  <c r="EQ598"/>
  <c r="BJ625"/>
  <c r="AX625"/>
  <c r="GF625" s="1"/>
  <c r="AU13"/>
  <c r="AV625"/>
  <c r="AV4" s="1"/>
  <c r="AK13"/>
  <c r="AK1" s="1"/>
  <c r="DV235"/>
  <c r="BL418"/>
  <c r="BL3" s="1"/>
  <c r="EL832"/>
  <c r="DY262"/>
  <c r="ED13"/>
  <c r="DZ418"/>
  <c r="DR418"/>
  <c r="DS418"/>
  <c r="DY235"/>
  <c r="DT598"/>
  <c r="CS262"/>
  <c r="DA262"/>
  <c r="DN262"/>
  <c r="DS625"/>
  <c r="EB418"/>
  <c r="EF832"/>
  <c r="DO13"/>
  <c r="AL857"/>
  <c r="DB262"/>
  <c r="DO262"/>
  <c r="DP625"/>
  <c r="DO235"/>
  <c r="DB235"/>
  <c r="DE13"/>
  <c r="EH13"/>
  <c r="DW13"/>
  <c r="BK857"/>
  <c r="EN13"/>
  <c r="DV262"/>
  <c r="DZ598"/>
  <c r="EA262"/>
  <c r="EK262"/>
  <c r="DW262"/>
  <c r="DR13"/>
  <c r="EN832"/>
  <c r="EK598"/>
  <c r="DS598"/>
  <c r="BT857"/>
  <c r="FN857" s="1"/>
  <c r="DH13"/>
  <c r="DZ235"/>
  <c r="AW13"/>
  <c r="AW1" s="1"/>
  <c r="BD625"/>
  <c r="BD4" s="1"/>
  <c r="DR235"/>
  <c r="DX262"/>
  <c r="DC262"/>
  <c r="DT262"/>
  <c r="DZ832"/>
  <c r="AO625"/>
  <c r="FZ625" s="1"/>
  <c r="DV13"/>
  <c r="DF598"/>
  <c r="EM598"/>
  <c r="AX418"/>
  <c r="GF418" s="1"/>
  <c r="EF13"/>
  <c r="DF262"/>
  <c r="EM262"/>
  <c r="BH857"/>
  <c r="EK13"/>
  <c r="DE262"/>
  <c r="BM13"/>
  <c r="BM1" s="1"/>
  <c r="EK832"/>
  <c r="EL598"/>
  <c r="EO832"/>
  <c r="EP262"/>
  <c r="EQ235"/>
  <c r="BN13"/>
  <c r="BN1" s="1"/>
  <c r="DD832"/>
  <c r="EC832"/>
  <c r="EO13"/>
  <c r="EP832"/>
  <c r="EF262"/>
  <c r="DO625"/>
  <c r="DB625"/>
  <c r="DW598"/>
  <c r="DK13"/>
  <c r="DD262"/>
  <c r="EC262"/>
  <c r="EI418"/>
  <c r="EG13"/>
  <c r="DO598"/>
  <c r="DB598"/>
  <c r="DQ418"/>
  <c r="EG598"/>
  <c r="EB832"/>
  <c r="AY625"/>
  <c r="DT235"/>
  <c r="AQ13"/>
  <c r="GA13" s="1"/>
  <c r="DO832"/>
  <c r="DB832"/>
  <c r="DU262"/>
  <c r="DN625"/>
  <c r="EJ13"/>
  <c r="EL625"/>
  <c r="AM857"/>
  <c r="DP13"/>
  <c r="EA235"/>
  <c r="DZ625"/>
  <c r="EP598"/>
  <c r="AK418"/>
  <c r="AK3" s="1"/>
  <c r="EQ262"/>
  <c r="ED235"/>
  <c r="DD235"/>
  <c r="AT418"/>
  <c r="AT3" s="1"/>
  <c r="AV13"/>
  <c r="GD13" s="1"/>
  <c r="EC13"/>
  <c r="EE262"/>
  <c r="EI598"/>
  <c r="EM235"/>
  <c r="DF235"/>
  <c r="BC418"/>
  <c r="GK418" s="1"/>
  <c r="BX857" l="1"/>
  <c r="FR857" s="1"/>
  <c r="BD857"/>
  <c r="BD856" s="1"/>
  <c r="BD5" s="1"/>
  <c r="BU856"/>
  <c r="FO856" s="1"/>
  <c r="FO10" s="1"/>
  <c r="BS197" i="2"/>
  <c r="BV856" i="42"/>
  <c r="FP856" s="1"/>
  <c r="FP10" s="1"/>
  <c r="CA856"/>
  <c r="FU856" s="1"/>
  <c r="FU10" s="1"/>
  <c r="FE857"/>
  <c r="BY197" i="2"/>
  <c r="CA197"/>
  <c r="BT197"/>
  <c r="CI197"/>
  <c r="EW13" i="42"/>
  <c r="DJ13"/>
  <c r="BN197" i="2"/>
  <c r="EZ857" i="42"/>
  <c r="BR857"/>
  <c r="FL857" s="1"/>
  <c r="BL857"/>
  <c r="BJ197" i="2" s="1"/>
  <c r="GE13" i="42"/>
  <c r="GD418"/>
  <c r="GB625"/>
  <c r="FX418"/>
  <c r="FX13"/>
  <c r="FY857"/>
  <c r="AU1"/>
  <c r="GC13"/>
  <c r="BC857"/>
  <c r="BC3"/>
  <c r="AV1"/>
  <c r="AX4"/>
  <c r="BE857"/>
  <c r="EH857" s="1"/>
  <c r="BE3"/>
  <c r="BA857"/>
  <c r="BA4"/>
  <c r="EV625"/>
  <c r="AQ1"/>
  <c r="AY857"/>
  <c r="AW197" i="2" s="1"/>
  <c r="AY4" i="42"/>
  <c r="AX3"/>
  <c r="AO857"/>
  <c r="FZ857" s="1"/>
  <c r="AO4"/>
  <c r="BJ857"/>
  <c r="BJ856" s="1"/>
  <c r="BJ5" s="1"/>
  <c r="BJ4"/>
  <c r="DD13"/>
  <c r="BB1"/>
  <c r="AZ857"/>
  <c r="AZ856" s="1"/>
  <c r="AZ5" s="1"/>
  <c r="AZ3"/>
  <c r="AS857"/>
  <c r="DV857" s="1"/>
  <c r="AS4"/>
  <c r="BG857"/>
  <c r="EJ857" s="1"/>
  <c r="BG3"/>
  <c r="FB418"/>
  <c r="CE856"/>
  <c r="CH857"/>
  <c r="EW857" s="1"/>
  <c r="EW625"/>
  <c r="FF625"/>
  <c r="FD418"/>
  <c r="CO857"/>
  <c r="CF856"/>
  <c r="CD197" i="2"/>
  <c r="CE196"/>
  <c r="DH418" i="42"/>
  <c r="BQ197" i="2"/>
  <c r="BS856" i="42"/>
  <c r="FM856" s="1"/>
  <c r="FM10" s="1"/>
  <c r="FD625"/>
  <c r="BZ857"/>
  <c r="FT857" s="1"/>
  <c r="EU857"/>
  <c r="BQ856"/>
  <c r="FK856" s="1"/>
  <c r="FK10" s="1"/>
  <c r="BO197" i="2"/>
  <c r="FA625" i="42"/>
  <c r="BW857"/>
  <c r="FQ857" s="1"/>
  <c r="DG625"/>
  <c r="DH625"/>
  <c r="BP856"/>
  <c r="FJ856" s="1"/>
  <c r="FJ10" s="1"/>
  <c r="ET857"/>
  <c r="DI625"/>
  <c r="ES857"/>
  <c r="CB857"/>
  <c r="FV857" s="1"/>
  <c r="DI13"/>
  <c r="CC856"/>
  <c r="FW856" s="1"/>
  <c r="FW10" s="1"/>
  <c r="AP197" i="2"/>
  <c r="DU857" i="42"/>
  <c r="DA625"/>
  <c r="AX857"/>
  <c r="GF857" s="1"/>
  <c r="AR856"/>
  <c r="AR5" s="1"/>
  <c r="BC856"/>
  <c r="BC5" s="1"/>
  <c r="EF857"/>
  <c r="BA197" i="2"/>
  <c r="BM857" i="42"/>
  <c r="EP13"/>
  <c r="EO418"/>
  <c r="DY625"/>
  <c r="ED625"/>
  <c r="EN418"/>
  <c r="DW418"/>
  <c r="AM856"/>
  <c r="AM5" s="1"/>
  <c r="DP857"/>
  <c r="AK197" i="2"/>
  <c r="DT13" i="42"/>
  <c r="AQ857"/>
  <c r="GA857" s="1"/>
  <c r="EF418"/>
  <c r="EQ13"/>
  <c r="BN857"/>
  <c r="AY197" i="2"/>
  <c r="BA856" i="42"/>
  <c r="BA5" s="1"/>
  <c r="ED857"/>
  <c r="AU857"/>
  <c r="DX13"/>
  <c r="DC13"/>
  <c r="BB857"/>
  <c r="GJ857" s="1"/>
  <c r="EE13"/>
  <c r="BW197" i="2"/>
  <c r="BY856" i="42"/>
  <c r="FS856" s="1"/>
  <c r="FS10" s="1"/>
  <c r="DF418"/>
  <c r="DE418"/>
  <c r="EH418"/>
  <c r="AN856"/>
  <c r="AN5" s="1"/>
  <c r="DQ857"/>
  <c r="DY418"/>
  <c r="EH625"/>
  <c r="DE625"/>
  <c r="BE197" i="2"/>
  <c r="BL856" i="42"/>
  <c r="BL5" s="1"/>
  <c r="EA418"/>
  <c r="DR625"/>
  <c r="EG625"/>
  <c r="BK856"/>
  <c r="BK5" s="1"/>
  <c r="EN857"/>
  <c r="BI197" i="2"/>
  <c r="AT857" i="42"/>
  <c r="DB857" s="1"/>
  <c r="EA625"/>
  <c r="DC625"/>
  <c r="DV625"/>
  <c r="AL194" i="2"/>
  <c r="AL197"/>
  <c r="BM197"/>
  <c r="BO856" i="42"/>
  <c r="FI856" s="1"/>
  <c r="FI10" s="1"/>
  <c r="CB197" i="2"/>
  <c r="CD856" i="42"/>
  <c r="BD197" i="2"/>
  <c r="BF856" i="42"/>
  <c r="BF5" s="1"/>
  <c r="EI857"/>
  <c r="DF13"/>
  <c r="DB418"/>
  <c r="AX197" i="2"/>
  <c r="EC857" i="42"/>
  <c r="DY13"/>
  <c r="AV857"/>
  <c r="DN418"/>
  <c r="CS418"/>
  <c r="DA418"/>
  <c r="EB625"/>
  <c r="BF197" i="2"/>
  <c r="EK857" i="42"/>
  <c r="BH856"/>
  <c r="BH5" s="1"/>
  <c r="AW857"/>
  <c r="GE857" s="1"/>
  <c r="DZ13"/>
  <c r="BT856"/>
  <c r="BR197" i="2"/>
  <c r="AM197"/>
  <c r="AL856" i="42"/>
  <c r="AL5" s="1"/>
  <c r="DO857"/>
  <c r="AJ197" i="2"/>
  <c r="DN13" i="42"/>
  <c r="AK857"/>
  <c r="FX857" s="1"/>
  <c r="DA13"/>
  <c r="EM625"/>
  <c r="DF625"/>
  <c r="DD418"/>
  <c r="EC418"/>
  <c r="DC418"/>
  <c r="AN197" i="2"/>
  <c r="AP856" i="42"/>
  <c r="AP5" s="1"/>
  <c r="DS857"/>
  <c r="EJ418"/>
  <c r="EL857"/>
  <c r="BI856"/>
  <c r="BI5" s="1"/>
  <c r="BG197" i="2"/>
  <c r="DD625" i="42"/>
  <c r="AP196" i="2"/>
  <c r="BB197" l="1"/>
  <c r="EG857" i="42"/>
  <c r="BC197" i="2"/>
  <c r="AO856" i="42"/>
  <c r="AO5" s="1"/>
  <c r="BX856"/>
  <c r="FR856" s="1"/>
  <c r="FR10" s="1"/>
  <c r="BV197" i="2"/>
  <c r="BT196"/>
  <c r="BS196"/>
  <c r="EZ856" i="42"/>
  <c r="FE856"/>
  <c r="BY196" i="2"/>
  <c r="DG857" i="42"/>
  <c r="EV857"/>
  <c r="DJ857"/>
  <c r="DI857"/>
  <c r="BP197" i="2"/>
  <c r="BR856" i="42"/>
  <c r="FL856" s="1"/>
  <c r="FL10" s="1"/>
  <c r="DH857"/>
  <c r="EO857"/>
  <c r="DR857"/>
  <c r="BG856"/>
  <c r="BG5" s="1"/>
  <c r="EM857"/>
  <c r="DE857"/>
  <c r="BH197" i="2"/>
  <c r="BE856" i="42"/>
  <c r="BE5" s="1"/>
  <c r="GI857"/>
  <c r="AY856"/>
  <c r="AY5" s="1"/>
  <c r="AQ197" i="2"/>
  <c r="AS856" i="42"/>
  <c r="AS5" s="1"/>
  <c r="GB857"/>
  <c r="FY856"/>
  <c r="FY10" s="1"/>
  <c r="FN856"/>
  <c r="FN10" s="1"/>
  <c r="EB857"/>
  <c r="CD196" i="2"/>
  <c r="CH856" i="42"/>
  <c r="DJ856" s="1"/>
  <c r="CF197" i="2"/>
  <c r="CC196"/>
  <c r="CO856" i="42"/>
  <c r="GI856" s="1"/>
  <c r="CM197" i="2"/>
  <c r="BW856" i="42"/>
  <c r="FQ856" s="1"/>
  <c r="FQ10" s="1"/>
  <c r="FA857"/>
  <c r="BU197" i="2"/>
  <c r="BQ196"/>
  <c r="ET856" i="42"/>
  <c r="BN196" i="2"/>
  <c r="EU856" i="42"/>
  <c r="BO196" i="2"/>
  <c r="BZ856" i="42"/>
  <c r="FT856" s="1"/>
  <c r="FT10" s="1"/>
  <c r="BX197" i="2"/>
  <c r="FD857" i="42"/>
  <c r="ES856"/>
  <c r="CA196" i="2"/>
  <c r="CB856" i="42"/>
  <c r="FV856" s="1"/>
  <c r="FV10" s="1"/>
  <c r="BZ197" i="2"/>
  <c r="BV196"/>
  <c r="DF857" i="42"/>
  <c r="DU856"/>
  <c r="DU10" s="1"/>
  <c r="AX856"/>
  <c r="GF856" s="1"/>
  <c r="GF10" s="1"/>
  <c r="AV197" i="2"/>
  <c r="EA857" i="42"/>
  <c r="AJ196" i="2"/>
  <c r="DO856" i="42"/>
  <c r="DO10" s="1"/>
  <c r="AU197" i="2"/>
  <c r="AW856" i="42"/>
  <c r="GE856" s="1"/>
  <c r="GE10" s="1"/>
  <c r="DZ857"/>
  <c r="CB196" i="2"/>
  <c r="BJ196"/>
  <c r="EO856" i="42"/>
  <c r="EO10" s="1"/>
  <c r="AZ197" i="2"/>
  <c r="EE857" i="42"/>
  <c r="BB856"/>
  <c r="GJ856" s="1"/>
  <c r="GJ10" s="1"/>
  <c r="BR196" i="2"/>
  <c r="EC856" i="42"/>
  <c r="EC10" s="1"/>
  <c r="AX196" i="2"/>
  <c r="BD196"/>
  <c r="EI856" i="42"/>
  <c r="EI10" s="1"/>
  <c r="BE196" i="2"/>
  <c r="DQ856" i="42"/>
  <c r="DQ10" s="1"/>
  <c r="BW196" i="2"/>
  <c r="AY196"/>
  <c r="ED856" i="42"/>
  <c r="ED10" s="1"/>
  <c r="EA856"/>
  <c r="EA10" s="1"/>
  <c r="AV196" i="2"/>
  <c r="DA857" i="42"/>
  <c r="AI197" i="2"/>
  <c r="AK856" i="42"/>
  <c r="AK5" s="1"/>
  <c r="DN857"/>
  <c r="BG196" i="2"/>
  <c r="EL856" i="42"/>
  <c r="EL10" s="1"/>
  <c r="DD857"/>
  <c r="AU856"/>
  <c r="AS197" i="2"/>
  <c r="DX857" i="42"/>
  <c r="DC857"/>
  <c r="BN856"/>
  <c r="BN5" s="1"/>
  <c r="BL197" i="2"/>
  <c r="EQ857" i="42"/>
  <c r="EM856"/>
  <c r="EM10" s="1"/>
  <c r="BH196" i="2"/>
  <c r="AN196"/>
  <c r="DS856" i="42"/>
  <c r="DS10" s="1"/>
  <c r="EK856"/>
  <c r="EK10" s="1"/>
  <c r="BF196" i="2"/>
  <c r="DY857" i="42"/>
  <c r="AT197" i="2"/>
  <c r="AV856" i="42"/>
  <c r="AV5" s="1"/>
  <c r="BM196" i="2"/>
  <c r="AL196"/>
  <c r="AR197"/>
  <c r="AT856" i="42"/>
  <c r="AT5" s="1"/>
  <c r="DW857"/>
  <c r="BI196" i="2"/>
  <c r="EN856" i="42"/>
  <c r="EN10" s="1"/>
  <c r="AK196" i="2"/>
  <c r="DP856" i="42"/>
  <c r="DP10" s="1"/>
  <c r="BB196" i="2"/>
  <c r="EG856" i="42"/>
  <c r="EG10" s="1"/>
  <c r="BA196" i="2"/>
  <c r="EF856" i="42"/>
  <c r="EF10" s="1"/>
  <c r="AO197" i="2"/>
  <c r="AQ856" i="42"/>
  <c r="GA856" s="1"/>
  <c r="GA10" s="1"/>
  <c r="DT857"/>
  <c r="BK197" i="2"/>
  <c r="BM856" i="42"/>
  <c r="BM5" s="1"/>
  <c r="EP857"/>
  <c r="EB856" l="1"/>
  <c r="EB10" s="1"/>
  <c r="AM196" i="2"/>
  <c r="DR856" i="42"/>
  <c r="DR10" s="1"/>
  <c r="FZ856"/>
  <c r="FZ10" s="1"/>
  <c r="GI10"/>
  <c r="DG856"/>
  <c r="EV856"/>
  <c r="BP196" i="2"/>
  <c r="DI856" i="42"/>
  <c r="DH856"/>
  <c r="EH856"/>
  <c r="EH10" s="1"/>
  <c r="DE856"/>
  <c r="EJ856"/>
  <c r="EJ10" s="1"/>
  <c r="AW196" i="2"/>
  <c r="BC196"/>
  <c r="DV856" i="42"/>
  <c r="DV10" s="1"/>
  <c r="AQ196" i="2"/>
  <c r="GB856" i="42"/>
  <c r="GB10" s="1"/>
  <c r="EW856"/>
  <c r="FX856"/>
  <c r="FX10" s="1"/>
  <c r="AU5"/>
  <c r="AQ5"/>
  <c r="DD856"/>
  <c r="BB5"/>
  <c r="AW5"/>
  <c r="AX5"/>
  <c r="CF196" i="2"/>
  <c r="CM196"/>
  <c r="FA856" i="42"/>
  <c r="BU196" i="2"/>
  <c r="FD856" i="42"/>
  <c r="BX196" i="2"/>
  <c r="BZ196"/>
  <c r="BK196"/>
  <c r="EP856" i="42"/>
  <c r="EP10" s="1"/>
  <c r="DW856"/>
  <c r="DW10" s="1"/>
  <c r="AR196" i="2"/>
  <c r="BL196"/>
  <c r="EQ856" i="42"/>
  <c r="EQ10" s="1"/>
  <c r="DX856"/>
  <c r="DX10" s="1"/>
  <c r="AS196" i="2"/>
  <c r="DC856" i="42"/>
  <c r="DZ856"/>
  <c r="DZ10" s="1"/>
  <c r="AU196" i="2"/>
  <c r="DA856" i="42"/>
  <c r="AO196" i="2"/>
  <c r="DT856" i="42"/>
  <c r="DT10" s="1"/>
  <c r="AT196" i="2"/>
  <c r="DY856" i="42"/>
  <c r="DY10" s="1"/>
  <c r="DF856"/>
  <c r="DN856"/>
  <c r="DN10" s="1"/>
  <c r="AI196" i="2"/>
  <c r="AZ196"/>
  <c r="EE856" i="42"/>
  <c r="EE10" s="1"/>
  <c r="DB856"/>
  <c r="CJ803" l="1"/>
  <c r="GD803" s="1"/>
  <c r="CM803"/>
  <c r="GG803" s="1"/>
  <c r="CO21" i="2"/>
  <c r="CO14" s="1"/>
  <c r="CO13" s="1"/>
  <c r="CO195" s="1"/>
  <c r="CQ15" i="42"/>
  <c r="GK15" s="1"/>
  <c r="CP21" i="2"/>
  <c r="CP14" s="1"/>
  <c r="CR15" i="42"/>
  <c r="GL15" s="1"/>
  <c r="CH129" i="2"/>
  <c r="CH127" s="1"/>
  <c r="CH102" s="1"/>
  <c r="CH13" s="1"/>
  <c r="CH195" s="1"/>
  <c r="CK129"/>
  <c r="CK127" s="1"/>
  <c r="CK102" s="1"/>
  <c r="CK13" s="1"/>
  <c r="CK195" s="1"/>
  <c r="CS805" i="42"/>
  <c r="DL21"/>
  <c r="CS21"/>
  <c r="CR14" l="1"/>
  <c r="GL14" s="1"/>
  <c r="FG15"/>
  <c r="CM782"/>
  <c r="GG782" s="1"/>
  <c r="FB803"/>
  <c r="CJ782"/>
  <c r="GD782" s="1"/>
  <c r="EY803"/>
  <c r="CQ14"/>
  <c r="GK14" s="1"/>
  <c r="FF15"/>
  <c r="DL15"/>
  <c r="CS15"/>
  <c r="CH194" i="2"/>
  <c r="CI803" i="42"/>
  <c r="GC803" s="1"/>
  <c r="CG129" i="2"/>
  <c r="CG127" s="1"/>
  <c r="CG102" s="1"/>
  <c r="CG13" s="1"/>
  <c r="CG195" s="1"/>
  <c r="DK805" i="42"/>
  <c r="CK194" i="2"/>
  <c r="CR803" i="42"/>
  <c r="GL803" s="1"/>
  <c r="CP129" i="2"/>
  <c r="CP127" s="1"/>
  <c r="CP102" s="1"/>
  <c r="CP13" s="1"/>
  <c r="CP195" s="1"/>
  <c r="DL805" i="42"/>
  <c r="CN803"/>
  <c r="GH803" s="1"/>
  <c r="CL129" i="2"/>
  <c r="CL127" s="1"/>
  <c r="CL102" s="1"/>
  <c r="CL13" s="1"/>
  <c r="CL195" s="1"/>
  <c r="CO194"/>
  <c r="CS14" i="42" l="1"/>
  <c r="CQ13"/>
  <c r="GK13" s="1"/>
  <c r="EX803"/>
  <c r="FF14"/>
  <c r="FC803"/>
  <c r="DL14"/>
  <c r="CR782"/>
  <c r="GL782" s="1"/>
  <c r="FG803"/>
  <c r="CJ625"/>
  <c r="GD625" s="1"/>
  <c r="EY782"/>
  <c r="CM625"/>
  <c r="GG625" s="1"/>
  <c r="FB782"/>
  <c r="CR13"/>
  <c r="FG14"/>
  <c r="CS803"/>
  <c r="DL803"/>
  <c r="CN782"/>
  <c r="GH782" s="1"/>
  <c r="CG194" i="2"/>
  <c r="CP194"/>
  <c r="DK803" i="42"/>
  <c r="CI782"/>
  <c r="GC782" s="1"/>
  <c r="CL194" i="2"/>
  <c r="CQ857" i="42" l="1"/>
  <c r="GK857" s="1"/>
  <c r="FF13"/>
  <c r="CS13"/>
  <c r="GL13"/>
  <c r="DL13"/>
  <c r="EX782"/>
  <c r="FC782"/>
  <c r="FG13"/>
  <c r="CM857"/>
  <c r="GG857" s="1"/>
  <c r="FB625"/>
  <c r="CJ857"/>
  <c r="GD857" s="1"/>
  <c r="EY625"/>
  <c r="CR625"/>
  <c r="GL625" s="1"/>
  <c r="FG782"/>
  <c r="CS782"/>
  <c r="DK782"/>
  <c r="CI625"/>
  <c r="GC625" s="1"/>
  <c r="DL782"/>
  <c r="CN625"/>
  <c r="GH625" s="1"/>
  <c r="FF857" l="1"/>
  <c r="CQ856"/>
  <c r="GK856" s="1"/>
  <c r="GK10" s="1"/>
  <c r="CO197" i="2"/>
  <c r="FC625" i="42"/>
  <c r="EX625"/>
  <c r="CR857"/>
  <c r="GL857" s="1"/>
  <c r="FG625"/>
  <c r="EY857"/>
  <c r="CJ856"/>
  <c r="GD856" s="1"/>
  <c r="GD10" s="1"/>
  <c r="CH197" i="2"/>
  <c r="FB857" i="42"/>
  <c r="CM856"/>
  <c r="GG856" s="1"/>
  <c r="GG10" s="1"/>
  <c r="CK197" i="2"/>
  <c r="CS625" i="42"/>
  <c r="CN857"/>
  <c r="GH857" s="1"/>
  <c r="DL625"/>
  <c r="DK625"/>
  <c r="CI857"/>
  <c r="GC857" s="1"/>
  <c r="FF856" l="1"/>
  <c r="CO196" i="2"/>
  <c r="EX857" i="42"/>
  <c r="FC857"/>
  <c r="FB856"/>
  <c r="CK196" i="2"/>
  <c r="CR856" i="42"/>
  <c r="GL856" s="1"/>
  <c r="GL10" s="1"/>
  <c r="CP197" i="2"/>
  <c r="FG857" i="42"/>
  <c r="EY856"/>
  <c r="CH196" i="2"/>
  <c r="CS857" i="42"/>
  <c r="CI856"/>
  <c r="GC856" s="1"/>
  <c r="GC10" s="1"/>
  <c r="DK857"/>
  <c r="CG197" i="2"/>
  <c r="CN856" i="42"/>
  <c r="GH856" s="1"/>
  <c r="GH10" s="1"/>
  <c r="DL857"/>
  <c r="CL197" i="2"/>
  <c r="EX856" i="42" l="1"/>
  <c r="FC856"/>
  <c r="FG856"/>
  <c r="CP196" i="2"/>
  <c r="CS856" i="42"/>
  <c r="DL856"/>
  <c r="CL196" i="2"/>
  <c r="DK856" i="42"/>
  <c r="CG196" i="2"/>
</calcChain>
</file>

<file path=xl/comments1.xml><?xml version="1.0" encoding="utf-8"?>
<comments xmlns="http://schemas.openxmlformats.org/spreadsheetml/2006/main">
  <authors>
    <author>Ковшун</author>
  </authors>
  <commentList>
    <comment ref="C32" authorId="0">
      <text>
        <r>
          <rPr>
            <b/>
            <sz val="10"/>
            <color indexed="81"/>
            <rFont val="Tahoma"/>
            <family val="2"/>
            <charset val="204"/>
          </rPr>
          <t>Ковшун:</t>
        </r>
        <r>
          <rPr>
            <sz val="10"/>
            <color indexed="81"/>
            <rFont val="Tahoma"/>
            <family val="2"/>
            <charset val="204"/>
          </rPr>
          <t xml:space="preserve">
поправить у Мазановского</t>
        </r>
      </text>
    </comment>
    <comment ref="C143" authorId="0">
      <text>
        <r>
          <rPr>
            <b/>
            <sz val="10"/>
            <color indexed="81"/>
            <rFont val="Tahoma"/>
            <family val="2"/>
            <charset val="204"/>
          </rPr>
          <t>Ковшун:</t>
        </r>
        <r>
          <rPr>
            <sz val="10"/>
            <color indexed="81"/>
            <rFont val="Tahoma"/>
            <family val="2"/>
            <charset val="204"/>
          </rPr>
          <t xml:space="preserve">
Тындинский р-н по 01.13</t>
        </r>
      </text>
    </comment>
  </commentList>
</comments>
</file>

<file path=xl/sharedStrings.xml><?xml version="1.0" encoding="utf-8"?>
<sst xmlns="http://schemas.openxmlformats.org/spreadsheetml/2006/main" count="2180" uniqueCount="1433">
  <si>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</si>
  <si>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</si>
  <si>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</si>
  <si>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</si>
  <si>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</si>
  <si>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</si>
  <si>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</si>
  <si>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</si>
  <si>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</si>
  <si>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</si>
  <si>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</si>
  <si>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</si>
  <si>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</si>
  <si>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</si>
  <si>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</si>
  <si>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</si>
  <si>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</si>
  <si>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</si>
  <si>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</si>
  <si>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</si>
  <si>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</si>
  <si>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</si>
  <si>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1101</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</si>
  <si>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</si>
  <si>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</si>
  <si>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</si>
  <si>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</si>
  <si>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</si>
  <si>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</si>
  <si>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</si>
  <si>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</si>
  <si>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</si>
  <si>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</si>
  <si>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</si>
  <si>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</si>
  <si>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</si>
  <si>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</si>
  <si>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</si>
  <si>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</si>
  <si>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</si>
  <si>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</si>
  <si>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</si>
  <si>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</si>
  <si>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20 ____г.</t>
  </si>
  <si>
    <t xml:space="preserve">Объем средств на исполнение расходного обязательства муниципального образования </t>
  </si>
  <si>
    <t>1.3.1. по перечню, предусмотренному Законом № 131-ФЗ, всего</t>
  </si>
  <si>
    <t>2.3.1. по перечню, предусмотренному Законом № 131-ФЗ, всего</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</si>
  <si>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</si>
  <si>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</si>
  <si>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</si>
  <si>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4.3.1. по перечню, предусмотренному Законом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</si>
  <si>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</si>
  <si>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</si>
  <si>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</si>
  <si>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5.3.1. по перечню, предусмотренному Законом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</si>
  <si>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</si>
  <si>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</si>
  <si>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</si>
  <si>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</si>
  <si>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</si>
  <si>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</si>
  <si>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</si>
  <si>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r>
      <t xml:space="preserve">1.3.2. по участию в осуществлении государственных полномочий (не переданных в соответствии со статьей 19 Закона № 131-ФЗ </t>
    </r>
    <r>
      <rPr>
        <vertAlign val="superscript"/>
        <sz val="11"/>
        <color theme="1"/>
        <rFont val="Times New Roman Cyr"/>
        <family val="1"/>
        <charset val="204"/>
      </rPr>
      <t>3</t>
    </r>
    <r>
      <rPr>
        <sz val="11"/>
        <color theme="1"/>
        <rFont val="Times New Roman Cyr"/>
        <family val="1"/>
        <charset val="204"/>
      </rPr>
      <t>), если это участие предусмотрено федеральными законами, всего</t>
    </r>
  </si>
  <si>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</si>
  <si>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</si>
  <si>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</si>
  <si>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</si>
  <si>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</si>
  <si>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</si>
  <si>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</si>
  <si>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</si>
  <si>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</si>
  <si>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</si>
  <si>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</si>
  <si>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</si>
  <si>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</si>
  <si>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</si>
  <si>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</si>
  <si>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</si>
  <si>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</si>
  <si>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</si>
  <si>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</si>
  <si>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</si>
  <si>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</si>
  <si>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</si>
  <si>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</si>
  <si>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</si>
  <si>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</si>
  <si>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</si>
  <si>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</si>
  <si>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</si>
  <si>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</si>
  <si>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</si>
  <si>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</si>
  <si>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</si>
  <si>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</si>
  <si>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</si>
  <si>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</si>
  <si>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</si>
  <si>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</si>
  <si>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</si>
  <si>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</si>
  <si>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1.1.1.24.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</si>
  <si>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</si>
  <si>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</si>
  <si>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</si>
  <si>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</si>
  <si>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</si>
  <si>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</si>
  <si>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</si>
  <si>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</si>
  <si>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</si>
  <si>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</si>
  <si>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</si>
  <si>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</si>
  <si>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</si>
  <si>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</si>
  <si>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</si>
  <si>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</si>
  <si>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1.1.1.43. оказание поддержки социально ориентированным некоммерческим организациям, благотворительной деятельности и добровольчеству</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</si>
  <si>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</si>
  <si>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</si>
  <si>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</si>
  <si>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</si>
  <si>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</si>
  <si>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</si>
  <si>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</si>
  <si>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</si>
  <si>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</si>
  <si>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</si>
  <si>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</si>
  <si>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</si>
  <si>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</si>
  <si>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</si>
  <si>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</si>
  <si>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</si>
  <si>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</si>
  <si>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</si>
  <si>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</si>
  <si>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</si>
  <si>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</si>
  <si>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1.1.1.70. 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</si>
  <si>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</si>
  <si>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</si>
  <si>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</si>
  <si>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</si>
  <si>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</si>
  <si>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</si>
  <si>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</si>
  <si>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</si>
  <si>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</si>
  <si>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2016, № 11, ст. 1494; № 52, ст. 7498)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</si>
  <si>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</si>
  <si>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</si>
  <si>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</si>
  <si>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</si>
  <si>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</si>
  <si>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</si>
  <si>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</si>
  <si>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</si>
  <si>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</si>
  <si>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</si>
  <si>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</si>
  <si>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</si>
  <si>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</si>
  <si>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</si>
  <si>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</si>
  <si>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</si>
  <si>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</si>
  <si>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</si>
  <si>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</si>
  <si>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</si>
  <si>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</si>
  <si>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</si>
  <si>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</si>
  <si>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1.1.2.26. участие в организации деятельности по сбору (в том числе раздельному сбору) и транспортированию твердых коммунальных отходов</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</si>
  <si>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</si>
  <si>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</si>
  <si>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</si>
  <si>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</si>
  <si>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</si>
  <si>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</si>
  <si>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</si>
  <si>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</si>
  <si>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</si>
  <si>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</si>
  <si>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</si>
  <si>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</si>
  <si>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</si>
  <si>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</si>
  <si>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</si>
  <si>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</si>
  <si>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</si>
  <si>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</si>
  <si>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</si>
  <si>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</si>
  <si>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</si>
  <si>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</si>
  <si>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</si>
  <si>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</si>
  <si>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</si>
  <si>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1.3.1.9. 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2016, № 22, ст. 3097)</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</si>
  <si>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</si>
  <si>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</si>
  <si>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</si>
  <si>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</si>
  <si>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1.3.3.1. Предоставление доплаты за выслугу лет к трудовой пенсии муниципальным служащим за счет средств местного бюджета</t>
  </si>
  <si>
    <t>1.3.3.2. Выплаты Почетным гражданам</t>
  </si>
  <si>
    <t>1.3.3.3. Ремонт жилья ветеранам ВОВ</t>
  </si>
  <si>
    <t>1.3.3.4. Помощь (выплата подъемных) молодым специалистам</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</si>
  <si>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</si>
  <si>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</si>
  <si>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</si>
  <si>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</si>
  <si>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</si>
  <si>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</si>
  <si>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</si>
  <si>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</si>
  <si>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</si>
  <si>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</si>
  <si>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</si>
  <si>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</si>
  <si>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</si>
  <si>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</si>
  <si>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</si>
  <si>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</si>
  <si>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</si>
  <si>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</si>
  <si>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</si>
  <si>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2.1.24. 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</si>
  <si>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</si>
  <si>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</si>
  <si>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</si>
  <si>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</si>
  <si>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</si>
  <si>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</si>
  <si>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</si>
  <si>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</si>
  <si>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</si>
  <si>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2.1.38.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</si>
  <si>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</si>
  <si>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</si>
  <si>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</si>
  <si>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</si>
  <si>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</si>
  <si>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</si>
  <si>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</si>
  <si>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</si>
  <si>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</si>
  <si>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</si>
  <si>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</si>
  <si>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</si>
  <si>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2.1.53. оказание поддержки социально ориентированным некоммерческим организациям, благотворительной деятельности и добровольчеству</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</si>
  <si>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</si>
  <si>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</si>
  <si>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</si>
  <si>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</si>
  <si>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</si>
  <si>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</si>
  <si>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</si>
  <si>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</si>
  <si>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</si>
  <si>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</si>
  <si>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</si>
  <si>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</si>
  <si>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</si>
  <si>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</si>
  <si>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</si>
  <si>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</si>
  <si>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</si>
  <si>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</si>
  <si>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</si>
  <si>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</si>
  <si>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</si>
  <si>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</si>
  <si>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</si>
  <si>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</si>
  <si>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</si>
  <si>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</si>
  <si>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</si>
  <si>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</si>
  <si>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</si>
  <si>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</si>
  <si>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</si>
  <si>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</si>
  <si>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</si>
  <si>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</si>
  <si>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</si>
  <si>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2.3.1.13. осуществление мероприятий по отлову и содержанию безнадзорных животных, обитающих на территории городского округа</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</si>
  <si>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</si>
  <si>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</si>
  <si>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</si>
  <si>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</si>
  <si>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</si>
  <si>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</si>
  <si>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</si>
  <si>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</si>
  <si>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</si>
  <si>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</si>
  <si>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</si>
  <si>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</si>
  <si>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</si>
  <si>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</si>
  <si>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</si>
  <si>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</si>
  <si>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</si>
  <si>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</si>
  <si>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</si>
  <si>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</si>
  <si>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</si>
  <si>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</si>
  <si>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</si>
  <si>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</si>
  <si>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</si>
  <si>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4.1.1.26. участие в организации деятельности по сбору (в том числе раздельному сбору) и транспортированию твердых коммунальных отходов</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</si>
  <si>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</si>
  <si>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</si>
  <si>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</si>
  <si>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</si>
  <si>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</si>
  <si>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</si>
  <si>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</si>
  <si>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</si>
  <si>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</si>
  <si>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4.1.1.40. содействие развитию и создание условий для развития малого и среднего предпринимательства</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</si>
  <si>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</si>
  <si>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</si>
  <si>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</si>
  <si>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</si>
  <si>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</si>
  <si>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</si>
  <si>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</si>
  <si>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</si>
  <si>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</si>
  <si>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</si>
  <si>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</si>
  <si>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</si>
  <si>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</si>
  <si>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4.1.2.22.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</si>
  <si>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</si>
  <si>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</si>
  <si>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</si>
  <si>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</si>
  <si>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</si>
  <si>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</si>
  <si>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</si>
  <si>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</si>
  <si>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</si>
  <si>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</si>
  <si>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</si>
  <si>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</si>
  <si>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</si>
  <si>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</si>
  <si>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</si>
  <si>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4.1.2.40. оказание поддержки социально ориентированным некоммерческим организациям, благотворительной деятельности и добровольчеству</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</si>
  <si>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</si>
  <si>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</si>
  <si>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</si>
  <si>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</si>
  <si>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</si>
  <si>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</si>
  <si>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</si>
  <si>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</si>
  <si>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</si>
  <si>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</si>
  <si>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</si>
  <si>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</si>
  <si>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</si>
  <si>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</si>
  <si>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</si>
  <si>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</si>
  <si>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4.2.11. полномочиями по организации теплоснабжения, предусмотренными Федеральным законом от 27 июля 2010 г. № 190-ФЗ «О теплоснабжении»</t>
  </si>
  <si>
    <t>4.2.12. полномочиями в сфере водоснабжения и водоотведения, предусмотренными Федеральным законом от 7 декабря 2011 г. № 416-ФЗ «О водоснабжении и водоотведении»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</si>
  <si>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</si>
  <si>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</si>
  <si>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</si>
  <si>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</si>
  <si>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</si>
  <si>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</si>
  <si>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</si>
  <si>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</si>
  <si>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</si>
  <si>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</si>
  <si>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</si>
  <si>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</si>
  <si>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</si>
  <si>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</si>
  <si>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</si>
  <si>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</si>
  <si>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</si>
  <si>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</si>
  <si>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</si>
  <si>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4.3.1.12. осуществление мероприятий по отлову и содержанию безнадзорных животных, обитающих на территории городского поселения</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</si>
  <si>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</si>
  <si>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</si>
  <si>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4.3.3.1. Предоставление доплаты за выслугу лет к трудовой пенсии муниципальным служащим за счет средств местного бюджета</t>
  </si>
  <si>
    <t>4.3.3.2. Выплаты Почетным гражданам</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</si>
  <si>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</si>
  <si>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</si>
  <si>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</si>
  <si>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</si>
  <si>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</si>
  <si>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</si>
  <si>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</si>
  <si>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</si>
  <si>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</si>
  <si>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</si>
  <si>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</si>
  <si>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</si>
  <si>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</si>
  <si>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</si>
  <si>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</si>
  <si>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</si>
  <si>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5.1.2.10.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</si>
  <si>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</si>
  <si>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5.1.2.12. участие в предупреждении и ликвидации последствий чрезвычайных ситуаций на территории сельского поселения</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</si>
  <si>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</si>
  <si>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</si>
  <si>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</si>
  <si>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</si>
  <si>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участие в организации деятельности по сбору (в том числе раздельному сбору)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</si>
  <si>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</si>
  <si>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</si>
  <si>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</si>
  <si>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</si>
  <si>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</si>
  <si>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</si>
  <si>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</si>
  <si>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</si>
  <si>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</si>
  <si>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</si>
  <si>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</si>
  <si>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</si>
  <si>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</si>
  <si>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</si>
  <si>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</si>
  <si>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</si>
  <si>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</si>
  <si>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</si>
  <si>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</si>
  <si>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</si>
  <si>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</si>
  <si>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</si>
  <si>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</si>
  <si>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</si>
  <si>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</si>
  <si>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5.1.3.22.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</si>
  <si>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</si>
  <si>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</si>
  <si>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</si>
  <si>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</si>
  <si>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</si>
  <si>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</si>
  <si>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</si>
  <si>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</si>
  <si>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</si>
  <si>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</si>
  <si>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</si>
  <si>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</si>
  <si>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</si>
  <si>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</si>
  <si>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</si>
  <si>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</si>
  <si>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</si>
  <si>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</si>
  <si>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</si>
  <si>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</si>
  <si>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</si>
  <si>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</si>
  <si>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</si>
  <si>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</si>
  <si>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</si>
  <si>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</si>
  <si>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</si>
  <si>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</si>
  <si>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</si>
  <si>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</si>
  <si>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5.1.3.60.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</si>
  <si>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</si>
  <si>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</si>
  <si>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</si>
  <si>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</si>
  <si>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</si>
  <si>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5.1.3.66. участие в организации деятельности по сбору (в том числе раздельному сбору) и транспортированию твердых коммунальных отходов</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</si>
  <si>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</si>
  <si>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</si>
  <si>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</si>
  <si>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</si>
  <si>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</si>
  <si>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</si>
  <si>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</si>
  <si>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</si>
  <si>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</si>
  <si>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</si>
  <si>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</si>
  <si>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</si>
  <si>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</si>
  <si>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</si>
  <si>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</si>
  <si>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</si>
  <si>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</si>
  <si>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</si>
  <si>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</si>
  <si>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</si>
  <si>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</si>
  <si>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</si>
  <si>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</si>
  <si>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</si>
  <si>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</si>
  <si>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</si>
  <si>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</si>
  <si>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</si>
  <si>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</si>
  <si>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</si>
  <si>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</si>
  <si>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</si>
  <si>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</si>
  <si>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</si>
  <si>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</si>
  <si>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</si>
  <si>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</si>
  <si>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</si>
  <si>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5.3.1.12. осуществление мероприятий по отлову и содержанию безнадзорных животных, обитающих на территории сельского поселения</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</si>
  <si>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</si>
  <si>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</si>
  <si>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</si>
  <si>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</si>
  <si>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t>1.3.3.5. Иные меры социальной поддержки (в скобках указать какие именно)</t>
  </si>
  <si>
    <t>4.3.3.5. Иные меры социальной поддержки (в скобках указать какие именно)</t>
  </si>
  <si>
    <t>4.3.3.3. Ремонт жилья ветеранам ВОВ</t>
  </si>
  <si>
    <t>2.3.3.5. Иные меры социальной поддержки (в скобках указать какие именно)</t>
  </si>
  <si>
    <t>2.3.3.1. Предоставление доплаты за выслугу лет к трудовой пенсии муниципальным служащим за счет средств местного бюджета</t>
  </si>
  <si>
    <t>2.3.3.2. Выплаты Почетным гражданам</t>
  </si>
  <si>
    <t>2.3.3.3. Ремонт жилья ветеранам ВОВ</t>
  </si>
  <si>
    <t>2.3.3.4. Помощь (выплата подъемных) молодым специалистам</t>
  </si>
  <si>
    <t>4.3.3.4. Помощь (выплата подъемных) молодым специалистам</t>
  </si>
  <si>
    <t>5.3.3.5. Иные меры социальной поддержки (в скобках указать какие именно)</t>
  </si>
  <si>
    <t>5.3.3.1. Предоставление доплаты за выслугу лет к трудовой пенсии муниципальным служащим за счет средств местного бюджета</t>
  </si>
  <si>
    <t>5.3.3.2. Выплаты Почетным гражданам</t>
  </si>
  <si>
    <t>5.3.3.3. Ремонт жилья ветеранам ВОВ</t>
  </si>
  <si>
    <t>5.3.3.4. Помощь (выплата подъемных) молодым специалистам</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</si>
  <si>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</si>
  <si>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</si>
  <si>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 Расходные обязательства, возникшие в результате принятия нормативных правовых актов муниципального образования,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</si>
  <si>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вопросов местного значения муниципального
образования, всего</t>
  </si>
  <si>
    <r>
      <t xml:space="preserve">1.2.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полномочий органов местного самоуправления муниципального образования по решению вопросов местного значения муниципальных
образований,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</si>
  <si>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1.3.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органами местного самоуправления муниципального образования прав на решение вопросов, не отнесенных к вопросам местного значения муниципального образования, всего</t>
  </si>
  <si>
    <t>1.4.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</si>
  <si>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1.4.3. за счет собственных доходов и источников финансирования дефицита бюджета муниципального
образования, всего</t>
  </si>
  <si>
    <t>1.1.1. составление и рассмотрение проекта бюджета муниципального образования,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муниципального образования</t>
  </si>
  <si>
    <t>1.1.2. установление, изменение и отмена местных налогов и сборов муниципального образования</t>
  </si>
  <si>
    <t>1.1.3. владение, пользование и распоряжение имуществом, находящимся в муниципальной собственности муниципального образования</t>
  </si>
  <si>
    <t>1.1.4. организация в границах муниципального образования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</si>
  <si>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муниципального образования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образования,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</si>
  <si>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</si>
  <si>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1.1.13.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метрополитена)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</si>
  <si>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образования</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</si>
  <si>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образования,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</si>
  <si>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муниципального образования</t>
  </si>
  <si>
    <t>1.1.17. организация охраны общественного порядка на территории муниципального образования муниципальной милицией</t>
  </si>
  <si>
    <t>1.1.18. предоставление помещения для работы на обслуживаемом административном участке муниципального образования сотруднику, замещающему должность участкового уполномоченного полиции</t>
  </si>
  <si>
    <t>1.1.19. обеспечение первичных мер пожарной безопасности в границах муниципального образования</t>
  </si>
  <si>
    <t>1.1.20.  организация мероприятий по охране окружающей среды в границах муниципального образования</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</si>
  <si>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</si>
  <si>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</si>
  <si>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</si>
  <si>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муниципального образования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</si>
  <si>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муниципального образования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</si>
  <si>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муниципального образования</t>
  </si>
  <si>
    <t>1.1.30. создание условий для организации досуга и обеспечения жителей муниципального образования услугами организаций культуры</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</si>
  <si>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</si>
  <si>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образования, охрана объектов культурного наследия (памятников истории и культуры) местного (муниципального) значения, расположенных на территории муниципального образования</t>
  </si>
  <si>
    <t>1.1.33. обеспечение условий для развития на территории муниципального образования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</si>
  <si>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муниципального образования</t>
  </si>
  <si>
    <t>1.1.35. создание условий для массового отдыха жителей муниципального образования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</si>
  <si>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1.1.36. формирование и содержание муниципального архива (архивных фондов)</t>
  </si>
  <si>
    <t>1.1.37. организация ритуальных услуг и содержание мест захоронения</t>
  </si>
  <si>
    <t>1.1.39. утверждение правил благоустройства территории муниципального образования, осуществление контроля за их соблюдением</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</si>
  <si>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муниципального образования</t>
  </si>
  <si>
    <t>1.1.43. утверждение генеральных планов муниципального образования, правил землепользования и застройки, утверждение подготовленной на основе генеральных планов муниципального образования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утверждение местных нормативов градостроительного проектирования муниципального образования, ведение информационной системы обеспечения градостроительной деятельности, осуществляемой на территории муниципального образования, резервирование земель и изъятие земельных участков в границах муниципального образования для муниципальных нужд, осуществление муниципального земельного контроля в границах муниципального образования,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</si>
  <si>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</si>
  <si>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образования, аннулирование таких разрешений, выдача предписаний о демонтаже самовольно установленных рекламных конструкций на территории муниципального образования,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</si>
  <si>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образования,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</si>
  <si>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муниципального образования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</si>
  <si>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муниципального образования</t>
  </si>
  <si>
    <t>1.1.49. создание, развитие и обеспечение охраны лечебно-оздоровительных местностей и курортов местного значения на территории муниципального образования,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</si>
  <si>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образования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</si>
  <si>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</si>
  <si>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</si>
  <si>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</si>
  <si>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1.1.56. оказание поддержки социально ориентированным некоммерческим организациям, благотворительной деятельности и добровольчеству</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</si>
  <si>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</si>
  <si>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</si>
  <si>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</si>
  <si>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</si>
  <si>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1.1.61. обеспечение выполнения работ, необходимых для создания искусственных земельных участков для нужд муниципального образования,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</si>
  <si>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муниципального образования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</si>
  <si>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</si>
  <si>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</si>
  <si>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</si>
  <si>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</si>
  <si>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</si>
  <si>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</si>
  <si>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</si>
  <si>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</si>
  <si>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</si>
  <si>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</si>
  <si>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</si>
  <si>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1.2.15.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</si>
  <si>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</si>
  <si>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</si>
  <si>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</si>
  <si>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</si>
  <si>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</si>
  <si>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1.4.1.3. на осуществление воинского учета на территориях, на которых отсутствуют структурные подразделения военных комиссариатов</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</si>
  <si>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</si>
  <si>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</si>
  <si>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</si>
  <si>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</si>
  <si>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</si>
  <si>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</si>
  <si>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</si>
  <si>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</si>
  <si>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</si>
  <si>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</si>
  <si>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2.1.26.   обеспечение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</si>
  <si>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</si>
  <si>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</si>
  <si>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</si>
  <si>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</si>
  <si>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</si>
  <si>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</si>
  <si>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</si>
  <si>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</si>
  <si>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</si>
  <si>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1.1.1.17.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</si>
  <si>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</si>
  <si>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1.1.1.58.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</si>
  <si>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</si>
  <si>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</si>
  <si>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</si>
  <si>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</si>
  <si>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</si>
  <si>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</si>
  <si>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</si>
  <si>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</si>
  <si>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</si>
  <si>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</si>
  <si>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</si>
  <si>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</si>
  <si>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</si>
  <si>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</si>
  <si>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</si>
  <si>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 xml:space="preserve">1.1.2.36. содействие в развитии сельскохозяйственного производства в сфере животноводства с учетом рыболовства и рыбоводства </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</si>
  <si>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</si>
  <si>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</si>
  <si>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</si>
  <si>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</si>
  <si>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</si>
  <si>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</si>
  <si>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</si>
  <si>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</si>
  <si>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</si>
  <si>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</si>
  <si>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1.4.2.15.  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</si>
  <si>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1.4.2.21. 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</si>
  <si>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</si>
  <si>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1.4.2.39.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</si>
  <si>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1.4.2.36.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</si>
  <si>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</si>
  <si>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1.4.2.40. на организацию и осуществление деятельности по опеке и попечительству</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</si>
  <si>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</si>
  <si>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</si>
  <si>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</si>
  <si>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</si>
  <si>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2.4.2.15. 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</si>
  <si>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2.4.2.21. 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</si>
  <si>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</si>
  <si>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2.4.2.39.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</si>
  <si>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2.4.2.40.  на организацию и осуществление деятельности по опеке и попечительству</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</si>
  <si>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</si>
  <si>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</si>
  <si>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</si>
  <si>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</si>
  <si>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</si>
  <si>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</si>
  <si>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</si>
  <si>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</si>
  <si>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</si>
  <si>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</si>
  <si>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</si>
  <si>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</si>
  <si>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</si>
  <si>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</si>
  <si>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</si>
  <si>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</si>
  <si>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</si>
  <si>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</si>
  <si>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</si>
  <si>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</si>
  <si>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</si>
  <si>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</si>
  <si>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</si>
  <si>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4.1.2.15.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</si>
  <si>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</si>
  <si>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4.1.2.37. создание условий для развития сельскохозяйственного производства в поселениях в сфере животноводства с учетом рыболовства и рыбоводства</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</si>
  <si>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</si>
  <si>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</si>
  <si>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</si>
  <si>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</si>
  <si>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</si>
  <si>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</si>
  <si>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</si>
  <si>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</si>
  <si>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</si>
  <si>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</si>
  <si>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</si>
  <si>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</si>
  <si>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</si>
  <si>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</si>
  <si>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</si>
  <si>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</si>
  <si>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5.1.3.37. создание условий для развития сельскохозяйственного производства в поселениях в сфере животноводства с учетом рыболовства и рыбоводства</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</si>
  <si>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</si>
  <si>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</si>
  <si>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</si>
  <si>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</si>
  <si>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</si>
  <si>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</si>
  <si>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</si>
  <si>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</si>
  <si>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</si>
  <si>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</si>
  <si>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</si>
  <si>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</si>
  <si>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</si>
  <si>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</si>
  <si>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</si>
  <si>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</si>
  <si>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</si>
  <si>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</si>
  <si>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</si>
  <si>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</si>
  <si>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</si>
  <si>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</si>
  <si>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</si>
  <si>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</si>
  <si>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</si>
  <si>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</si>
  <si>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</si>
  <si>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</si>
  <si>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</si>
  <si>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1.1.8.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</si>
  <si>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</si>
  <si>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</si>
  <si>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</si>
  <si>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городского электрического транспорта)</t>
  </si>
  <si>
    <t>1.1.21.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</si>
  <si>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</si>
  <si>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1.1.38.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</si>
  <si>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1.1.40.   организация благоустройства территории муниципального образования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</si>
  <si>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муниципального образования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</si>
  <si>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1.1.53.   содействие развитию и создание условий для развития сельскохозяйственного производства в сфере животноводства с учетом рыбоводства и рыболовства</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</si>
  <si>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</si>
  <si>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</si>
  <si>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1.3.1.2. совершение нотариальных действий, предусмотренных законодательством, в случае отсутствия в населенном пункте муниципального образования нотариуса</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</si>
  <si>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</si>
  <si>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</si>
  <si>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</si>
  <si>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образования</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</si>
  <si>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образования</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</si>
  <si>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муниципального образования</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</si>
  <si>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</si>
  <si>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</si>
  <si>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</si>
  <si>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</si>
  <si>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</si>
  <si>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</si>
  <si>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</si>
  <si>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1.3.1.16. осуществление мероприятий по отлову и содержанию безнадзорных животных, обитающих на территории муниципального образования</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</si>
  <si>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</si>
  <si>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</si>
  <si>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</si>
  <si>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1.4.2.15. 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</si>
  <si>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1.4.2.21. 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</si>
  <si>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1.4.2.39.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</si>
  <si>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1.4.2.40. на организацию и осуществление деятельности по опеке и попечительству</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</si>
  <si>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</si>
  <si>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</si>
  <si>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</si>
  <si>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</si>
  <si>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</si>
  <si>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</si>
  <si>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</si>
  <si>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</si>
  <si>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</si>
  <si>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</si>
  <si>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</si>
  <si>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</si>
  <si>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</si>
  <si>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</si>
  <si>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</si>
  <si>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</si>
  <si>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</si>
  <si>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</si>
  <si>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</si>
  <si>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</si>
  <si>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</si>
  <si>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</si>
  <si>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</si>
  <si>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</si>
  <si>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</si>
  <si>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</si>
  <si>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</si>
  <si>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</si>
  <si>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</si>
  <si>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</si>
  <si>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</si>
  <si>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</si>
  <si>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</si>
  <si>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</si>
  <si>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</si>
  <si>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</si>
  <si>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</si>
  <si>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</si>
  <si>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</si>
  <si>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</si>
  <si>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</si>
  <si>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</si>
  <si>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</si>
  <si>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</si>
  <si>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</si>
  <si>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</si>
  <si>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</si>
  <si>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</si>
  <si>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</si>
  <si>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</si>
  <si>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</si>
  <si>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</si>
  <si>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</si>
  <si>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</si>
  <si>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</si>
  <si>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</si>
  <si>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</si>
  <si>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</si>
  <si>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</si>
  <si>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</si>
  <si>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</si>
  <si>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</si>
  <si>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3=2=4+5+6+7+8+10</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</si>
  <si>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</si>
  <si>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</si>
  <si>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</si>
  <si>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</si>
  <si>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</si>
  <si>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</si>
  <si>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</si>
  <si>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</si>
  <si>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</si>
  <si>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</si>
  <si>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</si>
  <si>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</si>
  <si>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</si>
  <si>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</si>
  <si>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</si>
  <si>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</si>
  <si>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</si>
  <si>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</si>
  <si>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</si>
  <si>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</si>
  <si>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</si>
  <si>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</si>
  <si>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</si>
  <si>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</si>
  <si>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</si>
  <si>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</si>
  <si>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</si>
  <si>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</si>
  <si>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</si>
  <si>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</si>
  <si>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</si>
  <si>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</si>
  <si>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</si>
  <si>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</si>
  <si>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</si>
  <si>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</si>
  <si>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</si>
  <si>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</si>
  <si>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</si>
  <si>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</si>
  <si>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</si>
  <si>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</si>
  <si>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</si>
  <si>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</si>
  <si>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</si>
  <si>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</si>
  <si>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</si>
  <si>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</si>
  <si>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</si>
  <si>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</si>
  <si>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</si>
  <si>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</si>
  <si>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</si>
  <si>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</si>
  <si>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</si>
  <si>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</si>
  <si>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</si>
  <si>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</si>
  <si>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</si>
  <si>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</si>
  <si>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</si>
  <si>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</si>
  <si>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</si>
  <si>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</si>
  <si>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</si>
  <si>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</si>
  <si>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</si>
  <si>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1.2.2</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</si>
  <si>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</si>
  <si>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</si>
  <si>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</si>
  <si>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</si>
  <si>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</si>
  <si>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</si>
  <si>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</si>
  <si>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</si>
  <si>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</si>
  <si>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</si>
  <si>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</si>
  <si>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</si>
  <si>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</si>
  <si>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</si>
  <si>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</si>
  <si>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</si>
  <si>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</si>
  <si>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</si>
  <si>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</si>
  <si>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</si>
  <si>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</si>
  <si>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</si>
  <si>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</si>
  <si>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</si>
  <si>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</si>
  <si>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</si>
  <si>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Номера пунктов консолидированного свода реестров расходных обязательств муниципальных образований: 1.2.9, 1.2.10, 1.4.2.11, 1.4.2.60, 1.4.2.69, 1.4.2.70</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</si>
  <si>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</si>
  <si>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</si>
  <si>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</si>
  <si>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</si>
  <si>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</si>
  <si>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</si>
  <si>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</si>
  <si>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</si>
  <si>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</si>
  <si>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</si>
  <si>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</si>
  <si>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</si>
  <si>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</si>
  <si>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</si>
  <si>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</si>
  <si>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</si>
  <si>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</si>
  <si>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</si>
  <si>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</si>
  <si>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</si>
  <si>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</si>
  <si>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</si>
  <si>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</si>
  <si>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</si>
  <si>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</si>
  <si>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</si>
  <si>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</si>
  <si>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</si>
  <si>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</si>
  <si>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</si>
  <si>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</si>
  <si>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</si>
  <si>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</si>
  <si>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</si>
  <si>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</si>
  <si>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</si>
  <si>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</si>
  <si>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</si>
  <si>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</si>
  <si>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</si>
  <si>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</si>
  <si>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</si>
  <si>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</si>
  <si>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</si>
  <si>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</si>
  <si>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</si>
  <si>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</si>
  <si>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</si>
  <si>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</si>
  <si>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</si>
  <si>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</si>
  <si>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</si>
  <si>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</si>
  <si>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</si>
  <si>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</si>
  <si>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</si>
  <si>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</si>
  <si>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</si>
  <si>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</si>
  <si>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</si>
  <si>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</si>
  <si>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</si>
  <si>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</si>
  <si>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</si>
  <si>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</si>
  <si>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</si>
  <si>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</si>
  <si>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</si>
  <si>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</si>
  <si>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</si>
  <si>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</si>
  <si>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</si>
  <si>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</si>
  <si>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</si>
  <si>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</si>
  <si>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</si>
  <si>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</si>
  <si>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</si>
  <si>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</si>
  <si>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</si>
  <si>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</si>
  <si>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</si>
  <si>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</si>
  <si>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</si>
  <si>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</si>
  <si>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</si>
  <si>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</si>
  <si>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</si>
  <si>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</si>
  <si>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</si>
  <si>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</si>
  <si>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</si>
  <si>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</si>
  <si>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</si>
  <si>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</si>
  <si>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</si>
  <si>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</si>
  <si>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</si>
  <si>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</si>
  <si>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</si>
  <si>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</si>
  <si>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</si>
  <si>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</si>
  <si>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</si>
  <si>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</si>
  <si>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</si>
  <si>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</si>
  <si>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</si>
  <si>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</si>
  <si>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</si>
  <si>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</si>
  <si>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</si>
  <si>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</si>
  <si>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</si>
  <si>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</si>
  <si>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</si>
  <si>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</si>
  <si>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</si>
  <si>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</si>
  <si>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</si>
  <si>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</si>
  <si>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</si>
  <si>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</si>
  <si>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</si>
  <si>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</si>
  <si>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</si>
  <si>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</si>
  <si>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</si>
  <si>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</si>
  <si>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</si>
  <si>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</si>
  <si>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</si>
  <si>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</si>
  <si>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</si>
  <si>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</si>
  <si>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</si>
  <si>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</si>
  <si>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</si>
  <si>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</si>
  <si>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</si>
  <si>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</si>
  <si>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</si>
  <si>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</si>
  <si>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</si>
  <si>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</si>
  <si>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</si>
  <si>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</si>
  <si>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</si>
  <si>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</si>
  <si>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</si>
  <si>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</si>
  <si>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</si>
  <si>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</si>
  <si>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</si>
  <si>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</si>
  <si>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</si>
  <si>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</si>
  <si>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</si>
  <si>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</si>
  <si>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</si>
  <si>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</si>
  <si>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</si>
  <si>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</si>
  <si>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</si>
  <si>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</si>
  <si>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</si>
  <si>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</si>
  <si>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</si>
  <si>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</si>
  <si>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</si>
  <si>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</si>
  <si>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</si>
  <si>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</si>
  <si>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</si>
  <si>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</si>
  <si>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</si>
  <si>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</si>
  <si>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</si>
  <si>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</si>
  <si>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</si>
  <si>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</si>
  <si>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</si>
  <si>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</si>
  <si>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</si>
  <si>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</si>
  <si>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</si>
  <si>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</si>
  <si>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</si>
  <si>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</si>
  <si>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</si>
  <si>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</si>
  <si>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</si>
  <si>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</si>
  <si>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</si>
  <si>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</si>
  <si>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</si>
  <si>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</si>
  <si>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</si>
  <si>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</si>
  <si>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t>
  </si>
  <si>
    <t>Номера пунктов консолидированного свода реестров расходных обязательств муниципальных образований: 1.4.2.28, 1.4.2.38, 1.4.2.40</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</si>
  <si>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</si>
  <si>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</si>
  <si>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1.1.15, 1.1.17, 1.1.20, 1.1.28, 1.1.50, 1.1.56, 1.1.58, 1.1.59, 1.1.60, 1.2.14, 1.2.22-1.2.99</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</si>
  <si>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</si>
  <si>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</si>
  <si>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</si>
  <si>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</si>
  <si>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</si>
  <si>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</si>
  <si>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1.6.2. по предоставлению субсидий в бюджет субъекта Российской Федерации, всего</t>
  </si>
  <si>
    <t>1.6.3. по предоставлению субвенций в бюджеты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</si>
  <si>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1.6.4. по предоставлению иных межбюджетных трансфертов, всего</t>
  </si>
  <si>
    <t>1.6.4.1. в бюджет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</si>
  <si>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</si>
  <si>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</si>
  <si>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</si>
  <si>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</si>
  <si>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2.6.1. по предоставлению субсидий в бюджет субъекта Российской Федерации, всего</t>
  </si>
  <si>
    <t>2.6.2. по предоставлению иных межбюджетных трансфертов, всего</t>
  </si>
  <si>
    <t>2.7. Условно утвержденные расходы на первый и второй годы планового периода в соответствии с Решением о местном бюджете</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</si>
  <si>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</si>
  <si>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</si>
  <si>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</si>
  <si>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</si>
  <si>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</si>
  <si>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4.5.2.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</si>
  <si>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</si>
  <si>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</si>
  <si>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</si>
  <si>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4.6.1. по предоставлению субсидий, в бюджет субъекта Российской Федерации, всего</t>
  </si>
  <si>
    <t>4.6.2. по предоставлению иных межбюджетных трансфертов, всего</t>
  </si>
  <si>
    <t>4.6.2.1. 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</si>
  <si>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</si>
  <si>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</si>
  <si>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</si>
  <si>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4.7. Условно утвержденные расходы на первый и второй годы планового периода в соответствии с Решением о местном бюджете</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</si>
  <si>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</si>
  <si>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</si>
  <si>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</si>
  <si>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</si>
  <si>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</si>
  <si>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5.6.1. по предоставлению субсидий, в бюджет субъекта Российской Федерации, всего</t>
  </si>
  <si>
    <t>5.6.2. по предоставлению иных межбюджетных трансфертов, всего</t>
  </si>
  <si>
    <t>5.6.2.1. в бюджет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</si>
  <si>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</si>
  <si>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</si>
  <si>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</si>
  <si>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5.7. Условно утвержденные расходы на первый и второй годы планового периода в соответствии с Решением о местном бюджете</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</si>
  <si>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</si>
  <si>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</si>
  <si>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</si>
  <si>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</si>
  <si>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</si>
  <si>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</si>
  <si>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</si>
  <si>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</si>
  <si>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1.6. Расходные обязательства, возникшие в результате принятия нормативных правовых актов муниципального образования, заключения соглашений, предусматривающих предоставление межбюджетных трансфертов из бюджета муниципального образования другим бюджетам бюджетной системы Российской Федерации, всего</t>
  </si>
  <si>
    <t>1.6.1. по предоставлению дотаций на выравнивание бюджетной обеспеченности городских, сельских поселений, внутригородских районов, всего</t>
  </si>
  <si>
    <t>1.6.2. по предоставлению субсидий бюджету субъекта Российской Федерации,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</si>
  <si>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</si>
  <si>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</si>
  <si>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</si>
  <si>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5.1.2, 5.2  
</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</si>
  <si>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</si>
  <si>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</si>
  <si>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</si>
  <si>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</si>
  <si>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</si>
  <si>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</si>
  <si>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</si>
  <si>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</si>
  <si>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</si>
  <si>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</si>
  <si>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</si>
  <si>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</si>
  <si>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</si>
  <si>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</si>
  <si>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1.2.4.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</si>
  <si>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</si>
  <si>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1.4.2.1.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</si>
  <si>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</si>
  <si>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</si>
  <si>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</si>
  <si>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2.2.4.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</si>
  <si>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</si>
  <si>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2.4.2.1.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</si>
  <si>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</si>
  <si>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</si>
  <si>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4.1.1.38. содействие в развитии сельскохозяйственного производства в сфере животноводства с учетом рыболовства и рыбоводства</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</si>
  <si>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</si>
  <si>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</si>
  <si>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</si>
  <si>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</si>
  <si>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</si>
  <si>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4.4.2.1.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</si>
  <si>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</si>
  <si>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</si>
  <si>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</si>
  <si>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</si>
  <si>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</si>
  <si>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</si>
  <si>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</si>
  <si>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5.4.2.1.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</si>
  <si>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</si>
  <si>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</si>
  <si>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</si>
  <si>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 xml:space="preserve">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</si>
  <si>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 xml:space="preserve">1.2.4.  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</si>
  <si>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</si>
  <si>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</si>
  <si>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</si>
  <si>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</si>
  <si>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</si>
  <si>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</si>
  <si>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</si>
  <si>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</si>
  <si>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</si>
  <si>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</si>
  <si>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</si>
  <si>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</si>
  <si>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</si>
  <si>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</si>
  <si>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</si>
  <si>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</si>
  <si>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</si>
  <si>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</si>
  <si>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16 ст. 15.1</t>
  </si>
  <si>
    <t>1.3.1.14.  осуществление мероприятий по защите прав потребителей, предусмотренных Законом Российской Федерации от 7 февраля 1992 года N 2300-1 "О защите прав потребителей".</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</si>
  <si>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</si>
  <si>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</si>
  <si>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</si>
  <si>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</si>
  <si>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</si>
  <si>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</si>
  <si>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</si>
  <si>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</si>
  <si>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</si>
  <si>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</si>
  <si>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</si>
  <si>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</si>
  <si>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</si>
  <si>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</si>
  <si>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</si>
  <si>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</si>
  <si>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</si>
  <si>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</si>
  <si>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</si>
  <si>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</si>
  <si>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</si>
  <si>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</si>
  <si>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</si>
  <si>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</si>
  <si>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</si>
  <si>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</si>
  <si>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</si>
  <si>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</si>
  <si>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</si>
  <si>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с учетом рыболовства и рыбоводства</t>
    </r>
  </si>
  <si>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</si>
  <si>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</si>
  <si>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</si>
  <si>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</si>
  <si>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</si>
  <si>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</si>
  <si>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</si>
  <si>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</si>
  <si>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</si>
  <si>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</si>
  <si>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</si>
  <si>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</si>
  <si>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</si>
  <si>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</si>
  <si>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</si>
  <si>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</si>
  <si>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</si>
  <si>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</si>
  <si>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</si>
  <si>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</si>
  <si>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</si>
  <si>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</si>
  <si>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</si>
  <si>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</si>
  <si>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</si>
  <si>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</si>
  <si>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</si>
  <si>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</si>
  <si>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</si>
  <si>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</si>
  <si>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</si>
  <si>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</si>
  <si>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</si>
  <si>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</si>
  <si>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</si>
  <si>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</si>
  <si>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</si>
  <si>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</si>
  <si>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</si>
  <si>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</si>
  <si>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</si>
  <si>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</si>
  <si>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</si>
  <si>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</si>
  <si>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</si>
  <si>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</si>
  <si>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</si>
  <si>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</si>
  <si>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</si>
  <si>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</si>
  <si>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 xml:space="preserve">                                    на 1 июня 2019 г.</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</si>
  <si>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</si>
  <si>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</si>
  <si>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</si>
  <si>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</si>
  <si>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</si>
  <si>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</si>
  <si>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</si>
  <si>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</si>
  <si>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</si>
  <si>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</si>
  <si>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</si>
  <si>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</si>
  <si>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</si>
  <si>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</si>
  <si>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1.6.4.1.4. участие в предупреждении и ликвидации последствий чрезвычайных ситуаций на территории муниципального района</t>
  </si>
  <si>
    <t>1.6.4.1.5.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</si>
  <si>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</si>
  <si>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</si>
  <si>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(отражаем коноплю)</t>
  </si>
  <si>
    <t>ч.4. ст.14 131-ФЗ</t>
  </si>
  <si>
    <t>1.6.4.2.2</t>
  </si>
  <si>
    <t>1.6.4.2.3</t>
  </si>
  <si>
    <t>1.6.4.1.10</t>
  </si>
  <si>
    <t>4.6.2.1.3. владение, пользование и распоряжение имуществом, находящимся в муниципальной собственности поселения</t>
  </si>
  <si>
    <t>4.6.2.1.4.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</si>
  <si>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</si>
  <si>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</si>
  <si>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</si>
  <si>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</si>
  <si>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</si>
  <si>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</si>
  <si>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</si>
  <si>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</si>
  <si>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4.6.2.1.13. содействие развитию и создание условий для развития малого и среднего предпринимательства</t>
  </si>
  <si>
    <t>4.6.2.1.14. организация и осуществление мероприятий по работе с детьми и молодежью в городском поселении</t>
  </si>
  <si>
    <t>4.6.2.1.15</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</si>
  <si>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</si>
  <si>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</si>
  <si>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5.1.1.14. содействие в развитии сельскохозяйственного производства в сфере </t>
    </r>
    <r>
      <rPr>
        <sz val="11"/>
        <color rgb="FFFF0000"/>
        <rFont val="Times New Roman Cyr"/>
        <charset val="204"/>
      </rPr>
      <t>животноводства с учетом рыболовства и рыбоводства</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</si>
  <si>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</si>
  <si>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</si>
  <si>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5.6.2.1.10.</t>
  </si>
  <si>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</si>
  <si>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</si>
  <si>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</si>
  <si>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текущий 2019 год</t>
  </si>
  <si>
    <t>отчетный 2018 год</t>
  </si>
  <si>
    <t>очередной 2020 год</t>
  </si>
  <si>
    <t>2021 год</t>
  </si>
  <si>
    <t>2022 год</t>
  </si>
  <si>
    <t>отчетный   2018 год</t>
  </si>
  <si>
    <t>текущий     2019 год</t>
  </si>
  <si>
    <t>Проверка капвложений</t>
  </si>
  <si>
    <t xml:space="preserve">Данные заполнять с 1 знаком после запятой. </t>
  </si>
  <si>
    <t>Строки, выделенные желтым цветом, не заполнять</t>
  </si>
  <si>
    <t>на 1 июня 2019 года</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</si>
  <si>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</si>
  <si>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</si>
  <si>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 xml:space="preserve">1.4.2.36.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льготным категориям граждан)</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</si>
  <si>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</si>
  <si>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r>
      <t xml:space="preserve">2.4.2.36.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льготным категориям граждан)</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</si>
  <si>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</si>
  <si>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</si>
  <si>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</si>
  <si>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</si>
  <si>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</si>
  <si>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</si>
  <si>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</si>
  <si>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</si>
  <si>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r>
      <t xml:space="preserve">1.4.2.1.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коду цели 87720)</t>
    </r>
  </si>
  <si>
    <r>
      <t>1.4.2.2.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коду цели 87720)</t>
    </r>
  </si>
  <si>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коду цели 87720)</t>
    </r>
  </si>
  <si>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</si>
  <si>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1.3.3.5. Иные меры социальной поддержки (провед мероп для инвалидов)</t>
  </si>
  <si>
    <t>Реализация мероприятий по обеспечению жильем молодых семей</t>
  </si>
  <si>
    <t>Реализация мероприятий по устойчивому развитию сельских территорий (в части улучшения жилищных условий молодых семей и молодых специалистов, проживающих в сельской местности)</t>
  </si>
  <si>
    <r>
      <t xml:space="preserve">1.1.1. по перечню, предусмотренному ч. 1 ст. 15 и ч. 4 ст. 14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</si>
  <si>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ИВАНОВСКИЙ РАЙОН</t>
  </si>
</sst>
</file>

<file path=xl/styles.xml><?xml version="1.0" encoding="utf-8"?>
<styleSheet xmlns="http://schemas.openxmlformats.org/spreadsheetml/2006/main">
  <numFmts count="5">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s>
  <fonts count="56">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sz val="10"/>
      <color indexed="81"/>
      <name val="Tahoma"/>
      <family val="2"/>
      <charset val="204"/>
    </font>
    <font>
      <sz val="10"/>
      <color indexed="81"/>
      <name val="Tahoma"/>
      <family val="2"/>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s>
  <cellStyleXfs count="128">
    <xf numFmtId="0" fontId="0" fillId="0" borderId="0"/>
    <xf numFmtId="165" fontId="15" fillId="0" borderId="0" applyFont="0" applyFill="0" applyBorder="0" applyAlignment="0" applyProtection="0"/>
    <xf numFmtId="164" fontId="15" fillId="0" borderId="0" applyFont="0" applyFill="0" applyBorder="0" applyAlignment="0" applyProtection="0"/>
    <xf numFmtId="0" fontId="36" fillId="0" borderId="0">
      <alignment horizontal="center" wrapText="1"/>
    </xf>
    <xf numFmtId="165" fontId="37" fillId="0" borderId="0" applyFont="0" applyFill="0" applyBorder="0" applyAlignment="0" applyProtection="0"/>
    <xf numFmtId="0" fontId="38" fillId="0" borderId="0"/>
    <xf numFmtId="0" fontId="39" fillId="0" borderId="0"/>
    <xf numFmtId="0" fontId="40" fillId="0" borderId="23">
      <alignment horizontal="center" vertical="center"/>
    </xf>
    <xf numFmtId="0" fontId="41" fillId="0" borderId="0"/>
    <xf numFmtId="166" fontId="42" fillId="0" borderId="24">
      <alignment vertical="top"/>
    </xf>
    <xf numFmtId="0" fontId="42" fillId="0" borderId="24">
      <alignment horizontal="center" vertical="center" wrapText="1"/>
    </xf>
    <xf numFmtId="49" fontId="42" fillId="18" borderId="24">
      <alignment horizontal="center" vertical="center" wrapText="1"/>
    </xf>
    <xf numFmtId="49" fontId="42" fillId="0" borderId="24">
      <alignment horizontal="center" vertical="center" wrapText="1"/>
    </xf>
    <xf numFmtId="49" fontId="44" fillId="0" borderId="24">
      <alignment horizontal="center" vertical="center" wrapText="1"/>
    </xf>
    <xf numFmtId="49" fontId="45" fillId="18" borderId="24">
      <alignment horizontal="center" vertical="center"/>
    </xf>
    <xf numFmtId="49" fontId="45" fillId="18" borderId="27">
      <alignment horizontal="center" vertical="center"/>
    </xf>
    <xf numFmtId="0" fontId="45" fillId="0" borderId="27">
      <alignment horizontal="center" vertical="center"/>
    </xf>
    <xf numFmtId="0" fontId="45" fillId="0" borderId="28">
      <alignment horizontal="center" vertical="center"/>
    </xf>
    <xf numFmtId="0" fontId="45" fillId="0" borderId="24">
      <alignment horizontal="left" vertical="top" wrapText="1"/>
    </xf>
    <xf numFmtId="49" fontId="45" fillId="18" borderId="29">
      <alignment horizontal="center" vertical="center" wrapText="1"/>
    </xf>
    <xf numFmtId="0" fontId="45" fillId="18" borderId="24">
      <alignment horizontal="center" vertical="top"/>
    </xf>
    <xf numFmtId="0" fontId="45" fillId="0" borderId="25">
      <alignment horizontal="left" vertical="top" wrapText="1"/>
    </xf>
    <xf numFmtId="49" fontId="45" fillId="18" borderId="25">
      <alignment horizontal="center" vertical="center" wrapText="1"/>
    </xf>
    <xf numFmtId="49" fontId="45" fillId="0" borderId="25">
      <alignment horizontal="center" vertical="top" wrapText="1"/>
    </xf>
    <xf numFmtId="166" fontId="42" fillId="0" borderId="25">
      <alignment vertical="top"/>
    </xf>
    <xf numFmtId="0" fontId="38" fillId="0" borderId="0"/>
    <xf numFmtId="0" fontId="38" fillId="0" borderId="0"/>
    <xf numFmtId="49" fontId="42" fillId="18" borderId="23">
      <alignment wrapText="1"/>
    </xf>
    <xf numFmtId="0" fontId="46" fillId="0" borderId="24">
      <alignment vertical="top" wrapText="1"/>
    </xf>
    <xf numFmtId="0" fontId="46" fillId="0" borderId="26">
      <alignment vertical="top" wrapText="1"/>
    </xf>
    <xf numFmtId="49" fontId="42" fillId="0" borderId="26">
      <alignment horizontal="center" vertical="top" wrapText="1"/>
    </xf>
    <xf numFmtId="49" fontId="42" fillId="18" borderId="25">
      <alignment horizontal="center" vertical="center" wrapText="1"/>
    </xf>
    <xf numFmtId="0" fontId="46" fillId="0" borderId="25">
      <alignment vertical="top" wrapText="1"/>
    </xf>
    <xf numFmtId="49" fontId="42" fillId="0" borderId="25">
      <alignment horizontal="center" vertical="top" wrapText="1"/>
    </xf>
    <xf numFmtId="4" fontId="42" fillId="0" borderId="24">
      <alignment vertical="top" wrapText="1"/>
    </xf>
    <xf numFmtId="0" fontId="42" fillId="0" borderId="25">
      <alignment vertical="top" wrapText="1"/>
    </xf>
    <xf numFmtId="4" fontId="42" fillId="0" borderId="25">
      <alignment vertical="top" wrapText="1"/>
    </xf>
    <xf numFmtId="0" fontId="41" fillId="0" borderId="0"/>
    <xf numFmtId="0" fontId="41" fillId="0" borderId="0"/>
    <xf numFmtId="0" fontId="38" fillId="0" borderId="0"/>
    <xf numFmtId="0" fontId="40" fillId="0" borderId="23"/>
    <xf numFmtId="0" fontId="45" fillId="0" borderId="30">
      <alignment horizontal="center"/>
    </xf>
    <xf numFmtId="49" fontId="45" fillId="0" borderId="25">
      <alignment horizontal="center" vertical="top"/>
    </xf>
    <xf numFmtId="0" fontId="45" fillId="0" borderId="23">
      <alignment horizontal="center"/>
    </xf>
    <xf numFmtId="0" fontId="45" fillId="0" borderId="31">
      <alignment horizontal="center"/>
    </xf>
    <xf numFmtId="0" fontId="47" fillId="0" borderId="0"/>
    <xf numFmtId="49" fontId="45" fillId="18" borderId="23">
      <alignment horizontal="center"/>
    </xf>
    <xf numFmtId="49" fontId="45" fillId="0" borderId="30">
      <alignment horizontal="center"/>
    </xf>
    <xf numFmtId="49" fontId="45" fillId="0" borderId="0">
      <alignment horizontal="center"/>
    </xf>
    <xf numFmtId="49" fontId="45" fillId="0" borderId="23">
      <alignment horizontal="center"/>
    </xf>
    <xf numFmtId="49" fontId="45" fillId="0" borderId="31">
      <alignment horizontal="center"/>
    </xf>
    <xf numFmtId="0" fontId="45" fillId="0" borderId="0">
      <alignment horizontal="center" vertical="top"/>
    </xf>
    <xf numFmtId="0" fontId="40" fillId="0" borderId="0"/>
    <xf numFmtId="0" fontId="48" fillId="0" borderId="0">
      <alignment horizontal="center"/>
    </xf>
    <xf numFmtId="0" fontId="48" fillId="0" borderId="0"/>
    <xf numFmtId="49" fontId="44" fillId="0" borderId="24">
      <alignment horizontal="center" vertical="center"/>
    </xf>
    <xf numFmtId="49" fontId="44" fillId="0" borderId="29">
      <alignment horizontal="center" vertical="center" wrapText="1"/>
    </xf>
    <xf numFmtId="4" fontId="42" fillId="0" borderId="24">
      <alignment vertical="top"/>
    </xf>
    <xf numFmtId="4" fontId="42" fillId="0" borderId="25">
      <alignment vertical="top"/>
    </xf>
    <xf numFmtId="0" fontId="49" fillId="19" borderId="0"/>
    <xf numFmtId="0" fontId="46" fillId="0" borderId="0">
      <alignment vertical="top"/>
    </xf>
    <xf numFmtId="0" fontId="42" fillId="0" borderId="0">
      <alignment horizontal="center" vertical="top"/>
    </xf>
    <xf numFmtId="0" fontId="42" fillId="0" borderId="0">
      <alignment vertical="top"/>
    </xf>
    <xf numFmtId="0" fontId="42" fillId="0" borderId="0">
      <alignment horizontal="left" vertical="top"/>
    </xf>
    <xf numFmtId="0" fontId="42" fillId="0" borderId="25">
      <alignment vertical="top"/>
    </xf>
    <xf numFmtId="0" fontId="42" fillId="0" borderId="26">
      <alignment vertical="top"/>
    </xf>
    <xf numFmtId="0" fontId="42" fillId="0" borderId="26">
      <alignment horizontal="center" vertical="top" wrapText="1"/>
    </xf>
    <xf numFmtId="0" fontId="42" fillId="0" borderId="26">
      <alignment vertical="top" wrapText="1"/>
    </xf>
    <xf numFmtId="49" fontId="42" fillId="18" borderId="24">
      <alignment horizontal="center" vertical="center"/>
    </xf>
    <xf numFmtId="0" fontId="42" fillId="0" borderId="24">
      <alignment horizontal="left" vertical="top" wrapText="1"/>
    </xf>
    <xf numFmtId="0" fontId="42" fillId="0" borderId="26">
      <alignment horizontal="left" vertical="top" wrapText="1"/>
    </xf>
    <xf numFmtId="0" fontId="42" fillId="0" borderId="25">
      <alignment horizontal="left" vertical="top" wrapText="1"/>
    </xf>
    <xf numFmtId="0" fontId="42" fillId="0" borderId="31">
      <alignment horizontal="left" wrapText="1"/>
    </xf>
    <xf numFmtId="0" fontId="42" fillId="0" borderId="0">
      <alignment horizontal="left"/>
    </xf>
    <xf numFmtId="0" fontId="41" fillId="0" borderId="0"/>
    <xf numFmtId="49" fontId="46" fillId="0" borderId="0"/>
    <xf numFmtId="49" fontId="42" fillId="18" borderId="0">
      <alignment horizontal="center"/>
    </xf>
    <xf numFmtId="0" fontId="42" fillId="18" borderId="0"/>
    <xf numFmtId="49" fontId="42" fillId="18" borderId="0"/>
    <xf numFmtId="49" fontId="46" fillId="18" borderId="0"/>
    <xf numFmtId="49" fontId="42" fillId="18" borderId="26">
      <alignment horizontal="center" vertical="center"/>
    </xf>
    <xf numFmtId="49" fontId="42" fillId="18" borderId="25">
      <alignment horizontal="center" vertical="center"/>
    </xf>
    <xf numFmtId="0" fontId="49" fillId="0" borderId="0"/>
    <xf numFmtId="49" fontId="42" fillId="18" borderId="31">
      <alignment horizontal="center"/>
    </xf>
    <xf numFmtId="0" fontId="42" fillId="0" borderId="0">
      <alignment horizontal="center"/>
    </xf>
    <xf numFmtId="0" fontId="46" fillId="0" borderId="0"/>
    <xf numFmtId="0" fontId="42" fillId="0" borderId="0"/>
    <xf numFmtId="0" fontId="42" fillId="0" borderId="24">
      <alignment horizontal="center" vertical="center"/>
    </xf>
    <xf numFmtId="0" fontId="42" fillId="0" borderId="32">
      <alignment horizontal="center" vertical="top"/>
    </xf>
    <xf numFmtId="0" fontId="46" fillId="0" borderId="26">
      <alignment vertical="top"/>
    </xf>
    <xf numFmtId="0" fontId="46" fillId="0" borderId="25">
      <alignment vertical="top"/>
    </xf>
    <xf numFmtId="0" fontId="42" fillId="0" borderId="31">
      <alignment horizontal="center"/>
    </xf>
    <xf numFmtId="0" fontId="42" fillId="0" borderId="0">
      <alignment horizontal="centerContinuous"/>
    </xf>
    <xf numFmtId="49" fontId="42" fillId="0" borderId="26">
      <alignment horizontal="center" vertical="top"/>
    </xf>
    <xf numFmtId="49" fontId="42" fillId="0" borderId="25">
      <alignment horizontal="center" vertical="top"/>
    </xf>
    <xf numFmtId="0" fontId="42" fillId="0" borderId="23">
      <alignment horizontal="center"/>
    </xf>
    <xf numFmtId="49" fontId="42" fillId="0" borderId="24">
      <alignment horizontal="center" vertical="center"/>
    </xf>
    <xf numFmtId="49" fontId="42" fillId="18" borderId="23">
      <alignment horizontal="center"/>
    </xf>
    <xf numFmtId="49" fontId="42" fillId="18" borderId="23"/>
    <xf numFmtId="49" fontId="42" fillId="0" borderId="31">
      <alignment horizontal="center"/>
    </xf>
    <xf numFmtId="49" fontId="42" fillId="0" borderId="0">
      <alignment horizontal="center"/>
    </xf>
    <xf numFmtId="49" fontId="42" fillId="0" borderId="23">
      <alignment horizontal="center"/>
    </xf>
    <xf numFmtId="0" fontId="46" fillId="0" borderId="31"/>
    <xf numFmtId="0" fontId="43" fillId="0" borderId="0">
      <alignment horizontal="center" vertical="center"/>
    </xf>
    <xf numFmtId="0" fontId="42" fillId="0" borderId="0">
      <alignment vertical="center"/>
    </xf>
    <xf numFmtId="49" fontId="42" fillId="0" borderId="0"/>
    <xf numFmtId="166" fontId="46" fillId="0" borderId="24">
      <alignment vertical="top"/>
    </xf>
    <xf numFmtId="166" fontId="46" fillId="0" borderId="26">
      <alignment vertical="top"/>
    </xf>
    <xf numFmtId="166" fontId="46" fillId="0" borderId="25">
      <alignment vertical="top"/>
    </xf>
    <xf numFmtId="49" fontId="42" fillId="0" borderId="33">
      <alignment horizontal="center" vertical="center" wrapText="1"/>
    </xf>
    <xf numFmtId="0" fontId="42" fillId="0" borderId="0">
      <alignment horizontal="center" wrapText="1"/>
    </xf>
    <xf numFmtId="0" fontId="46" fillId="0" borderId="0">
      <alignment horizontal="left" vertical="top" wrapText="1"/>
    </xf>
    <xf numFmtId="0" fontId="42" fillId="0" borderId="0">
      <alignment wrapText="1"/>
    </xf>
    <xf numFmtId="0" fontId="42" fillId="0" borderId="0">
      <alignment horizontal="left" wrapText="1"/>
    </xf>
    <xf numFmtId="0" fontId="42" fillId="0" borderId="0">
      <alignment horizontal="center" vertical="center"/>
    </xf>
    <xf numFmtId="49" fontId="42" fillId="0" borderId="25">
      <alignment horizontal="center" vertical="center" wrapText="1"/>
    </xf>
    <xf numFmtId="0" fontId="46" fillId="0" borderId="0">
      <alignment wrapText="1"/>
    </xf>
    <xf numFmtId="0" fontId="46" fillId="0" borderId="0">
      <alignment horizontal="right" wrapText="1"/>
    </xf>
    <xf numFmtId="0" fontId="46" fillId="0" borderId="24">
      <alignment vertical="top"/>
    </xf>
    <xf numFmtId="0" fontId="50" fillId="0" borderId="0"/>
    <xf numFmtId="0" fontId="51" fillId="0" borderId="0"/>
    <xf numFmtId="0" fontId="45" fillId="0" borderId="0">
      <alignment horizontal="left" wrapText="1"/>
    </xf>
    <xf numFmtId="0" fontId="45" fillId="0" borderId="0">
      <alignment horizontal="left"/>
    </xf>
    <xf numFmtId="49" fontId="45" fillId="18" borderId="29">
      <alignment horizontal="center" vertical="center"/>
    </xf>
    <xf numFmtId="49" fontId="45" fillId="18" borderId="25">
      <alignment horizontal="center" vertical="center"/>
    </xf>
    <xf numFmtId="49" fontId="45" fillId="18" borderId="30">
      <alignment horizontal="center"/>
    </xf>
    <xf numFmtId="49" fontId="45" fillId="18" borderId="0">
      <alignment horizontal="center"/>
    </xf>
    <xf numFmtId="0" fontId="45" fillId="0" borderId="0">
      <alignment horizontal="center"/>
    </xf>
  </cellStyleXfs>
  <cellXfs count="317">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5" fillId="0" borderId="0" xfId="0" applyFont="1" applyAlignment="1"/>
    <xf numFmtId="0" fontId="2" fillId="2" borderId="9" xfId="0" applyFont="1" applyFill="1" applyBorder="1" applyAlignment="1">
      <alignment horizontal="center" vertical="center"/>
    </xf>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2" fillId="3"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49" fontId="1" fillId="11"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165" fontId="2" fillId="0" borderId="0" xfId="1" applyFont="1"/>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6" fontId="2" fillId="0" borderId="0" xfId="0" applyNumberFormat="1" applyFont="1"/>
    <xf numFmtId="0" fontId="14" fillId="0" borderId="0" xfId="0" applyFont="1"/>
    <xf numFmtId="0" fontId="10" fillId="15"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4"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5"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5" borderId="17" xfId="2" applyNumberFormat="1" applyFont="1" applyFill="1" applyBorder="1" applyAlignment="1" applyProtection="1">
      <alignment horizontal="center" vertical="center" wrapText="1"/>
    </xf>
    <xf numFmtId="0" fontId="1" fillId="15" borderId="19" xfId="2"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49" fontId="1" fillId="13" borderId="17" xfId="2" applyNumberFormat="1" applyFont="1" applyFill="1" applyBorder="1" applyAlignment="1" applyProtection="1">
      <alignment horizontal="center" vertical="center" wrapText="1"/>
    </xf>
    <xf numFmtId="49" fontId="7" fillId="12" borderId="9" xfId="0" applyNumberFormat="1" applyFont="1" applyFill="1" applyBorder="1" applyAlignment="1">
      <alignment horizontal="center" vertical="center" wrapText="1"/>
    </xf>
    <xf numFmtId="49" fontId="7" fillId="12" borderId="4" xfId="0" applyNumberFormat="1" applyFont="1" applyFill="1" applyBorder="1" applyAlignment="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3" borderId="14" xfId="2" applyNumberFormat="1" applyFont="1" applyFill="1" applyBorder="1" applyAlignment="1" applyProtection="1">
      <alignment horizontal="center" vertical="center" wrapText="1"/>
    </xf>
    <xf numFmtId="0" fontId="10" fillId="13"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5"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10" fillId="13"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6" fontId="14" fillId="0" borderId="0" xfId="0" applyNumberFormat="1" applyFont="1"/>
    <xf numFmtId="166" fontId="2" fillId="0" borderId="9" xfId="0" applyNumberFormat="1" applyFont="1" applyFill="1" applyBorder="1"/>
    <xf numFmtId="166" fontId="4" fillId="9" borderId="9" xfId="0" applyNumberFormat="1" applyFont="1" applyFill="1" applyBorder="1"/>
    <xf numFmtId="166"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4"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7" fontId="1" fillId="15"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0" fontId="2" fillId="2" borderId="22" xfId="0" applyFont="1" applyFill="1" applyBorder="1" applyAlignment="1">
      <alignment horizontal="justify" vertical="top" wrapText="1"/>
    </xf>
    <xf numFmtId="0" fontId="34" fillId="0" borderId="0" xfId="0" applyFont="1" applyAlignment="1">
      <alignment horizontal="left" vertical="top"/>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3" fillId="0" borderId="0" xfId="0" applyFont="1" applyAlignment="1">
      <alignment horizontal="center" vertical="top"/>
    </xf>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3" borderId="37" xfId="2" applyNumberFormat="1" applyFont="1" applyFill="1" applyBorder="1" applyAlignment="1" applyProtection="1">
      <alignment horizontal="center" vertical="center" wrapText="1"/>
    </xf>
    <xf numFmtId="167" fontId="1" fillId="13"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4" fillId="0" borderId="0" xfId="0" applyFont="1" applyAlignment="1">
      <alignment horizontal="left" vertical="top"/>
    </xf>
    <xf numFmtId="0" fontId="30" fillId="13" borderId="34" xfId="0" applyFont="1" applyFill="1" applyBorder="1" applyAlignment="1">
      <alignment horizontal="center" vertical="top"/>
    </xf>
    <xf numFmtId="0" fontId="23" fillId="0" borderId="0" xfId="0" applyFont="1" applyAlignment="1">
      <alignment horizontal="left" vertical="top"/>
    </xf>
    <xf numFmtId="0" fontId="4" fillId="0" borderId="0" xfId="0" applyFont="1" applyAlignment="1">
      <alignment horizontal="center" vertical="top" wrapText="1"/>
    </xf>
    <xf numFmtId="0" fontId="4" fillId="0" borderId="0" xfId="0" applyFont="1" applyAlignment="1">
      <alignment horizontal="center" vertical="top"/>
    </xf>
    <xf numFmtId="0" fontId="4" fillId="0" borderId="0" xfId="0" applyFont="1" applyAlignment="1">
      <alignment horizontal="right" vertical="top"/>
    </xf>
    <xf numFmtId="166" fontId="2" fillId="0" borderId="0" xfId="0" applyNumberFormat="1" applyFont="1" applyFill="1" applyAlignment="1">
      <alignment vertical="top"/>
    </xf>
    <xf numFmtId="165" fontId="2" fillId="0" borderId="0" xfId="1" applyFont="1" applyAlignment="1">
      <alignment vertical="top"/>
    </xf>
    <xf numFmtId="168" fontId="2" fillId="0" borderId="0" xfId="1" applyNumberFormat="1" applyFont="1" applyAlignment="1">
      <alignment vertical="top"/>
    </xf>
    <xf numFmtId="0" fontId="53" fillId="0" borderId="0" xfId="0" applyFont="1" applyAlignment="1">
      <alignment horizontal="center" vertical="top"/>
    </xf>
    <xf numFmtId="0" fontId="2" fillId="0" borderId="0" xfId="0" applyFont="1" applyAlignment="1">
      <alignment horizontal="right" vertical="top"/>
    </xf>
    <xf numFmtId="166" fontId="14" fillId="0" borderId="0" xfId="0" applyNumberFormat="1" applyFont="1" applyAlignment="1">
      <alignment vertical="top"/>
    </xf>
    <xf numFmtId="0" fontId="5" fillId="0" borderId="0" xfId="0" applyFont="1" applyAlignment="1">
      <alignment vertical="top"/>
    </xf>
    <xf numFmtId="0" fontId="2" fillId="0" borderId="0" xfId="0" applyFont="1" applyAlignment="1">
      <alignment horizontal="center" vertical="top"/>
    </xf>
    <xf numFmtId="0" fontId="35" fillId="0" borderId="0" xfId="0" applyFont="1" applyAlignment="1">
      <alignment vertical="top"/>
    </xf>
    <xf numFmtId="49" fontId="7" fillId="17" borderId="9" xfId="0" applyNumberFormat="1" applyFont="1" applyFill="1" applyBorder="1" applyAlignment="1">
      <alignment horizontal="center" vertical="top" wrapText="1"/>
    </xf>
    <xf numFmtId="49" fontId="7" fillId="16" borderId="4" xfId="0" applyNumberFormat="1" applyFont="1" applyFill="1" applyBorder="1" applyAlignment="1">
      <alignment horizontal="center" vertical="top" wrapText="1"/>
    </xf>
    <xf numFmtId="49" fontId="7" fillId="16" borderId="9" xfId="0" applyNumberFormat="1" applyFont="1" applyFill="1" applyBorder="1" applyAlignment="1">
      <alignment horizontal="center" vertical="top" wrapText="1"/>
    </xf>
    <xf numFmtId="0" fontId="1" fillId="17" borderId="9" xfId="0" applyFont="1" applyFill="1" applyBorder="1" applyAlignment="1">
      <alignment horizontal="center" vertical="top" wrapText="1"/>
    </xf>
    <xf numFmtId="0" fontId="25" fillId="11" borderId="9" xfId="0" applyFont="1" applyFill="1" applyBorder="1" applyAlignment="1">
      <alignment horizontal="center" vertical="top" wrapText="1"/>
    </xf>
    <xf numFmtId="0" fontId="1" fillId="16" borderId="9" xfId="0" applyFont="1" applyFill="1" applyBorder="1" applyAlignment="1">
      <alignment horizontal="center" vertical="top" wrapText="1"/>
    </xf>
    <xf numFmtId="0" fontId="1" fillId="0" borderId="9" xfId="0" applyFont="1" applyFill="1" applyBorder="1" applyAlignment="1">
      <alignment horizontal="center" vertical="top" wrapText="1"/>
    </xf>
    <xf numFmtId="0" fontId="4" fillId="0" borderId="0" xfId="0" applyFont="1" applyAlignment="1">
      <alignment vertical="top"/>
    </xf>
    <xf numFmtId="0" fontId="4" fillId="5" borderId="9" xfId="0" applyFont="1" applyFill="1" applyBorder="1" applyAlignment="1">
      <alignment horizontal="center" vertical="top"/>
    </xf>
    <xf numFmtId="0" fontId="24" fillId="5" borderId="9" xfId="0" applyFont="1" applyFill="1" applyBorder="1" applyAlignment="1">
      <alignment horizontal="center" vertical="top"/>
    </xf>
    <xf numFmtId="166" fontId="4" fillId="5" borderId="9" xfId="0" applyNumberFormat="1" applyFont="1" applyFill="1" applyBorder="1" applyAlignment="1">
      <alignment vertical="top"/>
    </xf>
    <xf numFmtId="165" fontId="4" fillId="0" borderId="0" xfId="1" applyFont="1" applyAlignment="1">
      <alignment vertical="top"/>
    </xf>
    <xf numFmtId="165" fontId="2" fillId="0" borderId="0" xfId="1" applyNumberFormat="1" applyFont="1" applyAlignment="1">
      <alignment vertical="top"/>
    </xf>
    <xf numFmtId="165" fontId="23" fillId="0" borderId="0" xfId="1" applyFont="1" applyAlignment="1">
      <alignment vertical="top"/>
    </xf>
    <xf numFmtId="0" fontId="4" fillId="6" borderId="9" xfId="0" applyFont="1" applyFill="1" applyBorder="1" applyAlignment="1">
      <alignment horizontal="center" vertical="top"/>
    </xf>
    <xf numFmtId="0" fontId="24" fillId="6" borderId="9" xfId="0" applyFont="1" applyFill="1" applyBorder="1" applyAlignment="1">
      <alignment horizontal="center" vertical="top"/>
    </xf>
    <xf numFmtId="166" fontId="24" fillId="6" borderId="9" xfId="0" applyNumberFormat="1" applyFont="1" applyFill="1" applyBorder="1" applyAlignment="1">
      <alignment horizontal="center" vertical="top"/>
    </xf>
    <xf numFmtId="166" fontId="4" fillId="6" borderId="9" xfId="0" applyNumberFormat="1" applyFont="1" applyFill="1" applyBorder="1" applyAlignment="1">
      <alignment vertical="top"/>
    </xf>
    <xf numFmtId="0" fontId="4" fillId="7" borderId="9" xfId="0" applyFont="1" applyFill="1" applyBorder="1" applyAlignment="1">
      <alignment horizontal="center" vertical="top"/>
    </xf>
    <xf numFmtId="0" fontId="24" fillId="7" borderId="9" xfId="0" applyFont="1" applyFill="1" applyBorder="1" applyAlignment="1">
      <alignment horizontal="center" vertical="top"/>
    </xf>
    <xf numFmtId="166" fontId="4" fillId="7" borderId="9" xfId="0" applyNumberFormat="1" applyFont="1" applyFill="1" applyBorder="1" applyAlignment="1">
      <alignment vertical="top"/>
    </xf>
    <xf numFmtId="0" fontId="2" fillId="2" borderId="3" xfId="0" applyFont="1" applyFill="1" applyBorder="1" applyAlignment="1">
      <alignment vertical="top"/>
    </xf>
    <xf numFmtId="0" fontId="2" fillId="2" borderId="9" xfId="0" applyFont="1" applyFill="1" applyBorder="1" applyAlignment="1">
      <alignment horizontal="center" vertical="top"/>
    </xf>
    <xf numFmtId="0" fontId="2" fillId="2" borderId="9" xfId="0" applyFont="1" applyFill="1" applyBorder="1" applyAlignment="1">
      <alignment vertical="top"/>
    </xf>
    <xf numFmtId="166" fontId="2" fillId="2" borderId="9" xfId="0" applyNumberFormat="1" applyFont="1" applyFill="1" applyBorder="1" applyAlignment="1">
      <alignment vertical="top"/>
    </xf>
    <xf numFmtId="0" fontId="25" fillId="2" borderId="9" xfId="0" applyFont="1" applyFill="1" applyBorder="1" applyAlignment="1">
      <alignment horizontal="center" vertical="top"/>
    </xf>
    <xf numFmtId="166" fontId="2" fillId="13" borderId="9" xfId="0" applyNumberFormat="1" applyFont="1" applyFill="1" applyBorder="1" applyAlignment="1">
      <alignment vertical="top"/>
    </xf>
    <xf numFmtId="0" fontId="2" fillId="0" borderId="9" xfId="0" applyFont="1" applyFill="1" applyBorder="1" applyAlignment="1">
      <alignment horizontal="center" vertical="top"/>
    </xf>
    <xf numFmtId="0" fontId="2" fillId="3" borderId="0" xfId="0" applyFont="1" applyFill="1" applyAlignment="1">
      <alignment vertical="top"/>
    </xf>
    <xf numFmtId="0" fontId="2" fillId="3" borderId="0" xfId="0" applyFont="1" applyFill="1" applyAlignment="1">
      <alignment vertical="top" wrapText="1"/>
    </xf>
    <xf numFmtId="0" fontId="2" fillId="3" borderId="9" xfId="0" applyFont="1" applyFill="1" applyBorder="1" applyAlignment="1">
      <alignment horizontal="center" vertical="top"/>
    </xf>
    <xf numFmtId="0" fontId="25" fillId="3" borderId="9" xfId="0" applyFont="1" applyFill="1" applyBorder="1" applyAlignment="1">
      <alignment horizontal="center" vertical="top"/>
    </xf>
    <xf numFmtId="166" fontId="2" fillId="3" borderId="9" xfId="0" applyNumberFormat="1" applyFont="1" applyFill="1" applyBorder="1" applyAlignment="1">
      <alignment vertical="top"/>
    </xf>
    <xf numFmtId="165" fontId="4" fillId="3" borderId="0" xfId="1" applyFont="1" applyFill="1" applyAlignment="1">
      <alignment vertical="top"/>
    </xf>
    <xf numFmtId="0" fontId="4" fillId="3" borderId="0" xfId="0" applyFont="1" applyFill="1" applyAlignment="1">
      <alignment vertical="top"/>
    </xf>
    <xf numFmtId="165" fontId="2" fillId="3" borderId="0" xfId="1" applyNumberFormat="1" applyFont="1" applyFill="1" applyAlignment="1">
      <alignment vertical="top"/>
    </xf>
    <xf numFmtId="0" fontId="2" fillId="0" borderId="0" xfId="0" applyFont="1" applyFill="1" applyAlignment="1">
      <alignment vertical="top"/>
    </xf>
    <xf numFmtId="0" fontId="2" fillId="0" borderId="0" xfId="0" applyFont="1" applyFill="1" applyAlignment="1">
      <alignment vertical="top" wrapText="1"/>
    </xf>
    <xf numFmtId="0" fontId="25" fillId="0" borderId="9" xfId="0" applyFont="1" applyFill="1" applyBorder="1" applyAlignment="1">
      <alignment horizontal="center" vertical="top"/>
    </xf>
    <xf numFmtId="166" fontId="2" fillId="0" borderId="9" xfId="0" applyNumberFormat="1" applyFont="1" applyFill="1" applyBorder="1" applyAlignment="1">
      <alignment vertical="top"/>
    </xf>
    <xf numFmtId="165" fontId="4" fillId="0" borderId="0" xfId="1" applyFont="1" applyFill="1" applyAlignment="1">
      <alignment vertical="top"/>
    </xf>
    <xf numFmtId="0" fontId="4" fillId="0" borderId="0" xfId="0" applyFont="1" applyFill="1" applyAlignment="1">
      <alignment vertical="top"/>
    </xf>
    <xf numFmtId="165" fontId="2" fillId="0" borderId="0" xfId="1" applyNumberFormat="1" applyFont="1" applyFill="1" applyAlignment="1">
      <alignment vertical="top"/>
    </xf>
    <xf numFmtId="165" fontId="23" fillId="0" borderId="0" xfId="1" applyFont="1" applyFill="1" applyAlignment="1">
      <alignment vertical="top"/>
    </xf>
    <xf numFmtId="0" fontId="2" fillId="2" borderId="4" xfId="0" applyFont="1" applyFill="1" applyBorder="1" applyAlignment="1">
      <alignment horizontal="center" vertical="top"/>
    </xf>
    <xf numFmtId="166" fontId="4" fillId="6" borderId="9" xfId="0" applyNumberFormat="1" applyFont="1" applyFill="1" applyBorder="1" applyAlignment="1">
      <alignment vertical="top" wrapText="1"/>
    </xf>
    <xf numFmtId="0" fontId="2" fillId="2" borderId="8" xfId="0" applyFont="1" applyFill="1" applyBorder="1" applyAlignment="1">
      <alignment horizontal="center" vertical="top"/>
    </xf>
    <xf numFmtId="0" fontId="2" fillId="2" borderId="4" xfId="0" applyFont="1" applyFill="1" applyBorder="1" applyAlignment="1">
      <alignment vertical="top"/>
    </xf>
    <xf numFmtId="0" fontId="2" fillId="0" borderId="4" xfId="0" applyFont="1" applyFill="1" applyBorder="1" applyAlignment="1">
      <alignment horizontal="center" vertical="top"/>
    </xf>
    <xf numFmtId="0" fontId="4" fillId="0" borderId="9" xfId="0" applyFont="1" applyFill="1" applyBorder="1" applyAlignment="1">
      <alignment horizontal="center" vertical="top"/>
    </xf>
    <xf numFmtId="0" fontId="24" fillId="0" borderId="9" xfId="0" applyFont="1" applyFill="1" applyBorder="1" applyAlignment="1">
      <alignment horizontal="center" vertical="top"/>
    </xf>
    <xf numFmtId="0" fontId="2" fillId="2" borderId="10" xfId="0" applyFont="1" applyFill="1" applyBorder="1" applyAlignment="1">
      <alignment horizontal="center" vertical="top"/>
    </xf>
    <xf numFmtId="0" fontId="4" fillId="8" borderId="9" xfId="0" applyFont="1" applyFill="1" applyBorder="1" applyAlignment="1">
      <alignment horizontal="center" vertical="top"/>
    </xf>
    <xf numFmtId="0" fontId="24" fillId="8" borderId="9" xfId="0" applyFont="1" applyFill="1" applyBorder="1" applyAlignment="1">
      <alignment horizontal="center" vertical="top"/>
    </xf>
    <xf numFmtId="166" fontId="4" fillId="8" borderId="9" xfId="0" applyNumberFormat="1" applyFont="1" applyFill="1" applyBorder="1" applyAlignment="1">
      <alignment vertical="top"/>
    </xf>
    <xf numFmtId="0" fontId="2" fillId="0" borderId="9" xfId="0" applyFont="1" applyBorder="1" applyAlignment="1">
      <alignment vertical="top"/>
    </xf>
    <xf numFmtId="166" fontId="24" fillId="5" borderId="9" xfId="0" applyNumberFormat="1" applyFont="1" applyFill="1" applyBorder="1" applyAlignment="1">
      <alignment horizontal="center" vertical="top"/>
    </xf>
    <xf numFmtId="0" fontId="2" fillId="3" borderId="9" xfId="0" applyFont="1" applyFill="1" applyBorder="1" applyAlignment="1">
      <alignment vertical="top"/>
    </xf>
    <xf numFmtId="165" fontId="23" fillId="3" borderId="0" xfId="1" applyFont="1" applyFill="1" applyAlignment="1">
      <alignment vertical="top"/>
    </xf>
    <xf numFmtId="0" fontId="0" fillId="3" borderId="9" xfId="0" applyFill="1" applyBorder="1" applyAlignment="1">
      <alignment horizontal="center" vertical="top" wrapText="1"/>
    </xf>
    <xf numFmtId="0" fontId="2" fillId="14" borderId="0" xfId="0" applyFont="1" applyFill="1" applyAlignment="1">
      <alignment vertical="top"/>
    </xf>
    <xf numFmtId="0" fontId="2" fillId="14" borderId="0" xfId="0" applyFont="1" applyFill="1" applyAlignment="1">
      <alignment vertical="top" wrapText="1"/>
    </xf>
    <xf numFmtId="0" fontId="2" fillId="2" borderId="22" xfId="0" applyFont="1" applyFill="1" applyBorder="1" applyAlignment="1">
      <alignment horizontal="center" vertical="top"/>
    </xf>
    <xf numFmtId="0" fontId="25" fillId="2" borderId="22" xfId="0" applyFont="1" applyFill="1" applyBorder="1" applyAlignment="1">
      <alignment horizontal="center" vertical="top"/>
    </xf>
    <xf numFmtId="0" fontId="2" fillId="3" borderId="8" xfId="0" applyFont="1" applyFill="1" applyBorder="1" applyAlignment="1">
      <alignment horizontal="center" vertical="top"/>
    </xf>
    <xf numFmtId="0" fontId="25" fillId="3" borderId="8" xfId="0" applyFont="1" applyFill="1" applyBorder="1" applyAlignment="1">
      <alignment horizontal="center" vertical="top"/>
    </xf>
    <xf numFmtId="0" fontId="4" fillId="3" borderId="9" xfId="0" applyFont="1" applyFill="1" applyBorder="1" applyAlignment="1">
      <alignment horizontal="center" vertical="top"/>
    </xf>
    <xf numFmtId="0" fontId="24" fillId="3" borderId="9" xfId="0" applyFont="1" applyFill="1" applyBorder="1" applyAlignment="1">
      <alignment horizontal="center" vertical="top"/>
    </xf>
    <xf numFmtId="166" fontId="4" fillId="3" borderId="9" xfId="0" applyNumberFormat="1" applyFont="1" applyFill="1" applyBorder="1" applyAlignment="1">
      <alignment vertical="top"/>
    </xf>
    <xf numFmtId="0" fontId="4" fillId="4" borderId="9" xfId="0" applyFont="1" applyFill="1" applyBorder="1" applyAlignment="1">
      <alignment horizontal="center" vertical="top"/>
    </xf>
    <xf numFmtId="0" fontId="24" fillId="4" borderId="9" xfId="0" applyFont="1" applyFill="1" applyBorder="1" applyAlignment="1">
      <alignment horizontal="center" vertical="top"/>
    </xf>
    <xf numFmtId="166" fontId="4" fillId="4" borderId="9" xfId="0" applyNumberFormat="1" applyFont="1" applyFill="1" applyBorder="1" applyAlignment="1">
      <alignment vertical="top"/>
    </xf>
    <xf numFmtId="166" fontId="14" fillId="0" borderId="9" xfId="0" applyNumberFormat="1" applyFont="1" applyBorder="1" applyAlignment="1">
      <alignment vertical="top"/>
    </xf>
    <xf numFmtId="166" fontId="2" fillId="0" borderId="0" xfId="0" applyNumberFormat="1" applyFont="1" applyAlignment="1">
      <alignment vertical="top"/>
    </xf>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top" wrapText="1"/>
    </xf>
    <xf numFmtId="49" fontId="25" fillId="11" borderId="9" xfId="0" applyNumberFormat="1" applyFont="1" applyFill="1" applyBorder="1" applyAlignment="1">
      <alignment horizontal="center" vertical="top" wrapText="1"/>
    </xf>
    <xf numFmtId="49" fontId="7" fillId="17" borderId="9" xfId="0" applyNumberFormat="1" applyFont="1" applyFill="1" applyBorder="1" applyAlignment="1">
      <alignment horizontal="center" vertical="top" wrapText="1"/>
    </xf>
    <xf numFmtId="49" fontId="7" fillId="17" borderId="9" xfId="0" applyNumberFormat="1" applyFont="1" applyFill="1" applyBorder="1" applyAlignment="1">
      <alignment horizontal="center" vertical="top"/>
    </xf>
    <xf numFmtId="49" fontId="7" fillId="17" borderId="4" xfId="0" applyNumberFormat="1" applyFont="1" applyFill="1" applyBorder="1" applyAlignment="1">
      <alignment horizontal="center" vertical="top" wrapText="1"/>
    </xf>
    <xf numFmtId="49" fontId="7" fillId="17" borderId="8" xfId="0" applyNumberFormat="1" applyFont="1" applyFill="1" applyBorder="1" applyAlignment="1">
      <alignment horizontal="center" vertical="top" wrapText="1"/>
    </xf>
    <xf numFmtId="49" fontId="7" fillId="16" borderId="1" xfId="0" applyNumberFormat="1" applyFont="1" applyFill="1" applyBorder="1" applyAlignment="1">
      <alignment horizontal="center" vertical="top" wrapText="1"/>
    </xf>
    <xf numFmtId="49" fontId="7" fillId="16" borderId="2" xfId="0" applyNumberFormat="1" applyFont="1" applyFill="1" applyBorder="1" applyAlignment="1">
      <alignment horizontal="center" vertical="top" wrapText="1"/>
    </xf>
    <xf numFmtId="49" fontId="7" fillId="16" borderId="3" xfId="0" applyNumberFormat="1" applyFont="1" applyFill="1" applyBorder="1" applyAlignment="1">
      <alignment horizontal="center" vertical="top" wrapText="1"/>
    </xf>
    <xf numFmtId="49" fontId="7" fillId="16" borderId="9" xfId="0" applyNumberFormat="1" applyFont="1" applyFill="1" applyBorder="1" applyAlignment="1">
      <alignment horizontal="center" vertical="top" wrapText="1"/>
    </xf>
    <xf numFmtId="49" fontId="7" fillId="17" borderId="1" xfId="0" applyNumberFormat="1" applyFont="1" applyFill="1" applyBorder="1" applyAlignment="1">
      <alignment horizontal="center" vertical="top" wrapText="1"/>
    </xf>
    <xf numFmtId="49" fontId="7" fillId="17" borderId="2" xfId="0" applyNumberFormat="1" applyFont="1" applyFill="1" applyBorder="1" applyAlignment="1">
      <alignment horizontal="center" vertical="top" wrapText="1"/>
    </xf>
    <xf numFmtId="49" fontId="7" fillId="17" borderId="3" xfId="0" applyNumberFormat="1" applyFont="1" applyFill="1" applyBorder="1" applyAlignment="1">
      <alignment horizontal="center" vertical="top" wrapText="1"/>
    </xf>
    <xf numFmtId="49" fontId="7" fillId="17" borderId="12" xfId="0" applyNumberFormat="1" applyFont="1" applyFill="1" applyBorder="1" applyAlignment="1">
      <alignment horizontal="center" vertical="top" wrapText="1"/>
    </xf>
    <xf numFmtId="49" fontId="7" fillId="17" borderId="10" xfId="0" applyNumberFormat="1" applyFont="1" applyFill="1" applyBorder="1" applyAlignment="1">
      <alignment horizontal="center" vertical="top" wrapText="1"/>
    </xf>
    <xf numFmtId="49" fontId="7" fillId="16" borderId="12" xfId="0" applyNumberFormat="1" applyFont="1" applyFill="1" applyBorder="1" applyAlignment="1">
      <alignment horizontal="center" vertical="top" wrapText="1"/>
    </xf>
    <xf numFmtId="49" fontId="7" fillId="16" borderId="10" xfId="0" applyNumberFormat="1" applyFont="1" applyFill="1" applyBorder="1" applyAlignment="1">
      <alignment horizontal="center" vertical="top" wrapText="1"/>
    </xf>
    <xf numFmtId="49" fontId="7" fillId="17" borderId="1" xfId="0" applyNumberFormat="1" applyFont="1" applyFill="1" applyBorder="1" applyAlignment="1">
      <alignment horizontal="center" vertical="top"/>
    </xf>
    <xf numFmtId="49" fontId="7" fillId="17" borderId="2" xfId="0" applyNumberFormat="1" applyFont="1" applyFill="1" applyBorder="1" applyAlignment="1">
      <alignment horizontal="center" vertical="top"/>
    </xf>
    <xf numFmtId="49" fontId="7" fillId="17" borderId="3" xfId="0" applyNumberFormat="1" applyFont="1" applyFill="1" applyBorder="1" applyAlignment="1">
      <alignment horizontal="center" vertical="top"/>
    </xf>
    <xf numFmtId="49" fontId="7" fillId="16" borderId="1" xfId="0" applyNumberFormat="1" applyFont="1" applyFill="1" applyBorder="1" applyAlignment="1">
      <alignment horizontal="center" vertical="top"/>
    </xf>
    <xf numFmtId="49" fontId="7" fillId="16" borderId="3" xfId="0" applyNumberFormat="1" applyFont="1" applyFill="1" applyBorder="1" applyAlignment="1">
      <alignment horizontal="center" vertical="top"/>
    </xf>
    <xf numFmtId="49" fontId="7" fillId="16" borderId="2" xfId="0" applyNumberFormat="1" applyFont="1" applyFill="1" applyBorder="1" applyAlignment="1">
      <alignment horizontal="center" vertical="top"/>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xf>
    <xf numFmtId="49" fontId="7" fillId="11" borderId="9" xfId="0" applyNumberFormat="1" applyFont="1" applyFill="1" applyBorder="1" applyAlignment="1">
      <alignment horizontal="center" vertical="center"/>
    </xf>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3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92D050"/>
    <pageSetUpPr fitToPage="1"/>
  </sheetPr>
  <dimension ref="A1:GL862"/>
  <sheetViews>
    <sheetView tabSelected="1" zoomScale="70" zoomScaleNormal="70" zoomScaleSheetLayoutView="292" workbookViewId="0">
      <pane xSplit="6" ySplit="12" topLeftCell="G13" activePane="bottomRight" state="frozen"/>
      <selection activeCell="A839" sqref="A839:CP839"/>
      <selection pane="topRight" activeCell="A839" sqref="A839:CP839"/>
      <selection pane="bottomLeft" activeCell="A839" sqref="A839:CP839"/>
      <selection pane="bottomRight" activeCell="C4" sqref="C4"/>
    </sheetView>
  </sheetViews>
  <sheetFormatPr defaultRowHeight="15"/>
  <cols>
    <col min="1" max="1" width="13.5703125" style="27" hidden="1" customWidth="1"/>
    <col min="2" max="2" width="17.7109375" style="27" hidden="1" customWidth="1"/>
    <col min="3" max="3" width="130.7109375" style="27" customWidth="1"/>
    <col min="4" max="5" width="8.140625" style="196" customWidth="1"/>
    <col min="6" max="6" width="12" style="27" customWidth="1"/>
    <col min="7" max="7" width="14.140625" style="27" customWidth="1"/>
    <col min="8" max="8" width="14.5703125" style="27" customWidth="1"/>
    <col min="9" max="43" width="13.5703125" style="27" customWidth="1"/>
    <col min="44" max="44" width="12" style="27" customWidth="1"/>
    <col min="45" max="96" width="13.5703125" style="27" customWidth="1"/>
    <col min="97" max="97" width="13.42578125" style="190" customWidth="1"/>
    <col min="98" max="100" width="9.140625" style="27"/>
    <col min="101" max="101" width="10.140625" style="27" customWidth="1"/>
    <col min="102" max="103" width="9.140625" style="27"/>
    <col min="104" max="104" width="11.85546875" style="27" customWidth="1"/>
    <col min="105" max="105" width="10" style="27" customWidth="1"/>
    <col min="106" max="113" width="9.140625" style="27"/>
    <col min="114" max="114" width="13" style="27" customWidth="1"/>
    <col min="115" max="117" width="9.140625" style="27"/>
    <col min="118" max="118" width="15.28515625" style="27" bestFit="1" customWidth="1"/>
    <col min="119" max="119" width="11.7109375" style="27" bestFit="1" customWidth="1"/>
    <col min="120" max="120" width="11.42578125" style="27" customWidth="1"/>
    <col min="121" max="121" width="12.42578125" style="27" customWidth="1"/>
    <col min="122" max="125" width="9.28515625" style="27" bestFit="1" customWidth="1"/>
    <col min="126" max="126" width="12.85546875" style="27" bestFit="1" customWidth="1"/>
    <col min="127" max="127" width="14" style="27" bestFit="1" customWidth="1"/>
    <col min="128" max="128" width="12.85546875" style="27" bestFit="1" customWidth="1"/>
    <col min="129" max="129" width="9.28515625" style="27" bestFit="1" customWidth="1"/>
    <col min="130" max="130" width="12.85546875" style="27" bestFit="1" customWidth="1"/>
    <col min="131" max="131" width="9.28515625" style="27" bestFit="1" customWidth="1"/>
    <col min="132" max="133" width="12.85546875" style="27" bestFit="1" customWidth="1"/>
    <col min="134" max="134" width="9.28515625" style="27" bestFit="1" customWidth="1"/>
    <col min="135" max="135" width="9.85546875" style="27" bestFit="1" customWidth="1"/>
    <col min="136" max="136" width="9.28515625" style="27" bestFit="1" customWidth="1"/>
    <col min="137" max="138" width="12.85546875" style="27" bestFit="1" customWidth="1"/>
    <col min="139" max="139" width="9.28515625" style="27" bestFit="1" customWidth="1"/>
    <col min="140" max="140" width="12.85546875" style="27" bestFit="1" customWidth="1"/>
    <col min="141" max="141" width="9.28515625" style="27" bestFit="1" customWidth="1"/>
    <col min="142" max="142" width="12.85546875" style="27" bestFit="1" customWidth="1"/>
    <col min="143" max="143" width="14" style="27" bestFit="1" customWidth="1"/>
    <col min="144" max="144" width="9.28515625" style="27" bestFit="1" customWidth="1"/>
    <col min="145" max="145" width="14" style="27" bestFit="1" customWidth="1"/>
    <col min="146" max="146" width="9.28515625" style="27" bestFit="1" customWidth="1"/>
    <col min="147" max="147" width="13" style="27" bestFit="1" customWidth="1"/>
    <col min="148" max="148" width="9.140625" style="27"/>
    <col min="149" max="152" width="12.42578125" style="191" bestFit="1" customWidth="1"/>
    <col min="153" max="154" width="10.7109375" style="191" bestFit="1" customWidth="1"/>
    <col min="155" max="157" width="12.42578125" style="191" bestFit="1" customWidth="1"/>
    <col min="158" max="158" width="10.7109375" style="191" bestFit="1" customWidth="1"/>
    <col min="159" max="159" width="12.42578125" style="191" bestFit="1" customWidth="1"/>
    <col min="160" max="163" width="10.7109375" style="191" bestFit="1" customWidth="1"/>
    <col min="164" max="193" width="9.140625" style="27"/>
    <col min="194" max="194" width="12.140625" style="27" customWidth="1"/>
    <col min="195" max="16384" width="9.140625" style="27"/>
  </cols>
  <sheetData>
    <row r="1" spans="3:194">
      <c r="C1" s="185" t="s">
        <v>1398</v>
      </c>
      <c r="D1" s="186"/>
      <c r="E1" s="187"/>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8" t="s">
        <v>1407</v>
      </c>
      <c r="AJ1" s="186" t="s">
        <v>1215</v>
      </c>
      <c r="AK1" s="189">
        <f>+G13-AK13</f>
        <v>18072.899999999907</v>
      </c>
      <c r="AL1" s="189">
        <f t="shared" ref="AL1:BN1" si="0">+H13-AL13</f>
        <v>18072.899999999907</v>
      </c>
      <c r="AM1" s="189">
        <f t="shared" si="0"/>
        <v>4910.8999999999996</v>
      </c>
      <c r="AN1" s="189">
        <f t="shared" si="0"/>
        <v>4910.8999999999996</v>
      </c>
      <c r="AO1" s="189">
        <f t="shared" si="0"/>
        <v>11987.900000000023</v>
      </c>
      <c r="AP1" s="189">
        <f t="shared" si="0"/>
        <v>11987.899999999965</v>
      </c>
      <c r="AQ1" s="189">
        <f t="shared" si="0"/>
        <v>0</v>
      </c>
      <c r="AR1" s="189">
        <f t="shared" si="0"/>
        <v>0</v>
      </c>
      <c r="AS1" s="189">
        <f t="shared" si="0"/>
        <v>1174.1000000000349</v>
      </c>
      <c r="AT1" s="189">
        <f t="shared" si="0"/>
        <v>1174.0999999999767</v>
      </c>
      <c r="AU1" s="189">
        <f t="shared" si="0"/>
        <v>10296</v>
      </c>
      <c r="AV1" s="189">
        <f t="shared" si="0"/>
        <v>0</v>
      </c>
      <c r="AW1" s="189">
        <f t="shared" si="0"/>
        <v>10296</v>
      </c>
      <c r="AX1" s="189">
        <f t="shared" si="0"/>
        <v>0</v>
      </c>
      <c r="AY1" s="189">
        <f t="shared" si="0"/>
        <v>0</v>
      </c>
      <c r="AZ1" s="189">
        <f t="shared" si="0"/>
        <v>0</v>
      </c>
      <c r="BA1" s="189">
        <f t="shared" si="0"/>
        <v>0</v>
      </c>
      <c r="BB1" s="189">
        <f t="shared" si="0"/>
        <v>0</v>
      </c>
      <c r="BC1" s="189">
        <f t="shared" si="0"/>
        <v>0</v>
      </c>
      <c r="BD1" s="189">
        <f t="shared" si="0"/>
        <v>0</v>
      </c>
      <c r="BE1" s="189">
        <f t="shared" si="0"/>
        <v>0</v>
      </c>
      <c r="BF1" s="189">
        <f t="shared" si="0"/>
        <v>0</v>
      </c>
      <c r="BG1" s="189">
        <f t="shared" si="0"/>
        <v>0</v>
      </c>
      <c r="BH1" s="189">
        <f t="shared" si="0"/>
        <v>0</v>
      </c>
      <c r="BI1" s="189">
        <f t="shared" si="0"/>
        <v>0</v>
      </c>
      <c r="BJ1" s="189">
        <f t="shared" si="0"/>
        <v>0</v>
      </c>
      <c r="BK1" s="189">
        <f t="shared" si="0"/>
        <v>0</v>
      </c>
      <c r="BL1" s="189">
        <f t="shared" si="0"/>
        <v>0</v>
      </c>
      <c r="BM1" s="189">
        <f t="shared" si="0"/>
        <v>0</v>
      </c>
      <c r="BN1" s="189">
        <f t="shared" si="0"/>
        <v>0</v>
      </c>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row>
    <row r="2" spans="3:194" ht="15.75" thickBot="1">
      <c r="C2" s="192" t="s">
        <v>1354</v>
      </c>
      <c r="D2" s="128"/>
      <c r="E2" s="186"/>
      <c r="F2" s="193"/>
      <c r="G2" s="194"/>
      <c r="H2" s="194"/>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t="s">
        <v>1214</v>
      </c>
      <c r="AK2" s="189">
        <f>+G262-AK262</f>
        <v>0</v>
      </c>
      <c r="AL2" s="189">
        <f t="shared" ref="AL2:BN2" si="1">+H262-AL262</f>
        <v>0</v>
      </c>
      <c r="AM2" s="189">
        <f t="shared" si="1"/>
        <v>0</v>
      </c>
      <c r="AN2" s="189">
        <f t="shared" si="1"/>
        <v>0</v>
      </c>
      <c r="AO2" s="189">
        <f t="shared" si="1"/>
        <v>0</v>
      </c>
      <c r="AP2" s="189">
        <f t="shared" si="1"/>
        <v>0</v>
      </c>
      <c r="AQ2" s="189">
        <f t="shared" si="1"/>
        <v>0</v>
      </c>
      <c r="AR2" s="189">
        <f t="shared" si="1"/>
        <v>0</v>
      </c>
      <c r="AS2" s="189">
        <f t="shared" si="1"/>
        <v>0</v>
      </c>
      <c r="AT2" s="189">
        <f t="shared" si="1"/>
        <v>0</v>
      </c>
      <c r="AU2" s="189">
        <f t="shared" si="1"/>
        <v>0</v>
      </c>
      <c r="AV2" s="189">
        <f t="shared" si="1"/>
        <v>0</v>
      </c>
      <c r="AW2" s="189">
        <f t="shared" si="1"/>
        <v>0</v>
      </c>
      <c r="AX2" s="189">
        <f t="shared" si="1"/>
        <v>0</v>
      </c>
      <c r="AY2" s="189">
        <f t="shared" si="1"/>
        <v>0</v>
      </c>
      <c r="AZ2" s="189">
        <f t="shared" si="1"/>
        <v>0</v>
      </c>
      <c r="BA2" s="189">
        <f t="shared" si="1"/>
        <v>0</v>
      </c>
      <c r="BB2" s="189">
        <f t="shared" si="1"/>
        <v>0</v>
      </c>
      <c r="BC2" s="189">
        <f t="shared" si="1"/>
        <v>0</v>
      </c>
      <c r="BD2" s="189">
        <f t="shared" si="1"/>
        <v>0</v>
      </c>
      <c r="BE2" s="189">
        <f t="shared" si="1"/>
        <v>0</v>
      </c>
      <c r="BF2" s="189">
        <f t="shared" si="1"/>
        <v>0</v>
      </c>
      <c r="BG2" s="189">
        <f t="shared" si="1"/>
        <v>0</v>
      </c>
      <c r="BH2" s="189">
        <f t="shared" si="1"/>
        <v>0</v>
      </c>
      <c r="BI2" s="189">
        <f t="shared" si="1"/>
        <v>0</v>
      </c>
      <c r="BJ2" s="189">
        <f t="shared" si="1"/>
        <v>0</v>
      </c>
      <c r="BK2" s="189">
        <f t="shared" si="1"/>
        <v>0</v>
      </c>
      <c r="BL2" s="189">
        <f t="shared" si="1"/>
        <v>0</v>
      </c>
      <c r="BM2" s="189">
        <f t="shared" si="1"/>
        <v>0</v>
      </c>
      <c r="BN2" s="189">
        <f t="shared" si="1"/>
        <v>0</v>
      </c>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row>
    <row r="3" spans="3:194" ht="16.5" thickBot="1">
      <c r="C3" s="184" t="s">
        <v>1432</v>
      </c>
      <c r="D3" s="195"/>
      <c r="E3" s="187"/>
      <c r="F3" s="193"/>
      <c r="G3" s="194"/>
      <c r="H3" s="194"/>
      <c r="I3" s="195"/>
      <c r="J3" s="195"/>
      <c r="K3" s="195"/>
      <c r="L3" s="195"/>
      <c r="M3" s="195"/>
      <c r="N3" s="195"/>
      <c r="O3" s="195"/>
      <c r="P3" s="195"/>
      <c r="Q3" s="186"/>
      <c r="R3" s="195"/>
      <c r="S3" s="195"/>
      <c r="T3" s="195"/>
      <c r="U3" s="195"/>
      <c r="V3" s="195"/>
      <c r="W3" s="195"/>
      <c r="X3" s="195"/>
      <c r="Y3" s="195"/>
      <c r="Z3" s="195"/>
      <c r="AA3" s="195"/>
      <c r="AB3" s="195"/>
      <c r="AC3" s="195"/>
      <c r="AD3" s="195"/>
      <c r="AE3" s="195"/>
      <c r="AF3" s="195"/>
      <c r="AG3" s="195"/>
      <c r="AH3" s="195"/>
      <c r="AI3" s="195"/>
      <c r="AJ3" s="186" t="s">
        <v>1216</v>
      </c>
      <c r="AK3" s="189">
        <f>+G418-AK418</f>
        <v>0</v>
      </c>
      <c r="AL3" s="189">
        <f t="shared" ref="AL3:BN3" si="2">+H418-AL418</f>
        <v>0</v>
      </c>
      <c r="AM3" s="189">
        <f t="shared" si="2"/>
        <v>0</v>
      </c>
      <c r="AN3" s="189">
        <f t="shared" si="2"/>
        <v>0</v>
      </c>
      <c r="AO3" s="189">
        <f t="shared" si="2"/>
        <v>0</v>
      </c>
      <c r="AP3" s="189">
        <f t="shared" si="2"/>
        <v>0</v>
      </c>
      <c r="AQ3" s="189">
        <f t="shared" si="2"/>
        <v>0</v>
      </c>
      <c r="AR3" s="189">
        <f t="shared" si="2"/>
        <v>0</v>
      </c>
      <c r="AS3" s="189">
        <f t="shared" si="2"/>
        <v>0</v>
      </c>
      <c r="AT3" s="189">
        <f t="shared" si="2"/>
        <v>0</v>
      </c>
      <c r="AU3" s="189">
        <f t="shared" si="2"/>
        <v>0</v>
      </c>
      <c r="AV3" s="189">
        <f t="shared" si="2"/>
        <v>0</v>
      </c>
      <c r="AW3" s="189">
        <f t="shared" si="2"/>
        <v>0</v>
      </c>
      <c r="AX3" s="189">
        <f t="shared" si="2"/>
        <v>0</v>
      </c>
      <c r="AY3" s="189">
        <f t="shared" si="2"/>
        <v>0</v>
      </c>
      <c r="AZ3" s="189">
        <f t="shared" si="2"/>
        <v>0</v>
      </c>
      <c r="BA3" s="189">
        <f t="shared" si="2"/>
        <v>0</v>
      </c>
      <c r="BB3" s="189">
        <f t="shared" si="2"/>
        <v>0</v>
      </c>
      <c r="BC3" s="189">
        <f t="shared" si="2"/>
        <v>0</v>
      </c>
      <c r="BD3" s="189">
        <f t="shared" si="2"/>
        <v>0</v>
      </c>
      <c r="BE3" s="189">
        <f t="shared" si="2"/>
        <v>0</v>
      </c>
      <c r="BF3" s="189">
        <f t="shared" si="2"/>
        <v>0</v>
      </c>
      <c r="BG3" s="189">
        <f t="shared" si="2"/>
        <v>0</v>
      </c>
      <c r="BH3" s="189">
        <f t="shared" si="2"/>
        <v>0</v>
      </c>
      <c r="BI3" s="189">
        <f t="shared" si="2"/>
        <v>0</v>
      </c>
      <c r="BJ3" s="189">
        <f t="shared" si="2"/>
        <v>0</v>
      </c>
      <c r="BK3" s="189">
        <f t="shared" si="2"/>
        <v>0</v>
      </c>
      <c r="BL3" s="189">
        <f t="shared" si="2"/>
        <v>0</v>
      </c>
      <c r="BM3" s="189">
        <f t="shared" si="2"/>
        <v>0</v>
      </c>
      <c r="BN3" s="189">
        <f t="shared" si="2"/>
        <v>0</v>
      </c>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row>
    <row r="4" spans="3:194">
      <c r="C4" s="150" t="s">
        <v>1399</v>
      </c>
      <c r="F4" s="193"/>
      <c r="Q4" s="186"/>
      <c r="AJ4" s="186" t="s">
        <v>1217</v>
      </c>
      <c r="AK4" s="189">
        <f>+G625-AK625</f>
        <v>3313.4000000000233</v>
      </c>
      <c r="AL4" s="189">
        <f t="shared" ref="AL4:BN4" si="3">+H625-AL625</f>
        <v>3293.2999999999884</v>
      </c>
      <c r="AM4" s="189">
        <f t="shared" si="3"/>
        <v>0</v>
      </c>
      <c r="AN4" s="189">
        <f t="shared" si="3"/>
        <v>0</v>
      </c>
      <c r="AO4" s="189">
        <f t="shared" si="3"/>
        <v>0</v>
      </c>
      <c r="AP4" s="189">
        <f t="shared" si="3"/>
        <v>0</v>
      </c>
      <c r="AQ4" s="189">
        <f t="shared" si="3"/>
        <v>0</v>
      </c>
      <c r="AR4" s="189">
        <f t="shared" si="3"/>
        <v>0</v>
      </c>
      <c r="AS4" s="189">
        <f t="shared" si="3"/>
        <v>3313.4000000000233</v>
      </c>
      <c r="AT4" s="189">
        <f t="shared" si="3"/>
        <v>3293.2999999999884</v>
      </c>
      <c r="AU4" s="189">
        <f t="shared" si="3"/>
        <v>0.10000000000582077</v>
      </c>
      <c r="AV4" s="189">
        <f t="shared" si="3"/>
        <v>0</v>
      </c>
      <c r="AW4" s="189">
        <f t="shared" si="3"/>
        <v>0</v>
      </c>
      <c r="AX4" s="189">
        <f t="shared" si="3"/>
        <v>0</v>
      </c>
      <c r="AY4" s="189">
        <f t="shared" si="3"/>
        <v>0.10000000000582077</v>
      </c>
      <c r="AZ4" s="189">
        <f t="shared" si="3"/>
        <v>71412.94</v>
      </c>
      <c r="BA4" s="189">
        <f t="shared" si="3"/>
        <v>0</v>
      </c>
      <c r="BB4" s="189">
        <f t="shared" si="3"/>
        <v>0</v>
      </c>
      <c r="BC4" s="189">
        <f t="shared" si="3"/>
        <v>0</v>
      </c>
      <c r="BD4" s="189">
        <f t="shared" si="3"/>
        <v>71413.040000000008</v>
      </c>
      <c r="BE4" s="189">
        <f t="shared" si="3"/>
        <v>112779.20000000001</v>
      </c>
      <c r="BF4" s="189">
        <f t="shared" si="3"/>
        <v>1792.5</v>
      </c>
      <c r="BG4" s="189">
        <f t="shared" si="3"/>
        <v>0</v>
      </c>
      <c r="BH4" s="189">
        <f t="shared" si="3"/>
        <v>0</v>
      </c>
      <c r="BI4" s="189">
        <f t="shared" si="3"/>
        <v>110986.70000000001</v>
      </c>
      <c r="BJ4" s="189">
        <f t="shared" si="3"/>
        <v>112779.20000000001</v>
      </c>
      <c r="BK4" s="189">
        <f t="shared" si="3"/>
        <v>1792.5</v>
      </c>
      <c r="BL4" s="189">
        <f t="shared" si="3"/>
        <v>0</v>
      </c>
      <c r="BM4" s="189">
        <f t="shared" si="3"/>
        <v>0</v>
      </c>
      <c r="BN4" s="189">
        <f t="shared" si="3"/>
        <v>110986.70000000001</v>
      </c>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row>
    <row r="5" spans="3:194" ht="15.75">
      <c r="C5" s="147" t="s">
        <v>1408</v>
      </c>
      <c r="AJ5" s="27" t="s">
        <v>1141</v>
      </c>
      <c r="AK5" s="189">
        <f>+G856-AK856</f>
        <v>21386.29999999993</v>
      </c>
      <c r="AL5" s="189">
        <f t="shared" ref="AL5:BN5" si="4">+H856-AL856</f>
        <v>21366.199999999837</v>
      </c>
      <c r="AM5" s="189">
        <f t="shared" si="4"/>
        <v>4910.9000000000015</v>
      </c>
      <c r="AN5" s="189">
        <f t="shared" si="4"/>
        <v>4910.8999999999978</v>
      </c>
      <c r="AO5" s="189">
        <f t="shared" si="4"/>
        <v>11987.900000000023</v>
      </c>
      <c r="AP5" s="189">
        <f t="shared" si="4"/>
        <v>11987.899999999965</v>
      </c>
      <c r="AQ5" s="189">
        <f t="shared" si="4"/>
        <v>0</v>
      </c>
      <c r="AR5" s="189">
        <f t="shared" si="4"/>
        <v>0</v>
      </c>
      <c r="AS5" s="189">
        <f t="shared" si="4"/>
        <v>4487.5000000000582</v>
      </c>
      <c r="AT5" s="189">
        <f t="shared" si="4"/>
        <v>4467.3999999999651</v>
      </c>
      <c r="AU5" s="189">
        <f t="shared" si="4"/>
        <v>10296.100000000093</v>
      </c>
      <c r="AV5" s="189">
        <f t="shared" si="4"/>
        <v>0</v>
      </c>
      <c r="AW5" s="189">
        <f t="shared" si="4"/>
        <v>10296</v>
      </c>
      <c r="AX5" s="189">
        <f t="shared" si="4"/>
        <v>0</v>
      </c>
      <c r="AY5" s="189">
        <f t="shared" si="4"/>
        <v>9.9999999976716936E-2</v>
      </c>
      <c r="AZ5" s="189">
        <f t="shared" si="4"/>
        <v>58737.439999999944</v>
      </c>
      <c r="BA5" s="189">
        <f t="shared" si="4"/>
        <v>0</v>
      </c>
      <c r="BB5" s="189">
        <f t="shared" si="4"/>
        <v>0</v>
      </c>
      <c r="BC5" s="189">
        <f t="shared" si="4"/>
        <v>0</v>
      </c>
      <c r="BD5" s="189">
        <f t="shared" si="4"/>
        <v>58737.540000000037</v>
      </c>
      <c r="BE5" s="189">
        <f t="shared" si="4"/>
        <v>100103.70000000007</v>
      </c>
      <c r="BF5" s="189">
        <f t="shared" si="4"/>
        <v>1792.5</v>
      </c>
      <c r="BG5" s="189">
        <f t="shared" si="4"/>
        <v>0</v>
      </c>
      <c r="BH5" s="189">
        <f t="shared" si="4"/>
        <v>0</v>
      </c>
      <c r="BI5" s="189">
        <f t="shared" si="4"/>
        <v>98311.20000000007</v>
      </c>
      <c r="BJ5" s="189">
        <f t="shared" si="4"/>
        <v>100103.70000000007</v>
      </c>
      <c r="BK5" s="189">
        <f t="shared" si="4"/>
        <v>1792.5</v>
      </c>
      <c r="BL5" s="189">
        <f t="shared" si="4"/>
        <v>0</v>
      </c>
      <c r="BM5" s="189">
        <f t="shared" si="4"/>
        <v>0</v>
      </c>
      <c r="BN5" s="189">
        <f t="shared" si="4"/>
        <v>98311.20000000007</v>
      </c>
    </row>
    <row r="6" spans="3:194" ht="15.75">
      <c r="C6" s="147" t="s">
        <v>1409</v>
      </c>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row>
    <row r="7" spans="3:194" ht="15.75">
      <c r="C7" s="147" t="s">
        <v>1423</v>
      </c>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row>
    <row r="8" spans="3:194" ht="20.25">
      <c r="C8" s="272" t="s">
        <v>28</v>
      </c>
      <c r="D8" s="273" t="s">
        <v>29</v>
      </c>
      <c r="E8" s="274" t="s">
        <v>60</v>
      </c>
      <c r="F8" s="274" t="s">
        <v>24</v>
      </c>
      <c r="G8" s="275" t="s">
        <v>44</v>
      </c>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82" t="s">
        <v>36</v>
      </c>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75" t="s">
        <v>37</v>
      </c>
      <c r="BP8" s="275"/>
      <c r="BQ8" s="275"/>
      <c r="BR8" s="275"/>
      <c r="BS8" s="275"/>
      <c r="BT8" s="275"/>
      <c r="BU8" s="275"/>
      <c r="BV8" s="275"/>
      <c r="BW8" s="275"/>
      <c r="BX8" s="275"/>
      <c r="BY8" s="275"/>
      <c r="BZ8" s="275"/>
      <c r="CA8" s="275"/>
      <c r="CB8" s="275"/>
      <c r="CC8" s="275"/>
      <c r="CD8" s="282" t="s">
        <v>38</v>
      </c>
      <c r="CE8" s="282"/>
      <c r="CF8" s="282"/>
      <c r="CG8" s="282"/>
      <c r="CH8" s="282"/>
      <c r="CI8" s="282"/>
      <c r="CJ8" s="282"/>
      <c r="CK8" s="282"/>
      <c r="CL8" s="282"/>
      <c r="CM8" s="282"/>
      <c r="CN8" s="282"/>
      <c r="CO8" s="282"/>
      <c r="CP8" s="282"/>
      <c r="CQ8" s="282"/>
      <c r="CR8" s="282"/>
      <c r="DN8" s="197" t="s">
        <v>1357</v>
      </c>
      <c r="ES8" s="197" t="s">
        <v>1358</v>
      </c>
      <c r="FI8" s="197" t="s">
        <v>1359</v>
      </c>
    </row>
    <row r="9" spans="3:194" ht="32.25" customHeight="1">
      <c r="C9" s="272"/>
      <c r="D9" s="273"/>
      <c r="E9" s="274"/>
      <c r="F9" s="274"/>
      <c r="G9" s="275" t="s">
        <v>1401</v>
      </c>
      <c r="H9" s="275"/>
      <c r="I9" s="275"/>
      <c r="J9" s="275"/>
      <c r="K9" s="275"/>
      <c r="L9" s="275"/>
      <c r="M9" s="275"/>
      <c r="N9" s="275"/>
      <c r="O9" s="275"/>
      <c r="P9" s="275"/>
      <c r="Q9" s="275" t="s">
        <v>1400</v>
      </c>
      <c r="R9" s="275"/>
      <c r="S9" s="275"/>
      <c r="T9" s="275"/>
      <c r="U9" s="275"/>
      <c r="V9" s="275" t="s">
        <v>1402</v>
      </c>
      <c r="W9" s="275"/>
      <c r="X9" s="275"/>
      <c r="Y9" s="275"/>
      <c r="Z9" s="275"/>
      <c r="AA9" s="275" t="s">
        <v>39</v>
      </c>
      <c r="AB9" s="275"/>
      <c r="AC9" s="275"/>
      <c r="AD9" s="275"/>
      <c r="AE9" s="275"/>
      <c r="AF9" s="275"/>
      <c r="AG9" s="275"/>
      <c r="AH9" s="275"/>
      <c r="AI9" s="275"/>
      <c r="AJ9" s="275"/>
      <c r="AK9" s="282" t="s">
        <v>1401</v>
      </c>
      <c r="AL9" s="282"/>
      <c r="AM9" s="282"/>
      <c r="AN9" s="282"/>
      <c r="AO9" s="282"/>
      <c r="AP9" s="282"/>
      <c r="AQ9" s="282"/>
      <c r="AR9" s="282"/>
      <c r="AS9" s="282"/>
      <c r="AT9" s="282"/>
      <c r="AU9" s="282" t="s">
        <v>1400</v>
      </c>
      <c r="AV9" s="282"/>
      <c r="AW9" s="282"/>
      <c r="AX9" s="282"/>
      <c r="AY9" s="282"/>
      <c r="AZ9" s="282" t="s">
        <v>1402</v>
      </c>
      <c r="BA9" s="282"/>
      <c r="BB9" s="282"/>
      <c r="BC9" s="282"/>
      <c r="BD9" s="282"/>
      <c r="BE9" s="282" t="s">
        <v>39</v>
      </c>
      <c r="BF9" s="282"/>
      <c r="BG9" s="282"/>
      <c r="BH9" s="282"/>
      <c r="BI9" s="282"/>
      <c r="BJ9" s="282"/>
      <c r="BK9" s="282"/>
      <c r="BL9" s="282"/>
      <c r="BM9" s="282"/>
      <c r="BN9" s="282"/>
      <c r="BO9" s="283" t="s">
        <v>1405</v>
      </c>
      <c r="BP9" s="284"/>
      <c r="BQ9" s="284"/>
      <c r="BR9" s="284"/>
      <c r="BS9" s="285"/>
      <c r="BT9" s="283" t="s">
        <v>1406</v>
      </c>
      <c r="BU9" s="284"/>
      <c r="BV9" s="284"/>
      <c r="BW9" s="284"/>
      <c r="BX9" s="285"/>
      <c r="BY9" s="283" t="s">
        <v>1402</v>
      </c>
      <c r="BZ9" s="284"/>
      <c r="CA9" s="284"/>
      <c r="CB9" s="284"/>
      <c r="CC9" s="285"/>
      <c r="CD9" s="279" t="s">
        <v>1405</v>
      </c>
      <c r="CE9" s="280"/>
      <c r="CF9" s="280"/>
      <c r="CG9" s="280"/>
      <c r="CH9" s="281"/>
      <c r="CI9" s="279" t="s">
        <v>1400</v>
      </c>
      <c r="CJ9" s="280"/>
      <c r="CK9" s="280"/>
      <c r="CL9" s="280"/>
      <c r="CM9" s="281"/>
      <c r="CN9" s="279" t="s">
        <v>1402</v>
      </c>
      <c r="CO9" s="280"/>
      <c r="CP9" s="280"/>
      <c r="CQ9" s="280"/>
      <c r="CR9" s="281"/>
    </row>
    <row r="10" spans="3:194" ht="46.5" customHeight="1">
      <c r="C10" s="272"/>
      <c r="D10" s="273"/>
      <c r="E10" s="274"/>
      <c r="F10" s="274" t="s">
        <v>59</v>
      </c>
      <c r="G10" s="276" t="s">
        <v>63</v>
      </c>
      <c r="H10" s="276"/>
      <c r="I10" s="275" t="s">
        <v>729</v>
      </c>
      <c r="J10" s="275"/>
      <c r="K10" s="275" t="s">
        <v>730</v>
      </c>
      <c r="L10" s="275"/>
      <c r="M10" s="286" t="s">
        <v>731</v>
      </c>
      <c r="N10" s="287"/>
      <c r="O10" s="275" t="s">
        <v>732</v>
      </c>
      <c r="P10" s="275"/>
      <c r="Q10" s="275" t="s">
        <v>63</v>
      </c>
      <c r="R10" s="277" t="s">
        <v>729</v>
      </c>
      <c r="S10" s="277" t="s">
        <v>730</v>
      </c>
      <c r="T10" s="277" t="s">
        <v>731</v>
      </c>
      <c r="U10" s="277" t="s">
        <v>732</v>
      </c>
      <c r="V10" s="275" t="s">
        <v>63</v>
      </c>
      <c r="W10" s="275" t="s">
        <v>729</v>
      </c>
      <c r="X10" s="275" t="s">
        <v>730</v>
      </c>
      <c r="Y10" s="275" t="s">
        <v>731</v>
      </c>
      <c r="Z10" s="275" t="s">
        <v>732</v>
      </c>
      <c r="AA10" s="290" t="s">
        <v>1403</v>
      </c>
      <c r="AB10" s="291"/>
      <c r="AC10" s="291"/>
      <c r="AD10" s="291"/>
      <c r="AE10" s="292"/>
      <c r="AF10" s="290" t="s">
        <v>1404</v>
      </c>
      <c r="AG10" s="291"/>
      <c r="AH10" s="291"/>
      <c r="AI10" s="291"/>
      <c r="AJ10" s="292"/>
      <c r="AK10" s="293" t="s">
        <v>63</v>
      </c>
      <c r="AL10" s="294"/>
      <c r="AM10" s="282" t="s">
        <v>729</v>
      </c>
      <c r="AN10" s="282"/>
      <c r="AO10" s="282" t="s">
        <v>730</v>
      </c>
      <c r="AP10" s="282"/>
      <c r="AQ10" s="288" t="s">
        <v>731</v>
      </c>
      <c r="AR10" s="289"/>
      <c r="AS10" s="282" t="s">
        <v>732</v>
      </c>
      <c r="AT10" s="282"/>
      <c r="AU10" s="282" t="s">
        <v>63</v>
      </c>
      <c r="AV10" s="282" t="s">
        <v>729</v>
      </c>
      <c r="AW10" s="282" t="s">
        <v>730</v>
      </c>
      <c r="AX10" s="282" t="s">
        <v>731</v>
      </c>
      <c r="AY10" s="282" t="s">
        <v>732</v>
      </c>
      <c r="AZ10" s="282" t="s">
        <v>63</v>
      </c>
      <c r="BA10" s="282" t="s">
        <v>729</v>
      </c>
      <c r="BB10" s="282" t="s">
        <v>730</v>
      </c>
      <c r="BC10" s="282" t="s">
        <v>731</v>
      </c>
      <c r="BD10" s="282" t="s">
        <v>732</v>
      </c>
      <c r="BE10" s="293" t="s">
        <v>1403</v>
      </c>
      <c r="BF10" s="295"/>
      <c r="BG10" s="295"/>
      <c r="BH10" s="295"/>
      <c r="BI10" s="294"/>
      <c r="BJ10" s="293" t="s">
        <v>1404</v>
      </c>
      <c r="BK10" s="295"/>
      <c r="BL10" s="295"/>
      <c r="BM10" s="295"/>
      <c r="BN10" s="294"/>
      <c r="BO10" s="275" t="s">
        <v>63</v>
      </c>
      <c r="BP10" s="275" t="s">
        <v>729</v>
      </c>
      <c r="BQ10" s="275" t="s">
        <v>730</v>
      </c>
      <c r="BR10" s="275" t="s">
        <v>731</v>
      </c>
      <c r="BS10" s="275" t="s">
        <v>732</v>
      </c>
      <c r="BT10" s="275" t="s">
        <v>63</v>
      </c>
      <c r="BU10" s="275" t="s">
        <v>729</v>
      </c>
      <c r="BV10" s="275" t="s">
        <v>730</v>
      </c>
      <c r="BW10" s="275" t="s">
        <v>731</v>
      </c>
      <c r="BX10" s="275" t="s">
        <v>732</v>
      </c>
      <c r="BY10" s="275" t="s">
        <v>63</v>
      </c>
      <c r="BZ10" s="275" t="s">
        <v>729</v>
      </c>
      <c r="CA10" s="275" t="s">
        <v>730</v>
      </c>
      <c r="CB10" s="275" t="s">
        <v>731</v>
      </c>
      <c r="CC10" s="275" t="s">
        <v>732</v>
      </c>
      <c r="CD10" s="282" t="s">
        <v>63</v>
      </c>
      <c r="CE10" s="282" t="s">
        <v>729</v>
      </c>
      <c r="CF10" s="282" t="s">
        <v>730</v>
      </c>
      <c r="CG10" s="282" t="s">
        <v>731</v>
      </c>
      <c r="CH10" s="282" t="s">
        <v>732</v>
      </c>
      <c r="CI10" s="282" t="s">
        <v>63</v>
      </c>
      <c r="CJ10" s="282" t="s">
        <v>729</v>
      </c>
      <c r="CK10" s="282" t="s">
        <v>730</v>
      </c>
      <c r="CL10" s="282" t="s">
        <v>731</v>
      </c>
      <c r="CM10" s="282" t="s">
        <v>732</v>
      </c>
      <c r="CN10" s="282" t="s">
        <v>63</v>
      </c>
      <c r="CO10" s="282" t="s">
        <v>729</v>
      </c>
      <c r="CP10" s="282" t="s">
        <v>730</v>
      </c>
      <c r="CQ10" s="282" t="s">
        <v>731</v>
      </c>
      <c r="CR10" s="282" t="s">
        <v>732</v>
      </c>
      <c r="DN10" s="191">
        <f t="shared" ref="DN10:EP10" si="5">SUM(DN13:DN857)</f>
        <v>-2663.6000000000004</v>
      </c>
      <c r="DO10" s="191">
        <f t="shared" si="5"/>
        <v>-2585.7000000000007</v>
      </c>
      <c r="DP10" s="191">
        <f t="shared" si="5"/>
        <v>0</v>
      </c>
      <c r="DQ10" s="191">
        <f t="shared" si="5"/>
        <v>0</v>
      </c>
      <c r="DR10" s="191">
        <f t="shared" si="5"/>
        <v>0</v>
      </c>
      <c r="DS10" s="191">
        <f t="shared" si="5"/>
        <v>0</v>
      </c>
      <c r="DT10" s="191">
        <f t="shared" si="5"/>
        <v>0</v>
      </c>
      <c r="DU10" s="191">
        <f t="shared" si="5"/>
        <v>0</v>
      </c>
      <c r="DV10" s="191">
        <f t="shared" si="5"/>
        <v>-2663.6000000000004</v>
      </c>
      <c r="DW10" s="191">
        <f t="shared" si="5"/>
        <v>-2585.7000000000007</v>
      </c>
      <c r="DX10" s="191">
        <f t="shared" si="5"/>
        <v>0</v>
      </c>
      <c r="DY10" s="191">
        <f t="shared" si="5"/>
        <v>0</v>
      </c>
      <c r="DZ10" s="191">
        <f t="shared" si="5"/>
        <v>0</v>
      </c>
      <c r="EA10" s="191">
        <f t="shared" si="5"/>
        <v>0</v>
      </c>
      <c r="EB10" s="191">
        <f t="shared" si="5"/>
        <v>0</v>
      </c>
      <c r="EC10" s="191">
        <f t="shared" si="5"/>
        <v>-0.10000000000002274</v>
      </c>
      <c r="ED10" s="191">
        <f t="shared" si="5"/>
        <v>0</v>
      </c>
      <c r="EE10" s="191">
        <f t="shared" si="5"/>
        <v>0</v>
      </c>
      <c r="EF10" s="191">
        <f t="shared" si="5"/>
        <v>0</v>
      </c>
      <c r="EG10" s="191">
        <f t="shared" si="5"/>
        <v>0</v>
      </c>
      <c r="EH10" s="191">
        <f t="shared" si="5"/>
        <v>0</v>
      </c>
      <c r="EI10" s="191">
        <f t="shared" si="5"/>
        <v>0</v>
      </c>
      <c r="EJ10" s="191">
        <f t="shared" si="5"/>
        <v>0</v>
      </c>
      <c r="EK10" s="191">
        <f t="shared" si="5"/>
        <v>0</v>
      </c>
      <c r="EL10" s="191">
        <f t="shared" si="5"/>
        <v>0</v>
      </c>
      <c r="EM10" s="191">
        <f t="shared" si="5"/>
        <v>0</v>
      </c>
      <c r="EN10" s="191">
        <f t="shared" si="5"/>
        <v>0</v>
      </c>
      <c r="EO10" s="191">
        <f t="shared" si="5"/>
        <v>0</v>
      </c>
      <c r="EP10" s="191">
        <f t="shared" si="5"/>
        <v>0</v>
      </c>
      <c r="EQ10" s="191">
        <f>SUM(EQ13:EQ857)</f>
        <v>0</v>
      </c>
      <c r="FI10" s="191">
        <f t="shared" ref="FI10:GK10" si="6">SUM(FI13:FI857)</f>
        <v>0</v>
      </c>
      <c r="FJ10" s="191">
        <f t="shared" si="6"/>
        <v>0</v>
      </c>
      <c r="FK10" s="191">
        <f t="shared" si="6"/>
        <v>0</v>
      </c>
      <c r="FL10" s="191">
        <f t="shared" si="6"/>
        <v>0</v>
      </c>
      <c r="FM10" s="191">
        <f t="shared" si="6"/>
        <v>0</v>
      </c>
      <c r="FN10" s="191">
        <f t="shared" si="6"/>
        <v>0</v>
      </c>
      <c r="FO10" s="191">
        <f t="shared" si="6"/>
        <v>0</v>
      </c>
      <c r="FP10" s="191">
        <f t="shared" si="6"/>
        <v>0</v>
      </c>
      <c r="FQ10" s="191">
        <f t="shared" si="6"/>
        <v>0</v>
      </c>
      <c r="FR10" s="191">
        <f t="shared" si="6"/>
        <v>0</v>
      </c>
      <c r="FS10" s="191">
        <f t="shared" si="6"/>
        <v>0</v>
      </c>
      <c r="FT10" s="191">
        <f t="shared" si="6"/>
        <v>0</v>
      </c>
      <c r="FU10" s="191">
        <f t="shared" si="6"/>
        <v>0</v>
      </c>
      <c r="FV10" s="191">
        <f t="shared" si="6"/>
        <v>0</v>
      </c>
      <c r="FW10" s="191">
        <f t="shared" si="6"/>
        <v>0</v>
      </c>
      <c r="FX10" s="191">
        <f t="shared" si="6"/>
        <v>0</v>
      </c>
      <c r="FY10" s="191">
        <f t="shared" si="6"/>
        <v>0</v>
      </c>
      <c r="FZ10" s="191">
        <f t="shared" si="6"/>
        <v>0</v>
      </c>
      <c r="GA10" s="191">
        <f t="shared" si="6"/>
        <v>0</v>
      </c>
      <c r="GB10" s="191">
        <f t="shared" si="6"/>
        <v>0</v>
      </c>
      <c r="GC10" s="191">
        <f t="shared" si="6"/>
        <v>0</v>
      </c>
      <c r="GD10" s="191">
        <f t="shared" si="6"/>
        <v>0</v>
      </c>
      <c r="GE10" s="191">
        <f t="shared" si="6"/>
        <v>0</v>
      </c>
      <c r="GF10" s="191">
        <f t="shared" si="6"/>
        <v>0</v>
      </c>
      <c r="GG10" s="191">
        <f t="shared" si="6"/>
        <v>0</v>
      </c>
      <c r="GH10" s="191">
        <f t="shared" si="6"/>
        <v>-17740</v>
      </c>
      <c r="GI10" s="191">
        <f t="shared" si="6"/>
        <v>0</v>
      </c>
      <c r="GJ10" s="191">
        <f t="shared" si="6"/>
        <v>0</v>
      </c>
      <c r="GK10" s="191">
        <f t="shared" si="6"/>
        <v>0</v>
      </c>
      <c r="GL10" s="191">
        <f>SUM(GL13:GL857)</f>
        <v>0</v>
      </c>
    </row>
    <row r="11" spans="3:194" ht="51" customHeight="1">
      <c r="C11" s="272"/>
      <c r="D11" s="273"/>
      <c r="E11" s="274"/>
      <c r="F11" s="274"/>
      <c r="G11" s="198" t="s">
        <v>1142</v>
      </c>
      <c r="H11" s="198" t="s">
        <v>1143</v>
      </c>
      <c r="I11" s="198" t="s">
        <v>1142</v>
      </c>
      <c r="J11" s="198" t="s">
        <v>1143</v>
      </c>
      <c r="K11" s="198" t="s">
        <v>1142</v>
      </c>
      <c r="L11" s="198" t="s">
        <v>1143</v>
      </c>
      <c r="M11" s="198" t="s">
        <v>1142</v>
      </c>
      <c r="N11" s="198" t="s">
        <v>1143</v>
      </c>
      <c r="O11" s="198" t="s">
        <v>1142</v>
      </c>
      <c r="P11" s="198" t="s">
        <v>1143</v>
      </c>
      <c r="Q11" s="275"/>
      <c r="R11" s="278"/>
      <c r="S11" s="278"/>
      <c r="T11" s="278"/>
      <c r="U11" s="278"/>
      <c r="V11" s="275"/>
      <c r="W11" s="275"/>
      <c r="X11" s="275"/>
      <c r="Y11" s="275"/>
      <c r="Z11" s="275"/>
      <c r="AA11" s="198" t="s">
        <v>63</v>
      </c>
      <c r="AB11" s="198" t="s">
        <v>733</v>
      </c>
      <c r="AC11" s="198" t="s">
        <v>730</v>
      </c>
      <c r="AD11" s="198" t="s">
        <v>731</v>
      </c>
      <c r="AE11" s="198" t="s">
        <v>732</v>
      </c>
      <c r="AF11" s="198" t="s">
        <v>63</v>
      </c>
      <c r="AG11" s="198" t="s">
        <v>733</v>
      </c>
      <c r="AH11" s="198" t="s">
        <v>730</v>
      </c>
      <c r="AI11" s="198" t="s">
        <v>731</v>
      </c>
      <c r="AJ11" s="198" t="s">
        <v>732</v>
      </c>
      <c r="AK11" s="199" t="s">
        <v>1142</v>
      </c>
      <c r="AL11" s="199" t="s">
        <v>1143</v>
      </c>
      <c r="AM11" s="199" t="s">
        <v>1142</v>
      </c>
      <c r="AN11" s="199" t="s">
        <v>1143</v>
      </c>
      <c r="AO11" s="199" t="s">
        <v>1142</v>
      </c>
      <c r="AP11" s="199" t="s">
        <v>1143</v>
      </c>
      <c r="AQ11" s="199" t="s">
        <v>1142</v>
      </c>
      <c r="AR11" s="199" t="s">
        <v>1143</v>
      </c>
      <c r="AS11" s="199" t="s">
        <v>1142</v>
      </c>
      <c r="AT11" s="199" t="s">
        <v>1143</v>
      </c>
      <c r="AU11" s="282"/>
      <c r="AV11" s="282"/>
      <c r="AW11" s="282"/>
      <c r="AX11" s="282"/>
      <c r="AY11" s="282"/>
      <c r="AZ11" s="282"/>
      <c r="BA11" s="282"/>
      <c r="BB11" s="282"/>
      <c r="BC11" s="282"/>
      <c r="BD11" s="282"/>
      <c r="BE11" s="200" t="s">
        <v>63</v>
      </c>
      <c r="BF11" s="200" t="s">
        <v>733</v>
      </c>
      <c r="BG11" s="200" t="s">
        <v>730</v>
      </c>
      <c r="BH11" s="200" t="s">
        <v>731</v>
      </c>
      <c r="BI11" s="200" t="s">
        <v>732</v>
      </c>
      <c r="BJ11" s="200" t="s">
        <v>63</v>
      </c>
      <c r="BK11" s="200" t="s">
        <v>733</v>
      </c>
      <c r="BL11" s="200" t="s">
        <v>730</v>
      </c>
      <c r="BM11" s="200" t="s">
        <v>731</v>
      </c>
      <c r="BN11" s="200" t="s">
        <v>732</v>
      </c>
      <c r="BO11" s="275"/>
      <c r="BP11" s="275"/>
      <c r="BQ11" s="275"/>
      <c r="BR11" s="275"/>
      <c r="BS11" s="275"/>
      <c r="BT11" s="275"/>
      <c r="BU11" s="275"/>
      <c r="BV11" s="275"/>
      <c r="BW11" s="275"/>
      <c r="BX11" s="275"/>
      <c r="BY11" s="275"/>
      <c r="BZ11" s="275"/>
      <c r="CA11" s="275"/>
      <c r="CB11" s="275"/>
      <c r="CC11" s="275"/>
      <c r="CD11" s="282"/>
      <c r="CE11" s="282"/>
      <c r="CF11" s="282"/>
      <c r="CG11" s="282"/>
      <c r="CH11" s="282"/>
      <c r="CI11" s="282"/>
      <c r="CJ11" s="282"/>
      <c r="CK11" s="282"/>
      <c r="CL11" s="282"/>
      <c r="CM11" s="282"/>
      <c r="CN11" s="282"/>
      <c r="CO11" s="282"/>
      <c r="CP11" s="282"/>
      <c r="CQ11" s="282"/>
      <c r="CR11" s="282"/>
      <c r="CU11" s="197" t="s">
        <v>1356</v>
      </c>
      <c r="DN11" s="201" t="s">
        <v>734</v>
      </c>
      <c r="DO11" s="201" t="s">
        <v>735</v>
      </c>
      <c r="DP11" s="201">
        <v>33</v>
      </c>
      <c r="DQ11" s="201">
        <v>34</v>
      </c>
      <c r="DR11" s="201">
        <v>35</v>
      </c>
      <c r="DS11" s="201">
        <v>36</v>
      </c>
      <c r="DT11" s="201">
        <v>37</v>
      </c>
      <c r="DU11" s="201">
        <v>38</v>
      </c>
      <c r="DV11" s="201">
        <v>39</v>
      </c>
      <c r="DW11" s="201">
        <v>40</v>
      </c>
      <c r="DX11" s="201" t="s">
        <v>736</v>
      </c>
      <c r="DY11" s="201">
        <v>42</v>
      </c>
      <c r="DZ11" s="201">
        <v>43</v>
      </c>
      <c r="EA11" s="201">
        <v>44</v>
      </c>
      <c r="EB11" s="201">
        <v>45</v>
      </c>
      <c r="EC11" s="201" t="s">
        <v>737</v>
      </c>
      <c r="ED11" s="201">
        <v>47</v>
      </c>
      <c r="EE11" s="201">
        <v>48</v>
      </c>
      <c r="EF11" s="201">
        <v>49</v>
      </c>
      <c r="EG11" s="201">
        <v>50</v>
      </c>
      <c r="EH11" s="201" t="s">
        <v>738</v>
      </c>
      <c r="EI11" s="201">
        <v>52</v>
      </c>
      <c r="EJ11" s="201">
        <v>53</v>
      </c>
      <c r="EK11" s="201">
        <v>54</v>
      </c>
      <c r="EL11" s="201">
        <v>55</v>
      </c>
      <c r="EM11" s="201" t="s">
        <v>739</v>
      </c>
      <c r="EN11" s="201">
        <v>57</v>
      </c>
      <c r="EO11" s="201">
        <v>58</v>
      </c>
      <c r="EP11" s="201">
        <v>59</v>
      </c>
      <c r="EQ11" s="201">
        <v>60</v>
      </c>
      <c r="ES11" s="201" t="s">
        <v>746</v>
      </c>
      <c r="ET11" s="201">
        <v>92</v>
      </c>
      <c r="EU11" s="201">
        <v>93</v>
      </c>
      <c r="EV11" s="201">
        <v>94</v>
      </c>
      <c r="EW11" s="201">
        <v>95</v>
      </c>
      <c r="EX11" s="201" t="s">
        <v>747</v>
      </c>
      <c r="EY11" s="201">
        <v>97</v>
      </c>
      <c r="EZ11" s="201">
        <v>98</v>
      </c>
      <c r="FA11" s="201">
        <v>99</v>
      </c>
      <c r="FB11" s="201">
        <v>100</v>
      </c>
      <c r="FC11" s="201" t="s">
        <v>748</v>
      </c>
      <c r="FD11" s="201">
        <v>102</v>
      </c>
      <c r="FE11" s="201">
        <v>103</v>
      </c>
      <c r="FF11" s="201">
        <v>104</v>
      </c>
      <c r="FG11" s="201">
        <v>105</v>
      </c>
    </row>
    <row r="12" spans="3:194" ht="33.75">
      <c r="C12" s="49">
        <v>1</v>
      </c>
      <c r="D12" s="49" t="s">
        <v>30</v>
      </c>
      <c r="E12" s="202">
        <v>29</v>
      </c>
      <c r="F12" s="202">
        <v>30</v>
      </c>
      <c r="G12" s="201" t="s">
        <v>734</v>
      </c>
      <c r="H12" s="201" t="s">
        <v>735</v>
      </c>
      <c r="I12" s="201">
        <v>33</v>
      </c>
      <c r="J12" s="201">
        <v>34</v>
      </c>
      <c r="K12" s="201">
        <v>35</v>
      </c>
      <c r="L12" s="201">
        <v>36</v>
      </c>
      <c r="M12" s="201">
        <v>37</v>
      </c>
      <c r="N12" s="201">
        <v>38</v>
      </c>
      <c r="O12" s="201">
        <v>39</v>
      </c>
      <c r="P12" s="201">
        <v>40</v>
      </c>
      <c r="Q12" s="201" t="s">
        <v>736</v>
      </c>
      <c r="R12" s="201">
        <v>42</v>
      </c>
      <c r="S12" s="201">
        <v>43</v>
      </c>
      <c r="T12" s="201">
        <v>44</v>
      </c>
      <c r="U12" s="201">
        <v>45</v>
      </c>
      <c r="V12" s="201" t="s">
        <v>737</v>
      </c>
      <c r="W12" s="201">
        <v>47</v>
      </c>
      <c r="X12" s="201">
        <v>48</v>
      </c>
      <c r="Y12" s="201">
        <v>49</v>
      </c>
      <c r="Z12" s="201">
        <v>50</v>
      </c>
      <c r="AA12" s="201" t="s">
        <v>738</v>
      </c>
      <c r="AB12" s="201">
        <v>52</v>
      </c>
      <c r="AC12" s="201">
        <v>53</v>
      </c>
      <c r="AD12" s="201">
        <v>54</v>
      </c>
      <c r="AE12" s="201">
        <v>55</v>
      </c>
      <c r="AF12" s="201" t="s">
        <v>739</v>
      </c>
      <c r="AG12" s="201">
        <v>57</v>
      </c>
      <c r="AH12" s="201">
        <v>58</v>
      </c>
      <c r="AI12" s="201">
        <v>59</v>
      </c>
      <c r="AJ12" s="201">
        <v>60</v>
      </c>
      <c r="AK12" s="203" t="s">
        <v>740</v>
      </c>
      <c r="AL12" s="203" t="s">
        <v>741</v>
      </c>
      <c r="AM12" s="203">
        <v>63</v>
      </c>
      <c r="AN12" s="203">
        <v>64</v>
      </c>
      <c r="AO12" s="203">
        <v>65</v>
      </c>
      <c r="AP12" s="203">
        <v>66</v>
      </c>
      <c r="AQ12" s="203">
        <v>67</v>
      </c>
      <c r="AR12" s="203">
        <v>68</v>
      </c>
      <c r="AS12" s="203">
        <v>69</v>
      </c>
      <c r="AT12" s="203">
        <v>70</v>
      </c>
      <c r="AU12" s="203" t="s">
        <v>742</v>
      </c>
      <c r="AV12" s="203">
        <v>72</v>
      </c>
      <c r="AW12" s="203">
        <v>73</v>
      </c>
      <c r="AX12" s="203">
        <v>74</v>
      </c>
      <c r="AY12" s="203">
        <v>75</v>
      </c>
      <c r="AZ12" s="203" t="s">
        <v>743</v>
      </c>
      <c r="BA12" s="203">
        <v>77</v>
      </c>
      <c r="BB12" s="203">
        <v>78</v>
      </c>
      <c r="BC12" s="203">
        <v>79</v>
      </c>
      <c r="BD12" s="203">
        <v>80</v>
      </c>
      <c r="BE12" s="203" t="s">
        <v>744</v>
      </c>
      <c r="BF12" s="203">
        <v>82</v>
      </c>
      <c r="BG12" s="203">
        <v>83</v>
      </c>
      <c r="BH12" s="203">
        <v>84</v>
      </c>
      <c r="BI12" s="203">
        <v>85</v>
      </c>
      <c r="BJ12" s="203" t="s">
        <v>745</v>
      </c>
      <c r="BK12" s="203">
        <v>87</v>
      </c>
      <c r="BL12" s="203">
        <v>88</v>
      </c>
      <c r="BM12" s="203">
        <v>89</v>
      </c>
      <c r="BN12" s="203">
        <v>90</v>
      </c>
      <c r="BO12" s="201" t="s">
        <v>746</v>
      </c>
      <c r="BP12" s="201">
        <v>92</v>
      </c>
      <c r="BQ12" s="201">
        <v>93</v>
      </c>
      <c r="BR12" s="201">
        <v>94</v>
      </c>
      <c r="BS12" s="201">
        <v>95</v>
      </c>
      <c r="BT12" s="201" t="s">
        <v>747</v>
      </c>
      <c r="BU12" s="201">
        <v>97</v>
      </c>
      <c r="BV12" s="201">
        <v>98</v>
      </c>
      <c r="BW12" s="201">
        <v>99</v>
      </c>
      <c r="BX12" s="201">
        <v>100</v>
      </c>
      <c r="BY12" s="201" t="s">
        <v>748</v>
      </c>
      <c r="BZ12" s="201">
        <v>102</v>
      </c>
      <c r="CA12" s="201">
        <v>103</v>
      </c>
      <c r="CB12" s="201">
        <v>104</v>
      </c>
      <c r="CC12" s="201">
        <v>105</v>
      </c>
      <c r="CD12" s="203" t="s">
        <v>749</v>
      </c>
      <c r="CE12" s="203">
        <v>107</v>
      </c>
      <c r="CF12" s="203">
        <v>108</v>
      </c>
      <c r="CG12" s="203">
        <v>109</v>
      </c>
      <c r="CH12" s="203">
        <v>110</v>
      </c>
      <c r="CI12" s="203" t="s">
        <v>750</v>
      </c>
      <c r="CJ12" s="203">
        <v>112</v>
      </c>
      <c r="CK12" s="203">
        <v>113</v>
      </c>
      <c r="CL12" s="203">
        <v>114</v>
      </c>
      <c r="CM12" s="203">
        <v>115</v>
      </c>
      <c r="CN12" s="203" t="s">
        <v>751</v>
      </c>
      <c r="CO12" s="203">
        <v>117</v>
      </c>
      <c r="CP12" s="203">
        <v>118</v>
      </c>
      <c r="CQ12" s="203">
        <v>119</v>
      </c>
      <c r="CR12" s="203">
        <v>120</v>
      </c>
      <c r="CU12" s="204" t="s">
        <v>734</v>
      </c>
      <c r="CV12" s="204" t="s">
        <v>735</v>
      </c>
      <c r="CW12" s="204" t="s">
        <v>736</v>
      </c>
      <c r="CX12" s="204" t="s">
        <v>737</v>
      </c>
      <c r="CY12" s="204" t="s">
        <v>738</v>
      </c>
      <c r="CZ12" s="204" t="s">
        <v>739</v>
      </c>
      <c r="DA12" s="204" t="s">
        <v>740</v>
      </c>
      <c r="DB12" s="204" t="s">
        <v>741</v>
      </c>
      <c r="DC12" s="204" t="s">
        <v>742</v>
      </c>
      <c r="DD12" s="204" t="s">
        <v>743</v>
      </c>
      <c r="DE12" s="204" t="s">
        <v>744</v>
      </c>
      <c r="DF12" s="204" t="s">
        <v>745</v>
      </c>
      <c r="DG12" s="204" t="s">
        <v>746</v>
      </c>
      <c r="DH12" s="204" t="s">
        <v>747</v>
      </c>
      <c r="DI12" s="204" t="s">
        <v>748</v>
      </c>
      <c r="DJ12" s="204" t="s">
        <v>749</v>
      </c>
      <c r="DK12" s="204" t="s">
        <v>750</v>
      </c>
      <c r="DL12" s="204" t="s">
        <v>751</v>
      </c>
      <c r="DN12" s="203" t="s">
        <v>740</v>
      </c>
      <c r="DO12" s="203" t="s">
        <v>741</v>
      </c>
      <c r="DP12" s="203">
        <v>63</v>
      </c>
      <c r="DQ12" s="203">
        <v>64</v>
      </c>
      <c r="DR12" s="203">
        <v>65</v>
      </c>
      <c r="DS12" s="203">
        <v>66</v>
      </c>
      <c r="DT12" s="203">
        <v>67</v>
      </c>
      <c r="DU12" s="203">
        <v>68</v>
      </c>
      <c r="DV12" s="203">
        <v>69</v>
      </c>
      <c r="DW12" s="203">
        <v>70</v>
      </c>
      <c r="DX12" s="203" t="s">
        <v>742</v>
      </c>
      <c r="DY12" s="203">
        <v>72</v>
      </c>
      <c r="DZ12" s="203">
        <v>73</v>
      </c>
      <c r="EA12" s="203">
        <v>74</v>
      </c>
      <c r="EB12" s="203">
        <v>75</v>
      </c>
      <c r="EC12" s="203" t="s">
        <v>743</v>
      </c>
      <c r="ED12" s="203">
        <v>77</v>
      </c>
      <c r="EE12" s="203">
        <v>78</v>
      </c>
      <c r="EF12" s="203">
        <v>79</v>
      </c>
      <c r="EG12" s="203">
        <v>80</v>
      </c>
      <c r="EH12" s="203" t="s">
        <v>744</v>
      </c>
      <c r="EI12" s="203">
        <v>82</v>
      </c>
      <c r="EJ12" s="203">
        <v>83</v>
      </c>
      <c r="EK12" s="203">
        <v>84</v>
      </c>
      <c r="EL12" s="203">
        <v>85</v>
      </c>
      <c r="EM12" s="203" t="s">
        <v>745</v>
      </c>
      <c r="EN12" s="203">
        <v>87</v>
      </c>
      <c r="EO12" s="203">
        <v>88</v>
      </c>
      <c r="EP12" s="203">
        <v>89</v>
      </c>
      <c r="EQ12" s="203">
        <v>90</v>
      </c>
      <c r="ES12" s="203" t="s">
        <v>749</v>
      </c>
      <c r="ET12" s="203">
        <v>107</v>
      </c>
      <c r="EU12" s="203">
        <v>108</v>
      </c>
      <c r="EV12" s="203">
        <v>109</v>
      </c>
      <c r="EW12" s="203">
        <v>110</v>
      </c>
      <c r="EX12" s="203" t="s">
        <v>750</v>
      </c>
      <c r="EY12" s="203">
        <v>112</v>
      </c>
      <c r="EZ12" s="203">
        <v>113</v>
      </c>
      <c r="FA12" s="203">
        <v>114</v>
      </c>
      <c r="FB12" s="203">
        <v>115</v>
      </c>
      <c r="FC12" s="203" t="s">
        <v>751</v>
      </c>
      <c r="FD12" s="203">
        <v>117</v>
      </c>
      <c r="FE12" s="203">
        <v>118</v>
      </c>
      <c r="FF12" s="203">
        <v>119</v>
      </c>
      <c r="FG12" s="203">
        <v>120</v>
      </c>
      <c r="FI12" s="201" t="s">
        <v>746</v>
      </c>
      <c r="FJ12" s="201">
        <v>92</v>
      </c>
      <c r="FK12" s="201">
        <v>93</v>
      </c>
      <c r="FL12" s="201">
        <v>94</v>
      </c>
      <c r="FM12" s="201">
        <v>95</v>
      </c>
      <c r="FN12" s="201" t="s">
        <v>747</v>
      </c>
      <c r="FO12" s="201">
        <v>97</v>
      </c>
      <c r="FP12" s="201">
        <v>98</v>
      </c>
      <c r="FQ12" s="201">
        <v>99</v>
      </c>
      <c r="FR12" s="201">
        <v>100</v>
      </c>
      <c r="FS12" s="201" t="s">
        <v>748</v>
      </c>
      <c r="FT12" s="201">
        <v>102</v>
      </c>
      <c r="FU12" s="201">
        <v>103</v>
      </c>
      <c r="FV12" s="201">
        <v>104</v>
      </c>
      <c r="FW12" s="201">
        <v>105</v>
      </c>
      <c r="FX12" s="203" t="s">
        <v>749</v>
      </c>
      <c r="FY12" s="203">
        <v>107</v>
      </c>
      <c r="FZ12" s="203">
        <v>108</v>
      </c>
      <c r="GA12" s="203">
        <v>109</v>
      </c>
      <c r="GB12" s="203">
        <v>110</v>
      </c>
      <c r="GC12" s="203" t="s">
        <v>750</v>
      </c>
      <c r="GD12" s="203">
        <v>112</v>
      </c>
      <c r="GE12" s="203">
        <v>113</v>
      </c>
      <c r="GF12" s="203">
        <v>114</v>
      </c>
      <c r="GG12" s="203">
        <v>115</v>
      </c>
      <c r="GH12" s="203" t="s">
        <v>751</v>
      </c>
      <c r="GI12" s="203">
        <v>117</v>
      </c>
      <c r="GJ12" s="203">
        <v>118</v>
      </c>
      <c r="GK12" s="203">
        <v>119</v>
      </c>
      <c r="GL12" s="203">
        <v>120</v>
      </c>
    </row>
    <row r="13" spans="3:194" s="205" customFormat="1" ht="45" customHeight="1">
      <c r="C13" s="29" t="s">
        <v>0</v>
      </c>
      <c r="D13" s="206" t="s">
        <v>19</v>
      </c>
      <c r="E13" s="207" t="s">
        <v>31</v>
      </c>
      <c r="F13" s="207" t="s">
        <v>31</v>
      </c>
      <c r="G13" s="208">
        <f>+G14+G151+G174+G206+G230+G235+G261</f>
        <v>707729</v>
      </c>
      <c r="H13" s="208">
        <f t="shared" ref="H13:BS13" si="7">+H14+H151+H174+H206+H230+H235+H261</f>
        <v>685836.99999999988</v>
      </c>
      <c r="I13" s="208">
        <f t="shared" si="7"/>
        <v>10867.9</v>
      </c>
      <c r="J13" s="208">
        <f t="shared" si="7"/>
        <v>10867.9</v>
      </c>
      <c r="K13" s="208">
        <f t="shared" si="7"/>
        <v>315122.5</v>
      </c>
      <c r="L13" s="208">
        <f t="shared" si="7"/>
        <v>309785.19999999995</v>
      </c>
      <c r="M13" s="208">
        <f t="shared" si="7"/>
        <v>0</v>
      </c>
      <c r="N13" s="208">
        <f t="shared" si="7"/>
        <v>0</v>
      </c>
      <c r="O13" s="208">
        <f t="shared" si="7"/>
        <v>381738.6</v>
      </c>
      <c r="P13" s="208">
        <f t="shared" si="7"/>
        <v>365183.89999999997</v>
      </c>
      <c r="Q13" s="208">
        <f t="shared" si="7"/>
        <v>680879.4</v>
      </c>
      <c r="R13" s="208">
        <f t="shared" si="7"/>
        <v>27.9</v>
      </c>
      <c r="S13" s="208">
        <f t="shared" si="7"/>
        <v>297861</v>
      </c>
      <c r="T13" s="208">
        <f t="shared" si="7"/>
        <v>0</v>
      </c>
      <c r="U13" s="208">
        <f t="shared" si="7"/>
        <v>382990.5</v>
      </c>
      <c r="V13" s="208">
        <f t="shared" si="7"/>
        <v>706608.6</v>
      </c>
      <c r="W13" s="208">
        <f t="shared" si="7"/>
        <v>29.4</v>
      </c>
      <c r="X13" s="208">
        <f t="shared" si="7"/>
        <v>312821</v>
      </c>
      <c r="Y13" s="208">
        <f t="shared" si="7"/>
        <v>0</v>
      </c>
      <c r="Z13" s="208">
        <f t="shared" si="7"/>
        <v>393758.2</v>
      </c>
      <c r="AA13" s="208">
        <f t="shared" si="7"/>
        <v>716912.70000000007</v>
      </c>
      <c r="AB13" s="208">
        <f t="shared" si="7"/>
        <v>31.2</v>
      </c>
      <c r="AC13" s="208">
        <f t="shared" si="7"/>
        <v>327420.19999999995</v>
      </c>
      <c r="AD13" s="208">
        <f t="shared" si="7"/>
        <v>0</v>
      </c>
      <c r="AE13" s="208">
        <f t="shared" si="7"/>
        <v>389461.30000000005</v>
      </c>
      <c r="AF13" s="208">
        <f t="shared" si="7"/>
        <v>716912.70000000007</v>
      </c>
      <c r="AG13" s="208">
        <f t="shared" si="7"/>
        <v>31.2</v>
      </c>
      <c r="AH13" s="208">
        <f t="shared" si="7"/>
        <v>327420.19999999995</v>
      </c>
      <c r="AI13" s="208">
        <f t="shared" si="7"/>
        <v>0</v>
      </c>
      <c r="AJ13" s="208">
        <f t="shared" si="7"/>
        <v>389461.30000000005</v>
      </c>
      <c r="AK13" s="208">
        <f t="shared" si="7"/>
        <v>689656.10000000009</v>
      </c>
      <c r="AL13" s="208">
        <f t="shared" si="7"/>
        <v>667764.1</v>
      </c>
      <c r="AM13" s="208">
        <f t="shared" si="7"/>
        <v>5957</v>
      </c>
      <c r="AN13" s="208">
        <f t="shared" si="7"/>
        <v>5957</v>
      </c>
      <c r="AO13" s="208">
        <f t="shared" si="7"/>
        <v>303134.59999999998</v>
      </c>
      <c r="AP13" s="208">
        <f t="shared" si="7"/>
        <v>297797.3</v>
      </c>
      <c r="AQ13" s="208">
        <f t="shared" si="7"/>
        <v>0</v>
      </c>
      <c r="AR13" s="208">
        <f t="shared" si="7"/>
        <v>0</v>
      </c>
      <c r="AS13" s="208">
        <f t="shared" si="7"/>
        <v>380564.49999999994</v>
      </c>
      <c r="AT13" s="208">
        <f t="shared" si="7"/>
        <v>364009.8</v>
      </c>
      <c r="AU13" s="208">
        <f t="shared" si="7"/>
        <v>670583.4</v>
      </c>
      <c r="AV13" s="208">
        <f t="shared" si="7"/>
        <v>27.9</v>
      </c>
      <c r="AW13" s="208">
        <f t="shared" si="7"/>
        <v>287565</v>
      </c>
      <c r="AX13" s="208">
        <f t="shared" si="7"/>
        <v>0</v>
      </c>
      <c r="AY13" s="208">
        <f t="shared" si="7"/>
        <v>382990.5</v>
      </c>
      <c r="AZ13" s="208">
        <f t="shared" si="7"/>
        <v>706608.6</v>
      </c>
      <c r="BA13" s="208">
        <f t="shared" si="7"/>
        <v>29.4</v>
      </c>
      <c r="BB13" s="208">
        <f t="shared" si="7"/>
        <v>312821</v>
      </c>
      <c r="BC13" s="208">
        <f t="shared" si="7"/>
        <v>0</v>
      </c>
      <c r="BD13" s="208">
        <f t="shared" si="7"/>
        <v>393758.2</v>
      </c>
      <c r="BE13" s="208">
        <f t="shared" si="7"/>
        <v>716912.70000000007</v>
      </c>
      <c r="BF13" s="208">
        <f t="shared" si="7"/>
        <v>31.2</v>
      </c>
      <c r="BG13" s="208">
        <f t="shared" si="7"/>
        <v>327420.19999999995</v>
      </c>
      <c r="BH13" s="208">
        <f t="shared" si="7"/>
        <v>0</v>
      </c>
      <c r="BI13" s="208">
        <f t="shared" si="7"/>
        <v>389461.30000000005</v>
      </c>
      <c r="BJ13" s="208">
        <f t="shared" si="7"/>
        <v>716912.70000000007</v>
      </c>
      <c r="BK13" s="208">
        <f t="shared" si="7"/>
        <v>31.2</v>
      </c>
      <c r="BL13" s="208">
        <f t="shared" si="7"/>
        <v>327420.19999999995</v>
      </c>
      <c r="BM13" s="208">
        <f t="shared" si="7"/>
        <v>0</v>
      </c>
      <c r="BN13" s="208">
        <f t="shared" si="7"/>
        <v>389461.30000000005</v>
      </c>
      <c r="BO13" s="208">
        <f t="shared" si="7"/>
        <v>712166.9</v>
      </c>
      <c r="BP13" s="208">
        <f t="shared" si="7"/>
        <v>10867.9</v>
      </c>
      <c r="BQ13" s="208">
        <f t="shared" si="7"/>
        <v>315122.5</v>
      </c>
      <c r="BR13" s="208">
        <f t="shared" si="7"/>
        <v>0</v>
      </c>
      <c r="BS13" s="208">
        <f t="shared" si="7"/>
        <v>386176.49999999994</v>
      </c>
      <c r="BT13" s="208">
        <f t="shared" ref="BT13:CR13" si="8">+BT14+BT151+BT174+BT206+BT230+BT235+BT261</f>
        <v>680879.4</v>
      </c>
      <c r="BU13" s="208">
        <f t="shared" si="8"/>
        <v>27.9</v>
      </c>
      <c r="BV13" s="208">
        <f t="shared" si="8"/>
        <v>297861</v>
      </c>
      <c r="BW13" s="208">
        <f t="shared" si="8"/>
        <v>0</v>
      </c>
      <c r="BX13" s="208">
        <f t="shared" si="8"/>
        <v>382990.5</v>
      </c>
      <c r="BY13" s="208">
        <f t="shared" si="8"/>
        <v>706608.6</v>
      </c>
      <c r="BZ13" s="208">
        <f t="shared" si="8"/>
        <v>29.4</v>
      </c>
      <c r="CA13" s="208">
        <f t="shared" si="8"/>
        <v>312821</v>
      </c>
      <c r="CB13" s="208">
        <f t="shared" si="8"/>
        <v>0</v>
      </c>
      <c r="CC13" s="208">
        <f t="shared" si="8"/>
        <v>393758.2</v>
      </c>
      <c r="CD13" s="208">
        <f t="shared" si="8"/>
        <v>689656.10000000009</v>
      </c>
      <c r="CE13" s="208">
        <f t="shared" si="8"/>
        <v>5957</v>
      </c>
      <c r="CF13" s="208">
        <f t="shared" si="8"/>
        <v>303134.59999999998</v>
      </c>
      <c r="CG13" s="208">
        <f t="shared" si="8"/>
        <v>0</v>
      </c>
      <c r="CH13" s="208">
        <f t="shared" si="8"/>
        <v>380564.49999999994</v>
      </c>
      <c r="CI13" s="208">
        <f t="shared" si="8"/>
        <v>670583.4</v>
      </c>
      <c r="CJ13" s="208">
        <f t="shared" si="8"/>
        <v>27.9</v>
      </c>
      <c r="CK13" s="208">
        <f t="shared" si="8"/>
        <v>287565</v>
      </c>
      <c r="CL13" s="208">
        <f t="shared" si="8"/>
        <v>0</v>
      </c>
      <c r="CM13" s="208">
        <f t="shared" si="8"/>
        <v>382990.5</v>
      </c>
      <c r="CN13" s="208">
        <f t="shared" si="8"/>
        <v>702173.6</v>
      </c>
      <c r="CO13" s="208">
        <f t="shared" si="8"/>
        <v>4464.3999999999996</v>
      </c>
      <c r="CP13" s="208">
        <f t="shared" si="8"/>
        <v>312821</v>
      </c>
      <c r="CQ13" s="208">
        <f t="shared" si="8"/>
        <v>0</v>
      </c>
      <c r="CR13" s="208">
        <f t="shared" si="8"/>
        <v>393758.2</v>
      </c>
      <c r="CS13" s="209">
        <f>SUM(G13:CR13)</f>
        <v>25099639.999999993</v>
      </c>
      <c r="CU13" s="210">
        <f t="shared" ref="CU13:CV28" si="9">+G13-I13-K13-M13-O13</f>
        <v>0</v>
      </c>
      <c r="CV13" s="210">
        <f t="shared" si="9"/>
        <v>0</v>
      </c>
      <c r="CW13" s="210">
        <f t="shared" ref="CW13:CW76" si="10">Q13-SUM(R13:U13)</f>
        <v>0</v>
      </c>
      <c r="CX13" s="210">
        <f t="shared" ref="CX13:CX76" si="11">V13-SUM(W13:Z13)</f>
        <v>0</v>
      </c>
      <c r="CY13" s="210">
        <f t="shared" ref="CY13:CY76" si="12">AA13-SUM(AB13:AE13)</f>
        <v>0</v>
      </c>
      <c r="CZ13" s="210">
        <f t="shared" ref="CZ13:CZ76" si="13">AF13-SUM(AG13:AJ13)</f>
        <v>0</v>
      </c>
      <c r="DA13" s="210">
        <f t="shared" ref="DA13:DB28" si="14">+AK13-AM13-AO13-AQ13-AS13</f>
        <v>0</v>
      </c>
      <c r="DB13" s="210">
        <f t="shared" si="14"/>
        <v>0</v>
      </c>
      <c r="DC13" s="210">
        <f t="shared" ref="DC13:DC76" si="15">AU13-SUM(AV13:AY13)</f>
        <v>0</v>
      </c>
      <c r="DD13" s="210">
        <f t="shared" ref="DD13:DD76" si="16">AZ13-SUM(BA13:BD13)</f>
        <v>0</v>
      </c>
      <c r="DE13" s="210">
        <f t="shared" ref="DE13:DE76" si="17">BE13-SUM(BF13:BI13)</f>
        <v>0</v>
      </c>
      <c r="DF13" s="210">
        <f t="shared" ref="DF13:DF76" si="18">BJ13-SUM(BK13:BN13)</f>
        <v>0</v>
      </c>
      <c r="DG13" s="210">
        <f t="shared" ref="DG13:DG76" si="19">BO13-SUM(BP13:BS13)</f>
        <v>0</v>
      </c>
      <c r="DH13" s="210">
        <f t="shared" ref="DH13:DH76" si="20">BT13-SUM(BU13:BX13)</f>
        <v>0</v>
      </c>
      <c r="DI13" s="210">
        <f t="shared" ref="DI13:DI76" si="21">BY13-SUM(BZ13:CC13)</f>
        <v>0</v>
      </c>
      <c r="DJ13" s="210">
        <f t="shared" ref="DJ13:DJ76" si="22">CD13-SUM(CE13:CH13)</f>
        <v>0</v>
      </c>
      <c r="DK13" s="210">
        <f t="shared" ref="DK13:DK76" si="23">CI13-SUM(CJ13:CM13)</f>
        <v>0</v>
      </c>
      <c r="DL13" s="210">
        <f t="shared" ref="DL13:DL76" si="24">CN13-SUM(CO13:CR13)</f>
        <v>-8870.0000000001164</v>
      </c>
      <c r="DN13" s="210">
        <f>IF((G13-AK13)&gt;0,0,G13-AK13)</f>
        <v>0</v>
      </c>
      <c r="DO13" s="210">
        <f t="shared" ref="DO13:EQ21" si="25">IF((H13-AL13)&gt;0,0,H13-AL13)</f>
        <v>0</v>
      </c>
      <c r="DP13" s="210">
        <f t="shared" si="25"/>
        <v>0</v>
      </c>
      <c r="DQ13" s="210">
        <f t="shared" si="25"/>
        <v>0</v>
      </c>
      <c r="DR13" s="210">
        <f t="shared" si="25"/>
        <v>0</v>
      </c>
      <c r="DS13" s="210">
        <f t="shared" si="25"/>
        <v>0</v>
      </c>
      <c r="DT13" s="210">
        <f t="shared" si="25"/>
        <v>0</v>
      </c>
      <c r="DU13" s="210">
        <f t="shared" si="25"/>
        <v>0</v>
      </c>
      <c r="DV13" s="210">
        <f t="shared" si="25"/>
        <v>0</v>
      </c>
      <c r="DW13" s="210">
        <f t="shared" si="25"/>
        <v>0</v>
      </c>
      <c r="DX13" s="210">
        <f t="shared" si="25"/>
        <v>0</v>
      </c>
      <c r="DY13" s="210">
        <f t="shared" si="25"/>
        <v>0</v>
      </c>
      <c r="DZ13" s="210">
        <f t="shared" si="25"/>
        <v>0</v>
      </c>
      <c r="EA13" s="210">
        <f t="shared" si="25"/>
        <v>0</v>
      </c>
      <c r="EB13" s="210">
        <f t="shared" si="25"/>
        <v>0</v>
      </c>
      <c r="EC13" s="210">
        <f t="shared" si="25"/>
        <v>0</v>
      </c>
      <c r="ED13" s="210">
        <f t="shared" si="25"/>
        <v>0</v>
      </c>
      <c r="EE13" s="210">
        <f t="shared" si="25"/>
        <v>0</v>
      </c>
      <c r="EF13" s="210">
        <f t="shared" si="25"/>
        <v>0</v>
      </c>
      <c r="EG13" s="210">
        <f t="shared" si="25"/>
        <v>0</v>
      </c>
      <c r="EH13" s="210">
        <f t="shared" si="25"/>
        <v>0</v>
      </c>
      <c r="EI13" s="210">
        <f t="shared" si="25"/>
        <v>0</v>
      </c>
      <c r="EJ13" s="210">
        <f t="shared" si="25"/>
        <v>0</v>
      </c>
      <c r="EK13" s="210">
        <f t="shared" si="25"/>
        <v>0</v>
      </c>
      <c r="EL13" s="210">
        <f t="shared" si="25"/>
        <v>0</v>
      </c>
      <c r="EM13" s="210">
        <f t="shared" si="25"/>
        <v>0</v>
      </c>
      <c r="EN13" s="210">
        <f t="shared" si="25"/>
        <v>0</v>
      </c>
      <c r="EO13" s="210">
        <f t="shared" si="25"/>
        <v>0</v>
      </c>
      <c r="EP13" s="210">
        <f t="shared" si="25"/>
        <v>0</v>
      </c>
      <c r="EQ13" s="210">
        <f t="shared" si="25"/>
        <v>0</v>
      </c>
      <c r="ES13" s="210">
        <f>IF((BO13-CD13)&gt;0,0,BO13-CD13)</f>
        <v>0</v>
      </c>
      <c r="ET13" s="210">
        <f t="shared" ref="ET13:FG13" si="26">IF((BP13-CE13)&gt;0,0,BP13-CE13)</f>
        <v>0</v>
      </c>
      <c r="EU13" s="210">
        <f t="shared" si="26"/>
        <v>0</v>
      </c>
      <c r="EV13" s="210">
        <f t="shared" si="26"/>
        <v>0</v>
      </c>
      <c r="EW13" s="210">
        <f t="shared" si="26"/>
        <v>0</v>
      </c>
      <c r="EX13" s="210">
        <f t="shared" si="26"/>
        <v>0</v>
      </c>
      <c r="EY13" s="210">
        <f t="shared" si="26"/>
        <v>0</v>
      </c>
      <c r="EZ13" s="210">
        <f t="shared" si="26"/>
        <v>0</v>
      </c>
      <c r="FA13" s="210">
        <f t="shared" si="26"/>
        <v>0</v>
      </c>
      <c r="FB13" s="210">
        <f t="shared" si="26"/>
        <v>0</v>
      </c>
      <c r="FC13" s="210">
        <f t="shared" si="26"/>
        <v>0</v>
      </c>
      <c r="FD13" s="210">
        <f t="shared" si="26"/>
        <v>-4435</v>
      </c>
      <c r="FE13" s="210">
        <f t="shared" si="26"/>
        <v>0</v>
      </c>
      <c r="FF13" s="210">
        <f t="shared" si="26"/>
        <v>0</v>
      </c>
      <c r="FG13" s="210">
        <f t="shared" si="26"/>
        <v>0</v>
      </c>
      <c r="FI13" s="211">
        <f>IF((BO13-G13)&gt;0,0,BO13-G13)</f>
        <v>0</v>
      </c>
      <c r="FJ13" s="211">
        <f>IF((BP13-I13)&gt;0,0,BP13-I13)</f>
        <v>0</v>
      </c>
      <c r="FK13" s="211">
        <f>IF((BQ13-K13)&gt;0,0,BQ13-K13)</f>
        <v>0</v>
      </c>
      <c r="FL13" s="211">
        <f>IF((BR13-M13)&gt;0,0,BR13-M13)</f>
        <v>0</v>
      </c>
      <c r="FM13" s="211">
        <f>IF((BS13-O13)&gt;0,0,BS13-O13)</f>
        <v>0</v>
      </c>
      <c r="FN13" s="211">
        <f>IF((BT13-Q13)&gt;0,0,BT13-Q13)</f>
        <v>0</v>
      </c>
      <c r="FO13" s="211">
        <f t="shared" ref="FO13:FW13" si="27">IF((BU13-R13)&gt;0,0,BU13-R13)</f>
        <v>0</v>
      </c>
      <c r="FP13" s="211">
        <f t="shared" si="27"/>
        <v>0</v>
      </c>
      <c r="FQ13" s="211">
        <f t="shared" si="27"/>
        <v>0</v>
      </c>
      <c r="FR13" s="211">
        <f t="shared" si="27"/>
        <v>0</v>
      </c>
      <c r="FS13" s="211">
        <f t="shared" si="27"/>
        <v>0</v>
      </c>
      <c r="FT13" s="211">
        <f t="shared" si="27"/>
        <v>0</v>
      </c>
      <c r="FU13" s="211">
        <f t="shared" si="27"/>
        <v>0</v>
      </c>
      <c r="FV13" s="211">
        <f t="shared" si="27"/>
        <v>0</v>
      </c>
      <c r="FW13" s="211">
        <f t="shared" si="27"/>
        <v>0</v>
      </c>
      <c r="FX13" s="211">
        <f>IF((CD13-AK13)&gt;0,0,CD13-AK13)</f>
        <v>0</v>
      </c>
      <c r="FY13" s="211">
        <f>IF((CE13-AM13)&gt;0,0,CE13-AM13)</f>
        <v>0</v>
      </c>
      <c r="FZ13" s="211">
        <f>IF((CF13-AO13)&gt;0,0,CF13-AO13)</f>
        <v>0</v>
      </c>
      <c r="GA13" s="211">
        <f>IF((CG13-AQ13)&gt;0,0,CG13-AQ13)</f>
        <v>0</v>
      </c>
      <c r="GB13" s="211">
        <f>IF((CH13-AS13)&gt;0,0,CH13-AS13)</f>
        <v>0</v>
      </c>
      <c r="GC13" s="211">
        <f>IF((CI13-AU13)&gt;0,0,CI13-AU13)</f>
        <v>0</v>
      </c>
      <c r="GD13" s="211">
        <f t="shared" ref="GD13:GL13" si="28">IF((CJ13-AV13)&gt;0,0,CJ13-AV13)</f>
        <v>0</v>
      </c>
      <c r="GE13" s="211">
        <f t="shared" si="28"/>
        <v>0</v>
      </c>
      <c r="GF13" s="211">
        <f t="shared" si="28"/>
        <v>0</v>
      </c>
      <c r="GG13" s="211">
        <f>IF((CM13-AY13)&gt;0,0,CM13-AY13)</f>
        <v>0</v>
      </c>
      <c r="GH13" s="211">
        <f t="shared" si="28"/>
        <v>-4435</v>
      </c>
      <c r="GI13" s="211">
        <f t="shared" si="28"/>
        <v>0</v>
      </c>
      <c r="GJ13" s="211">
        <f t="shared" si="28"/>
        <v>0</v>
      </c>
      <c r="GK13" s="211">
        <f t="shared" si="28"/>
        <v>0</v>
      </c>
      <c r="GL13" s="211">
        <f t="shared" si="28"/>
        <v>0</v>
      </c>
    </row>
    <row r="14" spans="3:194" ht="48" customHeight="1">
      <c r="C14" s="30" t="s">
        <v>1</v>
      </c>
      <c r="D14" s="212" t="s">
        <v>20</v>
      </c>
      <c r="E14" s="213" t="s">
        <v>31</v>
      </c>
      <c r="F14" s="214">
        <f>SUM(G17:G99,G102:G148)</f>
        <v>293936.2</v>
      </c>
      <c r="G14" s="215">
        <f>+G15+G100</f>
        <v>295108.2</v>
      </c>
      <c r="H14" s="215">
        <f>+H15+H100</f>
        <v>275534.69999999995</v>
      </c>
      <c r="I14" s="215">
        <f t="shared" ref="I14:BT14" si="29">+I15+I100</f>
        <v>5630</v>
      </c>
      <c r="J14" s="215">
        <f t="shared" si="29"/>
        <v>5630</v>
      </c>
      <c r="K14" s="215">
        <f t="shared" si="29"/>
        <v>26578.800000000003</v>
      </c>
      <c r="L14" s="215">
        <f t="shared" si="29"/>
        <v>22065.1</v>
      </c>
      <c r="M14" s="215">
        <f t="shared" si="29"/>
        <v>0</v>
      </c>
      <c r="N14" s="215">
        <f t="shared" si="29"/>
        <v>0</v>
      </c>
      <c r="O14" s="215">
        <f t="shared" si="29"/>
        <v>262899.39999999997</v>
      </c>
      <c r="P14" s="215">
        <f t="shared" si="29"/>
        <v>247839.59999999998</v>
      </c>
      <c r="Q14" s="215">
        <f t="shared" si="29"/>
        <v>253044.30000000002</v>
      </c>
      <c r="R14" s="215">
        <f t="shared" si="29"/>
        <v>0</v>
      </c>
      <c r="S14" s="215">
        <f t="shared" si="29"/>
        <v>0</v>
      </c>
      <c r="T14" s="215">
        <f t="shared" si="29"/>
        <v>0</v>
      </c>
      <c r="U14" s="215">
        <f t="shared" si="29"/>
        <v>253044.30000000002</v>
      </c>
      <c r="V14" s="215">
        <f t="shared" si="29"/>
        <v>263601.10000000003</v>
      </c>
      <c r="W14" s="215">
        <f t="shared" si="29"/>
        <v>0</v>
      </c>
      <c r="X14" s="215">
        <f t="shared" si="29"/>
        <v>0</v>
      </c>
      <c r="Y14" s="215">
        <f t="shared" si="29"/>
        <v>0</v>
      </c>
      <c r="Z14" s="215">
        <f t="shared" si="29"/>
        <v>263601.10000000003</v>
      </c>
      <c r="AA14" s="215">
        <f t="shared" si="29"/>
        <v>257031.7</v>
      </c>
      <c r="AB14" s="215">
        <f t="shared" si="29"/>
        <v>0</v>
      </c>
      <c r="AC14" s="215">
        <f t="shared" si="29"/>
        <v>0</v>
      </c>
      <c r="AD14" s="215">
        <f t="shared" si="29"/>
        <v>0</v>
      </c>
      <c r="AE14" s="215">
        <f t="shared" si="29"/>
        <v>257031.7</v>
      </c>
      <c r="AF14" s="215">
        <f t="shared" si="29"/>
        <v>257031.7</v>
      </c>
      <c r="AG14" s="215">
        <f t="shared" si="29"/>
        <v>0</v>
      </c>
      <c r="AH14" s="215">
        <f t="shared" si="29"/>
        <v>0</v>
      </c>
      <c r="AI14" s="215">
        <f t="shared" si="29"/>
        <v>0</v>
      </c>
      <c r="AJ14" s="215">
        <f t="shared" si="29"/>
        <v>257031.7</v>
      </c>
      <c r="AK14" s="215">
        <f t="shared" si="29"/>
        <v>283310.10000000003</v>
      </c>
      <c r="AL14" s="215">
        <f t="shared" si="29"/>
        <v>263776.8</v>
      </c>
      <c r="AM14" s="215">
        <f t="shared" si="29"/>
        <v>5630</v>
      </c>
      <c r="AN14" s="215">
        <f t="shared" si="29"/>
        <v>5630</v>
      </c>
      <c r="AO14" s="215">
        <f t="shared" si="29"/>
        <v>15457.5</v>
      </c>
      <c r="AP14" s="215">
        <f t="shared" si="29"/>
        <v>10943.8</v>
      </c>
      <c r="AQ14" s="215">
        <f t="shared" si="29"/>
        <v>0</v>
      </c>
      <c r="AR14" s="215">
        <f t="shared" si="29"/>
        <v>0</v>
      </c>
      <c r="AS14" s="215">
        <f t="shared" si="29"/>
        <v>262222.59999999998</v>
      </c>
      <c r="AT14" s="215">
        <f t="shared" si="29"/>
        <v>247202.99999999997</v>
      </c>
      <c r="AU14" s="215">
        <f t="shared" si="29"/>
        <v>253044.30000000002</v>
      </c>
      <c r="AV14" s="215">
        <f t="shared" si="29"/>
        <v>0</v>
      </c>
      <c r="AW14" s="215">
        <f t="shared" si="29"/>
        <v>0</v>
      </c>
      <c r="AX14" s="215">
        <f t="shared" si="29"/>
        <v>0</v>
      </c>
      <c r="AY14" s="215">
        <f t="shared" si="29"/>
        <v>253044.30000000002</v>
      </c>
      <c r="AZ14" s="215">
        <f t="shared" si="29"/>
        <v>263601.10000000003</v>
      </c>
      <c r="BA14" s="215">
        <f t="shared" si="29"/>
        <v>0</v>
      </c>
      <c r="BB14" s="215">
        <f t="shared" si="29"/>
        <v>0</v>
      </c>
      <c r="BC14" s="215">
        <f t="shared" si="29"/>
        <v>0</v>
      </c>
      <c r="BD14" s="215">
        <f t="shared" si="29"/>
        <v>263601.10000000003</v>
      </c>
      <c r="BE14" s="215">
        <f t="shared" si="29"/>
        <v>257031.7</v>
      </c>
      <c r="BF14" s="215">
        <f t="shared" si="29"/>
        <v>0</v>
      </c>
      <c r="BG14" s="215">
        <f t="shared" si="29"/>
        <v>0</v>
      </c>
      <c r="BH14" s="215">
        <f t="shared" si="29"/>
        <v>0</v>
      </c>
      <c r="BI14" s="215">
        <f t="shared" si="29"/>
        <v>257031.7</v>
      </c>
      <c r="BJ14" s="215">
        <f t="shared" si="29"/>
        <v>257031.7</v>
      </c>
      <c r="BK14" s="215">
        <f t="shared" si="29"/>
        <v>0</v>
      </c>
      <c r="BL14" s="215">
        <f t="shared" si="29"/>
        <v>0</v>
      </c>
      <c r="BM14" s="215">
        <f t="shared" si="29"/>
        <v>0</v>
      </c>
      <c r="BN14" s="215">
        <f t="shared" si="29"/>
        <v>257031.7</v>
      </c>
      <c r="BO14" s="215">
        <f t="shared" si="29"/>
        <v>299546.09999999998</v>
      </c>
      <c r="BP14" s="215">
        <f t="shared" si="29"/>
        <v>5630</v>
      </c>
      <c r="BQ14" s="215">
        <f t="shared" si="29"/>
        <v>26578.800000000003</v>
      </c>
      <c r="BR14" s="215">
        <f t="shared" si="29"/>
        <v>0</v>
      </c>
      <c r="BS14" s="215">
        <f t="shared" si="29"/>
        <v>267337.29999999993</v>
      </c>
      <c r="BT14" s="215">
        <f t="shared" si="29"/>
        <v>253044.30000000002</v>
      </c>
      <c r="BU14" s="215">
        <f t="shared" ref="BU14:CR14" si="30">+BU15+BU100</f>
        <v>0</v>
      </c>
      <c r="BV14" s="215">
        <f t="shared" si="30"/>
        <v>0</v>
      </c>
      <c r="BW14" s="215">
        <f t="shared" si="30"/>
        <v>0</v>
      </c>
      <c r="BX14" s="215">
        <f t="shared" si="30"/>
        <v>253044.30000000002</v>
      </c>
      <c r="BY14" s="215">
        <f t="shared" si="30"/>
        <v>263601.10000000003</v>
      </c>
      <c r="BZ14" s="215">
        <f t="shared" si="30"/>
        <v>0</v>
      </c>
      <c r="CA14" s="215">
        <f t="shared" si="30"/>
        <v>0</v>
      </c>
      <c r="CB14" s="215">
        <f t="shared" si="30"/>
        <v>0</v>
      </c>
      <c r="CC14" s="215">
        <f t="shared" si="30"/>
        <v>263601.10000000003</v>
      </c>
      <c r="CD14" s="215">
        <f t="shared" si="30"/>
        <v>283310.10000000003</v>
      </c>
      <c r="CE14" s="215">
        <f t="shared" si="30"/>
        <v>5630</v>
      </c>
      <c r="CF14" s="215">
        <f t="shared" si="30"/>
        <v>15457.5</v>
      </c>
      <c r="CG14" s="215">
        <f t="shared" si="30"/>
        <v>0</v>
      </c>
      <c r="CH14" s="215">
        <f t="shared" si="30"/>
        <v>262222.59999999998</v>
      </c>
      <c r="CI14" s="215">
        <f t="shared" si="30"/>
        <v>253044.30000000002</v>
      </c>
      <c r="CJ14" s="215">
        <f t="shared" si="30"/>
        <v>0</v>
      </c>
      <c r="CK14" s="215">
        <f t="shared" si="30"/>
        <v>0</v>
      </c>
      <c r="CL14" s="215">
        <f t="shared" si="30"/>
        <v>0</v>
      </c>
      <c r="CM14" s="215">
        <f t="shared" si="30"/>
        <v>253044.30000000002</v>
      </c>
      <c r="CN14" s="215">
        <f t="shared" si="30"/>
        <v>263601.10000000003</v>
      </c>
      <c r="CO14" s="215">
        <f t="shared" si="30"/>
        <v>0</v>
      </c>
      <c r="CP14" s="215">
        <f t="shared" si="30"/>
        <v>0</v>
      </c>
      <c r="CQ14" s="215">
        <f t="shared" si="30"/>
        <v>0</v>
      </c>
      <c r="CR14" s="215">
        <f t="shared" si="30"/>
        <v>263601.10000000003</v>
      </c>
      <c r="CS14" s="209">
        <f t="shared" ref="CS14:CS77" si="31">SUM(G14:CR14)</f>
        <v>9590588.7999999989</v>
      </c>
      <c r="CT14" s="205"/>
      <c r="CU14" s="210">
        <f t="shared" si="9"/>
        <v>0</v>
      </c>
      <c r="CV14" s="210">
        <f t="shared" si="9"/>
        <v>0</v>
      </c>
      <c r="CW14" s="210">
        <f t="shared" si="10"/>
        <v>0</v>
      </c>
      <c r="CX14" s="210">
        <f t="shared" si="11"/>
        <v>0</v>
      </c>
      <c r="CY14" s="210">
        <f t="shared" si="12"/>
        <v>0</v>
      </c>
      <c r="CZ14" s="210">
        <f t="shared" si="13"/>
        <v>0</v>
      </c>
      <c r="DA14" s="210">
        <f t="shared" si="14"/>
        <v>0</v>
      </c>
      <c r="DB14" s="210">
        <f t="shared" si="14"/>
        <v>0</v>
      </c>
      <c r="DC14" s="210">
        <f t="shared" si="15"/>
        <v>0</v>
      </c>
      <c r="DD14" s="210">
        <f t="shared" si="16"/>
        <v>0</v>
      </c>
      <c r="DE14" s="210">
        <f t="shared" si="17"/>
        <v>0</v>
      </c>
      <c r="DF14" s="210">
        <f t="shared" si="18"/>
        <v>0</v>
      </c>
      <c r="DG14" s="210">
        <f t="shared" si="19"/>
        <v>0</v>
      </c>
      <c r="DH14" s="210">
        <f t="shared" si="20"/>
        <v>0</v>
      </c>
      <c r="DI14" s="210">
        <f t="shared" si="21"/>
        <v>0</v>
      </c>
      <c r="DJ14" s="210">
        <f t="shared" si="22"/>
        <v>0</v>
      </c>
      <c r="DK14" s="210">
        <f t="shared" si="23"/>
        <v>0</v>
      </c>
      <c r="DL14" s="210">
        <f t="shared" si="24"/>
        <v>0</v>
      </c>
      <c r="DN14" s="210">
        <f t="shared" ref="DN14:EC37" si="32">IF((G14-AK14)&gt;0,0,G14-AK14)</f>
        <v>0</v>
      </c>
      <c r="DO14" s="210">
        <f t="shared" si="25"/>
        <v>0</v>
      </c>
      <c r="DP14" s="210">
        <f t="shared" si="25"/>
        <v>0</v>
      </c>
      <c r="DQ14" s="210">
        <f t="shared" si="25"/>
        <v>0</v>
      </c>
      <c r="DR14" s="210">
        <f t="shared" si="25"/>
        <v>0</v>
      </c>
      <c r="DS14" s="210">
        <f t="shared" si="25"/>
        <v>0</v>
      </c>
      <c r="DT14" s="210">
        <f t="shared" si="25"/>
        <v>0</v>
      </c>
      <c r="DU14" s="210">
        <f t="shared" si="25"/>
        <v>0</v>
      </c>
      <c r="DV14" s="210">
        <f t="shared" si="25"/>
        <v>0</v>
      </c>
      <c r="DW14" s="210">
        <f t="shared" si="25"/>
        <v>0</v>
      </c>
      <c r="DX14" s="210">
        <f t="shared" si="25"/>
        <v>0</v>
      </c>
      <c r="DY14" s="210">
        <f t="shared" si="25"/>
        <v>0</v>
      </c>
      <c r="DZ14" s="210">
        <f t="shared" si="25"/>
        <v>0</v>
      </c>
      <c r="EA14" s="210">
        <f t="shared" si="25"/>
        <v>0</v>
      </c>
      <c r="EB14" s="210">
        <f t="shared" si="25"/>
        <v>0</v>
      </c>
      <c r="EC14" s="210">
        <f t="shared" si="25"/>
        <v>0</v>
      </c>
      <c r="ED14" s="210">
        <f t="shared" si="25"/>
        <v>0</v>
      </c>
      <c r="EE14" s="210">
        <f t="shared" si="25"/>
        <v>0</v>
      </c>
      <c r="EF14" s="210">
        <f t="shared" si="25"/>
        <v>0</v>
      </c>
      <c r="EG14" s="210">
        <f t="shared" si="25"/>
        <v>0</v>
      </c>
      <c r="EH14" s="210">
        <f t="shared" si="25"/>
        <v>0</v>
      </c>
      <c r="EI14" s="210">
        <f t="shared" si="25"/>
        <v>0</v>
      </c>
      <c r="EJ14" s="210">
        <f t="shared" si="25"/>
        <v>0</v>
      </c>
      <c r="EK14" s="210">
        <f t="shared" si="25"/>
        <v>0</v>
      </c>
      <c r="EL14" s="210">
        <f t="shared" si="25"/>
        <v>0</v>
      </c>
      <c r="EM14" s="210">
        <f t="shared" si="25"/>
        <v>0</v>
      </c>
      <c r="EN14" s="210">
        <f t="shared" si="25"/>
        <v>0</v>
      </c>
      <c r="EO14" s="210">
        <f t="shared" si="25"/>
        <v>0</v>
      </c>
      <c r="EP14" s="210">
        <f t="shared" si="25"/>
        <v>0</v>
      </c>
      <c r="EQ14" s="210">
        <f t="shared" si="25"/>
        <v>0</v>
      </c>
      <c r="ES14" s="210">
        <f t="shared" ref="ES14:ES77" si="33">IF((BO14-CD14)&gt;0,0,BO14-CD14)</f>
        <v>0</v>
      </c>
      <c r="ET14" s="210">
        <f t="shared" ref="ET14:ET77" si="34">IF((BP14-CE14)&gt;0,0,BP14-CE14)</f>
        <v>0</v>
      </c>
      <c r="EU14" s="210">
        <f t="shared" ref="EU14:EU77" si="35">IF((BQ14-CF14)&gt;0,0,BQ14-CF14)</f>
        <v>0</v>
      </c>
      <c r="EV14" s="210">
        <f t="shared" ref="EV14:EV77" si="36">IF((BR14-CG14)&gt;0,0,BR14-CG14)</f>
        <v>0</v>
      </c>
      <c r="EW14" s="210">
        <f t="shared" ref="EW14:EW77" si="37">IF((BS14-CH14)&gt;0,0,BS14-CH14)</f>
        <v>0</v>
      </c>
      <c r="EX14" s="210">
        <f t="shared" ref="EX14:EX77" si="38">IF((BT14-CI14)&gt;0,0,BT14-CI14)</f>
        <v>0</v>
      </c>
      <c r="EY14" s="210">
        <f t="shared" ref="EY14:EY77" si="39">IF((BU14-CJ14)&gt;0,0,BU14-CJ14)</f>
        <v>0</v>
      </c>
      <c r="EZ14" s="210">
        <f t="shared" ref="EZ14:EZ77" si="40">IF((BV14-CK14)&gt;0,0,BV14-CK14)</f>
        <v>0</v>
      </c>
      <c r="FA14" s="210">
        <f t="shared" ref="FA14:FA77" si="41">IF((BW14-CL14)&gt;0,0,BW14-CL14)</f>
        <v>0</v>
      </c>
      <c r="FB14" s="210">
        <f t="shared" ref="FB14:FB77" si="42">IF((BX14-CM14)&gt;0,0,BX14-CM14)</f>
        <v>0</v>
      </c>
      <c r="FC14" s="210">
        <f t="shared" ref="FC14:FC77" si="43">IF((BY14-CN14)&gt;0,0,BY14-CN14)</f>
        <v>0</v>
      </c>
      <c r="FD14" s="210">
        <f t="shared" ref="FD14:FD77" si="44">IF((BZ14-CO14)&gt;0,0,BZ14-CO14)</f>
        <v>0</v>
      </c>
      <c r="FE14" s="210">
        <f t="shared" ref="FE14:FE77" si="45">IF((CA14-CP14)&gt;0,0,CA14-CP14)</f>
        <v>0</v>
      </c>
      <c r="FF14" s="210">
        <f t="shared" ref="FF14:FF77" si="46">IF((CB14-CQ14)&gt;0,0,CB14-CQ14)</f>
        <v>0</v>
      </c>
      <c r="FG14" s="210">
        <f t="shared" ref="FG14:FG77" si="47">IF((CC14-CR14)&gt;0,0,CC14-CR14)</f>
        <v>0</v>
      </c>
      <c r="FI14" s="211">
        <f t="shared" ref="FI14:FI77" si="48">IF((BO14-G14)&gt;0,0,BO14-G14)</f>
        <v>0</v>
      </c>
      <c r="FJ14" s="211">
        <f t="shared" ref="FJ14:FJ77" si="49">IF((BP14-I14)&gt;0,0,BP14-I14)</f>
        <v>0</v>
      </c>
      <c r="FK14" s="211">
        <f t="shared" ref="FK14:FK77" si="50">IF((BQ14-K14)&gt;0,0,BQ14-K14)</f>
        <v>0</v>
      </c>
      <c r="FL14" s="211">
        <f t="shared" ref="FL14:FL77" si="51">IF((BR14-M14)&gt;0,0,BR14-M14)</f>
        <v>0</v>
      </c>
      <c r="FM14" s="211">
        <f t="shared" ref="FM14:FM77" si="52">IF((BS14-O14)&gt;0,0,BS14-O14)</f>
        <v>0</v>
      </c>
      <c r="FN14" s="211">
        <f t="shared" ref="FN14:FN77" si="53">IF((BT14-Q14)&gt;0,0,BT14-Q14)</f>
        <v>0</v>
      </c>
      <c r="FO14" s="211">
        <f t="shared" ref="FO14:FO77" si="54">IF((BU14-R14)&gt;0,0,BU14-R14)</f>
        <v>0</v>
      </c>
      <c r="FP14" s="211">
        <f t="shared" ref="FP14:FP77" si="55">IF((BV14-S14)&gt;0,0,BV14-S14)</f>
        <v>0</v>
      </c>
      <c r="FQ14" s="211">
        <f t="shared" ref="FQ14:FQ77" si="56">IF((BW14-T14)&gt;0,0,BW14-T14)</f>
        <v>0</v>
      </c>
      <c r="FR14" s="211">
        <f t="shared" ref="FR14:FR77" si="57">IF((BX14-U14)&gt;0,0,BX14-U14)</f>
        <v>0</v>
      </c>
      <c r="FS14" s="211">
        <f t="shared" ref="FS14:FS77" si="58">IF((BY14-V14)&gt;0,0,BY14-V14)</f>
        <v>0</v>
      </c>
      <c r="FT14" s="211">
        <f t="shared" ref="FT14:FT77" si="59">IF((BZ14-W14)&gt;0,0,BZ14-W14)</f>
        <v>0</v>
      </c>
      <c r="FU14" s="211">
        <f t="shared" ref="FU14:FU77" si="60">IF((CA14-X14)&gt;0,0,CA14-X14)</f>
        <v>0</v>
      </c>
      <c r="FV14" s="211">
        <f t="shared" ref="FV14:FV77" si="61">IF((CB14-Y14)&gt;0,0,CB14-Y14)</f>
        <v>0</v>
      </c>
      <c r="FW14" s="211">
        <f t="shared" ref="FW14:FW77" si="62">IF((CC14-Z14)&gt;0,0,CC14-Z14)</f>
        <v>0</v>
      </c>
      <c r="FX14" s="211">
        <f t="shared" ref="FX14:FX77" si="63">IF((CD14-AK14)&gt;0,0,CD14-AK14)</f>
        <v>0</v>
      </c>
      <c r="FY14" s="211">
        <f t="shared" ref="FY14:FY77" si="64">IF((CE14-AM14)&gt;0,0,CE14-AM14)</f>
        <v>0</v>
      </c>
      <c r="FZ14" s="211">
        <f t="shared" ref="FZ14:FZ77" si="65">IF((CF14-AO14)&gt;0,0,CF14-AO14)</f>
        <v>0</v>
      </c>
      <c r="GA14" s="211">
        <f t="shared" ref="GA14:GA77" si="66">IF((CG14-AQ14)&gt;0,0,CG14-AQ14)</f>
        <v>0</v>
      </c>
      <c r="GB14" s="211">
        <f t="shared" ref="GB14:GB77" si="67">IF((CH14-AS14)&gt;0,0,CH14-AS14)</f>
        <v>0</v>
      </c>
      <c r="GC14" s="211">
        <f t="shared" ref="GC14:GC77" si="68">IF((CI14-AU14)&gt;0,0,CI14-AU14)</f>
        <v>0</v>
      </c>
      <c r="GD14" s="211">
        <f t="shared" ref="GD14:GD77" si="69">IF((CJ14-AV14)&gt;0,0,CJ14-AV14)</f>
        <v>0</v>
      </c>
      <c r="GE14" s="211">
        <f t="shared" ref="GE14:GE77" si="70">IF((CK14-AW14)&gt;0,0,CK14-AW14)</f>
        <v>0</v>
      </c>
      <c r="GF14" s="211">
        <f t="shared" ref="GF14:GF77" si="71">IF((CL14-AX14)&gt;0,0,CL14-AX14)</f>
        <v>0</v>
      </c>
      <c r="GG14" s="211">
        <f t="shared" ref="GG14:GG77" si="72">IF((CM14-AY14)&gt;0,0,CM14-AY14)</f>
        <v>0</v>
      </c>
      <c r="GH14" s="211">
        <f t="shared" ref="GH14:GH77" si="73">IF((CN14-AZ14)&gt;0,0,CN14-AZ14)</f>
        <v>0</v>
      </c>
      <c r="GI14" s="211">
        <f t="shared" ref="GI14:GI77" si="74">IF((CO14-BA14)&gt;0,0,CO14-BA14)</f>
        <v>0</v>
      </c>
      <c r="GJ14" s="211">
        <f t="shared" ref="GJ14:GJ77" si="75">IF((CP14-BB14)&gt;0,0,CP14-BB14)</f>
        <v>0</v>
      </c>
      <c r="GK14" s="211">
        <f t="shared" ref="GK14:GK77" si="76">IF((CQ14-BC14)&gt;0,0,CQ14-BC14)</f>
        <v>0</v>
      </c>
      <c r="GL14" s="211">
        <f t="shared" ref="GL14:GL77" si="77">IF((CR14-BD14)&gt;0,0,CR14-BD14)</f>
        <v>0</v>
      </c>
    </row>
    <row r="15" spans="3:194" ht="37.5" customHeight="1">
      <c r="C15" s="32" t="s">
        <v>1431</v>
      </c>
      <c r="D15" s="216">
        <v>1002</v>
      </c>
      <c r="E15" s="217" t="s">
        <v>31</v>
      </c>
      <c r="F15" s="217" t="s">
        <v>31</v>
      </c>
      <c r="G15" s="218">
        <f>SUM(G17:G99)</f>
        <v>282504.2</v>
      </c>
      <c r="H15" s="218">
        <f>SUM(H17:H99)</f>
        <v>262930.69999999995</v>
      </c>
      <c r="I15" s="218">
        <f t="shared" ref="I15:BT15" si="78">SUM(I17:I99)</f>
        <v>5630</v>
      </c>
      <c r="J15" s="218">
        <f t="shared" si="78"/>
        <v>5630</v>
      </c>
      <c r="K15" s="218">
        <f t="shared" si="78"/>
        <v>26578.800000000003</v>
      </c>
      <c r="L15" s="218">
        <f t="shared" si="78"/>
        <v>22065.1</v>
      </c>
      <c r="M15" s="218">
        <f t="shared" si="78"/>
        <v>0</v>
      </c>
      <c r="N15" s="218">
        <f t="shared" si="78"/>
        <v>0</v>
      </c>
      <c r="O15" s="218">
        <f t="shared" si="78"/>
        <v>250295.39999999997</v>
      </c>
      <c r="P15" s="218">
        <f t="shared" si="78"/>
        <v>235235.59999999998</v>
      </c>
      <c r="Q15" s="218">
        <f t="shared" si="78"/>
        <v>240117.1</v>
      </c>
      <c r="R15" s="218">
        <f t="shared" si="78"/>
        <v>0</v>
      </c>
      <c r="S15" s="218">
        <f t="shared" si="78"/>
        <v>0</v>
      </c>
      <c r="T15" s="218">
        <f t="shared" si="78"/>
        <v>0</v>
      </c>
      <c r="U15" s="218">
        <f t="shared" si="78"/>
        <v>240117.1</v>
      </c>
      <c r="V15" s="218">
        <f t="shared" si="78"/>
        <v>250925.60000000003</v>
      </c>
      <c r="W15" s="218">
        <f t="shared" si="78"/>
        <v>0</v>
      </c>
      <c r="X15" s="218">
        <f t="shared" si="78"/>
        <v>0</v>
      </c>
      <c r="Y15" s="218">
        <f t="shared" si="78"/>
        <v>0</v>
      </c>
      <c r="Z15" s="218">
        <f t="shared" si="78"/>
        <v>250925.60000000003</v>
      </c>
      <c r="AA15" s="218">
        <f t="shared" si="78"/>
        <v>244356.2</v>
      </c>
      <c r="AB15" s="218">
        <f t="shared" si="78"/>
        <v>0</v>
      </c>
      <c r="AC15" s="218">
        <f t="shared" si="78"/>
        <v>0</v>
      </c>
      <c r="AD15" s="218">
        <f t="shared" si="78"/>
        <v>0</v>
      </c>
      <c r="AE15" s="218">
        <f t="shared" si="78"/>
        <v>244356.2</v>
      </c>
      <c r="AF15" s="218">
        <f t="shared" si="78"/>
        <v>244356.2</v>
      </c>
      <c r="AG15" s="218">
        <f t="shared" si="78"/>
        <v>0</v>
      </c>
      <c r="AH15" s="218">
        <f t="shared" si="78"/>
        <v>0</v>
      </c>
      <c r="AI15" s="218">
        <f t="shared" si="78"/>
        <v>0</v>
      </c>
      <c r="AJ15" s="218">
        <f t="shared" si="78"/>
        <v>244356.2</v>
      </c>
      <c r="AK15" s="218">
        <f t="shared" si="78"/>
        <v>270706.10000000003</v>
      </c>
      <c r="AL15" s="218">
        <f t="shared" si="78"/>
        <v>251172.8</v>
      </c>
      <c r="AM15" s="218">
        <f t="shared" si="78"/>
        <v>5630</v>
      </c>
      <c r="AN15" s="218">
        <f t="shared" si="78"/>
        <v>5630</v>
      </c>
      <c r="AO15" s="218">
        <f t="shared" si="78"/>
        <v>15457.5</v>
      </c>
      <c r="AP15" s="218">
        <f t="shared" si="78"/>
        <v>10943.8</v>
      </c>
      <c r="AQ15" s="218">
        <f t="shared" si="78"/>
        <v>0</v>
      </c>
      <c r="AR15" s="218">
        <f t="shared" si="78"/>
        <v>0</v>
      </c>
      <c r="AS15" s="218">
        <f t="shared" si="78"/>
        <v>249618.59999999998</v>
      </c>
      <c r="AT15" s="218">
        <f t="shared" si="78"/>
        <v>234598.99999999997</v>
      </c>
      <c r="AU15" s="218">
        <f t="shared" si="78"/>
        <v>240117.1</v>
      </c>
      <c r="AV15" s="218">
        <f t="shared" si="78"/>
        <v>0</v>
      </c>
      <c r="AW15" s="218">
        <f t="shared" si="78"/>
        <v>0</v>
      </c>
      <c r="AX15" s="218">
        <f t="shared" si="78"/>
        <v>0</v>
      </c>
      <c r="AY15" s="218">
        <f t="shared" si="78"/>
        <v>240117.1</v>
      </c>
      <c r="AZ15" s="218">
        <f t="shared" si="78"/>
        <v>250925.60000000003</v>
      </c>
      <c r="BA15" s="218">
        <f t="shared" si="78"/>
        <v>0</v>
      </c>
      <c r="BB15" s="218">
        <f t="shared" si="78"/>
        <v>0</v>
      </c>
      <c r="BC15" s="218">
        <f t="shared" si="78"/>
        <v>0</v>
      </c>
      <c r="BD15" s="218">
        <f t="shared" si="78"/>
        <v>250925.60000000003</v>
      </c>
      <c r="BE15" s="218">
        <f t="shared" si="78"/>
        <v>244356.2</v>
      </c>
      <c r="BF15" s="218">
        <f t="shared" si="78"/>
        <v>0</v>
      </c>
      <c r="BG15" s="218">
        <f t="shared" si="78"/>
        <v>0</v>
      </c>
      <c r="BH15" s="218">
        <f t="shared" si="78"/>
        <v>0</v>
      </c>
      <c r="BI15" s="218">
        <f t="shared" si="78"/>
        <v>244356.2</v>
      </c>
      <c r="BJ15" s="218">
        <f t="shared" si="78"/>
        <v>244356.2</v>
      </c>
      <c r="BK15" s="218">
        <f t="shared" si="78"/>
        <v>0</v>
      </c>
      <c r="BL15" s="218">
        <f t="shared" si="78"/>
        <v>0</v>
      </c>
      <c r="BM15" s="218">
        <f t="shared" si="78"/>
        <v>0</v>
      </c>
      <c r="BN15" s="218">
        <f t="shared" si="78"/>
        <v>244356.2</v>
      </c>
      <c r="BO15" s="218">
        <f t="shared" si="78"/>
        <v>286942.09999999998</v>
      </c>
      <c r="BP15" s="218">
        <f t="shared" si="78"/>
        <v>5630</v>
      </c>
      <c r="BQ15" s="218">
        <f t="shared" si="78"/>
        <v>26578.800000000003</v>
      </c>
      <c r="BR15" s="218">
        <f t="shared" si="78"/>
        <v>0</v>
      </c>
      <c r="BS15" s="218">
        <f t="shared" si="78"/>
        <v>254733.29999999996</v>
      </c>
      <c r="BT15" s="218">
        <f t="shared" si="78"/>
        <v>240117.1</v>
      </c>
      <c r="BU15" s="218">
        <f t="shared" ref="BU15:CR15" si="79">SUM(BU17:BU99)</f>
        <v>0</v>
      </c>
      <c r="BV15" s="218">
        <f t="shared" si="79"/>
        <v>0</v>
      </c>
      <c r="BW15" s="218">
        <f t="shared" si="79"/>
        <v>0</v>
      </c>
      <c r="BX15" s="218">
        <f t="shared" si="79"/>
        <v>240117.1</v>
      </c>
      <c r="BY15" s="218">
        <f t="shared" si="79"/>
        <v>250925.60000000003</v>
      </c>
      <c r="BZ15" s="218">
        <f t="shared" si="79"/>
        <v>0</v>
      </c>
      <c r="CA15" s="218">
        <f t="shared" si="79"/>
        <v>0</v>
      </c>
      <c r="CB15" s="218">
        <f t="shared" si="79"/>
        <v>0</v>
      </c>
      <c r="CC15" s="218">
        <f t="shared" si="79"/>
        <v>250925.60000000003</v>
      </c>
      <c r="CD15" s="218">
        <f t="shared" si="79"/>
        <v>270706.10000000003</v>
      </c>
      <c r="CE15" s="218">
        <f t="shared" si="79"/>
        <v>5630</v>
      </c>
      <c r="CF15" s="218">
        <f t="shared" si="79"/>
        <v>15457.5</v>
      </c>
      <c r="CG15" s="218">
        <f t="shared" si="79"/>
        <v>0</v>
      </c>
      <c r="CH15" s="218">
        <f t="shared" si="79"/>
        <v>249618.59999999998</v>
      </c>
      <c r="CI15" s="218">
        <f t="shared" si="79"/>
        <v>240117.1</v>
      </c>
      <c r="CJ15" s="218">
        <f t="shared" si="79"/>
        <v>0</v>
      </c>
      <c r="CK15" s="218">
        <f t="shared" si="79"/>
        <v>0</v>
      </c>
      <c r="CL15" s="218">
        <f t="shared" si="79"/>
        <v>0</v>
      </c>
      <c r="CM15" s="218">
        <f t="shared" si="79"/>
        <v>240117.1</v>
      </c>
      <c r="CN15" s="218">
        <f t="shared" si="79"/>
        <v>250925.60000000003</v>
      </c>
      <c r="CO15" s="218">
        <f t="shared" si="79"/>
        <v>0</v>
      </c>
      <c r="CP15" s="218">
        <f t="shared" si="79"/>
        <v>0</v>
      </c>
      <c r="CQ15" s="218">
        <f t="shared" si="79"/>
        <v>0</v>
      </c>
      <c r="CR15" s="218">
        <f t="shared" si="79"/>
        <v>250925.60000000003</v>
      </c>
      <c r="CS15" s="209">
        <f t="shared" si="31"/>
        <v>9133115.1999999955</v>
      </c>
      <c r="CT15" s="205"/>
      <c r="CU15" s="210">
        <f t="shared" si="9"/>
        <v>0</v>
      </c>
      <c r="CV15" s="210">
        <f t="shared" si="9"/>
        <v>0</v>
      </c>
      <c r="CW15" s="210">
        <f t="shared" si="10"/>
        <v>0</v>
      </c>
      <c r="CX15" s="210">
        <f t="shared" si="11"/>
        <v>0</v>
      </c>
      <c r="CY15" s="210">
        <f t="shared" si="12"/>
        <v>0</v>
      </c>
      <c r="CZ15" s="210">
        <f t="shared" si="13"/>
        <v>0</v>
      </c>
      <c r="DA15" s="210">
        <f t="shared" si="14"/>
        <v>0</v>
      </c>
      <c r="DB15" s="210">
        <f t="shared" si="14"/>
        <v>0</v>
      </c>
      <c r="DC15" s="210">
        <f t="shared" si="15"/>
        <v>0</v>
      </c>
      <c r="DD15" s="210">
        <f t="shared" si="16"/>
        <v>0</v>
      </c>
      <c r="DE15" s="210">
        <f t="shared" si="17"/>
        <v>0</v>
      </c>
      <c r="DF15" s="210">
        <f t="shared" si="18"/>
        <v>0</v>
      </c>
      <c r="DG15" s="210">
        <f t="shared" si="19"/>
        <v>0</v>
      </c>
      <c r="DH15" s="210">
        <f t="shared" si="20"/>
        <v>0</v>
      </c>
      <c r="DI15" s="210">
        <f t="shared" si="21"/>
        <v>0</v>
      </c>
      <c r="DJ15" s="210">
        <f t="shared" si="22"/>
        <v>0</v>
      </c>
      <c r="DK15" s="210">
        <f t="shared" si="23"/>
        <v>0</v>
      </c>
      <c r="DL15" s="210">
        <f t="shared" si="24"/>
        <v>0</v>
      </c>
      <c r="DN15" s="210">
        <f t="shared" si="32"/>
        <v>0</v>
      </c>
      <c r="DO15" s="210">
        <f t="shared" si="25"/>
        <v>0</v>
      </c>
      <c r="DP15" s="210">
        <f t="shared" si="25"/>
        <v>0</v>
      </c>
      <c r="DQ15" s="210">
        <f t="shared" si="25"/>
        <v>0</v>
      </c>
      <c r="DR15" s="210">
        <f t="shared" si="25"/>
        <v>0</v>
      </c>
      <c r="DS15" s="210">
        <f t="shared" si="25"/>
        <v>0</v>
      </c>
      <c r="DT15" s="210">
        <f t="shared" si="25"/>
        <v>0</v>
      </c>
      <c r="DU15" s="210">
        <f t="shared" si="25"/>
        <v>0</v>
      </c>
      <c r="DV15" s="210">
        <f t="shared" si="25"/>
        <v>0</v>
      </c>
      <c r="DW15" s="210">
        <f t="shared" si="25"/>
        <v>0</v>
      </c>
      <c r="DX15" s="210">
        <f t="shared" si="25"/>
        <v>0</v>
      </c>
      <c r="DY15" s="210">
        <f t="shared" si="25"/>
        <v>0</v>
      </c>
      <c r="DZ15" s="210">
        <f t="shared" si="25"/>
        <v>0</v>
      </c>
      <c r="EA15" s="210">
        <f t="shared" si="25"/>
        <v>0</v>
      </c>
      <c r="EB15" s="210">
        <f t="shared" si="25"/>
        <v>0</v>
      </c>
      <c r="EC15" s="210">
        <f t="shared" si="25"/>
        <v>0</v>
      </c>
      <c r="ED15" s="210">
        <f t="shared" si="25"/>
        <v>0</v>
      </c>
      <c r="EE15" s="210">
        <f t="shared" si="25"/>
        <v>0</v>
      </c>
      <c r="EF15" s="210">
        <f t="shared" si="25"/>
        <v>0</v>
      </c>
      <c r="EG15" s="210">
        <f t="shared" si="25"/>
        <v>0</v>
      </c>
      <c r="EH15" s="210">
        <f t="shared" si="25"/>
        <v>0</v>
      </c>
      <c r="EI15" s="210">
        <f t="shared" si="25"/>
        <v>0</v>
      </c>
      <c r="EJ15" s="210">
        <f t="shared" si="25"/>
        <v>0</v>
      </c>
      <c r="EK15" s="210">
        <f t="shared" si="25"/>
        <v>0</v>
      </c>
      <c r="EL15" s="210">
        <f t="shared" si="25"/>
        <v>0</v>
      </c>
      <c r="EM15" s="210">
        <f t="shared" si="25"/>
        <v>0</v>
      </c>
      <c r="EN15" s="210">
        <f t="shared" si="25"/>
        <v>0</v>
      </c>
      <c r="EO15" s="210">
        <f t="shared" si="25"/>
        <v>0</v>
      </c>
      <c r="EP15" s="210">
        <f t="shared" si="25"/>
        <v>0</v>
      </c>
      <c r="EQ15" s="210">
        <f t="shared" si="25"/>
        <v>0</v>
      </c>
      <c r="ES15" s="210">
        <f t="shared" si="33"/>
        <v>0</v>
      </c>
      <c r="ET15" s="210">
        <f t="shared" si="34"/>
        <v>0</v>
      </c>
      <c r="EU15" s="210">
        <f t="shared" si="35"/>
        <v>0</v>
      </c>
      <c r="EV15" s="210">
        <f t="shared" si="36"/>
        <v>0</v>
      </c>
      <c r="EW15" s="210">
        <f t="shared" si="37"/>
        <v>0</v>
      </c>
      <c r="EX15" s="210">
        <f t="shared" si="38"/>
        <v>0</v>
      </c>
      <c r="EY15" s="210">
        <f t="shared" si="39"/>
        <v>0</v>
      </c>
      <c r="EZ15" s="210">
        <f t="shared" si="40"/>
        <v>0</v>
      </c>
      <c r="FA15" s="210">
        <f t="shared" si="41"/>
        <v>0</v>
      </c>
      <c r="FB15" s="210">
        <f t="shared" si="42"/>
        <v>0</v>
      </c>
      <c r="FC15" s="210">
        <f t="shared" si="43"/>
        <v>0</v>
      </c>
      <c r="FD15" s="210">
        <f t="shared" si="44"/>
        <v>0</v>
      </c>
      <c r="FE15" s="210">
        <f t="shared" si="45"/>
        <v>0</v>
      </c>
      <c r="FF15" s="210">
        <f t="shared" si="46"/>
        <v>0</v>
      </c>
      <c r="FG15" s="210">
        <f t="shared" si="47"/>
        <v>0</v>
      </c>
      <c r="FI15" s="211">
        <f t="shared" si="48"/>
        <v>0</v>
      </c>
      <c r="FJ15" s="211">
        <f t="shared" si="49"/>
        <v>0</v>
      </c>
      <c r="FK15" s="211">
        <f t="shared" si="50"/>
        <v>0</v>
      </c>
      <c r="FL15" s="211">
        <f t="shared" si="51"/>
        <v>0</v>
      </c>
      <c r="FM15" s="211">
        <f t="shared" si="52"/>
        <v>0</v>
      </c>
      <c r="FN15" s="211">
        <f t="shared" si="53"/>
        <v>0</v>
      </c>
      <c r="FO15" s="211">
        <f t="shared" si="54"/>
        <v>0</v>
      </c>
      <c r="FP15" s="211">
        <f t="shared" si="55"/>
        <v>0</v>
      </c>
      <c r="FQ15" s="211">
        <f t="shared" si="56"/>
        <v>0</v>
      </c>
      <c r="FR15" s="211">
        <f t="shared" si="57"/>
        <v>0</v>
      </c>
      <c r="FS15" s="211">
        <f t="shared" si="58"/>
        <v>0</v>
      </c>
      <c r="FT15" s="211">
        <f t="shared" si="59"/>
        <v>0</v>
      </c>
      <c r="FU15" s="211">
        <f t="shared" si="60"/>
        <v>0</v>
      </c>
      <c r="FV15" s="211">
        <f t="shared" si="61"/>
        <v>0</v>
      </c>
      <c r="FW15" s="211">
        <f t="shared" si="62"/>
        <v>0</v>
      </c>
      <c r="FX15" s="211">
        <f t="shared" si="63"/>
        <v>0</v>
      </c>
      <c r="FY15" s="211">
        <f t="shared" si="64"/>
        <v>0</v>
      </c>
      <c r="FZ15" s="211">
        <f t="shared" si="65"/>
        <v>0</v>
      </c>
      <c r="GA15" s="211">
        <f t="shared" si="66"/>
        <v>0</v>
      </c>
      <c r="GB15" s="211">
        <f t="shared" si="67"/>
        <v>0</v>
      </c>
      <c r="GC15" s="211">
        <f t="shared" si="68"/>
        <v>0</v>
      </c>
      <c r="GD15" s="211">
        <f t="shared" si="69"/>
        <v>0</v>
      </c>
      <c r="GE15" s="211">
        <f t="shared" si="70"/>
        <v>0</v>
      </c>
      <c r="GF15" s="211">
        <f t="shared" si="71"/>
        <v>0</v>
      </c>
      <c r="GG15" s="211">
        <f t="shared" si="72"/>
        <v>0</v>
      </c>
      <c r="GH15" s="211">
        <f t="shared" si="73"/>
        <v>0</v>
      </c>
      <c r="GI15" s="211">
        <f t="shared" si="74"/>
        <v>0</v>
      </c>
      <c r="GJ15" s="211">
        <f t="shared" si="75"/>
        <v>0</v>
      </c>
      <c r="GK15" s="211">
        <f t="shared" si="76"/>
        <v>0</v>
      </c>
      <c r="GL15" s="211">
        <f t="shared" si="77"/>
        <v>0</v>
      </c>
    </row>
    <row r="16" spans="3:194">
      <c r="C16" s="37" t="s">
        <v>2</v>
      </c>
      <c r="D16" s="219"/>
      <c r="E16" s="220"/>
      <c r="F16" s="221"/>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c r="CB16" s="222"/>
      <c r="CC16" s="222"/>
      <c r="CD16" s="222"/>
      <c r="CE16" s="222"/>
      <c r="CF16" s="222"/>
      <c r="CG16" s="222"/>
      <c r="CH16" s="222"/>
      <c r="CI16" s="222"/>
      <c r="CJ16" s="222"/>
      <c r="CK16" s="222"/>
      <c r="CL16" s="222"/>
      <c r="CM16" s="222"/>
      <c r="CN16" s="222"/>
      <c r="CO16" s="222"/>
      <c r="CP16" s="222"/>
      <c r="CQ16" s="222"/>
      <c r="CR16" s="222"/>
      <c r="CS16" s="209">
        <f t="shared" si="31"/>
        <v>0</v>
      </c>
      <c r="CT16" s="205"/>
      <c r="CU16" s="210">
        <f t="shared" si="9"/>
        <v>0</v>
      </c>
      <c r="CV16" s="210">
        <f t="shared" si="9"/>
        <v>0</v>
      </c>
      <c r="CW16" s="210">
        <f t="shared" si="10"/>
        <v>0</v>
      </c>
      <c r="CX16" s="210">
        <f t="shared" si="11"/>
        <v>0</v>
      </c>
      <c r="CY16" s="210">
        <f t="shared" si="12"/>
        <v>0</v>
      </c>
      <c r="CZ16" s="210">
        <f t="shared" si="13"/>
        <v>0</v>
      </c>
      <c r="DA16" s="210">
        <f t="shared" si="14"/>
        <v>0</v>
      </c>
      <c r="DB16" s="210">
        <f t="shared" si="14"/>
        <v>0</v>
      </c>
      <c r="DC16" s="210">
        <f t="shared" si="15"/>
        <v>0</v>
      </c>
      <c r="DD16" s="210">
        <f t="shared" si="16"/>
        <v>0</v>
      </c>
      <c r="DE16" s="210">
        <f t="shared" si="17"/>
        <v>0</v>
      </c>
      <c r="DF16" s="210">
        <f t="shared" si="18"/>
        <v>0</v>
      </c>
      <c r="DG16" s="210">
        <f t="shared" si="19"/>
        <v>0</v>
      </c>
      <c r="DH16" s="210">
        <f t="shared" si="20"/>
        <v>0</v>
      </c>
      <c r="DI16" s="210">
        <f t="shared" si="21"/>
        <v>0</v>
      </c>
      <c r="DJ16" s="210">
        <f t="shared" si="22"/>
        <v>0</v>
      </c>
      <c r="DK16" s="210">
        <f t="shared" si="23"/>
        <v>0</v>
      </c>
      <c r="DL16" s="210">
        <f t="shared" si="24"/>
        <v>0</v>
      </c>
      <c r="DN16" s="210">
        <f t="shared" si="32"/>
        <v>0</v>
      </c>
      <c r="DO16" s="210">
        <f t="shared" si="25"/>
        <v>0</v>
      </c>
      <c r="DP16" s="210">
        <f t="shared" si="25"/>
        <v>0</v>
      </c>
      <c r="DQ16" s="210">
        <f t="shared" si="25"/>
        <v>0</v>
      </c>
      <c r="DR16" s="210">
        <f t="shared" si="25"/>
        <v>0</v>
      </c>
      <c r="DS16" s="210">
        <f t="shared" si="25"/>
        <v>0</v>
      </c>
      <c r="DT16" s="210">
        <f t="shared" si="25"/>
        <v>0</v>
      </c>
      <c r="DU16" s="210">
        <f t="shared" si="25"/>
        <v>0</v>
      </c>
      <c r="DV16" s="210">
        <f t="shared" si="25"/>
        <v>0</v>
      </c>
      <c r="DW16" s="210">
        <f t="shared" si="25"/>
        <v>0</v>
      </c>
      <c r="DX16" s="210">
        <f t="shared" si="25"/>
        <v>0</v>
      </c>
      <c r="DY16" s="210">
        <f t="shared" si="25"/>
        <v>0</v>
      </c>
      <c r="DZ16" s="210">
        <f t="shared" si="25"/>
        <v>0</v>
      </c>
      <c r="EA16" s="210">
        <f t="shared" si="25"/>
        <v>0</v>
      </c>
      <c r="EB16" s="210">
        <f t="shared" si="25"/>
        <v>0</v>
      </c>
      <c r="EC16" s="210">
        <f t="shared" si="25"/>
        <v>0</v>
      </c>
      <c r="ED16" s="210">
        <f t="shared" si="25"/>
        <v>0</v>
      </c>
      <c r="EE16" s="210">
        <f t="shared" si="25"/>
        <v>0</v>
      </c>
      <c r="EF16" s="210">
        <f t="shared" si="25"/>
        <v>0</v>
      </c>
      <c r="EG16" s="210">
        <f t="shared" si="25"/>
        <v>0</v>
      </c>
      <c r="EH16" s="210">
        <f t="shared" si="25"/>
        <v>0</v>
      </c>
      <c r="EI16" s="210">
        <f t="shared" si="25"/>
        <v>0</v>
      </c>
      <c r="EJ16" s="210">
        <f t="shared" si="25"/>
        <v>0</v>
      </c>
      <c r="EK16" s="210">
        <f t="shared" si="25"/>
        <v>0</v>
      </c>
      <c r="EL16" s="210">
        <f t="shared" si="25"/>
        <v>0</v>
      </c>
      <c r="EM16" s="210">
        <f t="shared" si="25"/>
        <v>0</v>
      </c>
      <c r="EN16" s="210">
        <f t="shared" si="25"/>
        <v>0</v>
      </c>
      <c r="EO16" s="210">
        <f t="shared" si="25"/>
        <v>0</v>
      </c>
      <c r="EP16" s="210">
        <f t="shared" si="25"/>
        <v>0</v>
      </c>
      <c r="EQ16" s="210">
        <f t="shared" si="25"/>
        <v>0</v>
      </c>
      <c r="ES16" s="210">
        <f t="shared" si="33"/>
        <v>0</v>
      </c>
      <c r="ET16" s="210">
        <f t="shared" si="34"/>
        <v>0</v>
      </c>
      <c r="EU16" s="210">
        <f t="shared" si="35"/>
        <v>0</v>
      </c>
      <c r="EV16" s="210">
        <f t="shared" si="36"/>
        <v>0</v>
      </c>
      <c r="EW16" s="210">
        <f t="shared" si="37"/>
        <v>0</v>
      </c>
      <c r="EX16" s="210">
        <f t="shared" si="38"/>
        <v>0</v>
      </c>
      <c r="EY16" s="210">
        <f t="shared" si="39"/>
        <v>0</v>
      </c>
      <c r="EZ16" s="210">
        <f t="shared" si="40"/>
        <v>0</v>
      </c>
      <c r="FA16" s="210">
        <f t="shared" si="41"/>
        <v>0</v>
      </c>
      <c r="FB16" s="210">
        <f t="shared" si="42"/>
        <v>0</v>
      </c>
      <c r="FC16" s="210">
        <f t="shared" si="43"/>
        <v>0</v>
      </c>
      <c r="FD16" s="210">
        <f t="shared" si="44"/>
        <v>0</v>
      </c>
      <c r="FE16" s="210">
        <f t="shared" si="45"/>
        <v>0</v>
      </c>
      <c r="FF16" s="210">
        <f t="shared" si="46"/>
        <v>0</v>
      </c>
      <c r="FG16" s="210">
        <f t="shared" si="47"/>
        <v>0</v>
      </c>
      <c r="FI16" s="211">
        <f t="shared" si="48"/>
        <v>0</v>
      </c>
      <c r="FJ16" s="211">
        <f t="shared" si="49"/>
        <v>0</v>
      </c>
      <c r="FK16" s="211">
        <f t="shared" si="50"/>
        <v>0</v>
      </c>
      <c r="FL16" s="211">
        <f t="shared" si="51"/>
        <v>0</v>
      </c>
      <c r="FM16" s="211">
        <f t="shared" si="52"/>
        <v>0</v>
      </c>
      <c r="FN16" s="211">
        <f t="shared" si="53"/>
        <v>0</v>
      </c>
      <c r="FO16" s="211">
        <f t="shared" si="54"/>
        <v>0</v>
      </c>
      <c r="FP16" s="211">
        <f t="shared" si="55"/>
        <v>0</v>
      </c>
      <c r="FQ16" s="211">
        <f t="shared" si="56"/>
        <v>0</v>
      </c>
      <c r="FR16" s="211">
        <f t="shared" si="57"/>
        <v>0</v>
      </c>
      <c r="FS16" s="211">
        <f t="shared" si="58"/>
        <v>0</v>
      </c>
      <c r="FT16" s="211">
        <f t="shared" si="59"/>
        <v>0</v>
      </c>
      <c r="FU16" s="211">
        <f t="shared" si="60"/>
        <v>0</v>
      </c>
      <c r="FV16" s="211">
        <f t="shared" si="61"/>
        <v>0</v>
      </c>
      <c r="FW16" s="211">
        <f t="shared" si="62"/>
        <v>0</v>
      </c>
      <c r="FX16" s="211">
        <f t="shared" si="63"/>
        <v>0</v>
      </c>
      <c r="FY16" s="211">
        <f t="shared" si="64"/>
        <v>0</v>
      </c>
      <c r="FZ16" s="211">
        <f t="shared" si="65"/>
        <v>0</v>
      </c>
      <c r="GA16" s="211">
        <f t="shared" si="66"/>
        <v>0</v>
      </c>
      <c r="GB16" s="211">
        <f t="shared" si="67"/>
        <v>0</v>
      </c>
      <c r="GC16" s="211">
        <f t="shared" si="68"/>
        <v>0</v>
      </c>
      <c r="GD16" s="211">
        <f t="shared" si="69"/>
        <v>0</v>
      </c>
      <c r="GE16" s="211">
        <f t="shared" si="70"/>
        <v>0</v>
      </c>
      <c r="GF16" s="211">
        <f t="shared" si="71"/>
        <v>0</v>
      </c>
      <c r="GG16" s="211">
        <f t="shared" si="72"/>
        <v>0</v>
      </c>
      <c r="GH16" s="211">
        <f t="shared" si="73"/>
        <v>0</v>
      </c>
      <c r="GI16" s="211">
        <f t="shared" si="74"/>
        <v>0</v>
      </c>
      <c r="GJ16" s="211">
        <f t="shared" si="75"/>
        <v>0</v>
      </c>
      <c r="GK16" s="211">
        <f t="shared" si="76"/>
        <v>0</v>
      </c>
      <c r="GL16" s="211">
        <f t="shared" si="77"/>
        <v>0</v>
      </c>
    </row>
    <row r="17" spans="1:194" ht="32.25" customHeight="1">
      <c r="A17" s="27" t="s">
        <v>1274</v>
      </c>
      <c r="C17" s="25" t="s">
        <v>87</v>
      </c>
      <c r="D17" s="220">
        <v>1003</v>
      </c>
      <c r="E17" s="223">
        <v>1</v>
      </c>
      <c r="F17" s="223"/>
      <c r="G17" s="224">
        <f>+I17+K17+M17+O17</f>
        <v>0</v>
      </c>
      <c r="H17" s="224">
        <f>+J17+L17+N17+P17</f>
        <v>0</v>
      </c>
      <c r="I17" s="222"/>
      <c r="J17" s="222"/>
      <c r="K17" s="222"/>
      <c r="L17" s="222"/>
      <c r="M17" s="222"/>
      <c r="N17" s="222"/>
      <c r="O17" s="222"/>
      <c r="P17" s="222"/>
      <c r="Q17" s="224">
        <f>SUM(R17:U17)</f>
        <v>0</v>
      </c>
      <c r="R17" s="222"/>
      <c r="S17" s="222"/>
      <c r="T17" s="222"/>
      <c r="U17" s="222"/>
      <c r="V17" s="224">
        <f>SUM(W17:Z17)</f>
        <v>0</v>
      </c>
      <c r="W17" s="222"/>
      <c r="X17" s="222"/>
      <c r="Y17" s="222"/>
      <c r="Z17" s="222"/>
      <c r="AA17" s="224">
        <f>SUM(AB17:AE17)</f>
        <v>0</v>
      </c>
      <c r="AB17" s="222"/>
      <c r="AC17" s="222"/>
      <c r="AD17" s="222"/>
      <c r="AE17" s="222"/>
      <c r="AF17" s="224">
        <f>SUM(AG17:AJ17)</f>
        <v>0</v>
      </c>
      <c r="AG17" s="222"/>
      <c r="AH17" s="222"/>
      <c r="AI17" s="222"/>
      <c r="AJ17" s="222"/>
      <c r="AK17" s="224">
        <f>+AM17+AO17+AQ17+AS17</f>
        <v>0</v>
      </c>
      <c r="AL17" s="224">
        <f>+AN17+AP17+AR17+AT17</f>
        <v>0</v>
      </c>
      <c r="AM17" s="222"/>
      <c r="AN17" s="222"/>
      <c r="AO17" s="222"/>
      <c r="AP17" s="222"/>
      <c r="AQ17" s="222"/>
      <c r="AR17" s="222"/>
      <c r="AS17" s="222"/>
      <c r="AT17" s="222"/>
      <c r="AU17" s="224">
        <f>SUM(AV17:AY17)</f>
        <v>0</v>
      </c>
      <c r="AV17" s="222"/>
      <c r="AW17" s="222"/>
      <c r="AX17" s="222"/>
      <c r="AY17" s="222"/>
      <c r="AZ17" s="224">
        <f>SUM(BA17:BD17)</f>
        <v>0</v>
      </c>
      <c r="BA17" s="222"/>
      <c r="BB17" s="222"/>
      <c r="BC17" s="222"/>
      <c r="BD17" s="222"/>
      <c r="BE17" s="224">
        <f>SUM(BF17:BI17)</f>
        <v>0</v>
      </c>
      <c r="BF17" s="222"/>
      <c r="BG17" s="222"/>
      <c r="BH17" s="222"/>
      <c r="BI17" s="222"/>
      <c r="BJ17" s="224">
        <f>SUM(BK17:BN17)</f>
        <v>0</v>
      </c>
      <c r="BK17" s="222"/>
      <c r="BL17" s="222"/>
      <c r="BM17" s="222"/>
      <c r="BN17" s="222"/>
      <c r="BO17" s="224">
        <f>SUM(BP17:BS17)</f>
        <v>0</v>
      </c>
      <c r="BP17" s="222"/>
      <c r="BQ17" s="222"/>
      <c r="BR17" s="222"/>
      <c r="BS17" s="222"/>
      <c r="BT17" s="224">
        <f>SUM(BU17:BX17)</f>
        <v>0</v>
      </c>
      <c r="BU17" s="222"/>
      <c r="BV17" s="222"/>
      <c r="BW17" s="222"/>
      <c r="BX17" s="222"/>
      <c r="BY17" s="224">
        <f>SUM(BZ17:CC17)</f>
        <v>0</v>
      </c>
      <c r="BZ17" s="222"/>
      <c r="CA17" s="222"/>
      <c r="CB17" s="222"/>
      <c r="CC17" s="222"/>
      <c r="CD17" s="224">
        <f>SUM(CE17:CH17)</f>
        <v>0</v>
      </c>
      <c r="CE17" s="222"/>
      <c r="CF17" s="222"/>
      <c r="CG17" s="222"/>
      <c r="CH17" s="222"/>
      <c r="CI17" s="224">
        <f>SUM(CJ17:CM17)</f>
        <v>0</v>
      </c>
      <c r="CJ17" s="222"/>
      <c r="CK17" s="222"/>
      <c r="CL17" s="222"/>
      <c r="CM17" s="222"/>
      <c r="CN17" s="224">
        <f>SUM(CO17:CR17)</f>
        <v>0</v>
      </c>
      <c r="CO17" s="222"/>
      <c r="CP17" s="222"/>
      <c r="CQ17" s="222"/>
      <c r="CR17" s="222"/>
      <c r="CS17" s="209">
        <f>SUM(G17:CR17)</f>
        <v>0</v>
      </c>
      <c r="CT17" s="205"/>
      <c r="CU17" s="210">
        <f t="shared" si="9"/>
        <v>0</v>
      </c>
      <c r="CV17" s="210">
        <f t="shared" si="9"/>
        <v>0</v>
      </c>
      <c r="CW17" s="210">
        <f t="shared" si="10"/>
        <v>0</v>
      </c>
      <c r="CX17" s="210">
        <f t="shared" si="11"/>
        <v>0</v>
      </c>
      <c r="CY17" s="210">
        <f t="shared" si="12"/>
        <v>0</v>
      </c>
      <c r="CZ17" s="210">
        <f t="shared" si="13"/>
        <v>0</v>
      </c>
      <c r="DA17" s="210">
        <f t="shared" si="14"/>
        <v>0</v>
      </c>
      <c r="DB17" s="210">
        <f t="shared" si="14"/>
        <v>0</v>
      </c>
      <c r="DC17" s="210">
        <f t="shared" si="15"/>
        <v>0</v>
      </c>
      <c r="DD17" s="210">
        <f t="shared" si="16"/>
        <v>0</v>
      </c>
      <c r="DE17" s="210">
        <f t="shared" si="17"/>
        <v>0</v>
      </c>
      <c r="DF17" s="210">
        <f t="shared" si="18"/>
        <v>0</v>
      </c>
      <c r="DG17" s="210">
        <f t="shared" si="19"/>
        <v>0</v>
      </c>
      <c r="DH17" s="210">
        <f t="shared" si="20"/>
        <v>0</v>
      </c>
      <c r="DI17" s="210">
        <f t="shared" si="21"/>
        <v>0</v>
      </c>
      <c r="DJ17" s="210">
        <f t="shared" si="22"/>
        <v>0</v>
      </c>
      <c r="DK17" s="210">
        <f t="shared" si="23"/>
        <v>0</v>
      </c>
      <c r="DL17" s="210">
        <f t="shared" si="24"/>
        <v>0</v>
      </c>
      <c r="DN17" s="210">
        <f t="shared" si="32"/>
        <v>0</v>
      </c>
      <c r="DO17" s="210">
        <f t="shared" si="25"/>
        <v>0</v>
      </c>
      <c r="DP17" s="210">
        <f t="shared" si="25"/>
        <v>0</v>
      </c>
      <c r="DQ17" s="210">
        <f t="shared" si="25"/>
        <v>0</v>
      </c>
      <c r="DR17" s="210">
        <f t="shared" si="25"/>
        <v>0</v>
      </c>
      <c r="DS17" s="210">
        <f t="shared" si="25"/>
        <v>0</v>
      </c>
      <c r="DT17" s="210">
        <f t="shared" si="25"/>
        <v>0</v>
      </c>
      <c r="DU17" s="210">
        <f t="shared" si="25"/>
        <v>0</v>
      </c>
      <c r="DV17" s="210">
        <f t="shared" si="25"/>
        <v>0</v>
      </c>
      <c r="DW17" s="210">
        <f t="shared" si="25"/>
        <v>0</v>
      </c>
      <c r="DX17" s="210">
        <f t="shared" si="25"/>
        <v>0</v>
      </c>
      <c r="DY17" s="210">
        <f t="shared" si="25"/>
        <v>0</v>
      </c>
      <c r="DZ17" s="210">
        <f t="shared" si="25"/>
        <v>0</v>
      </c>
      <c r="EA17" s="210">
        <f t="shared" si="25"/>
        <v>0</v>
      </c>
      <c r="EB17" s="210">
        <f t="shared" si="25"/>
        <v>0</v>
      </c>
      <c r="EC17" s="210">
        <f t="shared" si="25"/>
        <v>0</v>
      </c>
      <c r="ED17" s="210">
        <f t="shared" si="25"/>
        <v>0</v>
      </c>
      <c r="EE17" s="210">
        <f t="shared" si="25"/>
        <v>0</v>
      </c>
      <c r="EF17" s="210">
        <f t="shared" si="25"/>
        <v>0</v>
      </c>
      <c r="EG17" s="210">
        <f t="shared" si="25"/>
        <v>0</v>
      </c>
      <c r="EH17" s="210">
        <f t="shared" si="25"/>
        <v>0</v>
      </c>
      <c r="EI17" s="210">
        <f t="shared" si="25"/>
        <v>0</v>
      </c>
      <c r="EJ17" s="210">
        <f t="shared" si="25"/>
        <v>0</v>
      </c>
      <c r="EK17" s="210">
        <f t="shared" si="25"/>
        <v>0</v>
      </c>
      <c r="EL17" s="210">
        <f t="shared" si="25"/>
        <v>0</v>
      </c>
      <c r="EM17" s="210">
        <f t="shared" si="25"/>
        <v>0</v>
      </c>
      <c r="EN17" s="210">
        <f t="shared" si="25"/>
        <v>0</v>
      </c>
      <c r="EO17" s="210">
        <f t="shared" si="25"/>
        <v>0</v>
      </c>
      <c r="EP17" s="210">
        <f t="shared" si="25"/>
        <v>0</v>
      </c>
      <c r="EQ17" s="210">
        <f t="shared" si="25"/>
        <v>0</v>
      </c>
      <c r="ES17" s="210">
        <f>IF((BO17-CD17)&gt;0,0,BO17-CD17)</f>
        <v>0</v>
      </c>
      <c r="ET17" s="210">
        <f t="shared" si="34"/>
        <v>0</v>
      </c>
      <c r="EU17" s="210">
        <f t="shared" si="35"/>
        <v>0</v>
      </c>
      <c r="EV17" s="210">
        <f t="shared" si="36"/>
        <v>0</v>
      </c>
      <c r="EW17" s="210">
        <f t="shared" si="37"/>
        <v>0</v>
      </c>
      <c r="EX17" s="210">
        <f t="shared" si="38"/>
        <v>0</v>
      </c>
      <c r="EY17" s="210">
        <f t="shared" si="39"/>
        <v>0</v>
      </c>
      <c r="EZ17" s="210">
        <f t="shared" si="40"/>
        <v>0</v>
      </c>
      <c r="FA17" s="210">
        <f t="shared" si="41"/>
        <v>0</v>
      </c>
      <c r="FB17" s="210">
        <f t="shared" si="42"/>
        <v>0</v>
      </c>
      <c r="FC17" s="210">
        <f t="shared" si="43"/>
        <v>0</v>
      </c>
      <c r="FD17" s="210">
        <f t="shared" si="44"/>
        <v>0</v>
      </c>
      <c r="FE17" s="210">
        <f t="shared" si="45"/>
        <v>0</v>
      </c>
      <c r="FF17" s="210">
        <f t="shared" si="46"/>
        <v>0</v>
      </c>
      <c r="FG17" s="210">
        <f t="shared" si="47"/>
        <v>0</v>
      </c>
      <c r="FI17" s="211">
        <f t="shared" si="48"/>
        <v>0</v>
      </c>
      <c r="FJ17" s="211">
        <f t="shared" si="49"/>
        <v>0</v>
      </c>
      <c r="FK17" s="211">
        <f t="shared" si="50"/>
        <v>0</v>
      </c>
      <c r="FL17" s="211">
        <f t="shared" si="51"/>
        <v>0</v>
      </c>
      <c r="FM17" s="211">
        <f t="shared" si="52"/>
        <v>0</v>
      </c>
      <c r="FN17" s="211">
        <f t="shared" si="53"/>
        <v>0</v>
      </c>
      <c r="FO17" s="211">
        <f t="shared" si="54"/>
        <v>0</v>
      </c>
      <c r="FP17" s="211">
        <f t="shared" si="55"/>
        <v>0</v>
      </c>
      <c r="FQ17" s="211">
        <f t="shared" si="56"/>
        <v>0</v>
      </c>
      <c r="FR17" s="211">
        <f t="shared" si="57"/>
        <v>0</v>
      </c>
      <c r="FS17" s="211">
        <f t="shared" si="58"/>
        <v>0</v>
      </c>
      <c r="FT17" s="211">
        <f t="shared" si="59"/>
        <v>0</v>
      </c>
      <c r="FU17" s="211">
        <f t="shared" si="60"/>
        <v>0</v>
      </c>
      <c r="FV17" s="211">
        <f t="shared" si="61"/>
        <v>0</v>
      </c>
      <c r="FW17" s="211">
        <f t="shared" si="62"/>
        <v>0</v>
      </c>
      <c r="FX17" s="211">
        <f t="shared" si="63"/>
        <v>0</v>
      </c>
      <c r="FY17" s="211">
        <f t="shared" si="64"/>
        <v>0</v>
      </c>
      <c r="FZ17" s="211">
        <f t="shared" si="65"/>
        <v>0</v>
      </c>
      <c r="GA17" s="211">
        <f t="shared" si="66"/>
        <v>0</v>
      </c>
      <c r="GB17" s="211">
        <f t="shared" si="67"/>
        <v>0</v>
      </c>
      <c r="GC17" s="211">
        <f t="shared" si="68"/>
        <v>0</v>
      </c>
      <c r="GD17" s="211">
        <f t="shared" si="69"/>
        <v>0</v>
      </c>
      <c r="GE17" s="211">
        <f t="shared" si="70"/>
        <v>0</v>
      </c>
      <c r="GF17" s="211">
        <f t="shared" si="71"/>
        <v>0</v>
      </c>
      <c r="GG17" s="211">
        <f t="shared" si="72"/>
        <v>0</v>
      </c>
      <c r="GH17" s="211">
        <f t="shared" si="73"/>
        <v>0</v>
      </c>
      <c r="GI17" s="211">
        <f t="shared" si="74"/>
        <v>0</v>
      </c>
      <c r="GJ17" s="211">
        <f t="shared" si="75"/>
        <v>0</v>
      </c>
      <c r="GK17" s="211">
        <f t="shared" si="76"/>
        <v>0</v>
      </c>
      <c r="GL17" s="211">
        <f t="shared" si="77"/>
        <v>0</v>
      </c>
    </row>
    <row r="18" spans="1:194" ht="16.5" customHeight="1">
      <c r="A18" s="27" t="s">
        <v>1275</v>
      </c>
      <c r="C18" s="25" t="s">
        <v>88</v>
      </c>
      <c r="D18" s="220">
        <v>1004</v>
      </c>
      <c r="E18" s="223">
        <v>1</v>
      </c>
      <c r="F18" s="223"/>
      <c r="G18" s="224">
        <f t="shared" ref="G18:G81" si="80">+I18+K18+M18+O18</f>
        <v>0</v>
      </c>
      <c r="H18" s="224">
        <f t="shared" ref="H18:H81" si="81">+J18+L18+N18+P18</f>
        <v>0</v>
      </c>
      <c r="I18" s="222"/>
      <c r="J18" s="222"/>
      <c r="K18" s="222"/>
      <c r="L18" s="222"/>
      <c r="M18" s="222"/>
      <c r="N18" s="222"/>
      <c r="O18" s="222"/>
      <c r="P18" s="222"/>
      <c r="Q18" s="224">
        <f t="shared" ref="Q18:Q81" si="82">SUM(R18:U18)</f>
        <v>0</v>
      </c>
      <c r="R18" s="222"/>
      <c r="S18" s="222"/>
      <c r="T18" s="222"/>
      <c r="U18" s="222"/>
      <c r="V18" s="224">
        <f t="shared" ref="V18:V81" si="83">SUM(W18:Z18)</f>
        <v>0</v>
      </c>
      <c r="W18" s="222"/>
      <c r="X18" s="222"/>
      <c r="Y18" s="222"/>
      <c r="Z18" s="222"/>
      <c r="AA18" s="224">
        <f t="shared" ref="AA18:AA81" si="84">SUM(AB18:AE18)</f>
        <v>0</v>
      </c>
      <c r="AB18" s="222"/>
      <c r="AC18" s="222"/>
      <c r="AD18" s="222"/>
      <c r="AE18" s="222"/>
      <c r="AF18" s="224">
        <f t="shared" ref="AF18:AF81" si="85">SUM(AG18:AJ18)</f>
        <v>0</v>
      </c>
      <c r="AG18" s="222"/>
      <c r="AH18" s="222"/>
      <c r="AI18" s="222"/>
      <c r="AJ18" s="222"/>
      <c r="AK18" s="224">
        <f t="shared" ref="AK18:AK81" si="86">+AM18+AO18+AQ18+AS18</f>
        <v>0</v>
      </c>
      <c r="AL18" s="224">
        <f t="shared" ref="AL18:AL81" si="87">+AN18+AP18+AR18+AT18</f>
        <v>0</v>
      </c>
      <c r="AM18" s="222"/>
      <c r="AN18" s="222"/>
      <c r="AO18" s="222"/>
      <c r="AP18" s="222"/>
      <c r="AQ18" s="222"/>
      <c r="AR18" s="222"/>
      <c r="AS18" s="222"/>
      <c r="AT18" s="222"/>
      <c r="AU18" s="224">
        <f t="shared" ref="AU18:AU81" si="88">SUM(AV18:AY18)</f>
        <v>0</v>
      </c>
      <c r="AV18" s="222"/>
      <c r="AW18" s="222"/>
      <c r="AX18" s="222"/>
      <c r="AY18" s="222"/>
      <c r="AZ18" s="224">
        <f t="shared" ref="AZ18:AZ81" si="89">SUM(BA18:BD18)</f>
        <v>0</v>
      </c>
      <c r="BA18" s="222"/>
      <c r="BB18" s="222"/>
      <c r="BC18" s="222"/>
      <c r="BD18" s="222"/>
      <c r="BE18" s="224">
        <f t="shared" ref="BE18:BE81" si="90">SUM(BF18:BI18)</f>
        <v>0</v>
      </c>
      <c r="BF18" s="222"/>
      <c r="BG18" s="222"/>
      <c r="BH18" s="222"/>
      <c r="BI18" s="222"/>
      <c r="BJ18" s="224">
        <f t="shared" ref="BJ18:BJ81" si="91">SUM(BK18:BN18)</f>
        <v>0</v>
      </c>
      <c r="BK18" s="222"/>
      <c r="BL18" s="222"/>
      <c r="BM18" s="222"/>
      <c r="BN18" s="222"/>
      <c r="BO18" s="224">
        <f t="shared" ref="BO18:BO81" si="92">SUM(BP18:BS18)</f>
        <v>0</v>
      </c>
      <c r="BP18" s="222"/>
      <c r="BQ18" s="222"/>
      <c r="BR18" s="222"/>
      <c r="BS18" s="222"/>
      <c r="BT18" s="224">
        <f t="shared" ref="BT18:BT81" si="93">SUM(BU18:BX18)</f>
        <v>0</v>
      </c>
      <c r="BU18" s="222"/>
      <c r="BV18" s="222"/>
      <c r="BW18" s="222"/>
      <c r="BX18" s="222"/>
      <c r="BY18" s="224">
        <f t="shared" ref="BY18:BY81" si="94">SUM(BZ18:CC18)</f>
        <v>0</v>
      </c>
      <c r="BZ18" s="222"/>
      <c r="CA18" s="222"/>
      <c r="CB18" s="222"/>
      <c r="CC18" s="222"/>
      <c r="CD18" s="224">
        <f t="shared" ref="CD18:CD81" si="95">SUM(CE18:CH18)</f>
        <v>0</v>
      </c>
      <c r="CE18" s="222"/>
      <c r="CF18" s="222"/>
      <c r="CG18" s="222"/>
      <c r="CH18" s="222"/>
      <c r="CI18" s="224">
        <f t="shared" ref="CI18:CI81" si="96">SUM(CJ18:CM18)</f>
        <v>0</v>
      </c>
      <c r="CJ18" s="222"/>
      <c r="CK18" s="222"/>
      <c r="CL18" s="222"/>
      <c r="CM18" s="222"/>
      <c r="CN18" s="224">
        <f t="shared" ref="CN18:CN81" si="97">SUM(CO18:CR18)</f>
        <v>0</v>
      </c>
      <c r="CO18" s="222"/>
      <c r="CP18" s="222"/>
      <c r="CQ18" s="222"/>
      <c r="CR18" s="222"/>
      <c r="CS18" s="209">
        <f t="shared" si="31"/>
        <v>0</v>
      </c>
      <c r="CT18" s="205"/>
      <c r="CU18" s="210">
        <f t="shared" si="9"/>
        <v>0</v>
      </c>
      <c r="CV18" s="210">
        <f t="shared" si="9"/>
        <v>0</v>
      </c>
      <c r="CW18" s="210">
        <f t="shared" si="10"/>
        <v>0</v>
      </c>
      <c r="CX18" s="210">
        <f t="shared" si="11"/>
        <v>0</v>
      </c>
      <c r="CY18" s="210">
        <f t="shared" si="12"/>
        <v>0</v>
      </c>
      <c r="CZ18" s="210">
        <f t="shared" si="13"/>
        <v>0</v>
      </c>
      <c r="DA18" s="210">
        <f t="shared" si="14"/>
        <v>0</v>
      </c>
      <c r="DB18" s="210">
        <f t="shared" si="14"/>
        <v>0</v>
      </c>
      <c r="DC18" s="210">
        <f t="shared" si="15"/>
        <v>0</v>
      </c>
      <c r="DD18" s="210">
        <f t="shared" si="16"/>
        <v>0</v>
      </c>
      <c r="DE18" s="210">
        <f t="shared" si="17"/>
        <v>0</v>
      </c>
      <c r="DF18" s="210">
        <f t="shared" si="18"/>
        <v>0</v>
      </c>
      <c r="DG18" s="210">
        <f t="shared" si="19"/>
        <v>0</v>
      </c>
      <c r="DH18" s="210">
        <f t="shared" si="20"/>
        <v>0</v>
      </c>
      <c r="DI18" s="210">
        <f t="shared" si="21"/>
        <v>0</v>
      </c>
      <c r="DJ18" s="210">
        <f t="shared" si="22"/>
        <v>0</v>
      </c>
      <c r="DK18" s="210">
        <f t="shared" si="23"/>
        <v>0</v>
      </c>
      <c r="DL18" s="210">
        <f t="shared" si="24"/>
        <v>0</v>
      </c>
      <c r="DN18" s="210">
        <f t="shared" si="32"/>
        <v>0</v>
      </c>
      <c r="DO18" s="210">
        <f t="shared" si="25"/>
        <v>0</v>
      </c>
      <c r="DP18" s="210">
        <f t="shared" si="25"/>
        <v>0</v>
      </c>
      <c r="DQ18" s="210">
        <f t="shared" si="25"/>
        <v>0</v>
      </c>
      <c r="DR18" s="210">
        <f t="shared" si="25"/>
        <v>0</v>
      </c>
      <c r="DS18" s="210">
        <f t="shared" si="25"/>
        <v>0</v>
      </c>
      <c r="DT18" s="210">
        <f t="shared" si="25"/>
        <v>0</v>
      </c>
      <c r="DU18" s="210">
        <f t="shared" si="25"/>
        <v>0</v>
      </c>
      <c r="DV18" s="210">
        <f t="shared" si="25"/>
        <v>0</v>
      </c>
      <c r="DW18" s="210">
        <f t="shared" si="25"/>
        <v>0</v>
      </c>
      <c r="DX18" s="210">
        <f t="shared" si="25"/>
        <v>0</v>
      </c>
      <c r="DY18" s="210">
        <f t="shared" si="25"/>
        <v>0</v>
      </c>
      <c r="DZ18" s="210">
        <f t="shared" si="25"/>
        <v>0</v>
      </c>
      <c r="EA18" s="210">
        <f t="shared" si="25"/>
        <v>0</v>
      </c>
      <c r="EB18" s="210">
        <f t="shared" si="25"/>
        <v>0</v>
      </c>
      <c r="EC18" s="210">
        <f t="shared" si="25"/>
        <v>0</v>
      </c>
      <c r="ED18" s="210">
        <f t="shared" si="25"/>
        <v>0</v>
      </c>
      <c r="EE18" s="210">
        <f t="shared" si="25"/>
        <v>0</v>
      </c>
      <c r="EF18" s="210">
        <f t="shared" si="25"/>
        <v>0</v>
      </c>
      <c r="EG18" s="210">
        <f t="shared" si="25"/>
        <v>0</v>
      </c>
      <c r="EH18" s="210">
        <f t="shared" si="25"/>
        <v>0</v>
      </c>
      <c r="EI18" s="210">
        <f t="shared" si="25"/>
        <v>0</v>
      </c>
      <c r="EJ18" s="210">
        <f t="shared" si="25"/>
        <v>0</v>
      </c>
      <c r="EK18" s="210">
        <f t="shared" si="25"/>
        <v>0</v>
      </c>
      <c r="EL18" s="210">
        <f t="shared" si="25"/>
        <v>0</v>
      </c>
      <c r="EM18" s="210">
        <f t="shared" si="25"/>
        <v>0</v>
      </c>
      <c r="EN18" s="210">
        <f t="shared" si="25"/>
        <v>0</v>
      </c>
      <c r="EO18" s="210">
        <f t="shared" si="25"/>
        <v>0</v>
      </c>
      <c r="EP18" s="210">
        <f t="shared" si="25"/>
        <v>0</v>
      </c>
      <c r="EQ18" s="210">
        <f t="shared" si="25"/>
        <v>0</v>
      </c>
      <c r="ES18" s="210">
        <f t="shared" si="33"/>
        <v>0</v>
      </c>
      <c r="ET18" s="210">
        <f t="shared" si="34"/>
        <v>0</v>
      </c>
      <c r="EU18" s="210">
        <f t="shared" si="35"/>
        <v>0</v>
      </c>
      <c r="EV18" s="210">
        <f t="shared" si="36"/>
        <v>0</v>
      </c>
      <c r="EW18" s="210">
        <f t="shared" si="37"/>
        <v>0</v>
      </c>
      <c r="EX18" s="210">
        <f t="shared" si="38"/>
        <v>0</v>
      </c>
      <c r="EY18" s="210">
        <f t="shared" si="39"/>
        <v>0</v>
      </c>
      <c r="EZ18" s="210">
        <f t="shared" si="40"/>
        <v>0</v>
      </c>
      <c r="FA18" s="210">
        <f t="shared" si="41"/>
        <v>0</v>
      </c>
      <c r="FB18" s="210">
        <f t="shared" si="42"/>
        <v>0</v>
      </c>
      <c r="FC18" s="210">
        <f t="shared" si="43"/>
        <v>0</v>
      </c>
      <c r="FD18" s="210">
        <f t="shared" si="44"/>
        <v>0</v>
      </c>
      <c r="FE18" s="210">
        <f t="shared" si="45"/>
        <v>0</v>
      </c>
      <c r="FF18" s="210">
        <f t="shared" si="46"/>
        <v>0</v>
      </c>
      <c r="FG18" s="210">
        <f t="shared" si="47"/>
        <v>0</v>
      </c>
      <c r="FI18" s="211">
        <f t="shared" si="48"/>
        <v>0</v>
      </c>
      <c r="FJ18" s="211">
        <f t="shared" si="49"/>
        <v>0</v>
      </c>
      <c r="FK18" s="211">
        <f t="shared" si="50"/>
        <v>0</v>
      </c>
      <c r="FL18" s="211">
        <f t="shared" si="51"/>
        <v>0</v>
      </c>
      <c r="FM18" s="211">
        <f t="shared" si="52"/>
        <v>0</v>
      </c>
      <c r="FN18" s="211">
        <f t="shared" si="53"/>
        <v>0</v>
      </c>
      <c r="FO18" s="211">
        <f t="shared" si="54"/>
        <v>0</v>
      </c>
      <c r="FP18" s="211">
        <f t="shared" si="55"/>
        <v>0</v>
      </c>
      <c r="FQ18" s="211">
        <f t="shared" si="56"/>
        <v>0</v>
      </c>
      <c r="FR18" s="211">
        <f t="shared" si="57"/>
        <v>0</v>
      </c>
      <c r="FS18" s="211">
        <f t="shared" si="58"/>
        <v>0</v>
      </c>
      <c r="FT18" s="211">
        <f t="shared" si="59"/>
        <v>0</v>
      </c>
      <c r="FU18" s="211">
        <f t="shared" si="60"/>
        <v>0</v>
      </c>
      <c r="FV18" s="211">
        <f t="shared" si="61"/>
        <v>0</v>
      </c>
      <c r="FW18" s="211">
        <f t="shared" si="62"/>
        <v>0</v>
      </c>
      <c r="FX18" s="211">
        <f t="shared" si="63"/>
        <v>0</v>
      </c>
      <c r="FY18" s="211">
        <f t="shared" si="64"/>
        <v>0</v>
      </c>
      <c r="FZ18" s="211">
        <f t="shared" si="65"/>
        <v>0</v>
      </c>
      <c r="GA18" s="211">
        <f t="shared" si="66"/>
        <v>0</v>
      </c>
      <c r="GB18" s="211">
        <f t="shared" si="67"/>
        <v>0</v>
      </c>
      <c r="GC18" s="211">
        <f t="shared" si="68"/>
        <v>0</v>
      </c>
      <c r="GD18" s="211">
        <f t="shared" si="69"/>
        <v>0</v>
      </c>
      <c r="GE18" s="211">
        <f t="shared" si="70"/>
        <v>0</v>
      </c>
      <c r="GF18" s="211">
        <f t="shared" si="71"/>
        <v>0</v>
      </c>
      <c r="GG18" s="211">
        <f t="shared" si="72"/>
        <v>0</v>
      </c>
      <c r="GH18" s="211">
        <f t="shared" si="73"/>
        <v>0</v>
      </c>
      <c r="GI18" s="211">
        <f t="shared" si="74"/>
        <v>0</v>
      </c>
      <c r="GJ18" s="211">
        <f t="shared" si="75"/>
        <v>0</v>
      </c>
      <c r="GK18" s="211">
        <f t="shared" si="76"/>
        <v>0</v>
      </c>
      <c r="GL18" s="211">
        <f t="shared" si="77"/>
        <v>0</v>
      </c>
    </row>
    <row r="19" spans="1:194" ht="17.25" customHeight="1">
      <c r="A19" s="27" t="s">
        <v>1276</v>
      </c>
      <c r="C19" s="25" t="s">
        <v>89</v>
      </c>
      <c r="D19" s="220">
        <v>1005</v>
      </c>
      <c r="E19" s="223">
        <v>1</v>
      </c>
      <c r="F19" s="223"/>
      <c r="G19" s="224">
        <f t="shared" si="80"/>
        <v>7975.3</v>
      </c>
      <c r="H19" s="224">
        <f t="shared" si="81"/>
        <v>6942.4</v>
      </c>
      <c r="I19" s="222"/>
      <c r="J19" s="222"/>
      <c r="K19" s="222"/>
      <c r="L19" s="222"/>
      <c r="M19" s="222"/>
      <c r="N19" s="222"/>
      <c r="O19" s="222">
        <v>7975.3</v>
      </c>
      <c r="P19" s="222">
        <v>6942.4</v>
      </c>
      <c r="Q19" s="224">
        <f t="shared" si="82"/>
        <v>2101</v>
      </c>
      <c r="R19" s="222"/>
      <c r="S19" s="222"/>
      <c r="T19" s="222"/>
      <c r="U19" s="222">
        <v>2101</v>
      </c>
      <c r="V19" s="224">
        <f t="shared" si="83"/>
        <v>2636.9</v>
      </c>
      <c r="W19" s="222"/>
      <c r="X19" s="222"/>
      <c r="Y19" s="222"/>
      <c r="Z19" s="222">
        <v>2636.9</v>
      </c>
      <c r="AA19" s="224">
        <f t="shared" si="84"/>
        <v>2636.9</v>
      </c>
      <c r="AB19" s="222"/>
      <c r="AC19" s="222"/>
      <c r="AD19" s="222"/>
      <c r="AE19" s="222">
        <v>2636.9</v>
      </c>
      <c r="AF19" s="224">
        <f t="shared" si="85"/>
        <v>2636.9</v>
      </c>
      <c r="AG19" s="222"/>
      <c r="AH19" s="222"/>
      <c r="AI19" s="222"/>
      <c r="AJ19" s="222">
        <v>2636.9</v>
      </c>
      <c r="AK19" s="224">
        <f t="shared" si="86"/>
        <v>7975.3</v>
      </c>
      <c r="AL19" s="224">
        <f t="shared" si="87"/>
        <v>6942.4</v>
      </c>
      <c r="AM19" s="222"/>
      <c r="AN19" s="222"/>
      <c r="AO19" s="222"/>
      <c r="AP19" s="222"/>
      <c r="AQ19" s="222"/>
      <c r="AR19" s="222"/>
      <c r="AS19" s="222">
        <v>7975.3</v>
      </c>
      <c r="AT19" s="222">
        <v>6942.4</v>
      </c>
      <c r="AU19" s="224">
        <f t="shared" si="88"/>
        <v>2101</v>
      </c>
      <c r="AV19" s="222"/>
      <c r="AW19" s="222"/>
      <c r="AX19" s="222"/>
      <c r="AY19" s="222">
        <v>2101</v>
      </c>
      <c r="AZ19" s="224">
        <f t="shared" si="89"/>
        <v>2636.9</v>
      </c>
      <c r="BA19" s="222"/>
      <c r="BB19" s="222"/>
      <c r="BC19" s="222"/>
      <c r="BD19" s="222">
        <v>2636.9</v>
      </c>
      <c r="BE19" s="224">
        <f t="shared" si="90"/>
        <v>2636.9</v>
      </c>
      <c r="BF19" s="222"/>
      <c r="BG19" s="222"/>
      <c r="BH19" s="222"/>
      <c r="BI19" s="222">
        <v>2636.9</v>
      </c>
      <c r="BJ19" s="224">
        <f t="shared" si="91"/>
        <v>2636.9</v>
      </c>
      <c r="BK19" s="222"/>
      <c r="BL19" s="222"/>
      <c r="BM19" s="222"/>
      <c r="BN19" s="222">
        <v>2636.9</v>
      </c>
      <c r="BO19" s="224">
        <f t="shared" si="92"/>
        <v>7975.3</v>
      </c>
      <c r="BP19" s="222"/>
      <c r="BQ19" s="222"/>
      <c r="BR19" s="222"/>
      <c r="BS19" s="222">
        <v>7975.3</v>
      </c>
      <c r="BT19" s="224">
        <f t="shared" si="93"/>
        <v>2101</v>
      </c>
      <c r="BU19" s="222">
        <f>AV19</f>
        <v>0</v>
      </c>
      <c r="BV19" s="222">
        <f t="shared" ref="BV19:BX19" si="98">AW19</f>
        <v>0</v>
      </c>
      <c r="BW19" s="222">
        <f t="shared" si="98"/>
        <v>0</v>
      </c>
      <c r="BX19" s="222">
        <f t="shared" si="98"/>
        <v>2101</v>
      </c>
      <c r="BY19" s="224">
        <f t="shared" si="94"/>
        <v>2636.9</v>
      </c>
      <c r="BZ19" s="222">
        <f>W19</f>
        <v>0</v>
      </c>
      <c r="CA19" s="222">
        <f t="shared" ref="CA19:CC19" si="99">X19</f>
        <v>0</v>
      </c>
      <c r="CB19" s="222">
        <f t="shared" si="99"/>
        <v>0</v>
      </c>
      <c r="CC19" s="222">
        <f t="shared" si="99"/>
        <v>2636.9</v>
      </c>
      <c r="CD19" s="224">
        <f t="shared" si="95"/>
        <v>7975.3</v>
      </c>
      <c r="CE19" s="222">
        <f>AM19</f>
        <v>0</v>
      </c>
      <c r="CF19" s="222">
        <f>AO19</f>
        <v>0</v>
      </c>
      <c r="CG19" s="222">
        <f>AQ19</f>
        <v>0</v>
      </c>
      <c r="CH19" s="222">
        <f>AS19</f>
        <v>7975.3</v>
      </c>
      <c r="CI19" s="224">
        <f t="shared" si="96"/>
        <v>2101</v>
      </c>
      <c r="CJ19" s="222">
        <f>AV19</f>
        <v>0</v>
      </c>
      <c r="CK19" s="222">
        <f t="shared" ref="CK19:CM19" si="100">AW19</f>
        <v>0</v>
      </c>
      <c r="CL19" s="222">
        <f t="shared" si="100"/>
        <v>0</v>
      </c>
      <c r="CM19" s="222">
        <f t="shared" si="100"/>
        <v>2101</v>
      </c>
      <c r="CN19" s="224">
        <f t="shared" si="97"/>
        <v>2636.9</v>
      </c>
      <c r="CO19" s="222">
        <f>BA19</f>
        <v>0</v>
      </c>
      <c r="CP19" s="222">
        <f t="shared" ref="CP19:CR19" si="101">BB19</f>
        <v>0</v>
      </c>
      <c r="CQ19" s="222">
        <f t="shared" si="101"/>
        <v>0</v>
      </c>
      <c r="CR19" s="222">
        <f t="shared" si="101"/>
        <v>2636.9</v>
      </c>
      <c r="CS19" s="209">
        <f t="shared" si="31"/>
        <v>150570.39999999994</v>
      </c>
      <c r="CT19" s="205"/>
      <c r="CU19" s="210">
        <f t="shared" si="9"/>
        <v>0</v>
      </c>
      <c r="CV19" s="210">
        <f t="shared" si="9"/>
        <v>0</v>
      </c>
      <c r="CW19" s="210">
        <f t="shared" si="10"/>
        <v>0</v>
      </c>
      <c r="CX19" s="210">
        <f t="shared" si="11"/>
        <v>0</v>
      </c>
      <c r="CY19" s="210">
        <f t="shared" si="12"/>
        <v>0</v>
      </c>
      <c r="CZ19" s="210">
        <f t="shared" si="13"/>
        <v>0</v>
      </c>
      <c r="DA19" s="210">
        <f t="shared" si="14"/>
        <v>0</v>
      </c>
      <c r="DB19" s="210">
        <f t="shared" si="14"/>
        <v>0</v>
      </c>
      <c r="DC19" s="210">
        <f t="shared" si="15"/>
        <v>0</v>
      </c>
      <c r="DD19" s="210">
        <f t="shared" si="16"/>
        <v>0</v>
      </c>
      <c r="DE19" s="210">
        <f t="shared" si="17"/>
        <v>0</v>
      </c>
      <c r="DF19" s="210">
        <f t="shared" si="18"/>
        <v>0</v>
      </c>
      <c r="DG19" s="210">
        <f t="shared" si="19"/>
        <v>0</v>
      </c>
      <c r="DH19" s="210">
        <f t="shared" si="20"/>
        <v>0</v>
      </c>
      <c r="DI19" s="210">
        <f t="shared" si="21"/>
        <v>0</v>
      </c>
      <c r="DJ19" s="210">
        <f t="shared" si="22"/>
        <v>0</v>
      </c>
      <c r="DK19" s="210">
        <f t="shared" si="23"/>
        <v>0</v>
      </c>
      <c r="DL19" s="210">
        <f t="shared" si="24"/>
        <v>0</v>
      </c>
      <c r="DN19" s="210">
        <f t="shared" si="32"/>
        <v>0</v>
      </c>
      <c r="DO19" s="210">
        <f t="shared" si="25"/>
        <v>0</v>
      </c>
      <c r="DP19" s="210">
        <f t="shared" si="25"/>
        <v>0</v>
      </c>
      <c r="DQ19" s="210">
        <f t="shared" si="25"/>
        <v>0</v>
      </c>
      <c r="DR19" s="210">
        <f t="shared" si="25"/>
        <v>0</v>
      </c>
      <c r="DS19" s="210">
        <f t="shared" si="25"/>
        <v>0</v>
      </c>
      <c r="DT19" s="210">
        <f t="shared" si="25"/>
        <v>0</v>
      </c>
      <c r="DU19" s="210">
        <f t="shared" si="25"/>
        <v>0</v>
      </c>
      <c r="DV19" s="210">
        <f t="shared" si="25"/>
        <v>0</v>
      </c>
      <c r="DW19" s="210">
        <f t="shared" si="25"/>
        <v>0</v>
      </c>
      <c r="DX19" s="210">
        <f t="shared" si="25"/>
        <v>0</v>
      </c>
      <c r="DY19" s="210">
        <f t="shared" si="25"/>
        <v>0</v>
      </c>
      <c r="DZ19" s="210">
        <f t="shared" si="25"/>
        <v>0</v>
      </c>
      <c r="EA19" s="210">
        <f t="shared" si="25"/>
        <v>0</v>
      </c>
      <c r="EB19" s="210">
        <f t="shared" si="25"/>
        <v>0</v>
      </c>
      <c r="EC19" s="210">
        <f t="shared" si="25"/>
        <v>0</v>
      </c>
      <c r="ED19" s="210">
        <f t="shared" si="25"/>
        <v>0</v>
      </c>
      <c r="EE19" s="210">
        <f t="shared" si="25"/>
        <v>0</v>
      </c>
      <c r="EF19" s="210">
        <f t="shared" si="25"/>
        <v>0</v>
      </c>
      <c r="EG19" s="210">
        <f t="shared" si="25"/>
        <v>0</v>
      </c>
      <c r="EH19" s="210">
        <f t="shared" si="25"/>
        <v>0</v>
      </c>
      <c r="EI19" s="210">
        <f t="shared" si="25"/>
        <v>0</v>
      </c>
      <c r="EJ19" s="210">
        <f t="shared" si="25"/>
        <v>0</v>
      </c>
      <c r="EK19" s="210">
        <f t="shared" si="25"/>
        <v>0</v>
      </c>
      <c r="EL19" s="210">
        <f t="shared" si="25"/>
        <v>0</v>
      </c>
      <c r="EM19" s="210">
        <f t="shared" si="25"/>
        <v>0</v>
      </c>
      <c r="EN19" s="210">
        <f t="shared" si="25"/>
        <v>0</v>
      </c>
      <c r="EO19" s="210">
        <f t="shared" si="25"/>
        <v>0</v>
      </c>
      <c r="EP19" s="210">
        <f t="shared" si="25"/>
        <v>0</v>
      </c>
      <c r="EQ19" s="210">
        <f t="shared" si="25"/>
        <v>0</v>
      </c>
      <c r="ES19" s="210">
        <f t="shared" si="33"/>
        <v>0</v>
      </c>
      <c r="ET19" s="210">
        <f t="shared" si="34"/>
        <v>0</v>
      </c>
      <c r="EU19" s="210">
        <f t="shared" si="35"/>
        <v>0</v>
      </c>
      <c r="EV19" s="210">
        <f t="shared" si="36"/>
        <v>0</v>
      </c>
      <c r="EW19" s="210">
        <f t="shared" si="37"/>
        <v>0</v>
      </c>
      <c r="EX19" s="210">
        <f t="shared" si="38"/>
        <v>0</v>
      </c>
      <c r="EY19" s="210">
        <f t="shared" si="39"/>
        <v>0</v>
      </c>
      <c r="EZ19" s="210">
        <f t="shared" si="40"/>
        <v>0</v>
      </c>
      <c r="FA19" s="210">
        <f t="shared" si="41"/>
        <v>0</v>
      </c>
      <c r="FB19" s="210">
        <f t="shared" si="42"/>
        <v>0</v>
      </c>
      <c r="FC19" s="210">
        <f t="shared" si="43"/>
        <v>0</v>
      </c>
      <c r="FD19" s="210">
        <f t="shared" si="44"/>
        <v>0</v>
      </c>
      <c r="FE19" s="210">
        <f t="shared" si="45"/>
        <v>0</v>
      </c>
      <c r="FF19" s="210">
        <f t="shared" si="46"/>
        <v>0</v>
      </c>
      <c r="FG19" s="210">
        <f t="shared" si="47"/>
        <v>0</v>
      </c>
      <c r="FI19" s="211">
        <f t="shared" si="48"/>
        <v>0</v>
      </c>
      <c r="FJ19" s="211">
        <f t="shared" si="49"/>
        <v>0</v>
      </c>
      <c r="FK19" s="211">
        <f t="shared" si="50"/>
        <v>0</v>
      </c>
      <c r="FL19" s="211">
        <f t="shared" si="51"/>
        <v>0</v>
      </c>
      <c r="FM19" s="211">
        <f t="shared" si="52"/>
        <v>0</v>
      </c>
      <c r="FN19" s="211">
        <f>IF((BT19-Q19)&gt;0,0,BT19-Q19)</f>
        <v>0</v>
      </c>
      <c r="FO19" s="211">
        <f t="shared" si="54"/>
        <v>0</v>
      </c>
      <c r="FP19" s="211">
        <f t="shared" si="55"/>
        <v>0</v>
      </c>
      <c r="FQ19" s="211">
        <f t="shared" si="56"/>
        <v>0</v>
      </c>
      <c r="FR19" s="211">
        <f t="shared" si="57"/>
        <v>0</v>
      </c>
      <c r="FS19" s="211">
        <f t="shared" si="58"/>
        <v>0</v>
      </c>
      <c r="FT19" s="211">
        <f t="shared" si="59"/>
        <v>0</v>
      </c>
      <c r="FU19" s="211">
        <f t="shared" si="60"/>
        <v>0</v>
      </c>
      <c r="FV19" s="211">
        <f t="shared" si="61"/>
        <v>0</v>
      </c>
      <c r="FW19" s="211">
        <f t="shared" si="62"/>
        <v>0</v>
      </c>
      <c r="FX19" s="211">
        <f t="shared" si="63"/>
        <v>0</v>
      </c>
      <c r="FY19" s="211">
        <f t="shared" si="64"/>
        <v>0</v>
      </c>
      <c r="FZ19" s="211">
        <f t="shared" si="65"/>
        <v>0</v>
      </c>
      <c r="GA19" s="211">
        <f t="shared" si="66"/>
        <v>0</v>
      </c>
      <c r="GB19" s="211">
        <f t="shared" si="67"/>
        <v>0</v>
      </c>
      <c r="GC19" s="211">
        <f t="shared" si="68"/>
        <v>0</v>
      </c>
      <c r="GD19" s="211">
        <f t="shared" si="69"/>
        <v>0</v>
      </c>
      <c r="GE19" s="211">
        <f t="shared" si="70"/>
        <v>0</v>
      </c>
      <c r="GF19" s="211">
        <f t="shared" si="71"/>
        <v>0</v>
      </c>
      <c r="GG19" s="211">
        <f t="shared" si="72"/>
        <v>0</v>
      </c>
      <c r="GH19" s="211">
        <f t="shared" si="73"/>
        <v>0</v>
      </c>
      <c r="GI19" s="211">
        <f t="shared" si="74"/>
        <v>0</v>
      </c>
      <c r="GJ19" s="211">
        <f t="shared" si="75"/>
        <v>0</v>
      </c>
      <c r="GK19" s="211">
        <f t="shared" si="76"/>
        <v>0</v>
      </c>
      <c r="GL19" s="211">
        <f t="shared" si="77"/>
        <v>0</v>
      </c>
    </row>
    <row r="20" spans="1:194" ht="31.5" customHeight="1">
      <c r="A20" s="27" t="s">
        <v>1277</v>
      </c>
      <c r="C20" s="25" t="s">
        <v>90</v>
      </c>
      <c r="D20" s="220">
        <v>1006</v>
      </c>
      <c r="E20" s="223">
        <v>19</v>
      </c>
      <c r="F20" s="223"/>
      <c r="G20" s="224">
        <f t="shared" si="80"/>
        <v>3739</v>
      </c>
      <c r="H20" s="224">
        <f t="shared" si="81"/>
        <v>3424.5</v>
      </c>
      <c r="I20" s="222"/>
      <c r="J20" s="222"/>
      <c r="K20" s="222">
        <v>1335</v>
      </c>
      <c r="L20" s="222">
        <v>1335</v>
      </c>
      <c r="M20" s="222"/>
      <c r="N20" s="222"/>
      <c r="O20" s="222">
        <f>3739-1335</f>
        <v>2404</v>
      </c>
      <c r="P20" s="222">
        <f>3424.5-1335</f>
        <v>2089.5</v>
      </c>
      <c r="Q20" s="224">
        <f t="shared" si="82"/>
        <v>2051</v>
      </c>
      <c r="R20" s="222"/>
      <c r="S20" s="222"/>
      <c r="T20" s="222"/>
      <c r="U20" s="222">
        <v>2051</v>
      </c>
      <c r="V20" s="224">
        <f t="shared" si="83"/>
        <v>2295.9</v>
      </c>
      <c r="W20" s="222"/>
      <c r="X20" s="222"/>
      <c r="Y20" s="222"/>
      <c r="Z20" s="222">
        <v>2295.9</v>
      </c>
      <c r="AA20" s="224">
        <f t="shared" si="84"/>
        <v>1295.9000000000001</v>
      </c>
      <c r="AB20" s="222"/>
      <c r="AC20" s="222"/>
      <c r="AD20" s="222"/>
      <c r="AE20" s="222">
        <v>1295.9000000000001</v>
      </c>
      <c r="AF20" s="224">
        <f t="shared" si="85"/>
        <v>1295.9000000000001</v>
      </c>
      <c r="AG20" s="222"/>
      <c r="AH20" s="222"/>
      <c r="AI20" s="222"/>
      <c r="AJ20" s="222">
        <v>1295.9000000000001</v>
      </c>
      <c r="AK20" s="224">
        <f t="shared" si="86"/>
        <v>3739</v>
      </c>
      <c r="AL20" s="224">
        <f t="shared" si="87"/>
        <v>3424.5</v>
      </c>
      <c r="AM20" s="222"/>
      <c r="AN20" s="222"/>
      <c r="AO20" s="222">
        <v>1335</v>
      </c>
      <c r="AP20" s="222">
        <v>1335</v>
      </c>
      <c r="AQ20" s="222"/>
      <c r="AR20" s="222"/>
      <c r="AS20" s="222">
        <f>3739-1335</f>
        <v>2404</v>
      </c>
      <c r="AT20" s="222">
        <f>3424.5-1335</f>
        <v>2089.5</v>
      </c>
      <c r="AU20" s="224">
        <f t="shared" si="88"/>
        <v>2051</v>
      </c>
      <c r="AV20" s="222"/>
      <c r="AW20" s="222"/>
      <c r="AX20" s="222"/>
      <c r="AY20" s="222">
        <v>2051</v>
      </c>
      <c r="AZ20" s="224">
        <f t="shared" si="89"/>
        <v>2295.9</v>
      </c>
      <c r="BA20" s="222"/>
      <c r="BB20" s="222"/>
      <c r="BC20" s="222"/>
      <c r="BD20" s="222">
        <v>2295.9</v>
      </c>
      <c r="BE20" s="224">
        <f t="shared" si="90"/>
        <v>1295.9000000000001</v>
      </c>
      <c r="BF20" s="222"/>
      <c r="BG20" s="222"/>
      <c r="BH20" s="222"/>
      <c r="BI20" s="222">
        <v>1295.9000000000001</v>
      </c>
      <c r="BJ20" s="224">
        <f t="shared" si="91"/>
        <v>1295.9000000000001</v>
      </c>
      <c r="BK20" s="222"/>
      <c r="BL20" s="222"/>
      <c r="BM20" s="222"/>
      <c r="BN20" s="222">
        <v>1295.9000000000001</v>
      </c>
      <c r="BO20" s="224">
        <f t="shared" si="92"/>
        <v>3739</v>
      </c>
      <c r="BP20" s="222"/>
      <c r="BQ20" s="222">
        <v>1335</v>
      </c>
      <c r="BR20" s="222"/>
      <c r="BS20" s="222">
        <f>3739-1335</f>
        <v>2404</v>
      </c>
      <c r="BT20" s="224">
        <f t="shared" si="93"/>
        <v>2051</v>
      </c>
      <c r="BU20" s="222">
        <f t="shared" ref="BU20:BU83" si="102">AV20</f>
        <v>0</v>
      </c>
      <c r="BV20" s="222">
        <f t="shared" ref="BV20:BV83" si="103">AW20</f>
        <v>0</v>
      </c>
      <c r="BW20" s="222">
        <f t="shared" ref="BW20:BW83" si="104">AX20</f>
        <v>0</v>
      </c>
      <c r="BX20" s="222">
        <f t="shared" ref="BX20:BX83" si="105">AY20</f>
        <v>2051</v>
      </c>
      <c r="BY20" s="224">
        <f t="shared" si="94"/>
        <v>2295.9</v>
      </c>
      <c r="BZ20" s="222">
        <f t="shared" ref="BZ20:BZ83" si="106">W20</f>
        <v>0</v>
      </c>
      <c r="CA20" s="222">
        <f t="shared" ref="CA20:CA83" si="107">X20</f>
        <v>0</v>
      </c>
      <c r="CB20" s="222">
        <f t="shared" ref="CB20:CB83" si="108">Y20</f>
        <v>0</v>
      </c>
      <c r="CC20" s="222">
        <f t="shared" ref="CC20:CC83" si="109">Z20</f>
        <v>2295.9</v>
      </c>
      <c r="CD20" s="224">
        <f t="shared" si="95"/>
        <v>3739</v>
      </c>
      <c r="CE20" s="222">
        <f t="shared" ref="CE20:CE83" si="110">AM20</f>
        <v>0</v>
      </c>
      <c r="CF20" s="222">
        <f t="shared" ref="CF20:CF83" si="111">AO20</f>
        <v>1335</v>
      </c>
      <c r="CG20" s="222">
        <f t="shared" ref="CG20:CG83" si="112">AQ20</f>
        <v>0</v>
      </c>
      <c r="CH20" s="222">
        <f t="shared" ref="CH20:CH83" si="113">AS20</f>
        <v>2404</v>
      </c>
      <c r="CI20" s="224">
        <f t="shared" si="96"/>
        <v>2051</v>
      </c>
      <c r="CJ20" s="222">
        <f t="shared" ref="CJ20:CJ83" si="114">AV20</f>
        <v>0</v>
      </c>
      <c r="CK20" s="222">
        <f t="shared" ref="CK20:CK83" si="115">AW20</f>
        <v>0</v>
      </c>
      <c r="CL20" s="222">
        <f t="shared" ref="CL20:CL83" si="116">AX20</f>
        <v>0</v>
      </c>
      <c r="CM20" s="222">
        <f t="shared" ref="CM20:CM83" si="117">AY20</f>
        <v>2051</v>
      </c>
      <c r="CN20" s="224">
        <f t="shared" si="97"/>
        <v>2295.9</v>
      </c>
      <c r="CO20" s="222">
        <f t="shared" ref="CO20:CO83" si="118">BA20</f>
        <v>0</v>
      </c>
      <c r="CP20" s="222">
        <f t="shared" ref="CP20:CP83" si="119">BB20</f>
        <v>0</v>
      </c>
      <c r="CQ20" s="222">
        <f t="shared" ref="CQ20:CQ83" si="120">BC20</f>
        <v>0</v>
      </c>
      <c r="CR20" s="222">
        <f t="shared" ref="CR20:CR83" si="121">BD20</f>
        <v>2295.9</v>
      </c>
      <c r="CS20" s="209">
        <f t="shared" si="31"/>
        <v>88752.4</v>
      </c>
      <c r="CT20" s="205"/>
      <c r="CU20" s="210">
        <f t="shared" si="9"/>
        <v>0</v>
      </c>
      <c r="CV20" s="210">
        <f t="shared" si="9"/>
        <v>0</v>
      </c>
      <c r="CW20" s="210">
        <f t="shared" si="10"/>
        <v>0</v>
      </c>
      <c r="CX20" s="210">
        <f t="shared" si="11"/>
        <v>0</v>
      </c>
      <c r="CY20" s="210">
        <f t="shared" si="12"/>
        <v>0</v>
      </c>
      <c r="CZ20" s="210">
        <f t="shared" si="13"/>
        <v>0</v>
      </c>
      <c r="DA20" s="210">
        <f t="shared" si="14"/>
        <v>0</v>
      </c>
      <c r="DB20" s="210">
        <f t="shared" si="14"/>
        <v>0</v>
      </c>
      <c r="DC20" s="210">
        <f t="shared" si="15"/>
        <v>0</v>
      </c>
      <c r="DD20" s="210">
        <f t="shared" si="16"/>
        <v>0</v>
      </c>
      <c r="DE20" s="210">
        <f t="shared" si="17"/>
        <v>0</v>
      </c>
      <c r="DF20" s="210">
        <f t="shared" si="18"/>
        <v>0</v>
      </c>
      <c r="DG20" s="210">
        <f t="shared" si="19"/>
        <v>0</v>
      </c>
      <c r="DH20" s="210">
        <f t="shared" si="20"/>
        <v>0</v>
      </c>
      <c r="DI20" s="210">
        <f t="shared" si="21"/>
        <v>0</v>
      </c>
      <c r="DJ20" s="210">
        <f t="shared" si="22"/>
        <v>0</v>
      </c>
      <c r="DK20" s="210">
        <f t="shared" si="23"/>
        <v>0</v>
      </c>
      <c r="DL20" s="210">
        <f t="shared" si="24"/>
        <v>0</v>
      </c>
      <c r="DN20" s="210">
        <f t="shared" si="32"/>
        <v>0</v>
      </c>
      <c r="DO20" s="210">
        <f t="shared" si="25"/>
        <v>0</v>
      </c>
      <c r="DP20" s="210">
        <f t="shared" si="25"/>
        <v>0</v>
      </c>
      <c r="DQ20" s="210">
        <f t="shared" si="25"/>
        <v>0</v>
      </c>
      <c r="DR20" s="210">
        <f t="shared" si="25"/>
        <v>0</v>
      </c>
      <c r="DS20" s="210">
        <f t="shared" si="25"/>
        <v>0</v>
      </c>
      <c r="DT20" s="210">
        <f t="shared" si="25"/>
        <v>0</v>
      </c>
      <c r="DU20" s="210">
        <f t="shared" si="25"/>
        <v>0</v>
      </c>
      <c r="DV20" s="210">
        <f t="shared" si="25"/>
        <v>0</v>
      </c>
      <c r="DW20" s="210">
        <f t="shared" si="25"/>
        <v>0</v>
      </c>
      <c r="DX20" s="210">
        <f t="shared" si="25"/>
        <v>0</v>
      </c>
      <c r="DY20" s="210">
        <f t="shared" si="25"/>
        <v>0</v>
      </c>
      <c r="DZ20" s="210">
        <f t="shared" si="25"/>
        <v>0</v>
      </c>
      <c r="EA20" s="210">
        <f t="shared" si="25"/>
        <v>0</v>
      </c>
      <c r="EB20" s="210">
        <f t="shared" si="25"/>
        <v>0</v>
      </c>
      <c r="EC20" s="210">
        <f t="shared" si="25"/>
        <v>0</v>
      </c>
      <c r="ED20" s="210">
        <f t="shared" si="25"/>
        <v>0</v>
      </c>
      <c r="EE20" s="210">
        <f t="shared" si="25"/>
        <v>0</v>
      </c>
      <c r="EF20" s="210">
        <f t="shared" si="25"/>
        <v>0</v>
      </c>
      <c r="EG20" s="210">
        <f t="shared" si="25"/>
        <v>0</v>
      </c>
      <c r="EH20" s="210">
        <f t="shared" si="25"/>
        <v>0</v>
      </c>
      <c r="EI20" s="210">
        <f t="shared" si="25"/>
        <v>0</v>
      </c>
      <c r="EJ20" s="210">
        <f t="shared" si="25"/>
        <v>0</v>
      </c>
      <c r="EK20" s="210">
        <f t="shared" si="25"/>
        <v>0</v>
      </c>
      <c r="EL20" s="210">
        <f t="shared" si="25"/>
        <v>0</v>
      </c>
      <c r="EM20" s="210">
        <f t="shared" si="25"/>
        <v>0</v>
      </c>
      <c r="EN20" s="210">
        <f t="shared" si="25"/>
        <v>0</v>
      </c>
      <c r="EO20" s="210">
        <f t="shared" si="25"/>
        <v>0</v>
      </c>
      <c r="EP20" s="210">
        <f t="shared" si="25"/>
        <v>0</v>
      </c>
      <c r="EQ20" s="210">
        <f t="shared" si="25"/>
        <v>0</v>
      </c>
      <c r="ES20" s="210">
        <f t="shared" si="33"/>
        <v>0</v>
      </c>
      <c r="ET20" s="210">
        <f t="shared" si="34"/>
        <v>0</v>
      </c>
      <c r="EU20" s="210">
        <f t="shared" si="35"/>
        <v>0</v>
      </c>
      <c r="EV20" s="210">
        <f t="shared" si="36"/>
        <v>0</v>
      </c>
      <c r="EW20" s="210">
        <f t="shared" si="37"/>
        <v>0</v>
      </c>
      <c r="EX20" s="210">
        <f t="shared" si="38"/>
        <v>0</v>
      </c>
      <c r="EY20" s="210">
        <f t="shared" si="39"/>
        <v>0</v>
      </c>
      <c r="EZ20" s="210">
        <f t="shared" si="40"/>
        <v>0</v>
      </c>
      <c r="FA20" s="210">
        <f t="shared" si="41"/>
        <v>0</v>
      </c>
      <c r="FB20" s="210">
        <f t="shared" si="42"/>
        <v>0</v>
      </c>
      <c r="FC20" s="210">
        <f t="shared" si="43"/>
        <v>0</v>
      </c>
      <c r="FD20" s="210">
        <f t="shared" si="44"/>
        <v>0</v>
      </c>
      <c r="FE20" s="210">
        <f t="shared" si="45"/>
        <v>0</v>
      </c>
      <c r="FF20" s="210">
        <f t="shared" si="46"/>
        <v>0</v>
      </c>
      <c r="FG20" s="210">
        <f t="shared" si="47"/>
        <v>0</v>
      </c>
      <c r="FI20" s="211">
        <f t="shared" si="48"/>
        <v>0</v>
      </c>
      <c r="FJ20" s="211">
        <f t="shared" si="49"/>
        <v>0</v>
      </c>
      <c r="FK20" s="211">
        <f t="shared" si="50"/>
        <v>0</v>
      </c>
      <c r="FL20" s="211">
        <f t="shared" si="51"/>
        <v>0</v>
      </c>
      <c r="FM20" s="211">
        <f t="shared" si="52"/>
        <v>0</v>
      </c>
      <c r="FN20" s="211">
        <f t="shared" si="53"/>
        <v>0</v>
      </c>
      <c r="FO20" s="211">
        <f t="shared" si="54"/>
        <v>0</v>
      </c>
      <c r="FP20" s="211">
        <f t="shared" si="55"/>
        <v>0</v>
      </c>
      <c r="FQ20" s="211">
        <f t="shared" si="56"/>
        <v>0</v>
      </c>
      <c r="FR20" s="211">
        <f t="shared" si="57"/>
        <v>0</v>
      </c>
      <c r="FS20" s="211">
        <f t="shared" si="58"/>
        <v>0</v>
      </c>
      <c r="FT20" s="211">
        <f t="shared" si="59"/>
        <v>0</v>
      </c>
      <c r="FU20" s="211">
        <f t="shared" si="60"/>
        <v>0</v>
      </c>
      <c r="FV20" s="211">
        <f t="shared" si="61"/>
        <v>0</v>
      </c>
      <c r="FW20" s="211">
        <f t="shared" si="62"/>
        <v>0</v>
      </c>
      <c r="FX20" s="211">
        <f t="shared" si="63"/>
        <v>0</v>
      </c>
      <c r="FY20" s="211">
        <f t="shared" si="64"/>
        <v>0</v>
      </c>
      <c r="FZ20" s="211">
        <f t="shared" si="65"/>
        <v>0</v>
      </c>
      <c r="GA20" s="211">
        <f t="shared" si="66"/>
        <v>0</v>
      </c>
      <c r="GB20" s="211">
        <f t="shared" si="67"/>
        <v>0</v>
      </c>
      <c r="GC20" s="211">
        <f t="shared" si="68"/>
        <v>0</v>
      </c>
      <c r="GD20" s="211">
        <f t="shared" si="69"/>
        <v>0</v>
      </c>
      <c r="GE20" s="211">
        <f t="shared" si="70"/>
        <v>0</v>
      </c>
      <c r="GF20" s="211">
        <f t="shared" si="71"/>
        <v>0</v>
      </c>
      <c r="GG20" s="211">
        <f t="shared" si="72"/>
        <v>0</v>
      </c>
      <c r="GH20" s="211">
        <f t="shared" si="73"/>
        <v>0</v>
      </c>
      <c r="GI20" s="211">
        <f t="shared" si="74"/>
        <v>0</v>
      </c>
      <c r="GJ20" s="211">
        <f t="shared" si="75"/>
        <v>0</v>
      </c>
      <c r="GK20" s="211">
        <f t="shared" si="76"/>
        <v>0</v>
      </c>
      <c r="GL20" s="211">
        <f t="shared" si="77"/>
        <v>0</v>
      </c>
    </row>
    <row r="21" spans="1:194" ht="75">
      <c r="A21" s="27" t="s">
        <v>1278</v>
      </c>
      <c r="C21" s="53" t="s">
        <v>91</v>
      </c>
      <c r="D21" s="220">
        <v>1007</v>
      </c>
      <c r="E21" s="223">
        <v>3</v>
      </c>
      <c r="F21" s="223"/>
      <c r="G21" s="224">
        <f t="shared" si="80"/>
        <v>26714.1</v>
      </c>
      <c r="H21" s="224">
        <f t="shared" si="81"/>
        <v>14849</v>
      </c>
      <c r="I21" s="222"/>
      <c r="J21" s="222"/>
      <c r="K21" s="222">
        <v>17255.400000000001</v>
      </c>
      <c r="L21" s="222">
        <v>13431.1</v>
      </c>
      <c r="M21" s="222"/>
      <c r="N21" s="222"/>
      <c r="O21" s="222">
        <f>26714.1-17255.4</f>
        <v>9458.6999999999971</v>
      </c>
      <c r="P21" s="222">
        <f>14849-13431.1</f>
        <v>1417.8999999999996</v>
      </c>
      <c r="Q21" s="224">
        <f t="shared" si="82"/>
        <v>3657.6</v>
      </c>
      <c r="R21" s="222"/>
      <c r="S21" s="222"/>
      <c r="T21" s="222"/>
      <c r="U21" s="222">
        <v>3657.6</v>
      </c>
      <c r="V21" s="224">
        <f t="shared" si="83"/>
        <v>3644.8</v>
      </c>
      <c r="W21" s="222"/>
      <c r="X21" s="222"/>
      <c r="Y21" s="222"/>
      <c r="Z21" s="222">
        <v>3644.8</v>
      </c>
      <c r="AA21" s="224">
        <f t="shared" si="84"/>
        <v>3644.8</v>
      </c>
      <c r="AB21" s="222"/>
      <c r="AC21" s="222"/>
      <c r="AD21" s="222"/>
      <c r="AE21" s="222">
        <v>3644.8</v>
      </c>
      <c r="AF21" s="224">
        <f t="shared" si="85"/>
        <v>3644.8</v>
      </c>
      <c r="AG21" s="222"/>
      <c r="AH21" s="222"/>
      <c r="AI21" s="222"/>
      <c r="AJ21" s="222">
        <v>3644.8</v>
      </c>
      <c r="AK21" s="224">
        <f t="shared" si="86"/>
        <v>14418.699999999999</v>
      </c>
      <c r="AL21" s="224">
        <f t="shared" si="87"/>
        <v>2553.6000000000008</v>
      </c>
      <c r="AM21" s="222">
        <f>I21</f>
        <v>0</v>
      </c>
      <c r="AN21" s="222">
        <f t="shared" ref="AN21:AR21" si="122">J21</f>
        <v>0</v>
      </c>
      <c r="AO21" s="222">
        <f>K21-11121.3</f>
        <v>6134.1000000000022</v>
      </c>
      <c r="AP21" s="222">
        <f>L21-11121.3</f>
        <v>2309.8000000000011</v>
      </c>
      <c r="AQ21" s="222">
        <f t="shared" si="122"/>
        <v>0</v>
      </c>
      <c r="AR21" s="222">
        <f t="shared" si="122"/>
        <v>0</v>
      </c>
      <c r="AS21" s="222">
        <f>O21-1174.1</f>
        <v>8284.5999999999967</v>
      </c>
      <c r="AT21" s="222">
        <f>P21-1174.1</f>
        <v>243.79999999999973</v>
      </c>
      <c r="AU21" s="224">
        <f t="shared" si="88"/>
        <v>3657.6</v>
      </c>
      <c r="AV21" s="222"/>
      <c r="AW21" s="222"/>
      <c r="AX21" s="222"/>
      <c r="AY21" s="222">
        <v>3657.6</v>
      </c>
      <c r="AZ21" s="224">
        <f t="shared" si="89"/>
        <v>3644.8</v>
      </c>
      <c r="BA21" s="222"/>
      <c r="BB21" s="222"/>
      <c r="BC21" s="222"/>
      <c r="BD21" s="222">
        <v>3644.8</v>
      </c>
      <c r="BE21" s="224">
        <f t="shared" si="90"/>
        <v>3644.8</v>
      </c>
      <c r="BF21" s="222"/>
      <c r="BG21" s="222"/>
      <c r="BH21" s="222"/>
      <c r="BI21" s="222">
        <v>3644.8</v>
      </c>
      <c r="BJ21" s="224">
        <f t="shared" si="91"/>
        <v>3644.8</v>
      </c>
      <c r="BK21" s="222"/>
      <c r="BL21" s="222"/>
      <c r="BM21" s="222"/>
      <c r="BN21" s="222">
        <v>3644.8</v>
      </c>
      <c r="BO21" s="224">
        <f t="shared" si="92"/>
        <v>26714.1</v>
      </c>
      <c r="BP21" s="222"/>
      <c r="BQ21" s="222">
        <v>17255.400000000001</v>
      </c>
      <c r="BR21" s="222"/>
      <c r="BS21" s="222">
        <f>26714.1-17255.4</f>
        <v>9458.6999999999971</v>
      </c>
      <c r="BT21" s="224">
        <f t="shared" si="93"/>
        <v>3657.6</v>
      </c>
      <c r="BU21" s="222">
        <f t="shared" si="102"/>
        <v>0</v>
      </c>
      <c r="BV21" s="222">
        <f t="shared" si="103"/>
        <v>0</v>
      </c>
      <c r="BW21" s="222">
        <f t="shared" si="104"/>
        <v>0</v>
      </c>
      <c r="BX21" s="222">
        <f t="shared" si="105"/>
        <v>3657.6</v>
      </c>
      <c r="BY21" s="224">
        <f t="shared" si="94"/>
        <v>3644.8</v>
      </c>
      <c r="BZ21" s="222">
        <f t="shared" si="106"/>
        <v>0</v>
      </c>
      <c r="CA21" s="222">
        <f t="shared" si="107"/>
        <v>0</v>
      </c>
      <c r="CB21" s="222">
        <f t="shared" si="108"/>
        <v>0</v>
      </c>
      <c r="CC21" s="222">
        <f t="shared" si="109"/>
        <v>3644.8</v>
      </c>
      <c r="CD21" s="224">
        <f t="shared" si="95"/>
        <v>14418.699999999999</v>
      </c>
      <c r="CE21" s="222">
        <f t="shared" si="110"/>
        <v>0</v>
      </c>
      <c r="CF21" s="222">
        <f t="shared" si="111"/>
        <v>6134.1000000000022</v>
      </c>
      <c r="CG21" s="222">
        <f t="shared" si="112"/>
        <v>0</v>
      </c>
      <c r="CH21" s="222">
        <f t="shared" si="113"/>
        <v>8284.5999999999967</v>
      </c>
      <c r="CI21" s="224">
        <f t="shared" si="96"/>
        <v>3657.6</v>
      </c>
      <c r="CJ21" s="222">
        <f t="shared" si="114"/>
        <v>0</v>
      </c>
      <c r="CK21" s="222">
        <f t="shared" si="115"/>
        <v>0</v>
      </c>
      <c r="CL21" s="222">
        <f t="shared" si="116"/>
        <v>0</v>
      </c>
      <c r="CM21" s="222">
        <f t="shared" si="117"/>
        <v>3657.6</v>
      </c>
      <c r="CN21" s="224">
        <f t="shared" si="97"/>
        <v>3644.8</v>
      </c>
      <c r="CO21" s="222">
        <f t="shared" si="118"/>
        <v>0</v>
      </c>
      <c r="CP21" s="222">
        <f t="shared" si="119"/>
        <v>0</v>
      </c>
      <c r="CQ21" s="222">
        <f t="shared" si="120"/>
        <v>0</v>
      </c>
      <c r="CR21" s="222">
        <f t="shared" si="121"/>
        <v>3644.8</v>
      </c>
      <c r="CS21" s="209">
        <f t="shared" si="31"/>
        <v>286913.99999999983</v>
      </c>
      <c r="CT21" s="205"/>
      <c r="CU21" s="210">
        <f t="shared" si="9"/>
        <v>0</v>
      </c>
      <c r="CV21" s="210">
        <f t="shared" si="9"/>
        <v>0</v>
      </c>
      <c r="CW21" s="210">
        <f t="shared" si="10"/>
        <v>0</v>
      </c>
      <c r="CX21" s="210">
        <f t="shared" si="11"/>
        <v>0</v>
      </c>
      <c r="CY21" s="210">
        <f t="shared" si="12"/>
        <v>0</v>
      </c>
      <c r="CZ21" s="210">
        <f t="shared" si="13"/>
        <v>0</v>
      </c>
      <c r="DA21" s="210">
        <f t="shared" si="14"/>
        <v>0</v>
      </c>
      <c r="DB21" s="210">
        <f t="shared" si="14"/>
        <v>0</v>
      </c>
      <c r="DC21" s="210">
        <f t="shared" si="15"/>
        <v>0</v>
      </c>
      <c r="DD21" s="210">
        <f t="shared" si="16"/>
        <v>0</v>
      </c>
      <c r="DE21" s="210">
        <f t="shared" si="17"/>
        <v>0</v>
      </c>
      <c r="DF21" s="210">
        <f t="shared" si="18"/>
        <v>0</v>
      </c>
      <c r="DG21" s="210">
        <f t="shared" si="19"/>
        <v>0</v>
      </c>
      <c r="DH21" s="210">
        <f t="shared" si="20"/>
        <v>0</v>
      </c>
      <c r="DI21" s="210">
        <f t="shared" si="21"/>
        <v>0</v>
      </c>
      <c r="DJ21" s="210">
        <f t="shared" si="22"/>
        <v>0</v>
      </c>
      <c r="DK21" s="210">
        <f t="shared" si="23"/>
        <v>0</v>
      </c>
      <c r="DL21" s="210">
        <f t="shared" si="24"/>
        <v>0</v>
      </c>
      <c r="DN21" s="210">
        <f t="shared" si="32"/>
        <v>0</v>
      </c>
      <c r="DO21" s="210">
        <f t="shared" si="25"/>
        <v>0</v>
      </c>
      <c r="DP21" s="210">
        <f t="shared" si="25"/>
        <v>0</v>
      </c>
      <c r="DQ21" s="210">
        <f t="shared" si="25"/>
        <v>0</v>
      </c>
      <c r="DR21" s="210">
        <f t="shared" si="25"/>
        <v>0</v>
      </c>
      <c r="DS21" s="210">
        <f t="shared" si="25"/>
        <v>0</v>
      </c>
      <c r="DT21" s="210">
        <f t="shared" si="25"/>
        <v>0</v>
      </c>
      <c r="DU21" s="210">
        <f t="shared" si="25"/>
        <v>0</v>
      </c>
      <c r="DV21" s="210">
        <f t="shared" si="25"/>
        <v>0</v>
      </c>
      <c r="DW21" s="210">
        <f t="shared" si="25"/>
        <v>0</v>
      </c>
      <c r="DX21" s="210">
        <f t="shared" si="25"/>
        <v>0</v>
      </c>
      <c r="DY21" s="210">
        <f t="shared" si="25"/>
        <v>0</v>
      </c>
      <c r="DZ21" s="210">
        <f t="shared" si="25"/>
        <v>0</v>
      </c>
      <c r="EA21" s="210">
        <f t="shared" si="25"/>
        <v>0</v>
      </c>
      <c r="EB21" s="210">
        <f t="shared" si="25"/>
        <v>0</v>
      </c>
      <c r="EC21" s="210">
        <f t="shared" si="25"/>
        <v>0</v>
      </c>
      <c r="ED21" s="210">
        <f t="shared" si="25"/>
        <v>0</v>
      </c>
      <c r="EE21" s="210">
        <f t="shared" si="25"/>
        <v>0</v>
      </c>
      <c r="EF21" s="210">
        <f t="shared" si="25"/>
        <v>0</v>
      </c>
      <c r="EG21" s="210">
        <f t="shared" si="25"/>
        <v>0</v>
      </c>
      <c r="EH21" s="210">
        <f t="shared" si="25"/>
        <v>0</v>
      </c>
      <c r="EI21" s="210">
        <f t="shared" si="25"/>
        <v>0</v>
      </c>
      <c r="EJ21" s="210">
        <f t="shared" si="25"/>
        <v>0</v>
      </c>
      <c r="EK21" s="210">
        <f t="shared" si="25"/>
        <v>0</v>
      </c>
      <c r="EL21" s="210">
        <f t="shared" ref="EL21:EQ63" si="123">IF((AE21-BI21)&gt;0,0,AE21-BI21)</f>
        <v>0</v>
      </c>
      <c r="EM21" s="210">
        <f t="shared" si="123"/>
        <v>0</v>
      </c>
      <c r="EN21" s="210">
        <f t="shared" si="123"/>
        <v>0</v>
      </c>
      <c r="EO21" s="210">
        <f t="shared" si="123"/>
        <v>0</v>
      </c>
      <c r="EP21" s="210">
        <f t="shared" si="123"/>
        <v>0</v>
      </c>
      <c r="EQ21" s="210">
        <f t="shared" si="123"/>
        <v>0</v>
      </c>
      <c r="ES21" s="210">
        <f t="shared" si="33"/>
        <v>0</v>
      </c>
      <c r="ET21" s="210">
        <f t="shared" si="34"/>
        <v>0</v>
      </c>
      <c r="EU21" s="210">
        <f>IF((BQ21-CF21)&gt;0,0,BQ21-CF21)</f>
        <v>0</v>
      </c>
      <c r="EV21" s="210">
        <f t="shared" si="36"/>
        <v>0</v>
      </c>
      <c r="EW21" s="210">
        <f t="shared" si="37"/>
        <v>0</v>
      </c>
      <c r="EX21" s="210">
        <f t="shared" si="38"/>
        <v>0</v>
      </c>
      <c r="EY21" s="210">
        <f t="shared" si="39"/>
        <v>0</v>
      </c>
      <c r="EZ21" s="210">
        <f t="shared" si="40"/>
        <v>0</v>
      </c>
      <c r="FA21" s="210">
        <f t="shared" si="41"/>
        <v>0</v>
      </c>
      <c r="FB21" s="210">
        <f t="shared" si="42"/>
        <v>0</v>
      </c>
      <c r="FC21" s="210">
        <f t="shared" si="43"/>
        <v>0</v>
      </c>
      <c r="FD21" s="210">
        <f t="shared" si="44"/>
        <v>0</v>
      </c>
      <c r="FE21" s="210">
        <f t="shared" si="45"/>
        <v>0</v>
      </c>
      <c r="FF21" s="210">
        <f t="shared" si="46"/>
        <v>0</v>
      </c>
      <c r="FG21" s="210">
        <f t="shared" si="47"/>
        <v>0</v>
      </c>
      <c r="FI21" s="211">
        <f t="shared" si="48"/>
        <v>0</v>
      </c>
      <c r="FJ21" s="211">
        <f t="shared" si="49"/>
        <v>0</v>
      </c>
      <c r="FK21" s="211">
        <f t="shared" si="50"/>
        <v>0</v>
      </c>
      <c r="FL21" s="211">
        <f t="shared" si="51"/>
        <v>0</v>
      </c>
      <c r="FM21" s="211">
        <f t="shared" si="52"/>
        <v>0</v>
      </c>
      <c r="FN21" s="211">
        <f t="shared" si="53"/>
        <v>0</v>
      </c>
      <c r="FO21" s="211">
        <f t="shared" si="54"/>
        <v>0</v>
      </c>
      <c r="FP21" s="211">
        <f t="shared" si="55"/>
        <v>0</v>
      </c>
      <c r="FQ21" s="211">
        <f t="shared" si="56"/>
        <v>0</v>
      </c>
      <c r="FR21" s="211">
        <f t="shared" si="57"/>
        <v>0</v>
      </c>
      <c r="FS21" s="211">
        <f t="shared" si="58"/>
        <v>0</v>
      </c>
      <c r="FT21" s="211">
        <f t="shared" si="59"/>
        <v>0</v>
      </c>
      <c r="FU21" s="211">
        <f t="shared" si="60"/>
        <v>0</v>
      </c>
      <c r="FV21" s="211">
        <f t="shared" si="61"/>
        <v>0</v>
      </c>
      <c r="FW21" s="211">
        <f t="shared" si="62"/>
        <v>0</v>
      </c>
      <c r="FX21" s="211">
        <f t="shared" si="63"/>
        <v>0</v>
      </c>
      <c r="FY21" s="211">
        <f t="shared" si="64"/>
        <v>0</v>
      </c>
      <c r="FZ21" s="211">
        <f t="shared" si="65"/>
        <v>0</v>
      </c>
      <c r="GA21" s="211">
        <f t="shared" si="66"/>
        <v>0</v>
      </c>
      <c r="GB21" s="211">
        <f t="shared" si="67"/>
        <v>0</v>
      </c>
      <c r="GC21" s="211">
        <f t="shared" si="68"/>
        <v>0</v>
      </c>
      <c r="GD21" s="211">
        <f t="shared" si="69"/>
        <v>0</v>
      </c>
      <c r="GE21" s="211">
        <f t="shared" si="70"/>
        <v>0</v>
      </c>
      <c r="GF21" s="211">
        <f t="shared" si="71"/>
        <v>0</v>
      </c>
      <c r="GG21" s="211">
        <f t="shared" si="72"/>
        <v>0</v>
      </c>
      <c r="GH21" s="211">
        <f t="shared" si="73"/>
        <v>0</v>
      </c>
      <c r="GI21" s="211">
        <f t="shared" si="74"/>
        <v>0</v>
      </c>
      <c r="GJ21" s="211">
        <f t="shared" si="75"/>
        <v>0</v>
      </c>
      <c r="GK21" s="211">
        <f t="shared" si="76"/>
        <v>0</v>
      </c>
      <c r="GL21" s="211">
        <f t="shared" si="77"/>
        <v>0</v>
      </c>
    </row>
    <row r="22" spans="1:194" ht="30">
      <c r="A22" s="27" t="s">
        <v>1279</v>
      </c>
      <c r="C22" s="53" t="s">
        <v>630</v>
      </c>
      <c r="D22" s="220">
        <v>1008</v>
      </c>
      <c r="E22" s="223">
        <v>4</v>
      </c>
      <c r="F22" s="223"/>
      <c r="G22" s="224">
        <f t="shared" si="80"/>
        <v>0</v>
      </c>
      <c r="H22" s="224">
        <f t="shared" si="81"/>
        <v>0</v>
      </c>
      <c r="I22" s="222"/>
      <c r="J22" s="222"/>
      <c r="K22" s="222"/>
      <c r="L22" s="222"/>
      <c r="M22" s="222"/>
      <c r="N22" s="222"/>
      <c r="O22" s="222"/>
      <c r="P22" s="222"/>
      <c r="Q22" s="224">
        <f t="shared" si="82"/>
        <v>0</v>
      </c>
      <c r="R22" s="222"/>
      <c r="S22" s="222"/>
      <c r="T22" s="222"/>
      <c r="U22" s="222"/>
      <c r="V22" s="224">
        <f t="shared" si="83"/>
        <v>0</v>
      </c>
      <c r="W22" s="222"/>
      <c r="X22" s="222"/>
      <c r="Y22" s="222"/>
      <c r="Z22" s="222"/>
      <c r="AA22" s="224">
        <f t="shared" si="84"/>
        <v>0</v>
      </c>
      <c r="AB22" s="222"/>
      <c r="AC22" s="222"/>
      <c r="AD22" s="222"/>
      <c r="AE22" s="222"/>
      <c r="AF22" s="224">
        <f t="shared" si="85"/>
        <v>0</v>
      </c>
      <c r="AG22" s="222"/>
      <c r="AH22" s="222"/>
      <c r="AI22" s="222"/>
      <c r="AJ22" s="222"/>
      <c r="AK22" s="224">
        <f t="shared" si="86"/>
        <v>0</v>
      </c>
      <c r="AL22" s="224">
        <f t="shared" si="87"/>
        <v>0</v>
      </c>
      <c r="AM22" s="222"/>
      <c r="AN22" s="222"/>
      <c r="AO22" s="222"/>
      <c r="AP22" s="222"/>
      <c r="AQ22" s="222"/>
      <c r="AR22" s="222"/>
      <c r="AS22" s="222"/>
      <c r="AT22" s="222"/>
      <c r="AU22" s="224">
        <f t="shared" si="88"/>
        <v>0</v>
      </c>
      <c r="AV22" s="222"/>
      <c r="AW22" s="222"/>
      <c r="AX22" s="222"/>
      <c r="AY22" s="222"/>
      <c r="AZ22" s="224">
        <f t="shared" si="89"/>
        <v>0</v>
      </c>
      <c r="BA22" s="222"/>
      <c r="BB22" s="222"/>
      <c r="BC22" s="222"/>
      <c r="BD22" s="222"/>
      <c r="BE22" s="224">
        <f t="shared" si="90"/>
        <v>0</v>
      </c>
      <c r="BF22" s="222"/>
      <c r="BG22" s="222"/>
      <c r="BH22" s="222"/>
      <c r="BI22" s="222"/>
      <c r="BJ22" s="224">
        <f t="shared" si="91"/>
        <v>0</v>
      </c>
      <c r="BK22" s="222"/>
      <c r="BL22" s="222"/>
      <c r="BM22" s="222"/>
      <c r="BN22" s="222"/>
      <c r="BO22" s="224">
        <f t="shared" si="92"/>
        <v>0</v>
      </c>
      <c r="BP22" s="222"/>
      <c r="BQ22" s="222"/>
      <c r="BR22" s="222"/>
      <c r="BS22" s="222"/>
      <c r="BT22" s="224">
        <f t="shared" si="93"/>
        <v>0</v>
      </c>
      <c r="BU22" s="222">
        <f t="shared" si="102"/>
        <v>0</v>
      </c>
      <c r="BV22" s="222">
        <f t="shared" si="103"/>
        <v>0</v>
      </c>
      <c r="BW22" s="222">
        <f t="shared" si="104"/>
        <v>0</v>
      </c>
      <c r="BX22" s="222">
        <f t="shared" si="105"/>
        <v>0</v>
      </c>
      <c r="BY22" s="224">
        <f t="shared" si="94"/>
        <v>0</v>
      </c>
      <c r="BZ22" s="222">
        <f t="shared" si="106"/>
        <v>0</v>
      </c>
      <c r="CA22" s="222">
        <f t="shared" si="107"/>
        <v>0</v>
      </c>
      <c r="CB22" s="222">
        <f t="shared" si="108"/>
        <v>0</v>
      </c>
      <c r="CC22" s="222">
        <f t="shared" si="109"/>
        <v>0</v>
      </c>
      <c r="CD22" s="224">
        <f t="shared" si="95"/>
        <v>0</v>
      </c>
      <c r="CE22" s="222">
        <f t="shared" si="110"/>
        <v>0</v>
      </c>
      <c r="CF22" s="222">
        <f t="shared" si="111"/>
        <v>0</v>
      </c>
      <c r="CG22" s="222">
        <f t="shared" si="112"/>
        <v>0</v>
      </c>
      <c r="CH22" s="222">
        <f t="shared" si="113"/>
        <v>0</v>
      </c>
      <c r="CI22" s="224">
        <f t="shared" si="96"/>
        <v>0</v>
      </c>
      <c r="CJ22" s="222">
        <f t="shared" si="114"/>
        <v>0</v>
      </c>
      <c r="CK22" s="222">
        <f t="shared" si="115"/>
        <v>0</v>
      </c>
      <c r="CL22" s="222">
        <f t="shared" si="116"/>
        <v>0</v>
      </c>
      <c r="CM22" s="222">
        <f t="shared" si="117"/>
        <v>0</v>
      </c>
      <c r="CN22" s="224">
        <f t="shared" si="97"/>
        <v>0</v>
      </c>
      <c r="CO22" s="222">
        <f t="shared" si="118"/>
        <v>0</v>
      </c>
      <c r="CP22" s="222">
        <f t="shared" si="119"/>
        <v>0</v>
      </c>
      <c r="CQ22" s="222">
        <f t="shared" si="120"/>
        <v>0</v>
      </c>
      <c r="CR22" s="222">
        <f t="shared" si="121"/>
        <v>0</v>
      </c>
      <c r="CS22" s="209">
        <f t="shared" si="31"/>
        <v>0</v>
      </c>
      <c r="CT22" s="205"/>
      <c r="CU22" s="210">
        <f t="shared" si="9"/>
        <v>0</v>
      </c>
      <c r="CV22" s="210">
        <f t="shared" si="9"/>
        <v>0</v>
      </c>
      <c r="CW22" s="210">
        <f t="shared" si="10"/>
        <v>0</v>
      </c>
      <c r="CX22" s="210">
        <f t="shared" si="11"/>
        <v>0</v>
      </c>
      <c r="CY22" s="210">
        <f t="shared" si="12"/>
        <v>0</v>
      </c>
      <c r="CZ22" s="210">
        <f t="shared" si="13"/>
        <v>0</v>
      </c>
      <c r="DA22" s="210">
        <f t="shared" si="14"/>
        <v>0</v>
      </c>
      <c r="DB22" s="210">
        <f t="shared" si="14"/>
        <v>0</v>
      </c>
      <c r="DC22" s="210">
        <f t="shared" si="15"/>
        <v>0</v>
      </c>
      <c r="DD22" s="210">
        <f t="shared" si="16"/>
        <v>0</v>
      </c>
      <c r="DE22" s="210">
        <f t="shared" si="17"/>
        <v>0</v>
      </c>
      <c r="DF22" s="210">
        <f t="shared" si="18"/>
        <v>0</v>
      </c>
      <c r="DG22" s="210">
        <f t="shared" si="19"/>
        <v>0</v>
      </c>
      <c r="DH22" s="210">
        <f t="shared" si="20"/>
        <v>0</v>
      </c>
      <c r="DI22" s="210">
        <f t="shared" si="21"/>
        <v>0</v>
      </c>
      <c r="DJ22" s="210">
        <f t="shared" si="22"/>
        <v>0</v>
      </c>
      <c r="DK22" s="210">
        <f t="shared" si="23"/>
        <v>0</v>
      </c>
      <c r="DL22" s="210">
        <f t="shared" si="24"/>
        <v>0</v>
      </c>
      <c r="DN22" s="210">
        <f t="shared" si="32"/>
        <v>0</v>
      </c>
      <c r="DO22" s="210">
        <f t="shared" si="32"/>
        <v>0</v>
      </c>
      <c r="DP22" s="210">
        <f t="shared" si="32"/>
        <v>0</v>
      </c>
      <c r="DQ22" s="210">
        <f t="shared" si="32"/>
        <v>0</v>
      </c>
      <c r="DR22" s="210">
        <f t="shared" si="32"/>
        <v>0</v>
      </c>
      <c r="DS22" s="210">
        <f t="shared" si="32"/>
        <v>0</v>
      </c>
      <c r="DT22" s="210">
        <f t="shared" si="32"/>
        <v>0</v>
      </c>
      <c r="DU22" s="210">
        <f t="shared" si="32"/>
        <v>0</v>
      </c>
      <c r="DV22" s="210">
        <f t="shared" si="32"/>
        <v>0</v>
      </c>
      <c r="DW22" s="210">
        <f t="shared" si="32"/>
        <v>0</v>
      </c>
      <c r="DX22" s="210">
        <f t="shared" si="32"/>
        <v>0</v>
      </c>
      <c r="DY22" s="210">
        <f t="shared" si="32"/>
        <v>0</v>
      </c>
      <c r="DZ22" s="210">
        <f t="shared" si="32"/>
        <v>0</v>
      </c>
      <c r="EA22" s="210">
        <f t="shared" si="32"/>
        <v>0</v>
      </c>
      <c r="EB22" s="210">
        <f t="shared" si="32"/>
        <v>0</v>
      </c>
      <c r="EC22" s="210">
        <f t="shared" si="32"/>
        <v>0</v>
      </c>
      <c r="ED22" s="210">
        <f t="shared" ref="ED22:EK53" si="124">IF((W22-BA22)&gt;0,0,W22-BA22)</f>
        <v>0</v>
      </c>
      <c r="EE22" s="210">
        <f t="shared" si="124"/>
        <v>0</v>
      </c>
      <c r="EF22" s="210">
        <f t="shared" si="124"/>
        <v>0</v>
      </c>
      <c r="EG22" s="210">
        <f t="shared" si="124"/>
        <v>0</v>
      </c>
      <c r="EH22" s="210">
        <f t="shared" si="124"/>
        <v>0</v>
      </c>
      <c r="EI22" s="210">
        <f t="shared" si="124"/>
        <v>0</v>
      </c>
      <c r="EJ22" s="210">
        <f t="shared" si="124"/>
        <v>0</v>
      </c>
      <c r="EK22" s="210">
        <f t="shared" si="124"/>
        <v>0</v>
      </c>
      <c r="EL22" s="210">
        <f t="shared" si="123"/>
        <v>0</v>
      </c>
      <c r="EM22" s="210">
        <f t="shared" si="123"/>
        <v>0</v>
      </c>
      <c r="EN22" s="210">
        <f t="shared" si="123"/>
        <v>0</v>
      </c>
      <c r="EO22" s="210">
        <f t="shared" si="123"/>
        <v>0</v>
      </c>
      <c r="EP22" s="210">
        <f t="shared" si="123"/>
        <v>0</v>
      </c>
      <c r="EQ22" s="210">
        <f t="shared" si="123"/>
        <v>0</v>
      </c>
      <c r="ES22" s="210">
        <f t="shared" si="33"/>
        <v>0</v>
      </c>
      <c r="ET22" s="210">
        <f t="shared" si="34"/>
        <v>0</v>
      </c>
      <c r="EU22" s="210">
        <f t="shared" si="35"/>
        <v>0</v>
      </c>
      <c r="EV22" s="210">
        <f t="shared" si="36"/>
        <v>0</v>
      </c>
      <c r="EW22" s="210">
        <f t="shared" si="37"/>
        <v>0</v>
      </c>
      <c r="EX22" s="210">
        <f t="shared" si="38"/>
        <v>0</v>
      </c>
      <c r="EY22" s="210">
        <f t="shared" si="39"/>
        <v>0</v>
      </c>
      <c r="EZ22" s="210">
        <f t="shared" si="40"/>
        <v>0</v>
      </c>
      <c r="FA22" s="210">
        <f t="shared" si="41"/>
        <v>0</v>
      </c>
      <c r="FB22" s="210">
        <f t="shared" si="42"/>
        <v>0</v>
      </c>
      <c r="FC22" s="210">
        <f t="shared" si="43"/>
        <v>0</v>
      </c>
      <c r="FD22" s="210">
        <f t="shared" si="44"/>
        <v>0</v>
      </c>
      <c r="FE22" s="210">
        <f t="shared" si="45"/>
        <v>0</v>
      </c>
      <c r="FF22" s="210">
        <f t="shared" si="46"/>
        <v>0</v>
      </c>
      <c r="FG22" s="210">
        <f t="shared" si="47"/>
        <v>0</v>
      </c>
      <c r="FI22" s="211">
        <f t="shared" si="48"/>
        <v>0</v>
      </c>
      <c r="FJ22" s="211">
        <f t="shared" si="49"/>
        <v>0</v>
      </c>
      <c r="FK22" s="211">
        <f t="shared" si="50"/>
        <v>0</v>
      </c>
      <c r="FL22" s="211">
        <f t="shared" si="51"/>
        <v>0</v>
      </c>
      <c r="FM22" s="211">
        <f t="shared" si="52"/>
        <v>0</v>
      </c>
      <c r="FN22" s="211">
        <f t="shared" si="53"/>
        <v>0</v>
      </c>
      <c r="FO22" s="211">
        <f t="shared" si="54"/>
        <v>0</v>
      </c>
      <c r="FP22" s="211">
        <f t="shared" si="55"/>
        <v>0</v>
      </c>
      <c r="FQ22" s="211">
        <f t="shared" si="56"/>
        <v>0</v>
      </c>
      <c r="FR22" s="211">
        <f t="shared" si="57"/>
        <v>0</v>
      </c>
      <c r="FS22" s="211">
        <f t="shared" si="58"/>
        <v>0</v>
      </c>
      <c r="FT22" s="211">
        <f t="shared" si="59"/>
        <v>0</v>
      </c>
      <c r="FU22" s="211">
        <f t="shared" si="60"/>
        <v>0</v>
      </c>
      <c r="FV22" s="211">
        <f t="shared" si="61"/>
        <v>0</v>
      </c>
      <c r="FW22" s="211">
        <f t="shared" si="62"/>
        <v>0</v>
      </c>
      <c r="FX22" s="211">
        <f t="shared" si="63"/>
        <v>0</v>
      </c>
      <c r="FY22" s="211">
        <f t="shared" si="64"/>
        <v>0</v>
      </c>
      <c r="FZ22" s="211">
        <f t="shared" si="65"/>
        <v>0</v>
      </c>
      <c r="GA22" s="211">
        <f t="shared" si="66"/>
        <v>0</v>
      </c>
      <c r="GB22" s="211">
        <f t="shared" si="67"/>
        <v>0</v>
      </c>
      <c r="GC22" s="211">
        <f t="shared" si="68"/>
        <v>0</v>
      </c>
      <c r="GD22" s="211">
        <f t="shared" si="69"/>
        <v>0</v>
      </c>
      <c r="GE22" s="211">
        <f t="shared" si="70"/>
        <v>0</v>
      </c>
      <c r="GF22" s="211">
        <f t="shared" si="71"/>
        <v>0</v>
      </c>
      <c r="GG22" s="211">
        <f t="shared" si="72"/>
        <v>0</v>
      </c>
      <c r="GH22" s="211">
        <f t="shared" si="73"/>
        <v>0</v>
      </c>
      <c r="GI22" s="211">
        <f t="shared" si="74"/>
        <v>0</v>
      </c>
      <c r="GJ22" s="211">
        <f t="shared" si="75"/>
        <v>0</v>
      </c>
      <c r="GK22" s="211">
        <f t="shared" si="76"/>
        <v>0</v>
      </c>
      <c r="GL22" s="211">
        <f t="shared" si="77"/>
        <v>0</v>
      </c>
    </row>
    <row r="23" spans="1:194" ht="30">
      <c r="A23" s="27" t="s">
        <v>1279</v>
      </c>
      <c r="C23" s="53" t="s">
        <v>631</v>
      </c>
      <c r="D23" s="220">
        <v>1009</v>
      </c>
      <c r="E23" s="223">
        <v>4</v>
      </c>
      <c r="F23" s="223"/>
      <c r="G23" s="224">
        <f t="shared" si="80"/>
        <v>0</v>
      </c>
      <c r="H23" s="224">
        <f t="shared" si="81"/>
        <v>0</v>
      </c>
      <c r="I23" s="222"/>
      <c r="J23" s="222"/>
      <c r="K23" s="222"/>
      <c r="L23" s="222"/>
      <c r="M23" s="222"/>
      <c r="N23" s="222"/>
      <c r="O23" s="222"/>
      <c r="P23" s="222"/>
      <c r="Q23" s="224">
        <f t="shared" si="82"/>
        <v>0</v>
      </c>
      <c r="R23" s="222"/>
      <c r="S23" s="222"/>
      <c r="T23" s="222"/>
      <c r="U23" s="222"/>
      <c r="V23" s="224">
        <f t="shared" si="83"/>
        <v>0</v>
      </c>
      <c r="W23" s="222"/>
      <c r="X23" s="222"/>
      <c r="Y23" s="222"/>
      <c r="Z23" s="222"/>
      <c r="AA23" s="224">
        <f t="shared" si="84"/>
        <v>0</v>
      </c>
      <c r="AB23" s="222"/>
      <c r="AC23" s="222"/>
      <c r="AD23" s="222"/>
      <c r="AE23" s="222"/>
      <c r="AF23" s="224">
        <f t="shared" si="85"/>
        <v>0</v>
      </c>
      <c r="AG23" s="222"/>
      <c r="AH23" s="222"/>
      <c r="AI23" s="222"/>
      <c r="AJ23" s="222"/>
      <c r="AK23" s="224">
        <f t="shared" si="86"/>
        <v>0</v>
      </c>
      <c r="AL23" s="224">
        <f t="shared" si="87"/>
        <v>0</v>
      </c>
      <c r="AM23" s="222"/>
      <c r="AN23" s="222"/>
      <c r="AO23" s="222"/>
      <c r="AP23" s="222"/>
      <c r="AQ23" s="222"/>
      <c r="AR23" s="222"/>
      <c r="AS23" s="222"/>
      <c r="AT23" s="222"/>
      <c r="AU23" s="224">
        <f t="shared" si="88"/>
        <v>0</v>
      </c>
      <c r="AV23" s="222"/>
      <c r="AW23" s="222"/>
      <c r="AX23" s="222"/>
      <c r="AY23" s="222"/>
      <c r="AZ23" s="224">
        <f t="shared" si="89"/>
        <v>0</v>
      </c>
      <c r="BA23" s="222"/>
      <c r="BB23" s="222"/>
      <c r="BC23" s="222"/>
      <c r="BD23" s="222"/>
      <c r="BE23" s="224">
        <f t="shared" si="90"/>
        <v>0</v>
      </c>
      <c r="BF23" s="222"/>
      <c r="BG23" s="222"/>
      <c r="BH23" s="222"/>
      <c r="BI23" s="222"/>
      <c r="BJ23" s="224">
        <f t="shared" si="91"/>
        <v>0</v>
      </c>
      <c r="BK23" s="222"/>
      <c r="BL23" s="222"/>
      <c r="BM23" s="222"/>
      <c r="BN23" s="222"/>
      <c r="BO23" s="224">
        <f t="shared" si="92"/>
        <v>0</v>
      </c>
      <c r="BP23" s="222"/>
      <c r="BQ23" s="222"/>
      <c r="BR23" s="222"/>
      <c r="BS23" s="222"/>
      <c r="BT23" s="224">
        <f t="shared" si="93"/>
        <v>0</v>
      </c>
      <c r="BU23" s="222">
        <f t="shared" si="102"/>
        <v>0</v>
      </c>
      <c r="BV23" s="222">
        <f t="shared" si="103"/>
        <v>0</v>
      </c>
      <c r="BW23" s="222">
        <f t="shared" si="104"/>
        <v>0</v>
      </c>
      <c r="BX23" s="222">
        <f t="shared" si="105"/>
        <v>0</v>
      </c>
      <c r="BY23" s="224">
        <f t="shared" si="94"/>
        <v>0</v>
      </c>
      <c r="BZ23" s="222">
        <f t="shared" si="106"/>
        <v>0</v>
      </c>
      <c r="CA23" s="222">
        <f t="shared" si="107"/>
        <v>0</v>
      </c>
      <c r="CB23" s="222">
        <f t="shared" si="108"/>
        <v>0</v>
      </c>
      <c r="CC23" s="222">
        <f t="shared" si="109"/>
        <v>0</v>
      </c>
      <c r="CD23" s="224">
        <f t="shared" si="95"/>
        <v>0</v>
      </c>
      <c r="CE23" s="222">
        <f t="shared" si="110"/>
        <v>0</v>
      </c>
      <c r="CF23" s="222">
        <f t="shared" si="111"/>
        <v>0</v>
      </c>
      <c r="CG23" s="222">
        <f t="shared" si="112"/>
        <v>0</v>
      </c>
      <c r="CH23" s="222">
        <f t="shared" si="113"/>
        <v>0</v>
      </c>
      <c r="CI23" s="224">
        <f t="shared" si="96"/>
        <v>0</v>
      </c>
      <c r="CJ23" s="222">
        <f t="shared" si="114"/>
        <v>0</v>
      </c>
      <c r="CK23" s="222">
        <f t="shared" si="115"/>
        <v>0</v>
      </c>
      <c r="CL23" s="222">
        <f t="shared" si="116"/>
        <v>0</v>
      </c>
      <c r="CM23" s="222">
        <f t="shared" si="117"/>
        <v>0</v>
      </c>
      <c r="CN23" s="224">
        <f t="shared" si="97"/>
        <v>0</v>
      </c>
      <c r="CO23" s="222">
        <f t="shared" si="118"/>
        <v>0</v>
      </c>
      <c r="CP23" s="222">
        <f t="shared" si="119"/>
        <v>0</v>
      </c>
      <c r="CQ23" s="222">
        <f t="shared" si="120"/>
        <v>0</v>
      </c>
      <c r="CR23" s="222">
        <f t="shared" si="121"/>
        <v>0</v>
      </c>
      <c r="CS23" s="209">
        <f t="shared" si="31"/>
        <v>0</v>
      </c>
      <c r="CT23" s="205"/>
      <c r="CU23" s="210">
        <f t="shared" si="9"/>
        <v>0</v>
      </c>
      <c r="CV23" s="210">
        <f t="shared" si="9"/>
        <v>0</v>
      </c>
      <c r="CW23" s="210">
        <f t="shared" si="10"/>
        <v>0</v>
      </c>
      <c r="CX23" s="210">
        <f t="shared" si="11"/>
        <v>0</v>
      </c>
      <c r="CY23" s="210">
        <f t="shared" si="12"/>
        <v>0</v>
      </c>
      <c r="CZ23" s="210">
        <f t="shared" si="13"/>
        <v>0</v>
      </c>
      <c r="DA23" s="210">
        <f t="shared" si="14"/>
        <v>0</v>
      </c>
      <c r="DB23" s="210">
        <f t="shared" si="14"/>
        <v>0</v>
      </c>
      <c r="DC23" s="210">
        <f t="shared" si="15"/>
        <v>0</v>
      </c>
      <c r="DD23" s="210">
        <f t="shared" si="16"/>
        <v>0</v>
      </c>
      <c r="DE23" s="210">
        <f t="shared" si="17"/>
        <v>0</v>
      </c>
      <c r="DF23" s="210">
        <f t="shared" si="18"/>
        <v>0</v>
      </c>
      <c r="DG23" s="210">
        <f t="shared" si="19"/>
        <v>0</v>
      </c>
      <c r="DH23" s="210">
        <f t="shared" si="20"/>
        <v>0</v>
      </c>
      <c r="DI23" s="210">
        <f t="shared" si="21"/>
        <v>0</v>
      </c>
      <c r="DJ23" s="210">
        <f t="shared" si="22"/>
        <v>0</v>
      </c>
      <c r="DK23" s="210">
        <f t="shared" si="23"/>
        <v>0</v>
      </c>
      <c r="DL23" s="210">
        <f t="shared" si="24"/>
        <v>0</v>
      </c>
      <c r="DN23" s="210">
        <f t="shared" si="32"/>
        <v>0</v>
      </c>
      <c r="DO23" s="210">
        <f t="shared" si="32"/>
        <v>0</v>
      </c>
      <c r="DP23" s="210">
        <f t="shared" si="32"/>
        <v>0</v>
      </c>
      <c r="DQ23" s="210">
        <f t="shared" si="32"/>
        <v>0</v>
      </c>
      <c r="DR23" s="210">
        <f t="shared" si="32"/>
        <v>0</v>
      </c>
      <c r="DS23" s="210">
        <f t="shared" si="32"/>
        <v>0</v>
      </c>
      <c r="DT23" s="210">
        <f t="shared" si="32"/>
        <v>0</v>
      </c>
      <c r="DU23" s="210">
        <f t="shared" si="32"/>
        <v>0</v>
      </c>
      <c r="DV23" s="210">
        <f t="shared" si="32"/>
        <v>0</v>
      </c>
      <c r="DW23" s="210">
        <f t="shared" si="32"/>
        <v>0</v>
      </c>
      <c r="DX23" s="210">
        <f t="shared" si="32"/>
        <v>0</v>
      </c>
      <c r="DY23" s="210">
        <f t="shared" si="32"/>
        <v>0</v>
      </c>
      <c r="DZ23" s="210">
        <f t="shared" si="32"/>
        <v>0</v>
      </c>
      <c r="EA23" s="210">
        <f t="shared" si="32"/>
        <v>0</v>
      </c>
      <c r="EB23" s="210">
        <f t="shared" si="32"/>
        <v>0</v>
      </c>
      <c r="EC23" s="210">
        <f t="shared" si="32"/>
        <v>0</v>
      </c>
      <c r="ED23" s="210">
        <f t="shared" si="124"/>
        <v>0</v>
      </c>
      <c r="EE23" s="210">
        <f t="shared" si="124"/>
        <v>0</v>
      </c>
      <c r="EF23" s="210">
        <f t="shared" si="124"/>
        <v>0</v>
      </c>
      <c r="EG23" s="210">
        <f t="shared" si="124"/>
        <v>0</v>
      </c>
      <c r="EH23" s="210">
        <f t="shared" si="124"/>
        <v>0</v>
      </c>
      <c r="EI23" s="210">
        <f t="shared" si="124"/>
        <v>0</v>
      </c>
      <c r="EJ23" s="210">
        <f t="shared" si="124"/>
        <v>0</v>
      </c>
      <c r="EK23" s="210">
        <f t="shared" si="124"/>
        <v>0</v>
      </c>
      <c r="EL23" s="210">
        <f t="shared" si="123"/>
        <v>0</v>
      </c>
      <c r="EM23" s="210">
        <f t="shared" si="123"/>
        <v>0</v>
      </c>
      <c r="EN23" s="210">
        <f t="shared" si="123"/>
        <v>0</v>
      </c>
      <c r="EO23" s="210">
        <f t="shared" si="123"/>
        <v>0</v>
      </c>
      <c r="EP23" s="210">
        <f t="shared" si="123"/>
        <v>0</v>
      </c>
      <c r="EQ23" s="210">
        <f t="shared" si="123"/>
        <v>0</v>
      </c>
      <c r="ES23" s="210">
        <f t="shared" si="33"/>
        <v>0</v>
      </c>
      <c r="ET23" s="210">
        <f t="shared" si="34"/>
        <v>0</v>
      </c>
      <c r="EU23" s="210">
        <f t="shared" si="35"/>
        <v>0</v>
      </c>
      <c r="EV23" s="210">
        <f t="shared" si="36"/>
        <v>0</v>
      </c>
      <c r="EW23" s="210">
        <f t="shared" si="37"/>
        <v>0</v>
      </c>
      <c r="EX23" s="210">
        <f t="shared" si="38"/>
        <v>0</v>
      </c>
      <c r="EY23" s="210">
        <f t="shared" si="39"/>
        <v>0</v>
      </c>
      <c r="EZ23" s="210">
        <f t="shared" si="40"/>
        <v>0</v>
      </c>
      <c r="FA23" s="210">
        <f t="shared" si="41"/>
        <v>0</v>
      </c>
      <c r="FB23" s="210">
        <f t="shared" si="42"/>
        <v>0</v>
      </c>
      <c r="FC23" s="210">
        <f t="shared" si="43"/>
        <v>0</v>
      </c>
      <c r="FD23" s="210">
        <f t="shared" si="44"/>
        <v>0</v>
      </c>
      <c r="FE23" s="210">
        <f t="shared" si="45"/>
        <v>0</v>
      </c>
      <c r="FF23" s="210">
        <f t="shared" si="46"/>
        <v>0</v>
      </c>
      <c r="FG23" s="210">
        <f t="shared" si="47"/>
        <v>0</v>
      </c>
      <c r="FI23" s="211">
        <f t="shared" si="48"/>
        <v>0</v>
      </c>
      <c r="FJ23" s="211">
        <f t="shared" si="49"/>
        <v>0</v>
      </c>
      <c r="FK23" s="211">
        <f t="shared" si="50"/>
        <v>0</v>
      </c>
      <c r="FL23" s="211">
        <f t="shared" si="51"/>
        <v>0</v>
      </c>
      <c r="FM23" s="211">
        <f t="shared" si="52"/>
        <v>0</v>
      </c>
      <c r="FN23" s="211">
        <f t="shared" si="53"/>
        <v>0</v>
      </c>
      <c r="FO23" s="211">
        <f t="shared" si="54"/>
        <v>0</v>
      </c>
      <c r="FP23" s="211">
        <f t="shared" si="55"/>
        <v>0</v>
      </c>
      <c r="FQ23" s="211">
        <f t="shared" si="56"/>
        <v>0</v>
      </c>
      <c r="FR23" s="211">
        <f t="shared" si="57"/>
        <v>0</v>
      </c>
      <c r="FS23" s="211">
        <f t="shared" si="58"/>
        <v>0</v>
      </c>
      <c r="FT23" s="211">
        <f t="shared" si="59"/>
        <v>0</v>
      </c>
      <c r="FU23" s="211">
        <f t="shared" si="60"/>
        <v>0</v>
      </c>
      <c r="FV23" s="211">
        <f t="shared" si="61"/>
        <v>0</v>
      </c>
      <c r="FW23" s="211">
        <f t="shared" si="62"/>
        <v>0</v>
      </c>
      <c r="FX23" s="211">
        <f t="shared" si="63"/>
        <v>0</v>
      </c>
      <c r="FY23" s="211">
        <f t="shared" si="64"/>
        <v>0</v>
      </c>
      <c r="FZ23" s="211">
        <f t="shared" si="65"/>
        <v>0</v>
      </c>
      <c r="GA23" s="211">
        <f t="shared" si="66"/>
        <v>0</v>
      </c>
      <c r="GB23" s="211">
        <f t="shared" si="67"/>
        <v>0</v>
      </c>
      <c r="GC23" s="211">
        <f t="shared" si="68"/>
        <v>0</v>
      </c>
      <c r="GD23" s="211">
        <f t="shared" si="69"/>
        <v>0</v>
      </c>
      <c r="GE23" s="211">
        <f t="shared" si="70"/>
        <v>0</v>
      </c>
      <c r="GF23" s="211">
        <f t="shared" si="71"/>
        <v>0</v>
      </c>
      <c r="GG23" s="211">
        <f t="shared" si="72"/>
        <v>0</v>
      </c>
      <c r="GH23" s="211">
        <f t="shared" si="73"/>
        <v>0</v>
      </c>
      <c r="GI23" s="211">
        <f t="shared" si="74"/>
        <v>0</v>
      </c>
      <c r="GJ23" s="211">
        <f t="shared" si="75"/>
        <v>0</v>
      </c>
      <c r="GK23" s="211">
        <f t="shared" si="76"/>
        <v>0</v>
      </c>
      <c r="GL23" s="211">
        <f t="shared" si="77"/>
        <v>0</v>
      </c>
    </row>
    <row r="24" spans="1:194" ht="30">
      <c r="A24" s="27" t="s">
        <v>1279</v>
      </c>
      <c r="C24" s="53" t="s">
        <v>632</v>
      </c>
      <c r="D24" s="220">
        <v>1010</v>
      </c>
      <c r="E24" s="223">
        <v>4</v>
      </c>
      <c r="F24" s="223"/>
      <c r="G24" s="224">
        <f t="shared" si="80"/>
        <v>480</v>
      </c>
      <c r="H24" s="224">
        <f t="shared" si="81"/>
        <v>480</v>
      </c>
      <c r="I24" s="222"/>
      <c r="J24" s="222"/>
      <c r="K24" s="222"/>
      <c r="L24" s="222"/>
      <c r="M24" s="222"/>
      <c r="N24" s="222"/>
      <c r="O24" s="222">
        <v>480</v>
      </c>
      <c r="P24" s="222">
        <v>480</v>
      </c>
      <c r="Q24" s="224">
        <f t="shared" si="82"/>
        <v>480</v>
      </c>
      <c r="R24" s="222"/>
      <c r="S24" s="222"/>
      <c r="T24" s="222"/>
      <c r="U24" s="222">
        <v>480</v>
      </c>
      <c r="V24" s="224">
        <f t="shared" si="83"/>
        <v>480</v>
      </c>
      <c r="W24" s="222"/>
      <c r="X24" s="222"/>
      <c r="Y24" s="222"/>
      <c r="Z24" s="222">
        <v>480</v>
      </c>
      <c r="AA24" s="224">
        <f t="shared" si="84"/>
        <v>480</v>
      </c>
      <c r="AB24" s="222"/>
      <c r="AC24" s="222"/>
      <c r="AD24" s="222"/>
      <c r="AE24" s="222">
        <v>480</v>
      </c>
      <c r="AF24" s="224">
        <f t="shared" si="85"/>
        <v>480</v>
      </c>
      <c r="AG24" s="222"/>
      <c r="AH24" s="222"/>
      <c r="AI24" s="222"/>
      <c r="AJ24" s="222">
        <v>480</v>
      </c>
      <c r="AK24" s="224">
        <f t="shared" si="86"/>
        <v>480</v>
      </c>
      <c r="AL24" s="224">
        <f t="shared" si="87"/>
        <v>480</v>
      </c>
      <c r="AM24" s="222"/>
      <c r="AN24" s="222"/>
      <c r="AO24" s="222"/>
      <c r="AP24" s="222"/>
      <c r="AQ24" s="222"/>
      <c r="AR24" s="222"/>
      <c r="AS24" s="222">
        <v>480</v>
      </c>
      <c r="AT24" s="222">
        <v>480</v>
      </c>
      <c r="AU24" s="224">
        <f t="shared" si="88"/>
        <v>480</v>
      </c>
      <c r="AV24" s="222"/>
      <c r="AW24" s="222"/>
      <c r="AX24" s="222"/>
      <c r="AY24" s="222">
        <v>480</v>
      </c>
      <c r="AZ24" s="224">
        <f t="shared" si="89"/>
        <v>480</v>
      </c>
      <c r="BA24" s="222"/>
      <c r="BB24" s="222"/>
      <c r="BC24" s="222"/>
      <c r="BD24" s="222">
        <v>480</v>
      </c>
      <c r="BE24" s="224">
        <f t="shared" si="90"/>
        <v>480</v>
      </c>
      <c r="BF24" s="222"/>
      <c r="BG24" s="222"/>
      <c r="BH24" s="222"/>
      <c r="BI24" s="222">
        <v>480</v>
      </c>
      <c r="BJ24" s="224">
        <f t="shared" si="91"/>
        <v>480</v>
      </c>
      <c r="BK24" s="222"/>
      <c r="BL24" s="222"/>
      <c r="BM24" s="222"/>
      <c r="BN24" s="222">
        <v>480</v>
      </c>
      <c r="BO24" s="224">
        <f t="shared" si="92"/>
        <v>480</v>
      </c>
      <c r="BP24" s="222"/>
      <c r="BQ24" s="222"/>
      <c r="BR24" s="222"/>
      <c r="BS24" s="222">
        <v>480</v>
      </c>
      <c r="BT24" s="224">
        <f t="shared" si="93"/>
        <v>480</v>
      </c>
      <c r="BU24" s="222">
        <f t="shared" si="102"/>
        <v>0</v>
      </c>
      <c r="BV24" s="222">
        <f t="shared" si="103"/>
        <v>0</v>
      </c>
      <c r="BW24" s="222">
        <f t="shared" si="104"/>
        <v>0</v>
      </c>
      <c r="BX24" s="222">
        <f t="shared" si="105"/>
        <v>480</v>
      </c>
      <c r="BY24" s="224">
        <f t="shared" si="94"/>
        <v>480</v>
      </c>
      <c r="BZ24" s="222">
        <f t="shared" si="106"/>
        <v>0</v>
      </c>
      <c r="CA24" s="222">
        <f t="shared" si="107"/>
        <v>0</v>
      </c>
      <c r="CB24" s="222">
        <f t="shared" si="108"/>
        <v>0</v>
      </c>
      <c r="CC24" s="222">
        <f t="shared" si="109"/>
        <v>480</v>
      </c>
      <c r="CD24" s="224">
        <f t="shared" si="95"/>
        <v>480</v>
      </c>
      <c r="CE24" s="222">
        <f t="shared" si="110"/>
        <v>0</v>
      </c>
      <c r="CF24" s="222">
        <f t="shared" si="111"/>
        <v>0</v>
      </c>
      <c r="CG24" s="222">
        <f t="shared" si="112"/>
        <v>0</v>
      </c>
      <c r="CH24" s="222">
        <f t="shared" si="113"/>
        <v>480</v>
      </c>
      <c r="CI24" s="224">
        <f t="shared" si="96"/>
        <v>480</v>
      </c>
      <c r="CJ24" s="222">
        <f t="shared" si="114"/>
        <v>0</v>
      </c>
      <c r="CK24" s="222">
        <f t="shared" si="115"/>
        <v>0</v>
      </c>
      <c r="CL24" s="222">
        <f t="shared" si="116"/>
        <v>0</v>
      </c>
      <c r="CM24" s="222">
        <f t="shared" si="117"/>
        <v>480</v>
      </c>
      <c r="CN24" s="224">
        <f t="shared" si="97"/>
        <v>480</v>
      </c>
      <c r="CO24" s="222">
        <f t="shared" si="118"/>
        <v>0</v>
      </c>
      <c r="CP24" s="222">
        <f t="shared" si="119"/>
        <v>0</v>
      </c>
      <c r="CQ24" s="222">
        <f t="shared" si="120"/>
        <v>0</v>
      </c>
      <c r="CR24" s="222">
        <f t="shared" si="121"/>
        <v>480</v>
      </c>
      <c r="CS24" s="209">
        <f t="shared" si="31"/>
        <v>17280</v>
      </c>
      <c r="CT24" s="205"/>
      <c r="CU24" s="210">
        <f t="shared" si="9"/>
        <v>0</v>
      </c>
      <c r="CV24" s="210">
        <f t="shared" si="9"/>
        <v>0</v>
      </c>
      <c r="CW24" s="210">
        <f t="shared" si="10"/>
        <v>0</v>
      </c>
      <c r="CX24" s="210">
        <f t="shared" si="11"/>
        <v>0</v>
      </c>
      <c r="CY24" s="210">
        <f t="shared" si="12"/>
        <v>0</v>
      </c>
      <c r="CZ24" s="210">
        <f t="shared" si="13"/>
        <v>0</v>
      </c>
      <c r="DA24" s="210">
        <f t="shared" si="14"/>
        <v>0</v>
      </c>
      <c r="DB24" s="210">
        <f t="shared" si="14"/>
        <v>0</v>
      </c>
      <c r="DC24" s="210">
        <f t="shared" si="15"/>
        <v>0</v>
      </c>
      <c r="DD24" s="210">
        <f t="shared" si="16"/>
        <v>0</v>
      </c>
      <c r="DE24" s="210">
        <f t="shared" si="17"/>
        <v>0</v>
      </c>
      <c r="DF24" s="210">
        <f t="shared" si="18"/>
        <v>0</v>
      </c>
      <c r="DG24" s="210">
        <f t="shared" si="19"/>
        <v>0</v>
      </c>
      <c r="DH24" s="210">
        <f t="shared" si="20"/>
        <v>0</v>
      </c>
      <c r="DI24" s="210">
        <f t="shared" si="21"/>
        <v>0</v>
      </c>
      <c r="DJ24" s="210">
        <f t="shared" si="22"/>
        <v>0</v>
      </c>
      <c r="DK24" s="210">
        <f t="shared" si="23"/>
        <v>0</v>
      </c>
      <c r="DL24" s="210">
        <f t="shared" si="24"/>
        <v>0</v>
      </c>
      <c r="DN24" s="210">
        <f t="shared" si="32"/>
        <v>0</v>
      </c>
      <c r="DO24" s="210">
        <f t="shared" si="32"/>
        <v>0</v>
      </c>
      <c r="DP24" s="210">
        <f t="shared" si="32"/>
        <v>0</v>
      </c>
      <c r="DQ24" s="210">
        <f t="shared" si="32"/>
        <v>0</v>
      </c>
      <c r="DR24" s="210">
        <f t="shared" si="32"/>
        <v>0</v>
      </c>
      <c r="DS24" s="210">
        <f t="shared" si="32"/>
        <v>0</v>
      </c>
      <c r="DT24" s="210">
        <f t="shared" si="32"/>
        <v>0</v>
      </c>
      <c r="DU24" s="210">
        <f t="shared" si="32"/>
        <v>0</v>
      </c>
      <c r="DV24" s="210">
        <f t="shared" si="32"/>
        <v>0</v>
      </c>
      <c r="DW24" s="210">
        <f t="shared" si="32"/>
        <v>0</v>
      </c>
      <c r="DX24" s="210">
        <f t="shared" si="32"/>
        <v>0</v>
      </c>
      <c r="DY24" s="210">
        <f t="shared" si="32"/>
        <v>0</v>
      </c>
      <c r="DZ24" s="210">
        <f t="shared" si="32"/>
        <v>0</v>
      </c>
      <c r="EA24" s="210">
        <f t="shared" si="32"/>
        <v>0</v>
      </c>
      <c r="EB24" s="210">
        <f t="shared" si="32"/>
        <v>0</v>
      </c>
      <c r="EC24" s="210">
        <f t="shared" si="32"/>
        <v>0</v>
      </c>
      <c r="ED24" s="210">
        <f t="shared" si="124"/>
        <v>0</v>
      </c>
      <c r="EE24" s="210">
        <f t="shared" si="124"/>
        <v>0</v>
      </c>
      <c r="EF24" s="210">
        <f t="shared" si="124"/>
        <v>0</v>
      </c>
      <c r="EG24" s="210">
        <f t="shared" si="124"/>
        <v>0</v>
      </c>
      <c r="EH24" s="210">
        <f t="shared" si="124"/>
        <v>0</v>
      </c>
      <c r="EI24" s="210">
        <f t="shared" si="124"/>
        <v>0</v>
      </c>
      <c r="EJ24" s="210">
        <f t="shared" si="124"/>
        <v>0</v>
      </c>
      <c r="EK24" s="210">
        <f t="shared" si="124"/>
        <v>0</v>
      </c>
      <c r="EL24" s="210">
        <f t="shared" si="123"/>
        <v>0</v>
      </c>
      <c r="EM24" s="210">
        <f t="shared" si="123"/>
        <v>0</v>
      </c>
      <c r="EN24" s="210">
        <f t="shared" si="123"/>
        <v>0</v>
      </c>
      <c r="EO24" s="210">
        <f t="shared" si="123"/>
        <v>0</v>
      </c>
      <c r="EP24" s="210">
        <f t="shared" si="123"/>
        <v>0</v>
      </c>
      <c r="EQ24" s="210">
        <f t="shared" si="123"/>
        <v>0</v>
      </c>
      <c r="ES24" s="210">
        <f t="shared" si="33"/>
        <v>0</v>
      </c>
      <c r="ET24" s="210">
        <f t="shared" si="34"/>
        <v>0</v>
      </c>
      <c r="EU24" s="210">
        <f t="shared" si="35"/>
        <v>0</v>
      </c>
      <c r="EV24" s="210">
        <f t="shared" si="36"/>
        <v>0</v>
      </c>
      <c r="EW24" s="210">
        <f t="shared" si="37"/>
        <v>0</v>
      </c>
      <c r="EX24" s="210">
        <f t="shared" si="38"/>
        <v>0</v>
      </c>
      <c r="EY24" s="210">
        <f t="shared" si="39"/>
        <v>0</v>
      </c>
      <c r="EZ24" s="210">
        <f t="shared" si="40"/>
        <v>0</v>
      </c>
      <c r="FA24" s="210">
        <f t="shared" si="41"/>
        <v>0</v>
      </c>
      <c r="FB24" s="210">
        <f t="shared" si="42"/>
        <v>0</v>
      </c>
      <c r="FC24" s="210">
        <f t="shared" si="43"/>
        <v>0</v>
      </c>
      <c r="FD24" s="210">
        <f t="shared" si="44"/>
        <v>0</v>
      </c>
      <c r="FE24" s="210">
        <f t="shared" si="45"/>
        <v>0</v>
      </c>
      <c r="FF24" s="210">
        <f t="shared" si="46"/>
        <v>0</v>
      </c>
      <c r="FG24" s="210">
        <f t="shared" si="47"/>
        <v>0</v>
      </c>
      <c r="FI24" s="211">
        <f t="shared" si="48"/>
        <v>0</v>
      </c>
      <c r="FJ24" s="211">
        <f t="shared" si="49"/>
        <v>0</v>
      </c>
      <c r="FK24" s="211">
        <f t="shared" si="50"/>
        <v>0</v>
      </c>
      <c r="FL24" s="211">
        <f t="shared" si="51"/>
        <v>0</v>
      </c>
      <c r="FM24" s="211">
        <f t="shared" si="52"/>
        <v>0</v>
      </c>
      <c r="FN24" s="211">
        <f t="shared" si="53"/>
        <v>0</v>
      </c>
      <c r="FO24" s="211">
        <f t="shared" si="54"/>
        <v>0</v>
      </c>
      <c r="FP24" s="211">
        <f t="shared" si="55"/>
        <v>0</v>
      </c>
      <c r="FQ24" s="211">
        <f t="shared" si="56"/>
        <v>0</v>
      </c>
      <c r="FR24" s="211">
        <f t="shared" si="57"/>
        <v>0</v>
      </c>
      <c r="FS24" s="211">
        <f t="shared" si="58"/>
        <v>0</v>
      </c>
      <c r="FT24" s="211">
        <f t="shared" si="59"/>
        <v>0</v>
      </c>
      <c r="FU24" s="211">
        <f t="shared" si="60"/>
        <v>0</v>
      </c>
      <c r="FV24" s="211">
        <f t="shared" si="61"/>
        <v>0</v>
      </c>
      <c r="FW24" s="211">
        <f t="shared" si="62"/>
        <v>0</v>
      </c>
      <c r="FX24" s="211">
        <f t="shared" si="63"/>
        <v>0</v>
      </c>
      <c r="FY24" s="211">
        <f t="shared" si="64"/>
        <v>0</v>
      </c>
      <c r="FZ24" s="211">
        <f t="shared" si="65"/>
        <v>0</v>
      </c>
      <c r="GA24" s="211">
        <f t="shared" si="66"/>
        <v>0</v>
      </c>
      <c r="GB24" s="211">
        <f t="shared" si="67"/>
        <v>0</v>
      </c>
      <c r="GC24" s="211">
        <f t="shared" si="68"/>
        <v>0</v>
      </c>
      <c r="GD24" s="211">
        <f t="shared" si="69"/>
        <v>0</v>
      </c>
      <c r="GE24" s="211">
        <f t="shared" si="70"/>
        <v>0</v>
      </c>
      <c r="GF24" s="211">
        <f t="shared" si="71"/>
        <v>0</v>
      </c>
      <c r="GG24" s="211">
        <f t="shared" si="72"/>
        <v>0</v>
      </c>
      <c r="GH24" s="211">
        <f t="shared" si="73"/>
        <v>0</v>
      </c>
      <c r="GI24" s="211">
        <f t="shared" si="74"/>
        <v>0</v>
      </c>
      <c r="GJ24" s="211">
        <f t="shared" si="75"/>
        <v>0</v>
      </c>
      <c r="GK24" s="211">
        <f t="shared" si="76"/>
        <v>0</v>
      </c>
      <c r="GL24" s="211">
        <f t="shared" si="77"/>
        <v>0</v>
      </c>
    </row>
    <row r="25" spans="1:194" ht="30">
      <c r="A25" s="27" t="s">
        <v>1279</v>
      </c>
      <c r="C25" s="53" t="s">
        <v>633</v>
      </c>
      <c r="D25" s="220">
        <v>1011</v>
      </c>
      <c r="E25" s="223">
        <v>4</v>
      </c>
      <c r="F25" s="223"/>
      <c r="G25" s="224">
        <f t="shared" si="80"/>
        <v>0</v>
      </c>
      <c r="H25" s="224">
        <f t="shared" si="81"/>
        <v>0</v>
      </c>
      <c r="I25" s="222"/>
      <c r="J25" s="222"/>
      <c r="K25" s="222"/>
      <c r="L25" s="222"/>
      <c r="M25" s="222"/>
      <c r="N25" s="222"/>
      <c r="O25" s="222"/>
      <c r="P25" s="222"/>
      <c r="Q25" s="224">
        <f t="shared" si="82"/>
        <v>0</v>
      </c>
      <c r="R25" s="222"/>
      <c r="S25" s="222"/>
      <c r="T25" s="222"/>
      <c r="U25" s="222"/>
      <c r="V25" s="224">
        <f t="shared" si="83"/>
        <v>0</v>
      </c>
      <c r="W25" s="222"/>
      <c r="X25" s="222"/>
      <c r="Y25" s="222"/>
      <c r="Z25" s="222"/>
      <c r="AA25" s="224">
        <f t="shared" si="84"/>
        <v>0</v>
      </c>
      <c r="AB25" s="222"/>
      <c r="AC25" s="222"/>
      <c r="AD25" s="222"/>
      <c r="AE25" s="222"/>
      <c r="AF25" s="224">
        <f t="shared" si="85"/>
        <v>0</v>
      </c>
      <c r="AG25" s="222"/>
      <c r="AH25" s="222"/>
      <c r="AI25" s="222"/>
      <c r="AJ25" s="222"/>
      <c r="AK25" s="224">
        <f t="shared" si="86"/>
        <v>0</v>
      </c>
      <c r="AL25" s="224">
        <f t="shared" si="87"/>
        <v>0</v>
      </c>
      <c r="AM25" s="222"/>
      <c r="AN25" s="222"/>
      <c r="AO25" s="222"/>
      <c r="AP25" s="222"/>
      <c r="AQ25" s="222"/>
      <c r="AR25" s="222"/>
      <c r="AS25" s="222"/>
      <c r="AT25" s="222"/>
      <c r="AU25" s="224">
        <f t="shared" si="88"/>
        <v>0</v>
      </c>
      <c r="AV25" s="222"/>
      <c r="AW25" s="222"/>
      <c r="AX25" s="222"/>
      <c r="AY25" s="222"/>
      <c r="AZ25" s="224">
        <f t="shared" si="89"/>
        <v>0</v>
      </c>
      <c r="BA25" s="222"/>
      <c r="BB25" s="222"/>
      <c r="BC25" s="222"/>
      <c r="BD25" s="222"/>
      <c r="BE25" s="224">
        <f t="shared" si="90"/>
        <v>0</v>
      </c>
      <c r="BF25" s="222"/>
      <c r="BG25" s="222"/>
      <c r="BH25" s="222"/>
      <c r="BI25" s="222"/>
      <c r="BJ25" s="224">
        <f t="shared" si="91"/>
        <v>0</v>
      </c>
      <c r="BK25" s="222"/>
      <c r="BL25" s="222"/>
      <c r="BM25" s="222"/>
      <c r="BN25" s="222"/>
      <c r="BO25" s="224">
        <f t="shared" si="92"/>
        <v>0</v>
      </c>
      <c r="BP25" s="222"/>
      <c r="BQ25" s="222"/>
      <c r="BR25" s="222"/>
      <c r="BS25" s="222"/>
      <c r="BT25" s="224">
        <f t="shared" si="93"/>
        <v>0</v>
      </c>
      <c r="BU25" s="222">
        <f t="shared" si="102"/>
        <v>0</v>
      </c>
      <c r="BV25" s="222">
        <f t="shared" si="103"/>
        <v>0</v>
      </c>
      <c r="BW25" s="222">
        <f t="shared" si="104"/>
        <v>0</v>
      </c>
      <c r="BX25" s="222">
        <f t="shared" si="105"/>
        <v>0</v>
      </c>
      <c r="BY25" s="224">
        <f t="shared" si="94"/>
        <v>0</v>
      </c>
      <c r="BZ25" s="222">
        <f t="shared" si="106"/>
        <v>0</v>
      </c>
      <c r="CA25" s="222">
        <f t="shared" si="107"/>
        <v>0</v>
      </c>
      <c r="CB25" s="222">
        <f t="shared" si="108"/>
        <v>0</v>
      </c>
      <c r="CC25" s="222">
        <f t="shared" si="109"/>
        <v>0</v>
      </c>
      <c r="CD25" s="224">
        <f t="shared" si="95"/>
        <v>0</v>
      </c>
      <c r="CE25" s="222">
        <f t="shared" si="110"/>
        <v>0</v>
      </c>
      <c r="CF25" s="222">
        <f t="shared" si="111"/>
        <v>0</v>
      </c>
      <c r="CG25" s="222">
        <f t="shared" si="112"/>
        <v>0</v>
      </c>
      <c r="CH25" s="222">
        <f t="shared" si="113"/>
        <v>0</v>
      </c>
      <c r="CI25" s="224">
        <f t="shared" si="96"/>
        <v>0</v>
      </c>
      <c r="CJ25" s="222">
        <f t="shared" si="114"/>
        <v>0</v>
      </c>
      <c r="CK25" s="222">
        <f t="shared" si="115"/>
        <v>0</v>
      </c>
      <c r="CL25" s="222">
        <f t="shared" si="116"/>
        <v>0</v>
      </c>
      <c r="CM25" s="222">
        <f t="shared" si="117"/>
        <v>0</v>
      </c>
      <c r="CN25" s="224">
        <f t="shared" si="97"/>
        <v>0</v>
      </c>
      <c r="CO25" s="222">
        <f t="shared" si="118"/>
        <v>0</v>
      </c>
      <c r="CP25" s="222">
        <f t="shared" si="119"/>
        <v>0</v>
      </c>
      <c r="CQ25" s="222">
        <f t="shared" si="120"/>
        <v>0</v>
      </c>
      <c r="CR25" s="222">
        <f t="shared" si="121"/>
        <v>0</v>
      </c>
      <c r="CS25" s="209">
        <f t="shared" si="31"/>
        <v>0</v>
      </c>
      <c r="CT25" s="205"/>
      <c r="CU25" s="210">
        <f t="shared" si="9"/>
        <v>0</v>
      </c>
      <c r="CV25" s="210">
        <f t="shared" si="9"/>
        <v>0</v>
      </c>
      <c r="CW25" s="210">
        <f t="shared" si="10"/>
        <v>0</v>
      </c>
      <c r="CX25" s="210">
        <f t="shared" si="11"/>
        <v>0</v>
      </c>
      <c r="CY25" s="210">
        <f t="shared" si="12"/>
        <v>0</v>
      </c>
      <c r="CZ25" s="210">
        <f t="shared" si="13"/>
        <v>0</v>
      </c>
      <c r="DA25" s="210">
        <f t="shared" si="14"/>
        <v>0</v>
      </c>
      <c r="DB25" s="210">
        <f t="shared" si="14"/>
        <v>0</v>
      </c>
      <c r="DC25" s="210">
        <f t="shared" si="15"/>
        <v>0</v>
      </c>
      <c r="DD25" s="210">
        <f t="shared" si="16"/>
        <v>0</v>
      </c>
      <c r="DE25" s="210">
        <f t="shared" si="17"/>
        <v>0</v>
      </c>
      <c r="DF25" s="210">
        <f t="shared" si="18"/>
        <v>0</v>
      </c>
      <c r="DG25" s="210">
        <f t="shared" si="19"/>
        <v>0</v>
      </c>
      <c r="DH25" s="210">
        <f t="shared" si="20"/>
        <v>0</v>
      </c>
      <c r="DI25" s="210">
        <f t="shared" si="21"/>
        <v>0</v>
      </c>
      <c r="DJ25" s="210">
        <f t="shared" si="22"/>
        <v>0</v>
      </c>
      <c r="DK25" s="210">
        <f t="shared" si="23"/>
        <v>0</v>
      </c>
      <c r="DL25" s="210">
        <f t="shared" si="24"/>
        <v>0</v>
      </c>
      <c r="DN25" s="210">
        <f t="shared" si="32"/>
        <v>0</v>
      </c>
      <c r="DO25" s="210">
        <f t="shared" si="32"/>
        <v>0</v>
      </c>
      <c r="DP25" s="210">
        <f t="shared" si="32"/>
        <v>0</v>
      </c>
      <c r="DQ25" s="210">
        <f t="shared" si="32"/>
        <v>0</v>
      </c>
      <c r="DR25" s="210">
        <f t="shared" si="32"/>
        <v>0</v>
      </c>
      <c r="DS25" s="210">
        <f t="shared" si="32"/>
        <v>0</v>
      </c>
      <c r="DT25" s="210">
        <f t="shared" si="32"/>
        <v>0</v>
      </c>
      <c r="DU25" s="210">
        <f t="shared" si="32"/>
        <v>0</v>
      </c>
      <c r="DV25" s="210">
        <f t="shared" si="32"/>
        <v>0</v>
      </c>
      <c r="DW25" s="210">
        <f t="shared" si="32"/>
        <v>0</v>
      </c>
      <c r="DX25" s="210">
        <f t="shared" si="32"/>
        <v>0</v>
      </c>
      <c r="DY25" s="210">
        <f t="shared" si="32"/>
        <v>0</v>
      </c>
      <c r="DZ25" s="210">
        <f t="shared" si="32"/>
        <v>0</v>
      </c>
      <c r="EA25" s="210">
        <f t="shared" si="32"/>
        <v>0</v>
      </c>
      <c r="EB25" s="210">
        <f t="shared" si="32"/>
        <v>0</v>
      </c>
      <c r="EC25" s="210">
        <f t="shared" si="32"/>
        <v>0</v>
      </c>
      <c r="ED25" s="210">
        <f t="shared" si="124"/>
        <v>0</v>
      </c>
      <c r="EE25" s="210">
        <f t="shared" si="124"/>
        <v>0</v>
      </c>
      <c r="EF25" s="210">
        <f t="shared" si="124"/>
        <v>0</v>
      </c>
      <c r="EG25" s="210">
        <f t="shared" si="124"/>
        <v>0</v>
      </c>
      <c r="EH25" s="210">
        <f t="shared" si="124"/>
        <v>0</v>
      </c>
      <c r="EI25" s="210">
        <f t="shared" si="124"/>
        <v>0</v>
      </c>
      <c r="EJ25" s="210">
        <f t="shared" si="124"/>
        <v>0</v>
      </c>
      <c r="EK25" s="210">
        <f t="shared" si="124"/>
        <v>0</v>
      </c>
      <c r="EL25" s="210">
        <f t="shared" si="123"/>
        <v>0</v>
      </c>
      <c r="EM25" s="210">
        <f t="shared" si="123"/>
        <v>0</v>
      </c>
      <c r="EN25" s="210">
        <f t="shared" si="123"/>
        <v>0</v>
      </c>
      <c r="EO25" s="210">
        <f t="shared" si="123"/>
        <v>0</v>
      </c>
      <c r="EP25" s="210">
        <f t="shared" si="123"/>
        <v>0</v>
      </c>
      <c r="EQ25" s="210">
        <f t="shared" si="123"/>
        <v>0</v>
      </c>
      <c r="ES25" s="210">
        <f t="shared" si="33"/>
        <v>0</v>
      </c>
      <c r="ET25" s="210">
        <f t="shared" si="34"/>
        <v>0</v>
      </c>
      <c r="EU25" s="210">
        <f t="shared" si="35"/>
        <v>0</v>
      </c>
      <c r="EV25" s="210">
        <f t="shared" si="36"/>
        <v>0</v>
      </c>
      <c r="EW25" s="210">
        <f t="shared" si="37"/>
        <v>0</v>
      </c>
      <c r="EX25" s="210">
        <f t="shared" si="38"/>
        <v>0</v>
      </c>
      <c r="EY25" s="210">
        <f t="shared" si="39"/>
        <v>0</v>
      </c>
      <c r="EZ25" s="210">
        <f t="shared" si="40"/>
        <v>0</v>
      </c>
      <c r="FA25" s="210">
        <f t="shared" si="41"/>
        <v>0</v>
      </c>
      <c r="FB25" s="210">
        <f t="shared" si="42"/>
        <v>0</v>
      </c>
      <c r="FC25" s="210">
        <f t="shared" si="43"/>
        <v>0</v>
      </c>
      <c r="FD25" s="210">
        <f t="shared" si="44"/>
        <v>0</v>
      </c>
      <c r="FE25" s="210">
        <f t="shared" si="45"/>
        <v>0</v>
      </c>
      <c r="FF25" s="210">
        <f t="shared" si="46"/>
        <v>0</v>
      </c>
      <c r="FG25" s="210">
        <f t="shared" si="47"/>
        <v>0</v>
      </c>
      <c r="FI25" s="211">
        <f t="shared" si="48"/>
        <v>0</v>
      </c>
      <c r="FJ25" s="211">
        <f t="shared" si="49"/>
        <v>0</v>
      </c>
      <c r="FK25" s="211">
        <f t="shared" si="50"/>
        <v>0</v>
      </c>
      <c r="FL25" s="211">
        <f t="shared" si="51"/>
        <v>0</v>
      </c>
      <c r="FM25" s="211">
        <f t="shared" si="52"/>
        <v>0</v>
      </c>
      <c r="FN25" s="211">
        <f t="shared" si="53"/>
        <v>0</v>
      </c>
      <c r="FO25" s="211">
        <f t="shared" si="54"/>
        <v>0</v>
      </c>
      <c r="FP25" s="211">
        <f t="shared" si="55"/>
        <v>0</v>
      </c>
      <c r="FQ25" s="211">
        <f t="shared" si="56"/>
        <v>0</v>
      </c>
      <c r="FR25" s="211">
        <f t="shared" si="57"/>
        <v>0</v>
      </c>
      <c r="FS25" s="211">
        <f t="shared" si="58"/>
        <v>0</v>
      </c>
      <c r="FT25" s="211">
        <f t="shared" si="59"/>
        <v>0</v>
      </c>
      <c r="FU25" s="211">
        <f t="shared" si="60"/>
        <v>0</v>
      </c>
      <c r="FV25" s="211">
        <f t="shared" si="61"/>
        <v>0</v>
      </c>
      <c r="FW25" s="211">
        <f t="shared" si="62"/>
        <v>0</v>
      </c>
      <c r="FX25" s="211">
        <f t="shared" si="63"/>
        <v>0</v>
      </c>
      <c r="FY25" s="211">
        <f t="shared" si="64"/>
        <v>0</v>
      </c>
      <c r="FZ25" s="211">
        <f t="shared" si="65"/>
        <v>0</v>
      </c>
      <c r="GA25" s="211">
        <f t="shared" si="66"/>
        <v>0</v>
      </c>
      <c r="GB25" s="211">
        <f t="shared" si="67"/>
        <v>0</v>
      </c>
      <c r="GC25" s="211">
        <f t="shared" si="68"/>
        <v>0</v>
      </c>
      <c r="GD25" s="211">
        <f t="shared" si="69"/>
        <v>0</v>
      </c>
      <c r="GE25" s="211">
        <f t="shared" si="70"/>
        <v>0</v>
      </c>
      <c r="GF25" s="211">
        <f t="shared" si="71"/>
        <v>0</v>
      </c>
      <c r="GG25" s="211">
        <f t="shared" si="72"/>
        <v>0</v>
      </c>
      <c r="GH25" s="211">
        <f t="shared" si="73"/>
        <v>0</v>
      </c>
      <c r="GI25" s="211">
        <f t="shared" si="74"/>
        <v>0</v>
      </c>
      <c r="GJ25" s="211">
        <f t="shared" si="75"/>
        <v>0</v>
      </c>
      <c r="GK25" s="211">
        <f t="shared" si="76"/>
        <v>0</v>
      </c>
      <c r="GL25" s="211">
        <f t="shared" si="77"/>
        <v>0</v>
      </c>
    </row>
    <row r="26" spans="1:194" ht="30">
      <c r="A26" s="27" t="s">
        <v>1279</v>
      </c>
      <c r="C26" s="53" t="s">
        <v>634</v>
      </c>
      <c r="D26" s="220">
        <v>1012</v>
      </c>
      <c r="E26" s="223">
        <v>4</v>
      </c>
      <c r="F26" s="223"/>
      <c r="G26" s="224">
        <f t="shared" si="80"/>
        <v>0</v>
      </c>
      <c r="H26" s="224">
        <f t="shared" si="81"/>
        <v>0</v>
      </c>
      <c r="I26" s="222"/>
      <c r="J26" s="222"/>
      <c r="K26" s="222"/>
      <c r="L26" s="222"/>
      <c r="M26" s="222"/>
      <c r="N26" s="222"/>
      <c r="O26" s="222"/>
      <c r="P26" s="222"/>
      <c r="Q26" s="224">
        <f t="shared" si="82"/>
        <v>0</v>
      </c>
      <c r="R26" s="222"/>
      <c r="S26" s="222"/>
      <c r="T26" s="222"/>
      <c r="U26" s="222"/>
      <c r="V26" s="224">
        <f t="shared" si="83"/>
        <v>0</v>
      </c>
      <c r="W26" s="222"/>
      <c r="X26" s="222"/>
      <c r="Y26" s="222"/>
      <c r="Z26" s="222"/>
      <c r="AA26" s="224">
        <f t="shared" si="84"/>
        <v>0</v>
      </c>
      <c r="AB26" s="222"/>
      <c r="AC26" s="222"/>
      <c r="AD26" s="222"/>
      <c r="AE26" s="222"/>
      <c r="AF26" s="224">
        <f t="shared" si="85"/>
        <v>0</v>
      </c>
      <c r="AG26" s="222"/>
      <c r="AH26" s="222"/>
      <c r="AI26" s="222"/>
      <c r="AJ26" s="222"/>
      <c r="AK26" s="224">
        <f t="shared" si="86"/>
        <v>0</v>
      </c>
      <c r="AL26" s="224">
        <f t="shared" si="87"/>
        <v>0</v>
      </c>
      <c r="AM26" s="222"/>
      <c r="AN26" s="222"/>
      <c r="AO26" s="222"/>
      <c r="AP26" s="222"/>
      <c r="AQ26" s="222"/>
      <c r="AR26" s="222"/>
      <c r="AS26" s="222"/>
      <c r="AT26" s="222"/>
      <c r="AU26" s="224">
        <f t="shared" si="88"/>
        <v>0</v>
      </c>
      <c r="AV26" s="222"/>
      <c r="AW26" s="222"/>
      <c r="AX26" s="222"/>
      <c r="AY26" s="222"/>
      <c r="AZ26" s="224">
        <f t="shared" si="89"/>
        <v>0</v>
      </c>
      <c r="BA26" s="222"/>
      <c r="BB26" s="222"/>
      <c r="BC26" s="222"/>
      <c r="BD26" s="222"/>
      <c r="BE26" s="224">
        <f t="shared" si="90"/>
        <v>0</v>
      </c>
      <c r="BF26" s="222"/>
      <c r="BG26" s="222"/>
      <c r="BH26" s="222"/>
      <c r="BI26" s="222"/>
      <c r="BJ26" s="224">
        <f t="shared" si="91"/>
        <v>0</v>
      </c>
      <c r="BK26" s="222"/>
      <c r="BL26" s="222"/>
      <c r="BM26" s="222"/>
      <c r="BN26" s="222"/>
      <c r="BO26" s="224">
        <f t="shared" si="92"/>
        <v>0</v>
      </c>
      <c r="BP26" s="222"/>
      <c r="BQ26" s="222"/>
      <c r="BR26" s="222"/>
      <c r="BS26" s="222"/>
      <c r="BT26" s="224">
        <f t="shared" si="93"/>
        <v>0</v>
      </c>
      <c r="BU26" s="222">
        <f t="shared" si="102"/>
        <v>0</v>
      </c>
      <c r="BV26" s="222">
        <f t="shared" si="103"/>
        <v>0</v>
      </c>
      <c r="BW26" s="222">
        <f t="shared" si="104"/>
        <v>0</v>
      </c>
      <c r="BX26" s="222">
        <f t="shared" si="105"/>
        <v>0</v>
      </c>
      <c r="BY26" s="224">
        <f t="shared" si="94"/>
        <v>0</v>
      </c>
      <c r="BZ26" s="222">
        <f t="shared" si="106"/>
        <v>0</v>
      </c>
      <c r="CA26" s="222">
        <f t="shared" si="107"/>
        <v>0</v>
      </c>
      <c r="CB26" s="222">
        <f t="shared" si="108"/>
        <v>0</v>
      </c>
      <c r="CC26" s="222">
        <f t="shared" si="109"/>
        <v>0</v>
      </c>
      <c r="CD26" s="224">
        <f t="shared" si="95"/>
        <v>0</v>
      </c>
      <c r="CE26" s="222">
        <f t="shared" si="110"/>
        <v>0</v>
      </c>
      <c r="CF26" s="222">
        <f t="shared" si="111"/>
        <v>0</v>
      </c>
      <c r="CG26" s="222">
        <f t="shared" si="112"/>
        <v>0</v>
      </c>
      <c r="CH26" s="222">
        <f t="shared" si="113"/>
        <v>0</v>
      </c>
      <c r="CI26" s="224">
        <f t="shared" si="96"/>
        <v>0</v>
      </c>
      <c r="CJ26" s="222">
        <f t="shared" si="114"/>
        <v>0</v>
      </c>
      <c r="CK26" s="222">
        <f t="shared" si="115"/>
        <v>0</v>
      </c>
      <c r="CL26" s="222">
        <f t="shared" si="116"/>
        <v>0</v>
      </c>
      <c r="CM26" s="222">
        <f t="shared" si="117"/>
        <v>0</v>
      </c>
      <c r="CN26" s="224">
        <f t="shared" si="97"/>
        <v>0</v>
      </c>
      <c r="CO26" s="222">
        <f t="shared" si="118"/>
        <v>0</v>
      </c>
      <c r="CP26" s="222">
        <f t="shared" si="119"/>
        <v>0</v>
      </c>
      <c r="CQ26" s="222">
        <f t="shared" si="120"/>
        <v>0</v>
      </c>
      <c r="CR26" s="222">
        <f t="shared" si="121"/>
        <v>0</v>
      </c>
      <c r="CS26" s="209">
        <f t="shared" si="31"/>
        <v>0</v>
      </c>
      <c r="CT26" s="205"/>
      <c r="CU26" s="210">
        <f t="shared" si="9"/>
        <v>0</v>
      </c>
      <c r="CV26" s="210">
        <f t="shared" si="9"/>
        <v>0</v>
      </c>
      <c r="CW26" s="210">
        <f t="shared" si="10"/>
        <v>0</v>
      </c>
      <c r="CX26" s="210">
        <f t="shared" si="11"/>
        <v>0</v>
      </c>
      <c r="CY26" s="210">
        <f t="shared" si="12"/>
        <v>0</v>
      </c>
      <c r="CZ26" s="210">
        <f t="shared" si="13"/>
        <v>0</v>
      </c>
      <c r="DA26" s="210">
        <f t="shared" si="14"/>
        <v>0</v>
      </c>
      <c r="DB26" s="210">
        <f t="shared" si="14"/>
        <v>0</v>
      </c>
      <c r="DC26" s="210">
        <f t="shared" si="15"/>
        <v>0</v>
      </c>
      <c r="DD26" s="210">
        <f t="shared" si="16"/>
        <v>0</v>
      </c>
      <c r="DE26" s="210">
        <f t="shared" si="17"/>
        <v>0</v>
      </c>
      <c r="DF26" s="210">
        <f t="shared" si="18"/>
        <v>0</v>
      </c>
      <c r="DG26" s="210">
        <f t="shared" si="19"/>
        <v>0</v>
      </c>
      <c r="DH26" s="210">
        <f t="shared" si="20"/>
        <v>0</v>
      </c>
      <c r="DI26" s="210">
        <f t="shared" si="21"/>
        <v>0</v>
      </c>
      <c r="DJ26" s="210">
        <f t="shared" si="22"/>
        <v>0</v>
      </c>
      <c r="DK26" s="210">
        <f t="shared" si="23"/>
        <v>0</v>
      </c>
      <c r="DL26" s="210">
        <f t="shared" si="24"/>
        <v>0</v>
      </c>
      <c r="DN26" s="210">
        <f t="shared" si="32"/>
        <v>0</v>
      </c>
      <c r="DO26" s="210">
        <f t="shared" si="32"/>
        <v>0</v>
      </c>
      <c r="DP26" s="210">
        <f t="shared" si="32"/>
        <v>0</v>
      </c>
      <c r="DQ26" s="210">
        <f t="shared" si="32"/>
        <v>0</v>
      </c>
      <c r="DR26" s="210">
        <f t="shared" si="32"/>
        <v>0</v>
      </c>
      <c r="DS26" s="210">
        <f t="shared" si="32"/>
        <v>0</v>
      </c>
      <c r="DT26" s="210">
        <f t="shared" si="32"/>
        <v>0</v>
      </c>
      <c r="DU26" s="210">
        <f t="shared" si="32"/>
        <v>0</v>
      </c>
      <c r="DV26" s="210">
        <f t="shared" si="32"/>
        <v>0</v>
      </c>
      <c r="DW26" s="210">
        <f t="shared" si="32"/>
        <v>0</v>
      </c>
      <c r="DX26" s="210">
        <f t="shared" si="32"/>
        <v>0</v>
      </c>
      <c r="DY26" s="210">
        <f t="shared" si="32"/>
        <v>0</v>
      </c>
      <c r="DZ26" s="210">
        <f t="shared" si="32"/>
        <v>0</v>
      </c>
      <c r="EA26" s="210">
        <f t="shared" si="32"/>
        <v>0</v>
      </c>
      <c r="EB26" s="210">
        <f t="shared" si="32"/>
        <v>0</v>
      </c>
      <c r="EC26" s="210">
        <f t="shared" si="32"/>
        <v>0</v>
      </c>
      <c r="ED26" s="210">
        <f t="shared" si="124"/>
        <v>0</v>
      </c>
      <c r="EE26" s="210">
        <f t="shared" si="124"/>
        <v>0</v>
      </c>
      <c r="EF26" s="210">
        <f t="shared" si="124"/>
        <v>0</v>
      </c>
      <c r="EG26" s="210">
        <f t="shared" si="124"/>
        <v>0</v>
      </c>
      <c r="EH26" s="210">
        <f t="shared" si="124"/>
        <v>0</v>
      </c>
      <c r="EI26" s="210">
        <f t="shared" si="124"/>
        <v>0</v>
      </c>
      <c r="EJ26" s="210">
        <f t="shared" si="124"/>
        <v>0</v>
      </c>
      <c r="EK26" s="210">
        <f t="shared" si="124"/>
        <v>0</v>
      </c>
      <c r="EL26" s="210">
        <f t="shared" si="123"/>
        <v>0</v>
      </c>
      <c r="EM26" s="210">
        <f t="shared" si="123"/>
        <v>0</v>
      </c>
      <c r="EN26" s="210">
        <f t="shared" si="123"/>
        <v>0</v>
      </c>
      <c r="EO26" s="210">
        <f t="shared" si="123"/>
        <v>0</v>
      </c>
      <c r="EP26" s="210">
        <f t="shared" si="123"/>
        <v>0</v>
      </c>
      <c r="EQ26" s="210">
        <f t="shared" si="123"/>
        <v>0</v>
      </c>
      <c r="ES26" s="210">
        <f t="shared" si="33"/>
        <v>0</v>
      </c>
      <c r="ET26" s="210">
        <f t="shared" si="34"/>
        <v>0</v>
      </c>
      <c r="EU26" s="210">
        <f t="shared" si="35"/>
        <v>0</v>
      </c>
      <c r="EV26" s="210">
        <f t="shared" si="36"/>
        <v>0</v>
      </c>
      <c r="EW26" s="210">
        <f t="shared" si="37"/>
        <v>0</v>
      </c>
      <c r="EX26" s="210">
        <f t="shared" si="38"/>
        <v>0</v>
      </c>
      <c r="EY26" s="210">
        <f t="shared" si="39"/>
        <v>0</v>
      </c>
      <c r="EZ26" s="210">
        <f t="shared" si="40"/>
        <v>0</v>
      </c>
      <c r="FA26" s="210">
        <f t="shared" si="41"/>
        <v>0</v>
      </c>
      <c r="FB26" s="210">
        <f t="shared" si="42"/>
        <v>0</v>
      </c>
      <c r="FC26" s="210">
        <f t="shared" si="43"/>
        <v>0</v>
      </c>
      <c r="FD26" s="210">
        <f t="shared" si="44"/>
        <v>0</v>
      </c>
      <c r="FE26" s="210">
        <f t="shared" si="45"/>
        <v>0</v>
      </c>
      <c r="FF26" s="210">
        <f t="shared" si="46"/>
        <v>0</v>
      </c>
      <c r="FG26" s="210">
        <f t="shared" si="47"/>
        <v>0</v>
      </c>
      <c r="FI26" s="211">
        <f t="shared" si="48"/>
        <v>0</v>
      </c>
      <c r="FJ26" s="211">
        <f t="shared" si="49"/>
        <v>0</v>
      </c>
      <c r="FK26" s="211">
        <f t="shared" si="50"/>
        <v>0</v>
      </c>
      <c r="FL26" s="211">
        <f t="shared" si="51"/>
        <v>0</v>
      </c>
      <c r="FM26" s="211">
        <f t="shared" si="52"/>
        <v>0</v>
      </c>
      <c r="FN26" s="211">
        <f t="shared" si="53"/>
        <v>0</v>
      </c>
      <c r="FO26" s="211">
        <f t="shared" si="54"/>
        <v>0</v>
      </c>
      <c r="FP26" s="211">
        <f t="shared" si="55"/>
        <v>0</v>
      </c>
      <c r="FQ26" s="211">
        <f t="shared" si="56"/>
        <v>0</v>
      </c>
      <c r="FR26" s="211">
        <f t="shared" si="57"/>
        <v>0</v>
      </c>
      <c r="FS26" s="211">
        <f t="shared" si="58"/>
        <v>0</v>
      </c>
      <c r="FT26" s="211">
        <f t="shared" si="59"/>
        <v>0</v>
      </c>
      <c r="FU26" s="211">
        <f t="shared" si="60"/>
        <v>0</v>
      </c>
      <c r="FV26" s="211">
        <f t="shared" si="61"/>
        <v>0</v>
      </c>
      <c r="FW26" s="211">
        <f t="shared" si="62"/>
        <v>0</v>
      </c>
      <c r="FX26" s="211">
        <f t="shared" si="63"/>
        <v>0</v>
      </c>
      <c r="FY26" s="211">
        <f t="shared" si="64"/>
        <v>0</v>
      </c>
      <c r="FZ26" s="211">
        <f t="shared" si="65"/>
        <v>0</v>
      </c>
      <c r="GA26" s="211">
        <f t="shared" si="66"/>
        <v>0</v>
      </c>
      <c r="GB26" s="211">
        <f t="shared" si="67"/>
        <v>0</v>
      </c>
      <c r="GC26" s="211">
        <f t="shared" si="68"/>
        <v>0</v>
      </c>
      <c r="GD26" s="211">
        <f t="shared" si="69"/>
        <v>0</v>
      </c>
      <c r="GE26" s="211">
        <f t="shared" si="70"/>
        <v>0</v>
      </c>
      <c r="GF26" s="211">
        <f t="shared" si="71"/>
        <v>0</v>
      </c>
      <c r="GG26" s="211">
        <f t="shared" si="72"/>
        <v>0</v>
      </c>
      <c r="GH26" s="211">
        <f t="shared" si="73"/>
        <v>0</v>
      </c>
      <c r="GI26" s="211">
        <f t="shared" si="74"/>
        <v>0</v>
      </c>
      <c r="GJ26" s="211">
        <f t="shared" si="75"/>
        <v>0</v>
      </c>
      <c r="GK26" s="211">
        <f t="shared" si="76"/>
        <v>0</v>
      </c>
      <c r="GL26" s="211">
        <f t="shared" si="77"/>
        <v>0</v>
      </c>
    </row>
    <row r="27" spans="1:194" ht="30">
      <c r="A27" s="27" t="s">
        <v>1280</v>
      </c>
      <c r="C27" s="53" t="s">
        <v>92</v>
      </c>
      <c r="D27" s="220">
        <v>1013</v>
      </c>
      <c r="E27" s="223">
        <v>12</v>
      </c>
      <c r="F27" s="223"/>
      <c r="G27" s="224">
        <f t="shared" si="80"/>
        <v>10</v>
      </c>
      <c r="H27" s="224">
        <f t="shared" si="81"/>
        <v>10</v>
      </c>
      <c r="I27" s="222"/>
      <c r="J27" s="222"/>
      <c r="K27" s="222"/>
      <c r="L27" s="222"/>
      <c r="M27" s="222"/>
      <c r="N27" s="222"/>
      <c r="O27" s="222">
        <v>10</v>
      </c>
      <c r="P27" s="222">
        <v>10</v>
      </c>
      <c r="Q27" s="224">
        <f t="shared" si="82"/>
        <v>10</v>
      </c>
      <c r="R27" s="222"/>
      <c r="S27" s="222"/>
      <c r="T27" s="222"/>
      <c r="U27" s="222">
        <v>10</v>
      </c>
      <c r="V27" s="224">
        <f t="shared" si="83"/>
        <v>10</v>
      </c>
      <c r="W27" s="222"/>
      <c r="X27" s="222"/>
      <c r="Y27" s="222"/>
      <c r="Z27" s="222">
        <v>10</v>
      </c>
      <c r="AA27" s="224">
        <f t="shared" si="84"/>
        <v>10</v>
      </c>
      <c r="AB27" s="222"/>
      <c r="AC27" s="222"/>
      <c r="AD27" s="222"/>
      <c r="AE27" s="222">
        <v>10</v>
      </c>
      <c r="AF27" s="224">
        <f t="shared" si="85"/>
        <v>10</v>
      </c>
      <c r="AG27" s="222"/>
      <c r="AH27" s="222"/>
      <c r="AI27" s="222"/>
      <c r="AJ27" s="222">
        <v>10</v>
      </c>
      <c r="AK27" s="224">
        <f t="shared" si="86"/>
        <v>10</v>
      </c>
      <c r="AL27" s="224">
        <f t="shared" si="87"/>
        <v>10</v>
      </c>
      <c r="AM27" s="222"/>
      <c r="AN27" s="222"/>
      <c r="AO27" s="222"/>
      <c r="AP27" s="222"/>
      <c r="AQ27" s="222"/>
      <c r="AR27" s="222"/>
      <c r="AS27" s="222">
        <v>10</v>
      </c>
      <c r="AT27" s="222">
        <v>10</v>
      </c>
      <c r="AU27" s="224">
        <f t="shared" si="88"/>
        <v>10</v>
      </c>
      <c r="AV27" s="222"/>
      <c r="AW27" s="222"/>
      <c r="AX27" s="222"/>
      <c r="AY27" s="222">
        <v>10</v>
      </c>
      <c r="AZ27" s="224">
        <f t="shared" si="89"/>
        <v>10</v>
      </c>
      <c r="BA27" s="222"/>
      <c r="BB27" s="222"/>
      <c r="BC27" s="222"/>
      <c r="BD27" s="222">
        <v>10</v>
      </c>
      <c r="BE27" s="224">
        <f t="shared" si="90"/>
        <v>10</v>
      </c>
      <c r="BF27" s="222"/>
      <c r="BG27" s="222"/>
      <c r="BH27" s="222"/>
      <c r="BI27" s="222">
        <v>10</v>
      </c>
      <c r="BJ27" s="224">
        <f t="shared" si="91"/>
        <v>10</v>
      </c>
      <c r="BK27" s="222"/>
      <c r="BL27" s="222"/>
      <c r="BM27" s="222"/>
      <c r="BN27" s="222">
        <v>10</v>
      </c>
      <c r="BO27" s="224">
        <f t="shared" si="92"/>
        <v>10</v>
      </c>
      <c r="BP27" s="222"/>
      <c r="BQ27" s="222"/>
      <c r="BR27" s="222"/>
      <c r="BS27" s="222">
        <v>10</v>
      </c>
      <c r="BT27" s="224">
        <f t="shared" si="93"/>
        <v>10</v>
      </c>
      <c r="BU27" s="222">
        <f t="shared" si="102"/>
        <v>0</v>
      </c>
      <c r="BV27" s="222">
        <f t="shared" si="103"/>
        <v>0</v>
      </c>
      <c r="BW27" s="222">
        <f t="shared" si="104"/>
        <v>0</v>
      </c>
      <c r="BX27" s="222">
        <f t="shared" si="105"/>
        <v>10</v>
      </c>
      <c r="BY27" s="224">
        <f t="shared" si="94"/>
        <v>10</v>
      </c>
      <c r="BZ27" s="222">
        <f t="shared" si="106"/>
        <v>0</v>
      </c>
      <c r="CA27" s="222">
        <f t="shared" si="107"/>
        <v>0</v>
      </c>
      <c r="CB27" s="222">
        <f t="shared" si="108"/>
        <v>0</v>
      </c>
      <c r="CC27" s="222">
        <f t="shared" si="109"/>
        <v>10</v>
      </c>
      <c r="CD27" s="224">
        <f t="shared" si="95"/>
        <v>10</v>
      </c>
      <c r="CE27" s="222">
        <f t="shared" si="110"/>
        <v>0</v>
      </c>
      <c r="CF27" s="222">
        <f t="shared" si="111"/>
        <v>0</v>
      </c>
      <c r="CG27" s="222">
        <f t="shared" si="112"/>
        <v>0</v>
      </c>
      <c r="CH27" s="222">
        <f t="shared" si="113"/>
        <v>10</v>
      </c>
      <c r="CI27" s="224">
        <f t="shared" si="96"/>
        <v>10</v>
      </c>
      <c r="CJ27" s="222">
        <f t="shared" si="114"/>
        <v>0</v>
      </c>
      <c r="CK27" s="222">
        <f t="shared" si="115"/>
        <v>0</v>
      </c>
      <c r="CL27" s="222">
        <f t="shared" si="116"/>
        <v>0</v>
      </c>
      <c r="CM27" s="222">
        <f t="shared" si="117"/>
        <v>10</v>
      </c>
      <c r="CN27" s="224">
        <f t="shared" si="97"/>
        <v>10</v>
      </c>
      <c r="CO27" s="222">
        <f t="shared" si="118"/>
        <v>0</v>
      </c>
      <c r="CP27" s="222">
        <f t="shared" si="119"/>
        <v>0</v>
      </c>
      <c r="CQ27" s="222">
        <f t="shared" si="120"/>
        <v>0</v>
      </c>
      <c r="CR27" s="222">
        <f t="shared" si="121"/>
        <v>10</v>
      </c>
      <c r="CS27" s="209">
        <f t="shared" si="31"/>
        <v>360</v>
      </c>
      <c r="CT27" s="205"/>
      <c r="CU27" s="210">
        <f t="shared" si="9"/>
        <v>0</v>
      </c>
      <c r="CV27" s="210">
        <f t="shared" si="9"/>
        <v>0</v>
      </c>
      <c r="CW27" s="210">
        <f t="shared" si="10"/>
        <v>0</v>
      </c>
      <c r="CX27" s="210">
        <f t="shared" si="11"/>
        <v>0</v>
      </c>
      <c r="CY27" s="210">
        <f t="shared" si="12"/>
        <v>0</v>
      </c>
      <c r="CZ27" s="210">
        <f t="shared" si="13"/>
        <v>0</v>
      </c>
      <c r="DA27" s="210">
        <f t="shared" si="14"/>
        <v>0</v>
      </c>
      <c r="DB27" s="210">
        <f t="shared" si="14"/>
        <v>0</v>
      </c>
      <c r="DC27" s="210">
        <f t="shared" si="15"/>
        <v>0</v>
      </c>
      <c r="DD27" s="210">
        <f t="shared" si="16"/>
        <v>0</v>
      </c>
      <c r="DE27" s="210">
        <f t="shared" si="17"/>
        <v>0</v>
      </c>
      <c r="DF27" s="210">
        <f t="shared" si="18"/>
        <v>0</v>
      </c>
      <c r="DG27" s="210">
        <f t="shared" si="19"/>
        <v>0</v>
      </c>
      <c r="DH27" s="210">
        <f t="shared" si="20"/>
        <v>0</v>
      </c>
      <c r="DI27" s="210">
        <f t="shared" si="21"/>
        <v>0</v>
      </c>
      <c r="DJ27" s="210">
        <f t="shared" si="22"/>
        <v>0</v>
      </c>
      <c r="DK27" s="210">
        <f t="shared" si="23"/>
        <v>0</v>
      </c>
      <c r="DL27" s="210">
        <f t="shared" si="24"/>
        <v>0</v>
      </c>
      <c r="DN27" s="210">
        <f t="shared" si="32"/>
        <v>0</v>
      </c>
      <c r="DO27" s="210">
        <f t="shared" si="32"/>
        <v>0</v>
      </c>
      <c r="DP27" s="210">
        <f t="shared" si="32"/>
        <v>0</v>
      </c>
      <c r="DQ27" s="210">
        <f t="shared" si="32"/>
        <v>0</v>
      </c>
      <c r="DR27" s="210">
        <f t="shared" si="32"/>
        <v>0</v>
      </c>
      <c r="DS27" s="210">
        <f t="shared" si="32"/>
        <v>0</v>
      </c>
      <c r="DT27" s="210">
        <f t="shared" si="32"/>
        <v>0</v>
      </c>
      <c r="DU27" s="210">
        <f t="shared" si="32"/>
        <v>0</v>
      </c>
      <c r="DV27" s="210">
        <f t="shared" si="32"/>
        <v>0</v>
      </c>
      <c r="DW27" s="210">
        <f t="shared" si="32"/>
        <v>0</v>
      </c>
      <c r="DX27" s="210">
        <f t="shared" si="32"/>
        <v>0</v>
      </c>
      <c r="DY27" s="210">
        <f t="shared" si="32"/>
        <v>0</v>
      </c>
      <c r="DZ27" s="210">
        <f t="shared" si="32"/>
        <v>0</v>
      </c>
      <c r="EA27" s="210">
        <f t="shared" si="32"/>
        <v>0</v>
      </c>
      <c r="EB27" s="210">
        <f t="shared" si="32"/>
        <v>0</v>
      </c>
      <c r="EC27" s="210">
        <f t="shared" si="32"/>
        <v>0</v>
      </c>
      <c r="ED27" s="210">
        <f t="shared" si="124"/>
        <v>0</v>
      </c>
      <c r="EE27" s="210">
        <f t="shared" si="124"/>
        <v>0</v>
      </c>
      <c r="EF27" s="210">
        <f t="shared" si="124"/>
        <v>0</v>
      </c>
      <c r="EG27" s="210">
        <f t="shared" si="124"/>
        <v>0</v>
      </c>
      <c r="EH27" s="210">
        <f t="shared" si="124"/>
        <v>0</v>
      </c>
      <c r="EI27" s="210">
        <f t="shared" si="124"/>
        <v>0</v>
      </c>
      <c r="EJ27" s="210">
        <f t="shared" si="124"/>
        <v>0</v>
      </c>
      <c r="EK27" s="210">
        <f t="shared" si="124"/>
        <v>0</v>
      </c>
      <c r="EL27" s="210">
        <f t="shared" si="123"/>
        <v>0</v>
      </c>
      <c r="EM27" s="210">
        <f t="shared" si="123"/>
        <v>0</v>
      </c>
      <c r="EN27" s="210">
        <f t="shared" si="123"/>
        <v>0</v>
      </c>
      <c r="EO27" s="210">
        <f t="shared" si="123"/>
        <v>0</v>
      </c>
      <c r="EP27" s="210">
        <f t="shared" si="123"/>
        <v>0</v>
      </c>
      <c r="EQ27" s="210">
        <f t="shared" si="123"/>
        <v>0</v>
      </c>
      <c r="ES27" s="210">
        <f t="shared" si="33"/>
        <v>0</v>
      </c>
      <c r="ET27" s="210">
        <f t="shared" si="34"/>
        <v>0</v>
      </c>
      <c r="EU27" s="210">
        <f t="shared" si="35"/>
        <v>0</v>
      </c>
      <c r="EV27" s="210">
        <f t="shared" si="36"/>
        <v>0</v>
      </c>
      <c r="EW27" s="210">
        <f t="shared" si="37"/>
        <v>0</v>
      </c>
      <c r="EX27" s="210">
        <f t="shared" si="38"/>
        <v>0</v>
      </c>
      <c r="EY27" s="210">
        <f t="shared" si="39"/>
        <v>0</v>
      </c>
      <c r="EZ27" s="210">
        <f t="shared" si="40"/>
        <v>0</v>
      </c>
      <c r="FA27" s="210">
        <f t="shared" si="41"/>
        <v>0</v>
      </c>
      <c r="FB27" s="210">
        <f t="shared" si="42"/>
        <v>0</v>
      </c>
      <c r="FC27" s="210">
        <f t="shared" si="43"/>
        <v>0</v>
      </c>
      <c r="FD27" s="210">
        <f t="shared" si="44"/>
        <v>0</v>
      </c>
      <c r="FE27" s="210">
        <f t="shared" si="45"/>
        <v>0</v>
      </c>
      <c r="FF27" s="210">
        <f t="shared" si="46"/>
        <v>0</v>
      </c>
      <c r="FG27" s="210">
        <f t="shared" si="47"/>
        <v>0</v>
      </c>
      <c r="FI27" s="211">
        <f t="shared" si="48"/>
        <v>0</v>
      </c>
      <c r="FJ27" s="211">
        <f t="shared" si="49"/>
        <v>0</v>
      </c>
      <c r="FK27" s="211">
        <f t="shared" si="50"/>
        <v>0</v>
      </c>
      <c r="FL27" s="211">
        <f t="shared" si="51"/>
        <v>0</v>
      </c>
      <c r="FM27" s="211">
        <f t="shared" si="52"/>
        <v>0</v>
      </c>
      <c r="FN27" s="211">
        <f t="shared" si="53"/>
        <v>0</v>
      </c>
      <c r="FO27" s="211">
        <f t="shared" si="54"/>
        <v>0</v>
      </c>
      <c r="FP27" s="211">
        <f t="shared" si="55"/>
        <v>0</v>
      </c>
      <c r="FQ27" s="211">
        <f t="shared" si="56"/>
        <v>0</v>
      </c>
      <c r="FR27" s="211">
        <f t="shared" si="57"/>
        <v>0</v>
      </c>
      <c r="FS27" s="211">
        <f t="shared" si="58"/>
        <v>0</v>
      </c>
      <c r="FT27" s="211">
        <f t="shared" si="59"/>
        <v>0</v>
      </c>
      <c r="FU27" s="211">
        <f t="shared" si="60"/>
        <v>0</v>
      </c>
      <c r="FV27" s="211">
        <f t="shared" si="61"/>
        <v>0</v>
      </c>
      <c r="FW27" s="211">
        <f t="shared" si="62"/>
        <v>0</v>
      </c>
      <c r="FX27" s="211">
        <f t="shared" si="63"/>
        <v>0</v>
      </c>
      <c r="FY27" s="211">
        <f t="shared" si="64"/>
        <v>0</v>
      </c>
      <c r="FZ27" s="211">
        <f t="shared" si="65"/>
        <v>0</v>
      </c>
      <c r="GA27" s="211">
        <f t="shared" si="66"/>
        <v>0</v>
      </c>
      <c r="GB27" s="211">
        <f t="shared" si="67"/>
        <v>0</v>
      </c>
      <c r="GC27" s="211">
        <f t="shared" si="68"/>
        <v>0</v>
      </c>
      <c r="GD27" s="211">
        <f t="shared" si="69"/>
        <v>0</v>
      </c>
      <c r="GE27" s="211">
        <f t="shared" si="70"/>
        <v>0</v>
      </c>
      <c r="GF27" s="211">
        <f t="shared" si="71"/>
        <v>0</v>
      </c>
      <c r="GG27" s="211">
        <f t="shared" si="72"/>
        <v>0</v>
      </c>
      <c r="GH27" s="211">
        <f t="shared" si="73"/>
        <v>0</v>
      </c>
      <c r="GI27" s="211">
        <f t="shared" si="74"/>
        <v>0</v>
      </c>
      <c r="GJ27" s="211">
        <f t="shared" si="75"/>
        <v>0</v>
      </c>
      <c r="GK27" s="211">
        <f t="shared" si="76"/>
        <v>0</v>
      </c>
      <c r="GL27" s="211">
        <f t="shared" si="77"/>
        <v>0</v>
      </c>
    </row>
    <row r="28" spans="1:194" ht="60">
      <c r="A28" s="27" t="s">
        <v>1281</v>
      </c>
      <c r="C28" s="53" t="s">
        <v>93</v>
      </c>
      <c r="D28" s="220">
        <v>1014</v>
      </c>
      <c r="E28" s="223">
        <v>23</v>
      </c>
      <c r="F28" s="223"/>
      <c r="G28" s="224">
        <f t="shared" si="80"/>
        <v>0</v>
      </c>
      <c r="H28" s="224">
        <f t="shared" si="81"/>
        <v>0</v>
      </c>
      <c r="I28" s="222"/>
      <c r="J28" s="222"/>
      <c r="K28" s="222"/>
      <c r="L28" s="222"/>
      <c r="M28" s="222"/>
      <c r="N28" s="222"/>
      <c r="O28" s="222"/>
      <c r="P28" s="222"/>
      <c r="Q28" s="224">
        <f t="shared" si="82"/>
        <v>0</v>
      </c>
      <c r="R28" s="222"/>
      <c r="S28" s="222"/>
      <c r="T28" s="222"/>
      <c r="U28" s="222"/>
      <c r="V28" s="224">
        <f t="shared" si="83"/>
        <v>0</v>
      </c>
      <c r="W28" s="222"/>
      <c r="X28" s="222"/>
      <c r="Y28" s="222"/>
      <c r="Z28" s="222"/>
      <c r="AA28" s="224">
        <f t="shared" si="84"/>
        <v>0</v>
      </c>
      <c r="AB28" s="222"/>
      <c r="AC28" s="222"/>
      <c r="AD28" s="222"/>
      <c r="AE28" s="222"/>
      <c r="AF28" s="224">
        <f t="shared" si="85"/>
        <v>0</v>
      </c>
      <c r="AG28" s="222"/>
      <c r="AH28" s="222"/>
      <c r="AI28" s="222"/>
      <c r="AJ28" s="222"/>
      <c r="AK28" s="224">
        <f t="shared" si="86"/>
        <v>0</v>
      </c>
      <c r="AL28" s="224">
        <f t="shared" si="87"/>
        <v>0</v>
      </c>
      <c r="AM28" s="222"/>
      <c r="AN28" s="222"/>
      <c r="AO28" s="222"/>
      <c r="AP28" s="222"/>
      <c r="AQ28" s="222"/>
      <c r="AR28" s="222"/>
      <c r="AS28" s="222"/>
      <c r="AT28" s="222"/>
      <c r="AU28" s="224">
        <f t="shared" si="88"/>
        <v>0</v>
      </c>
      <c r="AV28" s="222"/>
      <c r="AW28" s="222"/>
      <c r="AX28" s="222"/>
      <c r="AY28" s="222"/>
      <c r="AZ28" s="224">
        <f t="shared" si="89"/>
        <v>0</v>
      </c>
      <c r="BA28" s="222"/>
      <c r="BB28" s="222"/>
      <c r="BC28" s="222"/>
      <c r="BD28" s="222"/>
      <c r="BE28" s="224">
        <f t="shared" si="90"/>
        <v>0</v>
      </c>
      <c r="BF28" s="222"/>
      <c r="BG28" s="222"/>
      <c r="BH28" s="222"/>
      <c r="BI28" s="222"/>
      <c r="BJ28" s="224">
        <f t="shared" si="91"/>
        <v>0</v>
      </c>
      <c r="BK28" s="222"/>
      <c r="BL28" s="222"/>
      <c r="BM28" s="222"/>
      <c r="BN28" s="222"/>
      <c r="BO28" s="224">
        <f t="shared" si="92"/>
        <v>0</v>
      </c>
      <c r="BP28" s="222"/>
      <c r="BQ28" s="222"/>
      <c r="BR28" s="222"/>
      <c r="BS28" s="222"/>
      <c r="BT28" s="224">
        <f t="shared" si="93"/>
        <v>0</v>
      </c>
      <c r="BU28" s="222">
        <f t="shared" si="102"/>
        <v>0</v>
      </c>
      <c r="BV28" s="222">
        <f t="shared" si="103"/>
        <v>0</v>
      </c>
      <c r="BW28" s="222">
        <f t="shared" si="104"/>
        <v>0</v>
      </c>
      <c r="BX28" s="222">
        <f t="shared" si="105"/>
        <v>0</v>
      </c>
      <c r="BY28" s="224">
        <f t="shared" si="94"/>
        <v>0</v>
      </c>
      <c r="BZ28" s="222">
        <f t="shared" si="106"/>
        <v>0</v>
      </c>
      <c r="CA28" s="222">
        <f t="shared" si="107"/>
        <v>0</v>
      </c>
      <c r="CB28" s="222">
        <f t="shared" si="108"/>
        <v>0</v>
      </c>
      <c r="CC28" s="222">
        <f t="shared" si="109"/>
        <v>0</v>
      </c>
      <c r="CD28" s="224">
        <f t="shared" si="95"/>
        <v>0</v>
      </c>
      <c r="CE28" s="222">
        <f t="shared" si="110"/>
        <v>0</v>
      </c>
      <c r="CF28" s="222">
        <f t="shared" si="111"/>
        <v>0</v>
      </c>
      <c r="CG28" s="222">
        <f t="shared" si="112"/>
        <v>0</v>
      </c>
      <c r="CH28" s="222">
        <f t="shared" si="113"/>
        <v>0</v>
      </c>
      <c r="CI28" s="224">
        <f t="shared" si="96"/>
        <v>0</v>
      </c>
      <c r="CJ28" s="222">
        <f t="shared" si="114"/>
        <v>0</v>
      </c>
      <c r="CK28" s="222">
        <f t="shared" si="115"/>
        <v>0</v>
      </c>
      <c r="CL28" s="222">
        <f t="shared" si="116"/>
        <v>0</v>
      </c>
      <c r="CM28" s="222">
        <f t="shared" si="117"/>
        <v>0</v>
      </c>
      <c r="CN28" s="224">
        <f t="shared" si="97"/>
        <v>0</v>
      </c>
      <c r="CO28" s="222">
        <f t="shared" si="118"/>
        <v>0</v>
      </c>
      <c r="CP28" s="222">
        <f t="shared" si="119"/>
        <v>0</v>
      </c>
      <c r="CQ28" s="222">
        <f t="shared" si="120"/>
        <v>0</v>
      </c>
      <c r="CR28" s="222">
        <f t="shared" si="121"/>
        <v>0</v>
      </c>
      <c r="CS28" s="209">
        <f t="shared" si="31"/>
        <v>0</v>
      </c>
      <c r="CT28" s="205"/>
      <c r="CU28" s="210">
        <f t="shared" si="9"/>
        <v>0</v>
      </c>
      <c r="CV28" s="210">
        <f t="shared" si="9"/>
        <v>0</v>
      </c>
      <c r="CW28" s="210">
        <f t="shared" si="10"/>
        <v>0</v>
      </c>
      <c r="CX28" s="210">
        <f t="shared" si="11"/>
        <v>0</v>
      </c>
      <c r="CY28" s="210">
        <f t="shared" si="12"/>
        <v>0</v>
      </c>
      <c r="CZ28" s="210">
        <f t="shared" si="13"/>
        <v>0</v>
      </c>
      <c r="DA28" s="210">
        <f t="shared" si="14"/>
        <v>0</v>
      </c>
      <c r="DB28" s="210">
        <f t="shared" si="14"/>
        <v>0</v>
      </c>
      <c r="DC28" s="210">
        <f t="shared" si="15"/>
        <v>0</v>
      </c>
      <c r="DD28" s="210">
        <f t="shared" si="16"/>
        <v>0</v>
      </c>
      <c r="DE28" s="210">
        <f t="shared" si="17"/>
        <v>0</v>
      </c>
      <c r="DF28" s="210">
        <f t="shared" si="18"/>
        <v>0</v>
      </c>
      <c r="DG28" s="210">
        <f t="shared" si="19"/>
        <v>0</v>
      </c>
      <c r="DH28" s="210">
        <f t="shared" si="20"/>
        <v>0</v>
      </c>
      <c r="DI28" s="210">
        <f t="shared" si="21"/>
        <v>0</v>
      </c>
      <c r="DJ28" s="210">
        <f t="shared" si="22"/>
        <v>0</v>
      </c>
      <c r="DK28" s="210">
        <f t="shared" si="23"/>
        <v>0</v>
      </c>
      <c r="DL28" s="210">
        <f t="shared" si="24"/>
        <v>0</v>
      </c>
      <c r="DN28" s="210">
        <f t="shared" si="32"/>
        <v>0</v>
      </c>
      <c r="DO28" s="210">
        <f t="shared" si="32"/>
        <v>0</v>
      </c>
      <c r="DP28" s="210">
        <f t="shared" si="32"/>
        <v>0</v>
      </c>
      <c r="DQ28" s="210">
        <f t="shared" si="32"/>
        <v>0</v>
      </c>
      <c r="DR28" s="210">
        <f t="shared" si="32"/>
        <v>0</v>
      </c>
      <c r="DS28" s="210">
        <f t="shared" si="32"/>
        <v>0</v>
      </c>
      <c r="DT28" s="210">
        <f t="shared" si="32"/>
        <v>0</v>
      </c>
      <c r="DU28" s="210">
        <f t="shared" si="32"/>
        <v>0</v>
      </c>
      <c r="DV28" s="210">
        <f t="shared" si="32"/>
        <v>0</v>
      </c>
      <c r="DW28" s="210">
        <f t="shared" si="32"/>
        <v>0</v>
      </c>
      <c r="DX28" s="210">
        <f t="shared" si="32"/>
        <v>0</v>
      </c>
      <c r="DY28" s="210">
        <f t="shared" si="32"/>
        <v>0</v>
      </c>
      <c r="DZ28" s="210">
        <f t="shared" si="32"/>
        <v>0</v>
      </c>
      <c r="EA28" s="210">
        <f t="shared" si="32"/>
        <v>0</v>
      </c>
      <c r="EB28" s="210">
        <f t="shared" si="32"/>
        <v>0</v>
      </c>
      <c r="EC28" s="210">
        <f t="shared" si="32"/>
        <v>0</v>
      </c>
      <c r="ED28" s="210">
        <f t="shared" si="124"/>
        <v>0</v>
      </c>
      <c r="EE28" s="210">
        <f t="shared" si="124"/>
        <v>0</v>
      </c>
      <c r="EF28" s="210">
        <f t="shared" si="124"/>
        <v>0</v>
      </c>
      <c r="EG28" s="210">
        <f t="shared" si="124"/>
        <v>0</v>
      </c>
      <c r="EH28" s="210">
        <f t="shared" si="124"/>
        <v>0</v>
      </c>
      <c r="EI28" s="210">
        <f t="shared" si="124"/>
        <v>0</v>
      </c>
      <c r="EJ28" s="210">
        <f t="shared" si="124"/>
        <v>0</v>
      </c>
      <c r="EK28" s="210">
        <f t="shared" si="124"/>
        <v>0</v>
      </c>
      <c r="EL28" s="210">
        <f t="shared" si="123"/>
        <v>0</v>
      </c>
      <c r="EM28" s="210">
        <f t="shared" si="123"/>
        <v>0</v>
      </c>
      <c r="EN28" s="210">
        <f t="shared" si="123"/>
        <v>0</v>
      </c>
      <c r="EO28" s="210">
        <f t="shared" si="123"/>
        <v>0</v>
      </c>
      <c r="EP28" s="210">
        <f t="shared" si="123"/>
        <v>0</v>
      </c>
      <c r="EQ28" s="210">
        <f t="shared" si="123"/>
        <v>0</v>
      </c>
      <c r="ES28" s="210">
        <f t="shared" si="33"/>
        <v>0</v>
      </c>
      <c r="ET28" s="210">
        <f t="shared" si="34"/>
        <v>0</v>
      </c>
      <c r="EU28" s="210">
        <f t="shared" si="35"/>
        <v>0</v>
      </c>
      <c r="EV28" s="210">
        <f t="shared" si="36"/>
        <v>0</v>
      </c>
      <c r="EW28" s="210">
        <f t="shared" si="37"/>
        <v>0</v>
      </c>
      <c r="EX28" s="210">
        <f t="shared" si="38"/>
        <v>0</v>
      </c>
      <c r="EY28" s="210">
        <f t="shared" si="39"/>
        <v>0</v>
      </c>
      <c r="EZ28" s="210">
        <f t="shared" si="40"/>
        <v>0</v>
      </c>
      <c r="FA28" s="210">
        <f t="shared" si="41"/>
        <v>0</v>
      </c>
      <c r="FB28" s="210">
        <f t="shared" si="42"/>
        <v>0</v>
      </c>
      <c r="FC28" s="210">
        <f t="shared" si="43"/>
        <v>0</v>
      </c>
      <c r="FD28" s="210">
        <f t="shared" si="44"/>
        <v>0</v>
      </c>
      <c r="FE28" s="210">
        <f t="shared" si="45"/>
        <v>0</v>
      </c>
      <c r="FF28" s="210">
        <f t="shared" si="46"/>
        <v>0</v>
      </c>
      <c r="FG28" s="210">
        <f t="shared" si="47"/>
        <v>0</v>
      </c>
      <c r="FI28" s="211">
        <f t="shared" si="48"/>
        <v>0</v>
      </c>
      <c r="FJ28" s="211">
        <f t="shared" si="49"/>
        <v>0</v>
      </c>
      <c r="FK28" s="211">
        <f t="shared" si="50"/>
        <v>0</v>
      </c>
      <c r="FL28" s="211">
        <f t="shared" si="51"/>
        <v>0</v>
      </c>
      <c r="FM28" s="211">
        <f t="shared" si="52"/>
        <v>0</v>
      </c>
      <c r="FN28" s="211">
        <f t="shared" si="53"/>
        <v>0</v>
      </c>
      <c r="FO28" s="211">
        <f t="shared" si="54"/>
        <v>0</v>
      </c>
      <c r="FP28" s="211">
        <f t="shared" si="55"/>
        <v>0</v>
      </c>
      <c r="FQ28" s="211">
        <f t="shared" si="56"/>
        <v>0</v>
      </c>
      <c r="FR28" s="211">
        <f t="shared" si="57"/>
        <v>0</v>
      </c>
      <c r="FS28" s="211">
        <f t="shared" si="58"/>
        <v>0</v>
      </c>
      <c r="FT28" s="211">
        <f t="shared" si="59"/>
        <v>0</v>
      </c>
      <c r="FU28" s="211">
        <f t="shared" si="60"/>
        <v>0</v>
      </c>
      <c r="FV28" s="211">
        <f t="shared" si="61"/>
        <v>0</v>
      </c>
      <c r="FW28" s="211">
        <f t="shared" si="62"/>
        <v>0</v>
      </c>
      <c r="FX28" s="211">
        <f t="shared" si="63"/>
        <v>0</v>
      </c>
      <c r="FY28" s="211">
        <f t="shared" si="64"/>
        <v>0</v>
      </c>
      <c r="FZ28" s="211">
        <f t="shared" si="65"/>
        <v>0</v>
      </c>
      <c r="GA28" s="211">
        <f t="shared" si="66"/>
        <v>0</v>
      </c>
      <c r="GB28" s="211">
        <f t="shared" si="67"/>
        <v>0</v>
      </c>
      <c r="GC28" s="211">
        <f t="shared" si="68"/>
        <v>0</v>
      </c>
      <c r="GD28" s="211">
        <f t="shared" si="69"/>
        <v>0</v>
      </c>
      <c r="GE28" s="211">
        <f t="shared" si="70"/>
        <v>0</v>
      </c>
      <c r="GF28" s="211">
        <f t="shared" si="71"/>
        <v>0</v>
      </c>
      <c r="GG28" s="211">
        <f t="shared" si="72"/>
        <v>0</v>
      </c>
      <c r="GH28" s="211">
        <f t="shared" si="73"/>
        <v>0</v>
      </c>
      <c r="GI28" s="211">
        <f t="shared" si="74"/>
        <v>0</v>
      </c>
      <c r="GJ28" s="211">
        <f t="shared" si="75"/>
        <v>0</v>
      </c>
      <c r="GK28" s="211">
        <f t="shared" si="76"/>
        <v>0</v>
      </c>
      <c r="GL28" s="211">
        <f t="shared" si="77"/>
        <v>0</v>
      </c>
    </row>
    <row r="29" spans="1:194">
      <c r="A29" s="27" t="s">
        <v>1282</v>
      </c>
      <c r="C29" s="53" t="s">
        <v>94</v>
      </c>
      <c r="D29" s="220">
        <v>1015</v>
      </c>
      <c r="E29" s="223">
        <v>12</v>
      </c>
      <c r="F29" s="223"/>
      <c r="G29" s="224">
        <f t="shared" si="80"/>
        <v>2191.6999999999998</v>
      </c>
      <c r="H29" s="224">
        <f t="shared" si="81"/>
        <v>2075.1999999999998</v>
      </c>
      <c r="I29" s="222"/>
      <c r="J29" s="222"/>
      <c r="K29" s="222"/>
      <c r="L29" s="222"/>
      <c r="M29" s="222"/>
      <c r="N29" s="222"/>
      <c r="O29" s="222">
        <v>2191.6999999999998</v>
      </c>
      <c r="P29" s="222">
        <v>2075.1999999999998</v>
      </c>
      <c r="Q29" s="224">
        <f t="shared" si="82"/>
        <v>2551.6999999999998</v>
      </c>
      <c r="R29" s="222"/>
      <c r="S29" s="222"/>
      <c r="T29" s="222"/>
      <c r="U29" s="222">
        <v>2551.6999999999998</v>
      </c>
      <c r="V29" s="224">
        <f t="shared" si="83"/>
        <v>2547.9</v>
      </c>
      <c r="W29" s="222"/>
      <c r="X29" s="222"/>
      <c r="Y29" s="222"/>
      <c r="Z29" s="222">
        <v>2547.9</v>
      </c>
      <c r="AA29" s="224">
        <f t="shared" si="84"/>
        <v>2547.9</v>
      </c>
      <c r="AB29" s="222"/>
      <c r="AC29" s="222"/>
      <c r="AD29" s="222"/>
      <c r="AE29" s="222">
        <v>2547.9</v>
      </c>
      <c r="AF29" s="224">
        <f t="shared" si="85"/>
        <v>2547.9</v>
      </c>
      <c r="AG29" s="222"/>
      <c r="AH29" s="222"/>
      <c r="AI29" s="222"/>
      <c r="AJ29" s="222">
        <v>2547.9</v>
      </c>
      <c r="AK29" s="224">
        <f t="shared" si="86"/>
        <v>2191.6999999999998</v>
      </c>
      <c r="AL29" s="224">
        <f t="shared" si="87"/>
        <v>2075.1999999999998</v>
      </c>
      <c r="AM29" s="222"/>
      <c r="AN29" s="222"/>
      <c r="AO29" s="222"/>
      <c r="AP29" s="222"/>
      <c r="AQ29" s="222"/>
      <c r="AR29" s="222"/>
      <c r="AS29" s="222">
        <v>2191.6999999999998</v>
      </c>
      <c r="AT29" s="222">
        <v>2075.1999999999998</v>
      </c>
      <c r="AU29" s="224">
        <f t="shared" si="88"/>
        <v>2551.6999999999998</v>
      </c>
      <c r="AV29" s="222"/>
      <c r="AW29" s="222"/>
      <c r="AX29" s="222"/>
      <c r="AY29" s="222">
        <v>2551.6999999999998</v>
      </c>
      <c r="AZ29" s="224">
        <f t="shared" si="89"/>
        <v>2547.9</v>
      </c>
      <c r="BA29" s="222"/>
      <c r="BB29" s="222"/>
      <c r="BC29" s="222"/>
      <c r="BD29" s="222">
        <v>2547.9</v>
      </c>
      <c r="BE29" s="224">
        <f t="shared" si="90"/>
        <v>2547.9</v>
      </c>
      <c r="BF29" s="222"/>
      <c r="BG29" s="222"/>
      <c r="BH29" s="222"/>
      <c r="BI29" s="222">
        <v>2547.9</v>
      </c>
      <c r="BJ29" s="224">
        <f t="shared" si="91"/>
        <v>2547.9</v>
      </c>
      <c r="BK29" s="222"/>
      <c r="BL29" s="222"/>
      <c r="BM29" s="222"/>
      <c r="BN29" s="222">
        <v>2547.9</v>
      </c>
      <c r="BO29" s="224">
        <f t="shared" si="92"/>
        <v>2191.6999999999998</v>
      </c>
      <c r="BP29" s="222"/>
      <c r="BQ29" s="222"/>
      <c r="BR29" s="222"/>
      <c r="BS29" s="222">
        <v>2191.6999999999998</v>
      </c>
      <c r="BT29" s="224">
        <f t="shared" si="93"/>
        <v>2551.6999999999998</v>
      </c>
      <c r="BU29" s="222">
        <f t="shared" si="102"/>
        <v>0</v>
      </c>
      <c r="BV29" s="222">
        <f t="shared" si="103"/>
        <v>0</v>
      </c>
      <c r="BW29" s="222">
        <f t="shared" si="104"/>
        <v>0</v>
      </c>
      <c r="BX29" s="222">
        <f t="shared" si="105"/>
        <v>2551.6999999999998</v>
      </c>
      <c r="BY29" s="224">
        <f t="shared" si="94"/>
        <v>2547.9</v>
      </c>
      <c r="BZ29" s="222">
        <f t="shared" si="106"/>
        <v>0</v>
      </c>
      <c r="CA29" s="222">
        <f t="shared" si="107"/>
        <v>0</v>
      </c>
      <c r="CB29" s="222">
        <f t="shared" si="108"/>
        <v>0</v>
      </c>
      <c r="CC29" s="222">
        <f t="shared" si="109"/>
        <v>2547.9</v>
      </c>
      <c r="CD29" s="224">
        <f t="shared" si="95"/>
        <v>2191.6999999999998</v>
      </c>
      <c r="CE29" s="222">
        <f t="shared" si="110"/>
        <v>0</v>
      </c>
      <c r="CF29" s="222">
        <f t="shared" si="111"/>
        <v>0</v>
      </c>
      <c r="CG29" s="222">
        <f t="shared" si="112"/>
        <v>0</v>
      </c>
      <c r="CH29" s="222">
        <f t="shared" si="113"/>
        <v>2191.6999999999998</v>
      </c>
      <c r="CI29" s="224">
        <f t="shared" si="96"/>
        <v>2551.6999999999998</v>
      </c>
      <c r="CJ29" s="222">
        <f t="shared" si="114"/>
        <v>0</v>
      </c>
      <c r="CK29" s="222">
        <f t="shared" si="115"/>
        <v>0</v>
      </c>
      <c r="CL29" s="222">
        <f t="shared" si="116"/>
        <v>0</v>
      </c>
      <c r="CM29" s="222">
        <f t="shared" si="117"/>
        <v>2551.6999999999998</v>
      </c>
      <c r="CN29" s="224">
        <f t="shared" si="97"/>
        <v>2547.9</v>
      </c>
      <c r="CO29" s="222">
        <f t="shared" si="118"/>
        <v>0</v>
      </c>
      <c r="CP29" s="222">
        <f t="shared" si="119"/>
        <v>0</v>
      </c>
      <c r="CQ29" s="222">
        <f t="shared" si="120"/>
        <v>0</v>
      </c>
      <c r="CR29" s="222">
        <f t="shared" si="121"/>
        <v>2547.9</v>
      </c>
      <c r="CS29" s="209">
        <f t="shared" si="31"/>
        <v>87014.399999999965</v>
      </c>
      <c r="CT29" s="205"/>
      <c r="CU29" s="210">
        <f t="shared" ref="CU29:CV92" si="125">+G29-I29-K29-M29-O29</f>
        <v>0</v>
      </c>
      <c r="CV29" s="210">
        <f t="shared" si="125"/>
        <v>0</v>
      </c>
      <c r="CW29" s="210">
        <f t="shared" si="10"/>
        <v>0</v>
      </c>
      <c r="CX29" s="210">
        <f t="shared" si="11"/>
        <v>0</v>
      </c>
      <c r="CY29" s="210">
        <f t="shared" si="12"/>
        <v>0</v>
      </c>
      <c r="CZ29" s="210">
        <f t="shared" si="13"/>
        <v>0</v>
      </c>
      <c r="DA29" s="210">
        <f t="shared" ref="DA29:DB92" si="126">+AK29-AM29-AO29-AQ29-AS29</f>
        <v>0</v>
      </c>
      <c r="DB29" s="210">
        <f t="shared" si="126"/>
        <v>0</v>
      </c>
      <c r="DC29" s="210">
        <f t="shared" si="15"/>
        <v>0</v>
      </c>
      <c r="DD29" s="210">
        <f t="shared" si="16"/>
        <v>0</v>
      </c>
      <c r="DE29" s="210">
        <f t="shared" si="17"/>
        <v>0</v>
      </c>
      <c r="DF29" s="210">
        <f t="shared" si="18"/>
        <v>0</v>
      </c>
      <c r="DG29" s="210">
        <f t="shared" si="19"/>
        <v>0</v>
      </c>
      <c r="DH29" s="210">
        <f t="shared" si="20"/>
        <v>0</v>
      </c>
      <c r="DI29" s="210">
        <f t="shared" si="21"/>
        <v>0</v>
      </c>
      <c r="DJ29" s="210">
        <f t="shared" si="22"/>
        <v>0</v>
      </c>
      <c r="DK29" s="210">
        <f t="shared" si="23"/>
        <v>0</v>
      </c>
      <c r="DL29" s="210">
        <f t="shared" si="24"/>
        <v>0</v>
      </c>
      <c r="DN29" s="210">
        <f t="shared" si="32"/>
        <v>0</v>
      </c>
      <c r="DO29" s="210">
        <f t="shared" si="32"/>
        <v>0</v>
      </c>
      <c r="DP29" s="210">
        <f t="shared" si="32"/>
        <v>0</v>
      </c>
      <c r="DQ29" s="210">
        <f t="shared" si="32"/>
        <v>0</v>
      </c>
      <c r="DR29" s="210">
        <f t="shared" si="32"/>
        <v>0</v>
      </c>
      <c r="DS29" s="210">
        <f t="shared" si="32"/>
        <v>0</v>
      </c>
      <c r="DT29" s="210">
        <f t="shared" si="32"/>
        <v>0</v>
      </c>
      <c r="DU29" s="210">
        <f t="shared" si="32"/>
        <v>0</v>
      </c>
      <c r="DV29" s="210">
        <f t="shared" si="32"/>
        <v>0</v>
      </c>
      <c r="DW29" s="210">
        <f t="shared" si="32"/>
        <v>0</v>
      </c>
      <c r="DX29" s="210">
        <f t="shared" si="32"/>
        <v>0</v>
      </c>
      <c r="DY29" s="210">
        <f t="shared" si="32"/>
        <v>0</v>
      </c>
      <c r="DZ29" s="210">
        <f t="shared" si="32"/>
        <v>0</v>
      </c>
      <c r="EA29" s="210">
        <f t="shared" si="32"/>
        <v>0</v>
      </c>
      <c r="EB29" s="210">
        <f t="shared" si="32"/>
        <v>0</v>
      </c>
      <c r="EC29" s="210">
        <f t="shared" si="32"/>
        <v>0</v>
      </c>
      <c r="ED29" s="210">
        <f t="shared" si="124"/>
        <v>0</v>
      </c>
      <c r="EE29" s="210">
        <f t="shared" si="124"/>
        <v>0</v>
      </c>
      <c r="EF29" s="210">
        <f t="shared" si="124"/>
        <v>0</v>
      </c>
      <c r="EG29" s="210">
        <f t="shared" si="124"/>
        <v>0</v>
      </c>
      <c r="EH29" s="210">
        <f t="shared" si="124"/>
        <v>0</v>
      </c>
      <c r="EI29" s="210">
        <f t="shared" si="124"/>
        <v>0</v>
      </c>
      <c r="EJ29" s="210">
        <f t="shared" si="124"/>
        <v>0</v>
      </c>
      <c r="EK29" s="210">
        <f t="shared" si="124"/>
        <v>0</v>
      </c>
      <c r="EL29" s="210">
        <f t="shared" si="123"/>
        <v>0</v>
      </c>
      <c r="EM29" s="210">
        <f t="shared" si="123"/>
        <v>0</v>
      </c>
      <c r="EN29" s="210">
        <f t="shared" si="123"/>
        <v>0</v>
      </c>
      <c r="EO29" s="210">
        <f t="shared" si="123"/>
        <v>0</v>
      </c>
      <c r="EP29" s="210">
        <f t="shared" si="123"/>
        <v>0</v>
      </c>
      <c r="EQ29" s="210">
        <f t="shared" si="123"/>
        <v>0</v>
      </c>
      <c r="ES29" s="210">
        <f t="shared" si="33"/>
        <v>0</v>
      </c>
      <c r="ET29" s="210">
        <f t="shared" si="34"/>
        <v>0</v>
      </c>
      <c r="EU29" s="210">
        <f t="shared" si="35"/>
        <v>0</v>
      </c>
      <c r="EV29" s="210">
        <f t="shared" si="36"/>
        <v>0</v>
      </c>
      <c r="EW29" s="210">
        <f t="shared" si="37"/>
        <v>0</v>
      </c>
      <c r="EX29" s="210">
        <f t="shared" si="38"/>
        <v>0</v>
      </c>
      <c r="EY29" s="210">
        <f t="shared" si="39"/>
        <v>0</v>
      </c>
      <c r="EZ29" s="210">
        <f t="shared" si="40"/>
        <v>0</v>
      </c>
      <c r="FA29" s="210">
        <f t="shared" si="41"/>
        <v>0</v>
      </c>
      <c r="FB29" s="210">
        <f t="shared" si="42"/>
        <v>0</v>
      </c>
      <c r="FC29" s="210">
        <f t="shared" si="43"/>
        <v>0</v>
      </c>
      <c r="FD29" s="210">
        <f t="shared" si="44"/>
        <v>0</v>
      </c>
      <c r="FE29" s="210">
        <f t="shared" si="45"/>
        <v>0</v>
      </c>
      <c r="FF29" s="210">
        <f t="shared" si="46"/>
        <v>0</v>
      </c>
      <c r="FG29" s="210">
        <f t="shared" si="47"/>
        <v>0</v>
      </c>
      <c r="FI29" s="211">
        <f t="shared" si="48"/>
        <v>0</v>
      </c>
      <c r="FJ29" s="211">
        <f t="shared" si="49"/>
        <v>0</v>
      </c>
      <c r="FK29" s="211">
        <f t="shared" si="50"/>
        <v>0</v>
      </c>
      <c r="FL29" s="211">
        <f t="shared" si="51"/>
        <v>0</v>
      </c>
      <c r="FM29" s="211">
        <f t="shared" si="52"/>
        <v>0</v>
      </c>
      <c r="FN29" s="211">
        <f t="shared" si="53"/>
        <v>0</v>
      </c>
      <c r="FO29" s="211">
        <f t="shared" si="54"/>
        <v>0</v>
      </c>
      <c r="FP29" s="211">
        <f t="shared" si="55"/>
        <v>0</v>
      </c>
      <c r="FQ29" s="211">
        <f t="shared" si="56"/>
        <v>0</v>
      </c>
      <c r="FR29" s="211">
        <f t="shared" si="57"/>
        <v>0</v>
      </c>
      <c r="FS29" s="211">
        <f t="shared" si="58"/>
        <v>0</v>
      </c>
      <c r="FT29" s="211">
        <f t="shared" si="59"/>
        <v>0</v>
      </c>
      <c r="FU29" s="211">
        <f t="shared" si="60"/>
        <v>0</v>
      </c>
      <c r="FV29" s="211">
        <f t="shared" si="61"/>
        <v>0</v>
      </c>
      <c r="FW29" s="211">
        <f t="shared" si="62"/>
        <v>0</v>
      </c>
      <c r="FX29" s="211">
        <f t="shared" si="63"/>
        <v>0</v>
      </c>
      <c r="FY29" s="211">
        <f t="shared" si="64"/>
        <v>0</v>
      </c>
      <c r="FZ29" s="211">
        <f t="shared" si="65"/>
        <v>0</v>
      </c>
      <c r="GA29" s="211">
        <f t="shared" si="66"/>
        <v>0</v>
      </c>
      <c r="GB29" s="211">
        <f t="shared" si="67"/>
        <v>0</v>
      </c>
      <c r="GC29" s="211">
        <f t="shared" si="68"/>
        <v>0</v>
      </c>
      <c r="GD29" s="211">
        <f t="shared" si="69"/>
        <v>0</v>
      </c>
      <c r="GE29" s="211">
        <f t="shared" si="70"/>
        <v>0</v>
      </c>
      <c r="GF29" s="211">
        <f t="shared" si="71"/>
        <v>0</v>
      </c>
      <c r="GG29" s="211">
        <f t="shared" si="72"/>
        <v>0</v>
      </c>
      <c r="GH29" s="211">
        <f t="shared" si="73"/>
        <v>0</v>
      </c>
      <c r="GI29" s="211">
        <f t="shared" si="74"/>
        <v>0</v>
      </c>
      <c r="GJ29" s="211">
        <f t="shared" si="75"/>
        <v>0</v>
      </c>
      <c r="GK29" s="211">
        <f t="shared" si="76"/>
        <v>0</v>
      </c>
      <c r="GL29" s="211">
        <f t="shared" si="77"/>
        <v>0</v>
      </c>
    </row>
    <row r="30" spans="1:194">
      <c r="A30" s="27" t="s">
        <v>1283</v>
      </c>
      <c r="C30" s="53" t="s">
        <v>95</v>
      </c>
      <c r="D30" s="220">
        <v>1016</v>
      </c>
      <c r="E30" s="223">
        <v>23</v>
      </c>
      <c r="F30" s="223"/>
      <c r="G30" s="224">
        <f t="shared" si="80"/>
        <v>0</v>
      </c>
      <c r="H30" s="224">
        <f t="shared" si="81"/>
        <v>0</v>
      </c>
      <c r="I30" s="222"/>
      <c r="J30" s="222"/>
      <c r="K30" s="222"/>
      <c r="L30" s="222"/>
      <c r="M30" s="222"/>
      <c r="N30" s="222"/>
      <c r="O30" s="222"/>
      <c r="P30" s="222"/>
      <c r="Q30" s="224">
        <f t="shared" si="82"/>
        <v>0</v>
      </c>
      <c r="R30" s="222"/>
      <c r="S30" s="222"/>
      <c r="T30" s="222"/>
      <c r="U30" s="222"/>
      <c r="V30" s="224">
        <f t="shared" si="83"/>
        <v>0</v>
      </c>
      <c r="W30" s="222"/>
      <c r="X30" s="222"/>
      <c r="Y30" s="222"/>
      <c r="Z30" s="222"/>
      <c r="AA30" s="224">
        <f t="shared" si="84"/>
        <v>0</v>
      </c>
      <c r="AB30" s="222"/>
      <c r="AC30" s="222"/>
      <c r="AD30" s="222"/>
      <c r="AE30" s="222"/>
      <c r="AF30" s="224">
        <f t="shared" si="85"/>
        <v>0</v>
      </c>
      <c r="AG30" s="222"/>
      <c r="AH30" s="222"/>
      <c r="AI30" s="222"/>
      <c r="AJ30" s="222"/>
      <c r="AK30" s="224">
        <f t="shared" si="86"/>
        <v>0</v>
      </c>
      <c r="AL30" s="224">
        <f t="shared" si="87"/>
        <v>0</v>
      </c>
      <c r="AM30" s="222"/>
      <c r="AN30" s="222"/>
      <c r="AO30" s="222"/>
      <c r="AP30" s="222"/>
      <c r="AQ30" s="222"/>
      <c r="AR30" s="222"/>
      <c r="AS30" s="222"/>
      <c r="AT30" s="222"/>
      <c r="AU30" s="224">
        <f t="shared" si="88"/>
        <v>0</v>
      </c>
      <c r="AV30" s="222"/>
      <c r="AW30" s="222"/>
      <c r="AX30" s="222"/>
      <c r="AY30" s="222"/>
      <c r="AZ30" s="224">
        <f t="shared" si="89"/>
        <v>0</v>
      </c>
      <c r="BA30" s="222"/>
      <c r="BB30" s="222"/>
      <c r="BC30" s="222"/>
      <c r="BD30" s="222"/>
      <c r="BE30" s="224">
        <f t="shared" si="90"/>
        <v>0</v>
      </c>
      <c r="BF30" s="222"/>
      <c r="BG30" s="222"/>
      <c r="BH30" s="222"/>
      <c r="BI30" s="222"/>
      <c r="BJ30" s="224">
        <f t="shared" si="91"/>
        <v>0</v>
      </c>
      <c r="BK30" s="222"/>
      <c r="BL30" s="222"/>
      <c r="BM30" s="222"/>
      <c r="BN30" s="222"/>
      <c r="BO30" s="224">
        <f t="shared" si="92"/>
        <v>0</v>
      </c>
      <c r="BP30" s="222"/>
      <c r="BQ30" s="222"/>
      <c r="BR30" s="222"/>
      <c r="BS30" s="222"/>
      <c r="BT30" s="224">
        <f t="shared" si="93"/>
        <v>0</v>
      </c>
      <c r="BU30" s="222">
        <f t="shared" si="102"/>
        <v>0</v>
      </c>
      <c r="BV30" s="222">
        <f t="shared" si="103"/>
        <v>0</v>
      </c>
      <c r="BW30" s="222">
        <f t="shared" si="104"/>
        <v>0</v>
      </c>
      <c r="BX30" s="222">
        <f t="shared" si="105"/>
        <v>0</v>
      </c>
      <c r="BY30" s="224">
        <f t="shared" si="94"/>
        <v>0</v>
      </c>
      <c r="BZ30" s="222">
        <f t="shared" si="106"/>
        <v>0</v>
      </c>
      <c r="CA30" s="222">
        <f t="shared" si="107"/>
        <v>0</v>
      </c>
      <c r="CB30" s="222">
        <f t="shared" si="108"/>
        <v>0</v>
      </c>
      <c r="CC30" s="222">
        <f t="shared" si="109"/>
        <v>0</v>
      </c>
      <c r="CD30" s="224">
        <f t="shared" si="95"/>
        <v>0</v>
      </c>
      <c r="CE30" s="222">
        <f t="shared" si="110"/>
        <v>0</v>
      </c>
      <c r="CF30" s="222">
        <f t="shared" si="111"/>
        <v>0</v>
      </c>
      <c r="CG30" s="222">
        <f t="shared" si="112"/>
        <v>0</v>
      </c>
      <c r="CH30" s="222">
        <f t="shared" si="113"/>
        <v>0</v>
      </c>
      <c r="CI30" s="224">
        <f t="shared" si="96"/>
        <v>0</v>
      </c>
      <c r="CJ30" s="222">
        <f t="shared" si="114"/>
        <v>0</v>
      </c>
      <c r="CK30" s="222">
        <f t="shared" si="115"/>
        <v>0</v>
      </c>
      <c r="CL30" s="222">
        <f t="shared" si="116"/>
        <v>0</v>
      </c>
      <c r="CM30" s="222">
        <f t="shared" si="117"/>
        <v>0</v>
      </c>
      <c r="CN30" s="224">
        <f t="shared" si="97"/>
        <v>0</v>
      </c>
      <c r="CO30" s="222">
        <f t="shared" si="118"/>
        <v>0</v>
      </c>
      <c r="CP30" s="222">
        <f t="shared" si="119"/>
        <v>0</v>
      </c>
      <c r="CQ30" s="222">
        <f t="shared" si="120"/>
        <v>0</v>
      </c>
      <c r="CR30" s="222">
        <f t="shared" si="121"/>
        <v>0</v>
      </c>
      <c r="CS30" s="209">
        <f t="shared" si="31"/>
        <v>0</v>
      </c>
      <c r="CT30" s="205"/>
      <c r="CU30" s="210">
        <f t="shared" si="125"/>
        <v>0</v>
      </c>
      <c r="CV30" s="210">
        <f t="shared" si="125"/>
        <v>0</v>
      </c>
      <c r="CW30" s="210">
        <f t="shared" si="10"/>
        <v>0</v>
      </c>
      <c r="CX30" s="210">
        <f t="shared" si="11"/>
        <v>0</v>
      </c>
      <c r="CY30" s="210">
        <f t="shared" si="12"/>
        <v>0</v>
      </c>
      <c r="CZ30" s="210">
        <f t="shared" si="13"/>
        <v>0</v>
      </c>
      <c r="DA30" s="210">
        <f t="shared" si="126"/>
        <v>0</v>
      </c>
      <c r="DB30" s="210">
        <f t="shared" si="126"/>
        <v>0</v>
      </c>
      <c r="DC30" s="210">
        <f t="shared" si="15"/>
        <v>0</v>
      </c>
      <c r="DD30" s="210">
        <f t="shared" si="16"/>
        <v>0</v>
      </c>
      <c r="DE30" s="210">
        <f t="shared" si="17"/>
        <v>0</v>
      </c>
      <c r="DF30" s="210">
        <f t="shared" si="18"/>
        <v>0</v>
      </c>
      <c r="DG30" s="210">
        <f t="shared" si="19"/>
        <v>0</v>
      </c>
      <c r="DH30" s="210">
        <f t="shared" si="20"/>
        <v>0</v>
      </c>
      <c r="DI30" s="210">
        <f t="shared" si="21"/>
        <v>0</v>
      </c>
      <c r="DJ30" s="210">
        <f t="shared" si="22"/>
        <v>0</v>
      </c>
      <c r="DK30" s="210">
        <f t="shared" si="23"/>
        <v>0</v>
      </c>
      <c r="DL30" s="210">
        <f t="shared" si="24"/>
        <v>0</v>
      </c>
      <c r="DN30" s="210">
        <f t="shared" si="32"/>
        <v>0</v>
      </c>
      <c r="DO30" s="210">
        <f t="shared" si="32"/>
        <v>0</v>
      </c>
      <c r="DP30" s="210">
        <f t="shared" si="32"/>
        <v>0</v>
      </c>
      <c r="DQ30" s="210">
        <f t="shared" si="32"/>
        <v>0</v>
      </c>
      <c r="DR30" s="210">
        <f t="shared" si="32"/>
        <v>0</v>
      </c>
      <c r="DS30" s="210">
        <f t="shared" si="32"/>
        <v>0</v>
      </c>
      <c r="DT30" s="210">
        <f t="shared" si="32"/>
        <v>0</v>
      </c>
      <c r="DU30" s="210">
        <f t="shared" si="32"/>
        <v>0</v>
      </c>
      <c r="DV30" s="210">
        <f t="shared" si="32"/>
        <v>0</v>
      </c>
      <c r="DW30" s="210">
        <f t="shared" si="32"/>
        <v>0</v>
      </c>
      <c r="DX30" s="210">
        <f t="shared" si="32"/>
        <v>0</v>
      </c>
      <c r="DY30" s="210">
        <f t="shared" si="32"/>
        <v>0</v>
      </c>
      <c r="DZ30" s="210">
        <f t="shared" si="32"/>
        <v>0</v>
      </c>
      <c r="EA30" s="210">
        <f t="shared" si="32"/>
        <v>0</v>
      </c>
      <c r="EB30" s="210">
        <f t="shared" si="32"/>
        <v>0</v>
      </c>
      <c r="EC30" s="210">
        <f t="shared" si="32"/>
        <v>0</v>
      </c>
      <c r="ED30" s="210">
        <f t="shared" si="124"/>
        <v>0</v>
      </c>
      <c r="EE30" s="210">
        <f t="shared" si="124"/>
        <v>0</v>
      </c>
      <c r="EF30" s="210">
        <f t="shared" si="124"/>
        <v>0</v>
      </c>
      <c r="EG30" s="210">
        <f t="shared" si="124"/>
        <v>0</v>
      </c>
      <c r="EH30" s="210">
        <f t="shared" si="124"/>
        <v>0</v>
      </c>
      <c r="EI30" s="210">
        <f t="shared" si="124"/>
        <v>0</v>
      </c>
      <c r="EJ30" s="210">
        <f t="shared" si="124"/>
        <v>0</v>
      </c>
      <c r="EK30" s="210">
        <f t="shared" si="124"/>
        <v>0</v>
      </c>
      <c r="EL30" s="210">
        <f t="shared" si="123"/>
        <v>0</v>
      </c>
      <c r="EM30" s="210">
        <f t="shared" si="123"/>
        <v>0</v>
      </c>
      <c r="EN30" s="210">
        <f t="shared" si="123"/>
        <v>0</v>
      </c>
      <c r="EO30" s="210">
        <f t="shared" si="123"/>
        <v>0</v>
      </c>
      <c r="EP30" s="210">
        <f t="shared" si="123"/>
        <v>0</v>
      </c>
      <c r="EQ30" s="210">
        <f t="shared" si="123"/>
        <v>0</v>
      </c>
      <c r="ES30" s="210">
        <f t="shared" si="33"/>
        <v>0</v>
      </c>
      <c r="ET30" s="210">
        <f t="shared" si="34"/>
        <v>0</v>
      </c>
      <c r="EU30" s="210">
        <f t="shared" si="35"/>
        <v>0</v>
      </c>
      <c r="EV30" s="210">
        <f t="shared" si="36"/>
        <v>0</v>
      </c>
      <c r="EW30" s="210">
        <f t="shared" si="37"/>
        <v>0</v>
      </c>
      <c r="EX30" s="210">
        <f t="shared" si="38"/>
        <v>0</v>
      </c>
      <c r="EY30" s="210">
        <f t="shared" si="39"/>
        <v>0</v>
      </c>
      <c r="EZ30" s="210">
        <f t="shared" si="40"/>
        <v>0</v>
      </c>
      <c r="FA30" s="210">
        <f t="shared" si="41"/>
        <v>0</v>
      </c>
      <c r="FB30" s="210">
        <f t="shared" si="42"/>
        <v>0</v>
      </c>
      <c r="FC30" s="210">
        <f t="shared" si="43"/>
        <v>0</v>
      </c>
      <c r="FD30" s="210">
        <f t="shared" si="44"/>
        <v>0</v>
      </c>
      <c r="FE30" s="210">
        <f t="shared" si="45"/>
        <v>0</v>
      </c>
      <c r="FF30" s="210">
        <f t="shared" si="46"/>
        <v>0</v>
      </c>
      <c r="FG30" s="210">
        <f t="shared" si="47"/>
        <v>0</v>
      </c>
      <c r="FI30" s="211">
        <f t="shared" si="48"/>
        <v>0</v>
      </c>
      <c r="FJ30" s="211">
        <f t="shared" si="49"/>
        <v>0</v>
      </c>
      <c r="FK30" s="211">
        <f t="shared" si="50"/>
        <v>0</v>
      </c>
      <c r="FL30" s="211">
        <f t="shared" si="51"/>
        <v>0</v>
      </c>
      <c r="FM30" s="211">
        <f t="shared" si="52"/>
        <v>0</v>
      </c>
      <c r="FN30" s="211">
        <f t="shared" si="53"/>
        <v>0</v>
      </c>
      <c r="FO30" s="211">
        <f t="shared" si="54"/>
        <v>0</v>
      </c>
      <c r="FP30" s="211">
        <f t="shared" si="55"/>
        <v>0</v>
      </c>
      <c r="FQ30" s="211">
        <f t="shared" si="56"/>
        <v>0</v>
      </c>
      <c r="FR30" s="211">
        <f t="shared" si="57"/>
        <v>0</v>
      </c>
      <c r="FS30" s="211">
        <f t="shared" si="58"/>
        <v>0</v>
      </c>
      <c r="FT30" s="211">
        <f t="shared" si="59"/>
        <v>0</v>
      </c>
      <c r="FU30" s="211">
        <f t="shared" si="60"/>
        <v>0</v>
      </c>
      <c r="FV30" s="211">
        <f t="shared" si="61"/>
        <v>0</v>
      </c>
      <c r="FW30" s="211">
        <f t="shared" si="62"/>
        <v>0</v>
      </c>
      <c r="FX30" s="211">
        <f t="shared" si="63"/>
        <v>0</v>
      </c>
      <c r="FY30" s="211">
        <f t="shared" si="64"/>
        <v>0</v>
      </c>
      <c r="FZ30" s="211">
        <f t="shared" si="65"/>
        <v>0</v>
      </c>
      <c r="GA30" s="211">
        <f t="shared" si="66"/>
        <v>0</v>
      </c>
      <c r="GB30" s="211">
        <f t="shared" si="67"/>
        <v>0</v>
      </c>
      <c r="GC30" s="211">
        <f t="shared" si="68"/>
        <v>0</v>
      </c>
      <c r="GD30" s="211">
        <f t="shared" si="69"/>
        <v>0</v>
      </c>
      <c r="GE30" s="211">
        <f t="shared" si="70"/>
        <v>0</v>
      </c>
      <c r="GF30" s="211">
        <f t="shared" si="71"/>
        <v>0</v>
      </c>
      <c r="GG30" s="211">
        <f t="shared" si="72"/>
        <v>0</v>
      </c>
      <c r="GH30" s="211">
        <f t="shared" si="73"/>
        <v>0</v>
      </c>
      <c r="GI30" s="211">
        <f t="shared" si="74"/>
        <v>0</v>
      </c>
      <c r="GJ30" s="211">
        <f t="shared" si="75"/>
        <v>0</v>
      </c>
      <c r="GK30" s="211">
        <f t="shared" si="76"/>
        <v>0</v>
      </c>
      <c r="GL30" s="211">
        <f t="shared" si="77"/>
        <v>0</v>
      </c>
    </row>
    <row r="31" spans="1:194" ht="30">
      <c r="A31" s="27" t="s">
        <v>1284</v>
      </c>
      <c r="C31" s="53" t="s">
        <v>96</v>
      </c>
      <c r="D31" s="220">
        <v>1017</v>
      </c>
      <c r="E31" s="223"/>
      <c r="F31" s="223"/>
      <c r="G31" s="224">
        <f t="shared" si="80"/>
        <v>0</v>
      </c>
      <c r="H31" s="224">
        <f t="shared" si="81"/>
        <v>0</v>
      </c>
      <c r="I31" s="222"/>
      <c r="J31" s="222"/>
      <c r="K31" s="222"/>
      <c r="L31" s="222"/>
      <c r="M31" s="222"/>
      <c r="N31" s="222"/>
      <c r="O31" s="222"/>
      <c r="P31" s="222"/>
      <c r="Q31" s="224">
        <f t="shared" si="82"/>
        <v>0</v>
      </c>
      <c r="R31" s="222"/>
      <c r="S31" s="222"/>
      <c r="T31" s="222"/>
      <c r="U31" s="222"/>
      <c r="V31" s="224">
        <f t="shared" si="83"/>
        <v>0</v>
      </c>
      <c r="W31" s="222"/>
      <c r="X31" s="222"/>
      <c r="Y31" s="222"/>
      <c r="Z31" s="222"/>
      <c r="AA31" s="224">
        <f t="shared" si="84"/>
        <v>0</v>
      </c>
      <c r="AB31" s="222"/>
      <c r="AC31" s="222"/>
      <c r="AD31" s="222"/>
      <c r="AE31" s="222"/>
      <c r="AF31" s="224">
        <f t="shared" si="85"/>
        <v>0</v>
      </c>
      <c r="AG31" s="222"/>
      <c r="AH31" s="222"/>
      <c r="AI31" s="222"/>
      <c r="AJ31" s="222"/>
      <c r="AK31" s="224">
        <f t="shared" si="86"/>
        <v>0</v>
      </c>
      <c r="AL31" s="224">
        <f t="shared" si="87"/>
        <v>0</v>
      </c>
      <c r="AM31" s="222"/>
      <c r="AN31" s="222"/>
      <c r="AO31" s="222"/>
      <c r="AP31" s="222"/>
      <c r="AQ31" s="222"/>
      <c r="AR31" s="222"/>
      <c r="AS31" s="222"/>
      <c r="AT31" s="222"/>
      <c r="AU31" s="224">
        <f t="shared" si="88"/>
        <v>0</v>
      </c>
      <c r="AV31" s="222"/>
      <c r="AW31" s="222"/>
      <c r="AX31" s="222"/>
      <c r="AY31" s="222"/>
      <c r="AZ31" s="224">
        <f t="shared" si="89"/>
        <v>0</v>
      </c>
      <c r="BA31" s="222"/>
      <c r="BB31" s="222"/>
      <c r="BC31" s="222"/>
      <c r="BD31" s="222"/>
      <c r="BE31" s="224">
        <f t="shared" si="90"/>
        <v>0</v>
      </c>
      <c r="BF31" s="222"/>
      <c r="BG31" s="222"/>
      <c r="BH31" s="222"/>
      <c r="BI31" s="222"/>
      <c r="BJ31" s="224">
        <f t="shared" si="91"/>
        <v>0</v>
      </c>
      <c r="BK31" s="222"/>
      <c r="BL31" s="222"/>
      <c r="BM31" s="222"/>
      <c r="BN31" s="222"/>
      <c r="BO31" s="224">
        <f t="shared" si="92"/>
        <v>0</v>
      </c>
      <c r="BP31" s="222"/>
      <c r="BQ31" s="222"/>
      <c r="BR31" s="222"/>
      <c r="BS31" s="222"/>
      <c r="BT31" s="224">
        <f t="shared" si="93"/>
        <v>0</v>
      </c>
      <c r="BU31" s="222">
        <f t="shared" si="102"/>
        <v>0</v>
      </c>
      <c r="BV31" s="222">
        <f t="shared" si="103"/>
        <v>0</v>
      </c>
      <c r="BW31" s="222">
        <f t="shared" si="104"/>
        <v>0</v>
      </c>
      <c r="BX31" s="222">
        <f t="shared" si="105"/>
        <v>0</v>
      </c>
      <c r="BY31" s="224">
        <f t="shared" si="94"/>
        <v>0</v>
      </c>
      <c r="BZ31" s="222">
        <f t="shared" si="106"/>
        <v>0</v>
      </c>
      <c r="CA31" s="222">
        <f t="shared" si="107"/>
        <v>0</v>
      </c>
      <c r="CB31" s="222">
        <f t="shared" si="108"/>
        <v>0</v>
      </c>
      <c r="CC31" s="222">
        <f t="shared" si="109"/>
        <v>0</v>
      </c>
      <c r="CD31" s="224">
        <f t="shared" si="95"/>
        <v>0</v>
      </c>
      <c r="CE31" s="222">
        <f t="shared" si="110"/>
        <v>0</v>
      </c>
      <c r="CF31" s="222">
        <f t="shared" si="111"/>
        <v>0</v>
      </c>
      <c r="CG31" s="222">
        <f t="shared" si="112"/>
        <v>0</v>
      </c>
      <c r="CH31" s="222">
        <f t="shared" si="113"/>
        <v>0</v>
      </c>
      <c r="CI31" s="224">
        <f t="shared" si="96"/>
        <v>0</v>
      </c>
      <c r="CJ31" s="222">
        <f t="shared" si="114"/>
        <v>0</v>
      </c>
      <c r="CK31" s="222">
        <f t="shared" si="115"/>
        <v>0</v>
      </c>
      <c r="CL31" s="222">
        <f t="shared" si="116"/>
        <v>0</v>
      </c>
      <c r="CM31" s="222">
        <f t="shared" si="117"/>
        <v>0</v>
      </c>
      <c r="CN31" s="224">
        <f t="shared" si="97"/>
        <v>0</v>
      </c>
      <c r="CO31" s="222">
        <f t="shared" si="118"/>
        <v>0</v>
      </c>
      <c r="CP31" s="222">
        <f t="shared" si="119"/>
        <v>0</v>
      </c>
      <c r="CQ31" s="222">
        <f t="shared" si="120"/>
        <v>0</v>
      </c>
      <c r="CR31" s="222">
        <f t="shared" si="121"/>
        <v>0</v>
      </c>
      <c r="CS31" s="209">
        <f t="shared" si="31"/>
        <v>0</v>
      </c>
      <c r="CT31" s="205"/>
      <c r="CU31" s="210">
        <f t="shared" si="125"/>
        <v>0</v>
      </c>
      <c r="CV31" s="210">
        <f t="shared" si="125"/>
        <v>0</v>
      </c>
      <c r="CW31" s="210">
        <f t="shared" si="10"/>
        <v>0</v>
      </c>
      <c r="CX31" s="210">
        <f t="shared" si="11"/>
        <v>0</v>
      </c>
      <c r="CY31" s="210">
        <f t="shared" si="12"/>
        <v>0</v>
      </c>
      <c r="CZ31" s="210">
        <f t="shared" si="13"/>
        <v>0</v>
      </c>
      <c r="DA31" s="210">
        <f t="shared" si="126"/>
        <v>0</v>
      </c>
      <c r="DB31" s="210">
        <f t="shared" si="126"/>
        <v>0</v>
      </c>
      <c r="DC31" s="210">
        <f t="shared" si="15"/>
        <v>0</v>
      </c>
      <c r="DD31" s="210">
        <f t="shared" si="16"/>
        <v>0</v>
      </c>
      <c r="DE31" s="210">
        <f t="shared" si="17"/>
        <v>0</v>
      </c>
      <c r="DF31" s="210">
        <f t="shared" si="18"/>
        <v>0</v>
      </c>
      <c r="DG31" s="210">
        <f t="shared" si="19"/>
        <v>0</v>
      </c>
      <c r="DH31" s="210">
        <f t="shared" si="20"/>
        <v>0</v>
      </c>
      <c r="DI31" s="210">
        <f t="shared" si="21"/>
        <v>0</v>
      </c>
      <c r="DJ31" s="210">
        <f t="shared" si="22"/>
        <v>0</v>
      </c>
      <c r="DK31" s="210">
        <f t="shared" si="23"/>
        <v>0</v>
      </c>
      <c r="DL31" s="210">
        <f t="shared" si="24"/>
        <v>0</v>
      </c>
      <c r="DN31" s="210">
        <f t="shared" si="32"/>
        <v>0</v>
      </c>
      <c r="DO31" s="210">
        <f t="shared" si="32"/>
        <v>0</v>
      </c>
      <c r="DP31" s="210">
        <f t="shared" si="32"/>
        <v>0</v>
      </c>
      <c r="DQ31" s="210">
        <f t="shared" si="32"/>
        <v>0</v>
      </c>
      <c r="DR31" s="210">
        <f t="shared" si="32"/>
        <v>0</v>
      </c>
      <c r="DS31" s="210">
        <f t="shared" si="32"/>
        <v>0</v>
      </c>
      <c r="DT31" s="210">
        <f t="shared" si="32"/>
        <v>0</v>
      </c>
      <c r="DU31" s="210">
        <f t="shared" si="32"/>
        <v>0</v>
      </c>
      <c r="DV31" s="210">
        <f t="shared" si="32"/>
        <v>0</v>
      </c>
      <c r="DW31" s="210">
        <f t="shared" si="32"/>
        <v>0</v>
      </c>
      <c r="DX31" s="210">
        <f t="shared" si="32"/>
        <v>0</v>
      </c>
      <c r="DY31" s="210">
        <f t="shared" si="32"/>
        <v>0</v>
      </c>
      <c r="DZ31" s="210">
        <f t="shared" si="32"/>
        <v>0</v>
      </c>
      <c r="EA31" s="210">
        <f t="shared" si="32"/>
        <v>0</v>
      </c>
      <c r="EB31" s="210">
        <f t="shared" si="32"/>
        <v>0</v>
      </c>
      <c r="EC31" s="210">
        <f t="shared" si="32"/>
        <v>0</v>
      </c>
      <c r="ED31" s="210">
        <f t="shared" si="124"/>
        <v>0</v>
      </c>
      <c r="EE31" s="210">
        <f t="shared" si="124"/>
        <v>0</v>
      </c>
      <c r="EF31" s="210">
        <f t="shared" si="124"/>
        <v>0</v>
      </c>
      <c r="EG31" s="210">
        <f t="shared" si="124"/>
        <v>0</v>
      </c>
      <c r="EH31" s="210">
        <f t="shared" si="124"/>
        <v>0</v>
      </c>
      <c r="EI31" s="210">
        <f t="shared" si="124"/>
        <v>0</v>
      </c>
      <c r="EJ31" s="210">
        <f t="shared" si="124"/>
        <v>0</v>
      </c>
      <c r="EK31" s="210">
        <f t="shared" si="124"/>
        <v>0</v>
      </c>
      <c r="EL31" s="210">
        <f t="shared" si="123"/>
        <v>0</v>
      </c>
      <c r="EM31" s="210">
        <f t="shared" si="123"/>
        <v>0</v>
      </c>
      <c r="EN31" s="210">
        <f t="shared" si="123"/>
        <v>0</v>
      </c>
      <c r="EO31" s="210">
        <f t="shared" si="123"/>
        <v>0</v>
      </c>
      <c r="EP31" s="210">
        <f t="shared" si="123"/>
        <v>0</v>
      </c>
      <c r="EQ31" s="210">
        <f t="shared" si="123"/>
        <v>0</v>
      </c>
      <c r="ES31" s="210">
        <f t="shared" si="33"/>
        <v>0</v>
      </c>
      <c r="ET31" s="210">
        <f t="shared" si="34"/>
        <v>0</v>
      </c>
      <c r="EU31" s="210">
        <f t="shared" si="35"/>
        <v>0</v>
      </c>
      <c r="EV31" s="210">
        <f t="shared" si="36"/>
        <v>0</v>
      </c>
      <c r="EW31" s="210">
        <f t="shared" si="37"/>
        <v>0</v>
      </c>
      <c r="EX31" s="210">
        <f t="shared" si="38"/>
        <v>0</v>
      </c>
      <c r="EY31" s="210">
        <f t="shared" si="39"/>
        <v>0</v>
      </c>
      <c r="EZ31" s="210">
        <f t="shared" si="40"/>
        <v>0</v>
      </c>
      <c r="FA31" s="210">
        <f t="shared" si="41"/>
        <v>0</v>
      </c>
      <c r="FB31" s="210">
        <f t="shared" si="42"/>
        <v>0</v>
      </c>
      <c r="FC31" s="210">
        <f t="shared" si="43"/>
        <v>0</v>
      </c>
      <c r="FD31" s="210">
        <f t="shared" si="44"/>
        <v>0</v>
      </c>
      <c r="FE31" s="210">
        <f t="shared" si="45"/>
        <v>0</v>
      </c>
      <c r="FF31" s="210">
        <f t="shared" si="46"/>
        <v>0</v>
      </c>
      <c r="FG31" s="210">
        <f t="shared" si="47"/>
        <v>0</v>
      </c>
      <c r="FI31" s="211">
        <f t="shared" si="48"/>
        <v>0</v>
      </c>
      <c r="FJ31" s="211">
        <f t="shared" si="49"/>
        <v>0</v>
      </c>
      <c r="FK31" s="211">
        <f t="shared" si="50"/>
        <v>0</v>
      </c>
      <c r="FL31" s="211">
        <f t="shared" si="51"/>
        <v>0</v>
      </c>
      <c r="FM31" s="211">
        <f t="shared" si="52"/>
        <v>0</v>
      </c>
      <c r="FN31" s="211">
        <f t="shared" si="53"/>
        <v>0</v>
      </c>
      <c r="FO31" s="211">
        <f t="shared" si="54"/>
        <v>0</v>
      </c>
      <c r="FP31" s="211">
        <f t="shared" si="55"/>
        <v>0</v>
      </c>
      <c r="FQ31" s="211">
        <f t="shared" si="56"/>
        <v>0</v>
      </c>
      <c r="FR31" s="211">
        <f t="shared" si="57"/>
        <v>0</v>
      </c>
      <c r="FS31" s="211">
        <f t="shared" si="58"/>
        <v>0</v>
      </c>
      <c r="FT31" s="211">
        <f t="shared" si="59"/>
        <v>0</v>
      </c>
      <c r="FU31" s="211">
        <f t="shared" si="60"/>
        <v>0</v>
      </c>
      <c r="FV31" s="211">
        <f t="shared" si="61"/>
        <v>0</v>
      </c>
      <c r="FW31" s="211">
        <f t="shared" si="62"/>
        <v>0</v>
      </c>
      <c r="FX31" s="211">
        <f t="shared" si="63"/>
        <v>0</v>
      </c>
      <c r="FY31" s="211">
        <f t="shared" si="64"/>
        <v>0</v>
      </c>
      <c r="FZ31" s="211">
        <f t="shared" si="65"/>
        <v>0</v>
      </c>
      <c r="GA31" s="211">
        <f t="shared" si="66"/>
        <v>0</v>
      </c>
      <c r="GB31" s="211">
        <f t="shared" si="67"/>
        <v>0</v>
      </c>
      <c r="GC31" s="211">
        <f t="shared" si="68"/>
        <v>0</v>
      </c>
      <c r="GD31" s="211">
        <f t="shared" si="69"/>
        <v>0</v>
      </c>
      <c r="GE31" s="211">
        <f t="shared" si="70"/>
        <v>0</v>
      </c>
      <c r="GF31" s="211">
        <f t="shared" si="71"/>
        <v>0</v>
      </c>
      <c r="GG31" s="211">
        <f t="shared" si="72"/>
        <v>0</v>
      </c>
      <c r="GH31" s="211">
        <f t="shared" si="73"/>
        <v>0</v>
      </c>
      <c r="GI31" s="211">
        <f t="shared" si="74"/>
        <v>0</v>
      </c>
      <c r="GJ31" s="211">
        <f t="shared" si="75"/>
        <v>0</v>
      </c>
      <c r="GK31" s="211">
        <f t="shared" si="76"/>
        <v>0</v>
      </c>
      <c r="GL31" s="211">
        <f t="shared" si="77"/>
        <v>0</v>
      </c>
    </row>
    <row r="32" spans="1:194">
      <c r="A32" s="27" t="s">
        <v>1285</v>
      </c>
      <c r="C32" s="53" t="s">
        <v>97</v>
      </c>
      <c r="D32" s="220">
        <v>1018</v>
      </c>
      <c r="E32" s="223">
        <v>23</v>
      </c>
      <c r="F32" s="223"/>
      <c r="G32" s="224">
        <f t="shared" si="80"/>
        <v>0</v>
      </c>
      <c r="H32" s="224">
        <f t="shared" si="81"/>
        <v>0</v>
      </c>
      <c r="I32" s="222"/>
      <c r="J32" s="222"/>
      <c r="K32" s="222"/>
      <c r="L32" s="222"/>
      <c r="M32" s="222"/>
      <c r="N32" s="222"/>
      <c r="O32" s="222"/>
      <c r="P32" s="222"/>
      <c r="Q32" s="224">
        <f t="shared" si="82"/>
        <v>0</v>
      </c>
      <c r="R32" s="222"/>
      <c r="S32" s="222"/>
      <c r="T32" s="222"/>
      <c r="U32" s="222"/>
      <c r="V32" s="224">
        <f t="shared" si="83"/>
        <v>0</v>
      </c>
      <c r="W32" s="222"/>
      <c r="X32" s="222"/>
      <c r="Y32" s="222"/>
      <c r="Z32" s="222"/>
      <c r="AA32" s="224">
        <f t="shared" si="84"/>
        <v>0</v>
      </c>
      <c r="AB32" s="222"/>
      <c r="AC32" s="222"/>
      <c r="AD32" s="222"/>
      <c r="AE32" s="222"/>
      <c r="AF32" s="224">
        <f t="shared" si="85"/>
        <v>0</v>
      </c>
      <c r="AG32" s="222"/>
      <c r="AH32" s="222"/>
      <c r="AI32" s="222"/>
      <c r="AJ32" s="222"/>
      <c r="AK32" s="224">
        <f t="shared" si="86"/>
        <v>0</v>
      </c>
      <c r="AL32" s="224">
        <f t="shared" si="87"/>
        <v>0</v>
      </c>
      <c r="AM32" s="222"/>
      <c r="AN32" s="222"/>
      <c r="AO32" s="222"/>
      <c r="AP32" s="222"/>
      <c r="AQ32" s="222"/>
      <c r="AR32" s="222"/>
      <c r="AS32" s="222"/>
      <c r="AT32" s="222"/>
      <c r="AU32" s="224">
        <f t="shared" si="88"/>
        <v>0</v>
      </c>
      <c r="AV32" s="222"/>
      <c r="AW32" s="222"/>
      <c r="AX32" s="222"/>
      <c r="AY32" s="222"/>
      <c r="AZ32" s="224">
        <f t="shared" si="89"/>
        <v>0</v>
      </c>
      <c r="BA32" s="222"/>
      <c r="BB32" s="222"/>
      <c r="BC32" s="222"/>
      <c r="BD32" s="222"/>
      <c r="BE32" s="224">
        <f t="shared" si="90"/>
        <v>0</v>
      </c>
      <c r="BF32" s="222"/>
      <c r="BG32" s="222"/>
      <c r="BH32" s="222"/>
      <c r="BI32" s="222"/>
      <c r="BJ32" s="224">
        <f t="shared" si="91"/>
        <v>0</v>
      </c>
      <c r="BK32" s="222"/>
      <c r="BL32" s="222"/>
      <c r="BM32" s="222"/>
      <c r="BN32" s="222"/>
      <c r="BO32" s="224">
        <f t="shared" si="92"/>
        <v>0</v>
      </c>
      <c r="BP32" s="222"/>
      <c r="BQ32" s="222"/>
      <c r="BR32" s="222"/>
      <c r="BS32" s="222"/>
      <c r="BT32" s="224">
        <f t="shared" si="93"/>
        <v>0</v>
      </c>
      <c r="BU32" s="222">
        <f t="shared" si="102"/>
        <v>0</v>
      </c>
      <c r="BV32" s="222">
        <f t="shared" si="103"/>
        <v>0</v>
      </c>
      <c r="BW32" s="222">
        <f t="shared" si="104"/>
        <v>0</v>
      </c>
      <c r="BX32" s="222">
        <f t="shared" si="105"/>
        <v>0</v>
      </c>
      <c r="BY32" s="224">
        <f t="shared" si="94"/>
        <v>0</v>
      </c>
      <c r="BZ32" s="222">
        <f t="shared" si="106"/>
        <v>0</v>
      </c>
      <c r="CA32" s="222">
        <f t="shared" si="107"/>
        <v>0</v>
      </c>
      <c r="CB32" s="222">
        <f t="shared" si="108"/>
        <v>0</v>
      </c>
      <c r="CC32" s="222">
        <f t="shared" si="109"/>
        <v>0</v>
      </c>
      <c r="CD32" s="224">
        <f t="shared" si="95"/>
        <v>0</v>
      </c>
      <c r="CE32" s="222">
        <f t="shared" si="110"/>
        <v>0</v>
      </c>
      <c r="CF32" s="222">
        <f t="shared" si="111"/>
        <v>0</v>
      </c>
      <c r="CG32" s="222">
        <f t="shared" si="112"/>
        <v>0</v>
      </c>
      <c r="CH32" s="222">
        <f t="shared" si="113"/>
        <v>0</v>
      </c>
      <c r="CI32" s="224">
        <f t="shared" si="96"/>
        <v>0</v>
      </c>
      <c r="CJ32" s="222">
        <f t="shared" si="114"/>
        <v>0</v>
      </c>
      <c r="CK32" s="222">
        <f t="shared" si="115"/>
        <v>0</v>
      </c>
      <c r="CL32" s="222">
        <f t="shared" si="116"/>
        <v>0</v>
      </c>
      <c r="CM32" s="222">
        <f t="shared" si="117"/>
        <v>0</v>
      </c>
      <c r="CN32" s="224">
        <f t="shared" si="97"/>
        <v>0</v>
      </c>
      <c r="CO32" s="222">
        <f t="shared" si="118"/>
        <v>0</v>
      </c>
      <c r="CP32" s="222">
        <f t="shared" si="119"/>
        <v>0</v>
      </c>
      <c r="CQ32" s="222">
        <f t="shared" si="120"/>
        <v>0</v>
      </c>
      <c r="CR32" s="222">
        <f t="shared" si="121"/>
        <v>0</v>
      </c>
      <c r="CS32" s="209">
        <f t="shared" si="31"/>
        <v>0</v>
      </c>
      <c r="CT32" s="205"/>
      <c r="CU32" s="210">
        <f t="shared" si="125"/>
        <v>0</v>
      </c>
      <c r="CV32" s="210">
        <f t="shared" si="125"/>
        <v>0</v>
      </c>
      <c r="CW32" s="210">
        <f t="shared" si="10"/>
        <v>0</v>
      </c>
      <c r="CX32" s="210">
        <f t="shared" si="11"/>
        <v>0</v>
      </c>
      <c r="CY32" s="210">
        <f t="shared" si="12"/>
        <v>0</v>
      </c>
      <c r="CZ32" s="210">
        <f t="shared" si="13"/>
        <v>0</v>
      </c>
      <c r="DA32" s="210">
        <f t="shared" si="126"/>
        <v>0</v>
      </c>
      <c r="DB32" s="210">
        <f t="shared" si="126"/>
        <v>0</v>
      </c>
      <c r="DC32" s="210">
        <f t="shared" si="15"/>
        <v>0</v>
      </c>
      <c r="DD32" s="210">
        <f t="shared" si="16"/>
        <v>0</v>
      </c>
      <c r="DE32" s="210">
        <f t="shared" si="17"/>
        <v>0</v>
      </c>
      <c r="DF32" s="210">
        <f t="shared" si="18"/>
        <v>0</v>
      </c>
      <c r="DG32" s="210">
        <f t="shared" si="19"/>
        <v>0</v>
      </c>
      <c r="DH32" s="210">
        <f t="shared" si="20"/>
        <v>0</v>
      </c>
      <c r="DI32" s="210">
        <f t="shared" si="21"/>
        <v>0</v>
      </c>
      <c r="DJ32" s="210">
        <f t="shared" si="22"/>
        <v>0</v>
      </c>
      <c r="DK32" s="210">
        <f t="shared" si="23"/>
        <v>0</v>
      </c>
      <c r="DL32" s="210">
        <f t="shared" si="24"/>
        <v>0</v>
      </c>
      <c r="DN32" s="210">
        <f t="shared" si="32"/>
        <v>0</v>
      </c>
      <c r="DO32" s="210">
        <f t="shared" si="32"/>
        <v>0</v>
      </c>
      <c r="DP32" s="210">
        <f t="shared" si="32"/>
        <v>0</v>
      </c>
      <c r="DQ32" s="210">
        <f t="shared" si="32"/>
        <v>0</v>
      </c>
      <c r="DR32" s="210">
        <f t="shared" si="32"/>
        <v>0</v>
      </c>
      <c r="DS32" s="210">
        <f t="shared" si="32"/>
        <v>0</v>
      </c>
      <c r="DT32" s="210">
        <f t="shared" si="32"/>
        <v>0</v>
      </c>
      <c r="DU32" s="210">
        <f t="shared" si="32"/>
        <v>0</v>
      </c>
      <c r="DV32" s="210">
        <f t="shared" si="32"/>
        <v>0</v>
      </c>
      <c r="DW32" s="210">
        <f t="shared" si="32"/>
        <v>0</v>
      </c>
      <c r="DX32" s="210">
        <f t="shared" si="32"/>
        <v>0</v>
      </c>
      <c r="DY32" s="210">
        <f t="shared" si="32"/>
        <v>0</v>
      </c>
      <c r="DZ32" s="210">
        <f t="shared" si="32"/>
        <v>0</v>
      </c>
      <c r="EA32" s="210">
        <f t="shared" si="32"/>
        <v>0</v>
      </c>
      <c r="EB32" s="210">
        <f t="shared" si="32"/>
        <v>0</v>
      </c>
      <c r="EC32" s="210">
        <f t="shared" si="32"/>
        <v>0</v>
      </c>
      <c r="ED32" s="210">
        <f t="shared" si="124"/>
        <v>0</v>
      </c>
      <c r="EE32" s="210">
        <f t="shared" si="124"/>
        <v>0</v>
      </c>
      <c r="EF32" s="210">
        <f t="shared" si="124"/>
        <v>0</v>
      </c>
      <c r="EG32" s="210">
        <f t="shared" si="124"/>
        <v>0</v>
      </c>
      <c r="EH32" s="210">
        <f t="shared" si="124"/>
        <v>0</v>
      </c>
      <c r="EI32" s="210">
        <f t="shared" si="124"/>
        <v>0</v>
      </c>
      <c r="EJ32" s="210">
        <f t="shared" si="124"/>
        <v>0</v>
      </c>
      <c r="EK32" s="210">
        <f t="shared" si="124"/>
        <v>0</v>
      </c>
      <c r="EL32" s="210">
        <f t="shared" si="123"/>
        <v>0</v>
      </c>
      <c r="EM32" s="210">
        <f t="shared" si="123"/>
        <v>0</v>
      </c>
      <c r="EN32" s="210">
        <f t="shared" si="123"/>
        <v>0</v>
      </c>
      <c r="EO32" s="210">
        <f t="shared" si="123"/>
        <v>0</v>
      </c>
      <c r="EP32" s="210">
        <f t="shared" si="123"/>
        <v>0</v>
      </c>
      <c r="EQ32" s="210">
        <f t="shared" si="123"/>
        <v>0</v>
      </c>
      <c r="ES32" s="210">
        <f t="shared" si="33"/>
        <v>0</v>
      </c>
      <c r="ET32" s="210">
        <f t="shared" si="34"/>
        <v>0</v>
      </c>
      <c r="EU32" s="210">
        <f t="shared" si="35"/>
        <v>0</v>
      </c>
      <c r="EV32" s="210">
        <f t="shared" si="36"/>
        <v>0</v>
      </c>
      <c r="EW32" s="210">
        <f t="shared" si="37"/>
        <v>0</v>
      </c>
      <c r="EX32" s="210">
        <f t="shared" si="38"/>
        <v>0</v>
      </c>
      <c r="EY32" s="210">
        <f t="shared" si="39"/>
        <v>0</v>
      </c>
      <c r="EZ32" s="210">
        <f t="shared" si="40"/>
        <v>0</v>
      </c>
      <c r="FA32" s="210">
        <f t="shared" si="41"/>
        <v>0</v>
      </c>
      <c r="FB32" s="210">
        <f t="shared" si="42"/>
        <v>0</v>
      </c>
      <c r="FC32" s="210">
        <f t="shared" si="43"/>
        <v>0</v>
      </c>
      <c r="FD32" s="210">
        <f t="shared" si="44"/>
        <v>0</v>
      </c>
      <c r="FE32" s="210">
        <f t="shared" si="45"/>
        <v>0</v>
      </c>
      <c r="FF32" s="210">
        <f t="shared" si="46"/>
        <v>0</v>
      </c>
      <c r="FG32" s="210">
        <f t="shared" si="47"/>
        <v>0</v>
      </c>
      <c r="FI32" s="211">
        <f t="shared" si="48"/>
        <v>0</v>
      </c>
      <c r="FJ32" s="211">
        <f t="shared" si="49"/>
        <v>0</v>
      </c>
      <c r="FK32" s="211">
        <f t="shared" si="50"/>
        <v>0</v>
      </c>
      <c r="FL32" s="211">
        <f t="shared" si="51"/>
        <v>0</v>
      </c>
      <c r="FM32" s="211">
        <f t="shared" si="52"/>
        <v>0</v>
      </c>
      <c r="FN32" s="211">
        <f t="shared" si="53"/>
        <v>0</v>
      </c>
      <c r="FO32" s="211">
        <f t="shared" si="54"/>
        <v>0</v>
      </c>
      <c r="FP32" s="211">
        <f t="shared" si="55"/>
        <v>0</v>
      </c>
      <c r="FQ32" s="211">
        <f t="shared" si="56"/>
        <v>0</v>
      </c>
      <c r="FR32" s="211">
        <f t="shared" si="57"/>
        <v>0</v>
      </c>
      <c r="FS32" s="211">
        <f t="shared" si="58"/>
        <v>0</v>
      </c>
      <c r="FT32" s="211">
        <f t="shared" si="59"/>
        <v>0</v>
      </c>
      <c r="FU32" s="211">
        <f t="shared" si="60"/>
        <v>0</v>
      </c>
      <c r="FV32" s="211">
        <f t="shared" si="61"/>
        <v>0</v>
      </c>
      <c r="FW32" s="211">
        <f t="shared" si="62"/>
        <v>0</v>
      </c>
      <c r="FX32" s="211">
        <f t="shared" si="63"/>
        <v>0</v>
      </c>
      <c r="FY32" s="211">
        <f t="shared" si="64"/>
        <v>0</v>
      </c>
      <c r="FZ32" s="211">
        <f t="shared" si="65"/>
        <v>0</v>
      </c>
      <c r="GA32" s="211">
        <f t="shared" si="66"/>
        <v>0</v>
      </c>
      <c r="GB32" s="211">
        <f t="shared" si="67"/>
        <v>0</v>
      </c>
      <c r="GC32" s="211">
        <f t="shared" si="68"/>
        <v>0</v>
      </c>
      <c r="GD32" s="211">
        <f t="shared" si="69"/>
        <v>0</v>
      </c>
      <c r="GE32" s="211">
        <f t="shared" si="70"/>
        <v>0</v>
      </c>
      <c r="GF32" s="211">
        <f t="shared" si="71"/>
        <v>0</v>
      </c>
      <c r="GG32" s="211">
        <f t="shared" si="72"/>
        <v>0</v>
      </c>
      <c r="GH32" s="211">
        <f t="shared" si="73"/>
        <v>0</v>
      </c>
      <c r="GI32" s="211">
        <f t="shared" si="74"/>
        <v>0</v>
      </c>
      <c r="GJ32" s="211">
        <f t="shared" si="75"/>
        <v>0</v>
      </c>
      <c r="GK32" s="211">
        <f t="shared" si="76"/>
        <v>0</v>
      </c>
      <c r="GL32" s="211">
        <f t="shared" si="77"/>
        <v>0</v>
      </c>
    </row>
    <row r="33" spans="1:194" ht="60">
      <c r="A33" s="27" t="s">
        <v>1286</v>
      </c>
      <c r="C33" s="53" t="s">
        <v>635</v>
      </c>
      <c r="D33" s="225">
        <v>1019</v>
      </c>
      <c r="E33" s="223">
        <v>6</v>
      </c>
      <c r="F33" s="223"/>
      <c r="G33" s="224">
        <f t="shared" si="80"/>
        <v>41721.199999999997</v>
      </c>
      <c r="H33" s="224">
        <f t="shared" si="81"/>
        <v>41304.1</v>
      </c>
      <c r="I33" s="222"/>
      <c r="J33" s="222"/>
      <c r="K33" s="222">
        <v>4014.9</v>
      </c>
      <c r="L33" s="222">
        <v>4014.9</v>
      </c>
      <c r="M33" s="222"/>
      <c r="N33" s="222"/>
      <c r="O33" s="222">
        <f>41721.2-4014.9</f>
        <v>37706.299999999996</v>
      </c>
      <c r="P33" s="222">
        <f>41304.1-4014.9</f>
        <v>37289.199999999997</v>
      </c>
      <c r="Q33" s="224">
        <f t="shared" si="82"/>
        <v>38382</v>
      </c>
      <c r="R33" s="222"/>
      <c r="S33" s="222"/>
      <c r="T33" s="222"/>
      <c r="U33" s="222">
        <v>38382</v>
      </c>
      <c r="V33" s="224">
        <f t="shared" si="83"/>
        <v>40935.1</v>
      </c>
      <c r="W33" s="222"/>
      <c r="X33" s="222"/>
      <c r="Y33" s="222"/>
      <c r="Z33" s="222">
        <v>40935.1</v>
      </c>
      <c r="AA33" s="224">
        <f t="shared" si="84"/>
        <v>39805.1</v>
      </c>
      <c r="AB33" s="222"/>
      <c r="AC33" s="222"/>
      <c r="AD33" s="222"/>
      <c r="AE33" s="222">
        <v>39805.1</v>
      </c>
      <c r="AF33" s="224">
        <f t="shared" si="85"/>
        <v>39805.1</v>
      </c>
      <c r="AG33" s="222"/>
      <c r="AH33" s="222"/>
      <c r="AI33" s="222"/>
      <c r="AJ33" s="222">
        <v>39805.1</v>
      </c>
      <c r="AK33" s="224">
        <f t="shared" si="86"/>
        <v>41721.199999999997</v>
      </c>
      <c r="AL33" s="224">
        <f t="shared" si="87"/>
        <v>41304.1</v>
      </c>
      <c r="AM33" s="222"/>
      <c r="AN33" s="222"/>
      <c r="AO33" s="222">
        <v>4014.9</v>
      </c>
      <c r="AP33" s="222">
        <v>4014.9</v>
      </c>
      <c r="AQ33" s="222"/>
      <c r="AR33" s="222"/>
      <c r="AS33" s="222">
        <f>41721.2-4014.9</f>
        <v>37706.299999999996</v>
      </c>
      <c r="AT33" s="222">
        <f>41304.1-4014.9</f>
        <v>37289.199999999997</v>
      </c>
      <c r="AU33" s="224">
        <f t="shared" si="88"/>
        <v>38382</v>
      </c>
      <c r="AV33" s="222"/>
      <c r="AW33" s="222"/>
      <c r="AX33" s="222"/>
      <c r="AY33" s="222">
        <v>38382</v>
      </c>
      <c r="AZ33" s="224">
        <f t="shared" si="89"/>
        <v>40935.1</v>
      </c>
      <c r="BA33" s="222"/>
      <c r="BB33" s="222"/>
      <c r="BC33" s="222"/>
      <c r="BD33" s="222">
        <v>40935.1</v>
      </c>
      <c r="BE33" s="224">
        <f t="shared" si="90"/>
        <v>39805.1</v>
      </c>
      <c r="BF33" s="222"/>
      <c r="BG33" s="222"/>
      <c r="BH33" s="222"/>
      <c r="BI33" s="222">
        <v>39805.1</v>
      </c>
      <c r="BJ33" s="224">
        <f t="shared" si="91"/>
        <v>39805.1</v>
      </c>
      <c r="BK33" s="222"/>
      <c r="BL33" s="222"/>
      <c r="BM33" s="222"/>
      <c r="BN33" s="222">
        <v>39805.1</v>
      </c>
      <c r="BO33" s="224">
        <f t="shared" si="92"/>
        <v>41721.199999999997</v>
      </c>
      <c r="BP33" s="222"/>
      <c r="BQ33" s="222">
        <v>4014.9</v>
      </c>
      <c r="BR33" s="222"/>
      <c r="BS33" s="222">
        <f>41721.2-4014.9</f>
        <v>37706.299999999996</v>
      </c>
      <c r="BT33" s="224">
        <f t="shared" si="93"/>
        <v>38382</v>
      </c>
      <c r="BU33" s="222">
        <f t="shared" si="102"/>
        <v>0</v>
      </c>
      <c r="BV33" s="222">
        <f t="shared" si="103"/>
        <v>0</v>
      </c>
      <c r="BW33" s="222">
        <f t="shared" si="104"/>
        <v>0</v>
      </c>
      <c r="BX33" s="222">
        <f t="shared" si="105"/>
        <v>38382</v>
      </c>
      <c r="BY33" s="224">
        <f t="shared" si="94"/>
        <v>40935.1</v>
      </c>
      <c r="BZ33" s="222">
        <f t="shared" si="106"/>
        <v>0</v>
      </c>
      <c r="CA33" s="222">
        <f t="shared" si="107"/>
        <v>0</v>
      </c>
      <c r="CB33" s="222">
        <f t="shared" si="108"/>
        <v>0</v>
      </c>
      <c r="CC33" s="222">
        <f t="shared" si="109"/>
        <v>40935.1</v>
      </c>
      <c r="CD33" s="224">
        <f t="shared" si="95"/>
        <v>41721.199999999997</v>
      </c>
      <c r="CE33" s="222">
        <f t="shared" si="110"/>
        <v>0</v>
      </c>
      <c r="CF33" s="222">
        <f t="shared" si="111"/>
        <v>4014.9</v>
      </c>
      <c r="CG33" s="222">
        <f t="shared" si="112"/>
        <v>0</v>
      </c>
      <c r="CH33" s="222">
        <f t="shared" si="113"/>
        <v>37706.299999999996</v>
      </c>
      <c r="CI33" s="224">
        <f t="shared" si="96"/>
        <v>38382</v>
      </c>
      <c r="CJ33" s="222">
        <f t="shared" si="114"/>
        <v>0</v>
      </c>
      <c r="CK33" s="222">
        <f t="shared" si="115"/>
        <v>0</v>
      </c>
      <c r="CL33" s="222">
        <f t="shared" si="116"/>
        <v>0</v>
      </c>
      <c r="CM33" s="222">
        <f t="shared" si="117"/>
        <v>38382</v>
      </c>
      <c r="CN33" s="224">
        <f t="shared" si="97"/>
        <v>40935.1</v>
      </c>
      <c r="CO33" s="222">
        <f t="shared" si="118"/>
        <v>0</v>
      </c>
      <c r="CP33" s="222">
        <f t="shared" si="119"/>
        <v>0</v>
      </c>
      <c r="CQ33" s="222">
        <f t="shared" si="120"/>
        <v>0</v>
      </c>
      <c r="CR33" s="222">
        <f t="shared" si="121"/>
        <v>40935.1</v>
      </c>
      <c r="CS33" s="209">
        <f t="shared" si="31"/>
        <v>1451963.5999999999</v>
      </c>
      <c r="CT33" s="205"/>
      <c r="CU33" s="210">
        <f t="shared" si="125"/>
        <v>0</v>
      </c>
      <c r="CV33" s="210">
        <f t="shared" si="125"/>
        <v>0</v>
      </c>
      <c r="CW33" s="210">
        <f t="shared" si="10"/>
        <v>0</v>
      </c>
      <c r="CX33" s="210">
        <f t="shared" si="11"/>
        <v>0</v>
      </c>
      <c r="CY33" s="210">
        <f t="shared" si="12"/>
        <v>0</v>
      </c>
      <c r="CZ33" s="210">
        <f t="shared" si="13"/>
        <v>0</v>
      </c>
      <c r="DA33" s="210">
        <f t="shared" si="126"/>
        <v>0</v>
      </c>
      <c r="DB33" s="210">
        <f t="shared" si="126"/>
        <v>0</v>
      </c>
      <c r="DC33" s="210">
        <f t="shared" si="15"/>
        <v>0</v>
      </c>
      <c r="DD33" s="210">
        <f t="shared" si="16"/>
        <v>0</v>
      </c>
      <c r="DE33" s="210">
        <f t="shared" si="17"/>
        <v>0</v>
      </c>
      <c r="DF33" s="210">
        <f t="shared" si="18"/>
        <v>0</v>
      </c>
      <c r="DG33" s="210">
        <f t="shared" si="19"/>
        <v>0</v>
      </c>
      <c r="DH33" s="210">
        <f t="shared" si="20"/>
        <v>0</v>
      </c>
      <c r="DI33" s="210">
        <f t="shared" si="21"/>
        <v>0</v>
      </c>
      <c r="DJ33" s="210">
        <f t="shared" si="22"/>
        <v>0</v>
      </c>
      <c r="DK33" s="210">
        <f t="shared" si="23"/>
        <v>0</v>
      </c>
      <c r="DL33" s="210">
        <f t="shared" si="24"/>
        <v>0</v>
      </c>
      <c r="DN33" s="210">
        <f t="shared" si="32"/>
        <v>0</v>
      </c>
      <c r="DO33" s="210">
        <f t="shared" si="32"/>
        <v>0</v>
      </c>
      <c r="DP33" s="210">
        <f t="shared" si="32"/>
        <v>0</v>
      </c>
      <c r="DQ33" s="210">
        <f t="shared" si="32"/>
        <v>0</v>
      </c>
      <c r="DR33" s="210">
        <f t="shared" si="32"/>
        <v>0</v>
      </c>
      <c r="DS33" s="210">
        <f t="shared" si="32"/>
        <v>0</v>
      </c>
      <c r="DT33" s="210">
        <f t="shared" si="32"/>
        <v>0</v>
      </c>
      <c r="DU33" s="210">
        <f t="shared" si="32"/>
        <v>0</v>
      </c>
      <c r="DV33" s="210">
        <f t="shared" si="32"/>
        <v>0</v>
      </c>
      <c r="DW33" s="210">
        <f t="shared" si="32"/>
        <v>0</v>
      </c>
      <c r="DX33" s="210">
        <f t="shared" si="32"/>
        <v>0</v>
      </c>
      <c r="DY33" s="210">
        <f t="shared" si="32"/>
        <v>0</v>
      </c>
      <c r="DZ33" s="210">
        <f t="shared" si="32"/>
        <v>0</v>
      </c>
      <c r="EA33" s="210">
        <f t="shared" si="32"/>
        <v>0</v>
      </c>
      <c r="EB33" s="210">
        <f t="shared" si="32"/>
        <v>0</v>
      </c>
      <c r="EC33" s="210">
        <f t="shared" si="32"/>
        <v>0</v>
      </c>
      <c r="ED33" s="210">
        <f t="shared" si="124"/>
        <v>0</v>
      </c>
      <c r="EE33" s="210">
        <f t="shared" si="124"/>
        <v>0</v>
      </c>
      <c r="EF33" s="210">
        <f t="shared" si="124"/>
        <v>0</v>
      </c>
      <c r="EG33" s="210">
        <f t="shared" si="124"/>
        <v>0</v>
      </c>
      <c r="EH33" s="210">
        <f t="shared" si="124"/>
        <v>0</v>
      </c>
      <c r="EI33" s="210">
        <f t="shared" si="124"/>
        <v>0</v>
      </c>
      <c r="EJ33" s="210">
        <f t="shared" si="124"/>
        <v>0</v>
      </c>
      <c r="EK33" s="210">
        <f t="shared" si="124"/>
        <v>0</v>
      </c>
      <c r="EL33" s="210">
        <f t="shared" si="123"/>
        <v>0</v>
      </c>
      <c r="EM33" s="210">
        <f t="shared" si="123"/>
        <v>0</v>
      </c>
      <c r="EN33" s="210">
        <f t="shared" si="123"/>
        <v>0</v>
      </c>
      <c r="EO33" s="210">
        <f t="shared" si="123"/>
        <v>0</v>
      </c>
      <c r="EP33" s="210">
        <f t="shared" si="123"/>
        <v>0</v>
      </c>
      <c r="EQ33" s="210">
        <f t="shared" si="123"/>
        <v>0</v>
      </c>
      <c r="ES33" s="210">
        <f t="shared" si="33"/>
        <v>0</v>
      </c>
      <c r="ET33" s="210">
        <f t="shared" si="34"/>
        <v>0</v>
      </c>
      <c r="EU33" s="210">
        <f t="shared" si="35"/>
        <v>0</v>
      </c>
      <c r="EV33" s="210">
        <f t="shared" si="36"/>
        <v>0</v>
      </c>
      <c r="EW33" s="210">
        <f t="shared" si="37"/>
        <v>0</v>
      </c>
      <c r="EX33" s="210">
        <f t="shared" si="38"/>
        <v>0</v>
      </c>
      <c r="EY33" s="210">
        <f t="shared" si="39"/>
        <v>0</v>
      </c>
      <c r="EZ33" s="210">
        <f t="shared" si="40"/>
        <v>0</v>
      </c>
      <c r="FA33" s="210">
        <f t="shared" si="41"/>
        <v>0</v>
      </c>
      <c r="FB33" s="210">
        <f t="shared" si="42"/>
        <v>0</v>
      </c>
      <c r="FC33" s="210">
        <f t="shared" si="43"/>
        <v>0</v>
      </c>
      <c r="FD33" s="210">
        <f t="shared" si="44"/>
        <v>0</v>
      </c>
      <c r="FE33" s="210">
        <f t="shared" si="45"/>
        <v>0</v>
      </c>
      <c r="FF33" s="210">
        <f t="shared" si="46"/>
        <v>0</v>
      </c>
      <c r="FG33" s="210">
        <f t="shared" si="47"/>
        <v>0</v>
      </c>
      <c r="FI33" s="211">
        <f t="shared" si="48"/>
        <v>0</v>
      </c>
      <c r="FJ33" s="211">
        <f t="shared" si="49"/>
        <v>0</v>
      </c>
      <c r="FK33" s="211">
        <f t="shared" si="50"/>
        <v>0</v>
      </c>
      <c r="FL33" s="211">
        <f t="shared" si="51"/>
        <v>0</v>
      </c>
      <c r="FM33" s="211">
        <f t="shared" si="52"/>
        <v>0</v>
      </c>
      <c r="FN33" s="211">
        <f t="shared" si="53"/>
        <v>0</v>
      </c>
      <c r="FO33" s="211">
        <f t="shared" si="54"/>
        <v>0</v>
      </c>
      <c r="FP33" s="211">
        <f t="shared" si="55"/>
        <v>0</v>
      </c>
      <c r="FQ33" s="211">
        <f t="shared" si="56"/>
        <v>0</v>
      </c>
      <c r="FR33" s="211">
        <f t="shared" si="57"/>
        <v>0</v>
      </c>
      <c r="FS33" s="211">
        <f t="shared" si="58"/>
        <v>0</v>
      </c>
      <c r="FT33" s="211">
        <f t="shared" si="59"/>
        <v>0</v>
      </c>
      <c r="FU33" s="211">
        <f t="shared" si="60"/>
        <v>0</v>
      </c>
      <c r="FV33" s="211">
        <f t="shared" si="61"/>
        <v>0</v>
      </c>
      <c r="FW33" s="211">
        <f t="shared" si="62"/>
        <v>0</v>
      </c>
      <c r="FX33" s="211">
        <f t="shared" si="63"/>
        <v>0</v>
      </c>
      <c r="FY33" s="211">
        <f t="shared" si="64"/>
        <v>0</v>
      </c>
      <c r="FZ33" s="211">
        <f t="shared" si="65"/>
        <v>0</v>
      </c>
      <c r="GA33" s="211">
        <f t="shared" si="66"/>
        <v>0</v>
      </c>
      <c r="GB33" s="211">
        <f t="shared" si="67"/>
        <v>0</v>
      </c>
      <c r="GC33" s="211">
        <f t="shared" si="68"/>
        <v>0</v>
      </c>
      <c r="GD33" s="211">
        <f t="shared" si="69"/>
        <v>0</v>
      </c>
      <c r="GE33" s="211">
        <f t="shared" si="70"/>
        <v>0</v>
      </c>
      <c r="GF33" s="211">
        <f t="shared" si="71"/>
        <v>0</v>
      </c>
      <c r="GG33" s="211">
        <f t="shared" si="72"/>
        <v>0</v>
      </c>
      <c r="GH33" s="211">
        <f t="shared" si="73"/>
        <v>0</v>
      </c>
      <c r="GI33" s="211">
        <f t="shared" si="74"/>
        <v>0</v>
      </c>
      <c r="GJ33" s="211">
        <f t="shared" si="75"/>
        <v>0</v>
      </c>
      <c r="GK33" s="211">
        <f t="shared" si="76"/>
        <v>0</v>
      </c>
      <c r="GL33" s="211">
        <f t="shared" si="77"/>
        <v>0</v>
      </c>
    </row>
    <row r="34" spans="1:194" ht="60">
      <c r="A34" s="27" t="s">
        <v>1286</v>
      </c>
      <c r="C34" s="53" t="s">
        <v>98</v>
      </c>
      <c r="D34" s="220">
        <v>1020</v>
      </c>
      <c r="E34" s="223">
        <v>6</v>
      </c>
      <c r="F34" s="223"/>
      <c r="G34" s="224">
        <f t="shared" si="80"/>
        <v>0</v>
      </c>
      <c r="H34" s="224">
        <f t="shared" si="81"/>
        <v>0</v>
      </c>
      <c r="I34" s="222"/>
      <c r="J34" s="222"/>
      <c r="K34" s="222"/>
      <c r="L34" s="222"/>
      <c r="M34" s="222"/>
      <c r="N34" s="222"/>
      <c r="O34" s="222"/>
      <c r="P34" s="222"/>
      <c r="Q34" s="224">
        <f t="shared" si="82"/>
        <v>0</v>
      </c>
      <c r="R34" s="222"/>
      <c r="S34" s="222"/>
      <c r="T34" s="222"/>
      <c r="U34" s="222"/>
      <c r="V34" s="224">
        <f t="shared" si="83"/>
        <v>0</v>
      </c>
      <c r="W34" s="222"/>
      <c r="X34" s="222"/>
      <c r="Y34" s="222"/>
      <c r="Z34" s="222"/>
      <c r="AA34" s="224">
        <f t="shared" si="84"/>
        <v>0</v>
      </c>
      <c r="AB34" s="222"/>
      <c r="AC34" s="222"/>
      <c r="AD34" s="222"/>
      <c r="AE34" s="222"/>
      <c r="AF34" s="224">
        <f t="shared" si="85"/>
        <v>0</v>
      </c>
      <c r="AG34" s="222"/>
      <c r="AH34" s="222"/>
      <c r="AI34" s="222"/>
      <c r="AJ34" s="222"/>
      <c r="AK34" s="224">
        <f t="shared" si="86"/>
        <v>0</v>
      </c>
      <c r="AL34" s="224">
        <f t="shared" si="87"/>
        <v>0</v>
      </c>
      <c r="AM34" s="222"/>
      <c r="AN34" s="222"/>
      <c r="AO34" s="222"/>
      <c r="AP34" s="222"/>
      <c r="AQ34" s="222"/>
      <c r="AR34" s="222"/>
      <c r="AS34" s="222"/>
      <c r="AT34" s="222"/>
      <c r="AU34" s="224">
        <f t="shared" si="88"/>
        <v>0</v>
      </c>
      <c r="AV34" s="222"/>
      <c r="AW34" s="222"/>
      <c r="AX34" s="222"/>
      <c r="AY34" s="222"/>
      <c r="AZ34" s="224">
        <f t="shared" si="89"/>
        <v>0</v>
      </c>
      <c r="BA34" s="222"/>
      <c r="BB34" s="222"/>
      <c r="BC34" s="222"/>
      <c r="BD34" s="222"/>
      <c r="BE34" s="224">
        <f t="shared" si="90"/>
        <v>0</v>
      </c>
      <c r="BF34" s="222"/>
      <c r="BG34" s="222"/>
      <c r="BH34" s="222"/>
      <c r="BI34" s="222"/>
      <c r="BJ34" s="224">
        <f t="shared" si="91"/>
        <v>0</v>
      </c>
      <c r="BK34" s="222"/>
      <c r="BL34" s="222"/>
      <c r="BM34" s="222"/>
      <c r="BN34" s="222"/>
      <c r="BO34" s="224">
        <f t="shared" si="92"/>
        <v>0</v>
      </c>
      <c r="BP34" s="222"/>
      <c r="BQ34" s="222"/>
      <c r="BR34" s="222"/>
      <c r="BS34" s="222"/>
      <c r="BT34" s="224">
        <f t="shared" si="93"/>
        <v>0</v>
      </c>
      <c r="BU34" s="222">
        <f t="shared" si="102"/>
        <v>0</v>
      </c>
      <c r="BV34" s="222">
        <f t="shared" si="103"/>
        <v>0</v>
      </c>
      <c r="BW34" s="222">
        <f t="shared" si="104"/>
        <v>0</v>
      </c>
      <c r="BX34" s="222">
        <f t="shared" si="105"/>
        <v>0</v>
      </c>
      <c r="BY34" s="224">
        <f t="shared" si="94"/>
        <v>0</v>
      </c>
      <c r="BZ34" s="222">
        <f t="shared" si="106"/>
        <v>0</v>
      </c>
      <c r="CA34" s="222">
        <f t="shared" si="107"/>
        <v>0</v>
      </c>
      <c r="CB34" s="222">
        <f t="shared" si="108"/>
        <v>0</v>
      </c>
      <c r="CC34" s="222">
        <f t="shared" si="109"/>
        <v>0</v>
      </c>
      <c r="CD34" s="224">
        <f t="shared" si="95"/>
        <v>0</v>
      </c>
      <c r="CE34" s="222">
        <f t="shared" si="110"/>
        <v>0</v>
      </c>
      <c r="CF34" s="222">
        <f t="shared" si="111"/>
        <v>0</v>
      </c>
      <c r="CG34" s="222">
        <f t="shared" si="112"/>
        <v>0</v>
      </c>
      <c r="CH34" s="222">
        <f t="shared" si="113"/>
        <v>0</v>
      </c>
      <c r="CI34" s="224">
        <f t="shared" si="96"/>
        <v>0</v>
      </c>
      <c r="CJ34" s="222">
        <f t="shared" si="114"/>
        <v>0</v>
      </c>
      <c r="CK34" s="222">
        <f t="shared" si="115"/>
        <v>0</v>
      </c>
      <c r="CL34" s="222">
        <f t="shared" si="116"/>
        <v>0</v>
      </c>
      <c r="CM34" s="222">
        <f t="shared" si="117"/>
        <v>0</v>
      </c>
      <c r="CN34" s="224">
        <f t="shared" si="97"/>
        <v>0</v>
      </c>
      <c r="CO34" s="222">
        <f t="shared" si="118"/>
        <v>0</v>
      </c>
      <c r="CP34" s="222">
        <f t="shared" si="119"/>
        <v>0</v>
      </c>
      <c r="CQ34" s="222">
        <f t="shared" si="120"/>
        <v>0</v>
      </c>
      <c r="CR34" s="222">
        <f t="shared" si="121"/>
        <v>0</v>
      </c>
      <c r="CS34" s="209">
        <f t="shared" si="31"/>
        <v>0</v>
      </c>
      <c r="CT34" s="205"/>
      <c r="CU34" s="210">
        <f t="shared" si="125"/>
        <v>0</v>
      </c>
      <c r="CV34" s="210">
        <f t="shared" si="125"/>
        <v>0</v>
      </c>
      <c r="CW34" s="210">
        <f t="shared" si="10"/>
        <v>0</v>
      </c>
      <c r="CX34" s="210">
        <f t="shared" si="11"/>
        <v>0</v>
      </c>
      <c r="CY34" s="210">
        <f t="shared" si="12"/>
        <v>0</v>
      </c>
      <c r="CZ34" s="210">
        <f t="shared" si="13"/>
        <v>0</v>
      </c>
      <c r="DA34" s="210">
        <f t="shared" si="126"/>
        <v>0</v>
      </c>
      <c r="DB34" s="210">
        <f t="shared" si="126"/>
        <v>0</v>
      </c>
      <c r="DC34" s="210">
        <f t="shared" si="15"/>
        <v>0</v>
      </c>
      <c r="DD34" s="210">
        <f t="shared" si="16"/>
        <v>0</v>
      </c>
      <c r="DE34" s="210">
        <f t="shared" si="17"/>
        <v>0</v>
      </c>
      <c r="DF34" s="210">
        <f t="shared" si="18"/>
        <v>0</v>
      </c>
      <c r="DG34" s="210">
        <f t="shared" si="19"/>
        <v>0</v>
      </c>
      <c r="DH34" s="210">
        <f t="shared" si="20"/>
        <v>0</v>
      </c>
      <c r="DI34" s="210">
        <f t="shared" si="21"/>
        <v>0</v>
      </c>
      <c r="DJ34" s="210">
        <f t="shared" si="22"/>
        <v>0</v>
      </c>
      <c r="DK34" s="210">
        <f t="shared" si="23"/>
        <v>0</v>
      </c>
      <c r="DL34" s="210">
        <f t="shared" si="24"/>
        <v>0</v>
      </c>
      <c r="DN34" s="210">
        <f t="shared" si="32"/>
        <v>0</v>
      </c>
      <c r="DO34" s="210">
        <f t="shared" si="32"/>
        <v>0</v>
      </c>
      <c r="DP34" s="210">
        <f t="shared" si="32"/>
        <v>0</v>
      </c>
      <c r="DQ34" s="210">
        <f t="shared" si="32"/>
        <v>0</v>
      </c>
      <c r="DR34" s="210">
        <f t="shared" si="32"/>
        <v>0</v>
      </c>
      <c r="DS34" s="210">
        <f t="shared" si="32"/>
        <v>0</v>
      </c>
      <c r="DT34" s="210">
        <f t="shared" si="32"/>
        <v>0</v>
      </c>
      <c r="DU34" s="210">
        <f t="shared" si="32"/>
        <v>0</v>
      </c>
      <c r="DV34" s="210">
        <f t="shared" si="32"/>
        <v>0</v>
      </c>
      <c r="DW34" s="210">
        <f t="shared" si="32"/>
        <v>0</v>
      </c>
      <c r="DX34" s="210">
        <f t="shared" si="32"/>
        <v>0</v>
      </c>
      <c r="DY34" s="210">
        <f t="shared" si="32"/>
        <v>0</v>
      </c>
      <c r="DZ34" s="210">
        <f t="shared" si="32"/>
        <v>0</v>
      </c>
      <c r="EA34" s="210">
        <f t="shared" si="32"/>
        <v>0</v>
      </c>
      <c r="EB34" s="210">
        <f t="shared" si="32"/>
        <v>0</v>
      </c>
      <c r="EC34" s="210">
        <f t="shared" si="32"/>
        <v>0</v>
      </c>
      <c r="ED34" s="210">
        <f t="shared" si="124"/>
        <v>0</v>
      </c>
      <c r="EE34" s="210">
        <f t="shared" si="124"/>
        <v>0</v>
      </c>
      <c r="EF34" s="210">
        <f t="shared" si="124"/>
        <v>0</v>
      </c>
      <c r="EG34" s="210">
        <f t="shared" si="124"/>
        <v>0</v>
      </c>
      <c r="EH34" s="210">
        <f t="shared" si="124"/>
        <v>0</v>
      </c>
      <c r="EI34" s="210">
        <f t="shared" si="124"/>
        <v>0</v>
      </c>
      <c r="EJ34" s="210">
        <f t="shared" si="124"/>
        <v>0</v>
      </c>
      <c r="EK34" s="210">
        <f t="shared" si="124"/>
        <v>0</v>
      </c>
      <c r="EL34" s="210">
        <f t="shared" si="123"/>
        <v>0</v>
      </c>
      <c r="EM34" s="210">
        <f t="shared" si="123"/>
        <v>0</v>
      </c>
      <c r="EN34" s="210">
        <f t="shared" si="123"/>
        <v>0</v>
      </c>
      <c r="EO34" s="210">
        <f t="shared" si="123"/>
        <v>0</v>
      </c>
      <c r="EP34" s="210">
        <f t="shared" si="123"/>
        <v>0</v>
      </c>
      <c r="EQ34" s="210">
        <f t="shared" si="123"/>
        <v>0</v>
      </c>
      <c r="ES34" s="210">
        <f t="shared" si="33"/>
        <v>0</v>
      </c>
      <c r="ET34" s="210">
        <f t="shared" si="34"/>
        <v>0</v>
      </c>
      <c r="EU34" s="210">
        <f t="shared" si="35"/>
        <v>0</v>
      </c>
      <c r="EV34" s="210">
        <f t="shared" si="36"/>
        <v>0</v>
      </c>
      <c r="EW34" s="210">
        <f t="shared" si="37"/>
        <v>0</v>
      </c>
      <c r="EX34" s="210">
        <f t="shared" si="38"/>
        <v>0</v>
      </c>
      <c r="EY34" s="210">
        <f t="shared" si="39"/>
        <v>0</v>
      </c>
      <c r="EZ34" s="210">
        <f t="shared" si="40"/>
        <v>0</v>
      </c>
      <c r="FA34" s="210">
        <f t="shared" si="41"/>
        <v>0</v>
      </c>
      <c r="FB34" s="210">
        <f t="shared" si="42"/>
        <v>0</v>
      </c>
      <c r="FC34" s="210">
        <f t="shared" si="43"/>
        <v>0</v>
      </c>
      <c r="FD34" s="210">
        <f t="shared" si="44"/>
        <v>0</v>
      </c>
      <c r="FE34" s="210">
        <f t="shared" si="45"/>
        <v>0</v>
      </c>
      <c r="FF34" s="210">
        <f t="shared" si="46"/>
        <v>0</v>
      </c>
      <c r="FG34" s="210">
        <f t="shared" si="47"/>
        <v>0</v>
      </c>
      <c r="FI34" s="211">
        <f t="shared" si="48"/>
        <v>0</v>
      </c>
      <c r="FJ34" s="211">
        <f t="shared" si="49"/>
        <v>0</v>
      </c>
      <c r="FK34" s="211">
        <f t="shared" si="50"/>
        <v>0</v>
      </c>
      <c r="FL34" s="211">
        <f t="shared" si="51"/>
        <v>0</v>
      </c>
      <c r="FM34" s="211">
        <f t="shared" si="52"/>
        <v>0</v>
      </c>
      <c r="FN34" s="211">
        <f t="shared" si="53"/>
        <v>0</v>
      </c>
      <c r="FO34" s="211">
        <f t="shared" si="54"/>
        <v>0</v>
      </c>
      <c r="FP34" s="211">
        <f t="shared" si="55"/>
        <v>0</v>
      </c>
      <c r="FQ34" s="211">
        <f t="shared" si="56"/>
        <v>0</v>
      </c>
      <c r="FR34" s="211">
        <f t="shared" si="57"/>
        <v>0</v>
      </c>
      <c r="FS34" s="211">
        <f t="shared" si="58"/>
        <v>0</v>
      </c>
      <c r="FT34" s="211">
        <f t="shared" si="59"/>
        <v>0</v>
      </c>
      <c r="FU34" s="211">
        <f t="shared" si="60"/>
        <v>0</v>
      </c>
      <c r="FV34" s="211">
        <f t="shared" si="61"/>
        <v>0</v>
      </c>
      <c r="FW34" s="211">
        <f t="shared" si="62"/>
        <v>0</v>
      </c>
      <c r="FX34" s="211">
        <f t="shared" si="63"/>
        <v>0</v>
      </c>
      <c r="FY34" s="211">
        <f t="shared" si="64"/>
        <v>0</v>
      </c>
      <c r="FZ34" s="211">
        <f t="shared" si="65"/>
        <v>0</v>
      </c>
      <c r="GA34" s="211">
        <f t="shared" si="66"/>
        <v>0</v>
      </c>
      <c r="GB34" s="211">
        <f t="shared" si="67"/>
        <v>0</v>
      </c>
      <c r="GC34" s="211">
        <f t="shared" si="68"/>
        <v>0</v>
      </c>
      <c r="GD34" s="211">
        <f t="shared" si="69"/>
        <v>0</v>
      </c>
      <c r="GE34" s="211">
        <f t="shared" si="70"/>
        <v>0</v>
      </c>
      <c r="GF34" s="211">
        <f t="shared" si="71"/>
        <v>0</v>
      </c>
      <c r="GG34" s="211">
        <f t="shared" si="72"/>
        <v>0</v>
      </c>
      <c r="GH34" s="211">
        <f t="shared" si="73"/>
        <v>0</v>
      </c>
      <c r="GI34" s="211">
        <f t="shared" si="74"/>
        <v>0</v>
      </c>
      <c r="GJ34" s="211">
        <f t="shared" si="75"/>
        <v>0</v>
      </c>
      <c r="GK34" s="211">
        <f t="shared" si="76"/>
        <v>0</v>
      </c>
      <c r="GL34" s="211">
        <f t="shared" si="77"/>
        <v>0</v>
      </c>
    </row>
    <row r="35" spans="1:194" ht="60">
      <c r="A35" s="27" t="s">
        <v>1286</v>
      </c>
      <c r="C35" s="53" t="s">
        <v>99</v>
      </c>
      <c r="D35" s="220">
        <v>1021</v>
      </c>
      <c r="E35" s="223">
        <v>6</v>
      </c>
      <c r="F35" s="223"/>
      <c r="G35" s="224">
        <f t="shared" si="80"/>
        <v>127929.4</v>
      </c>
      <c r="H35" s="224">
        <f t="shared" si="81"/>
        <v>122918.3</v>
      </c>
      <c r="I35" s="222">
        <f>838.4+2431</f>
        <v>3269.4</v>
      </c>
      <c r="J35" s="222">
        <v>3269.4</v>
      </c>
      <c r="K35" s="222">
        <f>148+429+1901.5</f>
        <v>2478.5</v>
      </c>
      <c r="L35" s="222">
        <f>577+1212.1</f>
        <v>1789.1</v>
      </c>
      <c r="M35" s="222"/>
      <c r="N35" s="222"/>
      <c r="O35" s="222">
        <f>127929.4-3269.4-577-1901.5</f>
        <v>122181.5</v>
      </c>
      <c r="P35" s="222">
        <f>122918.3-3269.4-577-1212.1</f>
        <v>117859.8</v>
      </c>
      <c r="Q35" s="224">
        <f t="shared" si="82"/>
        <v>117700.2</v>
      </c>
      <c r="R35" s="222"/>
      <c r="S35" s="222"/>
      <c r="T35" s="222"/>
      <c r="U35" s="222">
        <v>117700.2</v>
      </c>
      <c r="V35" s="224">
        <f t="shared" si="83"/>
        <v>118683.2</v>
      </c>
      <c r="W35" s="222"/>
      <c r="X35" s="222"/>
      <c r="Y35" s="222"/>
      <c r="Z35" s="222">
        <v>118683.2</v>
      </c>
      <c r="AA35" s="224">
        <f t="shared" si="84"/>
        <v>116832.2</v>
      </c>
      <c r="AB35" s="222"/>
      <c r="AC35" s="222"/>
      <c r="AD35" s="222"/>
      <c r="AE35" s="222">
        <v>116832.2</v>
      </c>
      <c r="AF35" s="224">
        <f t="shared" si="85"/>
        <v>116832.2</v>
      </c>
      <c r="AG35" s="222"/>
      <c r="AH35" s="222"/>
      <c r="AI35" s="222"/>
      <c r="AJ35" s="222">
        <v>116832.2</v>
      </c>
      <c r="AK35" s="224">
        <f t="shared" si="86"/>
        <v>127929.4</v>
      </c>
      <c r="AL35" s="224">
        <f t="shared" si="87"/>
        <v>122918.3</v>
      </c>
      <c r="AM35" s="222">
        <f>I35</f>
        <v>3269.4</v>
      </c>
      <c r="AN35" s="222">
        <f t="shared" ref="AN35:AP35" si="127">J35</f>
        <v>3269.4</v>
      </c>
      <c r="AO35" s="222">
        <f t="shared" si="127"/>
        <v>2478.5</v>
      </c>
      <c r="AP35" s="222">
        <f t="shared" si="127"/>
        <v>1789.1</v>
      </c>
      <c r="AQ35" s="222"/>
      <c r="AR35" s="222"/>
      <c r="AS35" s="222">
        <f>127929.4-3269.4-577-1901.5</f>
        <v>122181.5</v>
      </c>
      <c r="AT35" s="222">
        <f>122918.3-3269.4-577-1212.1</f>
        <v>117859.8</v>
      </c>
      <c r="AU35" s="224">
        <f t="shared" si="88"/>
        <v>117700.2</v>
      </c>
      <c r="AV35" s="222"/>
      <c r="AW35" s="222"/>
      <c r="AX35" s="222"/>
      <c r="AY35" s="222">
        <v>117700.2</v>
      </c>
      <c r="AZ35" s="224">
        <f t="shared" si="89"/>
        <v>118683.2</v>
      </c>
      <c r="BA35" s="222"/>
      <c r="BB35" s="222"/>
      <c r="BC35" s="222"/>
      <c r="BD35" s="222">
        <v>118683.2</v>
      </c>
      <c r="BE35" s="224">
        <f t="shared" si="90"/>
        <v>116832.2</v>
      </c>
      <c r="BF35" s="222"/>
      <c r="BG35" s="222"/>
      <c r="BH35" s="222"/>
      <c r="BI35" s="222">
        <v>116832.2</v>
      </c>
      <c r="BJ35" s="224">
        <f t="shared" si="91"/>
        <v>116832.2</v>
      </c>
      <c r="BK35" s="222"/>
      <c r="BL35" s="222"/>
      <c r="BM35" s="222"/>
      <c r="BN35" s="222">
        <v>116832.2</v>
      </c>
      <c r="BO35" s="224">
        <f t="shared" si="92"/>
        <v>127929.4</v>
      </c>
      <c r="BP35" s="222">
        <f>838.4+2431</f>
        <v>3269.4</v>
      </c>
      <c r="BQ35" s="222">
        <f>148+429+1901.5</f>
        <v>2478.5</v>
      </c>
      <c r="BR35" s="222"/>
      <c r="BS35" s="222">
        <f>127929.4-3269.4-577-1901.5</f>
        <v>122181.5</v>
      </c>
      <c r="BT35" s="224">
        <f t="shared" si="93"/>
        <v>117700.2</v>
      </c>
      <c r="BU35" s="222">
        <f t="shared" si="102"/>
        <v>0</v>
      </c>
      <c r="BV35" s="222">
        <f t="shared" si="103"/>
        <v>0</v>
      </c>
      <c r="BW35" s="222">
        <f t="shared" si="104"/>
        <v>0</v>
      </c>
      <c r="BX35" s="222">
        <f t="shared" si="105"/>
        <v>117700.2</v>
      </c>
      <c r="BY35" s="224">
        <f t="shared" si="94"/>
        <v>118683.2</v>
      </c>
      <c r="BZ35" s="222">
        <f t="shared" si="106"/>
        <v>0</v>
      </c>
      <c r="CA35" s="222">
        <f t="shared" si="107"/>
        <v>0</v>
      </c>
      <c r="CB35" s="222">
        <f t="shared" si="108"/>
        <v>0</v>
      </c>
      <c r="CC35" s="222">
        <f t="shared" si="109"/>
        <v>118683.2</v>
      </c>
      <c r="CD35" s="224">
        <f t="shared" si="95"/>
        <v>127929.4</v>
      </c>
      <c r="CE35" s="222">
        <f t="shared" si="110"/>
        <v>3269.4</v>
      </c>
      <c r="CF35" s="222">
        <f>AO35</f>
        <v>2478.5</v>
      </c>
      <c r="CG35" s="222">
        <f t="shared" si="112"/>
        <v>0</v>
      </c>
      <c r="CH35" s="222">
        <f>AS35</f>
        <v>122181.5</v>
      </c>
      <c r="CI35" s="224">
        <f t="shared" si="96"/>
        <v>117700.2</v>
      </c>
      <c r="CJ35" s="222">
        <f t="shared" si="114"/>
        <v>0</v>
      </c>
      <c r="CK35" s="222">
        <f t="shared" si="115"/>
        <v>0</v>
      </c>
      <c r="CL35" s="222">
        <f t="shared" si="116"/>
        <v>0</v>
      </c>
      <c r="CM35" s="222">
        <f t="shared" si="117"/>
        <v>117700.2</v>
      </c>
      <c r="CN35" s="224">
        <f t="shared" si="97"/>
        <v>118683.2</v>
      </c>
      <c r="CO35" s="222">
        <f t="shared" si="118"/>
        <v>0</v>
      </c>
      <c r="CP35" s="222">
        <f t="shared" si="119"/>
        <v>0</v>
      </c>
      <c r="CQ35" s="222">
        <f t="shared" si="120"/>
        <v>0</v>
      </c>
      <c r="CR35" s="222">
        <f t="shared" si="121"/>
        <v>118683.2</v>
      </c>
      <c r="CS35" s="209">
        <f t="shared" si="31"/>
        <v>4340833.200000002</v>
      </c>
      <c r="CT35" s="205"/>
      <c r="CU35" s="210">
        <f t="shared" si="125"/>
        <v>0</v>
      </c>
      <c r="CV35" s="210">
        <f t="shared" si="125"/>
        <v>0</v>
      </c>
      <c r="CW35" s="210">
        <f t="shared" si="10"/>
        <v>0</v>
      </c>
      <c r="CX35" s="210">
        <f t="shared" si="11"/>
        <v>0</v>
      </c>
      <c r="CY35" s="210">
        <f t="shared" si="12"/>
        <v>0</v>
      </c>
      <c r="CZ35" s="210">
        <f t="shared" si="13"/>
        <v>0</v>
      </c>
      <c r="DA35" s="210">
        <f t="shared" si="126"/>
        <v>0</v>
      </c>
      <c r="DB35" s="210">
        <f t="shared" si="126"/>
        <v>0</v>
      </c>
      <c r="DC35" s="210">
        <f t="shared" si="15"/>
        <v>0</v>
      </c>
      <c r="DD35" s="210">
        <f t="shared" si="16"/>
        <v>0</v>
      </c>
      <c r="DE35" s="210">
        <f t="shared" si="17"/>
        <v>0</v>
      </c>
      <c r="DF35" s="210">
        <f t="shared" si="18"/>
        <v>0</v>
      </c>
      <c r="DG35" s="210">
        <f t="shared" si="19"/>
        <v>0</v>
      </c>
      <c r="DH35" s="210">
        <f t="shared" si="20"/>
        <v>0</v>
      </c>
      <c r="DI35" s="210">
        <f t="shared" si="21"/>
        <v>0</v>
      </c>
      <c r="DJ35" s="210">
        <f t="shared" si="22"/>
        <v>0</v>
      </c>
      <c r="DK35" s="210">
        <f t="shared" si="23"/>
        <v>0</v>
      </c>
      <c r="DL35" s="210">
        <f t="shared" si="24"/>
        <v>0</v>
      </c>
      <c r="DN35" s="210">
        <f t="shared" si="32"/>
        <v>0</v>
      </c>
      <c r="DO35" s="210">
        <f t="shared" si="32"/>
        <v>0</v>
      </c>
      <c r="DP35" s="210">
        <f t="shared" si="32"/>
        <v>0</v>
      </c>
      <c r="DQ35" s="210">
        <f t="shared" si="32"/>
        <v>0</v>
      </c>
      <c r="DR35" s="210">
        <f t="shared" si="32"/>
        <v>0</v>
      </c>
      <c r="DS35" s="210">
        <f t="shared" si="32"/>
        <v>0</v>
      </c>
      <c r="DT35" s="210">
        <f t="shared" si="32"/>
        <v>0</v>
      </c>
      <c r="DU35" s="210">
        <f t="shared" si="32"/>
        <v>0</v>
      </c>
      <c r="DV35" s="210">
        <f t="shared" si="32"/>
        <v>0</v>
      </c>
      <c r="DW35" s="210">
        <f t="shared" si="32"/>
        <v>0</v>
      </c>
      <c r="DX35" s="210">
        <f t="shared" si="32"/>
        <v>0</v>
      </c>
      <c r="DY35" s="210">
        <f t="shared" si="32"/>
        <v>0</v>
      </c>
      <c r="DZ35" s="210">
        <f t="shared" si="32"/>
        <v>0</v>
      </c>
      <c r="EA35" s="210">
        <f t="shared" si="32"/>
        <v>0</v>
      </c>
      <c r="EB35" s="210">
        <f t="shared" si="32"/>
        <v>0</v>
      </c>
      <c r="EC35" s="210">
        <f t="shared" si="32"/>
        <v>0</v>
      </c>
      <c r="ED35" s="210">
        <f t="shared" si="124"/>
        <v>0</v>
      </c>
      <c r="EE35" s="210">
        <f t="shared" si="124"/>
        <v>0</v>
      </c>
      <c r="EF35" s="210">
        <f t="shared" si="124"/>
        <v>0</v>
      </c>
      <c r="EG35" s="210">
        <f t="shared" si="124"/>
        <v>0</v>
      </c>
      <c r="EH35" s="210">
        <f t="shared" si="124"/>
        <v>0</v>
      </c>
      <c r="EI35" s="210">
        <f t="shared" si="124"/>
        <v>0</v>
      </c>
      <c r="EJ35" s="210">
        <f t="shared" si="124"/>
        <v>0</v>
      </c>
      <c r="EK35" s="210">
        <f t="shared" si="124"/>
        <v>0</v>
      </c>
      <c r="EL35" s="210">
        <f t="shared" si="123"/>
        <v>0</v>
      </c>
      <c r="EM35" s="210">
        <f t="shared" si="123"/>
        <v>0</v>
      </c>
      <c r="EN35" s="210">
        <f t="shared" si="123"/>
        <v>0</v>
      </c>
      <c r="EO35" s="210">
        <f t="shared" si="123"/>
        <v>0</v>
      </c>
      <c r="EP35" s="210">
        <f t="shared" si="123"/>
        <v>0</v>
      </c>
      <c r="EQ35" s="210">
        <f t="shared" si="123"/>
        <v>0</v>
      </c>
      <c r="ES35" s="210">
        <f t="shared" si="33"/>
        <v>0</v>
      </c>
      <c r="ET35" s="210">
        <f t="shared" si="34"/>
        <v>0</v>
      </c>
      <c r="EU35" s="210">
        <f>IF((BQ35-CF35)&gt;0,0,BQ35-CF35)</f>
        <v>0</v>
      </c>
      <c r="EV35" s="210">
        <f t="shared" si="36"/>
        <v>0</v>
      </c>
      <c r="EW35" s="210">
        <f t="shared" si="37"/>
        <v>0</v>
      </c>
      <c r="EX35" s="210">
        <f t="shared" si="38"/>
        <v>0</v>
      </c>
      <c r="EY35" s="210">
        <f t="shared" si="39"/>
        <v>0</v>
      </c>
      <c r="EZ35" s="210">
        <f t="shared" si="40"/>
        <v>0</v>
      </c>
      <c r="FA35" s="210">
        <f t="shared" si="41"/>
        <v>0</v>
      </c>
      <c r="FB35" s="210">
        <f t="shared" si="42"/>
        <v>0</v>
      </c>
      <c r="FC35" s="210">
        <f t="shared" si="43"/>
        <v>0</v>
      </c>
      <c r="FD35" s="210">
        <f t="shared" si="44"/>
        <v>0</v>
      </c>
      <c r="FE35" s="210">
        <f t="shared" si="45"/>
        <v>0</v>
      </c>
      <c r="FF35" s="210">
        <f t="shared" si="46"/>
        <v>0</v>
      </c>
      <c r="FG35" s="210">
        <f t="shared" si="47"/>
        <v>0</v>
      </c>
      <c r="FI35" s="211">
        <f t="shared" si="48"/>
        <v>0</v>
      </c>
      <c r="FJ35" s="211">
        <f t="shared" si="49"/>
        <v>0</v>
      </c>
      <c r="FK35" s="211">
        <f t="shared" si="50"/>
        <v>0</v>
      </c>
      <c r="FL35" s="211">
        <f t="shared" si="51"/>
        <v>0</v>
      </c>
      <c r="FM35" s="211">
        <f t="shared" si="52"/>
        <v>0</v>
      </c>
      <c r="FN35" s="211">
        <f t="shared" si="53"/>
        <v>0</v>
      </c>
      <c r="FO35" s="211">
        <f t="shared" si="54"/>
        <v>0</v>
      </c>
      <c r="FP35" s="211">
        <f t="shared" si="55"/>
        <v>0</v>
      </c>
      <c r="FQ35" s="211">
        <f t="shared" si="56"/>
        <v>0</v>
      </c>
      <c r="FR35" s="211">
        <f t="shared" si="57"/>
        <v>0</v>
      </c>
      <c r="FS35" s="211">
        <f t="shared" si="58"/>
        <v>0</v>
      </c>
      <c r="FT35" s="211">
        <f t="shared" si="59"/>
        <v>0</v>
      </c>
      <c r="FU35" s="211">
        <f t="shared" si="60"/>
        <v>0</v>
      </c>
      <c r="FV35" s="211">
        <f t="shared" si="61"/>
        <v>0</v>
      </c>
      <c r="FW35" s="211">
        <f t="shared" si="62"/>
        <v>0</v>
      </c>
      <c r="FX35" s="211">
        <f t="shared" si="63"/>
        <v>0</v>
      </c>
      <c r="FY35" s="211">
        <f t="shared" si="64"/>
        <v>0</v>
      </c>
      <c r="FZ35" s="211">
        <f t="shared" si="65"/>
        <v>0</v>
      </c>
      <c r="GA35" s="211">
        <f t="shared" si="66"/>
        <v>0</v>
      </c>
      <c r="GB35" s="211">
        <f t="shared" si="67"/>
        <v>0</v>
      </c>
      <c r="GC35" s="211">
        <f t="shared" si="68"/>
        <v>0</v>
      </c>
      <c r="GD35" s="211">
        <f t="shared" si="69"/>
        <v>0</v>
      </c>
      <c r="GE35" s="211">
        <f t="shared" si="70"/>
        <v>0</v>
      </c>
      <c r="GF35" s="211">
        <f t="shared" si="71"/>
        <v>0</v>
      </c>
      <c r="GG35" s="211">
        <f t="shared" si="72"/>
        <v>0</v>
      </c>
      <c r="GH35" s="211">
        <f t="shared" si="73"/>
        <v>0</v>
      </c>
      <c r="GI35" s="211">
        <f t="shared" si="74"/>
        <v>0</v>
      </c>
      <c r="GJ35" s="211">
        <f t="shared" si="75"/>
        <v>0</v>
      </c>
      <c r="GK35" s="211">
        <f t="shared" si="76"/>
        <v>0</v>
      </c>
      <c r="GL35" s="211">
        <f t="shared" si="77"/>
        <v>0</v>
      </c>
    </row>
    <row r="36" spans="1:194" ht="45">
      <c r="A36" s="27" t="s">
        <v>1286</v>
      </c>
      <c r="C36" s="53" t="s">
        <v>100</v>
      </c>
      <c r="D36" s="220">
        <v>1022</v>
      </c>
      <c r="E36" s="223">
        <v>6</v>
      </c>
      <c r="F36" s="223"/>
      <c r="G36" s="224">
        <f t="shared" si="80"/>
        <v>20977.1</v>
      </c>
      <c r="H36" s="224">
        <f t="shared" si="81"/>
        <v>20773.099999999999</v>
      </c>
      <c r="I36" s="222"/>
      <c r="J36" s="222"/>
      <c r="K36" s="222"/>
      <c r="L36" s="222"/>
      <c r="M36" s="222"/>
      <c r="N36" s="222"/>
      <c r="O36" s="222">
        <v>20977.1</v>
      </c>
      <c r="P36" s="222">
        <v>20773.099999999999</v>
      </c>
      <c r="Q36" s="224">
        <f t="shared" si="82"/>
        <v>23263.200000000001</v>
      </c>
      <c r="R36" s="222"/>
      <c r="S36" s="222"/>
      <c r="T36" s="222"/>
      <c r="U36" s="222">
        <v>23263.200000000001</v>
      </c>
      <c r="V36" s="224">
        <f t="shared" si="83"/>
        <v>22361.7</v>
      </c>
      <c r="W36" s="222"/>
      <c r="X36" s="222"/>
      <c r="Y36" s="222"/>
      <c r="Z36" s="222">
        <v>22361.7</v>
      </c>
      <c r="AA36" s="224">
        <f t="shared" si="84"/>
        <v>20863.900000000001</v>
      </c>
      <c r="AB36" s="222"/>
      <c r="AC36" s="222"/>
      <c r="AD36" s="222"/>
      <c r="AE36" s="222">
        <v>20863.900000000001</v>
      </c>
      <c r="AF36" s="224">
        <f t="shared" si="85"/>
        <v>20863.900000000001</v>
      </c>
      <c r="AG36" s="222"/>
      <c r="AH36" s="222"/>
      <c r="AI36" s="222"/>
      <c r="AJ36" s="222">
        <v>20863.900000000001</v>
      </c>
      <c r="AK36" s="224">
        <f t="shared" si="86"/>
        <v>20977.1</v>
      </c>
      <c r="AL36" s="224">
        <f t="shared" si="87"/>
        <v>20773.099999999999</v>
      </c>
      <c r="AM36" s="222"/>
      <c r="AN36" s="222"/>
      <c r="AO36" s="222"/>
      <c r="AP36" s="222"/>
      <c r="AQ36" s="222"/>
      <c r="AR36" s="222"/>
      <c r="AS36" s="222">
        <v>20977.1</v>
      </c>
      <c r="AT36" s="222">
        <v>20773.099999999999</v>
      </c>
      <c r="AU36" s="224">
        <f t="shared" si="88"/>
        <v>23263.200000000001</v>
      </c>
      <c r="AV36" s="222"/>
      <c r="AW36" s="222"/>
      <c r="AX36" s="222"/>
      <c r="AY36" s="222">
        <v>23263.200000000001</v>
      </c>
      <c r="AZ36" s="224">
        <f t="shared" si="89"/>
        <v>22361.7</v>
      </c>
      <c r="BA36" s="222"/>
      <c r="BB36" s="222"/>
      <c r="BC36" s="222"/>
      <c r="BD36" s="222">
        <v>22361.7</v>
      </c>
      <c r="BE36" s="224">
        <f t="shared" si="90"/>
        <v>20863.900000000001</v>
      </c>
      <c r="BF36" s="222"/>
      <c r="BG36" s="222"/>
      <c r="BH36" s="222"/>
      <c r="BI36" s="222">
        <v>20863.900000000001</v>
      </c>
      <c r="BJ36" s="224">
        <f t="shared" si="91"/>
        <v>20863.900000000001</v>
      </c>
      <c r="BK36" s="222"/>
      <c r="BL36" s="222"/>
      <c r="BM36" s="222"/>
      <c r="BN36" s="222">
        <v>20863.900000000001</v>
      </c>
      <c r="BO36" s="224">
        <f t="shared" si="92"/>
        <v>20977.1</v>
      </c>
      <c r="BP36" s="222"/>
      <c r="BQ36" s="222"/>
      <c r="BR36" s="222"/>
      <c r="BS36" s="222">
        <v>20977.1</v>
      </c>
      <c r="BT36" s="224">
        <f t="shared" si="93"/>
        <v>23263.200000000001</v>
      </c>
      <c r="BU36" s="222">
        <f t="shared" si="102"/>
        <v>0</v>
      </c>
      <c r="BV36" s="222">
        <f t="shared" si="103"/>
        <v>0</v>
      </c>
      <c r="BW36" s="222">
        <f t="shared" si="104"/>
        <v>0</v>
      </c>
      <c r="BX36" s="222">
        <f t="shared" si="105"/>
        <v>23263.200000000001</v>
      </c>
      <c r="BY36" s="224">
        <f t="shared" si="94"/>
        <v>22361.7</v>
      </c>
      <c r="BZ36" s="222">
        <f t="shared" si="106"/>
        <v>0</v>
      </c>
      <c r="CA36" s="222">
        <f t="shared" si="107"/>
        <v>0</v>
      </c>
      <c r="CB36" s="222">
        <f t="shared" si="108"/>
        <v>0</v>
      </c>
      <c r="CC36" s="222">
        <f t="shared" si="109"/>
        <v>22361.7</v>
      </c>
      <c r="CD36" s="224">
        <f t="shared" si="95"/>
        <v>20977.1</v>
      </c>
      <c r="CE36" s="222">
        <f t="shared" si="110"/>
        <v>0</v>
      </c>
      <c r="CF36" s="222">
        <f t="shared" si="111"/>
        <v>0</v>
      </c>
      <c r="CG36" s="222">
        <f t="shared" si="112"/>
        <v>0</v>
      </c>
      <c r="CH36" s="222">
        <f t="shared" si="113"/>
        <v>20977.1</v>
      </c>
      <c r="CI36" s="224">
        <f t="shared" si="96"/>
        <v>23263.200000000001</v>
      </c>
      <c r="CJ36" s="222">
        <f t="shared" si="114"/>
        <v>0</v>
      </c>
      <c r="CK36" s="222">
        <f t="shared" si="115"/>
        <v>0</v>
      </c>
      <c r="CL36" s="222">
        <f t="shared" si="116"/>
        <v>0</v>
      </c>
      <c r="CM36" s="222">
        <f t="shared" si="117"/>
        <v>23263.200000000001</v>
      </c>
      <c r="CN36" s="224">
        <f t="shared" si="97"/>
        <v>22361.7</v>
      </c>
      <c r="CO36" s="222">
        <f t="shared" si="118"/>
        <v>0</v>
      </c>
      <c r="CP36" s="222">
        <f t="shared" si="119"/>
        <v>0</v>
      </c>
      <c r="CQ36" s="222">
        <f t="shared" si="120"/>
        <v>0</v>
      </c>
      <c r="CR36" s="222">
        <f t="shared" si="121"/>
        <v>22361.7</v>
      </c>
      <c r="CS36" s="209">
        <f t="shared" si="31"/>
        <v>782819.59999999963</v>
      </c>
      <c r="CT36" s="205"/>
      <c r="CU36" s="210">
        <f t="shared" si="125"/>
        <v>0</v>
      </c>
      <c r="CV36" s="210">
        <f t="shared" si="125"/>
        <v>0</v>
      </c>
      <c r="CW36" s="210">
        <f t="shared" si="10"/>
        <v>0</v>
      </c>
      <c r="CX36" s="210">
        <f t="shared" si="11"/>
        <v>0</v>
      </c>
      <c r="CY36" s="210">
        <f t="shared" si="12"/>
        <v>0</v>
      </c>
      <c r="CZ36" s="210">
        <f t="shared" si="13"/>
        <v>0</v>
      </c>
      <c r="DA36" s="210">
        <f t="shared" si="126"/>
        <v>0</v>
      </c>
      <c r="DB36" s="210">
        <f t="shared" si="126"/>
        <v>0</v>
      </c>
      <c r="DC36" s="210">
        <f t="shared" si="15"/>
        <v>0</v>
      </c>
      <c r="DD36" s="210">
        <f t="shared" si="16"/>
        <v>0</v>
      </c>
      <c r="DE36" s="210">
        <f t="shared" si="17"/>
        <v>0</v>
      </c>
      <c r="DF36" s="210">
        <f t="shared" si="18"/>
        <v>0</v>
      </c>
      <c r="DG36" s="210">
        <f t="shared" si="19"/>
        <v>0</v>
      </c>
      <c r="DH36" s="210">
        <f t="shared" si="20"/>
        <v>0</v>
      </c>
      <c r="DI36" s="210">
        <f t="shared" si="21"/>
        <v>0</v>
      </c>
      <c r="DJ36" s="210">
        <f t="shared" si="22"/>
        <v>0</v>
      </c>
      <c r="DK36" s="210">
        <f t="shared" si="23"/>
        <v>0</v>
      </c>
      <c r="DL36" s="210">
        <f t="shared" si="24"/>
        <v>0</v>
      </c>
      <c r="DN36" s="210">
        <f t="shared" si="32"/>
        <v>0</v>
      </c>
      <c r="DO36" s="210">
        <f t="shared" si="32"/>
        <v>0</v>
      </c>
      <c r="DP36" s="210">
        <f t="shared" si="32"/>
        <v>0</v>
      </c>
      <c r="DQ36" s="210">
        <f t="shared" si="32"/>
        <v>0</v>
      </c>
      <c r="DR36" s="210">
        <f t="shared" si="32"/>
        <v>0</v>
      </c>
      <c r="DS36" s="210">
        <f t="shared" si="32"/>
        <v>0</v>
      </c>
      <c r="DT36" s="210">
        <f t="shared" si="32"/>
        <v>0</v>
      </c>
      <c r="DU36" s="210">
        <f t="shared" si="32"/>
        <v>0</v>
      </c>
      <c r="DV36" s="210">
        <f t="shared" si="32"/>
        <v>0</v>
      </c>
      <c r="DW36" s="210">
        <f t="shared" si="32"/>
        <v>0</v>
      </c>
      <c r="DX36" s="210">
        <f t="shared" si="32"/>
        <v>0</v>
      </c>
      <c r="DY36" s="210">
        <f t="shared" si="32"/>
        <v>0</v>
      </c>
      <c r="DZ36" s="210">
        <f t="shared" si="32"/>
        <v>0</v>
      </c>
      <c r="EA36" s="210">
        <f t="shared" si="32"/>
        <v>0</v>
      </c>
      <c r="EB36" s="210">
        <f t="shared" si="32"/>
        <v>0</v>
      </c>
      <c r="EC36" s="210">
        <f t="shared" si="32"/>
        <v>0</v>
      </c>
      <c r="ED36" s="210">
        <f t="shared" si="124"/>
        <v>0</v>
      </c>
      <c r="EE36" s="210">
        <f t="shared" si="124"/>
        <v>0</v>
      </c>
      <c r="EF36" s="210">
        <f t="shared" si="124"/>
        <v>0</v>
      </c>
      <c r="EG36" s="210">
        <f t="shared" si="124"/>
        <v>0</v>
      </c>
      <c r="EH36" s="210">
        <f t="shared" si="124"/>
        <v>0</v>
      </c>
      <c r="EI36" s="210">
        <f t="shared" si="124"/>
        <v>0</v>
      </c>
      <c r="EJ36" s="210">
        <f t="shared" si="124"/>
        <v>0</v>
      </c>
      <c r="EK36" s="210">
        <f t="shared" si="124"/>
        <v>0</v>
      </c>
      <c r="EL36" s="210">
        <f t="shared" si="123"/>
        <v>0</v>
      </c>
      <c r="EM36" s="210">
        <f t="shared" si="123"/>
        <v>0</v>
      </c>
      <c r="EN36" s="210">
        <f t="shared" si="123"/>
        <v>0</v>
      </c>
      <c r="EO36" s="210">
        <f t="shared" si="123"/>
        <v>0</v>
      </c>
      <c r="EP36" s="210">
        <f t="shared" si="123"/>
        <v>0</v>
      </c>
      <c r="EQ36" s="210">
        <f t="shared" si="123"/>
        <v>0</v>
      </c>
      <c r="ES36" s="210">
        <f t="shared" si="33"/>
        <v>0</v>
      </c>
      <c r="ET36" s="210">
        <f t="shared" si="34"/>
        <v>0</v>
      </c>
      <c r="EU36" s="210">
        <f t="shared" si="35"/>
        <v>0</v>
      </c>
      <c r="EV36" s="210">
        <f t="shared" si="36"/>
        <v>0</v>
      </c>
      <c r="EW36" s="210">
        <f t="shared" si="37"/>
        <v>0</v>
      </c>
      <c r="EX36" s="210">
        <f t="shared" si="38"/>
        <v>0</v>
      </c>
      <c r="EY36" s="210">
        <f t="shared" si="39"/>
        <v>0</v>
      </c>
      <c r="EZ36" s="210">
        <f t="shared" si="40"/>
        <v>0</v>
      </c>
      <c r="FA36" s="210">
        <f t="shared" si="41"/>
        <v>0</v>
      </c>
      <c r="FB36" s="210">
        <f t="shared" si="42"/>
        <v>0</v>
      </c>
      <c r="FC36" s="210">
        <f t="shared" si="43"/>
        <v>0</v>
      </c>
      <c r="FD36" s="210">
        <f t="shared" si="44"/>
        <v>0</v>
      </c>
      <c r="FE36" s="210">
        <f t="shared" si="45"/>
        <v>0</v>
      </c>
      <c r="FF36" s="210">
        <f t="shared" si="46"/>
        <v>0</v>
      </c>
      <c r="FG36" s="210">
        <f t="shared" si="47"/>
        <v>0</v>
      </c>
      <c r="FI36" s="211">
        <f t="shared" si="48"/>
        <v>0</v>
      </c>
      <c r="FJ36" s="211">
        <f t="shared" si="49"/>
        <v>0</v>
      </c>
      <c r="FK36" s="211">
        <f t="shared" si="50"/>
        <v>0</v>
      </c>
      <c r="FL36" s="211">
        <f t="shared" si="51"/>
        <v>0</v>
      </c>
      <c r="FM36" s="211">
        <f t="shared" si="52"/>
        <v>0</v>
      </c>
      <c r="FN36" s="211">
        <f t="shared" si="53"/>
        <v>0</v>
      </c>
      <c r="FO36" s="211">
        <f t="shared" si="54"/>
        <v>0</v>
      </c>
      <c r="FP36" s="211">
        <f t="shared" si="55"/>
        <v>0</v>
      </c>
      <c r="FQ36" s="211">
        <f t="shared" si="56"/>
        <v>0</v>
      </c>
      <c r="FR36" s="211">
        <f t="shared" si="57"/>
        <v>0</v>
      </c>
      <c r="FS36" s="211">
        <f t="shared" si="58"/>
        <v>0</v>
      </c>
      <c r="FT36" s="211">
        <f t="shared" si="59"/>
        <v>0</v>
      </c>
      <c r="FU36" s="211">
        <f t="shared" si="60"/>
        <v>0</v>
      </c>
      <c r="FV36" s="211">
        <f t="shared" si="61"/>
        <v>0</v>
      </c>
      <c r="FW36" s="211">
        <f t="shared" si="62"/>
        <v>0</v>
      </c>
      <c r="FX36" s="211">
        <f t="shared" si="63"/>
        <v>0</v>
      </c>
      <c r="FY36" s="211">
        <f t="shared" si="64"/>
        <v>0</v>
      </c>
      <c r="FZ36" s="211">
        <f t="shared" si="65"/>
        <v>0</v>
      </c>
      <c r="GA36" s="211">
        <f t="shared" si="66"/>
        <v>0</v>
      </c>
      <c r="GB36" s="211">
        <f t="shared" si="67"/>
        <v>0</v>
      </c>
      <c r="GC36" s="211">
        <f t="shared" si="68"/>
        <v>0</v>
      </c>
      <c r="GD36" s="211">
        <f t="shared" si="69"/>
        <v>0</v>
      </c>
      <c r="GE36" s="211">
        <f t="shared" si="70"/>
        <v>0</v>
      </c>
      <c r="GF36" s="211">
        <f t="shared" si="71"/>
        <v>0</v>
      </c>
      <c r="GG36" s="211">
        <f t="shared" si="72"/>
        <v>0</v>
      </c>
      <c r="GH36" s="211">
        <f t="shared" si="73"/>
        <v>0</v>
      </c>
      <c r="GI36" s="211">
        <f t="shared" si="74"/>
        <v>0</v>
      </c>
      <c r="GJ36" s="211">
        <f t="shared" si="75"/>
        <v>0</v>
      </c>
      <c r="GK36" s="211">
        <f t="shared" si="76"/>
        <v>0</v>
      </c>
      <c r="GL36" s="211">
        <f t="shared" si="77"/>
        <v>0</v>
      </c>
    </row>
    <row r="37" spans="1:194" ht="30">
      <c r="A37" s="27" t="s">
        <v>1286</v>
      </c>
      <c r="C37" s="53" t="s">
        <v>636</v>
      </c>
      <c r="D37" s="225">
        <v>1023</v>
      </c>
      <c r="E37" s="223">
        <v>6</v>
      </c>
      <c r="F37" s="223"/>
      <c r="G37" s="224">
        <f t="shared" si="80"/>
        <v>1432.1</v>
      </c>
      <c r="H37" s="224">
        <f t="shared" si="81"/>
        <v>1426.9</v>
      </c>
      <c r="I37" s="222"/>
      <c r="J37" s="222"/>
      <c r="K37" s="222">
        <v>598.29999999999995</v>
      </c>
      <c r="L37" s="222">
        <v>598.29999999999995</v>
      </c>
      <c r="M37" s="222"/>
      <c r="N37" s="222"/>
      <c r="O37" s="222">
        <f>1432.1-598.3</f>
        <v>833.8</v>
      </c>
      <c r="P37" s="222">
        <f>1426.9-598.3</f>
        <v>828.60000000000014</v>
      </c>
      <c r="Q37" s="224">
        <f t="shared" si="82"/>
        <v>1467</v>
      </c>
      <c r="R37" s="222"/>
      <c r="S37" s="222"/>
      <c r="T37" s="222"/>
      <c r="U37" s="222">
        <v>1467</v>
      </c>
      <c r="V37" s="224">
        <f t="shared" si="83"/>
        <v>1567.7</v>
      </c>
      <c r="W37" s="222"/>
      <c r="X37" s="222"/>
      <c r="Y37" s="222"/>
      <c r="Z37" s="222">
        <v>1567.7</v>
      </c>
      <c r="AA37" s="224">
        <f t="shared" si="84"/>
        <v>1111.0999999999999</v>
      </c>
      <c r="AB37" s="222"/>
      <c r="AC37" s="222"/>
      <c r="AD37" s="222"/>
      <c r="AE37" s="222">
        <v>1111.0999999999999</v>
      </c>
      <c r="AF37" s="224">
        <f t="shared" si="85"/>
        <v>1111.0999999999999</v>
      </c>
      <c r="AG37" s="222"/>
      <c r="AH37" s="222"/>
      <c r="AI37" s="222"/>
      <c r="AJ37" s="222">
        <v>1111.0999999999999</v>
      </c>
      <c r="AK37" s="224">
        <f t="shared" si="86"/>
        <v>1432.1</v>
      </c>
      <c r="AL37" s="224">
        <f t="shared" si="87"/>
        <v>1426.9</v>
      </c>
      <c r="AM37" s="222"/>
      <c r="AN37" s="222"/>
      <c r="AO37" s="222">
        <v>598.29999999999995</v>
      </c>
      <c r="AP37" s="222">
        <v>598.29999999999995</v>
      </c>
      <c r="AQ37" s="222"/>
      <c r="AR37" s="222"/>
      <c r="AS37" s="222">
        <f>1432.1-598.3</f>
        <v>833.8</v>
      </c>
      <c r="AT37" s="222">
        <f>1426.9-598.3</f>
        <v>828.60000000000014</v>
      </c>
      <c r="AU37" s="224">
        <f t="shared" si="88"/>
        <v>1467</v>
      </c>
      <c r="AV37" s="222"/>
      <c r="AW37" s="222"/>
      <c r="AX37" s="222"/>
      <c r="AY37" s="222">
        <v>1467</v>
      </c>
      <c r="AZ37" s="224">
        <f t="shared" si="89"/>
        <v>1567.7</v>
      </c>
      <c r="BA37" s="222"/>
      <c r="BB37" s="222"/>
      <c r="BC37" s="222"/>
      <c r="BD37" s="222">
        <v>1567.7</v>
      </c>
      <c r="BE37" s="224">
        <f t="shared" si="90"/>
        <v>1111.0999999999999</v>
      </c>
      <c r="BF37" s="222"/>
      <c r="BG37" s="222"/>
      <c r="BH37" s="222"/>
      <c r="BI37" s="222">
        <v>1111.0999999999999</v>
      </c>
      <c r="BJ37" s="224">
        <f t="shared" si="91"/>
        <v>1111.0999999999999</v>
      </c>
      <c r="BK37" s="222"/>
      <c r="BL37" s="222"/>
      <c r="BM37" s="222"/>
      <c r="BN37" s="222">
        <v>1111.0999999999999</v>
      </c>
      <c r="BO37" s="224">
        <f t="shared" si="92"/>
        <v>1432.1</v>
      </c>
      <c r="BP37" s="222"/>
      <c r="BQ37" s="222">
        <v>598.29999999999995</v>
      </c>
      <c r="BR37" s="222"/>
      <c r="BS37" s="222">
        <f>1432.1-598.3</f>
        <v>833.8</v>
      </c>
      <c r="BT37" s="224">
        <f t="shared" si="93"/>
        <v>1467</v>
      </c>
      <c r="BU37" s="222">
        <f t="shared" si="102"/>
        <v>0</v>
      </c>
      <c r="BV37" s="222">
        <f t="shared" si="103"/>
        <v>0</v>
      </c>
      <c r="BW37" s="222">
        <f t="shared" si="104"/>
        <v>0</v>
      </c>
      <c r="BX37" s="222">
        <f t="shared" si="105"/>
        <v>1467</v>
      </c>
      <c r="BY37" s="224">
        <f t="shared" si="94"/>
        <v>1567.7</v>
      </c>
      <c r="BZ37" s="222">
        <f t="shared" si="106"/>
        <v>0</v>
      </c>
      <c r="CA37" s="222">
        <f t="shared" si="107"/>
        <v>0</v>
      </c>
      <c r="CB37" s="222">
        <f t="shared" si="108"/>
        <v>0</v>
      </c>
      <c r="CC37" s="222">
        <f t="shared" si="109"/>
        <v>1567.7</v>
      </c>
      <c r="CD37" s="224">
        <f t="shared" si="95"/>
        <v>1432.1</v>
      </c>
      <c r="CE37" s="222">
        <f t="shared" si="110"/>
        <v>0</v>
      </c>
      <c r="CF37" s="222">
        <f t="shared" si="111"/>
        <v>598.29999999999995</v>
      </c>
      <c r="CG37" s="222">
        <f t="shared" si="112"/>
        <v>0</v>
      </c>
      <c r="CH37" s="222">
        <f t="shared" si="113"/>
        <v>833.8</v>
      </c>
      <c r="CI37" s="224">
        <f t="shared" si="96"/>
        <v>1467</v>
      </c>
      <c r="CJ37" s="222">
        <f t="shared" si="114"/>
        <v>0</v>
      </c>
      <c r="CK37" s="222">
        <f t="shared" si="115"/>
        <v>0</v>
      </c>
      <c r="CL37" s="222">
        <f t="shared" si="116"/>
        <v>0</v>
      </c>
      <c r="CM37" s="222">
        <f t="shared" si="117"/>
        <v>1467</v>
      </c>
      <c r="CN37" s="224">
        <f t="shared" si="97"/>
        <v>1567.7</v>
      </c>
      <c r="CO37" s="222">
        <f t="shared" si="118"/>
        <v>0</v>
      </c>
      <c r="CP37" s="222">
        <f t="shared" si="119"/>
        <v>0</v>
      </c>
      <c r="CQ37" s="222">
        <f t="shared" si="120"/>
        <v>0</v>
      </c>
      <c r="CR37" s="222">
        <f t="shared" si="121"/>
        <v>1567.7</v>
      </c>
      <c r="CS37" s="209">
        <f t="shared" si="31"/>
        <v>50330.799999999996</v>
      </c>
      <c r="CT37" s="205"/>
      <c r="CU37" s="210">
        <f t="shared" si="125"/>
        <v>0</v>
      </c>
      <c r="CV37" s="210">
        <f t="shared" si="125"/>
        <v>0</v>
      </c>
      <c r="CW37" s="210">
        <f t="shared" si="10"/>
        <v>0</v>
      </c>
      <c r="CX37" s="210">
        <f t="shared" si="11"/>
        <v>0</v>
      </c>
      <c r="CY37" s="210">
        <f t="shared" si="12"/>
        <v>0</v>
      </c>
      <c r="CZ37" s="210">
        <f t="shared" si="13"/>
        <v>0</v>
      </c>
      <c r="DA37" s="210">
        <f t="shared" si="126"/>
        <v>0</v>
      </c>
      <c r="DB37" s="210">
        <f t="shared" si="126"/>
        <v>0</v>
      </c>
      <c r="DC37" s="210">
        <f t="shared" si="15"/>
        <v>0</v>
      </c>
      <c r="DD37" s="210">
        <f t="shared" si="16"/>
        <v>0</v>
      </c>
      <c r="DE37" s="210">
        <f t="shared" si="17"/>
        <v>0</v>
      </c>
      <c r="DF37" s="210">
        <f t="shared" si="18"/>
        <v>0</v>
      </c>
      <c r="DG37" s="210">
        <f t="shared" si="19"/>
        <v>0</v>
      </c>
      <c r="DH37" s="210">
        <f t="shared" si="20"/>
        <v>0</v>
      </c>
      <c r="DI37" s="210">
        <f t="shared" si="21"/>
        <v>0</v>
      </c>
      <c r="DJ37" s="210">
        <f t="shared" si="22"/>
        <v>0</v>
      </c>
      <c r="DK37" s="210">
        <f t="shared" si="23"/>
        <v>0</v>
      </c>
      <c r="DL37" s="210">
        <f t="shared" si="24"/>
        <v>0</v>
      </c>
      <c r="DN37" s="210">
        <f t="shared" si="32"/>
        <v>0</v>
      </c>
      <c r="DO37" s="210">
        <f t="shared" si="32"/>
        <v>0</v>
      </c>
      <c r="DP37" s="210">
        <f t="shared" si="32"/>
        <v>0</v>
      </c>
      <c r="DQ37" s="210">
        <f t="shared" si="32"/>
        <v>0</v>
      </c>
      <c r="DR37" s="210">
        <f t="shared" si="32"/>
        <v>0</v>
      </c>
      <c r="DS37" s="210">
        <f t="shared" si="32"/>
        <v>0</v>
      </c>
      <c r="DT37" s="210">
        <f t="shared" si="32"/>
        <v>0</v>
      </c>
      <c r="DU37" s="210">
        <f t="shared" ref="DU37:EJ60" si="128">IF((N37-AR37)&gt;0,0,N37-AR37)</f>
        <v>0</v>
      </c>
      <c r="DV37" s="210">
        <f t="shared" si="128"/>
        <v>0</v>
      </c>
      <c r="DW37" s="210">
        <f t="shared" si="128"/>
        <v>0</v>
      </c>
      <c r="DX37" s="210">
        <f t="shared" si="128"/>
        <v>0</v>
      </c>
      <c r="DY37" s="210">
        <f t="shared" si="128"/>
        <v>0</v>
      </c>
      <c r="DZ37" s="210">
        <f t="shared" si="128"/>
        <v>0</v>
      </c>
      <c r="EA37" s="210">
        <f t="shared" si="128"/>
        <v>0</v>
      </c>
      <c r="EB37" s="210">
        <f t="shared" si="128"/>
        <v>0</v>
      </c>
      <c r="EC37" s="210">
        <f t="shared" si="128"/>
        <v>0</v>
      </c>
      <c r="ED37" s="210">
        <f t="shared" si="124"/>
        <v>0</v>
      </c>
      <c r="EE37" s="210">
        <f t="shared" si="124"/>
        <v>0</v>
      </c>
      <c r="EF37" s="210">
        <f t="shared" si="124"/>
        <v>0</v>
      </c>
      <c r="EG37" s="210">
        <f t="shared" si="124"/>
        <v>0</v>
      </c>
      <c r="EH37" s="210">
        <f t="shared" si="124"/>
        <v>0</v>
      </c>
      <c r="EI37" s="210">
        <f t="shared" si="124"/>
        <v>0</v>
      </c>
      <c r="EJ37" s="210">
        <f t="shared" si="124"/>
        <v>0</v>
      </c>
      <c r="EK37" s="210">
        <f t="shared" si="124"/>
        <v>0</v>
      </c>
      <c r="EL37" s="210">
        <f t="shared" si="123"/>
        <v>0</v>
      </c>
      <c r="EM37" s="210">
        <f t="shared" si="123"/>
        <v>0</v>
      </c>
      <c r="EN37" s="210">
        <f t="shared" si="123"/>
        <v>0</v>
      </c>
      <c r="EO37" s="210">
        <f t="shared" si="123"/>
        <v>0</v>
      </c>
      <c r="EP37" s="210">
        <f t="shared" si="123"/>
        <v>0</v>
      </c>
      <c r="EQ37" s="210">
        <f t="shared" si="123"/>
        <v>0</v>
      </c>
      <c r="ES37" s="210">
        <f t="shared" si="33"/>
        <v>0</v>
      </c>
      <c r="ET37" s="210">
        <f t="shared" si="34"/>
        <v>0</v>
      </c>
      <c r="EU37" s="210">
        <f t="shared" si="35"/>
        <v>0</v>
      </c>
      <c r="EV37" s="210">
        <f t="shared" si="36"/>
        <v>0</v>
      </c>
      <c r="EW37" s="210">
        <f t="shared" si="37"/>
        <v>0</v>
      </c>
      <c r="EX37" s="210">
        <f t="shared" si="38"/>
        <v>0</v>
      </c>
      <c r="EY37" s="210">
        <f t="shared" si="39"/>
        <v>0</v>
      </c>
      <c r="EZ37" s="210">
        <f t="shared" si="40"/>
        <v>0</v>
      </c>
      <c r="FA37" s="210">
        <f t="shared" si="41"/>
        <v>0</v>
      </c>
      <c r="FB37" s="210">
        <f t="shared" si="42"/>
        <v>0</v>
      </c>
      <c r="FC37" s="210">
        <f t="shared" si="43"/>
        <v>0</v>
      </c>
      <c r="FD37" s="210">
        <f t="shared" si="44"/>
        <v>0</v>
      </c>
      <c r="FE37" s="210">
        <f t="shared" si="45"/>
        <v>0</v>
      </c>
      <c r="FF37" s="210">
        <f t="shared" si="46"/>
        <v>0</v>
      </c>
      <c r="FG37" s="210">
        <f t="shared" si="47"/>
        <v>0</v>
      </c>
      <c r="FI37" s="211">
        <f t="shared" si="48"/>
        <v>0</v>
      </c>
      <c r="FJ37" s="211">
        <f t="shared" si="49"/>
        <v>0</v>
      </c>
      <c r="FK37" s="211">
        <f t="shared" si="50"/>
        <v>0</v>
      </c>
      <c r="FL37" s="211">
        <f t="shared" si="51"/>
        <v>0</v>
      </c>
      <c r="FM37" s="211">
        <f t="shared" si="52"/>
        <v>0</v>
      </c>
      <c r="FN37" s="211">
        <f t="shared" si="53"/>
        <v>0</v>
      </c>
      <c r="FO37" s="211">
        <f t="shared" si="54"/>
        <v>0</v>
      </c>
      <c r="FP37" s="211">
        <f t="shared" si="55"/>
        <v>0</v>
      </c>
      <c r="FQ37" s="211">
        <f t="shared" si="56"/>
        <v>0</v>
      </c>
      <c r="FR37" s="211">
        <f t="shared" si="57"/>
        <v>0</v>
      </c>
      <c r="FS37" s="211">
        <f t="shared" si="58"/>
        <v>0</v>
      </c>
      <c r="FT37" s="211">
        <f t="shared" si="59"/>
        <v>0</v>
      </c>
      <c r="FU37" s="211">
        <f t="shared" si="60"/>
        <v>0</v>
      </c>
      <c r="FV37" s="211">
        <f t="shared" si="61"/>
        <v>0</v>
      </c>
      <c r="FW37" s="211">
        <f t="shared" si="62"/>
        <v>0</v>
      </c>
      <c r="FX37" s="211">
        <f t="shared" si="63"/>
        <v>0</v>
      </c>
      <c r="FY37" s="211">
        <f t="shared" si="64"/>
        <v>0</v>
      </c>
      <c r="FZ37" s="211">
        <f t="shared" si="65"/>
        <v>0</v>
      </c>
      <c r="GA37" s="211">
        <f t="shared" si="66"/>
        <v>0</v>
      </c>
      <c r="GB37" s="211">
        <f t="shared" si="67"/>
        <v>0</v>
      </c>
      <c r="GC37" s="211">
        <f t="shared" si="68"/>
        <v>0</v>
      </c>
      <c r="GD37" s="211">
        <f t="shared" si="69"/>
        <v>0</v>
      </c>
      <c r="GE37" s="211">
        <f t="shared" si="70"/>
        <v>0</v>
      </c>
      <c r="GF37" s="211">
        <f t="shared" si="71"/>
        <v>0</v>
      </c>
      <c r="GG37" s="211">
        <f t="shared" si="72"/>
        <v>0</v>
      </c>
      <c r="GH37" s="211">
        <f t="shared" si="73"/>
        <v>0</v>
      </c>
      <c r="GI37" s="211">
        <f t="shared" si="74"/>
        <v>0</v>
      </c>
      <c r="GJ37" s="211">
        <f t="shared" si="75"/>
        <v>0</v>
      </c>
      <c r="GK37" s="211">
        <f t="shared" si="76"/>
        <v>0</v>
      </c>
      <c r="GL37" s="211">
        <f t="shared" si="77"/>
        <v>0</v>
      </c>
    </row>
    <row r="38" spans="1:194" ht="120">
      <c r="A38" s="27" t="s">
        <v>1286</v>
      </c>
      <c r="C38" s="53" t="s">
        <v>1194</v>
      </c>
      <c r="D38" s="225">
        <v>1024</v>
      </c>
      <c r="E38" s="223">
        <v>6</v>
      </c>
      <c r="F38" s="223"/>
      <c r="G38" s="224">
        <f t="shared" si="80"/>
        <v>12234.4</v>
      </c>
      <c r="H38" s="224">
        <f t="shared" si="81"/>
        <v>11925</v>
      </c>
      <c r="I38" s="222"/>
      <c r="J38" s="222"/>
      <c r="K38" s="222"/>
      <c r="L38" s="222"/>
      <c r="M38" s="222"/>
      <c r="N38" s="222"/>
      <c r="O38" s="222">
        <v>12234.4</v>
      </c>
      <c r="P38" s="222">
        <v>11925</v>
      </c>
      <c r="Q38" s="224">
        <f t="shared" si="82"/>
        <v>12796.7</v>
      </c>
      <c r="R38" s="222"/>
      <c r="S38" s="222"/>
      <c r="T38" s="222"/>
      <c r="U38" s="222">
        <v>12796.7</v>
      </c>
      <c r="V38" s="224">
        <f t="shared" si="83"/>
        <v>18350.5</v>
      </c>
      <c r="W38" s="222"/>
      <c r="X38" s="222"/>
      <c r="Y38" s="222"/>
      <c r="Z38" s="222">
        <v>18350.5</v>
      </c>
      <c r="AA38" s="224">
        <f t="shared" si="84"/>
        <v>18350.5</v>
      </c>
      <c r="AB38" s="222"/>
      <c r="AC38" s="222"/>
      <c r="AD38" s="222"/>
      <c r="AE38" s="222">
        <v>18350.5</v>
      </c>
      <c r="AF38" s="224">
        <f t="shared" si="85"/>
        <v>18350.5</v>
      </c>
      <c r="AG38" s="222"/>
      <c r="AH38" s="222"/>
      <c r="AI38" s="222"/>
      <c r="AJ38" s="222">
        <v>18350.5</v>
      </c>
      <c r="AK38" s="224">
        <f t="shared" si="86"/>
        <v>12731.7</v>
      </c>
      <c r="AL38" s="224">
        <f t="shared" si="87"/>
        <v>12462.5</v>
      </c>
      <c r="AM38" s="222"/>
      <c r="AN38" s="222"/>
      <c r="AO38" s="222"/>
      <c r="AP38" s="222"/>
      <c r="AQ38" s="222"/>
      <c r="AR38" s="222"/>
      <c r="AS38" s="222">
        <v>12731.7</v>
      </c>
      <c r="AT38" s="222">
        <v>12462.5</v>
      </c>
      <c r="AU38" s="224">
        <f t="shared" si="88"/>
        <v>12796.7</v>
      </c>
      <c r="AV38" s="222"/>
      <c r="AW38" s="222"/>
      <c r="AX38" s="222"/>
      <c r="AY38" s="222">
        <v>12796.7</v>
      </c>
      <c r="AZ38" s="224">
        <f t="shared" si="89"/>
        <v>18350.5</v>
      </c>
      <c r="BA38" s="222"/>
      <c r="BB38" s="222"/>
      <c r="BC38" s="222"/>
      <c r="BD38" s="222">
        <v>18350.5</v>
      </c>
      <c r="BE38" s="224">
        <f t="shared" si="90"/>
        <v>18350.5</v>
      </c>
      <c r="BF38" s="222"/>
      <c r="BG38" s="222"/>
      <c r="BH38" s="222"/>
      <c r="BI38" s="222">
        <v>18350.5</v>
      </c>
      <c r="BJ38" s="224">
        <f t="shared" si="91"/>
        <v>18350.5</v>
      </c>
      <c r="BK38" s="222"/>
      <c r="BL38" s="222"/>
      <c r="BM38" s="222"/>
      <c r="BN38" s="222">
        <v>18350.5</v>
      </c>
      <c r="BO38" s="224">
        <f t="shared" si="92"/>
        <v>16672.3</v>
      </c>
      <c r="BP38" s="222"/>
      <c r="BQ38" s="222"/>
      <c r="BR38" s="222"/>
      <c r="BS38" s="222">
        <v>16672.3</v>
      </c>
      <c r="BT38" s="224">
        <f t="shared" si="93"/>
        <v>12796.7</v>
      </c>
      <c r="BU38" s="222">
        <f t="shared" si="102"/>
        <v>0</v>
      </c>
      <c r="BV38" s="222">
        <f t="shared" si="103"/>
        <v>0</v>
      </c>
      <c r="BW38" s="222">
        <f t="shared" si="104"/>
        <v>0</v>
      </c>
      <c r="BX38" s="222">
        <f t="shared" si="105"/>
        <v>12796.7</v>
      </c>
      <c r="BY38" s="224">
        <f t="shared" si="94"/>
        <v>18350.5</v>
      </c>
      <c r="BZ38" s="222">
        <f t="shared" si="106"/>
        <v>0</v>
      </c>
      <c r="CA38" s="222">
        <f t="shared" si="107"/>
        <v>0</v>
      </c>
      <c r="CB38" s="222">
        <f t="shared" si="108"/>
        <v>0</v>
      </c>
      <c r="CC38" s="222">
        <f t="shared" si="109"/>
        <v>18350.5</v>
      </c>
      <c r="CD38" s="224">
        <f t="shared" si="95"/>
        <v>12731.7</v>
      </c>
      <c r="CE38" s="222">
        <f t="shared" si="110"/>
        <v>0</v>
      </c>
      <c r="CF38" s="222">
        <f t="shared" si="111"/>
        <v>0</v>
      </c>
      <c r="CG38" s="222">
        <f t="shared" si="112"/>
        <v>0</v>
      </c>
      <c r="CH38" s="222">
        <f t="shared" si="113"/>
        <v>12731.7</v>
      </c>
      <c r="CI38" s="224">
        <f t="shared" si="96"/>
        <v>12796.7</v>
      </c>
      <c r="CJ38" s="222">
        <f t="shared" si="114"/>
        <v>0</v>
      </c>
      <c r="CK38" s="222">
        <f t="shared" si="115"/>
        <v>0</v>
      </c>
      <c r="CL38" s="222">
        <f t="shared" si="116"/>
        <v>0</v>
      </c>
      <c r="CM38" s="222">
        <f t="shared" si="117"/>
        <v>12796.7</v>
      </c>
      <c r="CN38" s="224">
        <f t="shared" si="97"/>
        <v>18350.5</v>
      </c>
      <c r="CO38" s="222">
        <f t="shared" si="118"/>
        <v>0</v>
      </c>
      <c r="CP38" s="222">
        <f t="shared" si="119"/>
        <v>0</v>
      </c>
      <c r="CQ38" s="222">
        <f t="shared" si="120"/>
        <v>0</v>
      </c>
      <c r="CR38" s="222">
        <f t="shared" si="121"/>
        <v>18350.5</v>
      </c>
      <c r="CS38" s="209">
        <f t="shared" si="31"/>
        <v>553496.80000000005</v>
      </c>
      <c r="CT38" s="205"/>
      <c r="CU38" s="210">
        <f t="shared" si="125"/>
        <v>0</v>
      </c>
      <c r="CV38" s="210">
        <f t="shared" si="125"/>
        <v>0</v>
      </c>
      <c r="CW38" s="210">
        <f t="shared" si="10"/>
        <v>0</v>
      </c>
      <c r="CX38" s="210">
        <f t="shared" si="11"/>
        <v>0</v>
      </c>
      <c r="CY38" s="210">
        <f t="shared" si="12"/>
        <v>0</v>
      </c>
      <c r="CZ38" s="210">
        <f t="shared" si="13"/>
        <v>0</v>
      </c>
      <c r="DA38" s="210">
        <f t="shared" si="126"/>
        <v>0</v>
      </c>
      <c r="DB38" s="210">
        <f t="shared" si="126"/>
        <v>0</v>
      </c>
      <c r="DC38" s="210">
        <f t="shared" si="15"/>
        <v>0</v>
      </c>
      <c r="DD38" s="210">
        <f t="shared" si="16"/>
        <v>0</v>
      </c>
      <c r="DE38" s="210">
        <f t="shared" si="17"/>
        <v>0</v>
      </c>
      <c r="DF38" s="210">
        <f t="shared" si="18"/>
        <v>0</v>
      </c>
      <c r="DG38" s="210">
        <f t="shared" si="19"/>
        <v>0</v>
      </c>
      <c r="DH38" s="210">
        <f t="shared" si="20"/>
        <v>0</v>
      </c>
      <c r="DI38" s="210">
        <f t="shared" si="21"/>
        <v>0</v>
      </c>
      <c r="DJ38" s="210">
        <f t="shared" si="22"/>
        <v>0</v>
      </c>
      <c r="DK38" s="210">
        <f t="shared" si="23"/>
        <v>0</v>
      </c>
      <c r="DL38" s="210">
        <f t="shared" si="24"/>
        <v>0</v>
      </c>
      <c r="DN38" s="210">
        <f t="shared" ref="DN38:DZ68" si="129">IF((G38-AK38)&gt;0,0,G38-AK38)</f>
        <v>-497.30000000000109</v>
      </c>
      <c r="DO38" s="210">
        <f t="shared" si="129"/>
        <v>-537.5</v>
      </c>
      <c r="DP38" s="210">
        <f t="shared" si="129"/>
        <v>0</v>
      </c>
      <c r="DQ38" s="210">
        <f t="shared" si="129"/>
        <v>0</v>
      </c>
      <c r="DR38" s="210">
        <f t="shared" si="129"/>
        <v>0</v>
      </c>
      <c r="DS38" s="210">
        <f t="shared" si="129"/>
        <v>0</v>
      </c>
      <c r="DT38" s="210">
        <f t="shared" si="129"/>
        <v>0</v>
      </c>
      <c r="DU38" s="210">
        <f t="shared" si="128"/>
        <v>0</v>
      </c>
      <c r="DV38" s="210">
        <f t="shared" si="128"/>
        <v>-497.30000000000109</v>
      </c>
      <c r="DW38" s="210">
        <f t="shared" si="128"/>
        <v>-537.5</v>
      </c>
      <c r="DX38" s="210">
        <f t="shared" si="128"/>
        <v>0</v>
      </c>
      <c r="DY38" s="210">
        <f t="shared" si="128"/>
        <v>0</v>
      </c>
      <c r="DZ38" s="210">
        <f t="shared" si="128"/>
        <v>0</v>
      </c>
      <c r="EA38" s="210">
        <f t="shared" si="128"/>
        <v>0</v>
      </c>
      <c r="EB38" s="210">
        <f t="shared" si="128"/>
        <v>0</v>
      </c>
      <c r="EC38" s="210">
        <f t="shared" si="128"/>
        <v>0</v>
      </c>
      <c r="ED38" s="210">
        <f t="shared" si="124"/>
        <v>0</v>
      </c>
      <c r="EE38" s="210">
        <f t="shared" si="124"/>
        <v>0</v>
      </c>
      <c r="EF38" s="210">
        <f t="shared" si="124"/>
        <v>0</v>
      </c>
      <c r="EG38" s="210">
        <f t="shared" si="124"/>
        <v>0</v>
      </c>
      <c r="EH38" s="210">
        <f t="shared" si="124"/>
        <v>0</v>
      </c>
      <c r="EI38" s="210">
        <f t="shared" si="124"/>
        <v>0</v>
      </c>
      <c r="EJ38" s="210">
        <f t="shared" si="124"/>
        <v>0</v>
      </c>
      <c r="EK38" s="210">
        <f t="shared" si="124"/>
        <v>0</v>
      </c>
      <c r="EL38" s="210">
        <f t="shared" si="123"/>
        <v>0</v>
      </c>
      <c r="EM38" s="210">
        <f t="shared" si="123"/>
        <v>0</v>
      </c>
      <c r="EN38" s="210">
        <f t="shared" si="123"/>
        <v>0</v>
      </c>
      <c r="EO38" s="210">
        <f t="shared" si="123"/>
        <v>0</v>
      </c>
      <c r="EP38" s="210">
        <f t="shared" si="123"/>
        <v>0</v>
      </c>
      <c r="EQ38" s="210">
        <f t="shared" si="123"/>
        <v>0</v>
      </c>
      <c r="ES38" s="210">
        <f t="shared" si="33"/>
        <v>0</v>
      </c>
      <c r="ET38" s="210">
        <f t="shared" si="34"/>
        <v>0</v>
      </c>
      <c r="EU38" s="210">
        <f t="shared" si="35"/>
        <v>0</v>
      </c>
      <c r="EV38" s="210">
        <f t="shared" si="36"/>
        <v>0</v>
      </c>
      <c r="EW38" s="210">
        <f t="shared" si="37"/>
        <v>0</v>
      </c>
      <c r="EX38" s="210">
        <f t="shared" si="38"/>
        <v>0</v>
      </c>
      <c r="EY38" s="210">
        <f t="shared" si="39"/>
        <v>0</v>
      </c>
      <c r="EZ38" s="210">
        <f t="shared" si="40"/>
        <v>0</v>
      </c>
      <c r="FA38" s="210">
        <f t="shared" si="41"/>
        <v>0</v>
      </c>
      <c r="FB38" s="210">
        <f t="shared" si="42"/>
        <v>0</v>
      </c>
      <c r="FC38" s="210">
        <f t="shared" si="43"/>
        <v>0</v>
      </c>
      <c r="FD38" s="210">
        <f t="shared" si="44"/>
        <v>0</v>
      </c>
      <c r="FE38" s="210">
        <f t="shared" si="45"/>
        <v>0</v>
      </c>
      <c r="FF38" s="210">
        <f t="shared" si="46"/>
        <v>0</v>
      </c>
      <c r="FG38" s="210">
        <f t="shared" si="47"/>
        <v>0</v>
      </c>
      <c r="FI38" s="211">
        <f t="shared" si="48"/>
        <v>0</v>
      </c>
      <c r="FJ38" s="211">
        <f t="shared" si="49"/>
        <v>0</v>
      </c>
      <c r="FK38" s="211">
        <f t="shared" si="50"/>
        <v>0</v>
      </c>
      <c r="FL38" s="211">
        <f t="shared" si="51"/>
        <v>0</v>
      </c>
      <c r="FM38" s="211">
        <f t="shared" si="52"/>
        <v>0</v>
      </c>
      <c r="FN38" s="211">
        <f t="shared" si="53"/>
        <v>0</v>
      </c>
      <c r="FO38" s="211">
        <f t="shared" si="54"/>
        <v>0</v>
      </c>
      <c r="FP38" s="211">
        <f t="shared" si="55"/>
        <v>0</v>
      </c>
      <c r="FQ38" s="211">
        <f t="shared" si="56"/>
        <v>0</v>
      </c>
      <c r="FR38" s="211">
        <f t="shared" si="57"/>
        <v>0</v>
      </c>
      <c r="FS38" s="211">
        <f t="shared" si="58"/>
        <v>0</v>
      </c>
      <c r="FT38" s="211">
        <f t="shared" si="59"/>
        <v>0</v>
      </c>
      <c r="FU38" s="211">
        <f t="shared" si="60"/>
        <v>0</v>
      </c>
      <c r="FV38" s="211">
        <f t="shared" si="61"/>
        <v>0</v>
      </c>
      <c r="FW38" s="211">
        <f t="shared" si="62"/>
        <v>0</v>
      </c>
      <c r="FX38" s="211">
        <f t="shared" si="63"/>
        <v>0</v>
      </c>
      <c r="FY38" s="211">
        <f t="shared" si="64"/>
        <v>0</v>
      </c>
      <c r="FZ38" s="211">
        <f t="shared" si="65"/>
        <v>0</v>
      </c>
      <c r="GA38" s="211">
        <f t="shared" si="66"/>
        <v>0</v>
      </c>
      <c r="GB38" s="211">
        <f t="shared" si="67"/>
        <v>0</v>
      </c>
      <c r="GC38" s="211">
        <f t="shared" si="68"/>
        <v>0</v>
      </c>
      <c r="GD38" s="211">
        <f t="shared" si="69"/>
        <v>0</v>
      </c>
      <c r="GE38" s="211">
        <f t="shared" si="70"/>
        <v>0</v>
      </c>
      <c r="GF38" s="211">
        <f t="shared" si="71"/>
        <v>0</v>
      </c>
      <c r="GG38" s="211">
        <f t="shared" si="72"/>
        <v>0</v>
      </c>
      <c r="GH38" s="211">
        <f t="shared" si="73"/>
        <v>0</v>
      </c>
      <c r="GI38" s="211">
        <f t="shared" si="74"/>
        <v>0</v>
      </c>
      <c r="GJ38" s="211">
        <f t="shared" si="75"/>
        <v>0</v>
      </c>
      <c r="GK38" s="211">
        <f t="shared" si="76"/>
        <v>0</v>
      </c>
      <c r="GL38" s="211">
        <f t="shared" si="77"/>
        <v>0</v>
      </c>
    </row>
    <row r="39" spans="1:194" ht="75">
      <c r="A39" s="27" t="s">
        <v>1287</v>
      </c>
      <c r="C39" s="53" t="s">
        <v>101</v>
      </c>
      <c r="D39" s="220">
        <v>1025</v>
      </c>
      <c r="E39" s="223">
        <v>8</v>
      </c>
      <c r="F39" s="223"/>
      <c r="G39" s="224">
        <f t="shared" si="80"/>
        <v>0</v>
      </c>
      <c r="H39" s="224">
        <f t="shared" si="81"/>
        <v>0</v>
      </c>
      <c r="I39" s="222"/>
      <c r="J39" s="222"/>
      <c r="K39" s="222"/>
      <c r="L39" s="222"/>
      <c r="M39" s="222"/>
      <c r="N39" s="222"/>
      <c r="O39" s="222"/>
      <c r="P39" s="222"/>
      <c r="Q39" s="224">
        <f t="shared" si="82"/>
        <v>0</v>
      </c>
      <c r="R39" s="222"/>
      <c r="S39" s="222"/>
      <c r="T39" s="222"/>
      <c r="U39" s="222"/>
      <c r="V39" s="224">
        <f t="shared" si="83"/>
        <v>0</v>
      </c>
      <c r="W39" s="222"/>
      <c r="X39" s="222"/>
      <c r="Y39" s="222"/>
      <c r="Z39" s="222"/>
      <c r="AA39" s="224">
        <f t="shared" si="84"/>
        <v>0</v>
      </c>
      <c r="AB39" s="222"/>
      <c r="AC39" s="222"/>
      <c r="AD39" s="222"/>
      <c r="AE39" s="222"/>
      <c r="AF39" s="224">
        <f t="shared" si="85"/>
        <v>0</v>
      </c>
      <c r="AG39" s="222"/>
      <c r="AH39" s="222"/>
      <c r="AI39" s="222"/>
      <c r="AJ39" s="222"/>
      <c r="AK39" s="224">
        <f t="shared" si="86"/>
        <v>0</v>
      </c>
      <c r="AL39" s="224">
        <f t="shared" si="87"/>
        <v>0</v>
      </c>
      <c r="AM39" s="222"/>
      <c r="AN39" s="222"/>
      <c r="AO39" s="222"/>
      <c r="AP39" s="222"/>
      <c r="AQ39" s="222"/>
      <c r="AR39" s="222"/>
      <c r="AS39" s="222"/>
      <c r="AT39" s="222"/>
      <c r="AU39" s="224">
        <f t="shared" si="88"/>
        <v>0</v>
      </c>
      <c r="AV39" s="222"/>
      <c r="AW39" s="222"/>
      <c r="AX39" s="222"/>
      <c r="AY39" s="222"/>
      <c r="AZ39" s="224">
        <f t="shared" si="89"/>
        <v>0</v>
      </c>
      <c r="BA39" s="222"/>
      <c r="BB39" s="222"/>
      <c r="BC39" s="222"/>
      <c r="BD39" s="222"/>
      <c r="BE39" s="224">
        <f t="shared" si="90"/>
        <v>0</v>
      </c>
      <c r="BF39" s="222"/>
      <c r="BG39" s="222"/>
      <c r="BH39" s="222"/>
      <c r="BI39" s="222"/>
      <c r="BJ39" s="224">
        <f t="shared" si="91"/>
        <v>0</v>
      </c>
      <c r="BK39" s="222"/>
      <c r="BL39" s="222"/>
      <c r="BM39" s="222"/>
      <c r="BN39" s="222"/>
      <c r="BO39" s="224">
        <f t="shared" si="92"/>
        <v>0</v>
      </c>
      <c r="BP39" s="222"/>
      <c r="BQ39" s="222"/>
      <c r="BR39" s="222"/>
      <c r="BS39" s="222"/>
      <c r="BT39" s="224">
        <f t="shared" si="93"/>
        <v>0</v>
      </c>
      <c r="BU39" s="222">
        <f t="shared" si="102"/>
        <v>0</v>
      </c>
      <c r="BV39" s="222">
        <f t="shared" si="103"/>
        <v>0</v>
      </c>
      <c r="BW39" s="222">
        <f t="shared" si="104"/>
        <v>0</v>
      </c>
      <c r="BX39" s="222">
        <f t="shared" si="105"/>
        <v>0</v>
      </c>
      <c r="BY39" s="224">
        <f t="shared" si="94"/>
        <v>0</v>
      </c>
      <c r="BZ39" s="222">
        <f t="shared" si="106"/>
        <v>0</v>
      </c>
      <c r="CA39" s="222">
        <f t="shared" si="107"/>
        <v>0</v>
      </c>
      <c r="CB39" s="222">
        <f t="shared" si="108"/>
        <v>0</v>
      </c>
      <c r="CC39" s="222">
        <f t="shared" si="109"/>
        <v>0</v>
      </c>
      <c r="CD39" s="224">
        <f t="shared" si="95"/>
        <v>0</v>
      </c>
      <c r="CE39" s="222">
        <f t="shared" si="110"/>
        <v>0</v>
      </c>
      <c r="CF39" s="222">
        <f t="shared" si="111"/>
        <v>0</v>
      </c>
      <c r="CG39" s="222">
        <f t="shared" si="112"/>
        <v>0</v>
      </c>
      <c r="CH39" s="222">
        <f t="shared" si="113"/>
        <v>0</v>
      </c>
      <c r="CI39" s="224">
        <f t="shared" si="96"/>
        <v>0</v>
      </c>
      <c r="CJ39" s="222">
        <f t="shared" si="114"/>
        <v>0</v>
      </c>
      <c r="CK39" s="222">
        <f t="shared" si="115"/>
        <v>0</v>
      </c>
      <c r="CL39" s="222">
        <f t="shared" si="116"/>
        <v>0</v>
      </c>
      <c r="CM39" s="222">
        <f t="shared" si="117"/>
        <v>0</v>
      </c>
      <c r="CN39" s="224">
        <f t="shared" si="97"/>
        <v>0</v>
      </c>
      <c r="CO39" s="222">
        <f t="shared" si="118"/>
        <v>0</v>
      </c>
      <c r="CP39" s="222">
        <f t="shared" si="119"/>
        <v>0</v>
      </c>
      <c r="CQ39" s="222">
        <f t="shared" si="120"/>
        <v>0</v>
      </c>
      <c r="CR39" s="222">
        <f t="shared" si="121"/>
        <v>0</v>
      </c>
      <c r="CS39" s="209">
        <f t="shared" si="31"/>
        <v>0</v>
      </c>
      <c r="CT39" s="205"/>
      <c r="CU39" s="210">
        <f t="shared" si="125"/>
        <v>0</v>
      </c>
      <c r="CV39" s="210">
        <f t="shared" si="125"/>
        <v>0</v>
      </c>
      <c r="CW39" s="210">
        <f t="shared" si="10"/>
        <v>0</v>
      </c>
      <c r="CX39" s="210">
        <f t="shared" si="11"/>
        <v>0</v>
      </c>
      <c r="CY39" s="210">
        <f t="shared" si="12"/>
        <v>0</v>
      </c>
      <c r="CZ39" s="210">
        <f t="shared" si="13"/>
        <v>0</v>
      </c>
      <c r="DA39" s="210">
        <f t="shared" si="126"/>
        <v>0</v>
      </c>
      <c r="DB39" s="210">
        <f t="shared" si="126"/>
        <v>0</v>
      </c>
      <c r="DC39" s="210">
        <f t="shared" si="15"/>
        <v>0</v>
      </c>
      <c r="DD39" s="210">
        <f t="shared" si="16"/>
        <v>0</v>
      </c>
      <c r="DE39" s="210">
        <f t="shared" si="17"/>
        <v>0</v>
      </c>
      <c r="DF39" s="210">
        <f t="shared" si="18"/>
        <v>0</v>
      </c>
      <c r="DG39" s="210">
        <f t="shared" si="19"/>
        <v>0</v>
      </c>
      <c r="DH39" s="210">
        <f t="shared" si="20"/>
        <v>0</v>
      </c>
      <c r="DI39" s="210">
        <f t="shared" si="21"/>
        <v>0</v>
      </c>
      <c r="DJ39" s="210">
        <f t="shared" si="22"/>
        <v>0</v>
      </c>
      <c r="DK39" s="210">
        <f t="shared" si="23"/>
        <v>0</v>
      </c>
      <c r="DL39" s="210">
        <f t="shared" si="24"/>
        <v>0</v>
      </c>
      <c r="DN39" s="210">
        <f t="shared" si="129"/>
        <v>0</v>
      </c>
      <c r="DO39" s="210">
        <f t="shared" si="129"/>
        <v>0</v>
      </c>
      <c r="DP39" s="210">
        <f t="shared" si="129"/>
        <v>0</v>
      </c>
      <c r="DQ39" s="210">
        <f t="shared" si="129"/>
        <v>0</v>
      </c>
      <c r="DR39" s="210">
        <f t="shared" si="129"/>
        <v>0</v>
      </c>
      <c r="DS39" s="210">
        <f t="shared" si="129"/>
        <v>0</v>
      </c>
      <c r="DT39" s="210">
        <f t="shared" si="129"/>
        <v>0</v>
      </c>
      <c r="DU39" s="210">
        <f t="shared" si="128"/>
        <v>0</v>
      </c>
      <c r="DV39" s="210">
        <f t="shared" si="128"/>
        <v>0</v>
      </c>
      <c r="DW39" s="210">
        <f t="shared" si="128"/>
        <v>0</v>
      </c>
      <c r="DX39" s="210">
        <f t="shared" si="128"/>
        <v>0</v>
      </c>
      <c r="DY39" s="210">
        <f t="shared" si="128"/>
        <v>0</v>
      </c>
      <c r="DZ39" s="210">
        <f t="shared" si="128"/>
        <v>0</v>
      </c>
      <c r="EA39" s="210">
        <f t="shared" si="128"/>
        <v>0</v>
      </c>
      <c r="EB39" s="210">
        <f t="shared" si="128"/>
        <v>0</v>
      </c>
      <c r="EC39" s="210">
        <f t="shared" si="128"/>
        <v>0</v>
      </c>
      <c r="ED39" s="210">
        <f t="shared" si="124"/>
        <v>0</v>
      </c>
      <c r="EE39" s="210">
        <f t="shared" si="124"/>
        <v>0</v>
      </c>
      <c r="EF39" s="210">
        <f t="shared" si="124"/>
        <v>0</v>
      </c>
      <c r="EG39" s="210">
        <f t="shared" si="124"/>
        <v>0</v>
      </c>
      <c r="EH39" s="210">
        <f t="shared" si="124"/>
        <v>0</v>
      </c>
      <c r="EI39" s="210">
        <f t="shared" si="124"/>
        <v>0</v>
      </c>
      <c r="EJ39" s="210">
        <f t="shared" si="124"/>
        <v>0</v>
      </c>
      <c r="EK39" s="210">
        <f t="shared" si="124"/>
        <v>0</v>
      </c>
      <c r="EL39" s="210">
        <f t="shared" si="123"/>
        <v>0</v>
      </c>
      <c r="EM39" s="210">
        <f t="shared" si="123"/>
        <v>0</v>
      </c>
      <c r="EN39" s="210">
        <f t="shared" si="123"/>
        <v>0</v>
      </c>
      <c r="EO39" s="210">
        <f t="shared" si="123"/>
        <v>0</v>
      </c>
      <c r="EP39" s="210">
        <f t="shared" si="123"/>
        <v>0</v>
      </c>
      <c r="EQ39" s="210">
        <f t="shared" si="123"/>
        <v>0</v>
      </c>
      <c r="ES39" s="210">
        <f t="shared" si="33"/>
        <v>0</v>
      </c>
      <c r="ET39" s="210">
        <f t="shared" si="34"/>
        <v>0</v>
      </c>
      <c r="EU39" s="210">
        <f t="shared" si="35"/>
        <v>0</v>
      </c>
      <c r="EV39" s="210">
        <f t="shared" si="36"/>
        <v>0</v>
      </c>
      <c r="EW39" s="210">
        <f t="shared" si="37"/>
        <v>0</v>
      </c>
      <c r="EX39" s="210">
        <f t="shared" si="38"/>
        <v>0</v>
      </c>
      <c r="EY39" s="210">
        <f t="shared" si="39"/>
        <v>0</v>
      </c>
      <c r="EZ39" s="210">
        <f t="shared" si="40"/>
        <v>0</v>
      </c>
      <c r="FA39" s="210">
        <f t="shared" si="41"/>
        <v>0</v>
      </c>
      <c r="FB39" s="210">
        <f t="shared" si="42"/>
        <v>0</v>
      </c>
      <c r="FC39" s="210">
        <f t="shared" si="43"/>
        <v>0</v>
      </c>
      <c r="FD39" s="210">
        <f t="shared" si="44"/>
        <v>0</v>
      </c>
      <c r="FE39" s="210">
        <f t="shared" si="45"/>
        <v>0</v>
      </c>
      <c r="FF39" s="210">
        <f t="shared" si="46"/>
        <v>0</v>
      </c>
      <c r="FG39" s="210">
        <f t="shared" si="47"/>
        <v>0</v>
      </c>
      <c r="FI39" s="211">
        <f t="shared" si="48"/>
        <v>0</v>
      </c>
      <c r="FJ39" s="211">
        <f t="shared" si="49"/>
        <v>0</v>
      </c>
      <c r="FK39" s="211">
        <f t="shared" si="50"/>
        <v>0</v>
      </c>
      <c r="FL39" s="211">
        <f t="shared" si="51"/>
        <v>0</v>
      </c>
      <c r="FM39" s="211">
        <f t="shared" si="52"/>
        <v>0</v>
      </c>
      <c r="FN39" s="211">
        <f t="shared" si="53"/>
        <v>0</v>
      </c>
      <c r="FO39" s="211">
        <f t="shared" si="54"/>
        <v>0</v>
      </c>
      <c r="FP39" s="211">
        <f t="shared" si="55"/>
        <v>0</v>
      </c>
      <c r="FQ39" s="211">
        <f t="shared" si="56"/>
        <v>0</v>
      </c>
      <c r="FR39" s="211">
        <f t="shared" si="57"/>
        <v>0</v>
      </c>
      <c r="FS39" s="211">
        <f t="shared" si="58"/>
        <v>0</v>
      </c>
      <c r="FT39" s="211">
        <f t="shared" si="59"/>
        <v>0</v>
      </c>
      <c r="FU39" s="211">
        <f t="shared" si="60"/>
        <v>0</v>
      </c>
      <c r="FV39" s="211">
        <f t="shared" si="61"/>
        <v>0</v>
      </c>
      <c r="FW39" s="211">
        <f t="shared" si="62"/>
        <v>0</v>
      </c>
      <c r="FX39" s="211">
        <f t="shared" si="63"/>
        <v>0</v>
      </c>
      <c r="FY39" s="211">
        <f t="shared" si="64"/>
        <v>0</v>
      </c>
      <c r="FZ39" s="211">
        <f t="shared" si="65"/>
        <v>0</v>
      </c>
      <c r="GA39" s="211">
        <f t="shared" si="66"/>
        <v>0</v>
      </c>
      <c r="GB39" s="211">
        <f t="shared" si="67"/>
        <v>0</v>
      </c>
      <c r="GC39" s="211">
        <f t="shared" si="68"/>
        <v>0</v>
      </c>
      <c r="GD39" s="211">
        <f t="shared" si="69"/>
        <v>0</v>
      </c>
      <c r="GE39" s="211">
        <f t="shared" si="70"/>
        <v>0</v>
      </c>
      <c r="GF39" s="211">
        <f t="shared" si="71"/>
        <v>0</v>
      </c>
      <c r="GG39" s="211">
        <f t="shared" si="72"/>
        <v>0</v>
      </c>
      <c r="GH39" s="211">
        <f t="shared" si="73"/>
        <v>0</v>
      </c>
      <c r="GI39" s="211">
        <f t="shared" si="74"/>
        <v>0</v>
      </c>
      <c r="GJ39" s="211">
        <f t="shared" si="75"/>
        <v>0</v>
      </c>
      <c r="GK39" s="211">
        <f t="shared" si="76"/>
        <v>0</v>
      </c>
      <c r="GL39" s="211">
        <f t="shared" si="77"/>
        <v>0</v>
      </c>
    </row>
    <row r="40" spans="1:194" ht="30">
      <c r="A40" s="27" t="s">
        <v>1288</v>
      </c>
      <c r="C40" s="53" t="s">
        <v>102</v>
      </c>
      <c r="D40" s="220">
        <v>1026</v>
      </c>
      <c r="E40" s="223">
        <v>19</v>
      </c>
      <c r="F40" s="223"/>
      <c r="G40" s="224">
        <f t="shared" si="80"/>
        <v>0</v>
      </c>
      <c r="H40" s="224">
        <f t="shared" si="81"/>
        <v>0</v>
      </c>
      <c r="I40" s="222"/>
      <c r="J40" s="222"/>
      <c r="K40" s="222"/>
      <c r="L40" s="222"/>
      <c r="M40" s="222"/>
      <c r="N40" s="222"/>
      <c r="O40" s="222"/>
      <c r="P40" s="222"/>
      <c r="Q40" s="224">
        <f t="shared" si="82"/>
        <v>0</v>
      </c>
      <c r="R40" s="222"/>
      <c r="S40" s="222"/>
      <c r="T40" s="222"/>
      <c r="U40" s="222"/>
      <c r="V40" s="224">
        <f t="shared" si="83"/>
        <v>0</v>
      </c>
      <c r="W40" s="222"/>
      <c r="X40" s="222"/>
      <c r="Y40" s="222"/>
      <c r="Z40" s="222"/>
      <c r="AA40" s="224">
        <f t="shared" si="84"/>
        <v>34410.699999999997</v>
      </c>
      <c r="AB40" s="222"/>
      <c r="AC40" s="222"/>
      <c r="AD40" s="222"/>
      <c r="AE40" s="222">
        <v>34410.699999999997</v>
      </c>
      <c r="AF40" s="224">
        <f t="shared" si="85"/>
        <v>34410.699999999997</v>
      </c>
      <c r="AG40" s="222"/>
      <c r="AH40" s="222"/>
      <c r="AI40" s="222"/>
      <c r="AJ40" s="222">
        <v>34410.699999999997</v>
      </c>
      <c r="AK40" s="224">
        <f t="shared" si="86"/>
        <v>0</v>
      </c>
      <c r="AL40" s="224">
        <f t="shared" si="87"/>
        <v>0</v>
      </c>
      <c r="AM40" s="222"/>
      <c r="AN40" s="222"/>
      <c r="AO40" s="222"/>
      <c r="AP40" s="222"/>
      <c r="AQ40" s="222"/>
      <c r="AR40" s="222"/>
      <c r="AS40" s="222"/>
      <c r="AT40" s="222"/>
      <c r="AU40" s="224">
        <f t="shared" si="88"/>
        <v>0</v>
      </c>
      <c r="AV40" s="222"/>
      <c r="AW40" s="222"/>
      <c r="AX40" s="222"/>
      <c r="AY40" s="222"/>
      <c r="AZ40" s="224">
        <f t="shared" si="89"/>
        <v>0</v>
      </c>
      <c r="BA40" s="222"/>
      <c r="BB40" s="222"/>
      <c r="BC40" s="222"/>
      <c r="BD40" s="222"/>
      <c r="BE40" s="224">
        <f t="shared" si="90"/>
        <v>34410.699999999997</v>
      </c>
      <c r="BF40" s="222"/>
      <c r="BG40" s="222"/>
      <c r="BH40" s="222"/>
      <c r="BI40" s="222">
        <v>34410.699999999997</v>
      </c>
      <c r="BJ40" s="224">
        <f t="shared" si="91"/>
        <v>34410.699999999997</v>
      </c>
      <c r="BK40" s="222"/>
      <c r="BL40" s="222"/>
      <c r="BM40" s="222"/>
      <c r="BN40" s="222">
        <v>34410.699999999997</v>
      </c>
      <c r="BO40" s="224">
        <f t="shared" si="92"/>
        <v>0</v>
      </c>
      <c r="BP40" s="222"/>
      <c r="BQ40" s="222"/>
      <c r="BR40" s="222"/>
      <c r="BS40" s="222"/>
      <c r="BT40" s="224">
        <f t="shared" si="93"/>
        <v>0</v>
      </c>
      <c r="BU40" s="222">
        <f t="shared" si="102"/>
        <v>0</v>
      </c>
      <c r="BV40" s="222">
        <f t="shared" si="103"/>
        <v>0</v>
      </c>
      <c r="BW40" s="222">
        <f t="shared" si="104"/>
        <v>0</v>
      </c>
      <c r="BX40" s="222">
        <f t="shared" si="105"/>
        <v>0</v>
      </c>
      <c r="BY40" s="224">
        <f t="shared" si="94"/>
        <v>0</v>
      </c>
      <c r="BZ40" s="222">
        <f t="shared" si="106"/>
        <v>0</v>
      </c>
      <c r="CA40" s="222">
        <f t="shared" si="107"/>
        <v>0</v>
      </c>
      <c r="CB40" s="222">
        <f t="shared" si="108"/>
        <v>0</v>
      </c>
      <c r="CC40" s="222">
        <f t="shared" si="109"/>
        <v>0</v>
      </c>
      <c r="CD40" s="224">
        <f t="shared" si="95"/>
        <v>0</v>
      </c>
      <c r="CE40" s="222">
        <f t="shared" si="110"/>
        <v>0</v>
      </c>
      <c r="CF40" s="222">
        <f t="shared" si="111"/>
        <v>0</v>
      </c>
      <c r="CG40" s="222">
        <f t="shared" si="112"/>
        <v>0</v>
      </c>
      <c r="CH40" s="222">
        <f t="shared" si="113"/>
        <v>0</v>
      </c>
      <c r="CI40" s="224">
        <f t="shared" si="96"/>
        <v>0</v>
      </c>
      <c r="CJ40" s="222">
        <f t="shared" si="114"/>
        <v>0</v>
      </c>
      <c r="CK40" s="222">
        <f t="shared" si="115"/>
        <v>0</v>
      </c>
      <c r="CL40" s="222">
        <f t="shared" si="116"/>
        <v>0</v>
      </c>
      <c r="CM40" s="222">
        <f t="shared" si="117"/>
        <v>0</v>
      </c>
      <c r="CN40" s="224">
        <f t="shared" si="97"/>
        <v>0</v>
      </c>
      <c r="CO40" s="222">
        <f t="shared" si="118"/>
        <v>0</v>
      </c>
      <c r="CP40" s="222">
        <f t="shared" si="119"/>
        <v>0</v>
      </c>
      <c r="CQ40" s="222">
        <f t="shared" si="120"/>
        <v>0</v>
      </c>
      <c r="CR40" s="222">
        <f t="shared" si="121"/>
        <v>0</v>
      </c>
      <c r="CS40" s="209">
        <f t="shared" si="31"/>
        <v>275285.60000000003</v>
      </c>
      <c r="CT40" s="205"/>
      <c r="CU40" s="210">
        <f t="shared" si="125"/>
        <v>0</v>
      </c>
      <c r="CV40" s="210">
        <f t="shared" si="125"/>
        <v>0</v>
      </c>
      <c r="CW40" s="210">
        <f t="shared" si="10"/>
        <v>0</v>
      </c>
      <c r="CX40" s="210">
        <f t="shared" si="11"/>
        <v>0</v>
      </c>
      <c r="CY40" s="210">
        <f t="shared" si="12"/>
        <v>0</v>
      </c>
      <c r="CZ40" s="210">
        <f t="shared" si="13"/>
        <v>0</v>
      </c>
      <c r="DA40" s="210">
        <f t="shared" si="126"/>
        <v>0</v>
      </c>
      <c r="DB40" s="210">
        <f t="shared" si="126"/>
        <v>0</v>
      </c>
      <c r="DC40" s="210">
        <f t="shared" si="15"/>
        <v>0</v>
      </c>
      <c r="DD40" s="210">
        <f t="shared" si="16"/>
        <v>0</v>
      </c>
      <c r="DE40" s="210">
        <f t="shared" si="17"/>
        <v>0</v>
      </c>
      <c r="DF40" s="210">
        <f t="shared" si="18"/>
        <v>0</v>
      </c>
      <c r="DG40" s="210">
        <f t="shared" si="19"/>
        <v>0</v>
      </c>
      <c r="DH40" s="210">
        <f t="shared" si="20"/>
        <v>0</v>
      </c>
      <c r="DI40" s="210">
        <f t="shared" si="21"/>
        <v>0</v>
      </c>
      <c r="DJ40" s="210">
        <f t="shared" si="22"/>
        <v>0</v>
      </c>
      <c r="DK40" s="210">
        <f t="shared" si="23"/>
        <v>0</v>
      </c>
      <c r="DL40" s="210">
        <f t="shared" si="24"/>
        <v>0</v>
      </c>
      <c r="DN40" s="210">
        <f t="shared" si="129"/>
        <v>0</v>
      </c>
      <c r="DO40" s="210">
        <f t="shared" si="129"/>
        <v>0</v>
      </c>
      <c r="DP40" s="210">
        <f t="shared" si="129"/>
        <v>0</v>
      </c>
      <c r="DQ40" s="210">
        <f t="shared" si="129"/>
        <v>0</v>
      </c>
      <c r="DR40" s="210">
        <f t="shared" si="129"/>
        <v>0</v>
      </c>
      <c r="DS40" s="210">
        <f t="shared" si="129"/>
        <v>0</v>
      </c>
      <c r="DT40" s="210">
        <f t="shared" si="129"/>
        <v>0</v>
      </c>
      <c r="DU40" s="210">
        <f t="shared" si="128"/>
        <v>0</v>
      </c>
      <c r="DV40" s="210">
        <f t="shared" si="128"/>
        <v>0</v>
      </c>
      <c r="DW40" s="210">
        <f t="shared" si="128"/>
        <v>0</v>
      </c>
      <c r="DX40" s="210">
        <f t="shared" si="128"/>
        <v>0</v>
      </c>
      <c r="DY40" s="210">
        <f t="shared" si="128"/>
        <v>0</v>
      </c>
      <c r="DZ40" s="210">
        <f t="shared" si="128"/>
        <v>0</v>
      </c>
      <c r="EA40" s="210">
        <f t="shared" si="128"/>
        <v>0</v>
      </c>
      <c r="EB40" s="210">
        <f t="shared" si="128"/>
        <v>0</v>
      </c>
      <c r="EC40" s="210">
        <f t="shared" si="128"/>
        <v>0</v>
      </c>
      <c r="ED40" s="210">
        <f t="shared" si="124"/>
        <v>0</v>
      </c>
      <c r="EE40" s="210">
        <f t="shared" si="124"/>
        <v>0</v>
      </c>
      <c r="EF40" s="210">
        <f t="shared" si="124"/>
        <v>0</v>
      </c>
      <c r="EG40" s="210">
        <f t="shared" si="124"/>
        <v>0</v>
      </c>
      <c r="EH40" s="210">
        <f t="shared" si="124"/>
        <v>0</v>
      </c>
      <c r="EI40" s="210">
        <f t="shared" si="124"/>
        <v>0</v>
      </c>
      <c r="EJ40" s="210">
        <f t="shared" si="124"/>
        <v>0</v>
      </c>
      <c r="EK40" s="210">
        <f t="shared" si="124"/>
        <v>0</v>
      </c>
      <c r="EL40" s="210">
        <f t="shared" si="123"/>
        <v>0</v>
      </c>
      <c r="EM40" s="210">
        <f t="shared" si="123"/>
        <v>0</v>
      </c>
      <c r="EN40" s="210">
        <f t="shared" si="123"/>
        <v>0</v>
      </c>
      <c r="EO40" s="210">
        <f t="shared" si="123"/>
        <v>0</v>
      </c>
      <c r="EP40" s="210">
        <f t="shared" si="123"/>
        <v>0</v>
      </c>
      <c r="EQ40" s="210">
        <f t="shared" si="123"/>
        <v>0</v>
      </c>
      <c r="ES40" s="210">
        <f t="shared" si="33"/>
        <v>0</v>
      </c>
      <c r="ET40" s="210">
        <f t="shared" si="34"/>
        <v>0</v>
      </c>
      <c r="EU40" s="210">
        <f t="shared" si="35"/>
        <v>0</v>
      </c>
      <c r="EV40" s="210">
        <f t="shared" si="36"/>
        <v>0</v>
      </c>
      <c r="EW40" s="210">
        <f t="shared" si="37"/>
        <v>0</v>
      </c>
      <c r="EX40" s="210">
        <f t="shared" si="38"/>
        <v>0</v>
      </c>
      <c r="EY40" s="210">
        <f t="shared" si="39"/>
        <v>0</v>
      </c>
      <c r="EZ40" s="210">
        <f t="shared" si="40"/>
        <v>0</v>
      </c>
      <c r="FA40" s="210">
        <f t="shared" si="41"/>
        <v>0</v>
      </c>
      <c r="FB40" s="210">
        <f t="shared" si="42"/>
        <v>0</v>
      </c>
      <c r="FC40" s="210">
        <f t="shared" si="43"/>
        <v>0</v>
      </c>
      <c r="FD40" s="210">
        <f t="shared" si="44"/>
        <v>0</v>
      </c>
      <c r="FE40" s="210">
        <f t="shared" si="45"/>
        <v>0</v>
      </c>
      <c r="FF40" s="210">
        <f t="shared" si="46"/>
        <v>0</v>
      </c>
      <c r="FG40" s="210">
        <f t="shared" si="47"/>
        <v>0</v>
      </c>
      <c r="FI40" s="211">
        <f t="shared" si="48"/>
        <v>0</v>
      </c>
      <c r="FJ40" s="211">
        <f t="shared" si="49"/>
        <v>0</v>
      </c>
      <c r="FK40" s="211">
        <f t="shared" si="50"/>
        <v>0</v>
      </c>
      <c r="FL40" s="211">
        <f t="shared" si="51"/>
        <v>0</v>
      </c>
      <c r="FM40" s="211">
        <f t="shared" si="52"/>
        <v>0</v>
      </c>
      <c r="FN40" s="211">
        <f t="shared" si="53"/>
        <v>0</v>
      </c>
      <c r="FO40" s="211">
        <f t="shared" si="54"/>
        <v>0</v>
      </c>
      <c r="FP40" s="211">
        <f t="shared" si="55"/>
        <v>0</v>
      </c>
      <c r="FQ40" s="211">
        <f t="shared" si="56"/>
        <v>0</v>
      </c>
      <c r="FR40" s="211">
        <f t="shared" si="57"/>
        <v>0</v>
      </c>
      <c r="FS40" s="211">
        <f t="shared" si="58"/>
        <v>0</v>
      </c>
      <c r="FT40" s="211">
        <f t="shared" si="59"/>
        <v>0</v>
      </c>
      <c r="FU40" s="211">
        <f t="shared" si="60"/>
        <v>0</v>
      </c>
      <c r="FV40" s="211">
        <f t="shared" si="61"/>
        <v>0</v>
      </c>
      <c r="FW40" s="211">
        <f t="shared" si="62"/>
        <v>0</v>
      </c>
      <c r="FX40" s="211">
        <f t="shared" si="63"/>
        <v>0</v>
      </c>
      <c r="FY40" s="211">
        <f t="shared" si="64"/>
        <v>0</v>
      </c>
      <c r="FZ40" s="211">
        <f t="shared" si="65"/>
        <v>0</v>
      </c>
      <c r="GA40" s="211">
        <f t="shared" si="66"/>
        <v>0</v>
      </c>
      <c r="GB40" s="211">
        <f t="shared" si="67"/>
        <v>0</v>
      </c>
      <c r="GC40" s="211">
        <f t="shared" si="68"/>
        <v>0</v>
      </c>
      <c r="GD40" s="211">
        <f t="shared" si="69"/>
        <v>0</v>
      </c>
      <c r="GE40" s="211">
        <f t="shared" si="70"/>
        <v>0</v>
      </c>
      <c r="GF40" s="211">
        <f t="shared" si="71"/>
        <v>0</v>
      </c>
      <c r="GG40" s="211">
        <f t="shared" si="72"/>
        <v>0</v>
      </c>
      <c r="GH40" s="211">
        <f t="shared" si="73"/>
        <v>0</v>
      </c>
      <c r="GI40" s="211">
        <f t="shared" si="74"/>
        <v>0</v>
      </c>
      <c r="GJ40" s="211">
        <f t="shared" si="75"/>
        <v>0</v>
      </c>
      <c r="GK40" s="211">
        <f t="shared" si="76"/>
        <v>0</v>
      </c>
      <c r="GL40" s="211">
        <f t="shared" si="77"/>
        <v>0</v>
      </c>
    </row>
    <row r="41" spans="1:194" ht="60">
      <c r="A41" s="27" t="s">
        <v>1289</v>
      </c>
      <c r="C41" s="53" t="s">
        <v>103</v>
      </c>
      <c r="D41" s="220">
        <v>1027</v>
      </c>
      <c r="E41" s="223">
        <v>20</v>
      </c>
      <c r="F41" s="223"/>
      <c r="G41" s="224">
        <f t="shared" si="80"/>
        <v>0</v>
      </c>
      <c r="H41" s="224">
        <f t="shared" si="81"/>
        <v>0</v>
      </c>
      <c r="I41" s="222"/>
      <c r="J41" s="222"/>
      <c r="K41" s="222"/>
      <c r="L41" s="222"/>
      <c r="M41" s="222"/>
      <c r="N41" s="222"/>
      <c r="O41" s="222"/>
      <c r="P41" s="222"/>
      <c r="Q41" s="224">
        <f t="shared" si="82"/>
        <v>0</v>
      </c>
      <c r="R41" s="222"/>
      <c r="S41" s="222"/>
      <c r="T41" s="222"/>
      <c r="U41" s="222"/>
      <c r="V41" s="224">
        <f t="shared" si="83"/>
        <v>0</v>
      </c>
      <c r="W41" s="222"/>
      <c r="X41" s="222"/>
      <c r="Y41" s="222"/>
      <c r="Z41" s="222"/>
      <c r="AA41" s="224">
        <f t="shared" si="84"/>
        <v>0</v>
      </c>
      <c r="AB41" s="222"/>
      <c r="AC41" s="222"/>
      <c r="AD41" s="222"/>
      <c r="AE41" s="222"/>
      <c r="AF41" s="224">
        <f t="shared" si="85"/>
        <v>0</v>
      </c>
      <c r="AG41" s="222"/>
      <c r="AH41" s="222"/>
      <c r="AI41" s="222"/>
      <c r="AJ41" s="222"/>
      <c r="AK41" s="224">
        <f t="shared" si="86"/>
        <v>0</v>
      </c>
      <c r="AL41" s="224">
        <f t="shared" si="87"/>
        <v>0</v>
      </c>
      <c r="AM41" s="222"/>
      <c r="AN41" s="222"/>
      <c r="AO41" s="222"/>
      <c r="AP41" s="222"/>
      <c r="AQ41" s="222"/>
      <c r="AR41" s="222"/>
      <c r="AS41" s="222"/>
      <c r="AT41" s="222"/>
      <c r="AU41" s="224">
        <f t="shared" si="88"/>
        <v>0</v>
      </c>
      <c r="AV41" s="222"/>
      <c r="AW41" s="222"/>
      <c r="AX41" s="222"/>
      <c r="AY41" s="222"/>
      <c r="AZ41" s="224">
        <f t="shared" si="89"/>
        <v>0</v>
      </c>
      <c r="BA41" s="222"/>
      <c r="BB41" s="222"/>
      <c r="BC41" s="222"/>
      <c r="BD41" s="222"/>
      <c r="BE41" s="224">
        <f t="shared" si="90"/>
        <v>0</v>
      </c>
      <c r="BF41" s="222"/>
      <c r="BG41" s="222"/>
      <c r="BH41" s="222"/>
      <c r="BI41" s="222"/>
      <c r="BJ41" s="224">
        <f t="shared" si="91"/>
        <v>0</v>
      </c>
      <c r="BK41" s="222"/>
      <c r="BL41" s="222"/>
      <c r="BM41" s="222"/>
      <c r="BN41" s="222"/>
      <c r="BO41" s="224">
        <f t="shared" si="92"/>
        <v>0</v>
      </c>
      <c r="BP41" s="222"/>
      <c r="BQ41" s="222"/>
      <c r="BR41" s="222"/>
      <c r="BS41" s="222"/>
      <c r="BT41" s="224">
        <f t="shared" si="93"/>
        <v>0</v>
      </c>
      <c r="BU41" s="222">
        <f t="shared" si="102"/>
        <v>0</v>
      </c>
      <c r="BV41" s="222">
        <f t="shared" si="103"/>
        <v>0</v>
      </c>
      <c r="BW41" s="222">
        <f t="shared" si="104"/>
        <v>0</v>
      </c>
      <c r="BX41" s="222">
        <f t="shared" si="105"/>
        <v>0</v>
      </c>
      <c r="BY41" s="224">
        <f t="shared" si="94"/>
        <v>0</v>
      </c>
      <c r="BZ41" s="222">
        <f t="shared" si="106"/>
        <v>0</v>
      </c>
      <c r="CA41" s="222">
        <f t="shared" si="107"/>
        <v>0</v>
      </c>
      <c r="CB41" s="222">
        <f t="shared" si="108"/>
        <v>0</v>
      </c>
      <c r="CC41" s="222">
        <f t="shared" si="109"/>
        <v>0</v>
      </c>
      <c r="CD41" s="224">
        <f t="shared" si="95"/>
        <v>0</v>
      </c>
      <c r="CE41" s="222">
        <f t="shared" si="110"/>
        <v>0</v>
      </c>
      <c r="CF41" s="222">
        <f t="shared" si="111"/>
        <v>0</v>
      </c>
      <c r="CG41" s="222">
        <f t="shared" si="112"/>
        <v>0</v>
      </c>
      <c r="CH41" s="222">
        <f t="shared" si="113"/>
        <v>0</v>
      </c>
      <c r="CI41" s="224">
        <f t="shared" si="96"/>
        <v>0</v>
      </c>
      <c r="CJ41" s="222">
        <f t="shared" si="114"/>
        <v>0</v>
      </c>
      <c r="CK41" s="222">
        <f t="shared" si="115"/>
        <v>0</v>
      </c>
      <c r="CL41" s="222">
        <f t="shared" si="116"/>
        <v>0</v>
      </c>
      <c r="CM41" s="222">
        <f t="shared" si="117"/>
        <v>0</v>
      </c>
      <c r="CN41" s="224">
        <f t="shared" si="97"/>
        <v>0</v>
      </c>
      <c r="CO41" s="222">
        <f t="shared" si="118"/>
        <v>0</v>
      </c>
      <c r="CP41" s="222">
        <f t="shared" si="119"/>
        <v>0</v>
      </c>
      <c r="CQ41" s="222">
        <f t="shared" si="120"/>
        <v>0</v>
      </c>
      <c r="CR41" s="222">
        <f t="shared" si="121"/>
        <v>0</v>
      </c>
      <c r="CS41" s="209">
        <f t="shared" si="31"/>
        <v>0</v>
      </c>
      <c r="CT41" s="205"/>
      <c r="CU41" s="210">
        <f t="shared" si="125"/>
        <v>0</v>
      </c>
      <c r="CV41" s="210">
        <f t="shared" si="125"/>
        <v>0</v>
      </c>
      <c r="CW41" s="210">
        <f t="shared" si="10"/>
        <v>0</v>
      </c>
      <c r="CX41" s="210">
        <f t="shared" si="11"/>
        <v>0</v>
      </c>
      <c r="CY41" s="210">
        <f t="shared" si="12"/>
        <v>0</v>
      </c>
      <c r="CZ41" s="210">
        <f t="shared" si="13"/>
        <v>0</v>
      </c>
      <c r="DA41" s="210">
        <f t="shared" si="126"/>
        <v>0</v>
      </c>
      <c r="DB41" s="210">
        <f t="shared" si="126"/>
        <v>0</v>
      </c>
      <c r="DC41" s="210">
        <f t="shared" si="15"/>
        <v>0</v>
      </c>
      <c r="DD41" s="210">
        <f t="shared" si="16"/>
        <v>0</v>
      </c>
      <c r="DE41" s="210">
        <f t="shared" si="17"/>
        <v>0</v>
      </c>
      <c r="DF41" s="210">
        <f t="shared" si="18"/>
        <v>0</v>
      </c>
      <c r="DG41" s="210">
        <f t="shared" si="19"/>
        <v>0</v>
      </c>
      <c r="DH41" s="210">
        <f t="shared" si="20"/>
        <v>0</v>
      </c>
      <c r="DI41" s="210">
        <f t="shared" si="21"/>
        <v>0</v>
      </c>
      <c r="DJ41" s="210">
        <f t="shared" si="22"/>
        <v>0</v>
      </c>
      <c r="DK41" s="210">
        <f t="shared" si="23"/>
        <v>0</v>
      </c>
      <c r="DL41" s="210">
        <f t="shared" si="24"/>
        <v>0</v>
      </c>
      <c r="DN41" s="210">
        <f t="shared" si="129"/>
        <v>0</v>
      </c>
      <c r="DO41" s="210">
        <f t="shared" si="129"/>
        <v>0</v>
      </c>
      <c r="DP41" s="210">
        <f t="shared" si="129"/>
        <v>0</v>
      </c>
      <c r="DQ41" s="210">
        <f t="shared" si="129"/>
        <v>0</v>
      </c>
      <c r="DR41" s="210">
        <f t="shared" si="129"/>
        <v>0</v>
      </c>
      <c r="DS41" s="210">
        <f t="shared" si="129"/>
        <v>0</v>
      </c>
      <c r="DT41" s="210">
        <f t="shared" si="129"/>
        <v>0</v>
      </c>
      <c r="DU41" s="210">
        <f t="shared" si="128"/>
        <v>0</v>
      </c>
      <c r="DV41" s="210">
        <f t="shared" si="128"/>
        <v>0</v>
      </c>
      <c r="DW41" s="210">
        <f t="shared" si="128"/>
        <v>0</v>
      </c>
      <c r="DX41" s="210">
        <f t="shared" si="128"/>
        <v>0</v>
      </c>
      <c r="DY41" s="210">
        <f t="shared" si="128"/>
        <v>0</v>
      </c>
      <c r="DZ41" s="210">
        <f t="shared" si="128"/>
        <v>0</v>
      </c>
      <c r="EA41" s="210">
        <f t="shared" si="128"/>
        <v>0</v>
      </c>
      <c r="EB41" s="210">
        <f t="shared" si="128"/>
        <v>0</v>
      </c>
      <c r="EC41" s="210">
        <f t="shared" si="128"/>
        <v>0</v>
      </c>
      <c r="ED41" s="210">
        <f t="shared" si="124"/>
        <v>0</v>
      </c>
      <c r="EE41" s="210">
        <f t="shared" si="124"/>
        <v>0</v>
      </c>
      <c r="EF41" s="210">
        <f t="shared" si="124"/>
        <v>0</v>
      </c>
      <c r="EG41" s="210">
        <f t="shared" si="124"/>
        <v>0</v>
      </c>
      <c r="EH41" s="210">
        <f t="shared" si="124"/>
        <v>0</v>
      </c>
      <c r="EI41" s="210">
        <f t="shared" si="124"/>
        <v>0</v>
      </c>
      <c r="EJ41" s="210">
        <f t="shared" si="124"/>
        <v>0</v>
      </c>
      <c r="EK41" s="210">
        <f t="shared" si="124"/>
        <v>0</v>
      </c>
      <c r="EL41" s="210">
        <f t="shared" si="123"/>
        <v>0</v>
      </c>
      <c r="EM41" s="210">
        <f t="shared" si="123"/>
        <v>0</v>
      </c>
      <c r="EN41" s="210">
        <f t="shared" si="123"/>
        <v>0</v>
      </c>
      <c r="EO41" s="210">
        <f t="shared" si="123"/>
        <v>0</v>
      </c>
      <c r="EP41" s="210">
        <f t="shared" si="123"/>
        <v>0</v>
      </c>
      <c r="EQ41" s="210">
        <f t="shared" si="123"/>
        <v>0</v>
      </c>
      <c r="ES41" s="210">
        <f t="shared" si="33"/>
        <v>0</v>
      </c>
      <c r="ET41" s="210">
        <f t="shared" si="34"/>
        <v>0</v>
      </c>
      <c r="EU41" s="210">
        <f t="shared" si="35"/>
        <v>0</v>
      </c>
      <c r="EV41" s="210">
        <f t="shared" si="36"/>
        <v>0</v>
      </c>
      <c r="EW41" s="210">
        <f t="shared" si="37"/>
        <v>0</v>
      </c>
      <c r="EX41" s="210">
        <f t="shared" si="38"/>
        <v>0</v>
      </c>
      <c r="EY41" s="210">
        <f t="shared" si="39"/>
        <v>0</v>
      </c>
      <c r="EZ41" s="210">
        <f t="shared" si="40"/>
        <v>0</v>
      </c>
      <c r="FA41" s="210">
        <f t="shared" si="41"/>
        <v>0</v>
      </c>
      <c r="FB41" s="210">
        <f t="shared" si="42"/>
        <v>0</v>
      </c>
      <c r="FC41" s="210">
        <f t="shared" si="43"/>
        <v>0</v>
      </c>
      <c r="FD41" s="210">
        <f t="shared" si="44"/>
        <v>0</v>
      </c>
      <c r="FE41" s="210">
        <f t="shared" si="45"/>
        <v>0</v>
      </c>
      <c r="FF41" s="210">
        <f t="shared" si="46"/>
        <v>0</v>
      </c>
      <c r="FG41" s="210">
        <f t="shared" si="47"/>
        <v>0</v>
      </c>
      <c r="FI41" s="211">
        <f t="shared" si="48"/>
        <v>0</v>
      </c>
      <c r="FJ41" s="211">
        <f t="shared" si="49"/>
        <v>0</v>
      </c>
      <c r="FK41" s="211">
        <f t="shared" si="50"/>
        <v>0</v>
      </c>
      <c r="FL41" s="211">
        <f t="shared" si="51"/>
        <v>0</v>
      </c>
      <c r="FM41" s="211">
        <f t="shared" si="52"/>
        <v>0</v>
      </c>
      <c r="FN41" s="211">
        <f t="shared" si="53"/>
        <v>0</v>
      </c>
      <c r="FO41" s="211">
        <f t="shared" si="54"/>
        <v>0</v>
      </c>
      <c r="FP41" s="211">
        <f t="shared" si="55"/>
        <v>0</v>
      </c>
      <c r="FQ41" s="211">
        <f t="shared" si="56"/>
        <v>0</v>
      </c>
      <c r="FR41" s="211">
        <f t="shared" si="57"/>
        <v>0</v>
      </c>
      <c r="FS41" s="211">
        <f t="shared" si="58"/>
        <v>0</v>
      </c>
      <c r="FT41" s="211">
        <f t="shared" si="59"/>
        <v>0</v>
      </c>
      <c r="FU41" s="211">
        <f t="shared" si="60"/>
        <v>0</v>
      </c>
      <c r="FV41" s="211">
        <f t="shared" si="61"/>
        <v>0</v>
      </c>
      <c r="FW41" s="211">
        <f t="shared" si="62"/>
        <v>0</v>
      </c>
      <c r="FX41" s="211">
        <f t="shared" si="63"/>
        <v>0</v>
      </c>
      <c r="FY41" s="211">
        <f t="shared" si="64"/>
        <v>0</v>
      </c>
      <c r="FZ41" s="211">
        <f t="shared" si="65"/>
        <v>0</v>
      </c>
      <c r="GA41" s="211">
        <f t="shared" si="66"/>
        <v>0</v>
      </c>
      <c r="GB41" s="211">
        <f t="shared" si="67"/>
        <v>0</v>
      </c>
      <c r="GC41" s="211">
        <f t="shared" si="68"/>
        <v>0</v>
      </c>
      <c r="GD41" s="211">
        <f t="shared" si="69"/>
        <v>0</v>
      </c>
      <c r="GE41" s="211">
        <f t="shared" si="70"/>
        <v>0</v>
      </c>
      <c r="GF41" s="211">
        <f t="shared" si="71"/>
        <v>0</v>
      </c>
      <c r="GG41" s="211">
        <f t="shared" si="72"/>
        <v>0</v>
      </c>
      <c r="GH41" s="211">
        <f t="shared" si="73"/>
        <v>0</v>
      </c>
      <c r="GI41" s="211">
        <f t="shared" si="74"/>
        <v>0</v>
      </c>
      <c r="GJ41" s="211">
        <f t="shared" si="75"/>
        <v>0</v>
      </c>
      <c r="GK41" s="211">
        <f t="shared" si="76"/>
        <v>0</v>
      </c>
      <c r="GL41" s="211">
        <f t="shared" si="77"/>
        <v>0</v>
      </c>
    </row>
    <row r="42" spans="1:194" ht="60">
      <c r="A42" s="27" t="s">
        <v>1290</v>
      </c>
      <c r="C42" s="53" t="s">
        <v>104</v>
      </c>
      <c r="D42" s="220">
        <v>1028</v>
      </c>
      <c r="E42" s="223">
        <v>21</v>
      </c>
      <c r="F42" s="223"/>
      <c r="G42" s="224">
        <f t="shared" si="80"/>
        <v>0</v>
      </c>
      <c r="H42" s="224">
        <f t="shared" si="81"/>
        <v>0</v>
      </c>
      <c r="I42" s="222"/>
      <c r="J42" s="222"/>
      <c r="K42" s="222"/>
      <c r="L42" s="222"/>
      <c r="M42" s="222"/>
      <c r="N42" s="222"/>
      <c r="O42" s="222"/>
      <c r="P42" s="222"/>
      <c r="Q42" s="224">
        <f t="shared" si="82"/>
        <v>0</v>
      </c>
      <c r="R42" s="222"/>
      <c r="S42" s="222"/>
      <c r="T42" s="222"/>
      <c r="U42" s="222"/>
      <c r="V42" s="224">
        <f t="shared" si="83"/>
        <v>0</v>
      </c>
      <c r="W42" s="222"/>
      <c r="X42" s="222"/>
      <c r="Y42" s="222"/>
      <c r="Z42" s="222"/>
      <c r="AA42" s="224">
        <f t="shared" si="84"/>
        <v>0</v>
      </c>
      <c r="AB42" s="222"/>
      <c r="AC42" s="222"/>
      <c r="AD42" s="222"/>
      <c r="AE42" s="222"/>
      <c r="AF42" s="224">
        <f t="shared" si="85"/>
        <v>0</v>
      </c>
      <c r="AG42" s="222"/>
      <c r="AH42" s="222"/>
      <c r="AI42" s="222"/>
      <c r="AJ42" s="222"/>
      <c r="AK42" s="224">
        <f t="shared" si="86"/>
        <v>0</v>
      </c>
      <c r="AL42" s="224">
        <f t="shared" si="87"/>
        <v>0</v>
      </c>
      <c r="AM42" s="222"/>
      <c r="AN42" s="222"/>
      <c r="AO42" s="222"/>
      <c r="AP42" s="222"/>
      <c r="AQ42" s="222"/>
      <c r="AR42" s="222"/>
      <c r="AS42" s="222"/>
      <c r="AT42" s="222"/>
      <c r="AU42" s="224">
        <f t="shared" si="88"/>
        <v>0</v>
      </c>
      <c r="AV42" s="222"/>
      <c r="AW42" s="222"/>
      <c r="AX42" s="222"/>
      <c r="AY42" s="222"/>
      <c r="AZ42" s="224">
        <f t="shared" si="89"/>
        <v>0</v>
      </c>
      <c r="BA42" s="222"/>
      <c r="BB42" s="222"/>
      <c r="BC42" s="222"/>
      <c r="BD42" s="222"/>
      <c r="BE42" s="224">
        <f t="shared" si="90"/>
        <v>0</v>
      </c>
      <c r="BF42" s="222"/>
      <c r="BG42" s="222"/>
      <c r="BH42" s="222"/>
      <c r="BI42" s="222"/>
      <c r="BJ42" s="224">
        <f t="shared" si="91"/>
        <v>0</v>
      </c>
      <c r="BK42" s="222"/>
      <c r="BL42" s="222"/>
      <c r="BM42" s="222"/>
      <c r="BN42" s="222"/>
      <c r="BO42" s="224">
        <f t="shared" si="92"/>
        <v>0</v>
      </c>
      <c r="BP42" s="222"/>
      <c r="BQ42" s="222"/>
      <c r="BR42" s="222"/>
      <c r="BS42" s="222"/>
      <c r="BT42" s="224">
        <f t="shared" si="93"/>
        <v>0</v>
      </c>
      <c r="BU42" s="222">
        <f t="shared" si="102"/>
        <v>0</v>
      </c>
      <c r="BV42" s="222">
        <f t="shared" si="103"/>
        <v>0</v>
      </c>
      <c r="BW42" s="222">
        <f t="shared" si="104"/>
        <v>0</v>
      </c>
      <c r="BX42" s="222">
        <f t="shared" si="105"/>
        <v>0</v>
      </c>
      <c r="BY42" s="224">
        <f t="shared" si="94"/>
        <v>0</v>
      </c>
      <c r="BZ42" s="222">
        <f t="shared" si="106"/>
        <v>0</v>
      </c>
      <c r="CA42" s="222">
        <f t="shared" si="107"/>
        <v>0</v>
      </c>
      <c r="CB42" s="222">
        <f t="shared" si="108"/>
        <v>0</v>
      </c>
      <c r="CC42" s="222">
        <f t="shared" si="109"/>
        <v>0</v>
      </c>
      <c r="CD42" s="224">
        <f t="shared" si="95"/>
        <v>0</v>
      </c>
      <c r="CE42" s="222">
        <f t="shared" si="110"/>
        <v>0</v>
      </c>
      <c r="CF42" s="222">
        <f t="shared" si="111"/>
        <v>0</v>
      </c>
      <c r="CG42" s="222">
        <f t="shared" si="112"/>
        <v>0</v>
      </c>
      <c r="CH42" s="222">
        <f t="shared" si="113"/>
        <v>0</v>
      </c>
      <c r="CI42" s="224">
        <f t="shared" si="96"/>
        <v>0</v>
      </c>
      <c r="CJ42" s="222">
        <f t="shared" si="114"/>
        <v>0</v>
      </c>
      <c r="CK42" s="222">
        <f t="shared" si="115"/>
        <v>0</v>
      </c>
      <c r="CL42" s="222">
        <f t="shared" si="116"/>
        <v>0</v>
      </c>
      <c r="CM42" s="222">
        <f t="shared" si="117"/>
        <v>0</v>
      </c>
      <c r="CN42" s="224">
        <f t="shared" si="97"/>
        <v>0</v>
      </c>
      <c r="CO42" s="222">
        <f t="shared" si="118"/>
        <v>0</v>
      </c>
      <c r="CP42" s="222">
        <f t="shared" si="119"/>
        <v>0</v>
      </c>
      <c r="CQ42" s="222">
        <f t="shared" si="120"/>
        <v>0</v>
      </c>
      <c r="CR42" s="222">
        <f t="shared" si="121"/>
        <v>0</v>
      </c>
      <c r="CS42" s="209">
        <f t="shared" si="31"/>
        <v>0</v>
      </c>
      <c r="CT42" s="205"/>
      <c r="CU42" s="210">
        <f t="shared" si="125"/>
        <v>0</v>
      </c>
      <c r="CV42" s="210">
        <f t="shared" si="125"/>
        <v>0</v>
      </c>
      <c r="CW42" s="210">
        <f t="shared" si="10"/>
        <v>0</v>
      </c>
      <c r="CX42" s="210">
        <f t="shared" si="11"/>
        <v>0</v>
      </c>
      <c r="CY42" s="210">
        <f t="shared" si="12"/>
        <v>0</v>
      </c>
      <c r="CZ42" s="210">
        <f t="shared" si="13"/>
        <v>0</v>
      </c>
      <c r="DA42" s="210">
        <f t="shared" si="126"/>
        <v>0</v>
      </c>
      <c r="DB42" s="210">
        <f t="shared" si="126"/>
        <v>0</v>
      </c>
      <c r="DC42" s="210">
        <f t="shared" si="15"/>
        <v>0</v>
      </c>
      <c r="DD42" s="210">
        <f t="shared" si="16"/>
        <v>0</v>
      </c>
      <c r="DE42" s="210">
        <f t="shared" si="17"/>
        <v>0</v>
      </c>
      <c r="DF42" s="210">
        <f t="shared" si="18"/>
        <v>0</v>
      </c>
      <c r="DG42" s="210">
        <f t="shared" si="19"/>
        <v>0</v>
      </c>
      <c r="DH42" s="210">
        <f t="shared" si="20"/>
        <v>0</v>
      </c>
      <c r="DI42" s="210">
        <f t="shared" si="21"/>
        <v>0</v>
      </c>
      <c r="DJ42" s="210">
        <f t="shared" si="22"/>
        <v>0</v>
      </c>
      <c r="DK42" s="210">
        <f t="shared" si="23"/>
        <v>0</v>
      </c>
      <c r="DL42" s="210">
        <f t="shared" si="24"/>
        <v>0</v>
      </c>
      <c r="DN42" s="210">
        <f t="shared" si="129"/>
        <v>0</v>
      </c>
      <c r="DO42" s="210">
        <f t="shared" si="129"/>
        <v>0</v>
      </c>
      <c r="DP42" s="210">
        <f t="shared" si="129"/>
        <v>0</v>
      </c>
      <c r="DQ42" s="210">
        <f t="shared" si="129"/>
        <v>0</v>
      </c>
      <c r="DR42" s="210">
        <f t="shared" si="129"/>
        <v>0</v>
      </c>
      <c r="DS42" s="210">
        <f t="shared" si="129"/>
        <v>0</v>
      </c>
      <c r="DT42" s="210">
        <f t="shared" si="129"/>
        <v>0</v>
      </c>
      <c r="DU42" s="210">
        <f t="shared" si="128"/>
        <v>0</v>
      </c>
      <c r="DV42" s="210">
        <f t="shared" si="128"/>
        <v>0</v>
      </c>
      <c r="DW42" s="210">
        <f t="shared" si="128"/>
        <v>0</v>
      </c>
      <c r="DX42" s="210">
        <f t="shared" si="128"/>
        <v>0</v>
      </c>
      <c r="DY42" s="210">
        <f t="shared" si="128"/>
        <v>0</v>
      </c>
      <c r="DZ42" s="210">
        <f t="shared" si="128"/>
        <v>0</v>
      </c>
      <c r="EA42" s="210">
        <f t="shared" si="128"/>
        <v>0</v>
      </c>
      <c r="EB42" s="210">
        <f t="shared" si="128"/>
        <v>0</v>
      </c>
      <c r="EC42" s="210">
        <f t="shared" si="128"/>
        <v>0</v>
      </c>
      <c r="ED42" s="210">
        <f t="shared" si="124"/>
        <v>0</v>
      </c>
      <c r="EE42" s="210">
        <f t="shared" si="124"/>
        <v>0</v>
      </c>
      <c r="EF42" s="210">
        <f t="shared" si="124"/>
        <v>0</v>
      </c>
      <c r="EG42" s="210">
        <f t="shared" si="124"/>
        <v>0</v>
      </c>
      <c r="EH42" s="210">
        <f t="shared" si="124"/>
        <v>0</v>
      </c>
      <c r="EI42" s="210">
        <f t="shared" si="124"/>
        <v>0</v>
      </c>
      <c r="EJ42" s="210">
        <f t="shared" si="124"/>
        <v>0</v>
      </c>
      <c r="EK42" s="210">
        <f t="shared" si="124"/>
        <v>0</v>
      </c>
      <c r="EL42" s="210">
        <f t="shared" si="123"/>
        <v>0</v>
      </c>
      <c r="EM42" s="210">
        <f t="shared" si="123"/>
        <v>0</v>
      </c>
      <c r="EN42" s="210">
        <f t="shared" si="123"/>
        <v>0</v>
      </c>
      <c r="EO42" s="210">
        <f t="shared" si="123"/>
        <v>0</v>
      </c>
      <c r="EP42" s="210">
        <f t="shared" si="123"/>
        <v>0</v>
      </c>
      <c r="EQ42" s="210">
        <f t="shared" si="123"/>
        <v>0</v>
      </c>
      <c r="ES42" s="210">
        <f t="shared" si="33"/>
        <v>0</v>
      </c>
      <c r="ET42" s="210">
        <f t="shared" si="34"/>
        <v>0</v>
      </c>
      <c r="EU42" s="210">
        <f t="shared" si="35"/>
        <v>0</v>
      </c>
      <c r="EV42" s="210">
        <f t="shared" si="36"/>
        <v>0</v>
      </c>
      <c r="EW42" s="210">
        <f t="shared" si="37"/>
        <v>0</v>
      </c>
      <c r="EX42" s="210">
        <f t="shared" si="38"/>
        <v>0</v>
      </c>
      <c r="EY42" s="210">
        <f t="shared" si="39"/>
        <v>0</v>
      </c>
      <c r="EZ42" s="210">
        <f t="shared" si="40"/>
        <v>0</v>
      </c>
      <c r="FA42" s="210">
        <f t="shared" si="41"/>
        <v>0</v>
      </c>
      <c r="FB42" s="210">
        <f t="shared" si="42"/>
        <v>0</v>
      </c>
      <c r="FC42" s="210">
        <f t="shared" si="43"/>
        <v>0</v>
      </c>
      <c r="FD42" s="210">
        <f t="shared" si="44"/>
        <v>0</v>
      </c>
      <c r="FE42" s="210">
        <f t="shared" si="45"/>
        <v>0</v>
      </c>
      <c r="FF42" s="210">
        <f t="shared" si="46"/>
        <v>0</v>
      </c>
      <c r="FG42" s="210">
        <f t="shared" si="47"/>
        <v>0</v>
      </c>
      <c r="FI42" s="211">
        <f t="shared" si="48"/>
        <v>0</v>
      </c>
      <c r="FJ42" s="211">
        <f t="shared" si="49"/>
        <v>0</v>
      </c>
      <c r="FK42" s="211">
        <f t="shared" si="50"/>
        <v>0</v>
      </c>
      <c r="FL42" s="211">
        <f t="shared" si="51"/>
        <v>0</v>
      </c>
      <c r="FM42" s="211">
        <f t="shared" si="52"/>
        <v>0</v>
      </c>
      <c r="FN42" s="211">
        <f t="shared" si="53"/>
        <v>0</v>
      </c>
      <c r="FO42" s="211">
        <f t="shared" si="54"/>
        <v>0</v>
      </c>
      <c r="FP42" s="211">
        <f t="shared" si="55"/>
        <v>0</v>
      </c>
      <c r="FQ42" s="211">
        <f t="shared" si="56"/>
        <v>0</v>
      </c>
      <c r="FR42" s="211">
        <f t="shared" si="57"/>
        <v>0</v>
      </c>
      <c r="FS42" s="211">
        <f t="shared" si="58"/>
        <v>0</v>
      </c>
      <c r="FT42" s="211">
        <f t="shared" si="59"/>
        <v>0</v>
      </c>
      <c r="FU42" s="211">
        <f t="shared" si="60"/>
        <v>0</v>
      </c>
      <c r="FV42" s="211">
        <f t="shared" si="61"/>
        <v>0</v>
      </c>
      <c r="FW42" s="211">
        <f t="shared" si="62"/>
        <v>0</v>
      </c>
      <c r="FX42" s="211">
        <f t="shared" si="63"/>
        <v>0</v>
      </c>
      <c r="FY42" s="211">
        <f t="shared" si="64"/>
        <v>0</v>
      </c>
      <c r="FZ42" s="211">
        <f t="shared" si="65"/>
        <v>0</v>
      </c>
      <c r="GA42" s="211">
        <f t="shared" si="66"/>
        <v>0</v>
      </c>
      <c r="GB42" s="211">
        <f t="shared" si="67"/>
        <v>0</v>
      </c>
      <c r="GC42" s="211">
        <f t="shared" si="68"/>
        <v>0</v>
      </c>
      <c r="GD42" s="211">
        <f t="shared" si="69"/>
        <v>0</v>
      </c>
      <c r="GE42" s="211">
        <f t="shared" si="70"/>
        <v>0</v>
      </c>
      <c r="GF42" s="211">
        <f t="shared" si="71"/>
        <v>0</v>
      </c>
      <c r="GG42" s="211">
        <f t="shared" si="72"/>
        <v>0</v>
      </c>
      <c r="GH42" s="211">
        <f t="shared" si="73"/>
        <v>0</v>
      </c>
      <c r="GI42" s="211">
        <f t="shared" si="74"/>
        <v>0</v>
      </c>
      <c r="GJ42" s="211">
        <f t="shared" si="75"/>
        <v>0</v>
      </c>
      <c r="GK42" s="211">
        <f t="shared" si="76"/>
        <v>0</v>
      </c>
      <c r="GL42" s="211">
        <f t="shared" si="77"/>
        <v>0</v>
      </c>
    </row>
    <row r="43" spans="1:194">
      <c r="A43" s="27" t="s">
        <v>1291</v>
      </c>
      <c r="C43" s="53" t="s">
        <v>105</v>
      </c>
      <c r="D43" s="220">
        <v>1029</v>
      </c>
      <c r="E43" s="223">
        <v>1</v>
      </c>
      <c r="F43" s="223"/>
      <c r="G43" s="224">
        <f t="shared" si="80"/>
        <v>0</v>
      </c>
      <c r="H43" s="224">
        <f t="shared" si="81"/>
        <v>0</v>
      </c>
      <c r="I43" s="222"/>
      <c r="J43" s="222"/>
      <c r="K43" s="222"/>
      <c r="L43" s="222"/>
      <c r="M43" s="222"/>
      <c r="N43" s="222"/>
      <c r="O43" s="222"/>
      <c r="P43" s="222"/>
      <c r="Q43" s="224">
        <f t="shared" si="82"/>
        <v>0</v>
      </c>
      <c r="R43" s="222"/>
      <c r="S43" s="222"/>
      <c r="T43" s="222"/>
      <c r="U43" s="222"/>
      <c r="V43" s="224">
        <f t="shared" si="83"/>
        <v>0</v>
      </c>
      <c r="W43" s="222"/>
      <c r="X43" s="222"/>
      <c r="Y43" s="222"/>
      <c r="Z43" s="222"/>
      <c r="AA43" s="224">
        <f t="shared" si="84"/>
        <v>0</v>
      </c>
      <c r="AB43" s="222"/>
      <c r="AC43" s="222"/>
      <c r="AD43" s="222"/>
      <c r="AE43" s="222"/>
      <c r="AF43" s="224">
        <f t="shared" si="85"/>
        <v>0</v>
      </c>
      <c r="AG43" s="222"/>
      <c r="AH43" s="222"/>
      <c r="AI43" s="222"/>
      <c r="AJ43" s="222"/>
      <c r="AK43" s="224">
        <f t="shared" si="86"/>
        <v>0</v>
      </c>
      <c r="AL43" s="224">
        <f t="shared" si="87"/>
        <v>0</v>
      </c>
      <c r="AM43" s="222"/>
      <c r="AN43" s="222"/>
      <c r="AO43" s="222"/>
      <c r="AP43" s="222"/>
      <c r="AQ43" s="222"/>
      <c r="AR43" s="222"/>
      <c r="AS43" s="222"/>
      <c r="AT43" s="222"/>
      <c r="AU43" s="224">
        <f t="shared" si="88"/>
        <v>0</v>
      </c>
      <c r="AV43" s="222"/>
      <c r="AW43" s="222"/>
      <c r="AX43" s="222"/>
      <c r="AY43" s="222"/>
      <c r="AZ43" s="224">
        <f t="shared" si="89"/>
        <v>0</v>
      </c>
      <c r="BA43" s="222"/>
      <c r="BB43" s="222"/>
      <c r="BC43" s="222"/>
      <c r="BD43" s="222"/>
      <c r="BE43" s="224">
        <f t="shared" si="90"/>
        <v>0</v>
      </c>
      <c r="BF43" s="222"/>
      <c r="BG43" s="222"/>
      <c r="BH43" s="222"/>
      <c r="BI43" s="222"/>
      <c r="BJ43" s="224">
        <f t="shared" si="91"/>
        <v>0</v>
      </c>
      <c r="BK43" s="222"/>
      <c r="BL43" s="222"/>
      <c r="BM43" s="222"/>
      <c r="BN43" s="222"/>
      <c r="BO43" s="224">
        <f t="shared" si="92"/>
        <v>0</v>
      </c>
      <c r="BP43" s="222"/>
      <c r="BQ43" s="222"/>
      <c r="BR43" s="222"/>
      <c r="BS43" s="222"/>
      <c r="BT43" s="224">
        <f t="shared" si="93"/>
        <v>0</v>
      </c>
      <c r="BU43" s="222">
        <f t="shared" si="102"/>
        <v>0</v>
      </c>
      <c r="BV43" s="222">
        <f t="shared" si="103"/>
        <v>0</v>
      </c>
      <c r="BW43" s="222">
        <f t="shared" si="104"/>
        <v>0</v>
      </c>
      <c r="BX43" s="222">
        <f t="shared" si="105"/>
        <v>0</v>
      </c>
      <c r="BY43" s="224">
        <f t="shared" si="94"/>
        <v>0</v>
      </c>
      <c r="BZ43" s="222">
        <f t="shared" si="106"/>
        <v>0</v>
      </c>
      <c r="CA43" s="222">
        <f t="shared" si="107"/>
        <v>0</v>
      </c>
      <c r="CB43" s="222">
        <f t="shared" si="108"/>
        <v>0</v>
      </c>
      <c r="CC43" s="222">
        <f t="shared" si="109"/>
        <v>0</v>
      </c>
      <c r="CD43" s="224">
        <f t="shared" si="95"/>
        <v>0</v>
      </c>
      <c r="CE43" s="222">
        <f t="shared" si="110"/>
        <v>0</v>
      </c>
      <c r="CF43" s="222">
        <f t="shared" si="111"/>
        <v>0</v>
      </c>
      <c r="CG43" s="222">
        <f t="shared" si="112"/>
        <v>0</v>
      </c>
      <c r="CH43" s="222">
        <f t="shared" si="113"/>
        <v>0</v>
      </c>
      <c r="CI43" s="224">
        <f t="shared" si="96"/>
        <v>0</v>
      </c>
      <c r="CJ43" s="222">
        <f t="shared" si="114"/>
        <v>0</v>
      </c>
      <c r="CK43" s="222">
        <f t="shared" si="115"/>
        <v>0</v>
      </c>
      <c r="CL43" s="222">
        <f t="shared" si="116"/>
        <v>0</v>
      </c>
      <c r="CM43" s="222">
        <f t="shared" si="117"/>
        <v>0</v>
      </c>
      <c r="CN43" s="224">
        <f t="shared" si="97"/>
        <v>0</v>
      </c>
      <c r="CO43" s="222">
        <f t="shared" si="118"/>
        <v>0</v>
      </c>
      <c r="CP43" s="222">
        <f t="shared" si="119"/>
        <v>0</v>
      </c>
      <c r="CQ43" s="222">
        <f t="shared" si="120"/>
        <v>0</v>
      </c>
      <c r="CR43" s="222">
        <f t="shared" si="121"/>
        <v>0</v>
      </c>
      <c r="CS43" s="209">
        <f t="shared" si="31"/>
        <v>0</v>
      </c>
      <c r="CT43" s="205"/>
      <c r="CU43" s="210">
        <f t="shared" si="125"/>
        <v>0</v>
      </c>
      <c r="CV43" s="210">
        <f t="shared" si="125"/>
        <v>0</v>
      </c>
      <c r="CW43" s="210">
        <f t="shared" si="10"/>
        <v>0</v>
      </c>
      <c r="CX43" s="210">
        <f t="shared" si="11"/>
        <v>0</v>
      </c>
      <c r="CY43" s="210">
        <f t="shared" si="12"/>
        <v>0</v>
      </c>
      <c r="CZ43" s="210">
        <f t="shared" si="13"/>
        <v>0</v>
      </c>
      <c r="DA43" s="210">
        <f t="shared" si="126"/>
        <v>0</v>
      </c>
      <c r="DB43" s="210">
        <f t="shared" si="126"/>
        <v>0</v>
      </c>
      <c r="DC43" s="210">
        <f t="shared" si="15"/>
        <v>0</v>
      </c>
      <c r="DD43" s="210">
        <f t="shared" si="16"/>
        <v>0</v>
      </c>
      <c r="DE43" s="210">
        <f t="shared" si="17"/>
        <v>0</v>
      </c>
      <c r="DF43" s="210">
        <f t="shared" si="18"/>
        <v>0</v>
      </c>
      <c r="DG43" s="210">
        <f t="shared" si="19"/>
        <v>0</v>
      </c>
      <c r="DH43" s="210">
        <f t="shared" si="20"/>
        <v>0</v>
      </c>
      <c r="DI43" s="210">
        <f t="shared" si="21"/>
        <v>0</v>
      </c>
      <c r="DJ43" s="210">
        <f t="shared" si="22"/>
        <v>0</v>
      </c>
      <c r="DK43" s="210">
        <f t="shared" si="23"/>
        <v>0</v>
      </c>
      <c r="DL43" s="210">
        <f t="shared" si="24"/>
        <v>0</v>
      </c>
      <c r="DN43" s="210">
        <f t="shared" si="129"/>
        <v>0</v>
      </c>
      <c r="DO43" s="210">
        <f t="shared" si="129"/>
        <v>0</v>
      </c>
      <c r="DP43" s="210">
        <f t="shared" si="129"/>
        <v>0</v>
      </c>
      <c r="DQ43" s="210">
        <f t="shared" si="129"/>
        <v>0</v>
      </c>
      <c r="DR43" s="210">
        <f t="shared" si="129"/>
        <v>0</v>
      </c>
      <c r="DS43" s="210">
        <f t="shared" si="129"/>
        <v>0</v>
      </c>
      <c r="DT43" s="210">
        <f t="shared" si="129"/>
        <v>0</v>
      </c>
      <c r="DU43" s="210">
        <f t="shared" si="128"/>
        <v>0</v>
      </c>
      <c r="DV43" s="210">
        <f t="shared" si="128"/>
        <v>0</v>
      </c>
      <c r="DW43" s="210">
        <f t="shared" si="128"/>
        <v>0</v>
      </c>
      <c r="DX43" s="210">
        <f t="shared" si="128"/>
        <v>0</v>
      </c>
      <c r="DY43" s="210">
        <f t="shared" si="128"/>
        <v>0</v>
      </c>
      <c r="DZ43" s="210">
        <f t="shared" si="128"/>
        <v>0</v>
      </c>
      <c r="EA43" s="210">
        <f t="shared" si="128"/>
        <v>0</v>
      </c>
      <c r="EB43" s="210">
        <f t="shared" si="128"/>
        <v>0</v>
      </c>
      <c r="EC43" s="210">
        <f t="shared" si="128"/>
        <v>0</v>
      </c>
      <c r="ED43" s="210">
        <f t="shared" si="124"/>
        <v>0</v>
      </c>
      <c r="EE43" s="210">
        <f t="shared" si="124"/>
        <v>0</v>
      </c>
      <c r="EF43" s="210">
        <f t="shared" si="124"/>
        <v>0</v>
      </c>
      <c r="EG43" s="210">
        <f t="shared" si="124"/>
        <v>0</v>
      </c>
      <c r="EH43" s="210">
        <f t="shared" si="124"/>
        <v>0</v>
      </c>
      <c r="EI43" s="210">
        <f t="shared" si="124"/>
        <v>0</v>
      </c>
      <c r="EJ43" s="210">
        <f t="shared" si="124"/>
        <v>0</v>
      </c>
      <c r="EK43" s="210">
        <f t="shared" si="124"/>
        <v>0</v>
      </c>
      <c r="EL43" s="210">
        <f t="shared" si="123"/>
        <v>0</v>
      </c>
      <c r="EM43" s="210">
        <f t="shared" si="123"/>
        <v>0</v>
      </c>
      <c r="EN43" s="210">
        <f t="shared" si="123"/>
        <v>0</v>
      </c>
      <c r="EO43" s="210">
        <f t="shared" si="123"/>
        <v>0</v>
      </c>
      <c r="EP43" s="210">
        <f t="shared" si="123"/>
        <v>0</v>
      </c>
      <c r="EQ43" s="210">
        <f t="shared" si="123"/>
        <v>0</v>
      </c>
      <c r="ES43" s="210">
        <f t="shared" si="33"/>
        <v>0</v>
      </c>
      <c r="ET43" s="210">
        <f t="shared" si="34"/>
        <v>0</v>
      </c>
      <c r="EU43" s="210">
        <f t="shared" si="35"/>
        <v>0</v>
      </c>
      <c r="EV43" s="210">
        <f t="shared" si="36"/>
        <v>0</v>
      </c>
      <c r="EW43" s="210">
        <f t="shared" si="37"/>
        <v>0</v>
      </c>
      <c r="EX43" s="210">
        <f t="shared" si="38"/>
        <v>0</v>
      </c>
      <c r="EY43" s="210">
        <f t="shared" si="39"/>
        <v>0</v>
      </c>
      <c r="EZ43" s="210">
        <f t="shared" si="40"/>
        <v>0</v>
      </c>
      <c r="FA43" s="210">
        <f t="shared" si="41"/>
        <v>0</v>
      </c>
      <c r="FB43" s="210">
        <f t="shared" si="42"/>
        <v>0</v>
      </c>
      <c r="FC43" s="210">
        <f t="shared" si="43"/>
        <v>0</v>
      </c>
      <c r="FD43" s="210">
        <f t="shared" si="44"/>
        <v>0</v>
      </c>
      <c r="FE43" s="210">
        <f t="shared" si="45"/>
        <v>0</v>
      </c>
      <c r="FF43" s="210">
        <f t="shared" si="46"/>
        <v>0</v>
      </c>
      <c r="FG43" s="210">
        <f t="shared" si="47"/>
        <v>0</v>
      </c>
      <c r="FI43" s="211">
        <f t="shared" si="48"/>
        <v>0</v>
      </c>
      <c r="FJ43" s="211">
        <f t="shared" si="49"/>
        <v>0</v>
      </c>
      <c r="FK43" s="211">
        <f t="shared" si="50"/>
        <v>0</v>
      </c>
      <c r="FL43" s="211">
        <f t="shared" si="51"/>
        <v>0</v>
      </c>
      <c r="FM43" s="211">
        <f t="shared" si="52"/>
        <v>0</v>
      </c>
      <c r="FN43" s="211">
        <f t="shared" si="53"/>
        <v>0</v>
      </c>
      <c r="FO43" s="211">
        <f t="shared" si="54"/>
        <v>0</v>
      </c>
      <c r="FP43" s="211">
        <f t="shared" si="55"/>
        <v>0</v>
      </c>
      <c r="FQ43" s="211">
        <f t="shared" si="56"/>
        <v>0</v>
      </c>
      <c r="FR43" s="211">
        <f t="shared" si="57"/>
        <v>0</v>
      </c>
      <c r="FS43" s="211">
        <f t="shared" si="58"/>
        <v>0</v>
      </c>
      <c r="FT43" s="211">
        <f t="shared" si="59"/>
        <v>0</v>
      </c>
      <c r="FU43" s="211">
        <f t="shared" si="60"/>
        <v>0</v>
      </c>
      <c r="FV43" s="211">
        <f t="shared" si="61"/>
        <v>0</v>
      </c>
      <c r="FW43" s="211">
        <f t="shared" si="62"/>
        <v>0</v>
      </c>
      <c r="FX43" s="211">
        <f t="shared" si="63"/>
        <v>0</v>
      </c>
      <c r="FY43" s="211">
        <f t="shared" si="64"/>
        <v>0</v>
      </c>
      <c r="FZ43" s="211">
        <f t="shared" si="65"/>
        <v>0</v>
      </c>
      <c r="GA43" s="211">
        <f t="shared" si="66"/>
        <v>0</v>
      </c>
      <c r="GB43" s="211">
        <f t="shared" si="67"/>
        <v>0</v>
      </c>
      <c r="GC43" s="211">
        <f t="shared" si="68"/>
        <v>0</v>
      </c>
      <c r="GD43" s="211">
        <f t="shared" si="69"/>
        <v>0</v>
      </c>
      <c r="GE43" s="211">
        <f t="shared" si="70"/>
        <v>0</v>
      </c>
      <c r="GF43" s="211">
        <f t="shared" si="71"/>
        <v>0</v>
      </c>
      <c r="GG43" s="211">
        <f t="shared" si="72"/>
        <v>0</v>
      </c>
      <c r="GH43" s="211">
        <f t="shared" si="73"/>
        <v>0</v>
      </c>
      <c r="GI43" s="211">
        <f t="shared" si="74"/>
        <v>0</v>
      </c>
      <c r="GJ43" s="211">
        <f t="shared" si="75"/>
        <v>0</v>
      </c>
      <c r="GK43" s="211">
        <f t="shared" si="76"/>
        <v>0</v>
      </c>
      <c r="GL43" s="211">
        <f t="shared" si="77"/>
        <v>0</v>
      </c>
    </row>
    <row r="44" spans="1:194" ht="30">
      <c r="A44" s="226" t="s">
        <v>1274</v>
      </c>
      <c r="B44" s="226"/>
      <c r="C44" s="53" t="s">
        <v>106</v>
      </c>
      <c r="D44" s="220">
        <v>1030</v>
      </c>
      <c r="E44" s="223">
        <v>21</v>
      </c>
      <c r="F44" s="223"/>
      <c r="G44" s="224">
        <f t="shared" si="80"/>
        <v>0</v>
      </c>
      <c r="H44" s="224">
        <f t="shared" si="81"/>
        <v>0</v>
      </c>
      <c r="I44" s="222"/>
      <c r="J44" s="222"/>
      <c r="K44" s="222"/>
      <c r="L44" s="222"/>
      <c r="M44" s="222"/>
      <c r="N44" s="222"/>
      <c r="O44" s="222"/>
      <c r="P44" s="222"/>
      <c r="Q44" s="224">
        <f t="shared" si="82"/>
        <v>0</v>
      </c>
      <c r="R44" s="222"/>
      <c r="S44" s="222"/>
      <c r="T44" s="222"/>
      <c r="U44" s="222"/>
      <c r="V44" s="224">
        <f t="shared" si="83"/>
        <v>0</v>
      </c>
      <c r="W44" s="222"/>
      <c r="X44" s="222"/>
      <c r="Y44" s="222"/>
      <c r="Z44" s="222"/>
      <c r="AA44" s="224">
        <f t="shared" si="84"/>
        <v>0</v>
      </c>
      <c r="AB44" s="222"/>
      <c r="AC44" s="222"/>
      <c r="AD44" s="222"/>
      <c r="AE44" s="222"/>
      <c r="AF44" s="224">
        <f t="shared" si="85"/>
        <v>0</v>
      </c>
      <c r="AG44" s="222"/>
      <c r="AH44" s="222"/>
      <c r="AI44" s="222"/>
      <c r="AJ44" s="222"/>
      <c r="AK44" s="224">
        <f t="shared" si="86"/>
        <v>0</v>
      </c>
      <c r="AL44" s="224">
        <f t="shared" si="87"/>
        <v>0</v>
      </c>
      <c r="AM44" s="222"/>
      <c r="AN44" s="222"/>
      <c r="AO44" s="222"/>
      <c r="AP44" s="222"/>
      <c r="AQ44" s="222"/>
      <c r="AR44" s="222"/>
      <c r="AS44" s="222"/>
      <c r="AT44" s="222"/>
      <c r="AU44" s="224">
        <f t="shared" si="88"/>
        <v>0</v>
      </c>
      <c r="AV44" s="222"/>
      <c r="AW44" s="222"/>
      <c r="AX44" s="222"/>
      <c r="AY44" s="222"/>
      <c r="AZ44" s="224">
        <f t="shared" si="89"/>
        <v>0</v>
      </c>
      <c r="BA44" s="222"/>
      <c r="BB44" s="222"/>
      <c r="BC44" s="222"/>
      <c r="BD44" s="222"/>
      <c r="BE44" s="224">
        <f t="shared" si="90"/>
        <v>0</v>
      </c>
      <c r="BF44" s="222"/>
      <c r="BG44" s="222"/>
      <c r="BH44" s="222"/>
      <c r="BI44" s="222"/>
      <c r="BJ44" s="224">
        <f t="shared" si="91"/>
        <v>0</v>
      </c>
      <c r="BK44" s="222"/>
      <c r="BL44" s="222"/>
      <c r="BM44" s="222"/>
      <c r="BN44" s="222"/>
      <c r="BO44" s="224">
        <f t="shared" si="92"/>
        <v>0</v>
      </c>
      <c r="BP44" s="222"/>
      <c r="BQ44" s="222"/>
      <c r="BR44" s="222"/>
      <c r="BS44" s="222"/>
      <c r="BT44" s="224">
        <f t="shared" si="93"/>
        <v>0</v>
      </c>
      <c r="BU44" s="222">
        <f t="shared" si="102"/>
        <v>0</v>
      </c>
      <c r="BV44" s="222">
        <f t="shared" si="103"/>
        <v>0</v>
      </c>
      <c r="BW44" s="222">
        <f t="shared" si="104"/>
        <v>0</v>
      </c>
      <c r="BX44" s="222">
        <f t="shared" si="105"/>
        <v>0</v>
      </c>
      <c r="BY44" s="224">
        <f t="shared" si="94"/>
        <v>0</v>
      </c>
      <c r="BZ44" s="222">
        <f t="shared" si="106"/>
        <v>0</v>
      </c>
      <c r="CA44" s="222">
        <f t="shared" si="107"/>
        <v>0</v>
      </c>
      <c r="CB44" s="222">
        <f t="shared" si="108"/>
        <v>0</v>
      </c>
      <c r="CC44" s="222">
        <f t="shared" si="109"/>
        <v>0</v>
      </c>
      <c r="CD44" s="224">
        <f t="shared" si="95"/>
        <v>0</v>
      </c>
      <c r="CE44" s="222">
        <f t="shared" si="110"/>
        <v>0</v>
      </c>
      <c r="CF44" s="222">
        <f t="shared" si="111"/>
        <v>0</v>
      </c>
      <c r="CG44" s="222">
        <f t="shared" si="112"/>
        <v>0</v>
      </c>
      <c r="CH44" s="222">
        <f t="shared" si="113"/>
        <v>0</v>
      </c>
      <c r="CI44" s="224">
        <f t="shared" si="96"/>
        <v>0</v>
      </c>
      <c r="CJ44" s="222">
        <f t="shared" si="114"/>
        <v>0</v>
      </c>
      <c r="CK44" s="222">
        <f t="shared" si="115"/>
        <v>0</v>
      </c>
      <c r="CL44" s="222">
        <f t="shared" si="116"/>
        <v>0</v>
      </c>
      <c r="CM44" s="222">
        <f t="shared" si="117"/>
        <v>0</v>
      </c>
      <c r="CN44" s="224">
        <f t="shared" si="97"/>
        <v>0</v>
      </c>
      <c r="CO44" s="222">
        <f t="shared" si="118"/>
        <v>0</v>
      </c>
      <c r="CP44" s="222">
        <f t="shared" si="119"/>
        <v>0</v>
      </c>
      <c r="CQ44" s="222">
        <f t="shared" si="120"/>
        <v>0</v>
      </c>
      <c r="CR44" s="222">
        <f t="shared" si="121"/>
        <v>0</v>
      </c>
      <c r="CS44" s="209">
        <f t="shared" si="31"/>
        <v>0</v>
      </c>
      <c r="CT44" s="205"/>
      <c r="CU44" s="210">
        <f t="shared" si="125"/>
        <v>0</v>
      </c>
      <c r="CV44" s="210">
        <f t="shared" si="125"/>
        <v>0</v>
      </c>
      <c r="CW44" s="210">
        <f t="shared" si="10"/>
        <v>0</v>
      </c>
      <c r="CX44" s="210">
        <f t="shared" si="11"/>
        <v>0</v>
      </c>
      <c r="CY44" s="210">
        <f t="shared" si="12"/>
        <v>0</v>
      </c>
      <c r="CZ44" s="210">
        <f t="shared" si="13"/>
        <v>0</v>
      </c>
      <c r="DA44" s="210">
        <f t="shared" si="126"/>
        <v>0</v>
      </c>
      <c r="DB44" s="210">
        <f t="shared" si="126"/>
        <v>0</v>
      </c>
      <c r="DC44" s="210">
        <f t="shared" si="15"/>
        <v>0</v>
      </c>
      <c r="DD44" s="210">
        <f t="shared" si="16"/>
        <v>0</v>
      </c>
      <c r="DE44" s="210">
        <f t="shared" si="17"/>
        <v>0</v>
      </c>
      <c r="DF44" s="210">
        <f t="shared" si="18"/>
        <v>0</v>
      </c>
      <c r="DG44" s="210">
        <f t="shared" si="19"/>
        <v>0</v>
      </c>
      <c r="DH44" s="210">
        <f t="shared" si="20"/>
        <v>0</v>
      </c>
      <c r="DI44" s="210">
        <f t="shared" si="21"/>
        <v>0</v>
      </c>
      <c r="DJ44" s="210">
        <f t="shared" si="22"/>
        <v>0</v>
      </c>
      <c r="DK44" s="210">
        <f t="shared" si="23"/>
        <v>0</v>
      </c>
      <c r="DL44" s="210">
        <f t="shared" si="24"/>
        <v>0</v>
      </c>
      <c r="DN44" s="210">
        <f t="shared" si="129"/>
        <v>0</v>
      </c>
      <c r="DO44" s="210">
        <f t="shared" si="129"/>
        <v>0</v>
      </c>
      <c r="DP44" s="210">
        <f t="shared" si="129"/>
        <v>0</v>
      </c>
      <c r="DQ44" s="210">
        <f t="shared" si="129"/>
        <v>0</v>
      </c>
      <c r="DR44" s="210">
        <f t="shared" si="129"/>
        <v>0</v>
      </c>
      <c r="DS44" s="210">
        <f t="shared" si="129"/>
        <v>0</v>
      </c>
      <c r="DT44" s="210">
        <f t="shared" si="129"/>
        <v>0</v>
      </c>
      <c r="DU44" s="210">
        <f t="shared" si="128"/>
        <v>0</v>
      </c>
      <c r="DV44" s="210">
        <f t="shared" si="128"/>
        <v>0</v>
      </c>
      <c r="DW44" s="210">
        <f t="shared" si="128"/>
        <v>0</v>
      </c>
      <c r="DX44" s="210">
        <f t="shared" si="128"/>
        <v>0</v>
      </c>
      <c r="DY44" s="210">
        <f t="shared" si="128"/>
        <v>0</v>
      </c>
      <c r="DZ44" s="210">
        <f t="shared" si="128"/>
        <v>0</v>
      </c>
      <c r="EA44" s="210">
        <f t="shared" si="128"/>
        <v>0</v>
      </c>
      <c r="EB44" s="210">
        <f t="shared" si="128"/>
        <v>0</v>
      </c>
      <c r="EC44" s="210">
        <f t="shared" si="128"/>
        <v>0</v>
      </c>
      <c r="ED44" s="210">
        <f t="shared" si="124"/>
        <v>0</v>
      </c>
      <c r="EE44" s="210">
        <f t="shared" si="124"/>
        <v>0</v>
      </c>
      <c r="EF44" s="210">
        <f t="shared" si="124"/>
        <v>0</v>
      </c>
      <c r="EG44" s="210">
        <f t="shared" si="124"/>
        <v>0</v>
      </c>
      <c r="EH44" s="210">
        <f t="shared" si="124"/>
        <v>0</v>
      </c>
      <c r="EI44" s="210">
        <f t="shared" si="124"/>
        <v>0</v>
      </c>
      <c r="EJ44" s="210">
        <f t="shared" si="124"/>
        <v>0</v>
      </c>
      <c r="EK44" s="210">
        <f t="shared" si="124"/>
        <v>0</v>
      </c>
      <c r="EL44" s="210">
        <f t="shared" si="123"/>
        <v>0</v>
      </c>
      <c r="EM44" s="210">
        <f t="shared" si="123"/>
        <v>0</v>
      </c>
      <c r="EN44" s="210">
        <f t="shared" si="123"/>
        <v>0</v>
      </c>
      <c r="EO44" s="210">
        <f t="shared" si="123"/>
        <v>0</v>
      </c>
      <c r="EP44" s="210">
        <f t="shared" si="123"/>
        <v>0</v>
      </c>
      <c r="EQ44" s="210">
        <f t="shared" si="123"/>
        <v>0</v>
      </c>
      <c r="ES44" s="210">
        <f t="shared" si="33"/>
        <v>0</v>
      </c>
      <c r="ET44" s="210">
        <f t="shared" si="34"/>
        <v>0</v>
      </c>
      <c r="EU44" s="210">
        <f t="shared" si="35"/>
        <v>0</v>
      </c>
      <c r="EV44" s="210">
        <f t="shared" si="36"/>
        <v>0</v>
      </c>
      <c r="EW44" s="210">
        <f t="shared" si="37"/>
        <v>0</v>
      </c>
      <c r="EX44" s="210">
        <f t="shared" si="38"/>
        <v>0</v>
      </c>
      <c r="EY44" s="210">
        <f t="shared" si="39"/>
        <v>0</v>
      </c>
      <c r="EZ44" s="210">
        <f t="shared" si="40"/>
        <v>0</v>
      </c>
      <c r="FA44" s="210">
        <f t="shared" si="41"/>
        <v>0</v>
      </c>
      <c r="FB44" s="210">
        <f t="shared" si="42"/>
        <v>0</v>
      </c>
      <c r="FC44" s="210">
        <f t="shared" si="43"/>
        <v>0</v>
      </c>
      <c r="FD44" s="210">
        <f t="shared" si="44"/>
        <v>0</v>
      </c>
      <c r="FE44" s="210">
        <f t="shared" si="45"/>
        <v>0</v>
      </c>
      <c r="FF44" s="210">
        <f t="shared" si="46"/>
        <v>0</v>
      </c>
      <c r="FG44" s="210">
        <f t="shared" si="47"/>
        <v>0</v>
      </c>
      <c r="FI44" s="211">
        <f t="shared" si="48"/>
        <v>0</v>
      </c>
      <c r="FJ44" s="211">
        <f t="shared" si="49"/>
        <v>0</v>
      </c>
      <c r="FK44" s="211">
        <f t="shared" si="50"/>
        <v>0</v>
      </c>
      <c r="FL44" s="211">
        <f t="shared" si="51"/>
        <v>0</v>
      </c>
      <c r="FM44" s="211">
        <f t="shared" si="52"/>
        <v>0</v>
      </c>
      <c r="FN44" s="211">
        <f t="shared" si="53"/>
        <v>0</v>
      </c>
      <c r="FO44" s="211">
        <f t="shared" si="54"/>
        <v>0</v>
      </c>
      <c r="FP44" s="211">
        <f t="shared" si="55"/>
        <v>0</v>
      </c>
      <c r="FQ44" s="211">
        <f t="shared" si="56"/>
        <v>0</v>
      </c>
      <c r="FR44" s="211">
        <f t="shared" si="57"/>
        <v>0</v>
      </c>
      <c r="FS44" s="211">
        <f t="shared" si="58"/>
        <v>0</v>
      </c>
      <c r="FT44" s="211">
        <f t="shared" si="59"/>
        <v>0</v>
      </c>
      <c r="FU44" s="211">
        <f t="shared" si="60"/>
        <v>0</v>
      </c>
      <c r="FV44" s="211">
        <f t="shared" si="61"/>
        <v>0</v>
      </c>
      <c r="FW44" s="211">
        <f t="shared" si="62"/>
        <v>0</v>
      </c>
      <c r="FX44" s="211">
        <f t="shared" si="63"/>
        <v>0</v>
      </c>
      <c r="FY44" s="211">
        <f t="shared" si="64"/>
        <v>0</v>
      </c>
      <c r="FZ44" s="211">
        <f t="shared" si="65"/>
        <v>0</v>
      </c>
      <c r="GA44" s="211">
        <f t="shared" si="66"/>
        <v>0</v>
      </c>
      <c r="GB44" s="211">
        <f t="shared" si="67"/>
        <v>0</v>
      </c>
      <c r="GC44" s="211">
        <f t="shared" si="68"/>
        <v>0</v>
      </c>
      <c r="GD44" s="211">
        <f t="shared" si="69"/>
        <v>0</v>
      </c>
      <c r="GE44" s="211">
        <f t="shared" si="70"/>
        <v>0</v>
      </c>
      <c r="GF44" s="211">
        <f t="shared" si="71"/>
        <v>0</v>
      </c>
      <c r="GG44" s="211">
        <f t="shared" si="72"/>
        <v>0</v>
      </c>
      <c r="GH44" s="211">
        <f t="shared" si="73"/>
        <v>0</v>
      </c>
      <c r="GI44" s="211">
        <f t="shared" si="74"/>
        <v>0</v>
      </c>
      <c r="GJ44" s="211">
        <f t="shared" si="75"/>
        <v>0</v>
      </c>
      <c r="GK44" s="211">
        <f t="shared" si="76"/>
        <v>0</v>
      </c>
      <c r="GL44" s="211">
        <f t="shared" si="77"/>
        <v>0</v>
      </c>
    </row>
    <row r="45" spans="1:194">
      <c r="A45" s="27" t="s">
        <v>1292</v>
      </c>
      <c r="C45" s="53" t="s">
        <v>107</v>
      </c>
      <c r="D45" s="220">
        <v>1031</v>
      </c>
      <c r="E45" s="223">
        <v>21</v>
      </c>
      <c r="F45" s="223"/>
      <c r="G45" s="224">
        <f t="shared" si="80"/>
        <v>0</v>
      </c>
      <c r="H45" s="224">
        <f t="shared" si="81"/>
        <v>0</v>
      </c>
      <c r="I45" s="222"/>
      <c r="J45" s="222"/>
      <c r="K45" s="222"/>
      <c r="L45" s="222"/>
      <c r="M45" s="222"/>
      <c r="N45" s="222"/>
      <c r="O45" s="222"/>
      <c r="P45" s="222"/>
      <c r="Q45" s="224">
        <f t="shared" si="82"/>
        <v>0</v>
      </c>
      <c r="R45" s="222"/>
      <c r="S45" s="222"/>
      <c r="T45" s="222"/>
      <c r="U45" s="222"/>
      <c r="V45" s="224">
        <f t="shared" si="83"/>
        <v>0</v>
      </c>
      <c r="W45" s="222"/>
      <c r="X45" s="222"/>
      <c r="Y45" s="222"/>
      <c r="Z45" s="222"/>
      <c r="AA45" s="224">
        <f t="shared" si="84"/>
        <v>0</v>
      </c>
      <c r="AB45" s="222"/>
      <c r="AC45" s="222"/>
      <c r="AD45" s="222"/>
      <c r="AE45" s="222"/>
      <c r="AF45" s="224">
        <f t="shared" si="85"/>
        <v>0</v>
      </c>
      <c r="AG45" s="222"/>
      <c r="AH45" s="222"/>
      <c r="AI45" s="222"/>
      <c r="AJ45" s="222"/>
      <c r="AK45" s="224">
        <f t="shared" si="86"/>
        <v>0</v>
      </c>
      <c r="AL45" s="224">
        <f t="shared" si="87"/>
        <v>0</v>
      </c>
      <c r="AM45" s="222"/>
      <c r="AN45" s="222"/>
      <c r="AO45" s="222"/>
      <c r="AP45" s="222"/>
      <c r="AQ45" s="222"/>
      <c r="AR45" s="222"/>
      <c r="AS45" s="222"/>
      <c r="AT45" s="222"/>
      <c r="AU45" s="224">
        <f t="shared" si="88"/>
        <v>0</v>
      </c>
      <c r="AV45" s="222"/>
      <c r="AW45" s="222"/>
      <c r="AX45" s="222"/>
      <c r="AY45" s="222"/>
      <c r="AZ45" s="224">
        <f t="shared" si="89"/>
        <v>0</v>
      </c>
      <c r="BA45" s="222"/>
      <c r="BB45" s="222"/>
      <c r="BC45" s="222"/>
      <c r="BD45" s="222"/>
      <c r="BE45" s="224">
        <f t="shared" si="90"/>
        <v>0</v>
      </c>
      <c r="BF45" s="222"/>
      <c r="BG45" s="222"/>
      <c r="BH45" s="222"/>
      <c r="BI45" s="222"/>
      <c r="BJ45" s="224">
        <f t="shared" si="91"/>
        <v>0</v>
      </c>
      <c r="BK45" s="222"/>
      <c r="BL45" s="222"/>
      <c r="BM45" s="222"/>
      <c r="BN45" s="222"/>
      <c r="BO45" s="224">
        <f t="shared" si="92"/>
        <v>0</v>
      </c>
      <c r="BP45" s="222"/>
      <c r="BQ45" s="222"/>
      <c r="BR45" s="222"/>
      <c r="BS45" s="222"/>
      <c r="BT45" s="224">
        <f t="shared" si="93"/>
        <v>0</v>
      </c>
      <c r="BU45" s="222">
        <f t="shared" si="102"/>
        <v>0</v>
      </c>
      <c r="BV45" s="222">
        <f t="shared" si="103"/>
        <v>0</v>
      </c>
      <c r="BW45" s="222">
        <f t="shared" si="104"/>
        <v>0</v>
      </c>
      <c r="BX45" s="222">
        <f t="shared" si="105"/>
        <v>0</v>
      </c>
      <c r="BY45" s="224">
        <f t="shared" si="94"/>
        <v>0</v>
      </c>
      <c r="BZ45" s="222">
        <f t="shared" si="106"/>
        <v>0</v>
      </c>
      <c r="CA45" s="222">
        <f t="shared" si="107"/>
        <v>0</v>
      </c>
      <c r="CB45" s="222">
        <f t="shared" si="108"/>
        <v>0</v>
      </c>
      <c r="CC45" s="222">
        <f t="shared" si="109"/>
        <v>0</v>
      </c>
      <c r="CD45" s="224">
        <f t="shared" si="95"/>
        <v>0</v>
      </c>
      <c r="CE45" s="222">
        <f t="shared" si="110"/>
        <v>0</v>
      </c>
      <c r="CF45" s="222">
        <f t="shared" si="111"/>
        <v>0</v>
      </c>
      <c r="CG45" s="222">
        <f t="shared" si="112"/>
        <v>0</v>
      </c>
      <c r="CH45" s="222">
        <f t="shared" si="113"/>
        <v>0</v>
      </c>
      <c r="CI45" s="224">
        <f t="shared" si="96"/>
        <v>0</v>
      </c>
      <c r="CJ45" s="222">
        <f t="shared" si="114"/>
        <v>0</v>
      </c>
      <c r="CK45" s="222">
        <f t="shared" si="115"/>
        <v>0</v>
      </c>
      <c r="CL45" s="222">
        <f t="shared" si="116"/>
        <v>0</v>
      </c>
      <c r="CM45" s="222">
        <f t="shared" si="117"/>
        <v>0</v>
      </c>
      <c r="CN45" s="224">
        <f t="shared" si="97"/>
        <v>0</v>
      </c>
      <c r="CO45" s="222">
        <f t="shared" si="118"/>
        <v>0</v>
      </c>
      <c r="CP45" s="222">
        <f t="shared" si="119"/>
        <v>0</v>
      </c>
      <c r="CQ45" s="222">
        <f t="shared" si="120"/>
        <v>0</v>
      </c>
      <c r="CR45" s="222">
        <f t="shared" si="121"/>
        <v>0</v>
      </c>
      <c r="CS45" s="209">
        <f t="shared" si="31"/>
        <v>0</v>
      </c>
      <c r="CT45" s="205"/>
      <c r="CU45" s="210">
        <f t="shared" si="125"/>
        <v>0</v>
      </c>
      <c r="CV45" s="210">
        <f t="shared" si="125"/>
        <v>0</v>
      </c>
      <c r="CW45" s="210">
        <f t="shared" si="10"/>
        <v>0</v>
      </c>
      <c r="CX45" s="210">
        <f t="shared" si="11"/>
        <v>0</v>
      </c>
      <c r="CY45" s="210">
        <f t="shared" si="12"/>
        <v>0</v>
      </c>
      <c r="CZ45" s="210">
        <f t="shared" si="13"/>
        <v>0</v>
      </c>
      <c r="DA45" s="210">
        <f t="shared" si="126"/>
        <v>0</v>
      </c>
      <c r="DB45" s="210">
        <f t="shared" si="126"/>
        <v>0</v>
      </c>
      <c r="DC45" s="210">
        <f t="shared" si="15"/>
        <v>0</v>
      </c>
      <c r="DD45" s="210">
        <f t="shared" si="16"/>
        <v>0</v>
      </c>
      <c r="DE45" s="210">
        <f t="shared" si="17"/>
        <v>0</v>
      </c>
      <c r="DF45" s="210">
        <f t="shared" si="18"/>
        <v>0</v>
      </c>
      <c r="DG45" s="210">
        <f t="shared" si="19"/>
        <v>0</v>
      </c>
      <c r="DH45" s="210">
        <f t="shared" si="20"/>
        <v>0</v>
      </c>
      <c r="DI45" s="210">
        <f t="shared" si="21"/>
        <v>0</v>
      </c>
      <c r="DJ45" s="210">
        <f t="shared" si="22"/>
        <v>0</v>
      </c>
      <c r="DK45" s="210">
        <f t="shared" si="23"/>
        <v>0</v>
      </c>
      <c r="DL45" s="210">
        <f t="shared" si="24"/>
        <v>0</v>
      </c>
      <c r="DN45" s="210">
        <f t="shared" si="129"/>
        <v>0</v>
      </c>
      <c r="DO45" s="210">
        <f t="shared" si="129"/>
        <v>0</v>
      </c>
      <c r="DP45" s="210">
        <f t="shared" si="129"/>
        <v>0</v>
      </c>
      <c r="DQ45" s="210">
        <f t="shared" si="129"/>
        <v>0</v>
      </c>
      <c r="DR45" s="210">
        <f t="shared" si="129"/>
        <v>0</v>
      </c>
      <c r="DS45" s="210">
        <f t="shared" si="129"/>
        <v>0</v>
      </c>
      <c r="DT45" s="210">
        <f t="shared" si="129"/>
        <v>0</v>
      </c>
      <c r="DU45" s="210">
        <f t="shared" si="128"/>
        <v>0</v>
      </c>
      <c r="DV45" s="210">
        <f t="shared" si="128"/>
        <v>0</v>
      </c>
      <c r="DW45" s="210">
        <f t="shared" si="128"/>
        <v>0</v>
      </c>
      <c r="DX45" s="210">
        <f t="shared" si="128"/>
        <v>0</v>
      </c>
      <c r="DY45" s="210">
        <f t="shared" si="128"/>
        <v>0</v>
      </c>
      <c r="DZ45" s="210">
        <f t="shared" si="128"/>
        <v>0</v>
      </c>
      <c r="EA45" s="210">
        <f t="shared" si="128"/>
        <v>0</v>
      </c>
      <c r="EB45" s="210">
        <f t="shared" si="128"/>
        <v>0</v>
      </c>
      <c r="EC45" s="210">
        <f t="shared" si="128"/>
        <v>0</v>
      </c>
      <c r="ED45" s="210">
        <f t="shared" si="124"/>
        <v>0</v>
      </c>
      <c r="EE45" s="210">
        <f t="shared" si="124"/>
        <v>0</v>
      </c>
      <c r="EF45" s="210">
        <f t="shared" si="124"/>
        <v>0</v>
      </c>
      <c r="EG45" s="210">
        <f t="shared" si="124"/>
        <v>0</v>
      </c>
      <c r="EH45" s="210">
        <f t="shared" si="124"/>
        <v>0</v>
      </c>
      <c r="EI45" s="210">
        <f t="shared" si="124"/>
        <v>0</v>
      </c>
      <c r="EJ45" s="210">
        <f t="shared" si="124"/>
        <v>0</v>
      </c>
      <c r="EK45" s="210">
        <f t="shared" si="124"/>
        <v>0</v>
      </c>
      <c r="EL45" s="210">
        <f t="shared" si="123"/>
        <v>0</v>
      </c>
      <c r="EM45" s="210">
        <f t="shared" si="123"/>
        <v>0</v>
      </c>
      <c r="EN45" s="210">
        <f t="shared" si="123"/>
        <v>0</v>
      </c>
      <c r="EO45" s="210">
        <f t="shared" si="123"/>
        <v>0</v>
      </c>
      <c r="EP45" s="210">
        <f t="shared" si="123"/>
        <v>0</v>
      </c>
      <c r="EQ45" s="210">
        <f t="shared" si="123"/>
        <v>0</v>
      </c>
      <c r="ES45" s="210">
        <f t="shared" si="33"/>
        <v>0</v>
      </c>
      <c r="ET45" s="210">
        <f t="shared" si="34"/>
        <v>0</v>
      </c>
      <c r="EU45" s="210">
        <f t="shared" si="35"/>
        <v>0</v>
      </c>
      <c r="EV45" s="210">
        <f t="shared" si="36"/>
        <v>0</v>
      </c>
      <c r="EW45" s="210">
        <f t="shared" si="37"/>
        <v>0</v>
      </c>
      <c r="EX45" s="210">
        <f t="shared" si="38"/>
        <v>0</v>
      </c>
      <c r="EY45" s="210">
        <f t="shared" si="39"/>
        <v>0</v>
      </c>
      <c r="EZ45" s="210">
        <f t="shared" si="40"/>
        <v>0</v>
      </c>
      <c r="FA45" s="210">
        <f t="shared" si="41"/>
        <v>0</v>
      </c>
      <c r="FB45" s="210">
        <f t="shared" si="42"/>
        <v>0</v>
      </c>
      <c r="FC45" s="210">
        <f t="shared" si="43"/>
        <v>0</v>
      </c>
      <c r="FD45" s="210">
        <f t="shared" si="44"/>
        <v>0</v>
      </c>
      <c r="FE45" s="210">
        <f t="shared" si="45"/>
        <v>0</v>
      </c>
      <c r="FF45" s="210">
        <f t="shared" si="46"/>
        <v>0</v>
      </c>
      <c r="FG45" s="210">
        <f t="shared" si="47"/>
        <v>0</v>
      </c>
      <c r="FI45" s="211">
        <f t="shared" si="48"/>
        <v>0</v>
      </c>
      <c r="FJ45" s="211">
        <f t="shared" si="49"/>
        <v>0</v>
      </c>
      <c r="FK45" s="211">
        <f t="shared" si="50"/>
        <v>0</v>
      </c>
      <c r="FL45" s="211">
        <f t="shared" si="51"/>
        <v>0</v>
      </c>
      <c r="FM45" s="211">
        <f t="shared" si="52"/>
        <v>0</v>
      </c>
      <c r="FN45" s="211">
        <f t="shared" si="53"/>
        <v>0</v>
      </c>
      <c r="FO45" s="211">
        <f t="shared" si="54"/>
        <v>0</v>
      </c>
      <c r="FP45" s="211">
        <f t="shared" si="55"/>
        <v>0</v>
      </c>
      <c r="FQ45" s="211">
        <f t="shared" si="56"/>
        <v>0</v>
      </c>
      <c r="FR45" s="211">
        <f t="shared" si="57"/>
        <v>0</v>
      </c>
      <c r="FS45" s="211">
        <f t="shared" si="58"/>
        <v>0</v>
      </c>
      <c r="FT45" s="211">
        <f t="shared" si="59"/>
        <v>0</v>
      </c>
      <c r="FU45" s="211">
        <f t="shared" si="60"/>
        <v>0</v>
      </c>
      <c r="FV45" s="211">
        <f t="shared" si="61"/>
        <v>0</v>
      </c>
      <c r="FW45" s="211">
        <f t="shared" si="62"/>
        <v>0</v>
      </c>
      <c r="FX45" s="211">
        <f t="shared" si="63"/>
        <v>0</v>
      </c>
      <c r="FY45" s="211">
        <f t="shared" si="64"/>
        <v>0</v>
      </c>
      <c r="FZ45" s="211">
        <f t="shared" si="65"/>
        <v>0</v>
      </c>
      <c r="GA45" s="211">
        <f t="shared" si="66"/>
        <v>0</v>
      </c>
      <c r="GB45" s="211">
        <f t="shared" si="67"/>
        <v>0</v>
      </c>
      <c r="GC45" s="211">
        <f t="shared" si="68"/>
        <v>0</v>
      </c>
      <c r="GD45" s="211">
        <f t="shared" si="69"/>
        <v>0</v>
      </c>
      <c r="GE45" s="211">
        <f t="shared" si="70"/>
        <v>0</v>
      </c>
      <c r="GF45" s="211">
        <f t="shared" si="71"/>
        <v>0</v>
      </c>
      <c r="GG45" s="211">
        <f t="shared" si="72"/>
        <v>0</v>
      </c>
      <c r="GH45" s="211">
        <f t="shared" si="73"/>
        <v>0</v>
      </c>
      <c r="GI45" s="211">
        <f t="shared" si="74"/>
        <v>0</v>
      </c>
      <c r="GJ45" s="211">
        <f t="shared" si="75"/>
        <v>0</v>
      </c>
      <c r="GK45" s="211">
        <f t="shared" si="76"/>
        <v>0</v>
      </c>
      <c r="GL45" s="211">
        <f t="shared" si="77"/>
        <v>0</v>
      </c>
    </row>
    <row r="46" spans="1:194" ht="30">
      <c r="A46" s="27" t="s">
        <v>1293</v>
      </c>
      <c r="C46" s="53" t="s">
        <v>108</v>
      </c>
      <c r="D46" s="220">
        <v>1032</v>
      </c>
      <c r="E46" s="223">
        <v>23</v>
      </c>
      <c r="F46" s="223"/>
      <c r="G46" s="224">
        <f t="shared" si="80"/>
        <v>0</v>
      </c>
      <c r="H46" s="224">
        <f t="shared" si="81"/>
        <v>0</v>
      </c>
      <c r="I46" s="222"/>
      <c r="J46" s="222"/>
      <c r="K46" s="222"/>
      <c r="L46" s="222"/>
      <c r="M46" s="222"/>
      <c r="N46" s="222"/>
      <c r="O46" s="222"/>
      <c r="P46" s="222"/>
      <c r="Q46" s="224">
        <f t="shared" si="82"/>
        <v>0</v>
      </c>
      <c r="R46" s="222"/>
      <c r="S46" s="222"/>
      <c r="T46" s="222"/>
      <c r="U46" s="222"/>
      <c r="V46" s="224">
        <f t="shared" si="83"/>
        <v>0</v>
      </c>
      <c r="W46" s="222"/>
      <c r="X46" s="222"/>
      <c r="Y46" s="222"/>
      <c r="Z46" s="222"/>
      <c r="AA46" s="224">
        <f t="shared" si="84"/>
        <v>0</v>
      </c>
      <c r="AB46" s="222"/>
      <c r="AC46" s="222"/>
      <c r="AD46" s="222"/>
      <c r="AE46" s="222"/>
      <c r="AF46" s="224">
        <f t="shared" si="85"/>
        <v>0</v>
      </c>
      <c r="AG46" s="222"/>
      <c r="AH46" s="222"/>
      <c r="AI46" s="222"/>
      <c r="AJ46" s="222"/>
      <c r="AK46" s="224">
        <f t="shared" si="86"/>
        <v>0</v>
      </c>
      <c r="AL46" s="224">
        <f t="shared" si="87"/>
        <v>0</v>
      </c>
      <c r="AM46" s="222"/>
      <c r="AN46" s="222"/>
      <c r="AO46" s="222"/>
      <c r="AP46" s="222"/>
      <c r="AQ46" s="222"/>
      <c r="AR46" s="222"/>
      <c r="AS46" s="222"/>
      <c r="AT46" s="222"/>
      <c r="AU46" s="224">
        <f t="shared" si="88"/>
        <v>0</v>
      </c>
      <c r="AV46" s="222"/>
      <c r="AW46" s="222"/>
      <c r="AX46" s="222"/>
      <c r="AY46" s="222"/>
      <c r="AZ46" s="224">
        <f t="shared" si="89"/>
        <v>0</v>
      </c>
      <c r="BA46" s="222"/>
      <c r="BB46" s="222"/>
      <c r="BC46" s="222"/>
      <c r="BD46" s="222"/>
      <c r="BE46" s="224">
        <f t="shared" si="90"/>
        <v>0</v>
      </c>
      <c r="BF46" s="222"/>
      <c r="BG46" s="222"/>
      <c r="BH46" s="222"/>
      <c r="BI46" s="222"/>
      <c r="BJ46" s="224">
        <f t="shared" si="91"/>
        <v>0</v>
      </c>
      <c r="BK46" s="222"/>
      <c r="BL46" s="222"/>
      <c r="BM46" s="222"/>
      <c r="BN46" s="222"/>
      <c r="BO46" s="224">
        <f t="shared" si="92"/>
        <v>0</v>
      </c>
      <c r="BP46" s="222"/>
      <c r="BQ46" s="222"/>
      <c r="BR46" s="222"/>
      <c r="BS46" s="222"/>
      <c r="BT46" s="224">
        <f t="shared" si="93"/>
        <v>0</v>
      </c>
      <c r="BU46" s="222">
        <f t="shared" si="102"/>
        <v>0</v>
      </c>
      <c r="BV46" s="222">
        <f t="shared" si="103"/>
        <v>0</v>
      </c>
      <c r="BW46" s="222">
        <f t="shared" si="104"/>
        <v>0</v>
      </c>
      <c r="BX46" s="222">
        <f t="shared" si="105"/>
        <v>0</v>
      </c>
      <c r="BY46" s="224">
        <f t="shared" si="94"/>
        <v>0</v>
      </c>
      <c r="BZ46" s="222">
        <f t="shared" si="106"/>
        <v>0</v>
      </c>
      <c r="CA46" s="222">
        <f t="shared" si="107"/>
        <v>0</v>
      </c>
      <c r="CB46" s="222">
        <f t="shared" si="108"/>
        <v>0</v>
      </c>
      <c r="CC46" s="222">
        <f t="shared" si="109"/>
        <v>0</v>
      </c>
      <c r="CD46" s="224">
        <f t="shared" si="95"/>
        <v>0</v>
      </c>
      <c r="CE46" s="222">
        <f t="shared" si="110"/>
        <v>0</v>
      </c>
      <c r="CF46" s="222">
        <f t="shared" si="111"/>
        <v>0</v>
      </c>
      <c r="CG46" s="222">
        <f t="shared" si="112"/>
        <v>0</v>
      </c>
      <c r="CH46" s="222">
        <f t="shared" si="113"/>
        <v>0</v>
      </c>
      <c r="CI46" s="224">
        <f t="shared" si="96"/>
        <v>0</v>
      </c>
      <c r="CJ46" s="222">
        <f t="shared" si="114"/>
        <v>0</v>
      </c>
      <c r="CK46" s="222">
        <f t="shared" si="115"/>
        <v>0</v>
      </c>
      <c r="CL46" s="222">
        <f t="shared" si="116"/>
        <v>0</v>
      </c>
      <c r="CM46" s="222">
        <f t="shared" si="117"/>
        <v>0</v>
      </c>
      <c r="CN46" s="224">
        <f t="shared" si="97"/>
        <v>0</v>
      </c>
      <c r="CO46" s="222">
        <f t="shared" si="118"/>
        <v>0</v>
      </c>
      <c r="CP46" s="222">
        <f t="shared" si="119"/>
        <v>0</v>
      </c>
      <c r="CQ46" s="222">
        <f t="shared" si="120"/>
        <v>0</v>
      </c>
      <c r="CR46" s="222">
        <f t="shared" si="121"/>
        <v>0</v>
      </c>
      <c r="CS46" s="209">
        <f t="shared" si="31"/>
        <v>0</v>
      </c>
      <c r="CT46" s="205"/>
      <c r="CU46" s="210">
        <f t="shared" si="125"/>
        <v>0</v>
      </c>
      <c r="CV46" s="210">
        <f t="shared" si="125"/>
        <v>0</v>
      </c>
      <c r="CW46" s="210">
        <f t="shared" si="10"/>
        <v>0</v>
      </c>
      <c r="CX46" s="210">
        <f t="shared" si="11"/>
        <v>0</v>
      </c>
      <c r="CY46" s="210">
        <f t="shared" si="12"/>
        <v>0</v>
      </c>
      <c r="CZ46" s="210">
        <f t="shared" si="13"/>
        <v>0</v>
      </c>
      <c r="DA46" s="210">
        <f t="shared" si="126"/>
        <v>0</v>
      </c>
      <c r="DB46" s="210">
        <f t="shared" si="126"/>
        <v>0</v>
      </c>
      <c r="DC46" s="210">
        <f t="shared" si="15"/>
        <v>0</v>
      </c>
      <c r="DD46" s="210">
        <f t="shared" si="16"/>
        <v>0</v>
      </c>
      <c r="DE46" s="210">
        <f t="shared" si="17"/>
        <v>0</v>
      </c>
      <c r="DF46" s="210">
        <f t="shared" si="18"/>
        <v>0</v>
      </c>
      <c r="DG46" s="210">
        <f t="shared" si="19"/>
        <v>0</v>
      </c>
      <c r="DH46" s="210">
        <f t="shared" si="20"/>
        <v>0</v>
      </c>
      <c r="DI46" s="210">
        <f t="shared" si="21"/>
        <v>0</v>
      </c>
      <c r="DJ46" s="210">
        <f t="shared" si="22"/>
        <v>0</v>
      </c>
      <c r="DK46" s="210">
        <f t="shared" si="23"/>
        <v>0</v>
      </c>
      <c r="DL46" s="210">
        <f t="shared" si="24"/>
        <v>0</v>
      </c>
      <c r="DN46" s="210">
        <f t="shared" si="129"/>
        <v>0</v>
      </c>
      <c r="DO46" s="210">
        <f t="shared" si="129"/>
        <v>0</v>
      </c>
      <c r="DP46" s="210">
        <f t="shared" si="129"/>
        <v>0</v>
      </c>
      <c r="DQ46" s="210">
        <f t="shared" si="129"/>
        <v>0</v>
      </c>
      <c r="DR46" s="210">
        <f t="shared" si="129"/>
        <v>0</v>
      </c>
      <c r="DS46" s="210">
        <f t="shared" si="129"/>
        <v>0</v>
      </c>
      <c r="DT46" s="210">
        <f t="shared" si="129"/>
        <v>0</v>
      </c>
      <c r="DU46" s="210">
        <f t="shared" si="128"/>
        <v>0</v>
      </c>
      <c r="DV46" s="210">
        <f t="shared" si="128"/>
        <v>0</v>
      </c>
      <c r="DW46" s="210">
        <f t="shared" si="128"/>
        <v>0</v>
      </c>
      <c r="DX46" s="210">
        <f t="shared" si="128"/>
        <v>0</v>
      </c>
      <c r="DY46" s="210">
        <f t="shared" si="128"/>
        <v>0</v>
      </c>
      <c r="DZ46" s="210">
        <f t="shared" si="128"/>
        <v>0</v>
      </c>
      <c r="EA46" s="210">
        <f t="shared" si="128"/>
        <v>0</v>
      </c>
      <c r="EB46" s="210">
        <f t="shared" si="128"/>
        <v>0</v>
      </c>
      <c r="EC46" s="210">
        <f t="shared" si="128"/>
        <v>0</v>
      </c>
      <c r="ED46" s="210">
        <f t="shared" si="124"/>
        <v>0</v>
      </c>
      <c r="EE46" s="210">
        <f t="shared" si="124"/>
        <v>0</v>
      </c>
      <c r="EF46" s="210">
        <f t="shared" si="124"/>
        <v>0</v>
      </c>
      <c r="EG46" s="210">
        <f t="shared" si="124"/>
        <v>0</v>
      </c>
      <c r="EH46" s="210">
        <f t="shared" si="124"/>
        <v>0</v>
      </c>
      <c r="EI46" s="210">
        <f t="shared" si="124"/>
        <v>0</v>
      </c>
      <c r="EJ46" s="210">
        <f t="shared" si="124"/>
        <v>0</v>
      </c>
      <c r="EK46" s="210">
        <f t="shared" si="124"/>
        <v>0</v>
      </c>
      <c r="EL46" s="210">
        <f t="shared" si="123"/>
        <v>0</v>
      </c>
      <c r="EM46" s="210">
        <f t="shared" si="123"/>
        <v>0</v>
      </c>
      <c r="EN46" s="210">
        <f t="shared" si="123"/>
        <v>0</v>
      </c>
      <c r="EO46" s="210">
        <f t="shared" si="123"/>
        <v>0</v>
      </c>
      <c r="EP46" s="210">
        <f t="shared" si="123"/>
        <v>0</v>
      </c>
      <c r="EQ46" s="210">
        <f t="shared" si="123"/>
        <v>0</v>
      </c>
      <c r="ES46" s="210">
        <f t="shared" si="33"/>
        <v>0</v>
      </c>
      <c r="ET46" s="210">
        <f t="shared" si="34"/>
        <v>0</v>
      </c>
      <c r="EU46" s="210">
        <f t="shared" si="35"/>
        <v>0</v>
      </c>
      <c r="EV46" s="210">
        <f t="shared" si="36"/>
        <v>0</v>
      </c>
      <c r="EW46" s="210">
        <f t="shared" si="37"/>
        <v>0</v>
      </c>
      <c r="EX46" s="210">
        <f t="shared" si="38"/>
        <v>0</v>
      </c>
      <c r="EY46" s="210">
        <f t="shared" si="39"/>
        <v>0</v>
      </c>
      <c r="EZ46" s="210">
        <f t="shared" si="40"/>
        <v>0</v>
      </c>
      <c r="FA46" s="210">
        <f t="shared" si="41"/>
        <v>0</v>
      </c>
      <c r="FB46" s="210">
        <f t="shared" si="42"/>
        <v>0</v>
      </c>
      <c r="FC46" s="210">
        <f t="shared" si="43"/>
        <v>0</v>
      </c>
      <c r="FD46" s="210">
        <f t="shared" si="44"/>
        <v>0</v>
      </c>
      <c r="FE46" s="210">
        <f t="shared" si="45"/>
        <v>0</v>
      </c>
      <c r="FF46" s="210">
        <f t="shared" si="46"/>
        <v>0</v>
      </c>
      <c r="FG46" s="210">
        <f t="shared" si="47"/>
        <v>0</v>
      </c>
      <c r="FI46" s="211">
        <f t="shared" si="48"/>
        <v>0</v>
      </c>
      <c r="FJ46" s="211">
        <f t="shared" si="49"/>
        <v>0</v>
      </c>
      <c r="FK46" s="211">
        <f t="shared" si="50"/>
        <v>0</v>
      </c>
      <c r="FL46" s="211">
        <f t="shared" si="51"/>
        <v>0</v>
      </c>
      <c r="FM46" s="211">
        <f t="shared" si="52"/>
        <v>0</v>
      </c>
      <c r="FN46" s="211">
        <f t="shared" si="53"/>
        <v>0</v>
      </c>
      <c r="FO46" s="211">
        <f t="shared" si="54"/>
        <v>0</v>
      </c>
      <c r="FP46" s="211">
        <f t="shared" si="55"/>
        <v>0</v>
      </c>
      <c r="FQ46" s="211">
        <f t="shared" si="56"/>
        <v>0</v>
      </c>
      <c r="FR46" s="211">
        <f t="shared" si="57"/>
        <v>0</v>
      </c>
      <c r="FS46" s="211">
        <f t="shared" si="58"/>
        <v>0</v>
      </c>
      <c r="FT46" s="211">
        <f t="shared" si="59"/>
        <v>0</v>
      </c>
      <c r="FU46" s="211">
        <f t="shared" si="60"/>
        <v>0</v>
      </c>
      <c r="FV46" s="211">
        <f t="shared" si="61"/>
        <v>0</v>
      </c>
      <c r="FW46" s="211">
        <f t="shared" si="62"/>
        <v>0</v>
      </c>
      <c r="FX46" s="211">
        <f t="shared" si="63"/>
        <v>0</v>
      </c>
      <c r="FY46" s="211">
        <f t="shared" si="64"/>
        <v>0</v>
      </c>
      <c r="FZ46" s="211">
        <f t="shared" si="65"/>
        <v>0</v>
      </c>
      <c r="GA46" s="211">
        <f t="shared" si="66"/>
        <v>0</v>
      </c>
      <c r="GB46" s="211">
        <f t="shared" si="67"/>
        <v>0</v>
      </c>
      <c r="GC46" s="211">
        <f t="shared" si="68"/>
        <v>0</v>
      </c>
      <c r="GD46" s="211">
        <f t="shared" si="69"/>
        <v>0</v>
      </c>
      <c r="GE46" s="211">
        <f t="shared" si="70"/>
        <v>0</v>
      </c>
      <c r="GF46" s="211">
        <f t="shared" si="71"/>
        <v>0</v>
      </c>
      <c r="GG46" s="211">
        <f t="shared" si="72"/>
        <v>0</v>
      </c>
      <c r="GH46" s="211">
        <f t="shared" si="73"/>
        <v>0</v>
      </c>
      <c r="GI46" s="211">
        <f t="shared" si="74"/>
        <v>0</v>
      </c>
      <c r="GJ46" s="211">
        <f t="shared" si="75"/>
        <v>0</v>
      </c>
      <c r="GK46" s="211">
        <f t="shared" si="76"/>
        <v>0</v>
      </c>
      <c r="GL46" s="211">
        <f t="shared" si="77"/>
        <v>0</v>
      </c>
    </row>
    <row r="47" spans="1:194" ht="30">
      <c r="A47" s="27" t="s">
        <v>1294</v>
      </c>
      <c r="C47" s="53" t="s">
        <v>109</v>
      </c>
      <c r="D47" s="220">
        <v>1033</v>
      </c>
      <c r="E47" s="223">
        <v>7</v>
      </c>
      <c r="F47" s="223"/>
      <c r="G47" s="224">
        <f t="shared" si="80"/>
        <v>0</v>
      </c>
      <c r="H47" s="224">
        <f t="shared" si="81"/>
        <v>0</v>
      </c>
      <c r="I47" s="222"/>
      <c r="J47" s="222"/>
      <c r="K47" s="222"/>
      <c r="L47" s="222"/>
      <c r="M47" s="222"/>
      <c r="N47" s="222"/>
      <c r="O47" s="222"/>
      <c r="P47" s="222"/>
      <c r="Q47" s="224">
        <f t="shared" si="82"/>
        <v>0</v>
      </c>
      <c r="R47" s="222"/>
      <c r="S47" s="222"/>
      <c r="T47" s="222"/>
      <c r="U47" s="222"/>
      <c r="V47" s="224">
        <f t="shared" si="83"/>
        <v>0</v>
      </c>
      <c r="W47" s="222"/>
      <c r="X47" s="222"/>
      <c r="Y47" s="222"/>
      <c r="Z47" s="222"/>
      <c r="AA47" s="224">
        <f t="shared" si="84"/>
        <v>0</v>
      </c>
      <c r="AB47" s="222"/>
      <c r="AC47" s="222"/>
      <c r="AD47" s="222"/>
      <c r="AE47" s="222"/>
      <c r="AF47" s="224">
        <f t="shared" si="85"/>
        <v>0</v>
      </c>
      <c r="AG47" s="222"/>
      <c r="AH47" s="222"/>
      <c r="AI47" s="222"/>
      <c r="AJ47" s="222"/>
      <c r="AK47" s="224">
        <f t="shared" si="86"/>
        <v>0</v>
      </c>
      <c r="AL47" s="224">
        <f t="shared" si="87"/>
        <v>0</v>
      </c>
      <c r="AM47" s="222"/>
      <c r="AN47" s="222"/>
      <c r="AO47" s="222"/>
      <c r="AP47" s="222"/>
      <c r="AQ47" s="222"/>
      <c r="AR47" s="222"/>
      <c r="AS47" s="222"/>
      <c r="AT47" s="222"/>
      <c r="AU47" s="224">
        <f t="shared" si="88"/>
        <v>0</v>
      </c>
      <c r="AV47" s="222"/>
      <c r="AW47" s="222"/>
      <c r="AX47" s="222"/>
      <c r="AY47" s="222"/>
      <c r="AZ47" s="224">
        <f t="shared" si="89"/>
        <v>0</v>
      </c>
      <c r="BA47" s="222"/>
      <c r="BB47" s="222"/>
      <c r="BC47" s="222"/>
      <c r="BD47" s="222"/>
      <c r="BE47" s="224">
        <f t="shared" si="90"/>
        <v>0</v>
      </c>
      <c r="BF47" s="222"/>
      <c r="BG47" s="222"/>
      <c r="BH47" s="222"/>
      <c r="BI47" s="222"/>
      <c r="BJ47" s="224">
        <f t="shared" si="91"/>
        <v>0</v>
      </c>
      <c r="BK47" s="222"/>
      <c r="BL47" s="222"/>
      <c r="BM47" s="222"/>
      <c r="BN47" s="222"/>
      <c r="BO47" s="224">
        <f t="shared" si="92"/>
        <v>0</v>
      </c>
      <c r="BP47" s="222"/>
      <c r="BQ47" s="222"/>
      <c r="BR47" s="222"/>
      <c r="BS47" s="222"/>
      <c r="BT47" s="224">
        <f t="shared" si="93"/>
        <v>0</v>
      </c>
      <c r="BU47" s="222">
        <f t="shared" si="102"/>
        <v>0</v>
      </c>
      <c r="BV47" s="222">
        <f t="shared" si="103"/>
        <v>0</v>
      </c>
      <c r="BW47" s="222">
        <f t="shared" si="104"/>
        <v>0</v>
      </c>
      <c r="BX47" s="222">
        <f t="shared" si="105"/>
        <v>0</v>
      </c>
      <c r="BY47" s="224">
        <f t="shared" si="94"/>
        <v>0</v>
      </c>
      <c r="BZ47" s="222">
        <f t="shared" si="106"/>
        <v>0</v>
      </c>
      <c r="CA47" s="222">
        <f t="shared" si="107"/>
        <v>0</v>
      </c>
      <c r="CB47" s="222">
        <f t="shared" si="108"/>
        <v>0</v>
      </c>
      <c r="CC47" s="222">
        <f t="shared" si="109"/>
        <v>0</v>
      </c>
      <c r="CD47" s="224">
        <f t="shared" si="95"/>
        <v>0</v>
      </c>
      <c r="CE47" s="222">
        <f t="shared" si="110"/>
        <v>0</v>
      </c>
      <c r="CF47" s="222">
        <f t="shared" si="111"/>
        <v>0</v>
      </c>
      <c r="CG47" s="222">
        <f t="shared" si="112"/>
        <v>0</v>
      </c>
      <c r="CH47" s="222">
        <f t="shared" si="113"/>
        <v>0</v>
      </c>
      <c r="CI47" s="224">
        <f t="shared" si="96"/>
        <v>0</v>
      </c>
      <c r="CJ47" s="222">
        <f t="shared" si="114"/>
        <v>0</v>
      </c>
      <c r="CK47" s="222">
        <f t="shared" si="115"/>
        <v>0</v>
      </c>
      <c r="CL47" s="222">
        <f t="shared" si="116"/>
        <v>0</v>
      </c>
      <c r="CM47" s="222">
        <f t="shared" si="117"/>
        <v>0</v>
      </c>
      <c r="CN47" s="224">
        <f t="shared" si="97"/>
        <v>0</v>
      </c>
      <c r="CO47" s="222">
        <f t="shared" si="118"/>
        <v>0</v>
      </c>
      <c r="CP47" s="222">
        <f t="shared" si="119"/>
        <v>0</v>
      </c>
      <c r="CQ47" s="222">
        <f t="shared" si="120"/>
        <v>0</v>
      </c>
      <c r="CR47" s="222">
        <f t="shared" si="121"/>
        <v>0</v>
      </c>
      <c r="CS47" s="209">
        <f t="shared" si="31"/>
        <v>0</v>
      </c>
      <c r="CT47" s="205"/>
      <c r="CU47" s="210">
        <f t="shared" si="125"/>
        <v>0</v>
      </c>
      <c r="CV47" s="210">
        <f t="shared" si="125"/>
        <v>0</v>
      </c>
      <c r="CW47" s="210">
        <f t="shared" si="10"/>
        <v>0</v>
      </c>
      <c r="CX47" s="210">
        <f t="shared" si="11"/>
        <v>0</v>
      </c>
      <c r="CY47" s="210">
        <f t="shared" si="12"/>
        <v>0</v>
      </c>
      <c r="CZ47" s="210">
        <f t="shared" si="13"/>
        <v>0</v>
      </c>
      <c r="DA47" s="210">
        <f t="shared" si="126"/>
        <v>0</v>
      </c>
      <c r="DB47" s="210">
        <f t="shared" si="126"/>
        <v>0</v>
      </c>
      <c r="DC47" s="210">
        <f t="shared" si="15"/>
        <v>0</v>
      </c>
      <c r="DD47" s="210">
        <f t="shared" si="16"/>
        <v>0</v>
      </c>
      <c r="DE47" s="210">
        <f t="shared" si="17"/>
        <v>0</v>
      </c>
      <c r="DF47" s="210">
        <f t="shared" si="18"/>
        <v>0</v>
      </c>
      <c r="DG47" s="210">
        <f t="shared" si="19"/>
        <v>0</v>
      </c>
      <c r="DH47" s="210">
        <f t="shared" si="20"/>
        <v>0</v>
      </c>
      <c r="DI47" s="210">
        <f t="shared" si="21"/>
        <v>0</v>
      </c>
      <c r="DJ47" s="210">
        <f t="shared" si="22"/>
        <v>0</v>
      </c>
      <c r="DK47" s="210">
        <f t="shared" si="23"/>
        <v>0</v>
      </c>
      <c r="DL47" s="210">
        <f t="shared" si="24"/>
        <v>0</v>
      </c>
      <c r="DN47" s="210">
        <f t="shared" si="129"/>
        <v>0</v>
      </c>
      <c r="DO47" s="210">
        <f t="shared" si="129"/>
        <v>0</v>
      </c>
      <c r="DP47" s="210">
        <f t="shared" si="129"/>
        <v>0</v>
      </c>
      <c r="DQ47" s="210">
        <f t="shared" si="129"/>
        <v>0</v>
      </c>
      <c r="DR47" s="210">
        <f t="shared" si="129"/>
        <v>0</v>
      </c>
      <c r="DS47" s="210">
        <f t="shared" si="129"/>
        <v>0</v>
      </c>
      <c r="DT47" s="210">
        <f t="shared" si="129"/>
        <v>0</v>
      </c>
      <c r="DU47" s="210">
        <f t="shared" si="128"/>
        <v>0</v>
      </c>
      <c r="DV47" s="210">
        <f t="shared" si="128"/>
        <v>0</v>
      </c>
      <c r="DW47" s="210">
        <f t="shared" si="128"/>
        <v>0</v>
      </c>
      <c r="DX47" s="210">
        <f t="shared" si="128"/>
        <v>0</v>
      </c>
      <c r="DY47" s="210">
        <f t="shared" si="128"/>
        <v>0</v>
      </c>
      <c r="DZ47" s="210">
        <f t="shared" si="128"/>
        <v>0</v>
      </c>
      <c r="EA47" s="210">
        <f t="shared" si="128"/>
        <v>0</v>
      </c>
      <c r="EB47" s="210">
        <f t="shared" si="128"/>
        <v>0</v>
      </c>
      <c r="EC47" s="210">
        <f t="shared" si="128"/>
        <v>0</v>
      </c>
      <c r="ED47" s="210">
        <f t="shared" si="124"/>
        <v>0</v>
      </c>
      <c r="EE47" s="210">
        <f t="shared" si="124"/>
        <v>0</v>
      </c>
      <c r="EF47" s="210">
        <f t="shared" si="124"/>
        <v>0</v>
      </c>
      <c r="EG47" s="210">
        <f t="shared" si="124"/>
        <v>0</v>
      </c>
      <c r="EH47" s="210">
        <f t="shared" si="124"/>
        <v>0</v>
      </c>
      <c r="EI47" s="210">
        <f t="shared" si="124"/>
        <v>0</v>
      </c>
      <c r="EJ47" s="210">
        <f t="shared" si="124"/>
        <v>0</v>
      </c>
      <c r="EK47" s="210">
        <f t="shared" si="124"/>
        <v>0</v>
      </c>
      <c r="EL47" s="210">
        <f t="shared" si="123"/>
        <v>0</v>
      </c>
      <c r="EM47" s="210">
        <f t="shared" si="123"/>
        <v>0</v>
      </c>
      <c r="EN47" s="210">
        <f t="shared" si="123"/>
        <v>0</v>
      </c>
      <c r="EO47" s="210">
        <f t="shared" si="123"/>
        <v>0</v>
      </c>
      <c r="EP47" s="210">
        <f t="shared" si="123"/>
        <v>0</v>
      </c>
      <c r="EQ47" s="210">
        <f t="shared" si="123"/>
        <v>0</v>
      </c>
      <c r="ES47" s="210">
        <f t="shared" si="33"/>
        <v>0</v>
      </c>
      <c r="ET47" s="210">
        <f t="shared" si="34"/>
        <v>0</v>
      </c>
      <c r="EU47" s="210">
        <f t="shared" si="35"/>
        <v>0</v>
      </c>
      <c r="EV47" s="210">
        <f t="shared" si="36"/>
        <v>0</v>
      </c>
      <c r="EW47" s="210">
        <f t="shared" si="37"/>
        <v>0</v>
      </c>
      <c r="EX47" s="210">
        <f t="shared" si="38"/>
        <v>0</v>
      </c>
      <c r="EY47" s="210">
        <f t="shared" si="39"/>
        <v>0</v>
      </c>
      <c r="EZ47" s="210">
        <f t="shared" si="40"/>
        <v>0</v>
      </c>
      <c r="FA47" s="210">
        <f t="shared" si="41"/>
        <v>0</v>
      </c>
      <c r="FB47" s="210">
        <f t="shared" si="42"/>
        <v>0</v>
      </c>
      <c r="FC47" s="210">
        <f t="shared" si="43"/>
        <v>0</v>
      </c>
      <c r="FD47" s="210">
        <f t="shared" si="44"/>
        <v>0</v>
      </c>
      <c r="FE47" s="210">
        <f t="shared" si="45"/>
        <v>0</v>
      </c>
      <c r="FF47" s="210">
        <f t="shared" si="46"/>
        <v>0</v>
      </c>
      <c r="FG47" s="210">
        <f t="shared" si="47"/>
        <v>0</v>
      </c>
      <c r="FI47" s="211">
        <f t="shared" si="48"/>
        <v>0</v>
      </c>
      <c r="FJ47" s="211">
        <f t="shared" si="49"/>
        <v>0</v>
      </c>
      <c r="FK47" s="211">
        <f t="shared" si="50"/>
        <v>0</v>
      </c>
      <c r="FL47" s="211">
        <f t="shared" si="51"/>
        <v>0</v>
      </c>
      <c r="FM47" s="211">
        <f t="shared" si="52"/>
        <v>0</v>
      </c>
      <c r="FN47" s="211">
        <f t="shared" si="53"/>
        <v>0</v>
      </c>
      <c r="FO47" s="211">
        <f t="shared" si="54"/>
        <v>0</v>
      </c>
      <c r="FP47" s="211">
        <f t="shared" si="55"/>
        <v>0</v>
      </c>
      <c r="FQ47" s="211">
        <f t="shared" si="56"/>
        <v>0</v>
      </c>
      <c r="FR47" s="211">
        <f t="shared" si="57"/>
        <v>0</v>
      </c>
      <c r="FS47" s="211">
        <f t="shared" si="58"/>
        <v>0</v>
      </c>
      <c r="FT47" s="211">
        <f t="shared" si="59"/>
        <v>0</v>
      </c>
      <c r="FU47" s="211">
        <f t="shared" si="60"/>
        <v>0</v>
      </c>
      <c r="FV47" s="211">
        <f t="shared" si="61"/>
        <v>0</v>
      </c>
      <c r="FW47" s="211">
        <f t="shared" si="62"/>
        <v>0</v>
      </c>
      <c r="FX47" s="211">
        <f t="shared" si="63"/>
        <v>0</v>
      </c>
      <c r="FY47" s="211">
        <f t="shared" si="64"/>
        <v>0</v>
      </c>
      <c r="FZ47" s="211">
        <f t="shared" si="65"/>
        <v>0</v>
      </c>
      <c r="GA47" s="211">
        <f t="shared" si="66"/>
        <v>0</v>
      </c>
      <c r="GB47" s="211">
        <f t="shared" si="67"/>
        <v>0</v>
      </c>
      <c r="GC47" s="211">
        <f t="shared" si="68"/>
        <v>0</v>
      </c>
      <c r="GD47" s="211">
        <f t="shared" si="69"/>
        <v>0</v>
      </c>
      <c r="GE47" s="211">
        <f t="shared" si="70"/>
        <v>0</v>
      </c>
      <c r="GF47" s="211">
        <f t="shared" si="71"/>
        <v>0</v>
      </c>
      <c r="GG47" s="211">
        <f t="shared" si="72"/>
        <v>0</v>
      </c>
      <c r="GH47" s="211">
        <f t="shared" si="73"/>
        <v>0</v>
      </c>
      <c r="GI47" s="211">
        <f t="shared" si="74"/>
        <v>0</v>
      </c>
      <c r="GJ47" s="211">
        <f t="shared" si="75"/>
        <v>0</v>
      </c>
      <c r="GK47" s="211">
        <f t="shared" si="76"/>
        <v>0</v>
      </c>
      <c r="GL47" s="211">
        <f t="shared" si="77"/>
        <v>0</v>
      </c>
    </row>
    <row r="48" spans="1:194" ht="30">
      <c r="A48" s="27" t="s">
        <v>1295</v>
      </c>
      <c r="C48" s="53" t="s">
        <v>110</v>
      </c>
      <c r="D48" s="220">
        <v>1034</v>
      </c>
      <c r="E48" s="223">
        <v>7</v>
      </c>
      <c r="F48" s="223"/>
      <c r="G48" s="224">
        <f t="shared" si="80"/>
        <v>31710.2</v>
      </c>
      <c r="H48" s="224">
        <f t="shared" si="81"/>
        <v>31440.1</v>
      </c>
      <c r="I48" s="222">
        <v>200</v>
      </c>
      <c r="J48" s="222">
        <v>200</v>
      </c>
      <c r="K48" s="222">
        <f>35.3</f>
        <v>35.299999999999997</v>
      </c>
      <c r="L48" s="222">
        <v>35.299999999999997</v>
      </c>
      <c r="M48" s="222"/>
      <c r="N48" s="222"/>
      <c r="O48" s="222">
        <f>31710.2-235.3</f>
        <v>31474.9</v>
      </c>
      <c r="P48" s="222">
        <f>31440.1-235.3</f>
        <v>31204.799999999999</v>
      </c>
      <c r="Q48" s="224">
        <f t="shared" si="82"/>
        <v>30444.3</v>
      </c>
      <c r="R48" s="222"/>
      <c r="S48" s="222"/>
      <c r="T48" s="222"/>
      <c r="U48" s="222">
        <v>30444.3</v>
      </c>
      <c r="V48" s="224">
        <f t="shared" si="83"/>
        <v>35044.699999999997</v>
      </c>
      <c r="W48" s="222"/>
      <c r="X48" s="222"/>
      <c r="Y48" s="222"/>
      <c r="Z48" s="222">
        <v>35044.699999999997</v>
      </c>
      <c r="AA48" s="224">
        <f t="shared" si="84"/>
        <v>0</v>
      </c>
      <c r="AB48" s="222"/>
      <c r="AC48" s="222"/>
      <c r="AD48" s="222"/>
      <c r="AE48" s="222"/>
      <c r="AF48" s="224">
        <f t="shared" si="85"/>
        <v>0</v>
      </c>
      <c r="AG48" s="222"/>
      <c r="AH48" s="222"/>
      <c r="AI48" s="222"/>
      <c r="AJ48" s="222"/>
      <c r="AK48" s="224">
        <f t="shared" si="86"/>
        <v>31710.2</v>
      </c>
      <c r="AL48" s="224">
        <f t="shared" si="87"/>
        <v>31440.1</v>
      </c>
      <c r="AM48" s="222">
        <v>200</v>
      </c>
      <c r="AN48" s="222">
        <v>200</v>
      </c>
      <c r="AO48" s="222">
        <v>35.299999999999997</v>
      </c>
      <c r="AP48" s="222">
        <v>35.299999999999997</v>
      </c>
      <c r="AQ48" s="222"/>
      <c r="AR48" s="222"/>
      <c r="AS48" s="222">
        <f>31710.2-235.3</f>
        <v>31474.9</v>
      </c>
      <c r="AT48" s="222">
        <f>31440.1-235.3</f>
        <v>31204.799999999999</v>
      </c>
      <c r="AU48" s="224">
        <f t="shared" si="88"/>
        <v>30444.3</v>
      </c>
      <c r="AV48" s="222"/>
      <c r="AW48" s="222"/>
      <c r="AX48" s="222"/>
      <c r="AY48" s="222">
        <v>30444.3</v>
      </c>
      <c r="AZ48" s="224">
        <f t="shared" si="89"/>
        <v>35044.699999999997</v>
      </c>
      <c r="BA48" s="222"/>
      <c r="BB48" s="222"/>
      <c r="BC48" s="222"/>
      <c r="BD48" s="222">
        <v>35044.699999999997</v>
      </c>
      <c r="BE48" s="224">
        <f t="shared" si="90"/>
        <v>0</v>
      </c>
      <c r="BF48" s="222"/>
      <c r="BG48" s="222"/>
      <c r="BH48" s="222"/>
      <c r="BI48" s="222"/>
      <c r="BJ48" s="224">
        <f t="shared" si="91"/>
        <v>0</v>
      </c>
      <c r="BK48" s="222"/>
      <c r="BL48" s="222"/>
      <c r="BM48" s="222"/>
      <c r="BN48" s="222"/>
      <c r="BO48" s="224">
        <f t="shared" si="92"/>
        <v>31710.2</v>
      </c>
      <c r="BP48" s="222">
        <v>200</v>
      </c>
      <c r="BQ48" s="222">
        <v>35.299999999999997</v>
      </c>
      <c r="BR48" s="222"/>
      <c r="BS48" s="222">
        <f>31710.2-235.3</f>
        <v>31474.9</v>
      </c>
      <c r="BT48" s="224">
        <f t="shared" si="93"/>
        <v>30444.3</v>
      </c>
      <c r="BU48" s="222">
        <f t="shared" si="102"/>
        <v>0</v>
      </c>
      <c r="BV48" s="222">
        <f t="shared" si="103"/>
        <v>0</v>
      </c>
      <c r="BW48" s="222">
        <f t="shared" si="104"/>
        <v>0</v>
      </c>
      <c r="BX48" s="222">
        <f t="shared" si="105"/>
        <v>30444.3</v>
      </c>
      <c r="BY48" s="224">
        <f t="shared" si="94"/>
        <v>35044.699999999997</v>
      </c>
      <c r="BZ48" s="222">
        <f t="shared" si="106"/>
        <v>0</v>
      </c>
      <c r="CA48" s="222">
        <f t="shared" si="107"/>
        <v>0</v>
      </c>
      <c r="CB48" s="222">
        <f t="shared" si="108"/>
        <v>0</v>
      </c>
      <c r="CC48" s="222">
        <f t="shared" si="109"/>
        <v>35044.699999999997</v>
      </c>
      <c r="CD48" s="224">
        <f t="shared" si="95"/>
        <v>31710.2</v>
      </c>
      <c r="CE48" s="222">
        <f t="shared" si="110"/>
        <v>200</v>
      </c>
      <c r="CF48" s="222">
        <f t="shared" si="111"/>
        <v>35.299999999999997</v>
      </c>
      <c r="CG48" s="222">
        <f t="shared" si="112"/>
        <v>0</v>
      </c>
      <c r="CH48" s="222">
        <f t="shared" si="113"/>
        <v>31474.9</v>
      </c>
      <c r="CI48" s="224">
        <f t="shared" si="96"/>
        <v>30444.3</v>
      </c>
      <c r="CJ48" s="222">
        <f t="shared" si="114"/>
        <v>0</v>
      </c>
      <c r="CK48" s="222">
        <f t="shared" si="115"/>
        <v>0</v>
      </c>
      <c r="CL48" s="222">
        <f t="shared" si="116"/>
        <v>0</v>
      </c>
      <c r="CM48" s="222">
        <f t="shared" si="117"/>
        <v>30444.3</v>
      </c>
      <c r="CN48" s="224">
        <f t="shared" si="97"/>
        <v>35044.699999999997</v>
      </c>
      <c r="CO48" s="222">
        <f t="shared" si="118"/>
        <v>0</v>
      </c>
      <c r="CP48" s="222">
        <f t="shared" si="119"/>
        <v>0</v>
      </c>
      <c r="CQ48" s="222">
        <f t="shared" si="120"/>
        <v>0</v>
      </c>
      <c r="CR48" s="222">
        <f t="shared" si="121"/>
        <v>35044.699999999997</v>
      </c>
      <c r="CS48" s="209">
        <f t="shared" si="31"/>
        <v>903354.00000000012</v>
      </c>
      <c r="CT48" s="205"/>
      <c r="CU48" s="210">
        <f t="shared" si="125"/>
        <v>0</v>
      </c>
      <c r="CV48" s="210">
        <f t="shared" si="125"/>
        <v>0</v>
      </c>
      <c r="CW48" s="210">
        <f t="shared" si="10"/>
        <v>0</v>
      </c>
      <c r="CX48" s="210">
        <f t="shared" si="11"/>
        <v>0</v>
      </c>
      <c r="CY48" s="210">
        <f t="shared" si="12"/>
        <v>0</v>
      </c>
      <c r="CZ48" s="210">
        <f t="shared" si="13"/>
        <v>0</v>
      </c>
      <c r="DA48" s="210">
        <f t="shared" si="126"/>
        <v>0</v>
      </c>
      <c r="DB48" s="210">
        <f t="shared" si="126"/>
        <v>0</v>
      </c>
      <c r="DC48" s="210">
        <f t="shared" si="15"/>
        <v>0</v>
      </c>
      <c r="DD48" s="210">
        <f t="shared" si="16"/>
        <v>0</v>
      </c>
      <c r="DE48" s="210">
        <f t="shared" si="17"/>
        <v>0</v>
      </c>
      <c r="DF48" s="210">
        <f t="shared" si="18"/>
        <v>0</v>
      </c>
      <c r="DG48" s="210">
        <f t="shared" si="19"/>
        <v>0</v>
      </c>
      <c r="DH48" s="210">
        <f t="shared" si="20"/>
        <v>0</v>
      </c>
      <c r="DI48" s="210">
        <f t="shared" si="21"/>
        <v>0</v>
      </c>
      <c r="DJ48" s="210">
        <f t="shared" si="22"/>
        <v>0</v>
      </c>
      <c r="DK48" s="210">
        <f t="shared" si="23"/>
        <v>0</v>
      </c>
      <c r="DL48" s="210">
        <f t="shared" si="24"/>
        <v>0</v>
      </c>
      <c r="DN48" s="210">
        <f t="shared" si="129"/>
        <v>0</v>
      </c>
      <c r="DO48" s="210">
        <f t="shared" si="129"/>
        <v>0</v>
      </c>
      <c r="DP48" s="210">
        <f t="shared" si="129"/>
        <v>0</v>
      </c>
      <c r="DQ48" s="210">
        <f t="shared" si="129"/>
        <v>0</v>
      </c>
      <c r="DR48" s="210">
        <f t="shared" si="129"/>
        <v>0</v>
      </c>
      <c r="DS48" s="210">
        <f t="shared" si="129"/>
        <v>0</v>
      </c>
      <c r="DT48" s="210">
        <f t="shared" si="129"/>
        <v>0</v>
      </c>
      <c r="DU48" s="210">
        <f t="shared" si="128"/>
        <v>0</v>
      </c>
      <c r="DV48" s="210">
        <f t="shared" si="128"/>
        <v>0</v>
      </c>
      <c r="DW48" s="210">
        <f t="shared" si="128"/>
        <v>0</v>
      </c>
      <c r="DX48" s="210">
        <f t="shared" si="128"/>
        <v>0</v>
      </c>
      <c r="DY48" s="210">
        <f t="shared" si="128"/>
        <v>0</v>
      </c>
      <c r="DZ48" s="210">
        <f t="shared" si="128"/>
        <v>0</v>
      </c>
      <c r="EA48" s="210">
        <f t="shared" si="128"/>
        <v>0</v>
      </c>
      <c r="EB48" s="210">
        <f t="shared" si="128"/>
        <v>0</v>
      </c>
      <c r="EC48" s="210">
        <f t="shared" si="128"/>
        <v>0</v>
      </c>
      <c r="ED48" s="210">
        <f t="shared" si="124"/>
        <v>0</v>
      </c>
      <c r="EE48" s="210">
        <f t="shared" si="124"/>
        <v>0</v>
      </c>
      <c r="EF48" s="210">
        <f t="shared" si="124"/>
        <v>0</v>
      </c>
      <c r="EG48" s="210">
        <f t="shared" si="124"/>
        <v>0</v>
      </c>
      <c r="EH48" s="210">
        <f t="shared" si="124"/>
        <v>0</v>
      </c>
      <c r="EI48" s="210">
        <f t="shared" si="124"/>
        <v>0</v>
      </c>
      <c r="EJ48" s="210">
        <f t="shared" si="124"/>
        <v>0</v>
      </c>
      <c r="EK48" s="210">
        <f t="shared" si="124"/>
        <v>0</v>
      </c>
      <c r="EL48" s="210">
        <f t="shared" si="123"/>
        <v>0</v>
      </c>
      <c r="EM48" s="210">
        <f t="shared" si="123"/>
        <v>0</v>
      </c>
      <c r="EN48" s="210">
        <f t="shared" si="123"/>
        <v>0</v>
      </c>
      <c r="EO48" s="210">
        <f t="shared" si="123"/>
        <v>0</v>
      </c>
      <c r="EP48" s="210">
        <f t="shared" si="123"/>
        <v>0</v>
      </c>
      <c r="EQ48" s="210">
        <f t="shared" si="123"/>
        <v>0</v>
      </c>
      <c r="ES48" s="210">
        <f t="shared" si="33"/>
        <v>0</v>
      </c>
      <c r="ET48" s="210">
        <f t="shared" si="34"/>
        <v>0</v>
      </c>
      <c r="EU48" s="210">
        <f t="shared" si="35"/>
        <v>0</v>
      </c>
      <c r="EV48" s="210">
        <f t="shared" si="36"/>
        <v>0</v>
      </c>
      <c r="EW48" s="210">
        <f t="shared" si="37"/>
        <v>0</v>
      </c>
      <c r="EX48" s="210">
        <f t="shared" si="38"/>
        <v>0</v>
      </c>
      <c r="EY48" s="210">
        <f t="shared" si="39"/>
        <v>0</v>
      </c>
      <c r="EZ48" s="210">
        <f t="shared" si="40"/>
        <v>0</v>
      </c>
      <c r="FA48" s="210">
        <f t="shared" si="41"/>
        <v>0</v>
      </c>
      <c r="FB48" s="210">
        <f t="shared" si="42"/>
        <v>0</v>
      </c>
      <c r="FC48" s="210">
        <f t="shared" si="43"/>
        <v>0</v>
      </c>
      <c r="FD48" s="210">
        <f t="shared" si="44"/>
        <v>0</v>
      </c>
      <c r="FE48" s="210">
        <f t="shared" si="45"/>
        <v>0</v>
      </c>
      <c r="FF48" s="210">
        <f t="shared" si="46"/>
        <v>0</v>
      </c>
      <c r="FG48" s="210">
        <f t="shared" si="47"/>
        <v>0</v>
      </c>
      <c r="FI48" s="211">
        <f t="shared" si="48"/>
        <v>0</v>
      </c>
      <c r="FJ48" s="211">
        <f t="shared" si="49"/>
        <v>0</v>
      </c>
      <c r="FK48" s="211">
        <f t="shared" si="50"/>
        <v>0</v>
      </c>
      <c r="FL48" s="211">
        <f t="shared" si="51"/>
        <v>0</v>
      </c>
      <c r="FM48" s="211">
        <f t="shared" si="52"/>
        <v>0</v>
      </c>
      <c r="FN48" s="211">
        <f t="shared" si="53"/>
        <v>0</v>
      </c>
      <c r="FO48" s="211">
        <f t="shared" si="54"/>
        <v>0</v>
      </c>
      <c r="FP48" s="211">
        <f t="shared" si="55"/>
        <v>0</v>
      </c>
      <c r="FQ48" s="211">
        <f t="shared" si="56"/>
        <v>0</v>
      </c>
      <c r="FR48" s="211">
        <f t="shared" si="57"/>
        <v>0</v>
      </c>
      <c r="FS48" s="211">
        <f t="shared" si="58"/>
        <v>0</v>
      </c>
      <c r="FT48" s="211">
        <f t="shared" si="59"/>
        <v>0</v>
      </c>
      <c r="FU48" s="211">
        <f t="shared" si="60"/>
        <v>0</v>
      </c>
      <c r="FV48" s="211">
        <f t="shared" si="61"/>
        <v>0</v>
      </c>
      <c r="FW48" s="211">
        <f t="shared" si="62"/>
        <v>0</v>
      </c>
      <c r="FX48" s="211">
        <f t="shared" si="63"/>
        <v>0</v>
      </c>
      <c r="FY48" s="211">
        <f t="shared" si="64"/>
        <v>0</v>
      </c>
      <c r="FZ48" s="211">
        <f t="shared" si="65"/>
        <v>0</v>
      </c>
      <c r="GA48" s="211">
        <f t="shared" si="66"/>
        <v>0</v>
      </c>
      <c r="GB48" s="211">
        <f t="shared" si="67"/>
        <v>0</v>
      </c>
      <c r="GC48" s="211">
        <f t="shared" si="68"/>
        <v>0</v>
      </c>
      <c r="GD48" s="211">
        <f t="shared" si="69"/>
        <v>0</v>
      </c>
      <c r="GE48" s="211">
        <f t="shared" si="70"/>
        <v>0</v>
      </c>
      <c r="GF48" s="211">
        <f t="shared" si="71"/>
        <v>0</v>
      </c>
      <c r="GG48" s="211">
        <f t="shared" si="72"/>
        <v>0</v>
      </c>
      <c r="GH48" s="211">
        <f t="shared" si="73"/>
        <v>0</v>
      </c>
      <c r="GI48" s="211">
        <f t="shared" si="74"/>
        <v>0</v>
      </c>
      <c r="GJ48" s="211">
        <f t="shared" si="75"/>
        <v>0</v>
      </c>
      <c r="GK48" s="211">
        <f t="shared" si="76"/>
        <v>0</v>
      </c>
      <c r="GL48" s="211">
        <f t="shared" si="77"/>
        <v>0</v>
      </c>
    </row>
    <row r="49" spans="1:194" ht="30">
      <c r="A49" s="27" t="s">
        <v>1296</v>
      </c>
      <c r="C49" s="53" t="s">
        <v>111</v>
      </c>
      <c r="D49" s="220">
        <v>1035</v>
      </c>
      <c r="E49" s="223">
        <v>7</v>
      </c>
      <c r="F49" s="223"/>
      <c r="G49" s="224">
        <f t="shared" si="80"/>
        <v>0</v>
      </c>
      <c r="H49" s="224">
        <f t="shared" si="81"/>
        <v>0</v>
      </c>
      <c r="I49" s="222"/>
      <c r="J49" s="222"/>
      <c r="K49" s="222"/>
      <c r="L49" s="222"/>
      <c r="M49" s="222"/>
      <c r="N49" s="222"/>
      <c r="O49" s="222"/>
      <c r="P49" s="222"/>
      <c r="Q49" s="224">
        <f t="shared" si="82"/>
        <v>0</v>
      </c>
      <c r="R49" s="222"/>
      <c r="S49" s="222"/>
      <c r="T49" s="222"/>
      <c r="U49" s="222"/>
      <c r="V49" s="224">
        <f t="shared" si="83"/>
        <v>0</v>
      </c>
      <c r="W49" s="222"/>
      <c r="X49" s="222"/>
      <c r="Y49" s="222"/>
      <c r="Z49" s="222"/>
      <c r="AA49" s="224">
        <f t="shared" si="84"/>
        <v>0</v>
      </c>
      <c r="AB49" s="222"/>
      <c r="AC49" s="222"/>
      <c r="AD49" s="222"/>
      <c r="AE49" s="222"/>
      <c r="AF49" s="224">
        <f t="shared" si="85"/>
        <v>0</v>
      </c>
      <c r="AG49" s="222"/>
      <c r="AH49" s="222"/>
      <c r="AI49" s="222"/>
      <c r="AJ49" s="222"/>
      <c r="AK49" s="224">
        <f t="shared" si="86"/>
        <v>0</v>
      </c>
      <c r="AL49" s="224">
        <f t="shared" si="87"/>
        <v>0</v>
      </c>
      <c r="AM49" s="222"/>
      <c r="AN49" s="222"/>
      <c r="AO49" s="222"/>
      <c r="AP49" s="222"/>
      <c r="AQ49" s="222"/>
      <c r="AR49" s="222"/>
      <c r="AS49" s="222"/>
      <c r="AT49" s="222"/>
      <c r="AU49" s="224">
        <f t="shared" si="88"/>
        <v>0</v>
      </c>
      <c r="AV49" s="222"/>
      <c r="AW49" s="222"/>
      <c r="AX49" s="222"/>
      <c r="AY49" s="222"/>
      <c r="AZ49" s="224">
        <f t="shared" si="89"/>
        <v>0</v>
      </c>
      <c r="BA49" s="222"/>
      <c r="BB49" s="222"/>
      <c r="BC49" s="222"/>
      <c r="BD49" s="222"/>
      <c r="BE49" s="224">
        <f t="shared" si="90"/>
        <v>0</v>
      </c>
      <c r="BF49" s="222"/>
      <c r="BG49" s="222"/>
      <c r="BH49" s="222"/>
      <c r="BI49" s="222"/>
      <c r="BJ49" s="224">
        <f t="shared" si="91"/>
        <v>0</v>
      </c>
      <c r="BK49" s="222"/>
      <c r="BL49" s="222"/>
      <c r="BM49" s="222"/>
      <c r="BN49" s="222"/>
      <c r="BO49" s="224">
        <f t="shared" si="92"/>
        <v>0</v>
      </c>
      <c r="BP49" s="222"/>
      <c r="BQ49" s="222"/>
      <c r="BR49" s="222"/>
      <c r="BS49" s="222"/>
      <c r="BT49" s="224">
        <f t="shared" si="93"/>
        <v>0</v>
      </c>
      <c r="BU49" s="222">
        <f t="shared" si="102"/>
        <v>0</v>
      </c>
      <c r="BV49" s="222">
        <f t="shared" si="103"/>
        <v>0</v>
      </c>
      <c r="BW49" s="222">
        <f t="shared" si="104"/>
        <v>0</v>
      </c>
      <c r="BX49" s="222">
        <f t="shared" si="105"/>
        <v>0</v>
      </c>
      <c r="BY49" s="224">
        <f t="shared" si="94"/>
        <v>0</v>
      </c>
      <c r="BZ49" s="222">
        <f t="shared" si="106"/>
        <v>0</v>
      </c>
      <c r="CA49" s="222">
        <f t="shared" si="107"/>
        <v>0</v>
      </c>
      <c r="CB49" s="222">
        <f t="shared" si="108"/>
        <v>0</v>
      </c>
      <c r="CC49" s="222">
        <f t="shared" si="109"/>
        <v>0</v>
      </c>
      <c r="CD49" s="224">
        <f t="shared" si="95"/>
        <v>0</v>
      </c>
      <c r="CE49" s="222">
        <f t="shared" si="110"/>
        <v>0</v>
      </c>
      <c r="CF49" s="222">
        <f t="shared" si="111"/>
        <v>0</v>
      </c>
      <c r="CG49" s="222">
        <f t="shared" si="112"/>
        <v>0</v>
      </c>
      <c r="CH49" s="222">
        <f t="shared" si="113"/>
        <v>0</v>
      </c>
      <c r="CI49" s="224">
        <f t="shared" si="96"/>
        <v>0</v>
      </c>
      <c r="CJ49" s="222">
        <f t="shared" si="114"/>
        <v>0</v>
      </c>
      <c r="CK49" s="222">
        <f t="shared" si="115"/>
        <v>0</v>
      </c>
      <c r="CL49" s="222">
        <f t="shared" si="116"/>
        <v>0</v>
      </c>
      <c r="CM49" s="222">
        <f t="shared" si="117"/>
        <v>0</v>
      </c>
      <c r="CN49" s="224">
        <f t="shared" si="97"/>
        <v>0</v>
      </c>
      <c r="CO49" s="222">
        <f t="shared" si="118"/>
        <v>0</v>
      </c>
      <c r="CP49" s="222">
        <f t="shared" si="119"/>
        <v>0</v>
      </c>
      <c r="CQ49" s="222">
        <f t="shared" si="120"/>
        <v>0</v>
      </c>
      <c r="CR49" s="222">
        <f t="shared" si="121"/>
        <v>0</v>
      </c>
      <c r="CS49" s="209">
        <f t="shared" si="31"/>
        <v>0</v>
      </c>
      <c r="CT49" s="205"/>
      <c r="CU49" s="210">
        <f t="shared" si="125"/>
        <v>0</v>
      </c>
      <c r="CV49" s="210">
        <f t="shared" si="125"/>
        <v>0</v>
      </c>
      <c r="CW49" s="210">
        <f t="shared" si="10"/>
        <v>0</v>
      </c>
      <c r="CX49" s="210">
        <f t="shared" si="11"/>
        <v>0</v>
      </c>
      <c r="CY49" s="210">
        <f t="shared" si="12"/>
        <v>0</v>
      </c>
      <c r="CZ49" s="210">
        <f t="shared" si="13"/>
        <v>0</v>
      </c>
      <c r="DA49" s="210">
        <f t="shared" si="126"/>
        <v>0</v>
      </c>
      <c r="DB49" s="210">
        <f t="shared" si="126"/>
        <v>0</v>
      </c>
      <c r="DC49" s="210">
        <f t="shared" si="15"/>
        <v>0</v>
      </c>
      <c r="DD49" s="210">
        <f t="shared" si="16"/>
        <v>0</v>
      </c>
      <c r="DE49" s="210">
        <f t="shared" si="17"/>
        <v>0</v>
      </c>
      <c r="DF49" s="210">
        <f t="shared" si="18"/>
        <v>0</v>
      </c>
      <c r="DG49" s="210">
        <f t="shared" si="19"/>
        <v>0</v>
      </c>
      <c r="DH49" s="210">
        <f t="shared" si="20"/>
        <v>0</v>
      </c>
      <c r="DI49" s="210">
        <f t="shared" si="21"/>
        <v>0</v>
      </c>
      <c r="DJ49" s="210">
        <f t="shared" si="22"/>
        <v>0</v>
      </c>
      <c r="DK49" s="210">
        <f t="shared" si="23"/>
        <v>0</v>
      </c>
      <c r="DL49" s="210">
        <f t="shared" si="24"/>
        <v>0</v>
      </c>
      <c r="DN49" s="210">
        <f t="shared" si="129"/>
        <v>0</v>
      </c>
      <c r="DO49" s="210">
        <f t="shared" si="129"/>
        <v>0</v>
      </c>
      <c r="DP49" s="210">
        <f t="shared" si="129"/>
        <v>0</v>
      </c>
      <c r="DQ49" s="210">
        <f t="shared" si="129"/>
        <v>0</v>
      </c>
      <c r="DR49" s="210">
        <f t="shared" si="129"/>
        <v>0</v>
      </c>
      <c r="DS49" s="210">
        <f t="shared" si="129"/>
        <v>0</v>
      </c>
      <c r="DT49" s="210">
        <f t="shared" si="129"/>
        <v>0</v>
      </c>
      <c r="DU49" s="210">
        <f t="shared" si="128"/>
        <v>0</v>
      </c>
      <c r="DV49" s="210">
        <f t="shared" si="128"/>
        <v>0</v>
      </c>
      <c r="DW49" s="210">
        <f t="shared" si="128"/>
        <v>0</v>
      </c>
      <c r="DX49" s="210">
        <f t="shared" si="128"/>
        <v>0</v>
      </c>
      <c r="DY49" s="210">
        <f t="shared" si="128"/>
        <v>0</v>
      </c>
      <c r="DZ49" s="210">
        <f t="shared" si="128"/>
        <v>0</v>
      </c>
      <c r="EA49" s="210">
        <f t="shared" si="128"/>
        <v>0</v>
      </c>
      <c r="EB49" s="210">
        <f t="shared" si="128"/>
        <v>0</v>
      </c>
      <c r="EC49" s="210">
        <f t="shared" si="128"/>
        <v>0</v>
      </c>
      <c r="ED49" s="210">
        <f t="shared" si="124"/>
        <v>0</v>
      </c>
      <c r="EE49" s="210">
        <f t="shared" si="124"/>
        <v>0</v>
      </c>
      <c r="EF49" s="210">
        <f t="shared" si="124"/>
        <v>0</v>
      </c>
      <c r="EG49" s="210">
        <f t="shared" si="124"/>
        <v>0</v>
      </c>
      <c r="EH49" s="210">
        <f t="shared" si="124"/>
        <v>0</v>
      </c>
      <c r="EI49" s="210">
        <f t="shared" si="124"/>
        <v>0</v>
      </c>
      <c r="EJ49" s="210">
        <f t="shared" si="124"/>
        <v>0</v>
      </c>
      <c r="EK49" s="210">
        <f t="shared" si="124"/>
        <v>0</v>
      </c>
      <c r="EL49" s="210">
        <f t="shared" si="123"/>
        <v>0</v>
      </c>
      <c r="EM49" s="210">
        <f t="shared" si="123"/>
        <v>0</v>
      </c>
      <c r="EN49" s="210">
        <f t="shared" si="123"/>
        <v>0</v>
      </c>
      <c r="EO49" s="210">
        <f t="shared" si="123"/>
        <v>0</v>
      </c>
      <c r="EP49" s="210">
        <f t="shared" si="123"/>
        <v>0</v>
      </c>
      <c r="EQ49" s="210">
        <f t="shared" si="123"/>
        <v>0</v>
      </c>
      <c r="ES49" s="210">
        <f t="shared" si="33"/>
        <v>0</v>
      </c>
      <c r="ET49" s="210">
        <f t="shared" si="34"/>
        <v>0</v>
      </c>
      <c r="EU49" s="210">
        <f t="shared" si="35"/>
        <v>0</v>
      </c>
      <c r="EV49" s="210">
        <f t="shared" si="36"/>
        <v>0</v>
      </c>
      <c r="EW49" s="210">
        <f t="shared" si="37"/>
        <v>0</v>
      </c>
      <c r="EX49" s="210">
        <f t="shared" si="38"/>
        <v>0</v>
      </c>
      <c r="EY49" s="210">
        <f t="shared" si="39"/>
        <v>0</v>
      </c>
      <c r="EZ49" s="210">
        <f t="shared" si="40"/>
        <v>0</v>
      </c>
      <c r="FA49" s="210">
        <f t="shared" si="41"/>
        <v>0</v>
      </c>
      <c r="FB49" s="210">
        <f t="shared" si="42"/>
        <v>0</v>
      </c>
      <c r="FC49" s="210">
        <f t="shared" si="43"/>
        <v>0</v>
      </c>
      <c r="FD49" s="210">
        <f t="shared" si="44"/>
        <v>0</v>
      </c>
      <c r="FE49" s="210">
        <f t="shared" si="45"/>
        <v>0</v>
      </c>
      <c r="FF49" s="210">
        <f t="shared" si="46"/>
        <v>0</v>
      </c>
      <c r="FG49" s="210">
        <f t="shared" si="47"/>
        <v>0</v>
      </c>
      <c r="FI49" s="211">
        <f t="shared" si="48"/>
        <v>0</v>
      </c>
      <c r="FJ49" s="211">
        <f t="shared" si="49"/>
        <v>0</v>
      </c>
      <c r="FK49" s="211">
        <f t="shared" si="50"/>
        <v>0</v>
      </c>
      <c r="FL49" s="211">
        <f t="shared" si="51"/>
        <v>0</v>
      </c>
      <c r="FM49" s="211">
        <f t="shared" si="52"/>
        <v>0</v>
      </c>
      <c r="FN49" s="211">
        <f t="shared" si="53"/>
        <v>0</v>
      </c>
      <c r="FO49" s="211">
        <f t="shared" si="54"/>
        <v>0</v>
      </c>
      <c r="FP49" s="211">
        <f t="shared" si="55"/>
        <v>0</v>
      </c>
      <c r="FQ49" s="211">
        <f t="shared" si="56"/>
        <v>0</v>
      </c>
      <c r="FR49" s="211">
        <f t="shared" si="57"/>
        <v>0</v>
      </c>
      <c r="FS49" s="211">
        <f t="shared" si="58"/>
        <v>0</v>
      </c>
      <c r="FT49" s="211">
        <f t="shared" si="59"/>
        <v>0</v>
      </c>
      <c r="FU49" s="211">
        <f t="shared" si="60"/>
        <v>0</v>
      </c>
      <c r="FV49" s="211">
        <f t="shared" si="61"/>
        <v>0</v>
      </c>
      <c r="FW49" s="211">
        <f t="shared" si="62"/>
        <v>0</v>
      </c>
      <c r="FX49" s="211">
        <f t="shared" si="63"/>
        <v>0</v>
      </c>
      <c r="FY49" s="211">
        <f t="shared" si="64"/>
        <v>0</v>
      </c>
      <c r="FZ49" s="211">
        <f t="shared" si="65"/>
        <v>0</v>
      </c>
      <c r="GA49" s="211">
        <f t="shared" si="66"/>
        <v>0</v>
      </c>
      <c r="GB49" s="211">
        <f t="shared" si="67"/>
        <v>0</v>
      </c>
      <c r="GC49" s="211">
        <f t="shared" si="68"/>
        <v>0</v>
      </c>
      <c r="GD49" s="211">
        <f t="shared" si="69"/>
        <v>0</v>
      </c>
      <c r="GE49" s="211">
        <f t="shared" si="70"/>
        <v>0</v>
      </c>
      <c r="GF49" s="211">
        <f t="shared" si="71"/>
        <v>0</v>
      </c>
      <c r="GG49" s="211">
        <f t="shared" si="72"/>
        <v>0</v>
      </c>
      <c r="GH49" s="211">
        <f t="shared" si="73"/>
        <v>0</v>
      </c>
      <c r="GI49" s="211">
        <f t="shared" si="74"/>
        <v>0</v>
      </c>
      <c r="GJ49" s="211">
        <f t="shared" si="75"/>
        <v>0</v>
      </c>
      <c r="GK49" s="211">
        <f t="shared" si="76"/>
        <v>0</v>
      </c>
      <c r="GL49" s="211">
        <f t="shared" si="77"/>
        <v>0</v>
      </c>
    </row>
    <row r="50" spans="1:194" ht="45">
      <c r="A50" s="27" t="s">
        <v>1297</v>
      </c>
      <c r="C50" s="53" t="s">
        <v>112</v>
      </c>
      <c r="D50" s="220">
        <v>1036</v>
      </c>
      <c r="E50" s="223">
        <v>7</v>
      </c>
      <c r="F50" s="223"/>
      <c r="G50" s="224">
        <f t="shared" si="80"/>
        <v>0</v>
      </c>
      <c r="H50" s="224">
        <f t="shared" si="81"/>
        <v>0</v>
      </c>
      <c r="I50" s="222"/>
      <c r="J50" s="222"/>
      <c r="K50" s="222"/>
      <c r="L50" s="222"/>
      <c r="M50" s="222"/>
      <c r="N50" s="222"/>
      <c r="O50" s="222"/>
      <c r="P50" s="222"/>
      <c r="Q50" s="224">
        <f t="shared" si="82"/>
        <v>0</v>
      </c>
      <c r="R50" s="222"/>
      <c r="S50" s="222"/>
      <c r="T50" s="222"/>
      <c r="U50" s="222"/>
      <c r="V50" s="224">
        <f t="shared" si="83"/>
        <v>0</v>
      </c>
      <c r="W50" s="222"/>
      <c r="X50" s="222"/>
      <c r="Y50" s="222"/>
      <c r="Z50" s="222"/>
      <c r="AA50" s="224">
        <f t="shared" si="84"/>
        <v>0</v>
      </c>
      <c r="AB50" s="222"/>
      <c r="AC50" s="222"/>
      <c r="AD50" s="222"/>
      <c r="AE50" s="222"/>
      <c r="AF50" s="224">
        <f t="shared" si="85"/>
        <v>0</v>
      </c>
      <c r="AG50" s="222"/>
      <c r="AH50" s="222"/>
      <c r="AI50" s="222"/>
      <c r="AJ50" s="222"/>
      <c r="AK50" s="224">
        <f t="shared" si="86"/>
        <v>0</v>
      </c>
      <c r="AL50" s="224">
        <f t="shared" si="87"/>
        <v>0</v>
      </c>
      <c r="AM50" s="222"/>
      <c r="AN50" s="222"/>
      <c r="AO50" s="222"/>
      <c r="AP50" s="222"/>
      <c r="AQ50" s="222"/>
      <c r="AR50" s="222"/>
      <c r="AS50" s="222"/>
      <c r="AT50" s="222"/>
      <c r="AU50" s="224">
        <f t="shared" si="88"/>
        <v>0</v>
      </c>
      <c r="AV50" s="222"/>
      <c r="AW50" s="222"/>
      <c r="AX50" s="222"/>
      <c r="AY50" s="222"/>
      <c r="AZ50" s="224">
        <f t="shared" si="89"/>
        <v>0</v>
      </c>
      <c r="BA50" s="222"/>
      <c r="BB50" s="222"/>
      <c r="BC50" s="222"/>
      <c r="BD50" s="222"/>
      <c r="BE50" s="224">
        <f t="shared" si="90"/>
        <v>0</v>
      </c>
      <c r="BF50" s="222"/>
      <c r="BG50" s="222"/>
      <c r="BH50" s="222"/>
      <c r="BI50" s="222"/>
      <c r="BJ50" s="224">
        <f t="shared" si="91"/>
        <v>0</v>
      </c>
      <c r="BK50" s="222"/>
      <c r="BL50" s="222"/>
      <c r="BM50" s="222"/>
      <c r="BN50" s="222"/>
      <c r="BO50" s="224">
        <f t="shared" si="92"/>
        <v>0</v>
      </c>
      <c r="BP50" s="222"/>
      <c r="BQ50" s="222"/>
      <c r="BR50" s="222"/>
      <c r="BS50" s="222"/>
      <c r="BT50" s="224">
        <f t="shared" si="93"/>
        <v>0</v>
      </c>
      <c r="BU50" s="222">
        <f t="shared" si="102"/>
        <v>0</v>
      </c>
      <c r="BV50" s="222">
        <f t="shared" si="103"/>
        <v>0</v>
      </c>
      <c r="BW50" s="222">
        <f t="shared" si="104"/>
        <v>0</v>
      </c>
      <c r="BX50" s="222">
        <f t="shared" si="105"/>
        <v>0</v>
      </c>
      <c r="BY50" s="224">
        <f t="shared" si="94"/>
        <v>0</v>
      </c>
      <c r="BZ50" s="222">
        <f t="shared" si="106"/>
        <v>0</v>
      </c>
      <c r="CA50" s="222">
        <f t="shared" si="107"/>
        <v>0</v>
      </c>
      <c r="CB50" s="222">
        <f t="shared" si="108"/>
        <v>0</v>
      </c>
      <c r="CC50" s="222">
        <f t="shared" si="109"/>
        <v>0</v>
      </c>
      <c r="CD50" s="224">
        <f t="shared" si="95"/>
        <v>0</v>
      </c>
      <c r="CE50" s="222">
        <f t="shared" si="110"/>
        <v>0</v>
      </c>
      <c r="CF50" s="222">
        <f t="shared" si="111"/>
        <v>0</v>
      </c>
      <c r="CG50" s="222">
        <f t="shared" si="112"/>
        <v>0</v>
      </c>
      <c r="CH50" s="222">
        <f t="shared" si="113"/>
        <v>0</v>
      </c>
      <c r="CI50" s="224">
        <f t="shared" si="96"/>
        <v>0</v>
      </c>
      <c r="CJ50" s="222">
        <f t="shared" si="114"/>
        <v>0</v>
      </c>
      <c r="CK50" s="222">
        <f t="shared" si="115"/>
        <v>0</v>
      </c>
      <c r="CL50" s="222">
        <f t="shared" si="116"/>
        <v>0</v>
      </c>
      <c r="CM50" s="222">
        <f t="shared" si="117"/>
        <v>0</v>
      </c>
      <c r="CN50" s="224">
        <f t="shared" si="97"/>
        <v>0</v>
      </c>
      <c r="CO50" s="222">
        <f t="shared" si="118"/>
        <v>0</v>
      </c>
      <c r="CP50" s="222">
        <f t="shared" si="119"/>
        <v>0</v>
      </c>
      <c r="CQ50" s="222">
        <f t="shared" si="120"/>
        <v>0</v>
      </c>
      <c r="CR50" s="222">
        <f t="shared" si="121"/>
        <v>0</v>
      </c>
      <c r="CS50" s="209">
        <f t="shared" si="31"/>
        <v>0</v>
      </c>
      <c r="CT50" s="205"/>
      <c r="CU50" s="210">
        <f t="shared" si="125"/>
        <v>0</v>
      </c>
      <c r="CV50" s="210">
        <f t="shared" si="125"/>
        <v>0</v>
      </c>
      <c r="CW50" s="210">
        <f t="shared" si="10"/>
        <v>0</v>
      </c>
      <c r="CX50" s="210">
        <f t="shared" si="11"/>
        <v>0</v>
      </c>
      <c r="CY50" s="210">
        <f t="shared" si="12"/>
        <v>0</v>
      </c>
      <c r="CZ50" s="210">
        <f t="shared" si="13"/>
        <v>0</v>
      </c>
      <c r="DA50" s="210">
        <f t="shared" si="126"/>
        <v>0</v>
      </c>
      <c r="DB50" s="210">
        <f t="shared" si="126"/>
        <v>0</v>
      </c>
      <c r="DC50" s="210">
        <f t="shared" si="15"/>
        <v>0</v>
      </c>
      <c r="DD50" s="210">
        <f t="shared" si="16"/>
        <v>0</v>
      </c>
      <c r="DE50" s="210">
        <f t="shared" si="17"/>
        <v>0</v>
      </c>
      <c r="DF50" s="210">
        <f t="shared" si="18"/>
        <v>0</v>
      </c>
      <c r="DG50" s="210">
        <f t="shared" si="19"/>
        <v>0</v>
      </c>
      <c r="DH50" s="210">
        <f t="shared" si="20"/>
        <v>0</v>
      </c>
      <c r="DI50" s="210">
        <f t="shared" si="21"/>
        <v>0</v>
      </c>
      <c r="DJ50" s="210">
        <f t="shared" si="22"/>
        <v>0</v>
      </c>
      <c r="DK50" s="210">
        <f t="shared" si="23"/>
        <v>0</v>
      </c>
      <c r="DL50" s="210">
        <f t="shared" si="24"/>
        <v>0</v>
      </c>
      <c r="DN50" s="210">
        <f t="shared" si="129"/>
        <v>0</v>
      </c>
      <c r="DO50" s="210">
        <f t="shared" si="129"/>
        <v>0</v>
      </c>
      <c r="DP50" s="210">
        <f t="shared" si="129"/>
        <v>0</v>
      </c>
      <c r="DQ50" s="210">
        <f t="shared" si="129"/>
        <v>0</v>
      </c>
      <c r="DR50" s="210">
        <f t="shared" si="129"/>
        <v>0</v>
      </c>
      <c r="DS50" s="210">
        <f t="shared" si="129"/>
        <v>0</v>
      </c>
      <c r="DT50" s="210">
        <f t="shared" si="129"/>
        <v>0</v>
      </c>
      <c r="DU50" s="210">
        <f t="shared" si="128"/>
        <v>0</v>
      </c>
      <c r="DV50" s="210">
        <f t="shared" si="128"/>
        <v>0</v>
      </c>
      <c r="DW50" s="210">
        <f t="shared" si="128"/>
        <v>0</v>
      </c>
      <c r="DX50" s="210">
        <f t="shared" si="128"/>
        <v>0</v>
      </c>
      <c r="DY50" s="210">
        <f t="shared" si="128"/>
        <v>0</v>
      </c>
      <c r="DZ50" s="210">
        <f t="shared" si="128"/>
        <v>0</v>
      </c>
      <c r="EA50" s="210">
        <f t="shared" si="128"/>
        <v>0</v>
      </c>
      <c r="EB50" s="210">
        <f t="shared" si="128"/>
        <v>0</v>
      </c>
      <c r="EC50" s="210">
        <f t="shared" si="128"/>
        <v>0</v>
      </c>
      <c r="ED50" s="210">
        <f t="shared" si="124"/>
        <v>0</v>
      </c>
      <c r="EE50" s="210">
        <f t="shared" si="124"/>
        <v>0</v>
      </c>
      <c r="EF50" s="210">
        <f t="shared" si="124"/>
        <v>0</v>
      </c>
      <c r="EG50" s="210">
        <f t="shared" si="124"/>
        <v>0</v>
      </c>
      <c r="EH50" s="210">
        <f t="shared" si="124"/>
        <v>0</v>
      </c>
      <c r="EI50" s="210">
        <f t="shared" si="124"/>
        <v>0</v>
      </c>
      <c r="EJ50" s="210">
        <f t="shared" si="124"/>
        <v>0</v>
      </c>
      <c r="EK50" s="210">
        <f t="shared" si="124"/>
        <v>0</v>
      </c>
      <c r="EL50" s="210">
        <f t="shared" si="123"/>
        <v>0</v>
      </c>
      <c r="EM50" s="210">
        <f t="shared" si="123"/>
        <v>0</v>
      </c>
      <c r="EN50" s="210">
        <f t="shared" si="123"/>
        <v>0</v>
      </c>
      <c r="EO50" s="210">
        <f t="shared" si="123"/>
        <v>0</v>
      </c>
      <c r="EP50" s="210">
        <f t="shared" si="123"/>
        <v>0</v>
      </c>
      <c r="EQ50" s="210">
        <f t="shared" si="123"/>
        <v>0</v>
      </c>
      <c r="ES50" s="210">
        <f t="shared" si="33"/>
        <v>0</v>
      </c>
      <c r="ET50" s="210">
        <f t="shared" si="34"/>
        <v>0</v>
      </c>
      <c r="EU50" s="210">
        <f t="shared" si="35"/>
        <v>0</v>
      </c>
      <c r="EV50" s="210">
        <f t="shared" si="36"/>
        <v>0</v>
      </c>
      <c r="EW50" s="210">
        <f t="shared" si="37"/>
        <v>0</v>
      </c>
      <c r="EX50" s="210">
        <f t="shared" si="38"/>
        <v>0</v>
      </c>
      <c r="EY50" s="210">
        <f t="shared" si="39"/>
        <v>0</v>
      </c>
      <c r="EZ50" s="210">
        <f t="shared" si="40"/>
        <v>0</v>
      </c>
      <c r="FA50" s="210">
        <f t="shared" si="41"/>
        <v>0</v>
      </c>
      <c r="FB50" s="210">
        <f t="shared" si="42"/>
        <v>0</v>
      </c>
      <c r="FC50" s="210">
        <f t="shared" si="43"/>
        <v>0</v>
      </c>
      <c r="FD50" s="210">
        <f t="shared" si="44"/>
        <v>0</v>
      </c>
      <c r="FE50" s="210">
        <f t="shared" si="45"/>
        <v>0</v>
      </c>
      <c r="FF50" s="210">
        <f t="shared" si="46"/>
        <v>0</v>
      </c>
      <c r="FG50" s="210">
        <f t="shared" si="47"/>
        <v>0</v>
      </c>
      <c r="FI50" s="211">
        <f t="shared" si="48"/>
        <v>0</v>
      </c>
      <c r="FJ50" s="211">
        <f t="shared" si="49"/>
        <v>0</v>
      </c>
      <c r="FK50" s="211">
        <f t="shared" si="50"/>
        <v>0</v>
      </c>
      <c r="FL50" s="211">
        <f t="shared" si="51"/>
        <v>0</v>
      </c>
      <c r="FM50" s="211">
        <f t="shared" si="52"/>
        <v>0</v>
      </c>
      <c r="FN50" s="211">
        <f t="shared" si="53"/>
        <v>0</v>
      </c>
      <c r="FO50" s="211">
        <f t="shared" si="54"/>
        <v>0</v>
      </c>
      <c r="FP50" s="211">
        <f t="shared" si="55"/>
        <v>0</v>
      </c>
      <c r="FQ50" s="211">
        <f t="shared" si="56"/>
        <v>0</v>
      </c>
      <c r="FR50" s="211">
        <f t="shared" si="57"/>
        <v>0</v>
      </c>
      <c r="FS50" s="211">
        <f t="shared" si="58"/>
        <v>0</v>
      </c>
      <c r="FT50" s="211">
        <f t="shared" si="59"/>
        <v>0</v>
      </c>
      <c r="FU50" s="211">
        <f t="shared" si="60"/>
        <v>0</v>
      </c>
      <c r="FV50" s="211">
        <f t="shared" si="61"/>
        <v>0</v>
      </c>
      <c r="FW50" s="211">
        <f t="shared" si="62"/>
        <v>0</v>
      </c>
      <c r="FX50" s="211">
        <f t="shared" si="63"/>
        <v>0</v>
      </c>
      <c r="FY50" s="211">
        <f t="shared" si="64"/>
        <v>0</v>
      </c>
      <c r="FZ50" s="211">
        <f t="shared" si="65"/>
        <v>0</v>
      </c>
      <c r="GA50" s="211">
        <f t="shared" si="66"/>
        <v>0</v>
      </c>
      <c r="GB50" s="211">
        <f t="shared" si="67"/>
        <v>0</v>
      </c>
      <c r="GC50" s="211">
        <f t="shared" si="68"/>
        <v>0</v>
      </c>
      <c r="GD50" s="211">
        <f t="shared" si="69"/>
        <v>0</v>
      </c>
      <c r="GE50" s="211">
        <f t="shared" si="70"/>
        <v>0</v>
      </c>
      <c r="GF50" s="211">
        <f t="shared" si="71"/>
        <v>0</v>
      </c>
      <c r="GG50" s="211">
        <f t="shared" si="72"/>
        <v>0</v>
      </c>
      <c r="GH50" s="211">
        <f t="shared" si="73"/>
        <v>0</v>
      </c>
      <c r="GI50" s="211">
        <f t="shared" si="74"/>
        <v>0</v>
      </c>
      <c r="GJ50" s="211">
        <f t="shared" si="75"/>
        <v>0</v>
      </c>
      <c r="GK50" s="211">
        <f t="shared" si="76"/>
        <v>0</v>
      </c>
      <c r="GL50" s="211">
        <f t="shared" si="77"/>
        <v>0</v>
      </c>
    </row>
    <row r="51" spans="1:194" ht="30">
      <c r="A51" s="27" t="s">
        <v>1298</v>
      </c>
      <c r="C51" s="53" t="s">
        <v>113</v>
      </c>
      <c r="D51" s="220">
        <v>1037</v>
      </c>
      <c r="E51" s="223">
        <v>12</v>
      </c>
      <c r="F51" s="223"/>
      <c r="G51" s="224">
        <f t="shared" si="80"/>
        <v>0</v>
      </c>
      <c r="H51" s="224">
        <f t="shared" si="81"/>
        <v>0</v>
      </c>
      <c r="I51" s="222"/>
      <c r="J51" s="222"/>
      <c r="K51" s="222"/>
      <c r="L51" s="222"/>
      <c r="M51" s="222"/>
      <c r="N51" s="222"/>
      <c r="O51" s="222"/>
      <c r="P51" s="222"/>
      <c r="Q51" s="224">
        <f t="shared" si="82"/>
        <v>0</v>
      </c>
      <c r="R51" s="222"/>
      <c r="S51" s="222"/>
      <c r="T51" s="222"/>
      <c r="U51" s="222"/>
      <c r="V51" s="224">
        <f t="shared" si="83"/>
        <v>0</v>
      </c>
      <c r="W51" s="222"/>
      <c r="X51" s="222"/>
      <c r="Y51" s="222"/>
      <c r="Z51" s="222"/>
      <c r="AA51" s="224">
        <f t="shared" si="84"/>
        <v>0</v>
      </c>
      <c r="AB51" s="222"/>
      <c r="AC51" s="222"/>
      <c r="AD51" s="222"/>
      <c r="AE51" s="222"/>
      <c r="AF51" s="224">
        <f t="shared" si="85"/>
        <v>0</v>
      </c>
      <c r="AG51" s="222"/>
      <c r="AH51" s="222"/>
      <c r="AI51" s="222"/>
      <c r="AJ51" s="222"/>
      <c r="AK51" s="224">
        <f t="shared" si="86"/>
        <v>0</v>
      </c>
      <c r="AL51" s="224">
        <f t="shared" si="87"/>
        <v>0</v>
      </c>
      <c r="AM51" s="222"/>
      <c r="AN51" s="222"/>
      <c r="AO51" s="222"/>
      <c r="AP51" s="222"/>
      <c r="AQ51" s="222"/>
      <c r="AR51" s="222"/>
      <c r="AS51" s="222"/>
      <c r="AT51" s="222"/>
      <c r="AU51" s="224">
        <f t="shared" si="88"/>
        <v>0</v>
      </c>
      <c r="AV51" s="222"/>
      <c r="AW51" s="222"/>
      <c r="AX51" s="222"/>
      <c r="AY51" s="222"/>
      <c r="AZ51" s="224">
        <f t="shared" si="89"/>
        <v>0</v>
      </c>
      <c r="BA51" s="222"/>
      <c r="BB51" s="222"/>
      <c r="BC51" s="222"/>
      <c r="BD51" s="222"/>
      <c r="BE51" s="224">
        <f t="shared" si="90"/>
        <v>0</v>
      </c>
      <c r="BF51" s="222"/>
      <c r="BG51" s="222"/>
      <c r="BH51" s="222"/>
      <c r="BI51" s="222"/>
      <c r="BJ51" s="224">
        <f t="shared" si="91"/>
        <v>0</v>
      </c>
      <c r="BK51" s="222"/>
      <c r="BL51" s="222"/>
      <c r="BM51" s="222"/>
      <c r="BN51" s="222"/>
      <c r="BO51" s="224">
        <f t="shared" si="92"/>
        <v>0</v>
      </c>
      <c r="BP51" s="222"/>
      <c r="BQ51" s="222"/>
      <c r="BR51" s="222"/>
      <c r="BS51" s="222"/>
      <c r="BT51" s="224">
        <f t="shared" si="93"/>
        <v>0</v>
      </c>
      <c r="BU51" s="222">
        <f t="shared" si="102"/>
        <v>0</v>
      </c>
      <c r="BV51" s="222">
        <f t="shared" si="103"/>
        <v>0</v>
      </c>
      <c r="BW51" s="222">
        <f t="shared" si="104"/>
        <v>0</v>
      </c>
      <c r="BX51" s="222">
        <f t="shared" si="105"/>
        <v>0</v>
      </c>
      <c r="BY51" s="224">
        <f t="shared" si="94"/>
        <v>0</v>
      </c>
      <c r="BZ51" s="222">
        <f t="shared" si="106"/>
        <v>0</v>
      </c>
      <c r="CA51" s="222">
        <f t="shared" si="107"/>
        <v>0</v>
      </c>
      <c r="CB51" s="222">
        <f t="shared" si="108"/>
        <v>0</v>
      </c>
      <c r="CC51" s="222">
        <f t="shared" si="109"/>
        <v>0</v>
      </c>
      <c r="CD51" s="224">
        <f t="shared" si="95"/>
        <v>0</v>
      </c>
      <c r="CE51" s="222">
        <f t="shared" si="110"/>
        <v>0</v>
      </c>
      <c r="CF51" s="222">
        <f t="shared" si="111"/>
        <v>0</v>
      </c>
      <c r="CG51" s="222">
        <f t="shared" si="112"/>
        <v>0</v>
      </c>
      <c r="CH51" s="222">
        <f t="shared" si="113"/>
        <v>0</v>
      </c>
      <c r="CI51" s="224">
        <f t="shared" si="96"/>
        <v>0</v>
      </c>
      <c r="CJ51" s="222">
        <f t="shared" si="114"/>
        <v>0</v>
      </c>
      <c r="CK51" s="222">
        <f t="shared" si="115"/>
        <v>0</v>
      </c>
      <c r="CL51" s="222">
        <f t="shared" si="116"/>
        <v>0</v>
      </c>
      <c r="CM51" s="222">
        <f t="shared" si="117"/>
        <v>0</v>
      </c>
      <c r="CN51" s="224">
        <f t="shared" si="97"/>
        <v>0</v>
      </c>
      <c r="CO51" s="222">
        <f t="shared" si="118"/>
        <v>0</v>
      </c>
      <c r="CP51" s="222">
        <f t="shared" si="119"/>
        <v>0</v>
      </c>
      <c r="CQ51" s="222">
        <f t="shared" si="120"/>
        <v>0</v>
      </c>
      <c r="CR51" s="222">
        <f t="shared" si="121"/>
        <v>0</v>
      </c>
      <c r="CS51" s="209">
        <f t="shared" si="31"/>
        <v>0</v>
      </c>
      <c r="CT51" s="205"/>
      <c r="CU51" s="210">
        <f t="shared" si="125"/>
        <v>0</v>
      </c>
      <c r="CV51" s="210">
        <f t="shared" si="125"/>
        <v>0</v>
      </c>
      <c r="CW51" s="210">
        <f t="shared" si="10"/>
        <v>0</v>
      </c>
      <c r="CX51" s="210">
        <f t="shared" si="11"/>
        <v>0</v>
      </c>
      <c r="CY51" s="210">
        <f t="shared" si="12"/>
        <v>0</v>
      </c>
      <c r="CZ51" s="210">
        <f t="shared" si="13"/>
        <v>0</v>
      </c>
      <c r="DA51" s="210">
        <f t="shared" si="126"/>
        <v>0</v>
      </c>
      <c r="DB51" s="210">
        <f t="shared" si="126"/>
        <v>0</v>
      </c>
      <c r="DC51" s="210">
        <f t="shared" si="15"/>
        <v>0</v>
      </c>
      <c r="DD51" s="210">
        <f t="shared" si="16"/>
        <v>0</v>
      </c>
      <c r="DE51" s="210">
        <f t="shared" si="17"/>
        <v>0</v>
      </c>
      <c r="DF51" s="210">
        <f t="shared" si="18"/>
        <v>0</v>
      </c>
      <c r="DG51" s="210">
        <f t="shared" si="19"/>
        <v>0</v>
      </c>
      <c r="DH51" s="210">
        <f t="shared" si="20"/>
        <v>0</v>
      </c>
      <c r="DI51" s="210">
        <f t="shared" si="21"/>
        <v>0</v>
      </c>
      <c r="DJ51" s="210">
        <f t="shared" si="22"/>
        <v>0</v>
      </c>
      <c r="DK51" s="210">
        <f t="shared" si="23"/>
        <v>0</v>
      </c>
      <c r="DL51" s="210">
        <f t="shared" si="24"/>
        <v>0</v>
      </c>
      <c r="DN51" s="210">
        <f t="shared" si="129"/>
        <v>0</v>
      </c>
      <c r="DO51" s="210">
        <f t="shared" si="129"/>
        <v>0</v>
      </c>
      <c r="DP51" s="210">
        <f t="shared" si="129"/>
        <v>0</v>
      </c>
      <c r="DQ51" s="210">
        <f t="shared" si="129"/>
        <v>0</v>
      </c>
      <c r="DR51" s="210">
        <f t="shared" si="129"/>
        <v>0</v>
      </c>
      <c r="DS51" s="210">
        <f t="shared" si="129"/>
        <v>0</v>
      </c>
      <c r="DT51" s="210">
        <f t="shared" si="129"/>
        <v>0</v>
      </c>
      <c r="DU51" s="210">
        <f t="shared" si="128"/>
        <v>0</v>
      </c>
      <c r="DV51" s="210">
        <f t="shared" si="128"/>
        <v>0</v>
      </c>
      <c r="DW51" s="210">
        <f t="shared" si="128"/>
        <v>0</v>
      </c>
      <c r="DX51" s="210">
        <f t="shared" si="128"/>
        <v>0</v>
      </c>
      <c r="DY51" s="210">
        <f t="shared" si="128"/>
        <v>0</v>
      </c>
      <c r="DZ51" s="210">
        <f t="shared" si="128"/>
        <v>0</v>
      </c>
      <c r="EA51" s="210">
        <f t="shared" si="128"/>
        <v>0</v>
      </c>
      <c r="EB51" s="210">
        <f t="shared" si="128"/>
        <v>0</v>
      </c>
      <c r="EC51" s="210">
        <f t="shared" si="128"/>
        <v>0</v>
      </c>
      <c r="ED51" s="210">
        <f t="shared" si="124"/>
        <v>0</v>
      </c>
      <c r="EE51" s="210">
        <f t="shared" si="124"/>
        <v>0</v>
      </c>
      <c r="EF51" s="210">
        <f t="shared" si="124"/>
        <v>0</v>
      </c>
      <c r="EG51" s="210">
        <f t="shared" si="124"/>
        <v>0</v>
      </c>
      <c r="EH51" s="210">
        <f t="shared" si="124"/>
        <v>0</v>
      </c>
      <c r="EI51" s="210">
        <f t="shared" si="124"/>
        <v>0</v>
      </c>
      <c r="EJ51" s="210">
        <f t="shared" si="124"/>
        <v>0</v>
      </c>
      <c r="EK51" s="210">
        <f t="shared" si="124"/>
        <v>0</v>
      </c>
      <c r="EL51" s="210">
        <f t="shared" si="123"/>
        <v>0</v>
      </c>
      <c r="EM51" s="210">
        <f t="shared" si="123"/>
        <v>0</v>
      </c>
      <c r="EN51" s="210">
        <f t="shared" si="123"/>
        <v>0</v>
      </c>
      <c r="EO51" s="210">
        <f t="shared" si="123"/>
        <v>0</v>
      </c>
      <c r="EP51" s="210">
        <f t="shared" si="123"/>
        <v>0</v>
      </c>
      <c r="EQ51" s="210">
        <f t="shared" si="123"/>
        <v>0</v>
      </c>
      <c r="ES51" s="210">
        <f t="shared" si="33"/>
        <v>0</v>
      </c>
      <c r="ET51" s="210">
        <f t="shared" si="34"/>
        <v>0</v>
      </c>
      <c r="EU51" s="210">
        <f t="shared" si="35"/>
        <v>0</v>
      </c>
      <c r="EV51" s="210">
        <f t="shared" si="36"/>
        <v>0</v>
      </c>
      <c r="EW51" s="210">
        <f t="shared" si="37"/>
        <v>0</v>
      </c>
      <c r="EX51" s="210">
        <f t="shared" si="38"/>
        <v>0</v>
      </c>
      <c r="EY51" s="210">
        <f t="shared" si="39"/>
        <v>0</v>
      </c>
      <c r="EZ51" s="210">
        <f t="shared" si="40"/>
        <v>0</v>
      </c>
      <c r="FA51" s="210">
        <f t="shared" si="41"/>
        <v>0</v>
      </c>
      <c r="FB51" s="210">
        <f t="shared" si="42"/>
        <v>0</v>
      </c>
      <c r="FC51" s="210">
        <f t="shared" si="43"/>
        <v>0</v>
      </c>
      <c r="FD51" s="210">
        <f t="shared" si="44"/>
        <v>0</v>
      </c>
      <c r="FE51" s="210">
        <f t="shared" si="45"/>
        <v>0</v>
      </c>
      <c r="FF51" s="210">
        <f t="shared" si="46"/>
        <v>0</v>
      </c>
      <c r="FG51" s="210">
        <f t="shared" si="47"/>
        <v>0</v>
      </c>
      <c r="FI51" s="211">
        <f t="shared" si="48"/>
        <v>0</v>
      </c>
      <c r="FJ51" s="211">
        <f t="shared" si="49"/>
        <v>0</v>
      </c>
      <c r="FK51" s="211">
        <f t="shared" si="50"/>
        <v>0</v>
      </c>
      <c r="FL51" s="211">
        <f t="shared" si="51"/>
        <v>0</v>
      </c>
      <c r="FM51" s="211">
        <f t="shared" si="52"/>
        <v>0</v>
      </c>
      <c r="FN51" s="211">
        <f t="shared" si="53"/>
        <v>0</v>
      </c>
      <c r="FO51" s="211">
        <f t="shared" si="54"/>
        <v>0</v>
      </c>
      <c r="FP51" s="211">
        <f t="shared" si="55"/>
        <v>0</v>
      </c>
      <c r="FQ51" s="211">
        <f t="shared" si="56"/>
        <v>0</v>
      </c>
      <c r="FR51" s="211">
        <f t="shared" si="57"/>
        <v>0</v>
      </c>
      <c r="FS51" s="211">
        <f t="shared" si="58"/>
        <v>0</v>
      </c>
      <c r="FT51" s="211">
        <f t="shared" si="59"/>
        <v>0</v>
      </c>
      <c r="FU51" s="211">
        <f t="shared" si="60"/>
        <v>0</v>
      </c>
      <c r="FV51" s="211">
        <f t="shared" si="61"/>
        <v>0</v>
      </c>
      <c r="FW51" s="211">
        <f t="shared" si="62"/>
        <v>0</v>
      </c>
      <c r="FX51" s="211">
        <f t="shared" si="63"/>
        <v>0</v>
      </c>
      <c r="FY51" s="211">
        <f t="shared" si="64"/>
        <v>0</v>
      </c>
      <c r="FZ51" s="211">
        <f t="shared" si="65"/>
        <v>0</v>
      </c>
      <c r="GA51" s="211">
        <f t="shared" si="66"/>
        <v>0</v>
      </c>
      <c r="GB51" s="211">
        <f t="shared" si="67"/>
        <v>0</v>
      </c>
      <c r="GC51" s="211">
        <f t="shared" si="68"/>
        <v>0</v>
      </c>
      <c r="GD51" s="211">
        <f t="shared" si="69"/>
        <v>0</v>
      </c>
      <c r="GE51" s="211">
        <f t="shared" si="70"/>
        <v>0</v>
      </c>
      <c r="GF51" s="211">
        <f t="shared" si="71"/>
        <v>0</v>
      </c>
      <c r="GG51" s="211">
        <f t="shared" si="72"/>
        <v>0</v>
      </c>
      <c r="GH51" s="211">
        <f t="shared" si="73"/>
        <v>0</v>
      </c>
      <c r="GI51" s="211">
        <f t="shared" si="74"/>
        <v>0</v>
      </c>
      <c r="GJ51" s="211">
        <f t="shared" si="75"/>
        <v>0</v>
      </c>
      <c r="GK51" s="211">
        <f t="shared" si="76"/>
        <v>0</v>
      </c>
      <c r="GL51" s="211">
        <f t="shared" si="77"/>
        <v>0</v>
      </c>
    </row>
    <row r="52" spans="1:194" ht="45">
      <c r="A52" s="27" t="s">
        <v>1299</v>
      </c>
      <c r="C52" s="53" t="s">
        <v>114</v>
      </c>
      <c r="D52" s="220">
        <v>1038</v>
      </c>
      <c r="E52" s="223">
        <v>21</v>
      </c>
      <c r="F52" s="223"/>
      <c r="G52" s="224">
        <f t="shared" si="80"/>
        <v>0</v>
      </c>
      <c r="H52" s="224">
        <f t="shared" si="81"/>
        <v>0</v>
      </c>
      <c r="I52" s="222"/>
      <c r="J52" s="222"/>
      <c r="K52" s="222"/>
      <c r="L52" s="222"/>
      <c r="M52" s="222"/>
      <c r="N52" s="222"/>
      <c r="O52" s="222"/>
      <c r="P52" s="222"/>
      <c r="Q52" s="224">
        <f t="shared" si="82"/>
        <v>0</v>
      </c>
      <c r="R52" s="222"/>
      <c r="S52" s="222"/>
      <c r="T52" s="222"/>
      <c r="U52" s="222"/>
      <c r="V52" s="224">
        <f t="shared" si="83"/>
        <v>0</v>
      </c>
      <c r="W52" s="222"/>
      <c r="X52" s="222"/>
      <c r="Y52" s="222"/>
      <c r="Z52" s="222"/>
      <c r="AA52" s="224">
        <f t="shared" si="84"/>
        <v>0</v>
      </c>
      <c r="AB52" s="222"/>
      <c r="AC52" s="222"/>
      <c r="AD52" s="222"/>
      <c r="AE52" s="222"/>
      <c r="AF52" s="224">
        <f t="shared" si="85"/>
        <v>0</v>
      </c>
      <c r="AG52" s="222"/>
      <c r="AH52" s="222"/>
      <c r="AI52" s="222"/>
      <c r="AJ52" s="222"/>
      <c r="AK52" s="224">
        <f t="shared" si="86"/>
        <v>0</v>
      </c>
      <c r="AL52" s="224">
        <f t="shared" si="87"/>
        <v>0</v>
      </c>
      <c r="AM52" s="222"/>
      <c r="AN52" s="222"/>
      <c r="AO52" s="222"/>
      <c r="AP52" s="222"/>
      <c r="AQ52" s="222"/>
      <c r="AR52" s="222"/>
      <c r="AS52" s="222"/>
      <c r="AT52" s="222"/>
      <c r="AU52" s="224">
        <f t="shared" si="88"/>
        <v>0</v>
      </c>
      <c r="AV52" s="222"/>
      <c r="AW52" s="222"/>
      <c r="AX52" s="222"/>
      <c r="AY52" s="222"/>
      <c r="AZ52" s="224">
        <f t="shared" si="89"/>
        <v>0</v>
      </c>
      <c r="BA52" s="222"/>
      <c r="BB52" s="222"/>
      <c r="BC52" s="222"/>
      <c r="BD52" s="222"/>
      <c r="BE52" s="224">
        <f t="shared" si="90"/>
        <v>0</v>
      </c>
      <c r="BF52" s="222"/>
      <c r="BG52" s="222"/>
      <c r="BH52" s="222"/>
      <c r="BI52" s="222"/>
      <c r="BJ52" s="224">
        <f t="shared" si="91"/>
        <v>0</v>
      </c>
      <c r="BK52" s="222"/>
      <c r="BL52" s="222"/>
      <c r="BM52" s="222"/>
      <c r="BN52" s="222"/>
      <c r="BO52" s="224">
        <f t="shared" si="92"/>
        <v>0</v>
      </c>
      <c r="BP52" s="222"/>
      <c r="BQ52" s="222"/>
      <c r="BR52" s="222"/>
      <c r="BS52" s="222"/>
      <c r="BT52" s="224">
        <f t="shared" si="93"/>
        <v>0</v>
      </c>
      <c r="BU52" s="222">
        <f t="shared" si="102"/>
        <v>0</v>
      </c>
      <c r="BV52" s="222">
        <f t="shared" si="103"/>
        <v>0</v>
      </c>
      <c r="BW52" s="222">
        <f t="shared" si="104"/>
        <v>0</v>
      </c>
      <c r="BX52" s="222">
        <f t="shared" si="105"/>
        <v>0</v>
      </c>
      <c r="BY52" s="224">
        <f t="shared" si="94"/>
        <v>0</v>
      </c>
      <c r="BZ52" s="222">
        <f t="shared" si="106"/>
        <v>0</v>
      </c>
      <c r="CA52" s="222">
        <f t="shared" si="107"/>
        <v>0</v>
      </c>
      <c r="CB52" s="222">
        <f t="shared" si="108"/>
        <v>0</v>
      </c>
      <c r="CC52" s="222">
        <f t="shared" si="109"/>
        <v>0</v>
      </c>
      <c r="CD52" s="224">
        <f t="shared" si="95"/>
        <v>0</v>
      </c>
      <c r="CE52" s="222">
        <f t="shared" si="110"/>
        <v>0</v>
      </c>
      <c r="CF52" s="222">
        <f t="shared" si="111"/>
        <v>0</v>
      </c>
      <c r="CG52" s="222">
        <f t="shared" si="112"/>
        <v>0</v>
      </c>
      <c r="CH52" s="222">
        <f t="shared" si="113"/>
        <v>0</v>
      </c>
      <c r="CI52" s="224">
        <f t="shared" si="96"/>
        <v>0</v>
      </c>
      <c r="CJ52" s="222">
        <f t="shared" si="114"/>
        <v>0</v>
      </c>
      <c r="CK52" s="222">
        <f t="shared" si="115"/>
        <v>0</v>
      </c>
      <c r="CL52" s="222">
        <f t="shared" si="116"/>
        <v>0</v>
      </c>
      <c r="CM52" s="222">
        <f t="shared" si="117"/>
        <v>0</v>
      </c>
      <c r="CN52" s="224">
        <f t="shared" si="97"/>
        <v>0</v>
      </c>
      <c r="CO52" s="222">
        <f t="shared" si="118"/>
        <v>0</v>
      </c>
      <c r="CP52" s="222">
        <f t="shared" si="119"/>
        <v>0</v>
      </c>
      <c r="CQ52" s="222">
        <f t="shared" si="120"/>
        <v>0</v>
      </c>
      <c r="CR52" s="222">
        <f t="shared" si="121"/>
        <v>0</v>
      </c>
      <c r="CS52" s="209">
        <f t="shared" si="31"/>
        <v>0</v>
      </c>
      <c r="CT52" s="205"/>
      <c r="CU52" s="210">
        <f t="shared" si="125"/>
        <v>0</v>
      </c>
      <c r="CV52" s="210">
        <f t="shared" si="125"/>
        <v>0</v>
      </c>
      <c r="CW52" s="210">
        <f t="shared" si="10"/>
        <v>0</v>
      </c>
      <c r="CX52" s="210">
        <f t="shared" si="11"/>
        <v>0</v>
      </c>
      <c r="CY52" s="210">
        <f t="shared" si="12"/>
        <v>0</v>
      </c>
      <c r="CZ52" s="210">
        <f t="shared" si="13"/>
        <v>0</v>
      </c>
      <c r="DA52" s="210">
        <f t="shared" si="126"/>
        <v>0</v>
      </c>
      <c r="DB52" s="210">
        <f t="shared" si="126"/>
        <v>0</v>
      </c>
      <c r="DC52" s="210">
        <f t="shared" si="15"/>
        <v>0</v>
      </c>
      <c r="DD52" s="210">
        <f t="shared" si="16"/>
        <v>0</v>
      </c>
      <c r="DE52" s="210">
        <f t="shared" si="17"/>
        <v>0</v>
      </c>
      <c r="DF52" s="210">
        <f t="shared" si="18"/>
        <v>0</v>
      </c>
      <c r="DG52" s="210">
        <f t="shared" si="19"/>
        <v>0</v>
      </c>
      <c r="DH52" s="210">
        <f t="shared" si="20"/>
        <v>0</v>
      </c>
      <c r="DI52" s="210">
        <f t="shared" si="21"/>
        <v>0</v>
      </c>
      <c r="DJ52" s="210">
        <f t="shared" si="22"/>
        <v>0</v>
      </c>
      <c r="DK52" s="210">
        <f t="shared" si="23"/>
        <v>0</v>
      </c>
      <c r="DL52" s="210">
        <f t="shared" si="24"/>
        <v>0</v>
      </c>
      <c r="DN52" s="210">
        <f t="shared" si="129"/>
        <v>0</v>
      </c>
      <c r="DO52" s="210">
        <f t="shared" si="129"/>
        <v>0</v>
      </c>
      <c r="DP52" s="210">
        <f t="shared" si="129"/>
        <v>0</v>
      </c>
      <c r="DQ52" s="210">
        <f t="shared" si="129"/>
        <v>0</v>
      </c>
      <c r="DR52" s="210">
        <f t="shared" si="129"/>
        <v>0</v>
      </c>
      <c r="DS52" s="210">
        <f t="shared" si="129"/>
        <v>0</v>
      </c>
      <c r="DT52" s="210">
        <f t="shared" si="129"/>
        <v>0</v>
      </c>
      <c r="DU52" s="210">
        <f t="shared" si="128"/>
        <v>0</v>
      </c>
      <c r="DV52" s="210">
        <f t="shared" si="128"/>
        <v>0</v>
      </c>
      <c r="DW52" s="210">
        <f t="shared" si="128"/>
        <v>0</v>
      </c>
      <c r="DX52" s="210">
        <f t="shared" si="128"/>
        <v>0</v>
      </c>
      <c r="DY52" s="210">
        <f t="shared" si="128"/>
        <v>0</v>
      </c>
      <c r="DZ52" s="210">
        <f t="shared" si="128"/>
        <v>0</v>
      </c>
      <c r="EA52" s="210">
        <f t="shared" si="128"/>
        <v>0</v>
      </c>
      <c r="EB52" s="210">
        <f t="shared" si="128"/>
        <v>0</v>
      </c>
      <c r="EC52" s="210">
        <f t="shared" si="128"/>
        <v>0</v>
      </c>
      <c r="ED52" s="210">
        <f t="shared" si="124"/>
        <v>0</v>
      </c>
      <c r="EE52" s="210">
        <f t="shared" si="124"/>
        <v>0</v>
      </c>
      <c r="EF52" s="210">
        <f t="shared" si="124"/>
        <v>0</v>
      </c>
      <c r="EG52" s="210">
        <f t="shared" si="124"/>
        <v>0</v>
      </c>
      <c r="EH52" s="210">
        <f t="shared" si="124"/>
        <v>0</v>
      </c>
      <c r="EI52" s="210">
        <f t="shared" si="124"/>
        <v>0</v>
      </c>
      <c r="EJ52" s="210">
        <f t="shared" si="124"/>
        <v>0</v>
      </c>
      <c r="EK52" s="210">
        <f t="shared" si="124"/>
        <v>0</v>
      </c>
      <c r="EL52" s="210">
        <f t="shared" si="123"/>
        <v>0</v>
      </c>
      <c r="EM52" s="210">
        <f t="shared" si="123"/>
        <v>0</v>
      </c>
      <c r="EN52" s="210">
        <f t="shared" si="123"/>
        <v>0</v>
      </c>
      <c r="EO52" s="210">
        <f t="shared" si="123"/>
        <v>0</v>
      </c>
      <c r="EP52" s="210">
        <f t="shared" si="123"/>
        <v>0</v>
      </c>
      <c r="EQ52" s="210">
        <f t="shared" si="123"/>
        <v>0</v>
      </c>
      <c r="ES52" s="210">
        <f t="shared" si="33"/>
        <v>0</v>
      </c>
      <c r="ET52" s="210">
        <f t="shared" si="34"/>
        <v>0</v>
      </c>
      <c r="EU52" s="210">
        <f t="shared" si="35"/>
        <v>0</v>
      </c>
      <c r="EV52" s="210">
        <f t="shared" si="36"/>
        <v>0</v>
      </c>
      <c r="EW52" s="210">
        <f t="shared" si="37"/>
        <v>0</v>
      </c>
      <c r="EX52" s="210">
        <f t="shared" si="38"/>
        <v>0</v>
      </c>
      <c r="EY52" s="210">
        <f t="shared" si="39"/>
        <v>0</v>
      </c>
      <c r="EZ52" s="210">
        <f t="shared" si="40"/>
        <v>0</v>
      </c>
      <c r="FA52" s="210">
        <f t="shared" si="41"/>
        <v>0</v>
      </c>
      <c r="FB52" s="210">
        <f t="shared" si="42"/>
        <v>0</v>
      </c>
      <c r="FC52" s="210">
        <f t="shared" si="43"/>
        <v>0</v>
      </c>
      <c r="FD52" s="210">
        <f t="shared" si="44"/>
        <v>0</v>
      </c>
      <c r="FE52" s="210">
        <f t="shared" si="45"/>
        <v>0</v>
      </c>
      <c r="FF52" s="210">
        <f t="shared" si="46"/>
        <v>0</v>
      </c>
      <c r="FG52" s="210">
        <f t="shared" si="47"/>
        <v>0</v>
      </c>
      <c r="FI52" s="211">
        <f t="shared" si="48"/>
        <v>0</v>
      </c>
      <c r="FJ52" s="211">
        <f t="shared" si="49"/>
        <v>0</v>
      </c>
      <c r="FK52" s="211">
        <f t="shared" si="50"/>
        <v>0</v>
      </c>
      <c r="FL52" s="211">
        <f t="shared" si="51"/>
        <v>0</v>
      </c>
      <c r="FM52" s="211">
        <f t="shared" si="52"/>
        <v>0</v>
      </c>
      <c r="FN52" s="211">
        <f t="shared" si="53"/>
        <v>0</v>
      </c>
      <c r="FO52" s="211">
        <f t="shared" si="54"/>
        <v>0</v>
      </c>
      <c r="FP52" s="211">
        <f t="shared" si="55"/>
        <v>0</v>
      </c>
      <c r="FQ52" s="211">
        <f t="shared" si="56"/>
        <v>0</v>
      </c>
      <c r="FR52" s="211">
        <f t="shared" si="57"/>
        <v>0</v>
      </c>
      <c r="FS52" s="211">
        <f t="shared" si="58"/>
        <v>0</v>
      </c>
      <c r="FT52" s="211">
        <f t="shared" si="59"/>
        <v>0</v>
      </c>
      <c r="FU52" s="211">
        <f t="shared" si="60"/>
        <v>0</v>
      </c>
      <c r="FV52" s="211">
        <f t="shared" si="61"/>
        <v>0</v>
      </c>
      <c r="FW52" s="211">
        <f t="shared" si="62"/>
        <v>0</v>
      </c>
      <c r="FX52" s="211">
        <f t="shared" si="63"/>
        <v>0</v>
      </c>
      <c r="FY52" s="211">
        <f t="shared" si="64"/>
        <v>0</v>
      </c>
      <c r="FZ52" s="211">
        <f t="shared" si="65"/>
        <v>0</v>
      </c>
      <c r="GA52" s="211">
        <f t="shared" si="66"/>
        <v>0</v>
      </c>
      <c r="GB52" s="211">
        <f t="shared" si="67"/>
        <v>0</v>
      </c>
      <c r="GC52" s="211">
        <f t="shared" si="68"/>
        <v>0</v>
      </c>
      <c r="GD52" s="211">
        <f t="shared" si="69"/>
        <v>0</v>
      </c>
      <c r="GE52" s="211">
        <f t="shared" si="70"/>
        <v>0</v>
      </c>
      <c r="GF52" s="211">
        <f t="shared" si="71"/>
        <v>0</v>
      </c>
      <c r="GG52" s="211">
        <f t="shared" si="72"/>
        <v>0</v>
      </c>
      <c r="GH52" s="211">
        <f t="shared" si="73"/>
        <v>0</v>
      </c>
      <c r="GI52" s="211">
        <f t="shared" si="74"/>
        <v>0</v>
      </c>
      <c r="GJ52" s="211">
        <f t="shared" si="75"/>
        <v>0</v>
      </c>
      <c r="GK52" s="211">
        <f t="shared" si="76"/>
        <v>0</v>
      </c>
      <c r="GL52" s="211">
        <f t="shared" si="77"/>
        <v>0</v>
      </c>
    </row>
    <row r="53" spans="1:194" ht="30">
      <c r="A53" s="27" t="s">
        <v>1300</v>
      </c>
      <c r="C53" s="53" t="s">
        <v>115</v>
      </c>
      <c r="D53" s="220">
        <v>1039</v>
      </c>
      <c r="E53" s="223">
        <v>12</v>
      </c>
      <c r="F53" s="223"/>
      <c r="G53" s="224">
        <f t="shared" si="80"/>
        <v>0</v>
      </c>
      <c r="H53" s="224">
        <f t="shared" si="81"/>
        <v>0</v>
      </c>
      <c r="I53" s="222"/>
      <c r="J53" s="222"/>
      <c r="K53" s="222"/>
      <c r="L53" s="222"/>
      <c r="M53" s="222"/>
      <c r="N53" s="222"/>
      <c r="O53" s="222"/>
      <c r="P53" s="222"/>
      <c r="Q53" s="224">
        <f t="shared" si="82"/>
        <v>0</v>
      </c>
      <c r="R53" s="222"/>
      <c r="S53" s="222"/>
      <c r="T53" s="222"/>
      <c r="U53" s="222"/>
      <c r="V53" s="224">
        <f t="shared" si="83"/>
        <v>0</v>
      </c>
      <c r="W53" s="222"/>
      <c r="X53" s="222"/>
      <c r="Y53" s="222"/>
      <c r="Z53" s="222"/>
      <c r="AA53" s="224">
        <f t="shared" si="84"/>
        <v>0</v>
      </c>
      <c r="AB53" s="222"/>
      <c r="AC53" s="222"/>
      <c r="AD53" s="222"/>
      <c r="AE53" s="222"/>
      <c r="AF53" s="224">
        <f t="shared" si="85"/>
        <v>0</v>
      </c>
      <c r="AG53" s="222"/>
      <c r="AH53" s="222"/>
      <c r="AI53" s="222"/>
      <c r="AJ53" s="222"/>
      <c r="AK53" s="224">
        <f t="shared" si="86"/>
        <v>0</v>
      </c>
      <c r="AL53" s="224">
        <f t="shared" si="87"/>
        <v>0</v>
      </c>
      <c r="AM53" s="222"/>
      <c r="AN53" s="222"/>
      <c r="AO53" s="222"/>
      <c r="AP53" s="222"/>
      <c r="AQ53" s="222"/>
      <c r="AR53" s="222"/>
      <c r="AS53" s="222"/>
      <c r="AT53" s="222"/>
      <c r="AU53" s="224">
        <f t="shared" si="88"/>
        <v>0</v>
      </c>
      <c r="AV53" s="222"/>
      <c r="AW53" s="222"/>
      <c r="AX53" s="222"/>
      <c r="AY53" s="222"/>
      <c r="AZ53" s="224">
        <f t="shared" si="89"/>
        <v>0</v>
      </c>
      <c r="BA53" s="222"/>
      <c r="BB53" s="222"/>
      <c r="BC53" s="222"/>
      <c r="BD53" s="222"/>
      <c r="BE53" s="224">
        <f t="shared" si="90"/>
        <v>0</v>
      </c>
      <c r="BF53" s="222"/>
      <c r="BG53" s="222"/>
      <c r="BH53" s="222"/>
      <c r="BI53" s="222"/>
      <c r="BJ53" s="224">
        <f t="shared" si="91"/>
        <v>0</v>
      </c>
      <c r="BK53" s="222"/>
      <c r="BL53" s="222"/>
      <c r="BM53" s="222"/>
      <c r="BN53" s="222"/>
      <c r="BO53" s="224">
        <f t="shared" si="92"/>
        <v>0</v>
      </c>
      <c r="BP53" s="222"/>
      <c r="BQ53" s="222"/>
      <c r="BR53" s="222"/>
      <c r="BS53" s="222"/>
      <c r="BT53" s="224">
        <f t="shared" si="93"/>
        <v>0</v>
      </c>
      <c r="BU53" s="222">
        <f t="shared" si="102"/>
        <v>0</v>
      </c>
      <c r="BV53" s="222">
        <f t="shared" si="103"/>
        <v>0</v>
      </c>
      <c r="BW53" s="222">
        <f t="shared" si="104"/>
        <v>0</v>
      </c>
      <c r="BX53" s="222">
        <f t="shared" si="105"/>
        <v>0</v>
      </c>
      <c r="BY53" s="224">
        <f t="shared" si="94"/>
        <v>0</v>
      </c>
      <c r="BZ53" s="222">
        <f t="shared" si="106"/>
        <v>0</v>
      </c>
      <c r="CA53" s="222">
        <f t="shared" si="107"/>
        <v>0</v>
      </c>
      <c r="CB53" s="222">
        <f t="shared" si="108"/>
        <v>0</v>
      </c>
      <c r="CC53" s="222">
        <f t="shared" si="109"/>
        <v>0</v>
      </c>
      <c r="CD53" s="224">
        <f t="shared" si="95"/>
        <v>0</v>
      </c>
      <c r="CE53" s="222">
        <f t="shared" si="110"/>
        <v>0</v>
      </c>
      <c r="CF53" s="222">
        <f t="shared" si="111"/>
        <v>0</v>
      </c>
      <c r="CG53" s="222">
        <f t="shared" si="112"/>
        <v>0</v>
      </c>
      <c r="CH53" s="222">
        <f t="shared" si="113"/>
        <v>0</v>
      </c>
      <c r="CI53" s="224">
        <f t="shared" si="96"/>
        <v>0</v>
      </c>
      <c r="CJ53" s="222">
        <f t="shared" si="114"/>
        <v>0</v>
      </c>
      <c r="CK53" s="222">
        <f t="shared" si="115"/>
        <v>0</v>
      </c>
      <c r="CL53" s="222">
        <f t="shared" si="116"/>
        <v>0</v>
      </c>
      <c r="CM53" s="222">
        <f t="shared" si="117"/>
        <v>0</v>
      </c>
      <c r="CN53" s="224">
        <f t="shared" si="97"/>
        <v>0</v>
      </c>
      <c r="CO53" s="222">
        <f t="shared" si="118"/>
        <v>0</v>
      </c>
      <c r="CP53" s="222">
        <f t="shared" si="119"/>
        <v>0</v>
      </c>
      <c r="CQ53" s="222">
        <f t="shared" si="120"/>
        <v>0</v>
      </c>
      <c r="CR53" s="222">
        <f t="shared" si="121"/>
        <v>0</v>
      </c>
      <c r="CS53" s="209">
        <f t="shared" si="31"/>
        <v>0</v>
      </c>
      <c r="CT53" s="205"/>
      <c r="CU53" s="210">
        <f t="shared" si="125"/>
        <v>0</v>
      </c>
      <c r="CV53" s="210">
        <f t="shared" si="125"/>
        <v>0</v>
      </c>
      <c r="CW53" s="210">
        <f t="shared" si="10"/>
        <v>0</v>
      </c>
      <c r="CX53" s="210">
        <f t="shared" si="11"/>
        <v>0</v>
      </c>
      <c r="CY53" s="210">
        <f t="shared" si="12"/>
        <v>0</v>
      </c>
      <c r="CZ53" s="210">
        <f t="shared" si="13"/>
        <v>0</v>
      </c>
      <c r="DA53" s="210">
        <f t="shared" si="126"/>
        <v>0</v>
      </c>
      <c r="DB53" s="210">
        <f t="shared" si="126"/>
        <v>0</v>
      </c>
      <c r="DC53" s="210">
        <f t="shared" si="15"/>
        <v>0</v>
      </c>
      <c r="DD53" s="210">
        <f t="shared" si="16"/>
        <v>0</v>
      </c>
      <c r="DE53" s="210">
        <f t="shared" si="17"/>
        <v>0</v>
      </c>
      <c r="DF53" s="210">
        <f t="shared" si="18"/>
        <v>0</v>
      </c>
      <c r="DG53" s="210">
        <f t="shared" si="19"/>
        <v>0</v>
      </c>
      <c r="DH53" s="210">
        <f t="shared" si="20"/>
        <v>0</v>
      </c>
      <c r="DI53" s="210">
        <f t="shared" si="21"/>
        <v>0</v>
      </c>
      <c r="DJ53" s="210">
        <f t="shared" si="22"/>
        <v>0</v>
      </c>
      <c r="DK53" s="210">
        <f t="shared" si="23"/>
        <v>0</v>
      </c>
      <c r="DL53" s="210">
        <f t="shared" si="24"/>
        <v>0</v>
      </c>
      <c r="DN53" s="210">
        <f t="shared" si="129"/>
        <v>0</v>
      </c>
      <c r="DO53" s="210">
        <f t="shared" si="129"/>
        <v>0</v>
      </c>
      <c r="DP53" s="210">
        <f t="shared" si="129"/>
        <v>0</v>
      </c>
      <c r="DQ53" s="210">
        <f t="shared" si="129"/>
        <v>0</v>
      </c>
      <c r="DR53" s="210">
        <f t="shared" si="129"/>
        <v>0</v>
      </c>
      <c r="DS53" s="210">
        <f t="shared" si="129"/>
        <v>0</v>
      </c>
      <c r="DT53" s="210">
        <f t="shared" si="129"/>
        <v>0</v>
      </c>
      <c r="DU53" s="210">
        <f t="shared" si="128"/>
        <v>0</v>
      </c>
      <c r="DV53" s="210">
        <f t="shared" si="128"/>
        <v>0</v>
      </c>
      <c r="DW53" s="210">
        <f t="shared" si="128"/>
        <v>0</v>
      </c>
      <c r="DX53" s="210">
        <f t="shared" si="128"/>
        <v>0</v>
      </c>
      <c r="DY53" s="210">
        <f t="shared" si="128"/>
        <v>0</v>
      </c>
      <c r="DZ53" s="210">
        <f t="shared" si="128"/>
        <v>0</v>
      </c>
      <c r="EA53" s="210">
        <f t="shared" si="128"/>
        <v>0</v>
      </c>
      <c r="EB53" s="210">
        <f t="shared" si="128"/>
        <v>0</v>
      </c>
      <c r="EC53" s="210">
        <f t="shared" si="128"/>
        <v>0</v>
      </c>
      <c r="ED53" s="210">
        <f t="shared" si="124"/>
        <v>0</v>
      </c>
      <c r="EE53" s="210">
        <f t="shared" si="124"/>
        <v>0</v>
      </c>
      <c r="EF53" s="210">
        <f t="shared" si="124"/>
        <v>0</v>
      </c>
      <c r="EG53" s="210">
        <f t="shared" si="124"/>
        <v>0</v>
      </c>
      <c r="EH53" s="210">
        <f t="shared" si="124"/>
        <v>0</v>
      </c>
      <c r="EI53" s="210">
        <f t="shared" si="124"/>
        <v>0</v>
      </c>
      <c r="EJ53" s="210">
        <f t="shared" si="124"/>
        <v>0</v>
      </c>
      <c r="EK53" s="210">
        <f t="shared" ref="EK53:EN116" si="130">IF((AD53-BH53)&gt;0,0,AD53-BH53)</f>
        <v>0</v>
      </c>
      <c r="EL53" s="210">
        <f t="shared" si="123"/>
        <v>0</v>
      </c>
      <c r="EM53" s="210">
        <f t="shared" si="123"/>
        <v>0</v>
      </c>
      <c r="EN53" s="210">
        <f t="shared" si="123"/>
        <v>0</v>
      </c>
      <c r="EO53" s="210">
        <f t="shared" si="123"/>
        <v>0</v>
      </c>
      <c r="EP53" s="210">
        <f t="shared" si="123"/>
        <v>0</v>
      </c>
      <c r="EQ53" s="210">
        <f t="shared" si="123"/>
        <v>0</v>
      </c>
      <c r="ES53" s="210">
        <f t="shared" si="33"/>
        <v>0</v>
      </c>
      <c r="ET53" s="210">
        <f t="shared" si="34"/>
        <v>0</v>
      </c>
      <c r="EU53" s="210">
        <f t="shared" si="35"/>
        <v>0</v>
      </c>
      <c r="EV53" s="210">
        <f t="shared" si="36"/>
        <v>0</v>
      </c>
      <c r="EW53" s="210">
        <f t="shared" si="37"/>
        <v>0</v>
      </c>
      <c r="EX53" s="210">
        <f t="shared" si="38"/>
        <v>0</v>
      </c>
      <c r="EY53" s="210">
        <f t="shared" si="39"/>
        <v>0</v>
      </c>
      <c r="EZ53" s="210">
        <f t="shared" si="40"/>
        <v>0</v>
      </c>
      <c r="FA53" s="210">
        <f t="shared" si="41"/>
        <v>0</v>
      </c>
      <c r="FB53" s="210">
        <f t="shared" si="42"/>
        <v>0</v>
      </c>
      <c r="FC53" s="210">
        <f t="shared" si="43"/>
        <v>0</v>
      </c>
      <c r="FD53" s="210">
        <f t="shared" si="44"/>
        <v>0</v>
      </c>
      <c r="FE53" s="210">
        <f t="shared" si="45"/>
        <v>0</v>
      </c>
      <c r="FF53" s="210">
        <f t="shared" si="46"/>
        <v>0</v>
      </c>
      <c r="FG53" s="210">
        <f t="shared" si="47"/>
        <v>0</v>
      </c>
      <c r="FI53" s="211">
        <f t="shared" si="48"/>
        <v>0</v>
      </c>
      <c r="FJ53" s="211">
        <f t="shared" si="49"/>
        <v>0</v>
      </c>
      <c r="FK53" s="211">
        <f t="shared" si="50"/>
        <v>0</v>
      </c>
      <c r="FL53" s="211">
        <f t="shared" si="51"/>
        <v>0</v>
      </c>
      <c r="FM53" s="211">
        <f t="shared" si="52"/>
        <v>0</v>
      </c>
      <c r="FN53" s="211">
        <f t="shared" si="53"/>
        <v>0</v>
      </c>
      <c r="FO53" s="211">
        <f t="shared" si="54"/>
        <v>0</v>
      </c>
      <c r="FP53" s="211">
        <f t="shared" si="55"/>
        <v>0</v>
      </c>
      <c r="FQ53" s="211">
        <f t="shared" si="56"/>
        <v>0</v>
      </c>
      <c r="FR53" s="211">
        <f t="shared" si="57"/>
        <v>0</v>
      </c>
      <c r="FS53" s="211">
        <f t="shared" si="58"/>
        <v>0</v>
      </c>
      <c r="FT53" s="211">
        <f t="shared" si="59"/>
        <v>0</v>
      </c>
      <c r="FU53" s="211">
        <f t="shared" si="60"/>
        <v>0</v>
      </c>
      <c r="FV53" s="211">
        <f t="shared" si="61"/>
        <v>0</v>
      </c>
      <c r="FW53" s="211">
        <f t="shared" si="62"/>
        <v>0</v>
      </c>
      <c r="FX53" s="211">
        <f t="shared" si="63"/>
        <v>0</v>
      </c>
      <c r="FY53" s="211">
        <f t="shared" si="64"/>
        <v>0</v>
      </c>
      <c r="FZ53" s="211">
        <f t="shared" si="65"/>
        <v>0</v>
      </c>
      <c r="GA53" s="211">
        <f t="shared" si="66"/>
        <v>0</v>
      </c>
      <c r="GB53" s="211">
        <f t="shared" si="67"/>
        <v>0</v>
      </c>
      <c r="GC53" s="211">
        <f t="shared" si="68"/>
        <v>0</v>
      </c>
      <c r="GD53" s="211">
        <f t="shared" si="69"/>
        <v>0</v>
      </c>
      <c r="GE53" s="211">
        <f t="shared" si="70"/>
        <v>0</v>
      </c>
      <c r="GF53" s="211">
        <f t="shared" si="71"/>
        <v>0</v>
      </c>
      <c r="GG53" s="211">
        <f t="shared" si="72"/>
        <v>0</v>
      </c>
      <c r="GH53" s="211">
        <f t="shared" si="73"/>
        <v>0</v>
      </c>
      <c r="GI53" s="211">
        <f t="shared" si="74"/>
        <v>0</v>
      </c>
      <c r="GJ53" s="211">
        <f t="shared" si="75"/>
        <v>0</v>
      </c>
      <c r="GK53" s="211">
        <f t="shared" si="76"/>
        <v>0</v>
      </c>
      <c r="GL53" s="211">
        <f t="shared" si="77"/>
        <v>0</v>
      </c>
    </row>
    <row r="54" spans="1:194">
      <c r="A54" s="27" t="s">
        <v>1301</v>
      </c>
      <c r="C54" s="53" t="s">
        <v>116</v>
      </c>
      <c r="D54" s="220">
        <v>1040</v>
      </c>
      <c r="E54" s="223">
        <v>12</v>
      </c>
      <c r="F54" s="223"/>
      <c r="G54" s="224">
        <f t="shared" si="80"/>
        <v>0</v>
      </c>
      <c r="H54" s="224">
        <f t="shared" si="81"/>
        <v>0</v>
      </c>
      <c r="I54" s="222"/>
      <c r="J54" s="222"/>
      <c r="K54" s="222"/>
      <c r="L54" s="222"/>
      <c r="M54" s="222"/>
      <c r="N54" s="222"/>
      <c r="O54" s="222"/>
      <c r="P54" s="222"/>
      <c r="Q54" s="224">
        <f t="shared" si="82"/>
        <v>0</v>
      </c>
      <c r="R54" s="222"/>
      <c r="S54" s="222"/>
      <c r="T54" s="222"/>
      <c r="U54" s="222"/>
      <c r="V54" s="224">
        <f t="shared" si="83"/>
        <v>0</v>
      </c>
      <c r="W54" s="222"/>
      <c r="X54" s="222"/>
      <c r="Y54" s="222"/>
      <c r="Z54" s="222"/>
      <c r="AA54" s="224">
        <f t="shared" si="84"/>
        <v>0</v>
      </c>
      <c r="AB54" s="222"/>
      <c r="AC54" s="222"/>
      <c r="AD54" s="222"/>
      <c r="AE54" s="222"/>
      <c r="AF54" s="224">
        <f t="shared" si="85"/>
        <v>0</v>
      </c>
      <c r="AG54" s="222"/>
      <c r="AH54" s="222"/>
      <c r="AI54" s="222"/>
      <c r="AJ54" s="222"/>
      <c r="AK54" s="224">
        <f t="shared" si="86"/>
        <v>0</v>
      </c>
      <c r="AL54" s="224">
        <f t="shared" si="87"/>
        <v>0</v>
      </c>
      <c r="AM54" s="222"/>
      <c r="AN54" s="222"/>
      <c r="AO54" s="222"/>
      <c r="AP54" s="222"/>
      <c r="AQ54" s="222"/>
      <c r="AR54" s="222"/>
      <c r="AS54" s="222"/>
      <c r="AT54" s="222"/>
      <c r="AU54" s="224">
        <f t="shared" si="88"/>
        <v>0</v>
      </c>
      <c r="AV54" s="222"/>
      <c r="AW54" s="222"/>
      <c r="AX54" s="222"/>
      <c r="AY54" s="222"/>
      <c r="AZ54" s="224">
        <f t="shared" si="89"/>
        <v>0</v>
      </c>
      <c r="BA54" s="222"/>
      <c r="BB54" s="222"/>
      <c r="BC54" s="222"/>
      <c r="BD54" s="222"/>
      <c r="BE54" s="224">
        <f t="shared" si="90"/>
        <v>0</v>
      </c>
      <c r="BF54" s="222"/>
      <c r="BG54" s="222"/>
      <c r="BH54" s="222"/>
      <c r="BI54" s="222"/>
      <c r="BJ54" s="224">
        <f t="shared" si="91"/>
        <v>0</v>
      </c>
      <c r="BK54" s="222"/>
      <c r="BL54" s="222"/>
      <c r="BM54" s="222"/>
      <c r="BN54" s="222"/>
      <c r="BO54" s="224">
        <f t="shared" si="92"/>
        <v>0</v>
      </c>
      <c r="BP54" s="222"/>
      <c r="BQ54" s="222"/>
      <c r="BR54" s="222"/>
      <c r="BS54" s="222"/>
      <c r="BT54" s="224">
        <f t="shared" si="93"/>
        <v>0</v>
      </c>
      <c r="BU54" s="222">
        <f t="shared" si="102"/>
        <v>0</v>
      </c>
      <c r="BV54" s="222">
        <f t="shared" si="103"/>
        <v>0</v>
      </c>
      <c r="BW54" s="222">
        <f t="shared" si="104"/>
        <v>0</v>
      </c>
      <c r="BX54" s="222">
        <f t="shared" si="105"/>
        <v>0</v>
      </c>
      <c r="BY54" s="224">
        <f t="shared" si="94"/>
        <v>0</v>
      </c>
      <c r="BZ54" s="222">
        <f t="shared" si="106"/>
        <v>0</v>
      </c>
      <c r="CA54" s="222">
        <f t="shared" si="107"/>
        <v>0</v>
      </c>
      <c r="CB54" s="222">
        <f t="shared" si="108"/>
        <v>0</v>
      </c>
      <c r="CC54" s="222">
        <f t="shared" si="109"/>
        <v>0</v>
      </c>
      <c r="CD54" s="224">
        <f t="shared" si="95"/>
        <v>0</v>
      </c>
      <c r="CE54" s="222">
        <f t="shared" si="110"/>
        <v>0</v>
      </c>
      <c r="CF54" s="222">
        <f t="shared" si="111"/>
        <v>0</v>
      </c>
      <c r="CG54" s="222">
        <f t="shared" si="112"/>
        <v>0</v>
      </c>
      <c r="CH54" s="222">
        <f t="shared" si="113"/>
        <v>0</v>
      </c>
      <c r="CI54" s="224">
        <f t="shared" si="96"/>
        <v>0</v>
      </c>
      <c r="CJ54" s="222">
        <f t="shared" si="114"/>
        <v>0</v>
      </c>
      <c r="CK54" s="222">
        <f t="shared" si="115"/>
        <v>0</v>
      </c>
      <c r="CL54" s="222">
        <f t="shared" si="116"/>
        <v>0</v>
      </c>
      <c r="CM54" s="222">
        <f t="shared" si="117"/>
        <v>0</v>
      </c>
      <c r="CN54" s="224">
        <f t="shared" si="97"/>
        <v>0</v>
      </c>
      <c r="CO54" s="222">
        <f t="shared" si="118"/>
        <v>0</v>
      </c>
      <c r="CP54" s="222">
        <f t="shared" si="119"/>
        <v>0</v>
      </c>
      <c r="CQ54" s="222">
        <f t="shared" si="120"/>
        <v>0</v>
      </c>
      <c r="CR54" s="222">
        <f t="shared" si="121"/>
        <v>0</v>
      </c>
      <c r="CS54" s="209">
        <f t="shared" si="31"/>
        <v>0</v>
      </c>
      <c r="CT54" s="205"/>
      <c r="CU54" s="210">
        <f t="shared" si="125"/>
        <v>0</v>
      </c>
      <c r="CV54" s="210">
        <f t="shared" si="125"/>
        <v>0</v>
      </c>
      <c r="CW54" s="210">
        <f t="shared" si="10"/>
        <v>0</v>
      </c>
      <c r="CX54" s="210">
        <f t="shared" si="11"/>
        <v>0</v>
      </c>
      <c r="CY54" s="210">
        <f t="shared" si="12"/>
        <v>0</v>
      </c>
      <c r="CZ54" s="210">
        <f t="shared" si="13"/>
        <v>0</v>
      </c>
      <c r="DA54" s="210">
        <f t="shared" si="126"/>
        <v>0</v>
      </c>
      <c r="DB54" s="210">
        <f t="shared" si="126"/>
        <v>0</v>
      </c>
      <c r="DC54" s="210">
        <f t="shared" si="15"/>
        <v>0</v>
      </c>
      <c r="DD54" s="210">
        <f t="shared" si="16"/>
        <v>0</v>
      </c>
      <c r="DE54" s="210">
        <f t="shared" si="17"/>
        <v>0</v>
      </c>
      <c r="DF54" s="210">
        <f t="shared" si="18"/>
        <v>0</v>
      </c>
      <c r="DG54" s="210">
        <f t="shared" si="19"/>
        <v>0</v>
      </c>
      <c r="DH54" s="210">
        <f t="shared" si="20"/>
        <v>0</v>
      </c>
      <c r="DI54" s="210">
        <f t="shared" si="21"/>
        <v>0</v>
      </c>
      <c r="DJ54" s="210">
        <f t="shared" si="22"/>
        <v>0</v>
      </c>
      <c r="DK54" s="210">
        <f t="shared" si="23"/>
        <v>0</v>
      </c>
      <c r="DL54" s="210">
        <f t="shared" si="24"/>
        <v>0</v>
      </c>
      <c r="DN54" s="210">
        <f t="shared" si="129"/>
        <v>0</v>
      </c>
      <c r="DO54" s="210">
        <f t="shared" si="129"/>
        <v>0</v>
      </c>
      <c r="DP54" s="210">
        <f t="shared" si="129"/>
        <v>0</v>
      </c>
      <c r="DQ54" s="210">
        <f t="shared" si="129"/>
        <v>0</v>
      </c>
      <c r="DR54" s="210">
        <f t="shared" si="129"/>
        <v>0</v>
      </c>
      <c r="DS54" s="210">
        <f t="shared" si="129"/>
        <v>0</v>
      </c>
      <c r="DT54" s="210">
        <f t="shared" si="129"/>
        <v>0</v>
      </c>
      <c r="DU54" s="210">
        <f t="shared" si="128"/>
        <v>0</v>
      </c>
      <c r="DV54" s="210">
        <f t="shared" si="128"/>
        <v>0</v>
      </c>
      <c r="DW54" s="210">
        <f t="shared" si="128"/>
        <v>0</v>
      </c>
      <c r="DX54" s="210">
        <f t="shared" si="128"/>
        <v>0</v>
      </c>
      <c r="DY54" s="210">
        <f t="shared" si="128"/>
        <v>0</v>
      </c>
      <c r="DZ54" s="210">
        <f t="shared" si="128"/>
        <v>0</v>
      </c>
      <c r="EA54" s="210">
        <f t="shared" si="128"/>
        <v>0</v>
      </c>
      <c r="EB54" s="210">
        <f t="shared" si="128"/>
        <v>0</v>
      </c>
      <c r="EC54" s="210">
        <f t="shared" si="128"/>
        <v>0</v>
      </c>
      <c r="ED54" s="210">
        <f t="shared" si="128"/>
        <v>0</v>
      </c>
      <c r="EE54" s="210">
        <f t="shared" si="128"/>
        <v>0</v>
      </c>
      <c r="EF54" s="210">
        <f t="shared" si="128"/>
        <v>0</v>
      </c>
      <c r="EG54" s="210">
        <f t="shared" si="128"/>
        <v>0</v>
      </c>
      <c r="EH54" s="210">
        <f t="shared" si="128"/>
        <v>0</v>
      </c>
      <c r="EI54" s="210">
        <f t="shared" si="128"/>
        <v>0</v>
      </c>
      <c r="EJ54" s="210">
        <f t="shared" si="128"/>
        <v>0</v>
      </c>
      <c r="EK54" s="210">
        <f t="shared" si="130"/>
        <v>0</v>
      </c>
      <c r="EL54" s="210">
        <f t="shared" si="123"/>
        <v>0</v>
      </c>
      <c r="EM54" s="210">
        <f t="shared" si="123"/>
        <v>0</v>
      </c>
      <c r="EN54" s="210">
        <f t="shared" si="123"/>
        <v>0</v>
      </c>
      <c r="EO54" s="210">
        <f t="shared" si="123"/>
        <v>0</v>
      </c>
      <c r="EP54" s="210">
        <f t="shared" si="123"/>
        <v>0</v>
      </c>
      <c r="EQ54" s="210">
        <f t="shared" si="123"/>
        <v>0</v>
      </c>
      <c r="ES54" s="210">
        <f t="shared" si="33"/>
        <v>0</v>
      </c>
      <c r="ET54" s="210">
        <f t="shared" si="34"/>
        <v>0</v>
      </c>
      <c r="EU54" s="210">
        <f t="shared" si="35"/>
        <v>0</v>
      </c>
      <c r="EV54" s="210">
        <f t="shared" si="36"/>
        <v>0</v>
      </c>
      <c r="EW54" s="210">
        <f t="shared" si="37"/>
        <v>0</v>
      </c>
      <c r="EX54" s="210">
        <f t="shared" si="38"/>
        <v>0</v>
      </c>
      <c r="EY54" s="210">
        <f t="shared" si="39"/>
        <v>0</v>
      </c>
      <c r="EZ54" s="210">
        <f t="shared" si="40"/>
        <v>0</v>
      </c>
      <c r="FA54" s="210">
        <f t="shared" si="41"/>
        <v>0</v>
      </c>
      <c r="FB54" s="210">
        <f t="shared" si="42"/>
        <v>0</v>
      </c>
      <c r="FC54" s="210">
        <f t="shared" si="43"/>
        <v>0</v>
      </c>
      <c r="FD54" s="210">
        <f t="shared" si="44"/>
        <v>0</v>
      </c>
      <c r="FE54" s="210">
        <f t="shared" si="45"/>
        <v>0</v>
      </c>
      <c r="FF54" s="210">
        <f t="shared" si="46"/>
        <v>0</v>
      </c>
      <c r="FG54" s="210">
        <f t="shared" si="47"/>
        <v>0</v>
      </c>
      <c r="FI54" s="211">
        <f t="shared" si="48"/>
        <v>0</v>
      </c>
      <c r="FJ54" s="211">
        <f t="shared" si="49"/>
        <v>0</v>
      </c>
      <c r="FK54" s="211">
        <f t="shared" si="50"/>
        <v>0</v>
      </c>
      <c r="FL54" s="211">
        <f t="shared" si="51"/>
        <v>0</v>
      </c>
      <c r="FM54" s="211">
        <f t="shared" si="52"/>
        <v>0</v>
      </c>
      <c r="FN54" s="211">
        <f t="shared" si="53"/>
        <v>0</v>
      </c>
      <c r="FO54" s="211">
        <f t="shared" si="54"/>
        <v>0</v>
      </c>
      <c r="FP54" s="211">
        <f t="shared" si="55"/>
        <v>0</v>
      </c>
      <c r="FQ54" s="211">
        <f t="shared" si="56"/>
        <v>0</v>
      </c>
      <c r="FR54" s="211">
        <f t="shared" si="57"/>
        <v>0</v>
      </c>
      <c r="FS54" s="211">
        <f t="shared" si="58"/>
        <v>0</v>
      </c>
      <c r="FT54" s="211">
        <f t="shared" si="59"/>
        <v>0</v>
      </c>
      <c r="FU54" s="211">
        <f t="shared" si="60"/>
        <v>0</v>
      </c>
      <c r="FV54" s="211">
        <f t="shared" si="61"/>
        <v>0</v>
      </c>
      <c r="FW54" s="211">
        <f t="shared" si="62"/>
        <v>0</v>
      </c>
      <c r="FX54" s="211">
        <f t="shared" si="63"/>
        <v>0</v>
      </c>
      <c r="FY54" s="211">
        <f t="shared" si="64"/>
        <v>0</v>
      </c>
      <c r="FZ54" s="211">
        <f t="shared" si="65"/>
        <v>0</v>
      </c>
      <c r="GA54" s="211">
        <f t="shared" si="66"/>
        <v>0</v>
      </c>
      <c r="GB54" s="211">
        <f t="shared" si="67"/>
        <v>0</v>
      </c>
      <c r="GC54" s="211">
        <f t="shared" si="68"/>
        <v>0</v>
      </c>
      <c r="GD54" s="211">
        <f t="shared" si="69"/>
        <v>0</v>
      </c>
      <c r="GE54" s="211">
        <f t="shared" si="70"/>
        <v>0</v>
      </c>
      <c r="GF54" s="211">
        <f t="shared" si="71"/>
        <v>0</v>
      </c>
      <c r="GG54" s="211">
        <f t="shared" si="72"/>
        <v>0</v>
      </c>
      <c r="GH54" s="211">
        <f t="shared" si="73"/>
        <v>0</v>
      </c>
      <c r="GI54" s="211">
        <f t="shared" si="74"/>
        <v>0</v>
      </c>
      <c r="GJ54" s="211">
        <f t="shared" si="75"/>
        <v>0</v>
      </c>
      <c r="GK54" s="211">
        <f t="shared" si="76"/>
        <v>0</v>
      </c>
      <c r="GL54" s="211">
        <f t="shared" si="77"/>
        <v>0</v>
      </c>
    </row>
    <row r="55" spans="1:194">
      <c r="A55" s="27" t="s">
        <v>1302</v>
      </c>
      <c r="C55" s="53" t="s">
        <v>117</v>
      </c>
      <c r="D55" s="220">
        <v>1041</v>
      </c>
      <c r="E55" s="223">
        <v>2</v>
      </c>
      <c r="F55" s="223"/>
      <c r="G55" s="224">
        <f t="shared" si="80"/>
        <v>0</v>
      </c>
      <c r="H55" s="224">
        <f t="shared" si="81"/>
        <v>0</v>
      </c>
      <c r="I55" s="222"/>
      <c r="J55" s="222"/>
      <c r="K55" s="222"/>
      <c r="L55" s="222"/>
      <c r="M55" s="222"/>
      <c r="N55" s="222"/>
      <c r="O55" s="222"/>
      <c r="P55" s="222"/>
      <c r="Q55" s="224">
        <f t="shared" si="82"/>
        <v>0</v>
      </c>
      <c r="R55" s="222"/>
      <c r="S55" s="222"/>
      <c r="T55" s="222"/>
      <c r="U55" s="222"/>
      <c r="V55" s="224">
        <f t="shared" si="83"/>
        <v>0</v>
      </c>
      <c r="W55" s="222"/>
      <c r="X55" s="222"/>
      <c r="Y55" s="222"/>
      <c r="Z55" s="222"/>
      <c r="AA55" s="224">
        <f t="shared" si="84"/>
        <v>0</v>
      </c>
      <c r="AB55" s="222"/>
      <c r="AC55" s="222"/>
      <c r="AD55" s="222"/>
      <c r="AE55" s="222"/>
      <c r="AF55" s="224">
        <f t="shared" si="85"/>
        <v>0</v>
      </c>
      <c r="AG55" s="222"/>
      <c r="AH55" s="222"/>
      <c r="AI55" s="222"/>
      <c r="AJ55" s="222"/>
      <c r="AK55" s="224">
        <f t="shared" si="86"/>
        <v>0</v>
      </c>
      <c r="AL55" s="224">
        <f t="shared" si="87"/>
        <v>0</v>
      </c>
      <c r="AM55" s="222"/>
      <c r="AN55" s="222"/>
      <c r="AO55" s="222"/>
      <c r="AP55" s="222"/>
      <c r="AQ55" s="222"/>
      <c r="AR55" s="222"/>
      <c r="AS55" s="222"/>
      <c r="AT55" s="222"/>
      <c r="AU55" s="224">
        <f t="shared" si="88"/>
        <v>0</v>
      </c>
      <c r="AV55" s="222"/>
      <c r="AW55" s="222"/>
      <c r="AX55" s="222"/>
      <c r="AY55" s="222"/>
      <c r="AZ55" s="224">
        <f t="shared" si="89"/>
        <v>0</v>
      </c>
      <c r="BA55" s="222"/>
      <c r="BB55" s="222"/>
      <c r="BC55" s="222"/>
      <c r="BD55" s="222"/>
      <c r="BE55" s="224">
        <f t="shared" si="90"/>
        <v>0</v>
      </c>
      <c r="BF55" s="222"/>
      <c r="BG55" s="222"/>
      <c r="BH55" s="222"/>
      <c r="BI55" s="222"/>
      <c r="BJ55" s="224">
        <f t="shared" si="91"/>
        <v>0</v>
      </c>
      <c r="BK55" s="222"/>
      <c r="BL55" s="222"/>
      <c r="BM55" s="222"/>
      <c r="BN55" s="222"/>
      <c r="BO55" s="224">
        <f t="shared" si="92"/>
        <v>0</v>
      </c>
      <c r="BP55" s="222"/>
      <c r="BQ55" s="222"/>
      <c r="BR55" s="222"/>
      <c r="BS55" s="222"/>
      <c r="BT55" s="224">
        <f t="shared" si="93"/>
        <v>0</v>
      </c>
      <c r="BU55" s="222">
        <f t="shared" si="102"/>
        <v>0</v>
      </c>
      <c r="BV55" s="222">
        <f t="shared" si="103"/>
        <v>0</v>
      </c>
      <c r="BW55" s="222">
        <f t="shared" si="104"/>
        <v>0</v>
      </c>
      <c r="BX55" s="222">
        <f t="shared" si="105"/>
        <v>0</v>
      </c>
      <c r="BY55" s="224">
        <f t="shared" si="94"/>
        <v>0</v>
      </c>
      <c r="BZ55" s="222">
        <f t="shared" si="106"/>
        <v>0</v>
      </c>
      <c r="CA55" s="222">
        <f t="shared" si="107"/>
        <v>0</v>
      </c>
      <c r="CB55" s="222">
        <f t="shared" si="108"/>
        <v>0</v>
      </c>
      <c r="CC55" s="222">
        <f t="shared" si="109"/>
        <v>0</v>
      </c>
      <c r="CD55" s="224">
        <f t="shared" si="95"/>
        <v>0</v>
      </c>
      <c r="CE55" s="222">
        <f t="shared" si="110"/>
        <v>0</v>
      </c>
      <c r="CF55" s="222">
        <f t="shared" si="111"/>
        <v>0</v>
      </c>
      <c r="CG55" s="222">
        <f t="shared" si="112"/>
        <v>0</v>
      </c>
      <c r="CH55" s="222">
        <f t="shared" si="113"/>
        <v>0</v>
      </c>
      <c r="CI55" s="224">
        <f t="shared" si="96"/>
        <v>0</v>
      </c>
      <c r="CJ55" s="222">
        <f t="shared" si="114"/>
        <v>0</v>
      </c>
      <c r="CK55" s="222">
        <f t="shared" si="115"/>
        <v>0</v>
      </c>
      <c r="CL55" s="222">
        <f t="shared" si="116"/>
        <v>0</v>
      </c>
      <c r="CM55" s="222">
        <f t="shared" si="117"/>
        <v>0</v>
      </c>
      <c r="CN55" s="224">
        <f t="shared" si="97"/>
        <v>0</v>
      </c>
      <c r="CO55" s="222">
        <f t="shared" si="118"/>
        <v>0</v>
      </c>
      <c r="CP55" s="222">
        <f t="shared" si="119"/>
        <v>0</v>
      </c>
      <c r="CQ55" s="222">
        <f t="shared" si="120"/>
        <v>0</v>
      </c>
      <c r="CR55" s="222">
        <f t="shared" si="121"/>
        <v>0</v>
      </c>
      <c r="CS55" s="209">
        <f t="shared" si="31"/>
        <v>0</v>
      </c>
      <c r="CT55" s="205"/>
      <c r="CU55" s="210">
        <f t="shared" si="125"/>
        <v>0</v>
      </c>
      <c r="CV55" s="210">
        <f t="shared" si="125"/>
        <v>0</v>
      </c>
      <c r="CW55" s="210">
        <f t="shared" si="10"/>
        <v>0</v>
      </c>
      <c r="CX55" s="210">
        <f t="shared" si="11"/>
        <v>0</v>
      </c>
      <c r="CY55" s="210">
        <f t="shared" si="12"/>
        <v>0</v>
      </c>
      <c r="CZ55" s="210">
        <f t="shared" si="13"/>
        <v>0</v>
      </c>
      <c r="DA55" s="210">
        <f t="shared" si="126"/>
        <v>0</v>
      </c>
      <c r="DB55" s="210">
        <f t="shared" si="126"/>
        <v>0</v>
      </c>
      <c r="DC55" s="210">
        <f t="shared" si="15"/>
        <v>0</v>
      </c>
      <c r="DD55" s="210">
        <f t="shared" si="16"/>
        <v>0</v>
      </c>
      <c r="DE55" s="210">
        <f t="shared" si="17"/>
        <v>0</v>
      </c>
      <c r="DF55" s="210">
        <f t="shared" si="18"/>
        <v>0</v>
      </c>
      <c r="DG55" s="210">
        <f t="shared" si="19"/>
        <v>0</v>
      </c>
      <c r="DH55" s="210">
        <f t="shared" si="20"/>
        <v>0</v>
      </c>
      <c r="DI55" s="210">
        <f t="shared" si="21"/>
        <v>0</v>
      </c>
      <c r="DJ55" s="210">
        <f t="shared" si="22"/>
        <v>0</v>
      </c>
      <c r="DK55" s="210">
        <f t="shared" si="23"/>
        <v>0</v>
      </c>
      <c r="DL55" s="210">
        <f t="shared" si="24"/>
        <v>0</v>
      </c>
      <c r="DN55" s="210">
        <f t="shared" si="129"/>
        <v>0</v>
      </c>
      <c r="DO55" s="210">
        <f t="shared" si="129"/>
        <v>0</v>
      </c>
      <c r="DP55" s="210">
        <f t="shared" si="129"/>
        <v>0</v>
      </c>
      <c r="DQ55" s="210">
        <f t="shared" si="129"/>
        <v>0</v>
      </c>
      <c r="DR55" s="210">
        <f t="shared" si="129"/>
        <v>0</v>
      </c>
      <c r="DS55" s="210">
        <f t="shared" si="129"/>
        <v>0</v>
      </c>
      <c r="DT55" s="210">
        <f t="shared" si="129"/>
        <v>0</v>
      </c>
      <c r="DU55" s="210">
        <f t="shared" si="128"/>
        <v>0</v>
      </c>
      <c r="DV55" s="210">
        <f t="shared" si="128"/>
        <v>0</v>
      </c>
      <c r="DW55" s="210">
        <f t="shared" si="128"/>
        <v>0</v>
      </c>
      <c r="DX55" s="210">
        <f t="shared" si="128"/>
        <v>0</v>
      </c>
      <c r="DY55" s="210">
        <f t="shared" si="128"/>
        <v>0</v>
      </c>
      <c r="DZ55" s="210">
        <f t="shared" si="128"/>
        <v>0</v>
      </c>
      <c r="EA55" s="210">
        <f t="shared" si="128"/>
        <v>0</v>
      </c>
      <c r="EB55" s="210">
        <f t="shared" si="128"/>
        <v>0</v>
      </c>
      <c r="EC55" s="210">
        <f t="shared" si="128"/>
        <v>0</v>
      </c>
      <c r="ED55" s="210">
        <f t="shared" si="128"/>
        <v>0</v>
      </c>
      <c r="EE55" s="210">
        <f t="shared" si="128"/>
        <v>0</v>
      </c>
      <c r="EF55" s="210">
        <f t="shared" si="128"/>
        <v>0</v>
      </c>
      <c r="EG55" s="210">
        <f t="shared" si="128"/>
        <v>0</v>
      </c>
      <c r="EH55" s="210">
        <f t="shared" si="128"/>
        <v>0</v>
      </c>
      <c r="EI55" s="210">
        <f t="shared" si="128"/>
        <v>0</v>
      </c>
      <c r="EJ55" s="210">
        <f t="shared" si="128"/>
        <v>0</v>
      </c>
      <c r="EK55" s="210">
        <f t="shared" si="130"/>
        <v>0</v>
      </c>
      <c r="EL55" s="210">
        <f t="shared" si="123"/>
        <v>0</v>
      </c>
      <c r="EM55" s="210">
        <f t="shared" si="123"/>
        <v>0</v>
      </c>
      <c r="EN55" s="210">
        <f t="shared" si="123"/>
        <v>0</v>
      </c>
      <c r="EO55" s="210">
        <f t="shared" si="123"/>
        <v>0</v>
      </c>
      <c r="EP55" s="210">
        <f t="shared" si="123"/>
        <v>0</v>
      </c>
      <c r="EQ55" s="210">
        <f t="shared" si="123"/>
        <v>0</v>
      </c>
      <c r="ES55" s="210">
        <f t="shared" si="33"/>
        <v>0</v>
      </c>
      <c r="ET55" s="210">
        <f t="shared" si="34"/>
        <v>0</v>
      </c>
      <c r="EU55" s="210">
        <f t="shared" si="35"/>
        <v>0</v>
      </c>
      <c r="EV55" s="210">
        <f t="shared" si="36"/>
        <v>0</v>
      </c>
      <c r="EW55" s="210">
        <f t="shared" si="37"/>
        <v>0</v>
      </c>
      <c r="EX55" s="210">
        <f t="shared" si="38"/>
        <v>0</v>
      </c>
      <c r="EY55" s="210">
        <f t="shared" si="39"/>
        <v>0</v>
      </c>
      <c r="EZ55" s="210">
        <f t="shared" si="40"/>
        <v>0</v>
      </c>
      <c r="FA55" s="210">
        <f t="shared" si="41"/>
        <v>0</v>
      </c>
      <c r="FB55" s="210">
        <f t="shared" si="42"/>
        <v>0</v>
      </c>
      <c r="FC55" s="210">
        <f t="shared" si="43"/>
        <v>0</v>
      </c>
      <c r="FD55" s="210">
        <f t="shared" si="44"/>
        <v>0</v>
      </c>
      <c r="FE55" s="210">
        <f t="shared" si="45"/>
        <v>0</v>
      </c>
      <c r="FF55" s="210">
        <f t="shared" si="46"/>
        <v>0</v>
      </c>
      <c r="FG55" s="210">
        <f t="shared" si="47"/>
        <v>0</v>
      </c>
      <c r="FI55" s="211">
        <f t="shared" si="48"/>
        <v>0</v>
      </c>
      <c r="FJ55" s="211">
        <f t="shared" si="49"/>
        <v>0</v>
      </c>
      <c r="FK55" s="211">
        <f t="shared" si="50"/>
        <v>0</v>
      </c>
      <c r="FL55" s="211">
        <f t="shared" si="51"/>
        <v>0</v>
      </c>
      <c r="FM55" s="211">
        <f t="shared" si="52"/>
        <v>0</v>
      </c>
      <c r="FN55" s="211">
        <f t="shared" si="53"/>
        <v>0</v>
      </c>
      <c r="FO55" s="211">
        <f t="shared" si="54"/>
        <v>0</v>
      </c>
      <c r="FP55" s="211">
        <f t="shared" si="55"/>
        <v>0</v>
      </c>
      <c r="FQ55" s="211">
        <f t="shared" si="56"/>
        <v>0</v>
      </c>
      <c r="FR55" s="211">
        <f t="shared" si="57"/>
        <v>0</v>
      </c>
      <c r="FS55" s="211">
        <f t="shared" si="58"/>
        <v>0</v>
      </c>
      <c r="FT55" s="211">
        <f t="shared" si="59"/>
        <v>0</v>
      </c>
      <c r="FU55" s="211">
        <f t="shared" si="60"/>
        <v>0</v>
      </c>
      <c r="FV55" s="211">
        <f t="shared" si="61"/>
        <v>0</v>
      </c>
      <c r="FW55" s="211">
        <f t="shared" si="62"/>
        <v>0</v>
      </c>
      <c r="FX55" s="211">
        <f t="shared" si="63"/>
        <v>0</v>
      </c>
      <c r="FY55" s="211">
        <f t="shared" si="64"/>
        <v>0</v>
      </c>
      <c r="FZ55" s="211">
        <f t="shared" si="65"/>
        <v>0</v>
      </c>
      <c r="GA55" s="211">
        <f t="shared" si="66"/>
        <v>0</v>
      </c>
      <c r="GB55" s="211">
        <f t="shared" si="67"/>
        <v>0</v>
      </c>
      <c r="GC55" s="211">
        <f t="shared" si="68"/>
        <v>0</v>
      </c>
      <c r="GD55" s="211">
        <f t="shared" si="69"/>
        <v>0</v>
      </c>
      <c r="GE55" s="211">
        <f t="shared" si="70"/>
        <v>0</v>
      </c>
      <c r="GF55" s="211">
        <f t="shared" si="71"/>
        <v>0</v>
      </c>
      <c r="GG55" s="211">
        <f t="shared" si="72"/>
        <v>0</v>
      </c>
      <c r="GH55" s="211">
        <f t="shared" si="73"/>
        <v>0</v>
      </c>
      <c r="GI55" s="211">
        <f t="shared" si="74"/>
        <v>0</v>
      </c>
      <c r="GJ55" s="211">
        <f t="shared" si="75"/>
        <v>0</v>
      </c>
      <c r="GK55" s="211">
        <f t="shared" si="76"/>
        <v>0</v>
      </c>
      <c r="GL55" s="211">
        <f t="shared" si="77"/>
        <v>0</v>
      </c>
    </row>
    <row r="56" spans="1:194" ht="30">
      <c r="A56" s="27" t="s">
        <v>1302</v>
      </c>
      <c r="C56" s="53" t="s">
        <v>1303</v>
      </c>
      <c r="D56" s="220">
        <v>1042</v>
      </c>
      <c r="E56" s="223">
        <v>2</v>
      </c>
      <c r="F56" s="223"/>
      <c r="G56" s="224">
        <f t="shared" si="80"/>
        <v>0</v>
      </c>
      <c r="H56" s="224">
        <f t="shared" si="81"/>
        <v>0</v>
      </c>
      <c r="I56" s="222"/>
      <c r="J56" s="222"/>
      <c r="K56" s="222"/>
      <c r="L56" s="222"/>
      <c r="M56" s="222"/>
      <c r="N56" s="222"/>
      <c r="O56" s="222"/>
      <c r="P56" s="222"/>
      <c r="Q56" s="224">
        <f t="shared" si="82"/>
        <v>0</v>
      </c>
      <c r="R56" s="222"/>
      <c r="S56" s="222"/>
      <c r="T56" s="222"/>
      <c r="U56" s="222"/>
      <c r="V56" s="224">
        <f t="shared" si="83"/>
        <v>0</v>
      </c>
      <c r="W56" s="222"/>
      <c r="X56" s="222"/>
      <c r="Y56" s="222"/>
      <c r="Z56" s="222"/>
      <c r="AA56" s="224">
        <f t="shared" si="84"/>
        <v>0</v>
      </c>
      <c r="AB56" s="222"/>
      <c r="AC56" s="222"/>
      <c r="AD56" s="222"/>
      <c r="AE56" s="222"/>
      <c r="AF56" s="224">
        <f t="shared" si="85"/>
        <v>0</v>
      </c>
      <c r="AG56" s="222"/>
      <c r="AH56" s="222"/>
      <c r="AI56" s="222"/>
      <c r="AJ56" s="222"/>
      <c r="AK56" s="224">
        <f t="shared" si="86"/>
        <v>0</v>
      </c>
      <c r="AL56" s="224">
        <f t="shared" si="87"/>
        <v>0</v>
      </c>
      <c r="AM56" s="222"/>
      <c r="AN56" s="222"/>
      <c r="AO56" s="222"/>
      <c r="AP56" s="222"/>
      <c r="AQ56" s="222"/>
      <c r="AR56" s="222"/>
      <c r="AS56" s="222"/>
      <c r="AT56" s="222"/>
      <c r="AU56" s="224">
        <f t="shared" si="88"/>
        <v>0</v>
      </c>
      <c r="AV56" s="222"/>
      <c r="AW56" s="222"/>
      <c r="AX56" s="222"/>
      <c r="AY56" s="222"/>
      <c r="AZ56" s="224">
        <f t="shared" si="89"/>
        <v>0</v>
      </c>
      <c r="BA56" s="222"/>
      <c r="BB56" s="222"/>
      <c r="BC56" s="222"/>
      <c r="BD56" s="222"/>
      <c r="BE56" s="224">
        <f t="shared" si="90"/>
        <v>0</v>
      </c>
      <c r="BF56" s="222"/>
      <c r="BG56" s="222"/>
      <c r="BH56" s="222"/>
      <c r="BI56" s="222"/>
      <c r="BJ56" s="224">
        <f t="shared" si="91"/>
        <v>0</v>
      </c>
      <c r="BK56" s="222"/>
      <c r="BL56" s="222"/>
      <c r="BM56" s="222"/>
      <c r="BN56" s="222"/>
      <c r="BO56" s="224">
        <f t="shared" si="92"/>
        <v>0</v>
      </c>
      <c r="BP56" s="222"/>
      <c r="BQ56" s="222"/>
      <c r="BR56" s="222"/>
      <c r="BS56" s="222"/>
      <c r="BT56" s="224">
        <f t="shared" si="93"/>
        <v>0</v>
      </c>
      <c r="BU56" s="222">
        <f t="shared" si="102"/>
        <v>0</v>
      </c>
      <c r="BV56" s="222">
        <f t="shared" si="103"/>
        <v>0</v>
      </c>
      <c r="BW56" s="222">
        <f t="shared" si="104"/>
        <v>0</v>
      </c>
      <c r="BX56" s="222">
        <f t="shared" si="105"/>
        <v>0</v>
      </c>
      <c r="BY56" s="224">
        <f t="shared" si="94"/>
        <v>0</v>
      </c>
      <c r="BZ56" s="222">
        <f t="shared" si="106"/>
        <v>0</v>
      </c>
      <c r="CA56" s="222">
        <f t="shared" si="107"/>
        <v>0</v>
      </c>
      <c r="CB56" s="222">
        <f t="shared" si="108"/>
        <v>0</v>
      </c>
      <c r="CC56" s="222">
        <f t="shared" si="109"/>
        <v>0</v>
      </c>
      <c r="CD56" s="224">
        <f t="shared" si="95"/>
        <v>0</v>
      </c>
      <c r="CE56" s="222">
        <f t="shared" si="110"/>
        <v>0</v>
      </c>
      <c r="CF56" s="222">
        <f t="shared" si="111"/>
        <v>0</v>
      </c>
      <c r="CG56" s="222">
        <f t="shared" si="112"/>
        <v>0</v>
      </c>
      <c r="CH56" s="222">
        <f t="shared" si="113"/>
        <v>0</v>
      </c>
      <c r="CI56" s="224">
        <f t="shared" si="96"/>
        <v>0</v>
      </c>
      <c r="CJ56" s="222">
        <f t="shared" si="114"/>
        <v>0</v>
      </c>
      <c r="CK56" s="222">
        <f t="shared" si="115"/>
        <v>0</v>
      </c>
      <c r="CL56" s="222">
        <f t="shared" si="116"/>
        <v>0</v>
      </c>
      <c r="CM56" s="222">
        <f t="shared" si="117"/>
        <v>0</v>
      </c>
      <c r="CN56" s="224">
        <f t="shared" si="97"/>
        <v>0</v>
      </c>
      <c r="CO56" s="222">
        <f t="shared" si="118"/>
        <v>0</v>
      </c>
      <c r="CP56" s="222">
        <f t="shared" si="119"/>
        <v>0</v>
      </c>
      <c r="CQ56" s="222">
        <f t="shared" si="120"/>
        <v>0</v>
      </c>
      <c r="CR56" s="222">
        <f t="shared" si="121"/>
        <v>0</v>
      </c>
      <c r="CS56" s="209">
        <f t="shared" si="31"/>
        <v>0</v>
      </c>
      <c r="CT56" s="205"/>
      <c r="CU56" s="210">
        <f t="shared" si="125"/>
        <v>0</v>
      </c>
      <c r="CV56" s="210">
        <f t="shared" si="125"/>
        <v>0</v>
      </c>
      <c r="CW56" s="210">
        <f t="shared" si="10"/>
        <v>0</v>
      </c>
      <c r="CX56" s="210">
        <f t="shared" si="11"/>
        <v>0</v>
      </c>
      <c r="CY56" s="210">
        <f t="shared" si="12"/>
        <v>0</v>
      </c>
      <c r="CZ56" s="210">
        <f t="shared" si="13"/>
        <v>0</v>
      </c>
      <c r="DA56" s="210">
        <f t="shared" si="126"/>
        <v>0</v>
      </c>
      <c r="DB56" s="210">
        <f t="shared" si="126"/>
        <v>0</v>
      </c>
      <c r="DC56" s="210">
        <f t="shared" si="15"/>
        <v>0</v>
      </c>
      <c r="DD56" s="210">
        <f t="shared" si="16"/>
        <v>0</v>
      </c>
      <c r="DE56" s="210">
        <f t="shared" si="17"/>
        <v>0</v>
      </c>
      <c r="DF56" s="210">
        <f t="shared" si="18"/>
        <v>0</v>
      </c>
      <c r="DG56" s="210">
        <f t="shared" si="19"/>
        <v>0</v>
      </c>
      <c r="DH56" s="210">
        <f t="shared" si="20"/>
        <v>0</v>
      </c>
      <c r="DI56" s="210">
        <f t="shared" si="21"/>
        <v>0</v>
      </c>
      <c r="DJ56" s="210">
        <f t="shared" si="22"/>
        <v>0</v>
      </c>
      <c r="DK56" s="210">
        <f t="shared" si="23"/>
        <v>0</v>
      </c>
      <c r="DL56" s="210">
        <f t="shared" si="24"/>
        <v>0</v>
      </c>
      <c r="DN56" s="210">
        <f t="shared" si="129"/>
        <v>0</v>
      </c>
      <c r="DO56" s="210">
        <f t="shared" si="129"/>
        <v>0</v>
      </c>
      <c r="DP56" s="210">
        <f t="shared" si="129"/>
        <v>0</v>
      </c>
      <c r="DQ56" s="210">
        <f t="shared" si="129"/>
        <v>0</v>
      </c>
      <c r="DR56" s="210">
        <f t="shared" si="129"/>
        <v>0</v>
      </c>
      <c r="DS56" s="210">
        <f t="shared" si="129"/>
        <v>0</v>
      </c>
      <c r="DT56" s="210">
        <f t="shared" si="129"/>
        <v>0</v>
      </c>
      <c r="DU56" s="210">
        <f t="shared" si="128"/>
        <v>0</v>
      </c>
      <c r="DV56" s="210">
        <f t="shared" si="128"/>
        <v>0</v>
      </c>
      <c r="DW56" s="210">
        <f t="shared" si="128"/>
        <v>0</v>
      </c>
      <c r="DX56" s="210">
        <f t="shared" si="128"/>
        <v>0</v>
      </c>
      <c r="DY56" s="210">
        <f t="shared" si="128"/>
        <v>0</v>
      </c>
      <c r="DZ56" s="210">
        <f t="shared" si="128"/>
        <v>0</v>
      </c>
      <c r="EA56" s="210">
        <f t="shared" si="128"/>
        <v>0</v>
      </c>
      <c r="EB56" s="210">
        <f t="shared" si="128"/>
        <v>0</v>
      </c>
      <c r="EC56" s="210">
        <f t="shared" si="128"/>
        <v>0</v>
      </c>
      <c r="ED56" s="210">
        <f t="shared" si="128"/>
        <v>0</v>
      </c>
      <c r="EE56" s="210">
        <f t="shared" si="128"/>
        <v>0</v>
      </c>
      <c r="EF56" s="210">
        <f t="shared" si="128"/>
        <v>0</v>
      </c>
      <c r="EG56" s="210">
        <f t="shared" si="128"/>
        <v>0</v>
      </c>
      <c r="EH56" s="210">
        <f t="shared" si="128"/>
        <v>0</v>
      </c>
      <c r="EI56" s="210">
        <f t="shared" si="128"/>
        <v>0</v>
      </c>
      <c r="EJ56" s="210">
        <f t="shared" si="128"/>
        <v>0</v>
      </c>
      <c r="EK56" s="210">
        <f t="shared" si="130"/>
        <v>0</v>
      </c>
      <c r="EL56" s="210">
        <f t="shared" si="123"/>
        <v>0</v>
      </c>
      <c r="EM56" s="210">
        <f t="shared" si="123"/>
        <v>0</v>
      </c>
      <c r="EN56" s="210">
        <f t="shared" si="123"/>
        <v>0</v>
      </c>
      <c r="EO56" s="210">
        <f t="shared" si="123"/>
        <v>0</v>
      </c>
      <c r="EP56" s="210">
        <f t="shared" si="123"/>
        <v>0</v>
      </c>
      <c r="EQ56" s="210">
        <f t="shared" si="123"/>
        <v>0</v>
      </c>
      <c r="ES56" s="210">
        <f t="shared" si="33"/>
        <v>0</v>
      </c>
      <c r="ET56" s="210">
        <f t="shared" si="34"/>
        <v>0</v>
      </c>
      <c r="EU56" s="210">
        <f t="shared" si="35"/>
        <v>0</v>
      </c>
      <c r="EV56" s="210">
        <f t="shared" si="36"/>
        <v>0</v>
      </c>
      <c r="EW56" s="210">
        <f t="shared" si="37"/>
        <v>0</v>
      </c>
      <c r="EX56" s="210">
        <f t="shared" si="38"/>
        <v>0</v>
      </c>
      <c r="EY56" s="210">
        <f t="shared" si="39"/>
        <v>0</v>
      </c>
      <c r="EZ56" s="210">
        <f t="shared" si="40"/>
        <v>0</v>
      </c>
      <c r="FA56" s="210">
        <f t="shared" si="41"/>
        <v>0</v>
      </c>
      <c r="FB56" s="210">
        <f t="shared" si="42"/>
        <v>0</v>
      </c>
      <c r="FC56" s="210">
        <f t="shared" si="43"/>
        <v>0</v>
      </c>
      <c r="FD56" s="210">
        <f t="shared" si="44"/>
        <v>0</v>
      </c>
      <c r="FE56" s="210">
        <f t="shared" si="45"/>
        <v>0</v>
      </c>
      <c r="FF56" s="210">
        <f t="shared" si="46"/>
        <v>0</v>
      </c>
      <c r="FG56" s="210">
        <f t="shared" si="47"/>
        <v>0</v>
      </c>
      <c r="FI56" s="211">
        <f t="shared" si="48"/>
        <v>0</v>
      </c>
      <c r="FJ56" s="211">
        <f t="shared" si="49"/>
        <v>0</v>
      </c>
      <c r="FK56" s="211">
        <f t="shared" si="50"/>
        <v>0</v>
      </c>
      <c r="FL56" s="211">
        <f t="shared" si="51"/>
        <v>0</v>
      </c>
      <c r="FM56" s="211">
        <f t="shared" si="52"/>
        <v>0</v>
      </c>
      <c r="FN56" s="211">
        <f t="shared" si="53"/>
        <v>0</v>
      </c>
      <c r="FO56" s="211">
        <f t="shared" si="54"/>
        <v>0</v>
      </c>
      <c r="FP56" s="211">
        <f t="shared" si="55"/>
        <v>0</v>
      </c>
      <c r="FQ56" s="211">
        <f t="shared" si="56"/>
        <v>0</v>
      </c>
      <c r="FR56" s="211">
        <f t="shared" si="57"/>
        <v>0</v>
      </c>
      <c r="FS56" s="211">
        <f t="shared" si="58"/>
        <v>0</v>
      </c>
      <c r="FT56" s="211">
        <f t="shared" si="59"/>
        <v>0</v>
      </c>
      <c r="FU56" s="211">
        <f t="shared" si="60"/>
        <v>0</v>
      </c>
      <c r="FV56" s="211">
        <f t="shared" si="61"/>
        <v>0</v>
      </c>
      <c r="FW56" s="211">
        <f t="shared" si="62"/>
        <v>0</v>
      </c>
      <c r="FX56" s="211">
        <f t="shared" si="63"/>
        <v>0</v>
      </c>
      <c r="FY56" s="211">
        <f t="shared" si="64"/>
        <v>0</v>
      </c>
      <c r="FZ56" s="211">
        <f t="shared" si="65"/>
        <v>0</v>
      </c>
      <c r="GA56" s="211">
        <f t="shared" si="66"/>
        <v>0</v>
      </c>
      <c r="GB56" s="211">
        <f t="shared" si="67"/>
        <v>0</v>
      </c>
      <c r="GC56" s="211">
        <f t="shared" si="68"/>
        <v>0</v>
      </c>
      <c r="GD56" s="211">
        <f t="shared" si="69"/>
        <v>0</v>
      </c>
      <c r="GE56" s="211">
        <f t="shared" si="70"/>
        <v>0</v>
      </c>
      <c r="GF56" s="211">
        <f t="shared" si="71"/>
        <v>0</v>
      </c>
      <c r="GG56" s="211">
        <f t="shared" si="72"/>
        <v>0</v>
      </c>
      <c r="GH56" s="211">
        <f t="shared" si="73"/>
        <v>0</v>
      </c>
      <c r="GI56" s="211">
        <f t="shared" si="74"/>
        <v>0</v>
      </c>
      <c r="GJ56" s="211">
        <f t="shared" si="75"/>
        <v>0</v>
      </c>
      <c r="GK56" s="211">
        <f t="shared" si="76"/>
        <v>0</v>
      </c>
      <c r="GL56" s="211">
        <f t="shared" si="77"/>
        <v>0</v>
      </c>
    </row>
    <row r="57" spans="1:194">
      <c r="A57" s="27" t="s">
        <v>1302</v>
      </c>
      <c r="C57" s="53" t="s">
        <v>1304</v>
      </c>
      <c r="D57" s="220">
        <v>1043</v>
      </c>
      <c r="E57" s="223">
        <v>2</v>
      </c>
      <c r="F57" s="223"/>
      <c r="G57" s="224">
        <f t="shared" si="80"/>
        <v>55.3</v>
      </c>
      <c r="H57" s="224">
        <f t="shared" si="81"/>
        <v>55.3</v>
      </c>
      <c r="I57" s="222"/>
      <c r="J57" s="222"/>
      <c r="K57" s="222"/>
      <c r="L57" s="222"/>
      <c r="M57" s="222"/>
      <c r="N57" s="222"/>
      <c r="O57" s="222">
        <v>55.3</v>
      </c>
      <c r="P57" s="222">
        <v>55.3</v>
      </c>
      <c r="Q57" s="224">
        <f t="shared" si="82"/>
        <v>54.7</v>
      </c>
      <c r="R57" s="222"/>
      <c r="S57" s="222"/>
      <c r="T57" s="222"/>
      <c r="U57" s="222">
        <v>54.7</v>
      </c>
      <c r="V57" s="224">
        <f t="shared" si="83"/>
        <v>54.7</v>
      </c>
      <c r="W57" s="222"/>
      <c r="X57" s="222"/>
      <c r="Y57" s="222"/>
      <c r="Z57" s="222">
        <v>54.7</v>
      </c>
      <c r="AA57" s="224">
        <f t="shared" si="84"/>
        <v>54.7</v>
      </c>
      <c r="AB57" s="222"/>
      <c r="AC57" s="222"/>
      <c r="AD57" s="222"/>
      <c r="AE57" s="222">
        <v>54.7</v>
      </c>
      <c r="AF57" s="224">
        <f t="shared" si="85"/>
        <v>54.7</v>
      </c>
      <c r="AG57" s="222"/>
      <c r="AH57" s="222"/>
      <c r="AI57" s="222"/>
      <c r="AJ57" s="222">
        <v>54.7</v>
      </c>
      <c r="AK57" s="224">
        <f t="shared" si="86"/>
        <v>55.3</v>
      </c>
      <c r="AL57" s="224">
        <f t="shared" si="87"/>
        <v>55.3</v>
      </c>
      <c r="AM57" s="222"/>
      <c r="AN57" s="222"/>
      <c r="AO57" s="222"/>
      <c r="AP57" s="222"/>
      <c r="AQ57" s="222"/>
      <c r="AR57" s="222"/>
      <c r="AS57" s="222">
        <v>55.3</v>
      </c>
      <c r="AT57" s="222">
        <v>55.3</v>
      </c>
      <c r="AU57" s="224">
        <f t="shared" si="88"/>
        <v>54.7</v>
      </c>
      <c r="AV57" s="222"/>
      <c r="AW57" s="222"/>
      <c r="AX57" s="222"/>
      <c r="AY57" s="222">
        <v>54.7</v>
      </c>
      <c r="AZ57" s="224">
        <f t="shared" si="89"/>
        <v>54.7</v>
      </c>
      <c r="BA57" s="222"/>
      <c r="BB57" s="222"/>
      <c r="BC57" s="222"/>
      <c r="BD57" s="222">
        <v>54.7</v>
      </c>
      <c r="BE57" s="224">
        <f t="shared" si="90"/>
        <v>54.7</v>
      </c>
      <c r="BF57" s="222"/>
      <c r="BG57" s="222"/>
      <c r="BH57" s="222"/>
      <c r="BI57" s="222">
        <v>54.7</v>
      </c>
      <c r="BJ57" s="224">
        <f t="shared" si="91"/>
        <v>54.7</v>
      </c>
      <c r="BK57" s="222"/>
      <c r="BL57" s="222"/>
      <c r="BM57" s="222"/>
      <c r="BN57" s="222">
        <v>54.7</v>
      </c>
      <c r="BO57" s="224">
        <f t="shared" si="92"/>
        <v>55.3</v>
      </c>
      <c r="BP57" s="222"/>
      <c r="BQ57" s="222"/>
      <c r="BR57" s="222"/>
      <c r="BS57" s="222">
        <v>55.3</v>
      </c>
      <c r="BT57" s="224">
        <f t="shared" si="93"/>
        <v>54.7</v>
      </c>
      <c r="BU57" s="222">
        <f t="shared" si="102"/>
        <v>0</v>
      </c>
      <c r="BV57" s="222">
        <f t="shared" si="103"/>
        <v>0</v>
      </c>
      <c r="BW57" s="222">
        <f t="shared" si="104"/>
        <v>0</v>
      </c>
      <c r="BX57" s="222">
        <f t="shared" si="105"/>
        <v>54.7</v>
      </c>
      <c r="BY57" s="224">
        <f t="shared" si="94"/>
        <v>54.7</v>
      </c>
      <c r="BZ57" s="222">
        <f t="shared" si="106"/>
        <v>0</v>
      </c>
      <c r="CA57" s="222">
        <f t="shared" si="107"/>
        <v>0</v>
      </c>
      <c r="CB57" s="222">
        <f t="shared" si="108"/>
        <v>0</v>
      </c>
      <c r="CC57" s="222">
        <f t="shared" si="109"/>
        <v>54.7</v>
      </c>
      <c r="CD57" s="224">
        <f t="shared" si="95"/>
        <v>55.3</v>
      </c>
      <c r="CE57" s="222">
        <f t="shared" si="110"/>
        <v>0</v>
      </c>
      <c r="CF57" s="222">
        <f t="shared" si="111"/>
        <v>0</v>
      </c>
      <c r="CG57" s="222">
        <f t="shared" si="112"/>
        <v>0</v>
      </c>
      <c r="CH57" s="222">
        <f t="shared" si="113"/>
        <v>55.3</v>
      </c>
      <c r="CI57" s="224">
        <f t="shared" si="96"/>
        <v>54.7</v>
      </c>
      <c r="CJ57" s="222">
        <f t="shared" si="114"/>
        <v>0</v>
      </c>
      <c r="CK57" s="222">
        <f t="shared" si="115"/>
        <v>0</v>
      </c>
      <c r="CL57" s="222">
        <f t="shared" si="116"/>
        <v>0</v>
      </c>
      <c r="CM57" s="222">
        <f t="shared" si="117"/>
        <v>54.7</v>
      </c>
      <c r="CN57" s="224">
        <f t="shared" si="97"/>
        <v>54.7</v>
      </c>
      <c r="CO57" s="222">
        <f t="shared" si="118"/>
        <v>0</v>
      </c>
      <c r="CP57" s="222">
        <f t="shared" si="119"/>
        <v>0</v>
      </c>
      <c r="CQ57" s="222">
        <f t="shared" si="120"/>
        <v>0</v>
      </c>
      <c r="CR57" s="222">
        <f t="shared" si="121"/>
        <v>54.7</v>
      </c>
      <c r="CS57" s="209">
        <f t="shared" si="31"/>
        <v>1976.4000000000003</v>
      </c>
      <c r="CT57" s="205"/>
      <c r="CU57" s="210">
        <f t="shared" si="125"/>
        <v>0</v>
      </c>
      <c r="CV57" s="210">
        <f t="shared" si="125"/>
        <v>0</v>
      </c>
      <c r="CW57" s="210">
        <f t="shared" si="10"/>
        <v>0</v>
      </c>
      <c r="CX57" s="210">
        <f t="shared" si="11"/>
        <v>0</v>
      </c>
      <c r="CY57" s="210">
        <f t="shared" si="12"/>
        <v>0</v>
      </c>
      <c r="CZ57" s="210">
        <f t="shared" si="13"/>
        <v>0</v>
      </c>
      <c r="DA57" s="210">
        <f t="shared" si="126"/>
        <v>0</v>
      </c>
      <c r="DB57" s="210">
        <f t="shared" si="126"/>
        <v>0</v>
      </c>
      <c r="DC57" s="210">
        <f t="shared" si="15"/>
        <v>0</v>
      </c>
      <c r="DD57" s="210">
        <f t="shared" si="16"/>
        <v>0</v>
      </c>
      <c r="DE57" s="210">
        <f t="shared" si="17"/>
        <v>0</v>
      </c>
      <c r="DF57" s="210">
        <f t="shared" si="18"/>
        <v>0</v>
      </c>
      <c r="DG57" s="210">
        <f t="shared" si="19"/>
        <v>0</v>
      </c>
      <c r="DH57" s="210">
        <f t="shared" si="20"/>
        <v>0</v>
      </c>
      <c r="DI57" s="210">
        <f t="shared" si="21"/>
        <v>0</v>
      </c>
      <c r="DJ57" s="210">
        <f t="shared" si="22"/>
        <v>0</v>
      </c>
      <c r="DK57" s="210">
        <f t="shared" si="23"/>
        <v>0</v>
      </c>
      <c r="DL57" s="210">
        <f t="shared" si="24"/>
        <v>0</v>
      </c>
      <c r="DN57" s="210">
        <f t="shared" si="129"/>
        <v>0</v>
      </c>
      <c r="DO57" s="210">
        <f t="shared" si="129"/>
        <v>0</v>
      </c>
      <c r="DP57" s="210">
        <f t="shared" si="129"/>
        <v>0</v>
      </c>
      <c r="DQ57" s="210">
        <f t="shared" si="129"/>
        <v>0</v>
      </c>
      <c r="DR57" s="210">
        <f t="shared" si="129"/>
        <v>0</v>
      </c>
      <c r="DS57" s="210">
        <f t="shared" si="129"/>
        <v>0</v>
      </c>
      <c r="DT57" s="210">
        <f t="shared" si="129"/>
        <v>0</v>
      </c>
      <c r="DU57" s="210">
        <f t="shared" si="128"/>
        <v>0</v>
      </c>
      <c r="DV57" s="210">
        <f t="shared" si="128"/>
        <v>0</v>
      </c>
      <c r="DW57" s="210">
        <f t="shared" si="128"/>
        <v>0</v>
      </c>
      <c r="DX57" s="210">
        <f t="shared" si="128"/>
        <v>0</v>
      </c>
      <c r="DY57" s="210">
        <f t="shared" si="128"/>
        <v>0</v>
      </c>
      <c r="DZ57" s="210">
        <f t="shared" si="128"/>
        <v>0</v>
      </c>
      <c r="EA57" s="210">
        <f t="shared" si="128"/>
        <v>0</v>
      </c>
      <c r="EB57" s="210">
        <f t="shared" si="128"/>
        <v>0</v>
      </c>
      <c r="EC57" s="210">
        <f t="shared" si="128"/>
        <v>0</v>
      </c>
      <c r="ED57" s="210">
        <f t="shared" si="128"/>
        <v>0</v>
      </c>
      <c r="EE57" s="210">
        <f t="shared" si="128"/>
        <v>0</v>
      </c>
      <c r="EF57" s="210">
        <f t="shared" si="128"/>
        <v>0</v>
      </c>
      <c r="EG57" s="210">
        <f t="shared" si="128"/>
        <v>0</v>
      </c>
      <c r="EH57" s="210">
        <f t="shared" si="128"/>
        <v>0</v>
      </c>
      <c r="EI57" s="210">
        <f t="shared" si="128"/>
        <v>0</v>
      </c>
      <c r="EJ57" s="210">
        <f t="shared" si="128"/>
        <v>0</v>
      </c>
      <c r="EK57" s="210">
        <f t="shared" si="130"/>
        <v>0</v>
      </c>
      <c r="EL57" s="210">
        <f t="shared" si="123"/>
        <v>0</v>
      </c>
      <c r="EM57" s="210">
        <f t="shared" si="123"/>
        <v>0</v>
      </c>
      <c r="EN57" s="210">
        <f t="shared" si="123"/>
        <v>0</v>
      </c>
      <c r="EO57" s="210">
        <f t="shared" si="123"/>
        <v>0</v>
      </c>
      <c r="EP57" s="210">
        <f t="shared" si="123"/>
        <v>0</v>
      </c>
      <c r="EQ57" s="210">
        <f t="shared" si="123"/>
        <v>0</v>
      </c>
      <c r="ES57" s="210">
        <f t="shared" si="33"/>
        <v>0</v>
      </c>
      <c r="ET57" s="210">
        <f t="shared" si="34"/>
        <v>0</v>
      </c>
      <c r="EU57" s="210">
        <f t="shared" si="35"/>
        <v>0</v>
      </c>
      <c r="EV57" s="210">
        <f t="shared" si="36"/>
        <v>0</v>
      </c>
      <c r="EW57" s="210">
        <f t="shared" si="37"/>
        <v>0</v>
      </c>
      <c r="EX57" s="210">
        <f t="shared" si="38"/>
        <v>0</v>
      </c>
      <c r="EY57" s="210">
        <f t="shared" si="39"/>
        <v>0</v>
      </c>
      <c r="EZ57" s="210">
        <f t="shared" si="40"/>
        <v>0</v>
      </c>
      <c r="FA57" s="210">
        <f t="shared" si="41"/>
        <v>0</v>
      </c>
      <c r="FB57" s="210">
        <f t="shared" si="42"/>
        <v>0</v>
      </c>
      <c r="FC57" s="210">
        <f t="shared" si="43"/>
        <v>0</v>
      </c>
      <c r="FD57" s="210">
        <f t="shared" si="44"/>
        <v>0</v>
      </c>
      <c r="FE57" s="210">
        <f t="shared" si="45"/>
        <v>0</v>
      </c>
      <c r="FF57" s="210">
        <f t="shared" si="46"/>
        <v>0</v>
      </c>
      <c r="FG57" s="210">
        <f t="shared" si="47"/>
        <v>0</v>
      </c>
      <c r="FI57" s="211">
        <f t="shared" si="48"/>
        <v>0</v>
      </c>
      <c r="FJ57" s="211">
        <f t="shared" si="49"/>
        <v>0</v>
      </c>
      <c r="FK57" s="211">
        <f t="shared" si="50"/>
        <v>0</v>
      </c>
      <c r="FL57" s="211">
        <f t="shared" si="51"/>
        <v>0</v>
      </c>
      <c r="FM57" s="211">
        <f t="shared" si="52"/>
        <v>0</v>
      </c>
      <c r="FN57" s="211">
        <f t="shared" si="53"/>
        <v>0</v>
      </c>
      <c r="FO57" s="211">
        <f t="shared" si="54"/>
        <v>0</v>
      </c>
      <c r="FP57" s="211">
        <f t="shared" si="55"/>
        <v>0</v>
      </c>
      <c r="FQ57" s="211">
        <f t="shared" si="56"/>
        <v>0</v>
      </c>
      <c r="FR57" s="211">
        <f t="shared" si="57"/>
        <v>0</v>
      </c>
      <c r="FS57" s="211">
        <f t="shared" si="58"/>
        <v>0</v>
      </c>
      <c r="FT57" s="211">
        <f t="shared" si="59"/>
        <v>0</v>
      </c>
      <c r="FU57" s="211">
        <f t="shared" si="60"/>
        <v>0</v>
      </c>
      <c r="FV57" s="211">
        <f t="shared" si="61"/>
        <v>0</v>
      </c>
      <c r="FW57" s="211">
        <f t="shared" si="62"/>
        <v>0</v>
      </c>
      <c r="FX57" s="211">
        <f t="shared" si="63"/>
        <v>0</v>
      </c>
      <c r="FY57" s="211">
        <f t="shared" si="64"/>
        <v>0</v>
      </c>
      <c r="FZ57" s="211">
        <f t="shared" si="65"/>
        <v>0</v>
      </c>
      <c r="GA57" s="211">
        <f t="shared" si="66"/>
        <v>0</v>
      </c>
      <c r="GB57" s="211">
        <f t="shared" si="67"/>
        <v>0</v>
      </c>
      <c r="GC57" s="211">
        <f t="shared" si="68"/>
        <v>0</v>
      </c>
      <c r="GD57" s="211">
        <f t="shared" si="69"/>
        <v>0</v>
      </c>
      <c r="GE57" s="211">
        <f t="shared" si="70"/>
        <v>0</v>
      </c>
      <c r="GF57" s="211">
        <f t="shared" si="71"/>
        <v>0</v>
      </c>
      <c r="GG57" s="211">
        <f t="shared" si="72"/>
        <v>0</v>
      </c>
      <c r="GH57" s="211">
        <f t="shared" si="73"/>
        <v>0</v>
      </c>
      <c r="GI57" s="211">
        <f t="shared" si="74"/>
        <v>0</v>
      </c>
      <c r="GJ57" s="211">
        <f t="shared" si="75"/>
        <v>0</v>
      </c>
      <c r="GK57" s="211">
        <f t="shared" si="76"/>
        <v>0</v>
      </c>
      <c r="GL57" s="211">
        <f t="shared" si="77"/>
        <v>0</v>
      </c>
    </row>
    <row r="58" spans="1:194">
      <c r="A58" s="27" t="s">
        <v>1302</v>
      </c>
      <c r="C58" s="53" t="s">
        <v>118</v>
      </c>
      <c r="D58" s="220">
        <v>1044</v>
      </c>
      <c r="E58" s="223">
        <v>2</v>
      </c>
      <c r="F58" s="223"/>
      <c r="G58" s="224">
        <f t="shared" si="80"/>
        <v>190</v>
      </c>
      <c r="H58" s="224">
        <f t="shared" si="81"/>
        <v>184.4</v>
      </c>
      <c r="I58" s="222"/>
      <c r="J58" s="222"/>
      <c r="K58" s="222"/>
      <c r="L58" s="222"/>
      <c r="M58" s="222"/>
      <c r="N58" s="222"/>
      <c r="O58" s="222">
        <v>190</v>
      </c>
      <c r="P58" s="222">
        <v>184.4</v>
      </c>
      <c r="Q58" s="224">
        <f t="shared" si="82"/>
        <v>190</v>
      </c>
      <c r="R58" s="222"/>
      <c r="S58" s="222"/>
      <c r="T58" s="222"/>
      <c r="U58" s="222">
        <v>190</v>
      </c>
      <c r="V58" s="224">
        <f t="shared" si="83"/>
        <v>190</v>
      </c>
      <c r="W58" s="222"/>
      <c r="X58" s="222"/>
      <c r="Y58" s="222"/>
      <c r="Z58" s="222">
        <v>190</v>
      </c>
      <c r="AA58" s="224">
        <f t="shared" si="84"/>
        <v>190</v>
      </c>
      <c r="AB58" s="222"/>
      <c r="AC58" s="222"/>
      <c r="AD58" s="222"/>
      <c r="AE58" s="222">
        <v>190</v>
      </c>
      <c r="AF58" s="224">
        <f t="shared" si="85"/>
        <v>190</v>
      </c>
      <c r="AG58" s="222"/>
      <c r="AH58" s="222"/>
      <c r="AI58" s="222"/>
      <c r="AJ58" s="222">
        <v>190</v>
      </c>
      <c r="AK58" s="224">
        <f t="shared" si="86"/>
        <v>190</v>
      </c>
      <c r="AL58" s="224">
        <f t="shared" si="87"/>
        <v>184.4</v>
      </c>
      <c r="AM58" s="222"/>
      <c r="AN58" s="222"/>
      <c r="AO58" s="222"/>
      <c r="AP58" s="222"/>
      <c r="AQ58" s="222"/>
      <c r="AR58" s="222"/>
      <c r="AS58" s="222">
        <v>190</v>
      </c>
      <c r="AT58" s="222">
        <v>184.4</v>
      </c>
      <c r="AU58" s="224">
        <f t="shared" si="88"/>
        <v>190</v>
      </c>
      <c r="AV58" s="222"/>
      <c r="AW58" s="222"/>
      <c r="AX58" s="222"/>
      <c r="AY58" s="222">
        <v>190</v>
      </c>
      <c r="AZ58" s="224">
        <f t="shared" si="89"/>
        <v>190</v>
      </c>
      <c r="BA58" s="222"/>
      <c r="BB58" s="222"/>
      <c r="BC58" s="222"/>
      <c r="BD58" s="222">
        <v>190</v>
      </c>
      <c r="BE58" s="224">
        <f t="shared" si="90"/>
        <v>190</v>
      </c>
      <c r="BF58" s="222"/>
      <c r="BG58" s="222"/>
      <c r="BH58" s="222"/>
      <c r="BI58" s="222">
        <v>190</v>
      </c>
      <c r="BJ58" s="224">
        <f t="shared" si="91"/>
        <v>190</v>
      </c>
      <c r="BK58" s="222"/>
      <c r="BL58" s="222"/>
      <c r="BM58" s="222"/>
      <c r="BN58" s="222">
        <v>190</v>
      </c>
      <c r="BO58" s="224">
        <f t="shared" si="92"/>
        <v>190</v>
      </c>
      <c r="BP58" s="222"/>
      <c r="BQ58" s="222"/>
      <c r="BR58" s="222"/>
      <c r="BS58" s="222">
        <v>190</v>
      </c>
      <c r="BT58" s="224">
        <f t="shared" si="93"/>
        <v>190</v>
      </c>
      <c r="BU58" s="222">
        <f t="shared" si="102"/>
        <v>0</v>
      </c>
      <c r="BV58" s="222">
        <f t="shared" si="103"/>
        <v>0</v>
      </c>
      <c r="BW58" s="222">
        <f t="shared" si="104"/>
        <v>0</v>
      </c>
      <c r="BX58" s="222">
        <f t="shared" si="105"/>
        <v>190</v>
      </c>
      <c r="BY58" s="224">
        <f t="shared" si="94"/>
        <v>190</v>
      </c>
      <c r="BZ58" s="222">
        <f t="shared" si="106"/>
        <v>0</v>
      </c>
      <c r="CA58" s="222">
        <f t="shared" si="107"/>
        <v>0</v>
      </c>
      <c r="CB58" s="222">
        <f t="shared" si="108"/>
        <v>0</v>
      </c>
      <c r="CC58" s="222">
        <f t="shared" si="109"/>
        <v>190</v>
      </c>
      <c r="CD58" s="224">
        <f t="shared" si="95"/>
        <v>190</v>
      </c>
      <c r="CE58" s="222">
        <f t="shared" si="110"/>
        <v>0</v>
      </c>
      <c r="CF58" s="222">
        <f t="shared" si="111"/>
        <v>0</v>
      </c>
      <c r="CG58" s="222">
        <f t="shared" si="112"/>
        <v>0</v>
      </c>
      <c r="CH58" s="222">
        <f t="shared" si="113"/>
        <v>190</v>
      </c>
      <c r="CI58" s="224">
        <f t="shared" si="96"/>
        <v>190</v>
      </c>
      <c r="CJ58" s="222">
        <f t="shared" si="114"/>
        <v>0</v>
      </c>
      <c r="CK58" s="222">
        <f t="shared" si="115"/>
        <v>0</v>
      </c>
      <c r="CL58" s="222">
        <f t="shared" si="116"/>
        <v>0</v>
      </c>
      <c r="CM58" s="222">
        <f t="shared" si="117"/>
        <v>190</v>
      </c>
      <c r="CN58" s="224">
        <f t="shared" si="97"/>
        <v>190</v>
      </c>
      <c r="CO58" s="222">
        <f t="shared" si="118"/>
        <v>0</v>
      </c>
      <c r="CP58" s="222">
        <f t="shared" si="119"/>
        <v>0</v>
      </c>
      <c r="CQ58" s="222">
        <f t="shared" si="120"/>
        <v>0</v>
      </c>
      <c r="CR58" s="222">
        <f t="shared" si="121"/>
        <v>190</v>
      </c>
      <c r="CS58" s="209">
        <f t="shared" si="31"/>
        <v>6817.6</v>
      </c>
      <c r="CT58" s="205"/>
      <c r="CU58" s="210">
        <f t="shared" si="125"/>
        <v>0</v>
      </c>
      <c r="CV58" s="210">
        <f t="shared" si="125"/>
        <v>0</v>
      </c>
      <c r="CW58" s="210">
        <f t="shared" si="10"/>
        <v>0</v>
      </c>
      <c r="CX58" s="210">
        <f t="shared" si="11"/>
        <v>0</v>
      </c>
      <c r="CY58" s="210">
        <f t="shared" si="12"/>
        <v>0</v>
      </c>
      <c r="CZ58" s="210">
        <f t="shared" si="13"/>
        <v>0</v>
      </c>
      <c r="DA58" s="210">
        <f t="shared" si="126"/>
        <v>0</v>
      </c>
      <c r="DB58" s="210">
        <f t="shared" si="126"/>
        <v>0</v>
      </c>
      <c r="DC58" s="210">
        <f t="shared" si="15"/>
        <v>0</v>
      </c>
      <c r="DD58" s="210">
        <f t="shared" si="16"/>
        <v>0</v>
      </c>
      <c r="DE58" s="210">
        <f t="shared" si="17"/>
        <v>0</v>
      </c>
      <c r="DF58" s="210">
        <f t="shared" si="18"/>
        <v>0</v>
      </c>
      <c r="DG58" s="210">
        <f t="shared" si="19"/>
        <v>0</v>
      </c>
      <c r="DH58" s="210">
        <f t="shared" si="20"/>
        <v>0</v>
      </c>
      <c r="DI58" s="210">
        <f t="shared" si="21"/>
        <v>0</v>
      </c>
      <c r="DJ58" s="210">
        <f t="shared" si="22"/>
        <v>0</v>
      </c>
      <c r="DK58" s="210">
        <f t="shared" si="23"/>
        <v>0</v>
      </c>
      <c r="DL58" s="210">
        <f t="shared" si="24"/>
        <v>0</v>
      </c>
      <c r="DN58" s="210">
        <f t="shared" si="129"/>
        <v>0</v>
      </c>
      <c r="DO58" s="210">
        <f t="shared" si="129"/>
        <v>0</v>
      </c>
      <c r="DP58" s="210">
        <f t="shared" si="129"/>
        <v>0</v>
      </c>
      <c r="DQ58" s="210">
        <f t="shared" si="129"/>
        <v>0</v>
      </c>
      <c r="DR58" s="210">
        <f t="shared" si="129"/>
        <v>0</v>
      </c>
      <c r="DS58" s="210">
        <f t="shared" si="129"/>
        <v>0</v>
      </c>
      <c r="DT58" s="210">
        <f t="shared" si="129"/>
        <v>0</v>
      </c>
      <c r="DU58" s="210">
        <f t="shared" si="128"/>
        <v>0</v>
      </c>
      <c r="DV58" s="210">
        <f t="shared" si="128"/>
        <v>0</v>
      </c>
      <c r="DW58" s="210">
        <f t="shared" si="128"/>
        <v>0</v>
      </c>
      <c r="DX58" s="210">
        <f t="shared" si="128"/>
        <v>0</v>
      </c>
      <c r="DY58" s="210">
        <f t="shared" si="128"/>
        <v>0</v>
      </c>
      <c r="DZ58" s="210">
        <f t="shared" si="128"/>
        <v>0</v>
      </c>
      <c r="EA58" s="210">
        <f t="shared" si="128"/>
        <v>0</v>
      </c>
      <c r="EB58" s="210">
        <f t="shared" si="128"/>
        <v>0</v>
      </c>
      <c r="EC58" s="210">
        <f t="shared" si="128"/>
        <v>0</v>
      </c>
      <c r="ED58" s="210">
        <f t="shared" si="128"/>
        <v>0</v>
      </c>
      <c r="EE58" s="210">
        <f t="shared" si="128"/>
        <v>0</v>
      </c>
      <c r="EF58" s="210">
        <f t="shared" si="128"/>
        <v>0</v>
      </c>
      <c r="EG58" s="210">
        <f t="shared" si="128"/>
        <v>0</v>
      </c>
      <c r="EH58" s="210">
        <f t="shared" si="128"/>
        <v>0</v>
      </c>
      <c r="EI58" s="210">
        <f t="shared" si="128"/>
        <v>0</v>
      </c>
      <c r="EJ58" s="210">
        <f t="shared" si="128"/>
        <v>0</v>
      </c>
      <c r="EK58" s="210">
        <f t="shared" si="130"/>
        <v>0</v>
      </c>
      <c r="EL58" s="210">
        <f t="shared" si="123"/>
        <v>0</v>
      </c>
      <c r="EM58" s="210">
        <f t="shared" si="123"/>
        <v>0</v>
      </c>
      <c r="EN58" s="210">
        <f t="shared" si="123"/>
        <v>0</v>
      </c>
      <c r="EO58" s="210">
        <f t="shared" si="123"/>
        <v>0</v>
      </c>
      <c r="EP58" s="210">
        <f t="shared" si="123"/>
        <v>0</v>
      </c>
      <c r="EQ58" s="210">
        <f t="shared" si="123"/>
        <v>0</v>
      </c>
      <c r="ES58" s="210">
        <f t="shared" si="33"/>
        <v>0</v>
      </c>
      <c r="ET58" s="210">
        <f t="shared" si="34"/>
        <v>0</v>
      </c>
      <c r="EU58" s="210">
        <f t="shared" si="35"/>
        <v>0</v>
      </c>
      <c r="EV58" s="210">
        <f t="shared" si="36"/>
        <v>0</v>
      </c>
      <c r="EW58" s="210">
        <f t="shared" si="37"/>
        <v>0</v>
      </c>
      <c r="EX58" s="210">
        <f t="shared" si="38"/>
        <v>0</v>
      </c>
      <c r="EY58" s="210">
        <f t="shared" si="39"/>
        <v>0</v>
      </c>
      <c r="EZ58" s="210">
        <f t="shared" si="40"/>
        <v>0</v>
      </c>
      <c r="FA58" s="210">
        <f t="shared" si="41"/>
        <v>0</v>
      </c>
      <c r="FB58" s="210">
        <f t="shared" si="42"/>
        <v>0</v>
      </c>
      <c r="FC58" s="210">
        <f t="shared" si="43"/>
        <v>0</v>
      </c>
      <c r="FD58" s="210">
        <f t="shared" si="44"/>
        <v>0</v>
      </c>
      <c r="FE58" s="210">
        <f t="shared" si="45"/>
        <v>0</v>
      </c>
      <c r="FF58" s="210">
        <f t="shared" si="46"/>
        <v>0</v>
      </c>
      <c r="FG58" s="210">
        <f t="shared" si="47"/>
        <v>0</v>
      </c>
      <c r="FI58" s="211">
        <f t="shared" si="48"/>
        <v>0</v>
      </c>
      <c r="FJ58" s="211">
        <f t="shared" si="49"/>
        <v>0</v>
      </c>
      <c r="FK58" s="211">
        <f t="shared" si="50"/>
        <v>0</v>
      </c>
      <c r="FL58" s="211">
        <f t="shared" si="51"/>
        <v>0</v>
      </c>
      <c r="FM58" s="211">
        <f t="shared" si="52"/>
        <v>0</v>
      </c>
      <c r="FN58" s="211">
        <f t="shared" si="53"/>
        <v>0</v>
      </c>
      <c r="FO58" s="211">
        <f t="shared" si="54"/>
        <v>0</v>
      </c>
      <c r="FP58" s="211">
        <f t="shared" si="55"/>
        <v>0</v>
      </c>
      <c r="FQ58" s="211">
        <f t="shared" si="56"/>
        <v>0</v>
      </c>
      <c r="FR58" s="211">
        <f t="shared" si="57"/>
        <v>0</v>
      </c>
      <c r="FS58" s="211">
        <f t="shared" si="58"/>
        <v>0</v>
      </c>
      <c r="FT58" s="211">
        <f t="shared" si="59"/>
        <v>0</v>
      </c>
      <c r="FU58" s="211">
        <f t="shared" si="60"/>
        <v>0</v>
      </c>
      <c r="FV58" s="211">
        <f t="shared" si="61"/>
        <v>0</v>
      </c>
      <c r="FW58" s="211">
        <f t="shared" si="62"/>
        <v>0</v>
      </c>
      <c r="FX58" s="211">
        <f t="shared" si="63"/>
        <v>0</v>
      </c>
      <c r="FY58" s="211">
        <f t="shared" si="64"/>
        <v>0</v>
      </c>
      <c r="FZ58" s="211">
        <f t="shared" si="65"/>
        <v>0</v>
      </c>
      <c r="GA58" s="211">
        <f t="shared" si="66"/>
        <v>0</v>
      </c>
      <c r="GB58" s="211">
        <f t="shared" si="67"/>
        <v>0</v>
      </c>
      <c r="GC58" s="211">
        <f t="shared" si="68"/>
        <v>0</v>
      </c>
      <c r="GD58" s="211">
        <f t="shared" si="69"/>
        <v>0</v>
      </c>
      <c r="GE58" s="211">
        <f t="shared" si="70"/>
        <v>0</v>
      </c>
      <c r="GF58" s="211">
        <f t="shared" si="71"/>
        <v>0</v>
      </c>
      <c r="GG58" s="211">
        <f t="shared" si="72"/>
        <v>0</v>
      </c>
      <c r="GH58" s="211">
        <f t="shared" si="73"/>
        <v>0</v>
      </c>
      <c r="GI58" s="211">
        <f t="shared" si="74"/>
        <v>0</v>
      </c>
      <c r="GJ58" s="211">
        <f t="shared" si="75"/>
        <v>0</v>
      </c>
      <c r="GK58" s="211">
        <f t="shared" si="76"/>
        <v>0</v>
      </c>
      <c r="GL58" s="211">
        <f t="shared" si="77"/>
        <v>0</v>
      </c>
    </row>
    <row r="59" spans="1:194" ht="30">
      <c r="A59" s="27" t="s">
        <v>1302</v>
      </c>
      <c r="C59" s="53" t="s">
        <v>119</v>
      </c>
      <c r="D59" s="220">
        <v>1045</v>
      </c>
      <c r="E59" s="223">
        <v>23</v>
      </c>
      <c r="F59" s="223"/>
      <c r="G59" s="224">
        <f t="shared" si="80"/>
        <v>0</v>
      </c>
      <c r="H59" s="224">
        <f t="shared" si="81"/>
        <v>0</v>
      </c>
      <c r="I59" s="222"/>
      <c r="J59" s="222"/>
      <c r="K59" s="222"/>
      <c r="L59" s="222"/>
      <c r="M59" s="222"/>
      <c r="N59" s="222"/>
      <c r="O59" s="222"/>
      <c r="P59" s="222"/>
      <c r="Q59" s="224">
        <f t="shared" si="82"/>
        <v>0</v>
      </c>
      <c r="R59" s="222"/>
      <c r="S59" s="222"/>
      <c r="T59" s="222"/>
      <c r="U59" s="222"/>
      <c r="V59" s="224">
        <f t="shared" si="83"/>
        <v>0</v>
      </c>
      <c r="W59" s="222"/>
      <c r="X59" s="222"/>
      <c r="Y59" s="222"/>
      <c r="Z59" s="222"/>
      <c r="AA59" s="224">
        <f t="shared" si="84"/>
        <v>0</v>
      </c>
      <c r="AB59" s="222"/>
      <c r="AC59" s="222"/>
      <c r="AD59" s="222"/>
      <c r="AE59" s="222"/>
      <c r="AF59" s="224">
        <f t="shared" si="85"/>
        <v>0</v>
      </c>
      <c r="AG59" s="222"/>
      <c r="AH59" s="222"/>
      <c r="AI59" s="222"/>
      <c r="AJ59" s="222"/>
      <c r="AK59" s="224">
        <f t="shared" si="86"/>
        <v>0</v>
      </c>
      <c r="AL59" s="224">
        <f t="shared" si="87"/>
        <v>0</v>
      </c>
      <c r="AM59" s="222"/>
      <c r="AN59" s="222"/>
      <c r="AO59" s="222"/>
      <c r="AP59" s="222"/>
      <c r="AQ59" s="222"/>
      <c r="AR59" s="222"/>
      <c r="AS59" s="222"/>
      <c r="AT59" s="222"/>
      <c r="AU59" s="224">
        <f t="shared" si="88"/>
        <v>0</v>
      </c>
      <c r="AV59" s="222"/>
      <c r="AW59" s="222"/>
      <c r="AX59" s="222"/>
      <c r="AY59" s="222"/>
      <c r="AZ59" s="224">
        <f t="shared" si="89"/>
        <v>0</v>
      </c>
      <c r="BA59" s="222"/>
      <c r="BB59" s="222"/>
      <c r="BC59" s="222"/>
      <c r="BD59" s="222"/>
      <c r="BE59" s="224">
        <f t="shared" si="90"/>
        <v>0</v>
      </c>
      <c r="BF59" s="222"/>
      <c r="BG59" s="222"/>
      <c r="BH59" s="222"/>
      <c r="BI59" s="222"/>
      <c r="BJ59" s="224">
        <f t="shared" si="91"/>
        <v>0</v>
      </c>
      <c r="BK59" s="222"/>
      <c r="BL59" s="222"/>
      <c r="BM59" s="222"/>
      <c r="BN59" s="222"/>
      <c r="BO59" s="224">
        <f t="shared" si="92"/>
        <v>0</v>
      </c>
      <c r="BP59" s="222"/>
      <c r="BQ59" s="222"/>
      <c r="BR59" s="222"/>
      <c r="BS59" s="222"/>
      <c r="BT59" s="224">
        <f t="shared" si="93"/>
        <v>0</v>
      </c>
      <c r="BU59" s="222">
        <f t="shared" si="102"/>
        <v>0</v>
      </c>
      <c r="BV59" s="222">
        <f t="shared" si="103"/>
        <v>0</v>
      </c>
      <c r="BW59" s="222">
        <f t="shared" si="104"/>
        <v>0</v>
      </c>
      <c r="BX59" s="222">
        <f t="shared" si="105"/>
        <v>0</v>
      </c>
      <c r="BY59" s="224">
        <f t="shared" si="94"/>
        <v>0</v>
      </c>
      <c r="BZ59" s="222">
        <f t="shared" si="106"/>
        <v>0</v>
      </c>
      <c r="CA59" s="222">
        <f t="shared" si="107"/>
        <v>0</v>
      </c>
      <c r="CB59" s="222">
        <f t="shared" si="108"/>
        <v>0</v>
      </c>
      <c r="CC59" s="222">
        <f t="shared" si="109"/>
        <v>0</v>
      </c>
      <c r="CD59" s="224">
        <f t="shared" si="95"/>
        <v>0</v>
      </c>
      <c r="CE59" s="222">
        <f t="shared" si="110"/>
        <v>0</v>
      </c>
      <c r="CF59" s="222">
        <f t="shared" si="111"/>
        <v>0</v>
      </c>
      <c r="CG59" s="222">
        <f t="shared" si="112"/>
        <v>0</v>
      </c>
      <c r="CH59" s="222">
        <f t="shared" si="113"/>
        <v>0</v>
      </c>
      <c r="CI59" s="224">
        <f t="shared" si="96"/>
        <v>0</v>
      </c>
      <c r="CJ59" s="222">
        <f t="shared" si="114"/>
        <v>0</v>
      </c>
      <c r="CK59" s="222">
        <f t="shared" si="115"/>
        <v>0</v>
      </c>
      <c r="CL59" s="222">
        <f t="shared" si="116"/>
        <v>0</v>
      </c>
      <c r="CM59" s="222">
        <f t="shared" si="117"/>
        <v>0</v>
      </c>
      <c r="CN59" s="224">
        <f t="shared" si="97"/>
        <v>0</v>
      </c>
      <c r="CO59" s="222">
        <f t="shared" si="118"/>
        <v>0</v>
      </c>
      <c r="CP59" s="222">
        <f t="shared" si="119"/>
        <v>0</v>
      </c>
      <c r="CQ59" s="222">
        <f t="shared" si="120"/>
        <v>0</v>
      </c>
      <c r="CR59" s="222">
        <f t="shared" si="121"/>
        <v>0</v>
      </c>
      <c r="CS59" s="209">
        <f t="shared" si="31"/>
        <v>0</v>
      </c>
      <c r="CT59" s="205"/>
      <c r="CU59" s="210">
        <f t="shared" si="125"/>
        <v>0</v>
      </c>
      <c r="CV59" s="210">
        <f t="shared" si="125"/>
        <v>0</v>
      </c>
      <c r="CW59" s="210">
        <f t="shared" si="10"/>
        <v>0</v>
      </c>
      <c r="CX59" s="210">
        <f t="shared" si="11"/>
        <v>0</v>
      </c>
      <c r="CY59" s="210">
        <f t="shared" si="12"/>
        <v>0</v>
      </c>
      <c r="CZ59" s="210">
        <f t="shared" si="13"/>
        <v>0</v>
      </c>
      <c r="DA59" s="210">
        <f t="shared" si="126"/>
        <v>0</v>
      </c>
      <c r="DB59" s="210">
        <f t="shared" si="126"/>
        <v>0</v>
      </c>
      <c r="DC59" s="210">
        <f t="shared" si="15"/>
        <v>0</v>
      </c>
      <c r="DD59" s="210">
        <f t="shared" si="16"/>
        <v>0</v>
      </c>
      <c r="DE59" s="210">
        <f t="shared" si="17"/>
        <v>0</v>
      </c>
      <c r="DF59" s="210">
        <f t="shared" si="18"/>
        <v>0</v>
      </c>
      <c r="DG59" s="210">
        <f t="shared" si="19"/>
        <v>0</v>
      </c>
      <c r="DH59" s="210">
        <f t="shared" si="20"/>
        <v>0</v>
      </c>
      <c r="DI59" s="210">
        <f t="shared" si="21"/>
        <v>0</v>
      </c>
      <c r="DJ59" s="210">
        <f t="shared" si="22"/>
        <v>0</v>
      </c>
      <c r="DK59" s="210">
        <f t="shared" si="23"/>
        <v>0</v>
      </c>
      <c r="DL59" s="210">
        <f t="shared" si="24"/>
        <v>0</v>
      </c>
      <c r="DN59" s="210">
        <f t="shared" si="129"/>
        <v>0</v>
      </c>
      <c r="DO59" s="210">
        <f t="shared" si="129"/>
        <v>0</v>
      </c>
      <c r="DP59" s="210">
        <f t="shared" si="129"/>
        <v>0</v>
      </c>
      <c r="DQ59" s="210">
        <f t="shared" si="129"/>
        <v>0</v>
      </c>
      <c r="DR59" s="210">
        <f t="shared" si="129"/>
        <v>0</v>
      </c>
      <c r="DS59" s="210">
        <f t="shared" si="129"/>
        <v>0</v>
      </c>
      <c r="DT59" s="210">
        <f t="shared" si="129"/>
        <v>0</v>
      </c>
      <c r="DU59" s="210">
        <f t="shared" si="128"/>
        <v>0</v>
      </c>
      <c r="DV59" s="210">
        <f t="shared" si="128"/>
        <v>0</v>
      </c>
      <c r="DW59" s="210">
        <f t="shared" si="128"/>
        <v>0</v>
      </c>
      <c r="DX59" s="210">
        <f t="shared" si="128"/>
        <v>0</v>
      </c>
      <c r="DY59" s="210">
        <f t="shared" si="128"/>
        <v>0</v>
      </c>
      <c r="DZ59" s="210">
        <f t="shared" si="128"/>
        <v>0</v>
      </c>
      <c r="EA59" s="210">
        <f t="shared" si="128"/>
        <v>0</v>
      </c>
      <c r="EB59" s="210">
        <f t="shared" si="128"/>
        <v>0</v>
      </c>
      <c r="EC59" s="210">
        <f t="shared" si="128"/>
        <v>0</v>
      </c>
      <c r="ED59" s="210">
        <f t="shared" si="128"/>
        <v>0</v>
      </c>
      <c r="EE59" s="210">
        <f t="shared" si="128"/>
        <v>0</v>
      </c>
      <c r="EF59" s="210">
        <f t="shared" si="128"/>
        <v>0</v>
      </c>
      <c r="EG59" s="210">
        <f t="shared" si="128"/>
        <v>0</v>
      </c>
      <c r="EH59" s="210">
        <f t="shared" si="128"/>
        <v>0</v>
      </c>
      <c r="EI59" s="210">
        <f t="shared" si="128"/>
        <v>0</v>
      </c>
      <c r="EJ59" s="210">
        <f t="shared" si="128"/>
        <v>0</v>
      </c>
      <c r="EK59" s="210">
        <f t="shared" si="130"/>
        <v>0</v>
      </c>
      <c r="EL59" s="210">
        <f t="shared" si="123"/>
        <v>0</v>
      </c>
      <c r="EM59" s="210">
        <f t="shared" si="123"/>
        <v>0</v>
      </c>
      <c r="EN59" s="210">
        <f t="shared" si="123"/>
        <v>0</v>
      </c>
      <c r="EO59" s="210">
        <f t="shared" si="123"/>
        <v>0</v>
      </c>
      <c r="EP59" s="210">
        <f t="shared" si="123"/>
        <v>0</v>
      </c>
      <c r="EQ59" s="210">
        <f t="shared" si="123"/>
        <v>0</v>
      </c>
      <c r="ES59" s="210">
        <f t="shared" si="33"/>
        <v>0</v>
      </c>
      <c r="ET59" s="210">
        <f t="shared" si="34"/>
        <v>0</v>
      </c>
      <c r="EU59" s="210">
        <f t="shared" si="35"/>
        <v>0</v>
      </c>
      <c r="EV59" s="210">
        <f t="shared" si="36"/>
        <v>0</v>
      </c>
      <c r="EW59" s="210">
        <f t="shared" si="37"/>
        <v>0</v>
      </c>
      <c r="EX59" s="210">
        <f t="shared" si="38"/>
        <v>0</v>
      </c>
      <c r="EY59" s="210">
        <f t="shared" si="39"/>
        <v>0</v>
      </c>
      <c r="EZ59" s="210">
        <f t="shared" si="40"/>
        <v>0</v>
      </c>
      <c r="FA59" s="210">
        <f t="shared" si="41"/>
        <v>0</v>
      </c>
      <c r="FB59" s="210">
        <f t="shared" si="42"/>
        <v>0</v>
      </c>
      <c r="FC59" s="210">
        <f t="shared" si="43"/>
        <v>0</v>
      </c>
      <c r="FD59" s="210">
        <f t="shared" si="44"/>
        <v>0</v>
      </c>
      <c r="FE59" s="210">
        <f t="shared" si="45"/>
        <v>0</v>
      </c>
      <c r="FF59" s="210">
        <f t="shared" si="46"/>
        <v>0</v>
      </c>
      <c r="FG59" s="210">
        <f t="shared" si="47"/>
        <v>0</v>
      </c>
      <c r="FI59" s="211">
        <f t="shared" si="48"/>
        <v>0</v>
      </c>
      <c r="FJ59" s="211">
        <f t="shared" si="49"/>
        <v>0</v>
      </c>
      <c r="FK59" s="211">
        <f t="shared" si="50"/>
        <v>0</v>
      </c>
      <c r="FL59" s="211">
        <f t="shared" si="51"/>
        <v>0</v>
      </c>
      <c r="FM59" s="211">
        <f t="shared" si="52"/>
        <v>0</v>
      </c>
      <c r="FN59" s="211">
        <f t="shared" si="53"/>
        <v>0</v>
      </c>
      <c r="FO59" s="211">
        <f t="shared" si="54"/>
        <v>0</v>
      </c>
      <c r="FP59" s="211">
        <f t="shared" si="55"/>
        <v>0</v>
      </c>
      <c r="FQ59" s="211">
        <f t="shared" si="56"/>
        <v>0</v>
      </c>
      <c r="FR59" s="211">
        <f t="shared" si="57"/>
        <v>0</v>
      </c>
      <c r="FS59" s="211">
        <f t="shared" si="58"/>
        <v>0</v>
      </c>
      <c r="FT59" s="211">
        <f t="shared" si="59"/>
        <v>0</v>
      </c>
      <c r="FU59" s="211">
        <f t="shared" si="60"/>
        <v>0</v>
      </c>
      <c r="FV59" s="211">
        <f t="shared" si="61"/>
        <v>0</v>
      </c>
      <c r="FW59" s="211">
        <f t="shared" si="62"/>
        <v>0</v>
      </c>
      <c r="FX59" s="211">
        <f t="shared" si="63"/>
        <v>0</v>
      </c>
      <c r="FY59" s="211">
        <f t="shared" si="64"/>
        <v>0</v>
      </c>
      <c r="FZ59" s="211">
        <f t="shared" si="65"/>
        <v>0</v>
      </c>
      <c r="GA59" s="211">
        <f t="shared" si="66"/>
        <v>0</v>
      </c>
      <c r="GB59" s="211">
        <f t="shared" si="67"/>
        <v>0</v>
      </c>
      <c r="GC59" s="211">
        <f t="shared" si="68"/>
        <v>0</v>
      </c>
      <c r="GD59" s="211">
        <f t="shared" si="69"/>
        <v>0</v>
      </c>
      <c r="GE59" s="211">
        <f t="shared" si="70"/>
        <v>0</v>
      </c>
      <c r="GF59" s="211">
        <f t="shared" si="71"/>
        <v>0</v>
      </c>
      <c r="GG59" s="211">
        <f t="shared" si="72"/>
        <v>0</v>
      </c>
      <c r="GH59" s="211">
        <f t="shared" si="73"/>
        <v>0</v>
      </c>
      <c r="GI59" s="211">
        <f t="shared" si="74"/>
        <v>0</v>
      </c>
      <c r="GJ59" s="211">
        <f t="shared" si="75"/>
        <v>0</v>
      </c>
      <c r="GK59" s="211">
        <f t="shared" si="76"/>
        <v>0</v>
      </c>
      <c r="GL59" s="211">
        <f t="shared" si="77"/>
        <v>0</v>
      </c>
    </row>
    <row r="60" spans="1:194" ht="30">
      <c r="A60" s="27" t="s">
        <v>1305</v>
      </c>
      <c r="C60" s="53" t="s">
        <v>120</v>
      </c>
      <c r="D60" s="220">
        <v>1046</v>
      </c>
      <c r="E60" s="223">
        <v>11</v>
      </c>
      <c r="F60" s="223"/>
      <c r="G60" s="224">
        <f t="shared" si="80"/>
        <v>1745.4</v>
      </c>
      <c r="H60" s="224">
        <f t="shared" si="81"/>
        <v>1723.4</v>
      </c>
      <c r="I60" s="222"/>
      <c r="J60" s="222"/>
      <c r="K60" s="222"/>
      <c r="L60" s="222"/>
      <c r="M60" s="222"/>
      <c r="N60" s="222"/>
      <c r="O60" s="222">
        <v>1745.4</v>
      </c>
      <c r="P60" s="222">
        <v>1723.4</v>
      </c>
      <c r="Q60" s="224">
        <f t="shared" si="82"/>
        <v>1745.4</v>
      </c>
      <c r="R60" s="222"/>
      <c r="S60" s="222"/>
      <c r="T60" s="222"/>
      <c r="U60" s="222">
        <v>1745.4</v>
      </c>
      <c r="V60" s="224">
        <f t="shared" si="83"/>
        <v>1745.4</v>
      </c>
      <c r="W60" s="222"/>
      <c r="X60" s="222"/>
      <c r="Y60" s="222"/>
      <c r="Z60" s="222">
        <v>1745.4</v>
      </c>
      <c r="AA60" s="224">
        <f t="shared" si="84"/>
        <v>1745.4</v>
      </c>
      <c r="AB60" s="222"/>
      <c r="AC60" s="222"/>
      <c r="AD60" s="222"/>
      <c r="AE60" s="222">
        <v>1745.4</v>
      </c>
      <c r="AF60" s="224">
        <f t="shared" si="85"/>
        <v>1745.4</v>
      </c>
      <c r="AG60" s="222"/>
      <c r="AH60" s="222"/>
      <c r="AI60" s="222"/>
      <c r="AJ60" s="222">
        <v>1745.4</v>
      </c>
      <c r="AK60" s="224">
        <f t="shared" si="86"/>
        <v>1745.4</v>
      </c>
      <c r="AL60" s="224">
        <f t="shared" si="87"/>
        <v>1723.4</v>
      </c>
      <c r="AM60" s="222"/>
      <c r="AN60" s="222"/>
      <c r="AO60" s="222"/>
      <c r="AP60" s="222"/>
      <c r="AQ60" s="222"/>
      <c r="AR60" s="222"/>
      <c r="AS60" s="222">
        <v>1745.4</v>
      </c>
      <c r="AT60" s="222">
        <v>1723.4</v>
      </c>
      <c r="AU60" s="224">
        <f t="shared" si="88"/>
        <v>1745.4</v>
      </c>
      <c r="AV60" s="222"/>
      <c r="AW60" s="222"/>
      <c r="AX60" s="222"/>
      <c r="AY60" s="222">
        <v>1745.4</v>
      </c>
      <c r="AZ60" s="224">
        <f t="shared" si="89"/>
        <v>1745.4</v>
      </c>
      <c r="BA60" s="222"/>
      <c r="BB60" s="222"/>
      <c r="BC60" s="222"/>
      <c r="BD60" s="222">
        <v>1745.4</v>
      </c>
      <c r="BE60" s="224">
        <f t="shared" si="90"/>
        <v>1745.4</v>
      </c>
      <c r="BF60" s="222"/>
      <c r="BG60" s="222"/>
      <c r="BH60" s="222"/>
      <c r="BI60" s="222">
        <v>1745.4</v>
      </c>
      <c r="BJ60" s="224">
        <f t="shared" si="91"/>
        <v>1745.4</v>
      </c>
      <c r="BK60" s="222"/>
      <c r="BL60" s="222"/>
      <c r="BM60" s="222"/>
      <c r="BN60" s="222">
        <v>1745.4</v>
      </c>
      <c r="BO60" s="224">
        <f t="shared" si="92"/>
        <v>1745.4</v>
      </c>
      <c r="BP60" s="222"/>
      <c r="BQ60" s="222"/>
      <c r="BR60" s="222"/>
      <c r="BS60" s="222">
        <v>1745.4</v>
      </c>
      <c r="BT60" s="224">
        <f t="shared" si="93"/>
        <v>1745.4</v>
      </c>
      <c r="BU60" s="222">
        <f t="shared" si="102"/>
        <v>0</v>
      </c>
      <c r="BV60" s="222">
        <f t="shared" si="103"/>
        <v>0</v>
      </c>
      <c r="BW60" s="222">
        <f t="shared" si="104"/>
        <v>0</v>
      </c>
      <c r="BX60" s="222">
        <f t="shared" si="105"/>
        <v>1745.4</v>
      </c>
      <c r="BY60" s="224">
        <f t="shared" si="94"/>
        <v>1745.4</v>
      </c>
      <c r="BZ60" s="222">
        <f t="shared" si="106"/>
        <v>0</v>
      </c>
      <c r="CA60" s="222">
        <f t="shared" si="107"/>
        <v>0</v>
      </c>
      <c r="CB60" s="222">
        <f t="shared" si="108"/>
        <v>0</v>
      </c>
      <c r="CC60" s="222">
        <f t="shared" si="109"/>
        <v>1745.4</v>
      </c>
      <c r="CD60" s="224">
        <f t="shared" si="95"/>
        <v>1745.4</v>
      </c>
      <c r="CE60" s="222">
        <f t="shared" si="110"/>
        <v>0</v>
      </c>
      <c r="CF60" s="222">
        <f t="shared" si="111"/>
        <v>0</v>
      </c>
      <c r="CG60" s="222">
        <f t="shared" si="112"/>
        <v>0</v>
      </c>
      <c r="CH60" s="222">
        <f t="shared" si="113"/>
        <v>1745.4</v>
      </c>
      <c r="CI60" s="224">
        <f t="shared" si="96"/>
        <v>1745.4</v>
      </c>
      <c r="CJ60" s="222">
        <f t="shared" si="114"/>
        <v>0</v>
      </c>
      <c r="CK60" s="222">
        <f t="shared" si="115"/>
        <v>0</v>
      </c>
      <c r="CL60" s="222">
        <f t="shared" si="116"/>
        <v>0</v>
      </c>
      <c r="CM60" s="222">
        <f t="shared" si="117"/>
        <v>1745.4</v>
      </c>
      <c r="CN60" s="224">
        <f t="shared" si="97"/>
        <v>1745.4</v>
      </c>
      <c r="CO60" s="222">
        <f t="shared" si="118"/>
        <v>0</v>
      </c>
      <c r="CP60" s="222">
        <f t="shared" si="119"/>
        <v>0</v>
      </c>
      <c r="CQ60" s="222">
        <f t="shared" si="120"/>
        <v>0</v>
      </c>
      <c r="CR60" s="222">
        <f t="shared" si="121"/>
        <v>1745.4</v>
      </c>
      <c r="CS60" s="209">
        <f t="shared" si="31"/>
        <v>62746.400000000038</v>
      </c>
      <c r="CT60" s="205"/>
      <c r="CU60" s="210">
        <f t="shared" si="125"/>
        <v>0</v>
      </c>
      <c r="CV60" s="210">
        <f t="shared" si="125"/>
        <v>0</v>
      </c>
      <c r="CW60" s="210">
        <f t="shared" si="10"/>
        <v>0</v>
      </c>
      <c r="CX60" s="210">
        <f t="shared" si="11"/>
        <v>0</v>
      </c>
      <c r="CY60" s="210">
        <f t="shared" si="12"/>
        <v>0</v>
      </c>
      <c r="CZ60" s="210">
        <f t="shared" si="13"/>
        <v>0</v>
      </c>
      <c r="DA60" s="210">
        <f t="shared" si="126"/>
        <v>0</v>
      </c>
      <c r="DB60" s="210">
        <f t="shared" si="126"/>
        <v>0</v>
      </c>
      <c r="DC60" s="210">
        <f t="shared" si="15"/>
        <v>0</v>
      </c>
      <c r="DD60" s="210">
        <f t="shared" si="16"/>
        <v>0</v>
      </c>
      <c r="DE60" s="210">
        <f t="shared" si="17"/>
        <v>0</v>
      </c>
      <c r="DF60" s="210">
        <f t="shared" si="18"/>
        <v>0</v>
      </c>
      <c r="DG60" s="210">
        <f t="shared" si="19"/>
        <v>0</v>
      </c>
      <c r="DH60" s="210">
        <f t="shared" si="20"/>
        <v>0</v>
      </c>
      <c r="DI60" s="210">
        <f t="shared" si="21"/>
        <v>0</v>
      </c>
      <c r="DJ60" s="210">
        <f t="shared" si="22"/>
        <v>0</v>
      </c>
      <c r="DK60" s="210">
        <f t="shared" si="23"/>
        <v>0</v>
      </c>
      <c r="DL60" s="210">
        <f t="shared" si="24"/>
        <v>0</v>
      </c>
      <c r="DN60" s="210">
        <f t="shared" si="129"/>
        <v>0</v>
      </c>
      <c r="DO60" s="210">
        <f t="shared" si="129"/>
        <v>0</v>
      </c>
      <c r="DP60" s="210">
        <f t="shared" si="129"/>
        <v>0</v>
      </c>
      <c r="DQ60" s="210">
        <f t="shared" si="129"/>
        <v>0</v>
      </c>
      <c r="DR60" s="210">
        <f t="shared" si="129"/>
        <v>0</v>
      </c>
      <c r="DS60" s="210">
        <f t="shared" si="129"/>
        <v>0</v>
      </c>
      <c r="DT60" s="210">
        <f t="shared" si="129"/>
        <v>0</v>
      </c>
      <c r="DU60" s="210">
        <f t="shared" si="128"/>
        <v>0</v>
      </c>
      <c r="DV60" s="210">
        <f t="shared" si="128"/>
        <v>0</v>
      </c>
      <c r="DW60" s="210">
        <f t="shared" si="128"/>
        <v>0</v>
      </c>
      <c r="DX60" s="210">
        <f t="shared" si="128"/>
        <v>0</v>
      </c>
      <c r="DY60" s="210">
        <f t="shared" si="128"/>
        <v>0</v>
      </c>
      <c r="DZ60" s="210">
        <f t="shared" si="128"/>
        <v>0</v>
      </c>
      <c r="EA60" s="210">
        <f t="shared" ref="EA60:EJ85" si="131">IF((T60-AX60)&gt;0,0,T60-AX60)</f>
        <v>0</v>
      </c>
      <c r="EB60" s="210">
        <f t="shared" si="131"/>
        <v>0</v>
      </c>
      <c r="EC60" s="210">
        <f t="shared" si="131"/>
        <v>0</v>
      </c>
      <c r="ED60" s="210">
        <f t="shared" si="131"/>
        <v>0</v>
      </c>
      <c r="EE60" s="210">
        <f t="shared" si="131"/>
        <v>0</v>
      </c>
      <c r="EF60" s="210">
        <f t="shared" si="131"/>
        <v>0</v>
      </c>
      <c r="EG60" s="210">
        <f t="shared" si="131"/>
        <v>0</v>
      </c>
      <c r="EH60" s="210">
        <f t="shared" si="131"/>
        <v>0</v>
      </c>
      <c r="EI60" s="210">
        <f t="shared" si="131"/>
        <v>0</v>
      </c>
      <c r="EJ60" s="210">
        <f t="shared" si="131"/>
        <v>0</v>
      </c>
      <c r="EK60" s="210">
        <f t="shared" si="130"/>
        <v>0</v>
      </c>
      <c r="EL60" s="210">
        <f t="shared" si="123"/>
        <v>0</v>
      </c>
      <c r="EM60" s="210">
        <f t="shared" si="123"/>
        <v>0</v>
      </c>
      <c r="EN60" s="210">
        <f t="shared" si="123"/>
        <v>0</v>
      </c>
      <c r="EO60" s="210">
        <f t="shared" si="123"/>
        <v>0</v>
      </c>
      <c r="EP60" s="210">
        <f t="shared" si="123"/>
        <v>0</v>
      </c>
      <c r="EQ60" s="210">
        <f t="shared" si="123"/>
        <v>0</v>
      </c>
      <c r="ES60" s="210">
        <f t="shared" si="33"/>
        <v>0</v>
      </c>
      <c r="ET60" s="210">
        <f t="shared" si="34"/>
        <v>0</v>
      </c>
      <c r="EU60" s="210">
        <f t="shared" si="35"/>
        <v>0</v>
      </c>
      <c r="EV60" s="210">
        <f t="shared" si="36"/>
        <v>0</v>
      </c>
      <c r="EW60" s="210">
        <f t="shared" si="37"/>
        <v>0</v>
      </c>
      <c r="EX60" s="210">
        <f t="shared" si="38"/>
        <v>0</v>
      </c>
      <c r="EY60" s="210">
        <f t="shared" si="39"/>
        <v>0</v>
      </c>
      <c r="EZ60" s="210">
        <f t="shared" si="40"/>
        <v>0</v>
      </c>
      <c r="FA60" s="210">
        <f t="shared" si="41"/>
        <v>0</v>
      </c>
      <c r="FB60" s="210">
        <f t="shared" si="42"/>
        <v>0</v>
      </c>
      <c r="FC60" s="210">
        <f t="shared" si="43"/>
        <v>0</v>
      </c>
      <c r="FD60" s="210">
        <f t="shared" si="44"/>
        <v>0</v>
      </c>
      <c r="FE60" s="210">
        <f t="shared" si="45"/>
        <v>0</v>
      </c>
      <c r="FF60" s="210">
        <f t="shared" si="46"/>
        <v>0</v>
      </c>
      <c r="FG60" s="210">
        <f t="shared" si="47"/>
        <v>0</v>
      </c>
      <c r="FI60" s="211">
        <f t="shared" si="48"/>
        <v>0</v>
      </c>
      <c r="FJ60" s="211">
        <f t="shared" si="49"/>
        <v>0</v>
      </c>
      <c r="FK60" s="211">
        <f t="shared" si="50"/>
        <v>0</v>
      </c>
      <c r="FL60" s="211">
        <f t="shared" si="51"/>
        <v>0</v>
      </c>
      <c r="FM60" s="211">
        <f t="shared" si="52"/>
        <v>0</v>
      </c>
      <c r="FN60" s="211">
        <f t="shared" si="53"/>
        <v>0</v>
      </c>
      <c r="FO60" s="211">
        <f t="shared" si="54"/>
        <v>0</v>
      </c>
      <c r="FP60" s="211">
        <f t="shared" si="55"/>
        <v>0</v>
      </c>
      <c r="FQ60" s="211">
        <f t="shared" si="56"/>
        <v>0</v>
      </c>
      <c r="FR60" s="211">
        <f t="shared" si="57"/>
        <v>0</v>
      </c>
      <c r="FS60" s="211">
        <f t="shared" si="58"/>
        <v>0</v>
      </c>
      <c r="FT60" s="211">
        <f t="shared" si="59"/>
        <v>0</v>
      </c>
      <c r="FU60" s="211">
        <f t="shared" si="60"/>
        <v>0</v>
      </c>
      <c r="FV60" s="211">
        <f t="shared" si="61"/>
        <v>0</v>
      </c>
      <c r="FW60" s="211">
        <f t="shared" si="62"/>
        <v>0</v>
      </c>
      <c r="FX60" s="211">
        <f t="shared" si="63"/>
        <v>0</v>
      </c>
      <c r="FY60" s="211">
        <f t="shared" si="64"/>
        <v>0</v>
      </c>
      <c r="FZ60" s="211">
        <f t="shared" si="65"/>
        <v>0</v>
      </c>
      <c r="GA60" s="211">
        <f t="shared" si="66"/>
        <v>0</v>
      </c>
      <c r="GB60" s="211">
        <f t="shared" si="67"/>
        <v>0</v>
      </c>
      <c r="GC60" s="211">
        <f t="shared" si="68"/>
        <v>0</v>
      </c>
      <c r="GD60" s="211">
        <f t="shared" si="69"/>
        <v>0</v>
      </c>
      <c r="GE60" s="211">
        <f t="shared" si="70"/>
        <v>0</v>
      </c>
      <c r="GF60" s="211">
        <f t="shared" si="71"/>
        <v>0</v>
      </c>
      <c r="GG60" s="211">
        <f t="shared" si="72"/>
        <v>0</v>
      </c>
      <c r="GH60" s="211">
        <f t="shared" si="73"/>
        <v>0</v>
      </c>
      <c r="GI60" s="211">
        <f t="shared" si="74"/>
        <v>0</v>
      </c>
      <c r="GJ60" s="211">
        <f t="shared" si="75"/>
        <v>0</v>
      </c>
      <c r="GK60" s="211">
        <f t="shared" si="76"/>
        <v>0</v>
      </c>
      <c r="GL60" s="211">
        <f t="shared" si="77"/>
        <v>0</v>
      </c>
    </row>
    <row r="61" spans="1:194">
      <c r="A61" s="27" t="s">
        <v>1305</v>
      </c>
      <c r="C61" s="53" t="s">
        <v>121</v>
      </c>
      <c r="D61" s="220">
        <v>1047</v>
      </c>
      <c r="E61" s="223">
        <v>11</v>
      </c>
      <c r="F61" s="223"/>
      <c r="G61" s="224">
        <f t="shared" si="80"/>
        <v>0</v>
      </c>
      <c r="H61" s="224">
        <f t="shared" si="81"/>
        <v>0</v>
      </c>
      <c r="I61" s="222"/>
      <c r="J61" s="222"/>
      <c r="K61" s="222"/>
      <c r="L61" s="222"/>
      <c r="M61" s="222"/>
      <c r="N61" s="222"/>
      <c r="O61" s="222"/>
      <c r="P61" s="222"/>
      <c r="Q61" s="224">
        <f t="shared" si="82"/>
        <v>0</v>
      </c>
      <c r="R61" s="222"/>
      <c r="S61" s="222"/>
      <c r="T61" s="222"/>
      <c r="U61" s="222"/>
      <c r="V61" s="224">
        <f t="shared" si="83"/>
        <v>0</v>
      </c>
      <c r="W61" s="222"/>
      <c r="X61" s="222"/>
      <c r="Y61" s="222"/>
      <c r="Z61" s="222"/>
      <c r="AA61" s="224">
        <f t="shared" si="84"/>
        <v>0</v>
      </c>
      <c r="AB61" s="222"/>
      <c r="AC61" s="222"/>
      <c r="AD61" s="222"/>
      <c r="AE61" s="222"/>
      <c r="AF61" s="224">
        <f t="shared" si="85"/>
        <v>0</v>
      </c>
      <c r="AG61" s="222"/>
      <c r="AH61" s="222"/>
      <c r="AI61" s="222"/>
      <c r="AJ61" s="222"/>
      <c r="AK61" s="224">
        <f t="shared" si="86"/>
        <v>0</v>
      </c>
      <c r="AL61" s="224">
        <f t="shared" si="87"/>
        <v>0</v>
      </c>
      <c r="AM61" s="222"/>
      <c r="AN61" s="222"/>
      <c r="AO61" s="222"/>
      <c r="AP61" s="222"/>
      <c r="AQ61" s="222"/>
      <c r="AR61" s="222"/>
      <c r="AS61" s="222"/>
      <c r="AT61" s="222"/>
      <c r="AU61" s="224">
        <f t="shared" si="88"/>
        <v>0</v>
      </c>
      <c r="AV61" s="222"/>
      <c r="AW61" s="222"/>
      <c r="AX61" s="222"/>
      <c r="AY61" s="222"/>
      <c r="AZ61" s="224">
        <f t="shared" si="89"/>
        <v>0</v>
      </c>
      <c r="BA61" s="222"/>
      <c r="BB61" s="222"/>
      <c r="BC61" s="222"/>
      <c r="BD61" s="222"/>
      <c r="BE61" s="224">
        <f t="shared" si="90"/>
        <v>0</v>
      </c>
      <c r="BF61" s="222"/>
      <c r="BG61" s="222"/>
      <c r="BH61" s="222"/>
      <c r="BI61" s="222"/>
      <c r="BJ61" s="224">
        <f t="shared" si="91"/>
        <v>0</v>
      </c>
      <c r="BK61" s="222"/>
      <c r="BL61" s="222"/>
      <c r="BM61" s="222"/>
      <c r="BN61" s="222"/>
      <c r="BO61" s="224">
        <f t="shared" si="92"/>
        <v>0</v>
      </c>
      <c r="BP61" s="222"/>
      <c r="BQ61" s="222"/>
      <c r="BR61" s="222"/>
      <c r="BS61" s="222"/>
      <c r="BT61" s="224">
        <f t="shared" si="93"/>
        <v>0</v>
      </c>
      <c r="BU61" s="222">
        <f t="shared" si="102"/>
        <v>0</v>
      </c>
      <c r="BV61" s="222">
        <f t="shared" si="103"/>
        <v>0</v>
      </c>
      <c r="BW61" s="222">
        <f t="shared" si="104"/>
        <v>0</v>
      </c>
      <c r="BX61" s="222">
        <f t="shared" si="105"/>
        <v>0</v>
      </c>
      <c r="BY61" s="224">
        <f t="shared" si="94"/>
        <v>0</v>
      </c>
      <c r="BZ61" s="222">
        <f t="shared" si="106"/>
        <v>0</v>
      </c>
      <c r="CA61" s="222">
        <f t="shared" si="107"/>
        <v>0</v>
      </c>
      <c r="CB61" s="222">
        <f t="shared" si="108"/>
        <v>0</v>
      </c>
      <c r="CC61" s="222">
        <f t="shared" si="109"/>
        <v>0</v>
      </c>
      <c r="CD61" s="224">
        <f t="shared" si="95"/>
        <v>0</v>
      </c>
      <c r="CE61" s="222">
        <f t="shared" si="110"/>
        <v>0</v>
      </c>
      <c r="CF61" s="222">
        <f t="shared" si="111"/>
        <v>0</v>
      </c>
      <c r="CG61" s="222">
        <f t="shared" si="112"/>
        <v>0</v>
      </c>
      <c r="CH61" s="222">
        <f t="shared" si="113"/>
        <v>0</v>
      </c>
      <c r="CI61" s="224">
        <f t="shared" si="96"/>
        <v>0</v>
      </c>
      <c r="CJ61" s="222">
        <f t="shared" si="114"/>
        <v>0</v>
      </c>
      <c r="CK61" s="222">
        <f t="shared" si="115"/>
        <v>0</v>
      </c>
      <c r="CL61" s="222">
        <f t="shared" si="116"/>
        <v>0</v>
      </c>
      <c r="CM61" s="222">
        <f t="shared" si="117"/>
        <v>0</v>
      </c>
      <c r="CN61" s="224">
        <f t="shared" si="97"/>
        <v>0</v>
      </c>
      <c r="CO61" s="222">
        <f t="shared" si="118"/>
        <v>0</v>
      </c>
      <c r="CP61" s="222">
        <f t="shared" si="119"/>
        <v>0</v>
      </c>
      <c r="CQ61" s="222">
        <f t="shared" si="120"/>
        <v>0</v>
      </c>
      <c r="CR61" s="222">
        <f t="shared" si="121"/>
        <v>0</v>
      </c>
      <c r="CS61" s="209">
        <f t="shared" si="31"/>
        <v>0</v>
      </c>
      <c r="CT61" s="205"/>
      <c r="CU61" s="210">
        <f t="shared" si="125"/>
        <v>0</v>
      </c>
      <c r="CV61" s="210">
        <f t="shared" si="125"/>
        <v>0</v>
      </c>
      <c r="CW61" s="210">
        <f t="shared" si="10"/>
        <v>0</v>
      </c>
      <c r="CX61" s="210">
        <f t="shared" si="11"/>
        <v>0</v>
      </c>
      <c r="CY61" s="210">
        <f t="shared" si="12"/>
        <v>0</v>
      </c>
      <c r="CZ61" s="210">
        <f t="shared" si="13"/>
        <v>0</v>
      </c>
      <c r="DA61" s="210">
        <f t="shared" si="126"/>
        <v>0</v>
      </c>
      <c r="DB61" s="210">
        <f t="shared" si="126"/>
        <v>0</v>
      </c>
      <c r="DC61" s="210">
        <f t="shared" si="15"/>
        <v>0</v>
      </c>
      <c r="DD61" s="210">
        <f t="shared" si="16"/>
        <v>0</v>
      </c>
      <c r="DE61" s="210">
        <f t="shared" si="17"/>
        <v>0</v>
      </c>
      <c r="DF61" s="210">
        <f t="shared" si="18"/>
        <v>0</v>
      </c>
      <c r="DG61" s="210">
        <f t="shared" si="19"/>
        <v>0</v>
      </c>
      <c r="DH61" s="210">
        <f t="shared" si="20"/>
        <v>0</v>
      </c>
      <c r="DI61" s="210">
        <f t="shared" si="21"/>
        <v>0</v>
      </c>
      <c r="DJ61" s="210">
        <f t="shared" si="22"/>
        <v>0</v>
      </c>
      <c r="DK61" s="210">
        <f t="shared" si="23"/>
        <v>0</v>
      </c>
      <c r="DL61" s="210">
        <f t="shared" si="24"/>
        <v>0</v>
      </c>
      <c r="DN61" s="210">
        <f t="shared" si="129"/>
        <v>0</v>
      </c>
      <c r="DO61" s="210">
        <f t="shared" si="129"/>
        <v>0</v>
      </c>
      <c r="DP61" s="210">
        <f t="shared" si="129"/>
        <v>0</v>
      </c>
      <c r="DQ61" s="210">
        <f t="shared" si="129"/>
        <v>0</v>
      </c>
      <c r="DR61" s="210">
        <f t="shared" si="129"/>
        <v>0</v>
      </c>
      <c r="DS61" s="210">
        <f t="shared" si="129"/>
        <v>0</v>
      </c>
      <c r="DT61" s="210">
        <f t="shared" si="129"/>
        <v>0</v>
      </c>
      <c r="DU61" s="210">
        <f t="shared" si="129"/>
        <v>0</v>
      </c>
      <c r="DV61" s="210">
        <f t="shared" si="129"/>
        <v>0</v>
      </c>
      <c r="DW61" s="210">
        <f t="shared" si="129"/>
        <v>0</v>
      </c>
      <c r="DX61" s="210">
        <f t="shared" si="129"/>
        <v>0</v>
      </c>
      <c r="DY61" s="210">
        <f t="shared" si="129"/>
        <v>0</v>
      </c>
      <c r="DZ61" s="210">
        <f t="shared" si="129"/>
        <v>0</v>
      </c>
      <c r="EA61" s="210">
        <f t="shared" si="131"/>
        <v>0</v>
      </c>
      <c r="EB61" s="210">
        <f t="shared" si="131"/>
        <v>0</v>
      </c>
      <c r="EC61" s="210">
        <f t="shared" si="131"/>
        <v>0</v>
      </c>
      <c r="ED61" s="210">
        <f t="shared" si="131"/>
        <v>0</v>
      </c>
      <c r="EE61" s="210">
        <f t="shared" si="131"/>
        <v>0</v>
      </c>
      <c r="EF61" s="210">
        <f t="shared" si="131"/>
        <v>0</v>
      </c>
      <c r="EG61" s="210">
        <f t="shared" si="131"/>
        <v>0</v>
      </c>
      <c r="EH61" s="210">
        <f t="shared" si="131"/>
        <v>0</v>
      </c>
      <c r="EI61" s="210">
        <f t="shared" si="131"/>
        <v>0</v>
      </c>
      <c r="EJ61" s="210">
        <f t="shared" si="131"/>
        <v>0</v>
      </c>
      <c r="EK61" s="210">
        <f t="shared" si="130"/>
        <v>0</v>
      </c>
      <c r="EL61" s="210">
        <f t="shared" si="123"/>
        <v>0</v>
      </c>
      <c r="EM61" s="210">
        <f t="shared" si="123"/>
        <v>0</v>
      </c>
      <c r="EN61" s="210">
        <f t="shared" si="123"/>
        <v>0</v>
      </c>
      <c r="EO61" s="210">
        <f t="shared" si="123"/>
        <v>0</v>
      </c>
      <c r="EP61" s="210">
        <f t="shared" si="123"/>
        <v>0</v>
      </c>
      <c r="EQ61" s="210">
        <f t="shared" si="123"/>
        <v>0</v>
      </c>
      <c r="ES61" s="210">
        <f t="shared" si="33"/>
        <v>0</v>
      </c>
      <c r="ET61" s="210">
        <f t="shared" si="34"/>
        <v>0</v>
      </c>
      <c r="EU61" s="210">
        <f t="shared" si="35"/>
        <v>0</v>
      </c>
      <c r="EV61" s="210">
        <f t="shared" si="36"/>
        <v>0</v>
      </c>
      <c r="EW61" s="210">
        <f t="shared" si="37"/>
        <v>0</v>
      </c>
      <c r="EX61" s="210">
        <f t="shared" si="38"/>
        <v>0</v>
      </c>
      <c r="EY61" s="210">
        <f t="shared" si="39"/>
        <v>0</v>
      </c>
      <c r="EZ61" s="210">
        <f t="shared" si="40"/>
        <v>0</v>
      </c>
      <c r="FA61" s="210">
        <f t="shared" si="41"/>
        <v>0</v>
      </c>
      <c r="FB61" s="210">
        <f t="shared" si="42"/>
        <v>0</v>
      </c>
      <c r="FC61" s="210">
        <f t="shared" si="43"/>
        <v>0</v>
      </c>
      <c r="FD61" s="210">
        <f t="shared" si="44"/>
        <v>0</v>
      </c>
      <c r="FE61" s="210">
        <f t="shared" si="45"/>
        <v>0</v>
      </c>
      <c r="FF61" s="210">
        <f t="shared" si="46"/>
        <v>0</v>
      </c>
      <c r="FG61" s="210">
        <f t="shared" si="47"/>
        <v>0</v>
      </c>
      <c r="FI61" s="211">
        <f t="shared" si="48"/>
        <v>0</v>
      </c>
      <c r="FJ61" s="211">
        <f t="shared" si="49"/>
        <v>0</v>
      </c>
      <c r="FK61" s="211">
        <f t="shared" si="50"/>
        <v>0</v>
      </c>
      <c r="FL61" s="211">
        <f t="shared" si="51"/>
        <v>0</v>
      </c>
      <c r="FM61" s="211">
        <f t="shared" si="52"/>
        <v>0</v>
      </c>
      <c r="FN61" s="211">
        <f t="shared" si="53"/>
        <v>0</v>
      </c>
      <c r="FO61" s="211">
        <f t="shared" si="54"/>
        <v>0</v>
      </c>
      <c r="FP61" s="211">
        <f t="shared" si="55"/>
        <v>0</v>
      </c>
      <c r="FQ61" s="211">
        <f t="shared" si="56"/>
        <v>0</v>
      </c>
      <c r="FR61" s="211">
        <f t="shared" si="57"/>
        <v>0</v>
      </c>
      <c r="FS61" s="211">
        <f t="shared" si="58"/>
        <v>0</v>
      </c>
      <c r="FT61" s="211">
        <f t="shared" si="59"/>
        <v>0</v>
      </c>
      <c r="FU61" s="211">
        <f t="shared" si="60"/>
        <v>0</v>
      </c>
      <c r="FV61" s="211">
        <f t="shared" si="61"/>
        <v>0</v>
      </c>
      <c r="FW61" s="211">
        <f t="shared" si="62"/>
        <v>0</v>
      </c>
      <c r="FX61" s="211">
        <f t="shared" si="63"/>
        <v>0</v>
      </c>
      <c r="FY61" s="211">
        <f t="shared" si="64"/>
        <v>0</v>
      </c>
      <c r="FZ61" s="211">
        <f t="shared" si="65"/>
        <v>0</v>
      </c>
      <c r="GA61" s="211">
        <f t="shared" si="66"/>
        <v>0</v>
      </c>
      <c r="GB61" s="211">
        <f t="shared" si="67"/>
        <v>0</v>
      </c>
      <c r="GC61" s="211">
        <f t="shared" si="68"/>
        <v>0</v>
      </c>
      <c r="GD61" s="211">
        <f t="shared" si="69"/>
        <v>0</v>
      </c>
      <c r="GE61" s="211">
        <f t="shared" si="70"/>
        <v>0</v>
      </c>
      <c r="GF61" s="211">
        <f t="shared" si="71"/>
        <v>0</v>
      </c>
      <c r="GG61" s="211">
        <f t="shared" si="72"/>
        <v>0</v>
      </c>
      <c r="GH61" s="211">
        <f t="shared" si="73"/>
        <v>0</v>
      </c>
      <c r="GI61" s="211">
        <f t="shared" si="74"/>
        <v>0</v>
      </c>
      <c r="GJ61" s="211">
        <f t="shared" si="75"/>
        <v>0</v>
      </c>
      <c r="GK61" s="211">
        <f t="shared" si="76"/>
        <v>0</v>
      </c>
      <c r="GL61" s="211">
        <f t="shared" si="77"/>
        <v>0</v>
      </c>
    </row>
    <row r="62" spans="1:194">
      <c r="A62" s="27" t="s">
        <v>1306</v>
      </c>
      <c r="C62" s="25" t="s">
        <v>122</v>
      </c>
      <c r="D62" s="220">
        <v>1048</v>
      </c>
      <c r="E62" s="223">
        <v>6</v>
      </c>
      <c r="F62" s="223"/>
      <c r="G62" s="224">
        <f t="shared" si="80"/>
        <v>0</v>
      </c>
      <c r="H62" s="224">
        <f t="shared" si="81"/>
        <v>0</v>
      </c>
      <c r="I62" s="222"/>
      <c r="J62" s="222"/>
      <c r="K62" s="222"/>
      <c r="L62" s="222"/>
      <c r="M62" s="222"/>
      <c r="N62" s="222"/>
      <c r="O62" s="222"/>
      <c r="P62" s="222"/>
      <c r="Q62" s="224">
        <f t="shared" si="82"/>
        <v>0</v>
      </c>
      <c r="R62" s="222"/>
      <c r="S62" s="222"/>
      <c r="T62" s="222"/>
      <c r="U62" s="222"/>
      <c r="V62" s="224">
        <f t="shared" si="83"/>
        <v>0</v>
      </c>
      <c r="W62" s="222"/>
      <c r="X62" s="222"/>
      <c r="Y62" s="222"/>
      <c r="Z62" s="222"/>
      <c r="AA62" s="224">
        <f t="shared" si="84"/>
        <v>0</v>
      </c>
      <c r="AB62" s="222"/>
      <c r="AC62" s="222"/>
      <c r="AD62" s="222"/>
      <c r="AE62" s="222"/>
      <c r="AF62" s="224">
        <f t="shared" si="85"/>
        <v>0</v>
      </c>
      <c r="AG62" s="222"/>
      <c r="AH62" s="222"/>
      <c r="AI62" s="222"/>
      <c r="AJ62" s="222"/>
      <c r="AK62" s="224">
        <f t="shared" si="86"/>
        <v>0</v>
      </c>
      <c r="AL62" s="224">
        <f t="shared" si="87"/>
        <v>0</v>
      </c>
      <c r="AM62" s="222"/>
      <c r="AN62" s="222"/>
      <c r="AO62" s="222"/>
      <c r="AP62" s="222"/>
      <c r="AQ62" s="222"/>
      <c r="AR62" s="222"/>
      <c r="AS62" s="222"/>
      <c r="AT62" s="222"/>
      <c r="AU62" s="224">
        <f t="shared" si="88"/>
        <v>0</v>
      </c>
      <c r="AV62" s="222"/>
      <c r="AW62" s="222"/>
      <c r="AX62" s="222"/>
      <c r="AY62" s="222"/>
      <c r="AZ62" s="224">
        <f t="shared" si="89"/>
        <v>0</v>
      </c>
      <c r="BA62" s="222"/>
      <c r="BB62" s="222"/>
      <c r="BC62" s="222"/>
      <c r="BD62" s="222"/>
      <c r="BE62" s="224">
        <f t="shared" si="90"/>
        <v>0</v>
      </c>
      <c r="BF62" s="222"/>
      <c r="BG62" s="222"/>
      <c r="BH62" s="222"/>
      <c r="BI62" s="222"/>
      <c r="BJ62" s="224">
        <f t="shared" si="91"/>
        <v>0</v>
      </c>
      <c r="BK62" s="222"/>
      <c r="BL62" s="222"/>
      <c r="BM62" s="222"/>
      <c r="BN62" s="222"/>
      <c r="BO62" s="224">
        <f t="shared" si="92"/>
        <v>0</v>
      </c>
      <c r="BP62" s="222"/>
      <c r="BQ62" s="222"/>
      <c r="BR62" s="222"/>
      <c r="BS62" s="222"/>
      <c r="BT62" s="224">
        <f t="shared" si="93"/>
        <v>0</v>
      </c>
      <c r="BU62" s="222">
        <f t="shared" si="102"/>
        <v>0</v>
      </c>
      <c r="BV62" s="222">
        <f t="shared" si="103"/>
        <v>0</v>
      </c>
      <c r="BW62" s="222">
        <f t="shared" si="104"/>
        <v>0</v>
      </c>
      <c r="BX62" s="222">
        <f t="shared" si="105"/>
        <v>0</v>
      </c>
      <c r="BY62" s="224">
        <f t="shared" si="94"/>
        <v>0</v>
      </c>
      <c r="BZ62" s="222">
        <f t="shared" si="106"/>
        <v>0</v>
      </c>
      <c r="CA62" s="222">
        <f t="shared" si="107"/>
        <v>0</v>
      </c>
      <c r="CB62" s="222">
        <f t="shared" si="108"/>
        <v>0</v>
      </c>
      <c r="CC62" s="222">
        <f t="shared" si="109"/>
        <v>0</v>
      </c>
      <c r="CD62" s="224">
        <f t="shared" si="95"/>
        <v>0</v>
      </c>
      <c r="CE62" s="222">
        <f t="shared" si="110"/>
        <v>0</v>
      </c>
      <c r="CF62" s="222">
        <f t="shared" si="111"/>
        <v>0</v>
      </c>
      <c r="CG62" s="222">
        <f t="shared" si="112"/>
        <v>0</v>
      </c>
      <c r="CH62" s="222">
        <f t="shared" si="113"/>
        <v>0</v>
      </c>
      <c r="CI62" s="224">
        <f t="shared" si="96"/>
        <v>0</v>
      </c>
      <c r="CJ62" s="222">
        <f t="shared" si="114"/>
        <v>0</v>
      </c>
      <c r="CK62" s="222">
        <f t="shared" si="115"/>
        <v>0</v>
      </c>
      <c r="CL62" s="222">
        <f t="shared" si="116"/>
        <v>0</v>
      </c>
      <c r="CM62" s="222">
        <f t="shared" si="117"/>
        <v>0</v>
      </c>
      <c r="CN62" s="224">
        <f t="shared" si="97"/>
        <v>0</v>
      </c>
      <c r="CO62" s="222">
        <f t="shared" si="118"/>
        <v>0</v>
      </c>
      <c r="CP62" s="222">
        <f t="shared" si="119"/>
        <v>0</v>
      </c>
      <c r="CQ62" s="222">
        <f t="shared" si="120"/>
        <v>0</v>
      </c>
      <c r="CR62" s="222">
        <f t="shared" si="121"/>
        <v>0</v>
      </c>
      <c r="CS62" s="209">
        <f t="shared" si="31"/>
        <v>0</v>
      </c>
      <c r="CT62" s="205"/>
      <c r="CU62" s="210">
        <f t="shared" si="125"/>
        <v>0</v>
      </c>
      <c r="CV62" s="210">
        <f t="shared" si="125"/>
        <v>0</v>
      </c>
      <c r="CW62" s="210">
        <f t="shared" si="10"/>
        <v>0</v>
      </c>
      <c r="CX62" s="210">
        <f t="shared" si="11"/>
        <v>0</v>
      </c>
      <c r="CY62" s="210">
        <f t="shared" si="12"/>
        <v>0</v>
      </c>
      <c r="CZ62" s="210">
        <f t="shared" si="13"/>
        <v>0</v>
      </c>
      <c r="DA62" s="210">
        <f t="shared" si="126"/>
        <v>0</v>
      </c>
      <c r="DB62" s="210">
        <f t="shared" si="126"/>
        <v>0</v>
      </c>
      <c r="DC62" s="210">
        <f t="shared" si="15"/>
        <v>0</v>
      </c>
      <c r="DD62" s="210">
        <f t="shared" si="16"/>
        <v>0</v>
      </c>
      <c r="DE62" s="210">
        <f t="shared" si="17"/>
        <v>0</v>
      </c>
      <c r="DF62" s="210">
        <f t="shared" si="18"/>
        <v>0</v>
      </c>
      <c r="DG62" s="210">
        <f t="shared" si="19"/>
        <v>0</v>
      </c>
      <c r="DH62" s="210">
        <f t="shared" si="20"/>
        <v>0</v>
      </c>
      <c r="DI62" s="210">
        <f t="shared" si="21"/>
        <v>0</v>
      </c>
      <c r="DJ62" s="210">
        <f t="shared" si="22"/>
        <v>0</v>
      </c>
      <c r="DK62" s="210">
        <f t="shared" si="23"/>
        <v>0</v>
      </c>
      <c r="DL62" s="210">
        <f t="shared" si="24"/>
        <v>0</v>
      </c>
      <c r="DN62" s="210">
        <f t="shared" si="129"/>
        <v>0</v>
      </c>
      <c r="DO62" s="210">
        <f t="shared" si="129"/>
        <v>0</v>
      </c>
      <c r="DP62" s="210">
        <f t="shared" si="129"/>
        <v>0</v>
      </c>
      <c r="DQ62" s="210">
        <f t="shared" si="129"/>
        <v>0</v>
      </c>
      <c r="DR62" s="210">
        <f t="shared" si="129"/>
        <v>0</v>
      </c>
      <c r="DS62" s="210">
        <f t="shared" si="129"/>
        <v>0</v>
      </c>
      <c r="DT62" s="210">
        <f t="shared" si="129"/>
        <v>0</v>
      </c>
      <c r="DU62" s="210">
        <f t="shared" si="129"/>
        <v>0</v>
      </c>
      <c r="DV62" s="210">
        <f t="shared" si="129"/>
        <v>0</v>
      </c>
      <c r="DW62" s="210">
        <f t="shared" si="129"/>
        <v>0</v>
      </c>
      <c r="DX62" s="210">
        <f t="shared" si="129"/>
        <v>0</v>
      </c>
      <c r="DY62" s="210">
        <f t="shared" si="129"/>
        <v>0</v>
      </c>
      <c r="DZ62" s="210">
        <f t="shared" si="129"/>
        <v>0</v>
      </c>
      <c r="EA62" s="210">
        <f t="shared" si="131"/>
        <v>0</v>
      </c>
      <c r="EB62" s="210">
        <f t="shared" si="131"/>
        <v>0</v>
      </c>
      <c r="EC62" s="210">
        <f t="shared" si="131"/>
        <v>0</v>
      </c>
      <c r="ED62" s="210">
        <f t="shared" si="131"/>
        <v>0</v>
      </c>
      <c r="EE62" s="210">
        <f t="shared" si="131"/>
        <v>0</v>
      </c>
      <c r="EF62" s="210">
        <f t="shared" si="131"/>
        <v>0</v>
      </c>
      <c r="EG62" s="210">
        <f t="shared" si="131"/>
        <v>0</v>
      </c>
      <c r="EH62" s="210">
        <f t="shared" si="131"/>
        <v>0</v>
      </c>
      <c r="EI62" s="210">
        <f t="shared" si="131"/>
        <v>0</v>
      </c>
      <c r="EJ62" s="210">
        <f t="shared" si="131"/>
        <v>0</v>
      </c>
      <c r="EK62" s="210">
        <f t="shared" si="130"/>
        <v>0</v>
      </c>
      <c r="EL62" s="210">
        <f t="shared" si="123"/>
        <v>0</v>
      </c>
      <c r="EM62" s="210">
        <f t="shared" si="123"/>
        <v>0</v>
      </c>
      <c r="EN62" s="210">
        <f t="shared" si="123"/>
        <v>0</v>
      </c>
      <c r="EO62" s="210">
        <f t="shared" si="123"/>
        <v>0</v>
      </c>
      <c r="EP62" s="210">
        <f t="shared" si="123"/>
        <v>0</v>
      </c>
      <c r="EQ62" s="210">
        <f t="shared" si="123"/>
        <v>0</v>
      </c>
      <c r="ES62" s="210">
        <f t="shared" si="33"/>
        <v>0</v>
      </c>
      <c r="ET62" s="210">
        <f t="shared" si="34"/>
        <v>0</v>
      </c>
      <c r="EU62" s="210">
        <f t="shared" si="35"/>
        <v>0</v>
      </c>
      <c r="EV62" s="210">
        <f t="shared" si="36"/>
        <v>0</v>
      </c>
      <c r="EW62" s="210">
        <f t="shared" si="37"/>
        <v>0</v>
      </c>
      <c r="EX62" s="210">
        <f t="shared" si="38"/>
        <v>0</v>
      </c>
      <c r="EY62" s="210">
        <f t="shared" si="39"/>
        <v>0</v>
      </c>
      <c r="EZ62" s="210">
        <f t="shared" si="40"/>
        <v>0</v>
      </c>
      <c r="FA62" s="210">
        <f t="shared" si="41"/>
        <v>0</v>
      </c>
      <c r="FB62" s="210">
        <f t="shared" si="42"/>
        <v>0</v>
      </c>
      <c r="FC62" s="210">
        <f t="shared" si="43"/>
        <v>0</v>
      </c>
      <c r="FD62" s="210">
        <f t="shared" si="44"/>
        <v>0</v>
      </c>
      <c r="FE62" s="210">
        <f t="shared" si="45"/>
        <v>0</v>
      </c>
      <c r="FF62" s="210">
        <f t="shared" si="46"/>
        <v>0</v>
      </c>
      <c r="FG62" s="210">
        <f t="shared" si="47"/>
        <v>0</v>
      </c>
      <c r="FI62" s="211">
        <f t="shared" si="48"/>
        <v>0</v>
      </c>
      <c r="FJ62" s="211">
        <f t="shared" si="49"/>
        <v>0</v>
      </c>
      <c r="FK62" s="211">
        <f t="shared" si="50"/>
        <v>0</v>
      </c>
      <c r="FL62" s="211">
        <f t="shared" si="51"/>
        <v>0</v>
      </c>
      <c r="FM62" s="211">
        <f t="shared" si="52"/>
        <v>0</v>
      </c>
      <c r="FN62" s="211">
        <f t="shared" si="53"/>
        <v>0</v>
      </c>
      <c r="FO62" s="211">
        <f t="shared" si="54"/>
        <v>0</v>
      </c>
      <c r="FP62" s="211">
        <f t="shared" si="55"/>
        <v>0</v>
      </c>
      <c r="FQ62" s="211">
        <f t="shared" si="56"/>
        <v>0</v>
      </c>
      <c r="FR62" s="211">
        <f t="shared" si="57"/>
        <v>0</v>
      </c>
      <c r="FS62" s="211">
        <f t="shared" si="58"/>
        <v>0</v>
      </c>
      <c r="FT62" s="211">
        <f t="shared" si="59"/>
        <v>0</v>
      </c>
      <c r="FU62" s="211">
        <f t="shared" si="60"/>
        <v>0</v>
      </c>
      <c r="FV62" s="211">
        <f t="shared" si="61"/>
        <v>0</v>
      </c>
      <c r="FW62" s="211">
        <f t="shared" si="62"/>
        <v>0</v>
      </c>
      <c r="FX62" s="211">
        <f t="shared" si="63"/>
        <v>0</v>
      </c>
      <c r="FY62" s="211">
        <f t="shared" si="64"/>
        <v>0</v>
      </c>
      <c r="FZ62" s="211">
        <f t="shared" si="65"/>
        <v>0</v>
      </c>
      <c r="GA62" s="211">
        <f t="shared" si="66"/>
        <v>0</v>
      </c>
      <c r="GB62" s="211">
        <f t="shared" si="67"/>
        <v>0</v>
      </c>
      <c r="GC62" s="211">
        <f t="shared" si="68"/>
        <v>0</v>
      </c>
      <c r="GD62" s="211">
        <f t="shared" si="69"/>
        <v>0</v>
      </c>
      <c r="GE62" s="211">
        <f t="shared" si="70"/>
        <v>0</v>
      </c>
      <c r="GF62" s="211">
        <f t="shared" si="71"/>
        <v>0</v>
      </c>
      <c r="GG62" s="211">
        <f t="shared" si="72"/>
        <v>0</v>
      </c>
      <c r="GH62" s="211">
        <f t="shared" si="73"/>
        <v>0</v>
      </c>
      <c r="GI62" s="211">
        <f t="shared" si="74"/>
        <v>0</v>
      </c>
      <c r="GJ62" s="211">
        <f t="shared" si="75"/>
        <v>0</v>
      </c>
      <c r="GK62" s="211">
        <f t="shared" si="76"/>
        <v>0</v>
      </c>
      <c r="GL62" s="211">
        <f t="shared" si="77"/>
        <v>0</v>
      </c>
    </row>
    <row r="63" spans="1:194" ht="45">
      <c r="A63" s="27" t="s">
        <v>1307</v>
      </c>
      <c r="C63" s="25" t="s">
        <v>123</v>
      </c>
      <c r="D63" s="220">
        <v>1049</v>
      </c>
      <c r="E63" s="223">
        <v>23</v>
      </c>
      <c r="F63" s="223"/>
      <c r="G63" s="224">
        <f t="shared" si="80"/>
        <v>0</v>
      </c>
      <c r="H63" s="224">
        <f t="shared" si="81"/>
        <v>0</v>
      </c>
      <c r="I63" s="222"/>
      <c r="J63" s="222"/>
      <c r="K63" s="222"/>
      <c r="L63" s="222"/>
      <c r="M63" s="222"/>
      <c r="N63" s="222"/>
      <c r="O63" s="222"/>
      <c r="P63" s="222"/>
      <c r="Q63" s="224">
        <f t="shared" si="82"/>
        <v>0</v>
      </c>
      <c r="R63" s="222"/>
      <c r="S63" s="222"/>
      <c r="T63" s="222"/>
      <c r="U63" s="222"/>
      <c r="V63" s="224">
        <f t="shared" si="83"/>
        <v>0</v>
      </c>
      <c r="W63" s="222"/>
      <c r="X63" s="222"/>
      <c r="Y63" s="222"/>
      <c r="Z63" s="222"/>
      <c r="AA63" s="224">
        <f t="shared" si="84"/>
        <v>0</v>
      </c>
      <c r="AB63" s="222"/>
      <c r="AC63" s="222"/>
      <c r="AD63" s="222"/>
      <c r="AE63" s="222"/>
      <c r="AF63" s="224">
        <f t="shared" si="85"/>
        <v>0</v>
      </c>
      <c r="AG63" s="222"/>
      <c r="AH63" s="222"/>
      <c r="AI63" s="222"/>
      <c r="AJ63" s="222"/>
      <c r="AK63" s="224">
        <f t="shared" si="86"/>
        <v>0</v>
      </c>
      <c r="AL63" s="224">
        <f t="shared" si="87"/>
        <v>0</v>
      </c>
      <c r="AM63" s="222"/>
      <c r="AN63" s="222"/>
      <c r="AO63" s="222"/>
      <c r="AP63" s="222"/>
      <c r="AQ63" s="222"/>
      <c r="AR63" s="222"/>
      <c r="AS63" s="222"/>
      <c r="AT63" s="222"/>
      <c r="AU63" s="224">
        <f t="shared" si="88"/>
        <v>0</v>
      </c>
      <c r="AV63" s="222"/>
      <c r="AW63" s="222"/>
      <c r="AX63" s="222"/>
      <c r="AY63" s="222"/>
      <c r="AZ63" s="224">
        <f t="shared" si="89"/>
        <v>0</v>
      </c>
      <c r="BA63" s="222"/>
      <c r="BB63" s="222"/>
      <c r="BC63" s="222"/>
      <c r="BD63" s="222"/>
      <c r="BE63" s="224">
        <f t="shared" si="90"/>
        <v>0</v>
      </c>
      <c r="BF63" s="222"/>
      <c r="BG63" s="222"/>
      <c r="BH63" s="222"/>
      <c r="BI63" s="222"/>
      <c r="BJ63" s="224">
        <f t="shared" si="91"/>
        <v>0</v>
      </c>
      <c r="BK63" s="222"/>
      <c r="BL63" s="222"/>
      <c r="BM63" s="222"/>
      <c r="BN63" s="222"/>
      <c r="BO63" s="224">
        <f t="shared" si="92"/>
        <v>0</v>
      </c>
      <c r="BP63" s="222"/>
      <c r="BQ63" s="222"/>
      <c r="BR63" s="222"/>
      <c r="BS63" s="222"/>
      <c r="BT63" s="224">
        <f t="shared" si="93"/>
        <v>0</v>
      </c>
      <c r="BU63" s="222">
        <f t="shared" si="102"/>
        <v>0</v>
      </c>
      <c r="BV63" s="222">
        <f t="shared" si="103"/>
        <v>0</v>
      </c>
      <c r="BW63" s="222">
        <f t="shared" si="104"/>
        <v>0</v>
      </c>
      <c r="BX63" s="222">
        <f t="shared" si="105"/>
        <v>0</v>
      </c>
      <c r="BY63" s="224">
        <f t="shared" si="94"/>
        <v>0</v>
      </c>
      <c r="BZ63" s="222">
        <f t="shared" si="106"/>
        <v>0</v>
      </c>
      <c r="CA63" s="222">
        <f t="shared" si="107"/>
        <v>0</v>
      </c>
      <c r="CB63" s="222">
        <f t="shared" si="108"/>
        <v>0</v>
      </c>
      <c r="CC63" s="222">
        <f t="shared" si="109"/>
        <v>0</v>
      </c>
      <c r="CD63" s="224">
        <f t="shared" si="95"/>
        <v>0</v>
      </c>
      <c r="CE63" s="222">
        <f t="shared" si="110"/>
        <v>0</v>
      </c>
      <c r="CF63" s="222">
        <f t="shared" si="111"/>
        <v>0</v>
      </c>
      <c r="CG63" s="222">
        <f t="shared" si="112"/>
        <v>0</v>
      </c>
      <c r="CH63" s="222">
        <f t="shared" si="113"/>
        <v>0</v>
      </c>
      <c r="CI63" s="224">
        <f t="shared" si="96"/>
        <v>0</v>
      </c>
      <c r="CJ63" s="222">
        <f t="shared" si="114"/>
        <v>0</v>
      </c>
      <c r="CK63" s="222">
        <f t="shared" si="115"/>
        <v>0</v>
      </c>
      <c r="CL63" s="222">
        <f t="shared" si="116"/>
        <v>0</v>
      </c>
      <c r="CM63" s="222">
        <f t="shared" si="117"/>
        <v>0</v>
      </c>
      <c r="CN63" s="224">
        <f t="shared" si="97"/>
        <v>0</v>
      </c>
      <c r="CO63" s="222">
        <f t="shared" si="118"/>
        <v>0</v>
      </c>
      <c r="CP63" s="222">
        <f t="shared" si="119"/>
        <v>0</v>
      </c>
      <c r="CQ63" s="222">
        <f t="shared" si="120"/>
        <v>0</v>
      </c>
      <c r="CR63" s="222">
        <f t="shared" si="121"/>
        <v>0</v>
      </c>
      <c r="CS63" s="209">
        <f t="shared" si="31"/>
        <v>0</v>
      </c>
      <c r="CT63" s="205"/>
      <c r="CU63" s="210">
        <f t="shared" si="125"/>
        <v>0</v>
      </c>
      <c r="CV63" s="210">
        <f t="shared" si="125"/>
        <v>0</v>
      </c>
      <c r="CW63" s="210">
        <f t="shared" si="10"/>
        <v>0</v>
      </c>
      <c r="CX63" s="210">
        <f t="shared" si="11"/>
        <v>0</v>
      </c>
      <c r="CY63" s="210">
        <f t="shared" si="12"/>
        <v>0</v>
      </c>
      <c r="CZ63" s="210">
        <f t="shared" si="13"/>
        <v>0</v>
      </c>
      <c r="DA63" s="210">
        <f t="shared" si="126"/>
        <v>0</v>
      </c>
      <c r="DB63" s="210">
        <f t="shared" si="126"/>
        <v>0</v>
      </c>
      <c r="DC63" s="210">
        <f t="shared" si="15"/>
        <v>0</v>
      </c>
      <c r="DD63" s="210">
        <f t="shared" si="16"/>
        <v>0</v>
      </c>
      <c r="DE63" s="210">
        <f t="shared" si="17"/>
        <v>0</v>
      </c>
      <c r="DF63" s="210">
        <f t="shared" si="18"/>
        <v>0</v>
      </c>
      <c r="DG63" s="210">
        <f t="shared" si="19"/>
        <v>0</v>
      </c>
      <c r="DH63" s="210">
        <f t="shared" si="20"/>
        <v>0</v>
      </c>
      <c r="DI63" s="210">
        <f t="shared" si="21"/>
        <v>0</v>
      </c>
      <c r="DJ63" s="210">
        <f t="shared" si="22"/>
        <v>0</v>
      </c>
      <c r="DK63" s="210">
        <f t="shared" si="23"/>
        <v>0</v>
      </c>
      <c r="DL63" s="210">
        <f t="shared" si="24"/>
        <v>0</v>
      </c>
      <c r="DN63" s="210">
        <f t="shared" si="129"/>
        <v>0</v>
      </c>
      <c r="DO63" s="210">
        <f t="shared" si="129"/>
        <v>0</v>
      </c>
      <c r="DP63" s="210">
        <f t="shared" si="129"/>
        <v>0</v>
      </c>
      <c r="DQ63" s="210">
        <f t="shared" si="129"/>
        <v>0</v>
      </c>
      <c r="DR63" s="210">
        <f t="shared" si="129"/>
        <v>0</v>
      </c>
      <c r="DS63" s="210">
        <f t="shared" si="129"/>
        <v>0</v>
      </c>
      <c r="DT63" s="210">
        <f t="shared" si="129"/>
        <v>0</v>
      </c>
      <c r="DU63" s="210">
        <f t="shared" si="129"/>
        <v>0</v>
      </c>
      <c r="DV63" s="210">
        <f t="shared" si="129"/>
        <v>0</v>
      </c>
      <c r="DW63" s="210">
        <f t="shared" si="129"/>
        <v>0</v>
      </c>
      <c r="DX63" s="210">
        <f t="shared" si="129"/>
        <v>0</v>
      </c>
      <c r="DY63" s="210">
        <f t="shared" si="129"/>
        <v>0</v>
      </c>
      <c r="DZ63" s="210">
        <f t="shared" si="129"/>
        <v>0</v>
      </c>
      <c r="EA63" s="210">
        <f t="shared" si="131"/>
        <v>0</v>
      </c>
      <c r="EB63" s="210">
        <f t="shared" si="131"/>
        <v>0</v>
      </c>
      <c r="EC63" s="210">
        <f t="shared" si="131"/>
        <v>0</v>
      </c>
      <c r="ED63" s="210">
        <f t="shared" si="131"/>
        <v>0</v>
      </c>
      <c r="EE63" s="210">
        <f t="shared" si="131"/>
        <v>0</v>
      </c>
      <c r="EF63" s="210">
        <f t="shared" si="131"/>
        <v>0</v>
      </c>
      <c r="EG63" s="210">
        <f t="shared" si="131"/>
        <v>0</v>
      </c>
      <c r="EH63" s="210">
        <f t="shared" si="131"/>
        <v>0</v>
      </c>
      <c r="EI63" s="210">
        <f t="shared" si="131"/>
        <v>0</v>
      </c>
      <c r="EJ63" s="210">
        <f t="shared" si="131"/>
        <v>0</v>
      </c>
      <c r="EK63" s="210">
        <f t="shared" si="130"/>
        <v>0</v>
      </c>
      <c r="EL63" s="210">
        <f t="shared" si="123"/>
        <v>0</v>
      </c>
      <c r="EM63" s="210">
        <f t="shared" si="123"/>
        <v>0</v>
      </c>
      <c r="EN63" s="210">
        <f t="shared" si="123"/>
        <v>0</v>
      </c>
      <c r="EO63" s="210">
        <f t="shared" ref="EO63:EQ126" si="132">IF((AH63-BL63)&gt;0,0,AH63-BL63)</f>
        <v>0</v>
      </c>
      <c r="EP63" s="210">
        <f t="shared" si="132"/>
        <v>0</v>
      </c>
      <c r="EQ63" s="210">
        <f t="shared" si="132"/>
        <v>0</v>
      </c>
      <c r="ES63" s="210">
        <f t="shared" si="33"/>
        <v>0</v>
      </c>
      <c r="ET63" s="210">
        <f t="shared" si="34"/>
        <v>0</v>
      </c>
      <c r="EU63" s="210">
        <f t="shared" si="35"/>
        <v>0</v>
      </c>
      <c r="EV63" s="210">
        <f t="shared" si="36"/>
        <v>0</v>
      </c>
      <c r="EW63" s="210">
        <f t="shared" si="37"/>
        <v>0</v>
      </c>
      <c r="EX63" s="210">
        <f t="shared" si="38"/>
        <v>0</v>
      </c>
      <c r="EY63" s="210">
        <f t="shared" si="39"/>
        <v>0</v>
      </c>
      <c r="EZ63" s="210">
        <f t="shared" si="40"/>
        <v>0</v>
      </c>
      <c r="FA63" s="210">
        <f t="shared" si="41"/>
        <v>0</v>
      </c>
      <c r="FB63" s="210">
        <f t="shared" si="42"/>
        <v>0</v>
      </c>
      <c r="FC63" s="210">
        <f t="shared" si="43"/>
        <v>0</v>
      </c>
      <c r="FD63" s="210">
        <f t="shared" si="44"/>
        <v>0</v>
      </c>
      <c r="FE63" s="210">
        <f t="shared" si="45"/>
        <v>0</v>
      </c>
      <c r="FF63" s="210">
        <f t="shared" si="46"/>
        <v>0</v>
      </c>
      <c r="FG63" s="210">
        <f t="shared" si="47"/>
        <v>0</v>
      </c>
      <c r="FI63" s="211">
        <f t="shared" si="48"/>
        <v>0</v>
      </c>
      <c r="FJ63" s="211">
        <f t="shared" si="49"/>
        <v>0</v>
      </c>
      <c r="FK63" s="211">
        <f t="shared" si="50"/>
        <v>0</v>
      </c>
      <c r="FL63" s="211">
        <f t="shared" si="51"/>
        <v>0</v>
      </c>
      <c r="FM63" s="211">
        <f t="shared" si="52"/>
        <v>0</v>
      </c>
      <c r="FN63" s="211">
        <f t="shared" si="53"/>
        <v>0</v>
      </c>
      <c r="FO63" s="211">
        <f t="shared" si="54"/>
        <v>0</v>
      </c>
      <c r="FP63" s="211">
        <f t="shared" si="55"/>
        <v>0</v>
      </c>
      <c r="FQ63" s="211">
        <f t="shared" si="56"/>
        <v>0</v>
      </c>
      <c r="FR63" s="211">
        <f t="shared" si="57"/>
        <v>0</v>
      </c>
      <c r="FS63" s="211">
        <f t="shared" si="58"/>
        <v>0</v>
      </c>
      <c r="FT63" s="211">
        <f t="shared" si="59"/>
        <v>0</v>
      </c>
      <c r="FU63" s="211">
        <f t="shared" si="60"/>
        <v>0</v>
      </c>
      <c r="FV63" s="211">
        <f t="shared" si="61"/>
        <v>0</v>
      </c>
      <c r="FW63" s="211">
        <f t="shared" si="62"/>
        <v>0</v>
      </c>
      <c r="FX63" s="211">
        <f t="shared" si="63"/>
        <v>0</v>
      </c>
      <c r="FY63" s="211">
        <f t="shared" si="64"/>
        <v>0</v>
      </c>
      <c r="FZ63" s="211">
        <f t="shared" si="65"/>
        <v>0</v>
      </c>
      <c r="GA63" s="211">
        <f t="shared" si="66"/>
        <v>0</v>
      </c>
      <c r="GB63" s="211">
        <f t="shared" si="67"/>
        <v>0</v>
      </c>
      <c r="GC63" s="211">
        <f t="shared" si="68"/>
        <v>0</v>
      </c>
      <c r="GD63" s="211">
        <f t="shared" si="69"/>
        <v>0</v>
      </c>
      <c r="GE63" s="211">
        <f t="shared" si="70"/>
        <v>0</v>
      </c>
      <c r="GF63" s="211">
        <f t="shared" si="71"/>
        <v>0</v>
      </c>
      <c r="GG63" s="211">
        <f t="shared" si="72"/>
        <v>0</v>
      </c>
      <c r="GH63" s="211">
        <f t="shared" si="73"/>
        <v>0</v>
      </c>
      <c r="GI63" s="211">
        <f t="shared" si="74"/>
        <v>0</v>
      </c>
      <c r="GJ63" s="211">
        <f t="shared" si="75"/>
        <v>0</v>
      </c>
      <c r="GK63" s="211">
        <f t="shared" si="76"/>
        <v>0</v>
      </c>
      <c r="GL63" s="211">
        <f t="shared" si="77"/>
        <v>0</v>
      </c>
    </row>
    <row r="64" spans="1:194">
      <c r="A64" s="27" t="s">
        <v>1308</v>
      </c>
      <c r="C64" s="25" t="s">
        <v>124</v>
      </c>
      <c r="D64" s="220">
        <v>1050</v>
      </c>
      <c r="E64" s="223">
        <v>23</v>
      </c>
      <c r="F64" s="223"/>
      <c r="G64" s="224">
        <f t="shared" si="80"/>
        <v>0</v>
      </c>
      <c r="H64" s="224">
        <f t="shared" si="81"/>
        <v>0</v>
      </c>
      <c r="I64" s="222"/>
      <c r="J64" s="222"/>
      <c r="K64" s="222"/>
      <c r="L64" s="222"/>
      <c r="M64" s="222"/>
      <c r="N64" s="222"/>
      <c r="O64" s="222"/>
      <c r="P64" s="222"/>
      <c r="Q64" s="224">
        <f t="shared" si="82"/>
        <v>0</v>
      </c>
      <c r="R64" s="222"/>
      <c r="S64" s="222"/>
      <c r="T64" s="222"/>
      <c r="U64" s="222"/>
      <c r="V64" s="224">
        <f t="shared" si="83"/>
        <v>0</v>
      </c>
      <c r="W64" s="222"/>
      <c r="X64" s="222"/>
      <c r="Y64" s="222"/>
      <c r="Z64" s="222"/>
      <c r="AA64" s="224">
        <f t="shared" si="84"/>
        <v>0</v>
      </c>
      <c r="AB64" s="222"/>
      <c r="AC64" s="222"/>
      <c r="AD64" s="222"/>
      <c r="AE64" s="222"/>
      <c r="AF64" s="224">
        <f t="shared" si="85"/>
        <v>0</v>
      </c>
      <c r="AG64" s="222"/>
      <c r="AH64" s="222"/>
      <c r="AI64" s="222"/>
      <c r="AJ64" s="222"/>
      <c r="AK64" s="224">
        <f t="shared" si="86"/>
        <v>0</v>
      </c>
      <c r="AL64" s="224">
        <f t="shared" si="87"/>
        <v>0</v>
      </c>
      <c r="AM64" s="222"/>
      <c r="AN64" s="222"/>
      <c r="AO64" s="222"/>
      <c r="AP64" s="222"/>
      <c r="AQ64" s="222"/>
      <c r="AR64" s="222"/>
      <c r="AS64" s="222"/>
      <c r="AT64" s="222"/>
      <c r="AU64" s="224">
        <f t="shared" si="88"/>
        <v>0</v>
      </c>
      <c r="AV64" s="222"/>
      <c r="AW64" s="222"/>
      <c r="AX64" s="222"/>
      <c r="AY64" s="222"/>
      <c r="AZ64" s="224">
        <f t="shared" si="89"/>
        <v>0</v>
      </c>
      <c r="BA64" s="222"/>
      <c r="BB64" s="222"/>
      <c r="BC64" s="222"/>
      <c r="BD64" s="222"/>
      <c r="BE64" s="224">
        <f t="shared" si="90"/>
        <v>0</v>
      </c>
      <c r="BF64" s="222"/>
      <c r="BG64" s="222"/>
      <c r="BH64" s="222"/>
      <c r="BI64" s="222"/>
      <c r="BJ64" s="224">
        <f t="shared" si="91"/>
        <v>0</v>
      </c>
      <c r="BK64" s="222"/>
      <c r="BL64" s="222"/>
      <c r="BM64" s="222"/>
      <c r="BN64" s="222"/>
      <c r="BO64" s="224">
        <f t="shared" si="92"/>
        <v>0</v>
      </c>
      <c r="BP64" s="222"/>
      <c r="BQ64" s="222"/>
      <c r="BR64" s="222"/>
      <c r="BS64" s="222"/>
      <c r="BT64" s="224">
        <f t="shared" si="93"/>
        <v>0</v>
      </c>
      <c r="BU64" s="222">
        <f t="shared" si="102"/>
        <v>0</v>
      </c>
      <c r="BV64" s="222">
        <f t="shared" si="103"/>
        <v>0</v>
      </c>
      <c r="BW64" s="222">
        <f t="shared" si="104"/>
        <v>0</v>
      </c>
      <c r="BX64" s="222">
        <f t="shared" si="105"/>
        <v>0</v>
      </c>
      <c r="BY64" s="224">
        <f t="shared" si="94"/>
        <v>0</v>
      </c>
      <c r="BZ64" s="222">
        <f t="shared" si="106"/>
        <v>0</v>
      </c>
      <c r="CA64" s="222">
        <f t="shared" si="107"/>
        <v>0</v>
      </c>
      <c r="CB64" s="222">
        <f t="shared" si="108"/>
        <v>0</v>
      </c>
      <c r="CC64" s="222">
        <f t="shared" si="109"/>
        <v>0</v>
      </c>
      <c r="CD64" s="224">
        <f t="shared" si="95"/>
        <v>0</v>
      </c>
      <c r="CE64" s="222">
        <f t="shared" si="110"/>
        <v>0</v>
      </c>
      <c r="CF64" s="222">
        <f t="shared" si="111"/>
        <v>0</v>
      </c>
      <c r="CG64" s="222">
        <f t="shared" si="112"/>
        <v>0</v>
      </c>
      <c r="CH64" s="222">
        <f t="shared" si="113"/>
        <v>0</v>
      </c>
      <c r="CI64" s="224">
        <f t="shared" si="96"/>
        <v>0</v>
      </c>
      <c r="CJ64" s="222">
        <f t="shared" si="114"/>
        <v>0</v>
      </c>
      <c r="CK64" s="222">
        <f t="shared" si="115"/>
        <v>0</v>
      </c>
      <c r="CL64" s="222">
        <f t="shared" si="116"/>
        <v>0</v>
      </c>
      <c r="CM64" s="222">
        <f t="shared" si="117"/>
        <v>0</v>
      </c>
      <c r="CN64" s="224">
        <f t="shared" si="97"/>
        <v>0</v>
      </c>
      <c r="CO64" s="222">
        <f t="shared" si="118"/>
        <v>0</v>
      </c>
      <c r="CP64" s="222">
        <f t="shared" si="119"/>
        <v>0</v>
      </c>
      <c r="CQ64" s="222">
        <f t="shared" si="120"/>
        <v>0</v>
      </c>
      <c r="CR64" s="222">
        <f t="shared" si="121"/>
        <v>0</v>
      </c>
      <c r="CS64" s="209">
        <f t="shared" si="31"/>
        <v>0</v>
      </c>
      <c r="CT64" s="205"/>
      <c r="CU64" s="210">
        <f t="shared" si="125"/>
        <v>0</v>
      </c>
      <c r="CV64" s="210">
        <f t="shared" si="125"/>
        <v>0</v>
      </c>
      <c r="CW64" s="210">
        <f t="shared" si="10"/>
        <v>0</v>
      </c>
      <c r="CX64" s="210">
        <f t="shared" si="11"/>
        <v>0</v>
      </c>
      <c r="CY64" s="210">
        <f t="shared" si="12"/>
        <v>0</v>
      </c>
      <c r="CZ64" s="210">
        <f t="shared" si="13"/>
        <v>0</v>
      </c>
      <c r="DA64" s="210">
        <f t="shared" si="126"/>
        <v>0</v>
      </c>
      <c r="DB64" s="210">
        <f t="shared" si="126"/>
        <v>0</v>
      </c>
      <c r="DC64" s="210">
        <f t="shared" si="15"/>
        <v>0</v>
      </c>
      <c r="DD64" s="210">
        <f t="shared" si="16"/>
        <v>0</v>
      </c>
      <c r="DE64" s="210">
        <f t="shared" si="17"/>
        <v>0</v>
      </c>
      <c r="DF64" s="210">
        <f t="shared" si="18"/>
        <v>0</v>
      </c>
      <c r="DG64" s="210">
        <f t="shared" si="19"/>
        <v>0</v>
      </c>
      <c r="DH64" s="210">
        <f t="shared" si="20"/>
        <v>0</v>
      </c>
      <c r="DI64" s="210">
        <f t="shared" si="21"/>
        <v>0</v>
      </c>
      <c r="DJ64" s="210">
        <f t="shared" si="22"/>
        <v>0</v>
      </c>
      <c r="DK64" s="210">
        <f t="shared" si="23"/>
        <v>0</v>
      </c>
      <c r="DL64" s="210">
        <f t="shared" si="24"/>
        <v>0</v>
      </c>
      <c r="DN64" s="210">
        <f t="shared" si="129"/>
        <v>0</v>
      </c>
      <c r="DO64" s="210">
        <f t="shared" si="129"/>
        <v>0</v>
      </c>
      <c r="DP64" s="210">
        <f t="shared" si="129"/>
        <v>0</v>
      </c>
      <c r="DQ64" s="210">
        <f t="shared" si="129"/>
        <v>0</v>
      </c>
      <c r="DR64" s="210">
        <f t="shared" si="129"/>
        <v>0</v>
      </c>
      <c r="DS64" s="210">
        <f t="shared" si="129"/>
        <v>0</v>
      </c>
      <c r="DT64" s="210">
        <f t="shared" si="129"/>
        <v>0</v>
      </c>
      <c r="DU64" s="210">
        <f t="shared" si="129"/>
        <v>0</v>
      </c>
      <c r="DV64" s="210">
        <f t="shared" si="129"/>
        <v>0</v>
      </c>
      <c r="DW64" s="210">
        <f t="shared" si="129"/>
        <v>0</v>
      </c>
      <c r="DX64" s="210">
        <f t="shared" si="129"/>
        <v>0</v>
      </c>
      <c r="DY64" s="210">
        <f t="shared" si="129"/>
        <v>0</v>
      </c>
      <c r="DZ64" s="210">
        <f t="shared" si="129"/>
        <v>0</v>
      </c>
      <c r="EA64" s="210">
        <f t="shared" si="131"/>
        <v>0</v>
      </c>
      <c r="EB64" s="210">
        <f t="shared" si="131"/>
        <v>0</v>
      </c>
      <c r="EC64" s="210">
        <f t="shared" si="131"/>
        <v>0</v>
      </c>
      <c r="ED64" s="210">
        <f t="shared" si="131"/>
        <v>0</v>
      </c>
      <c r="EE64" s="210">
        <f t="shared" si="131"/>
        <v>0</v>
      </c>
      <c r="EF64" s="210">
        <f t="shared" si="131"/>
        <v>0</v>
      </c>
      <c r="EG64" s="210">
        <f t="shared" si="131"/>
        <v>0</v>
      </c>
      <c r="EH64" s="210">
        <f t="shared" si="131"/>
        <v>0</v>
      </c>
      <c r="EI64" s="210">
        <f t="shared" si="131"/>
        <v>0</v>
      </c>
      <c r="EJ64" s="210">
        <f t="shared" si="131"/>
        <v>0</v>
      </c>
      <c r="EK64" s="210">
        <f t="shared" si="130"/>
        <v>0</v>
      </c>
      <c r="EL64" s="210">
        <f t="shared" si="130"/>
        <v>0</v>
      </c>
      <c r="EM64" s="210">
        <f t="shared" si="130"/>
        <v>0</v>
      </c>
      <c r="EN64" s="210">
        <f t="shared" si="130"/>
        <v>0</v>
      </c>
      <c r="EO64" s="210">
        <f t="shared" si="132"/>
        <v>0</v>
      </c>
      <c r="EP64" s="210">
        <f t="shared" si="132"/>
        <v>0</v>
      </c>
      <c r="EQ64" s="210">
        <f t="shared" si="132"/>
        <v>0</v>
      </c>
      <c r="ES64" s="210">
        <f t="shared" si="33"/>
        <v>0</v>
      </c>
      <c r="ET64" s="210">
        <f t="shared" si="34"/>
        <v>0</v>
      </c>
      <c r="EU64" s="210">
        <f t="shared" si="35"/>
        <v>0</v>
      </c>
      <c r="EV64" s="210">
        <f t="shared" si="36"/>
        <v>0</v>
      </c>
      <c r="EW64" s="210">
        <f t="shared" si="37"/>
        <v>0</v>
      </c>
      <c r="EX64" s="210">
        <f t="shared" si="38"/>
        <v>0</v>
      </c>
      <c r="EY64" s="210">
        <f t="shared" si="39"/>
        <v>0</v>
      </c>
      <c r="EZ64" s="210">
        <f t="shared" si="40"/>
        <v>0</v>
      </c>
      <c r="FA64" s="210">
        <f t="shared" si="41"/>
        <v>0</v>
      </c>
      <c r="FB64" s="210">
        <f t="shared" si="42"/>
        <v>0</v>
      </c>
      <c r="FC64" s="210">
        <f t="shared" si="43"/>
        <v>0</v>
      </c>
      <c r="FD64" s="210">
        <f t="shared" si="44"/>
        <v>0</v>
      </c>
      <c r="FE64" s="210">
        <f t="shared" si="45"/>
        <v>0</v>
      </c>
      <c r="FF64" s="210">
        <f t="shared" si="46"/>
        <v>0</v>
      </c>
      <c r="FG64" s="210">
        <f t="shared" si="47"/>
        <v>0</v>
      </c>
      <c r="FI64" s="211">
        <f t="shared" si="48"/>
        <v>0</v>
      </c>
      <c r="FJ64" s="211">
        <f t="shared" si="49"/>
        <v>0</v>
      </c>
      <c r="FK64" s="211">
        <f t="shared" si="50"/>
        <v>0</v>
      </c>
      <c r="FL64" s="211">
        <f t="shared" si="51"/>
        <v>0</v>
      </c>
      <c r="FM64" s="211">
        <f t="shared" si="52"/>
        <v>0</v>
      </c>
      <c r="FN64" s="211">
        <f t="shared" si="53"/>
        <v>0</v>
      </c>
      <c r="FO64" s="211">
        <f t="shared" si="54"/>
        <v>0</v>
      </c>
      <c r="FP64" s="211">
        <f t="shared" si="55"/>
        <v>0</v>
      </c>
      <c r="FQ64" s="211">
        <f t="shared" si="56"/>
        <v>0</v>
      </c>
      <c r="FR64" s="211">
        <f t="shared" si="57"/>
        <v>0</v>
      </c>
      <c r="FS64" s="211">
        <f t="shared" si="58"/>
        <v>0</v>
      </c>
      <c r="FT64" s="211">
        <f t="shared" si="59"/>
        <v>0</v>
      </c>
      <c r="FU64" s="211">
        <f t="shared" si="60"/>
        <v>0</v>
      </c>
      <c r="FV64" s="211">
        <f t="shared" si="61"/>
        <v>0</v>
      </c>
      <c r="FW64" s="211">
        <f t="shared" si="62"/>
        <v>0</v>
      </c>
      <c r="FX64" s="211">
        <f t="shared" si="63"/>
        <v>0</v>
      </c>
      <c r="FY64" s="211">
        <f t="shared" si="64"/>
        <v>0</v>
      </c>
      <c r="FZ64" s="211">
        <f t="shared" si="65"/>
        <v>0</v>
      </c>
      <c r="GA64" s="211">
        <f t="shared" si="66"/>
        <v>0</v>
      </c>
      <c r="GB64" s="211">
        <f t="shared" si="67"/>
        <v>0</v>
      </c>
      <c r="GC64" s="211">
        <f t="shared" si="68"/>
        <v>0</v>
      </c>
      <c r="GD64" s="211">
        <f t="shared" si="69"/>
        <v>0</v>
      </c>
      <c r="GE64" s="211">
        <f t="shared" si="70"/>
        <v>0</v>
      </c>
      <c r="GF64" s="211">
        <f t="shared" si="71"/>
        <v>0</v>
      </c>
      <c r="GG64" s="211">
        <f t="shared" si="72"/>
        <v>0</v>
      </c>
      <c r="GH64" s="211">
        <f t="shared" si="73"/>
        <v>0</v>
      </c>
      <c r="GI64" s="211">
        <f t="shared" si="74"/>
        <v>0</v>
      </c>
      <c r="GJ64" s="211">
        <f t="shared" si="75"/>
        <v>0</v>
      </c>
      <c r="GK64" s="211">
        <f t="shared" si="76"/>
        <v>0</v>
      </c>
      <c r="GL64" s="211">
        <f t="shared" si="77"/>
        <v>0</v>
      </c>
    </row>
    <row r="65" spans="1:194" ht="45">
      <c r="A65" s="27" t="s">
        <v>1309</v>
      </c>
      <c r="C65" s="25" t="s">
        <v>125</v>
      </c>
      <c r="D65" s="220">
        <v>1051</v>
      </c>
      <c r="E65" s="223">
        <v>20</v>
      </c>
      <c r="F65" s="223"/>
      <c r="G65" s="224">
        <f t="shared" si="80"/>
        <v>0</v>
      </c>
      <c r="H65" s="224">
        <f t="shared" si="81"/>
        <v>0</v>
      </c>
      <c r="I65" s="222"/>
      <c r="J65" s="222"/>
      <c r="K65" s="222"/>
      <c r="L65" s="222"/>
      <c r="M65" s="222"/>
      <c r="N65" s="222"/>
      <c r="O65" s="222"/>
      <c r="P65" s="222"/>
      <c r="Q65" s="224">
        <f t="shared" si="82"/>
        <v>0</v>
      </c>
      <c r="R65" s="222"/>
      <c r="S65" s="222"/>
      <c r="T65" s="222"/>
      <c r="U65" s="222"/>
      <c r="V65" s="224">
        <f t="shared" si="83"/>
        <v>0</v>
      </c>
      <c r="W65" s="222"/>
      <c r="X65" s="222"/>
      <c r="Y65" s="222"/>
      <c r="Z65" s="222"/>
      <c r="AA65" s="224">
        <f t="shared" si="84"/>
        <v>0</v>
      </c>
      <c r="AB65" s="222"/>
      <c r="AC65" s="222"/>
      <c r="AD65" s="222"/>
      <c r="AE65" s="222"/>
      <c r="AF65" s="224">
        <f t="shared" si="85"/>
        <v>0</v>
      </c>
      <c r="AG65" s="222"/>
      <c r="AH65" s="222"/>
      <c r="AI65" s="222"/>
      <c r="AJ65" s="222"/>
      <c r="AK65" s="224">
        <f t="shared" si="86"/>
        <v>0</v>
      </c>
      <c r="AL65" s="224">
        <f t="shared" si="87"/>
        <v>0</v>
      </c>
      <c r="AM65" s="222"/>
      <c r="AN65" s="222"/>
      <c r="AO65" s="222"/>
      <c r="AP65" s="222"/>
      <c r="AQ65" s="222"/>
      <c r="AR65" s="222"/>
      <c r="AS65" s="222"/>
      <c r="AT65" s="222"/>
      <c r="AU65" s="224">
        <f t="shared" si="88"/>
        <v>0</v>
      </c>
      <c r="AV65" s="222"/>
      <c r="AW65" s="222"/>
      <c r="AX65" s="222"/>
      <c r="AY65" s="222"/>
      <c r="AZ65" s="224">
        <f t="shared" si="89"/>
        <v>0</v>
      </c>
      <c r="BA65" s="222"/>
      <c r="BB65" s="222"/>
      <c r="BC65" s="222"/>
      <c r="BD65" s="222"/>
      <c r="BE65" s="224">
        <f t="shared" si="90"/>
        <v>0</v>
      </c>
      <c r="BF65" s="222"/>
      <c r="BG65" s="222"/>
      <c r="BH65" s="222"/>
      <c r="BI65" s="222"/>
      <c r="BJ65" s="224">
        <f t="shared" si="91"/>
        <v>0</v>
      </c>
      <c r="BK65" s="222"/>
      <c r="BL65" s="222"/>
      <c r="BM65" s="222"/>
      <c r="BN65" s="222"/>
      <c r="BO65" s="224">
        <f t="shared" si="92"/>
        <v>0</v>
      </c>
      <c r="BP65" s="222"/>
      <c r="BQ65" s="222"/>
      <c r="BR65" s="222"/>
      <c r="BS65" s="222"/>
      <c r="BT65" s="224">
        <f t="shared" si="93"/>
        <v>0</v>
      </c>
      <c r="BU65" s="222">
        <f t="shared" si="102"/>
        <v>0</v>
      </c>
      <c r="BV65" s="222">
        <f t="shared" si="103"/>
        <v>0</v>
      </c>
      <c r="BW65" s="222">
        <f t="shared" si="104"/>
        <v>0</v>
      </c>
      <c r="BX65" s="222">
        <f t="shared" si="105"/>
        <v>0</v>
      </c>
      <c r="BY65" s="224">
        <f t="shared" si="94"/>
        <v>0</v>
      </c>
      <c r="BZ65" s="222">
        <f t="shared" si="106"/>
        <v>0</v>
      </c>
      <c r="CA65" s="222">
        <f t="shared" si="107"/>
        <v>0</v>
      </c>
      <c r="CB65" s="222">
        <f t="shared" si="108"/>
        <v>0</v>
      </c>
      <c r="CC65" s="222">
        <f t="shared" si="109"/>
        <v>0</v>
      </c>
      <c r="CD65" s="224">
        <f t="shared" si="95"/>
        <v>0</v>
      </c>
      <c r="CE65" s="222">
        <f t="shared" si="110"/>
        <v>0</v>
      </c>
      <c r="CF65" s="222">
        <f t="shared" si="111"/>
        <v>0</v>
      </c>
      <c r="CG65" s="222">
        <f t="shared" si="112"/>
        <v>0</v>
      </c>
      <c r="CH65" s="222">
        <f t="shared" si="113"/>
        <v>0</v>
      </c>
      <c r="CI65" s="224">
        <f t="shared" si="96"/>
        <v>0</v>
      </c>
      <c r="CJ65" s="222">
        <f t="shared" si="114"/>
        <v>0</v>
      </c>
      <c r="CK65" s="222">
        <f t="shared" si="115"/>
        <v>0</v>
      </c>
      <c r="CL65" s="222">
        <f t="shared" si="116"/>
        <v>0</v>
      </c>
      <c r="CM65" s="222">
        <f t="shared" si="117"/>
        <v>0</v>
      </c>
      <c r="CN65" s="224">
        <f t="shared" si="97"/>
        <v>0</v>
      </c>
      <c r="CO65" s="222">
        <f t="shared" si="118"/>
        <v>0</v>
      </c>
      <c r="CP65" s="222">
        <f t="shared" si="119"/>
        <v>0</v>
      </c>
      <c r="CQ65" s="222">
        <f t="shared" si="120"/>
        <v>0</v>
      </c>
      <c r="CR65" s="222">
        <f t="shared" si="121"/>
        <v>0</v>
      </c>
      <c r="CS65" s="209">
        <f t="shared" si="31"/>
        <v>0</v>
      </c>
      <c r="CT65" s="205"/>
      <c r="CU65" s="210">
        <f t="shared" si="125"/>
        <v>0</v>
      </c>
      <c r="CV65" s="210">
        <f t="shared" si="125"/>
        <v>0</v>
      </c>
      <c r="CW65" s="210">
        <f t="shared" si="10"/>
        <v>0</v>
      </c>
      <c r="CX65" s="210">
        <f t="shared" si="11"/>
        <v>0</v>
      </c>
      <c r="CY65" s="210">
        <f t="shared" si="12"/>
        <v>0</v>
      </c>
      <c r="CZ65" s="210">
        <f t="shared" si="13"/>
        <v>0</v>
      </c>
      <c r="DA65" s="210">
        <f t="shared" si="126"/>
        <v>0</v>
      </c>
      <c r="DB65" s="210">
        <f t="shared" si="126"/>
        <v>0</v>
      </c>
      <c r="DC65" s="210">
        <f t="shared" si="15"/>
        <v>0</v>
      </c>
      <c r="DD65" s="210">
        <f t="shared" si="16"/>
        <v>0</v>
      </c>
      <c r="DE65" s="210">
        <f t="shared" si="17"/>
        <v>0</v>
      </c>
      <c r="DF65" s="210">
        <f t="shared" si="18"/>
        <v>0</v>
      </c>
      <c r="DG65" s="210">
        <f t="shared" si="19"/>
        <v>0</v>
      </c>
      <c r="DH65" s="210">
        <f t="shared" si="20"/>
        <v>0</v>
      </c>
      <c r="DI65" s="210">
        <f t="shared" si="21"/>
        <v>0</v>
      </c>
      <c r="DJ65" s="210">
        <f t="shared" si="22"/>
        <v>0</v>
      </c>
      <c r="DK65" s="210">
        <f t="shared" si="23"/>
        <v>0</v>
      </c>
      <c r="DL65" s="210">
        <f t="shared" si="24"/>
        <v>0</v>
      </c>
      <c r="DN65" s="210">
        <f t="shared" si="129"/>
        <v>0</v>
      </c>
      <c r="DO65" s="210">
        <f t="shared" si="129"/>
        <v>0</v>
      </c>
      <c r="DP65" s="210">
        <f t="shared" si="129"/>
        <v>0</v>
      </c>
      <c r="DQ65" s="210">
        <f t="shared" si="129"/>
        <v>0</v>
      </c>
      <c r="DR65" s="210">
        <f t="shared" si="129"/>
        <v>0</v>
      </c>
      <c r="DS65" s="210">
        <f t="shared" si="129"/>
        <v>0</v>
      </c>
      <c r="DT65" s="210">
        <f t="shared" si="129"/>
        <v>0</v>
      </c>
      <c r="DU65" s="210">
        <f t="shared" si="129"/>
        <v>0</v>
      </c>
      <c r="DV65" s="210">
        <f t="shared" si="129"/>
        <v>0</v>
      </c>
      <c r="DW65" s="210">
        <f t="shared" si="129"/>
        <v>0</v>
      </c>
      <c r="DX65" s="210">
        <f t="shared" si="129"/>
        <v>0</v>
      </c>
      <c r="DY65" s="210">
        <f t="shared" si="129"/>
        <v>0</v>
      </c>
      <c r="DZ65" s="210">
        <f t="shared" si="129"/>
        <v>0</v>
      </c>
      <c r="EA65" s="210">
        <f t="shared" si="131"/>
        <v>0</v>
      </c>
      <c r="EB65" s="210">
        <f t="shared" si="131"/>
        <v>0</v>
      </c>
      <c r="EC65" s="210">
        <f t="shared" si="131"/>
        <v>0</v>
      </c>
      <c r="ED65" s="210">
        <f t="shared" si="131"/>
        <v>0</v>
      </c>
      <c r="EE65" s="210">
        <f t="shared" si="131"/>
        <v>0</v>
      </c>
      <c r="EF65" s="210">
        <f t="shared" si="131"/>
        <v>0</v>
      </c>
      <c r="EG65" s="210">
        <f t="shared" si="131"/>
        <v>0</v>
      </c>
      <c r="EH65" s="210">
        <f t="shared" si="131"/>
        <v>0</v>
      </c>
      <c r="EI65" s="210">
        <f t="shared" si="131"/>
        <v>0</v>
      </c>
      <c r="EJ65" s="210">
        <f t="shared" si="131"/>
        <v>0</v>
      </c>
      <c r="EK65" s="210">
        <f t="shared" si="130"/>
        <v>0</v>
      </c>
      <c r="EL65" s="210">
        <f t="shared" si="130"/>
        <v>0</v>
      </c>
      <c r="EM65" s="210">
        <f t="shared" si="130"/>
        <v>0</v>
      </c>
      <c r="EN65" s="210">
        <f t="shared" si="130"/>
        <v>0</v>
      </c>
      <c r="EO65" s="210">
        <f t="shared" si="132"/>
        <v>0</v>
      </c>
      <c r="EP65" s="210">
        <f t="shared" si="132"/>
        <v>0</v>
      </c>
      <c r="EQ65" s="210">
        <f t="shared" si="132"/>
        <v>0</v>
      </c>
      <c r="ES65" s="210">
        <f t="shared" si="33"/>
        <v>0</v>
      </c>
      <c r="ET65" s="210">
        <f t="shared" si="34"/>
        <v>0</v>
      </c>
      <c r="EU65" s="210">
        <f t="shared" si="35"/>
        <v>0</v>
      </c>
      <c r="EV65" s="210">
        <f t="shared" si="36"/>
        <v>0</v>
      </c>
      <c r="EW65" s="210">
        <f t="shared" si="37"/>
        <v>0</v>
      </c>
      <c r="EX65" s="210">
        <f t="shared" si="38"/>
        <v>0</v>
      </c>
      <c r="EY65" s="210">
        <f t="shared" si="39"/>
        <v>0</v>
      </c>
      <c r="EZ65" s="210">
        <f t="shared" si="40"/>
        <v>0</v>
      </c>
      <c r="FA65" s="210">
        <f t="shared" si="41"/>
        <v>0</v>
      </c>
      <c r="FB65" s="210">
        <f t="shared" si="42"/>
        <v>0</v>
      </c>
      <c r="FC65" s="210">
        <f t="shared" si="43"/>
        <v>0</v>
      </c>
      <c r="FD65" s="210">
        <f t="shared" si="44"/>
        <v>0</v>
      </c>
      <c r="FE65" s="210">
        <f t="shared" si="45"/>
        <v>0</v>
      </c>
      <c r="FF65" s="210">
        <f t="shared" si="46"/>
        <v>0</v>
      </c>
      <c r="FG65" s="210">
        <f t="shared" si="47"/>
        <v>0</v>
      </c>
      <c r="FI65" s="211">
        <f t="shared" si="48"/>
        <v>0</v>
      </c>
      <c r="FJ65" s="211">
        <f t="shared" si="49"/>
        <v>0</v>
      </c>
      <c r="FK65" s="211">
        <f t="shared" si="50"/>
        <v>0</v>
      </c>
      <c r="FL65" s="211">
        <f t="shared" si="51"/>
        <v>0</v>
      </c>
      <c r="FM65" s="211">
        <f t="shared" si="52"/>
        <v>0</v>
      </c>
      <c r="FN65" s="211">
        <f t="shared" si="53"/>
        <v>0</v>
      </c>
      <c r="FO65" s="211">
        <f t="shared" si="54"/>
        <v>0</v>
      </c>
      <c r="FP65" s="211">
        <f t="shared" si="55"/>
        <v>0</v>
      </c>
      <c r="FQ65" s="211">
        <f t="shared" si="56"/>
        <v>0</v>
      </c>
      <c r="FR65" s="211">
        <f t="shared" si="57"/>
        <v>0</v>
      </c>
      <c r="FS65" s="211">
        <f t="shared" si="58"/>
        <v>0</v>
      </c>
      <c r="FT65" s="211">
        <f t="shared" si="59"/>
        <v>0</v>
      </c>
      <c r="FU65" s="211">
        <f t="shared" si="60"/>
        <v>0</v>
      </c>
      <c r="FV65" s="211">
        <f t="shared" si="61"/>
        <v>0</v>
      </c>
      <c r="FW65" s="211">
        <f t="shared" si="62"/>
        <v>0</v>
      </c>
      <c r="FX65" s="211">
        <f t="shared" si="63"/>
        <v>0</v>
      </c>
      <c r="FY65" s="211">
        <f t="shared" si="64"/>
        <v>0</v>
      </c>
      <c r="FZ65" s="211">
        <f t="shared" si="65"/>
        <v>0</v>
      </c>
      <c r="GA65" s="211">
        <f t="shared" si="66"/>
        <v>0</v>
      </c>
      <c r="GB65" s="211">
        <f t="shared" si="67"/>
        <v>0</v>
      </c>
      <c r="GC65" s="211">
        <f t="shared" si="68"/>
        <v>0</v>
      </c>
      <c r="GD65" s="211">
        <f t="shared" si="69"/>
        <v>0</v>
      </c>
      <c r="GE65" s="211">
        <f t="shared" si="70"/>
        <v>0</v>
      </c>
      <c r="GF65" s="211">
        <f t="shared" si="71"/>
        <v>0</v>
      </c>
      <c r="GG65" s="211">
        <f t="shared" si="72"/>
        <v>0</v>
      </c>
      <c r="GH65" s="211">
        <f t="shared" si="73"/>
        <v>0</v>
      </c>
      <c r="GI65" s="211">
        <f t="shared" si="74"/>
        <v>0</v>
      </c>
      <c r="GJ65" s="211">
        <f t="shared" si="75"/>
        <v>0</v>
      </c>
      <c r="GK65" s="211">
        <f t="shared" si="76"/>
        <v>0</v>
      </c>
      <c r="GL65" s="211">
        <f t="shared" si="77"/>
        <v>0</v>
      </c>
    </row>
    <row r="66" spans="1:194">
      <c r="A66" s="27" t="s">
        <v>1310</v>
      </c>
      <c r="C66" s="25" t="s">
        <v>126</v>
      </c>
      <c r="D66" s="220">
        <v>1052</v>
      </c>
      <c r="E66" s="223">
        <v>1</v>
      </c>
      <c r="F66" s="223"/>
      <c r="G66" s="224">
        <f t="shared" si="80"/>
        <v>0</v>
      </c>
      <c r="H66" s="224">
        <f t="shared" si="81"/>
        <v>0</v>
      </c>
      <c r="I66" s="222"/>
      <c r="J66" s="222"/>
      <c r="K66" s="222"/>
      <c r="L66" s="222"/>
      <c r="M66" s="222"/>
      <c r="N66" s="222"/>
      <c r="O66" s="222"/>
      <c r="P66" s="222"/>
      <c r="Q66" s="224">
        <f t="shared" si="82"/>
        <v>0</v>
      </c>
      <c r="R66" s="222"/>
      <c r="S66" s="222"/>
      <c r="T66" s="222"/>
      <c r="U66" s="222"/>
      <c r="V66" s="224">
        <f t="shared" si="83"/>
        <v>0</v>
      </c>
      <c r="W66" s="222"/>
      <c r="X66" s="222"/>
      <c r="Y66" s="222"/>
      <c r="Z66" s="222"/>
      <c r="AA66" s="224">
        <f t="shared" si="84"/>
        <v>0</v>
      </c>
      <c r="AB66" s="222"/>
      <c r="AC66" s="222"/>
      <c r="AD66" s="222"/>
      <c r="AE66" s="222"/>
      <c r="AF66" s="224">
        <f t="shared" si="85"/>
        <v>0</v>
      </c>
      <c r="AG66" s="222"/>
      <c r="AH66" s="222"/>
      <c r="AI66" s="222"/>
      <c r="AJ66" s="222"/>
      <c r="AK66" s="224">
        <f t="shared" si="86"/>
        <v>0</v>
      </c>
      <c r="AL66" s="224">
        <f t="shared" si="87"/>
        <v>0</v>
      </c>
      <c r="AM66" s="222"/>
      <c r="AN66" s="222"/>
      <c r="AO66" s="222"/>
      <c r="AP66" s="222"/>
      <c r="AQ66" s="222"/>
      <c r="AR66" s="222"/>
      <c r="AS66" s="222"/>
      <c r="AT66" s="222"/>
      <c r="AU66" s="224">
        <f t="shared" si="88"/>
        <v>0</v>
      </c>
      <c r="AV66" s="222"/>
      <c r="AW66" s="222"/>
      <c r="AX66" s="222"/>
      <c r="AY66" s="222"/>
      <c r="AZ66" s="224">
        <f t="shared" si="89"/>
        <v>0</v>
      </c>
      <c r="BA66" s="222"/>
      <c r="BB66" s="222"/>
      <c r="BC66" s="222"/>
      <c r="BD66" s="222"/>
      <c r="BE66" s="224">
        <f t="shared" si="90"/>
        <v>0</v>
      </c>
      <c r="BF66" s="222"/>
      <c r="BG66" s="222"/>
      <c r="BH66" s="222"/>
      <c r="BI66" s="222"/>
      <c r="BJ66" s="224">
        <f t="shared" si="91"/>
        <v>0</v>
      </c>
      <c r="BK66" s="222"/>
      <c r="BL66" s="222"/>
      <c r="BM66" s="222"/>
      <c r="BN66" s="222"/>
      <c r="BO66" s="224">
        <f t="shared" si="92"/>
        <v>0</v>
      </c>
      <c r="BP66" s="222"/>
      <c r="BQ66" s="222"/>
      <c r="BR66" s="222"/>
      <c r="BS66" s="222"/>
      <c r="BT66" s="224">
        <f t="shared" si="93"/>
        <v>0</v>
      </c>
      <c r="BU66" s="222">
        <f t="shared" si="102"/>
        <v>0</v>
      </c>
      <c r="BV66" s="222">
        <f t="shared" si="103"/>
        <v>0</v>
      </c>
      <c r="BW66" s="222">
        <f t="shared" si="104"/>
        <v>0</v>
      </c>
      <c r="BX66" s="222">
        <f t="shared" si="105"/>
        <v>0</v>
      </c>
      <c r="BY66" s="224">
        <f t="shared" si="94"/>
        <v>0</v>
      </c>
      <c r="BZ66" s="222">
        <f t="shared" si="106"/>
        <v>0</v>
      </c>
      <c r="CA66" s="222">
        <f t="shared" si="107"/>
        <v>0</v>
      </c>
      <c r="CB66" s="222">
        <f t="shared" si="108"/>
        <v>0</v>
      </c>
      <c r="CC66" s="222">
        <f t="shared" si="109"/>
        <v>0</v>
      </c>
      <c r="CD66" s="224">
        <f t="shared" si="95"/>
        <v>0</v>
      </c>
      <c r="CE66" s="222">
        <f t="shared" si="110"/>
        <v>0</v>
      </c>
      <c r="CF66" s="222">
        <f t="shared" si="111"/>
        <v>0</v>
      </c>
      <c r="CG66" s="222">
        <f t="shared" si="112"/>
        <v>0</v>
      </c>
      <c r="CH66" s="222">
        <f t="shared" si="113"/>
        <v>0</v>
      </c>
      <c r="CI66" s="224">
        <f t="shared" si="96"/>
        <v>0</v>
      </c>
      <c r="CJ66" s="222">
        <f t="shared" si="114"/>
        <v>0</v>
      </c>
      <c r="CK66" s="222">
        <f t="shared" si="115"/>
        <v>0</v>
      </c>
      <c r="CL66" s="222">
        <f t="shared" si="116"/>
        <v>0</v>
      </c>
      <c r="CM66" s="222">
        <f t="shared" si="117"/>
        <v>0</v>
      </c>
      <c r="CN66" s="224">
        <f t="shared" si="97"/>
        <v>0</v>
      </c>
      <c r="CO66" s="222">
        <f t="shared" si="118"/>
        <v>0</v>
      </c>
      <c r="CP66" s="222">
        <f t="shared" si="119"/>
        <v>0</v>
      </c>
      <c r="CQ66" s="222">
        <f t="shared" si="120"/>
        <v>0</v>
      </c>
      <c r="CR66" s="222">
        <f t="shared" si="121"/>
        <v>0</v>
      </c>
      <c r="CS66" s="209">
        <f t="shared" si="31"/>
        <v>0</v>
      </c>
      <c r="CT66" s="205"/>
      <c r="CU66" s="210">
        <f t="shared" si="125"/>
        <v>0</v>
      </c>
      <c r="CV66" s="210">
        <f t="shared" si="125"/>
        <v>0</v>
      </c>
      <c r="CW66" s="210">
        <f t="shared" si="10"/>
        <v>0</v>
      </c>
      <c r="CX66" s="210">
        <f t="shared" si="11"/>
        <v>0</v>
      </c>
      <c r="CY66" s="210">
        <f t="shared" si="12"/>
        <v>0</v>
      </c>
      <c r="CZ66" s="210">
        <f t="shared" si="13"/>
        <v>0</v>
      </c>
      <c r="DA66" s="210">
        <f t="shared" si="126"/>
        <v>0</v>
      </c>
      <c r="DB66" s="210">
        <f t="shared" si="126"/>
        <v>0</v>
      </c>
      <c r="DC66" s="210">
        <f t="shared" si="15"/>
        <v>0</v>
      </c>
      <c r="DD66" s="210">
        <f t="shared" si="16"/>
        <v>0</v>
      </c>
      <c r="DE66" s="210">
        <f t="shared" si="17"/>
        <v>0</v>
      </c>
      <c r="DF66" s="210">
        <f t="shared" si="18"/>
        <v>0</v>
      </c>
      <c r="DG66" s="210">
        <f t="shared" si="19"/>
        <v>0</v>
      </c>
      <c r="DH66" s="210">
        <f t="shared" si="20"/>
        <v>0</v>
      </c>
      <c r="DI66" s="210">
        <f t="shared" si="21"/>
        <v>0</v>
      </c>
      <c r="DJ66" s="210">
        <f t="shared" si="22"/>
        <v>0</v>
      </c>
      <c r="DK66" s="210">
        <f t="shared" si="23"/>
        <v>0</v>
      </c>
      <c r="DL66" s="210">
        <f t="shared" si="24"/>
        <v>0</v>
      </c>
      <c r="DN66" s="210">
        <f t="shared" si="129"/>
        <v>0</v>
      </c>
      <c r="DO66" s="210">
        <f t="shared" si="129"/>
        <v>0</v>
      </c>
      <c r="DP66" s="210">
        <f t="shared" si="129"/>
        <v>0</v>
      </c>
      <c r="DQ66" s="210">
        <f t="shared" si="129"/>
        <v>0</v>
      </c>
      <c r="DR66" s="210">
        <f t="shared" si="129"/>
        <v>0</v>
      </c>
      <c r="DS66" s="210">
        <f t="shared" si="129"/>
        <v>0</v>
      </c>
      <c r="DT66" s="210">
        <f t="shared" si="129"/>
        <v>0</v>
      </c>
      <c r="DU66" s="210">
        <f t="shared" si="129"/>
        <v>0</v>
      </c>
      <c r="DV66" s="210">
        <f t="shared" si="129"/>
        <v>0</v>
      </c>
      <c r="DW66" s="210">
        <f t="shared" si="129"/>
        <v>0</v>
      </c>
      <c r="DX66" s="210">
        <f t="shared" si="129"/>
        <v>0</v>
      </c>
      <c r="DY66" s="210">
        <f t="shared" si="129"/>
        <v>0</v>
      </c>
      <c r="DZ66" s="210">
        <f t="shared" si="129"/>
        <v>0</v>
      </c>
      <c r="EA66" s="210">
        <f t="shared" si="131"/>
        <v>0</v>
      </c>
      <c r="EB66" s="210">
        <f t="shared" si="131"/>
        <v>0</v>
      </c>
      <c r="EC66" s="210">
        <f t="shared" si="131"/>
        <v>0</v>
      </c>
      <c r="ED66" s="210">
        <f t="shared" si="131"/>
        <v>0</v>
      </c>
      <c r="EE66" s="210">
        <f t="shared" si="131"/>
        <v>0</v>
      </c>
      <c r="EF66" s="210">
        <f t="shared" si="131"/>
        <v>0</v>
      </c>
      <c r="EG66" s="210">
        <f t="shared" si="131"/>
        <v>0</v>
      </c>
      <c r="EH66" s="210">
        <f t="shared" si="131"/>
        <v>0</v>
      </c>
      <c r="EI66" s="210">
        <f t="shared" si="131"/>
        <v>0</v>
      </c>
      <c r="EJ66" s="210">
        <f t="shared" si="131"/>
        <v>0</v>
      </c>
      <c r="EK66" s="210">
        <f t="shared" si="130"/>
        <v>0</v>
      </c>
      <c r="EL66" s="210">
        <f t="shared" si="130"/>
        <v>0</v>
      </c>
      <c r="EM66" s="210">
        <f t="shared" si="130"/>
        <v>0</v>
      </c>
      <c r="EN66" s="210">
        <f t="shared" si="130"/>
        <v>0</v>
      </c>
      <c r="EO66" s="210">
        <f t="shared" si="132"/>
        <v>0</v>
      </c>
      <c r="EP66" s="210">
        <f t="shared" si="132"/>
        <v>0</v>
      </c>
      <c r="EQ66" s="210">
        <f t="shared" si="132"/>
        <v>0</v>
      </c>
      <c r="ES66" s="210">
        <f t="shared" si="33"/>
        <v>0</v>
      </c>
      <c r="ET66" s="210">
        <f t="shared" si="34"/>
        <v>0</v>
      </c>
      <c r="EU66" s="210">
        <f t="shared" si="35"/>
        <v>0</v>
      </c>
      <c r="EV66" s="210">
        <f t="shared" si="36"/>
        <v>0</v>
      </c>
      <c r="EW66" s="210">
        <f t="shared" si="37"/>
        <v>0</v>
      </c>
      <c r="EX66" s="210">
        <f t="shared" si="38"/>
        <v>0</v>
      </c>
      <c r="EY66" s="210">
        <f t="shared" si="39"/>
        <v>0</v>
      </c>
      <c r="EZ66" s="210">
        <f t="shared" si="40"/>
        <v>0</v>
      </c>
      <c r="FA66" s="210">
        <f t="shared" si="41"/>
        <v>0</v>
      </c>
      <c r="FB66" s="210">
        <f t="shared" si="42"/>
        <v>0</v>
      </c>
      <c r="FC66" s="210">
        <f t="shared" si="43"/>
        <v>0</v>
      </c>
      <c r="FD66" s="210">
        <f t="shared" si="44"/>
        <v>0</v>
      </c>
      <c r="FE66" s="210">
        <f t="shared" si="45"/>
        <v>0</v>
      </c>
      <c r="FF66" s="210">
        <f t="shared" si="46"/>
        <v>0</v>
      </c>
      <c r="FG66" s="210">
        <f t="shared" si="47"/>
        <v>0</v>
      </c>
      <c r="FI66" s="211">
        <f t="shared" si="48"/>
        <v>0</v>
      </c>
      <c r="FJ66" s="211">
        <f t="shared" si="49"/>
        <v>0</v>
      </c>
      <c r="FK66" s="211">
        <f t="shared" si="50"/>
        <v>0</v>
      </c>
      <c r="FL66" s="211">
        <f t="shared" si="51"/>
        <v>0</v>
      </c>
      <c r="FM66" s="211">
        <f t="shared" si="52"/>
        <v>0</v>
      </c>
      <c r="FN66" s="211">
        <f t="shared" si="53"/>
        <v>0</v>
      </c>
      <c r="FO66" s="211">
        <f t="shared" si="54"/>
        <v>0</v>
      </c>
      <c r="FP66" s="211">
        <f t="shared" si="55"/>
        <v>0</v>
      </c>
      <c r="FQ66" s="211">
        <f t="shared" si="56"/>
        <v>0</v>
      </c>
      <c r="FR66" s="211">
        <f t="shared" si="57"/>
        <v>0</v>
      </c>
      <c r="FS66" s="211">
        <f t="shared" si="58"/>
        <v>0</v>
      </c>
      <c r="FT66" s="211">
        <f t="shared" si="59"/>
        <v>0</v>
      </c>
      <c r="FU66" s="211">
        <f t="shared" si="60"/>
        <v>0</v>
      </c>
      <c r="FV66" s="211">
        <f t="shared" si="61"/>
        <v>0</v>
      </c>
      <c r="FW66" s="211">
        <f t="shared" si="62"/>
        <v>0</v>
      </c>
      <c r="FX66" s="211">
        <f t="shared" si="63"/>
        <v>0</v>
      </c>
      <c r="FY66" s="211">
        <f t="shared" si="64"/>
        <v>0</v>
      </c>
      <c r="FZ66" s="211">
        <f t="shared" si="65"/>
        <v>0</v>
      </c>
      <c r="GA66" s="211">
        <f t="shared" si="66"/>
        <v>0</v>
      </c>
      <c r="GB66" s="211">
        <f t="shared" si="67"/>
        <v>0</v>
      </c>
      <c r="GC66" s="211">
        <f t="shared" si="68"/>
        <v>0</v>
      </c>
      <c r="GD66" s="211">
        <f t="shared" si="69"/>
        <v>0</v>
      </c>
      <c r="GE66" s="211">
        <f t="shared" si="70"/>
        <v>0</v>
      </c>
      <c r="GF66" s="211">
        <f t="shared" si="71"/>
        <v>0</v>
      </c>
      <c r="GG66" s="211">
        <f t="shared" si="72"/>
        <v>0</v>
      </c>
      <c r="GH66" s="211">
        <f t="shared" si="73"/>
        <v>0</v>
      </c>
      <c r="GI66" s="211">
        <f t="shared" si="74"/>
        <v>0</v>
      </c>
      <c r="GJ66" s="211">
        <f t="shared" si="75"/>
        <v>0</v>
      </c>
      <c r="GK66" s="211">
        <f t="shared" si="76"/>
        <v>0</v>
      </c>
      <c r="GL66" s="211">
        <f t="shared" si="77"/>
        <v>0</v>
      </c>
    </row>
    <row r="67" spans="1:194" ht="60">
      <c r="A67" s="27" t="s">
        <v>1311</v>
      </c>
      <c r="C67" s="25" t="s">
        <v>127</v>
      </c>
      <c r="D67" s="220">
        <v>1053</v>
      </c>
      <c r="E67" s="223">
        <v>21</v>
      </c>
      <c r="F67" s="223"/>
      <c r="G67" s="224">
        <f t="shared" si="80"/>
        <v>0</v>
      </c>
      <c r="H67" s="224">
        <f t="shared" si="81"/>
        <v>0</v>
      </c>
      <c r="I67" s="222"/>
      <c r="J67" s="222"/>
      <c r="K67" s="222"/>
      <c r="L67" s="222"/>
      <c r="M67" s="222"/>
      <c r="N67" s="222"/>
      <c r="O67" s="222"/>
      <c r="P67" s="222"/>
      <c r="Q67" s="224">
        <f t="shared" si="82"/>
        <v>0</v>
      </c>
      <c r="R67" s="222"/>
      <c r="S67" s="222"/>
      <c r="T67" s="222"/>
      <c r="U67" s="222"/>
      <c r="V67" s="224">
        <f t="shared" si="83"/>
        <v>0</v>
      </c>
      <c r="W67" s="222"/>
      <c r="X67" s="222"/>
      <c r="Y67" s="222"/>
      <c r="Z67" s="222"/>
      <c r="AA67" s="224">
        <f t="shared" si="84"/>
        <v>0</v>
      </c>
      <c r="AB67" s="222"/>
      <c r="AC67" s="222"/>
      <c r="AD67" s="222"/>
      <c r="AE67" s="222"/>
      <c r="AF67" s="224">
        <f t="shared" si="85"/>
        <v>0</v>
      </c>
      <c r="AG67" s="222"/>
      <c r="AH67" s="222"/>
      <c r="AI67" s="222"/>
      <c r="AJ67" s="222"/>
      <c r="AK67" s="224">
        <f t="shared" si="86"/>
        <v>0</v>
      </c>
      <c r="AL67" s="224">
        <f t="shared" si="87"/>
        <v>0</v>
      </c>
      <c r="AM67" s="222"/>
      <c r="AN67" s="222"/>
      <c r="AO67" s="222"/>
      <c r="AP67" s="222"/>
      <c r="AQ67" s="222"/>
      <c r="AR67" s="222"/>
      <c r="AS67" s="222"/>
      <c r="AT67" s="222"/>
      <c r="AU67" s="224">
        <f t="shared" si="88"/>
        <v>0</v>
      </c>
      <c r="AV67" s="222"/>
      <c r="AW67" s="222"/>
      <c r="AX67" s="222"/>
      <c r="AY67" s="222"/>
      <c r="AZ67" s="224">
        <f t="shared" si="89"/>
        <v>0</v>
      </c>
      <c r="BA67" s="222"/>
      <c r="BB67" s="222"/>
      <c r="BC67" s="222"/>
      <c r="BD67" s="222"/>
      <c r="BE67" s="224">
        <f t="shared" si="90"/>
        <v>0</v>
      </c>
      <c r="BF67" s="222"/>
      <c r="BG67" s="222"/>
      <c r="BH67" s="222"/>
      <c r="BI67" s="222"/>
      <c r="BJ67" s="224">
        <f t="shared" si="91"/>
        <v>0</v>
      </c>
      <c r="BK67" s="222"/>
      <c r="BL67" s="222"/>
      <c r="BM67" s="222"/>
      <c r="BN67" s="222"/>
      <c r="BO67" s="224">
        <f t="shared" si="92"/>
        <v>0</v>
      </c>
      <c r="BP67" s="222"/>
      <c r="BQ67" s="222"/>
      <c r="BR67" s="222"/>
      <c r="BS67" s="222"/>
      <c r="BT67" s="224">
        <f t="shared" si="93"/>
        <v>0</v>
      </c>
      <c r="BU67" s="222">
        <f t="shared" si="102"/>
        <v>0</v>
      </c>
      <c r="BV67" s="222">
        <f t="shared" si="103"/>
        <v>0</v>
      </c>
      <c r="BW67" s="222">
        <f t="shared" si="104"/>
        <v>0</v>
      </c>
      <c r="BX67" s="222">
        <f t="shared" si="105"/>
        <v>0</v>
      </c>
      <c r="BY67" s="224">
        <f t="shared" si="94"/>
        <v>0</v>
      </c>
      <c r="BZ67" s="222">
        <f t="shared" si="106"/>
        <v>0</v>
      </c>
      <c r="CA67" s="222">
        <f t="shared" si="107"/>
        <v>0</v>
      </c>
      <c r="CB67" s="222">
        <f t="shared" si="108"/>
        <v>0</v>
      </c>
      <c r="CC67" s="222">
        <f t="shared" si="109"/>
        <v>0</v>
      </c>
      <c r="CD67" s="224">
        <f t="shared" si="95"/>
        <v>0</v>
      </c>
      <c r="CE67" s="222">
        <f t="shared" si="110"/>
        <v>0</v>
      </c>
      <c r="CF67" s="222">
        <f t="shared" si="111"/>
        <v>0</v>
      </c>
      <c r="CG67" s="222">
        <f t="shared" si="112"/>
        <v>0</v>
      </c>
      <c r="CH67" s="222">
        <f t="shared" si="113"/>
        <v>0</v>
      </c>
      <c r="CI67" s="224">
        <f t="shared" si="96"/>
        <v>0</v>
      </c>
      <c r="CJ67" s="222">
        <f t="shared" si="114"/>
        <v>0</v>
      </c>
      <c r="CK67" s="222">
        <f t="shared" si="115"/>
        <v>0</v>
      </c>
      <c r="CL67" s="222">
        <f t="shared" si="116"/>
        <v>0</v>
      </c>
      <c r="CM67" s="222">
        <f t="shared" si="117"/>
        <v>0</v>
      </c>
      <c r="CN67" s="224">
        <f t="shared" si="97"/>
        <v>0</v>
      </c>
      <c r="CO67" s="222">
        <f t="shared" si="118"/>
        <v>0</v>
      </c>
      <c r="CP67" s="222">
        <f t="shared" si="119"/>
        <v>0</v>
      </c>
      <c r="CQ67" s="222">
        <f t="shared" si="120"/>
        <v>0</v>
      </c>
      <c r="CR67" s="222">
        <f t="shared" si="121"/>
        <v>0</v>
      </c>
      <c r="CS67" s="209">
        <f t="shared" si="31"/>
        <v>0</v>
      </c>
      <c r="CT67" s="205"/>
      <c r="CU67" s="210">
        <f t="shared" si="125"/>
        <v>0</v>
      </c>
      <c r="CV67" s="210">
        <f t="shared" si="125"/>
        <v>0</v>
      </c>
      <c r="CW67" s="210">
        <f t="shared" si="10"/>
        <v>0</v>
      </c>
      <c r="CX67" s="210">
        <f t="shared" si="11"/>
        <v>0</v>
      </c>
      <c r="CY67" s="210">
        <f t="shared" si="12"/>
        <v>0</v>
      </c>
      <c r="CZ67" s="210">
        <f t="shared" si="13"/>
        <v>0</v>
      </c>
      <c r="DA67" s="210">
        <f t="shared" si="126"/>
        <v>0</v>
      </c>
      <c r="DB67" s="210">
        <f t="shared" si="126"/>
        <v>0</v>
      </c>
      <c r="DC67" s="210">
        <f t="shared" si="15"/>
        <v>0</v>
      </c>
      <c r="DD67" s="210">
        <f t="shared" si="16"/>
        <v>0</v>
      </c>
      <c r="DE67" s="210">
        <f t="shared" si="17"/>
        <v>0</v>
      </c>
      <c r="DF67" s="210">
        <f t="shared" si="18"/>
        <v>0</v>
      </c>
      <c r="DG67" s="210">
        <f t="shared" si="19"/>
        <v>0</v>
      </c>
      <c r="DH67" s="210">
        <f t="shared" si="20"/>
        <v>0</v>
      </c>
      <c r="DI67" s="210">
        <f t="shared" si="21"/>
        <v>0</v>
      </c>
      <c r="DJ67" s="210">
        <f t="shared" si="22"/>
        <v>0</v>
      </c>
      <c r="DK67" s="210">
        <f t="shared" si="23"/>
        <v>0</v>
      </c>
      <c r="DL67" s="210">
        <f t="shared" si="24"/>
        <v>0</v>
      </c>
      <c r="DN67" s="210">
        <f t="shared" si="129"/>
        <v>0</v>
      </c>
      <c r="DO67" s="210">
        <f t="shared" si="129"/>
        <v>0</v>
      </c>
      <c r="DP67" s="210">
        <f t="shared" si="129"/>
        <v>0</v>
      </c>
      <c r="DQ67" s="210">
        <f t="shared" si="129"/>
        <v>0</v>
      </c>
      <c r="DR67" s="210">
        <f t="shared" si="129"/>
        <v>0</v>
      </c>
      <c r="DS67" s="210">
        <f t="shared" si="129"/>
        <v>0</v>
      </c>
      <c r="DT67" s="210">
        <f t="shared" si="129"/>
        <v>0</v>
      </c>
      <c r="DU67" s="210">
        <f t="shared" si="129"/>
        <v>0</v>
      </c>
      <c r="DV67" s="210">
        <f t="shared" si="129"/>
        <v>0</v>
      </c>
      <c r="DW67" s="210">
        <f t="shared" si="129"/>
        <v>0</v>
      </c>
      <c r="DX67" s="210">
        <f t="shared" si="129"/>
        <v>0</v>
      </c>
      <c r="DY67" s="210">
        <f t="shared" si="129"/>
        <v>0</v>
      </c>
      <c r="DZ67" s="210">
        <f t="shared" si="129"/>
        <v>0</v>
      </c>
      <c r="EA67" s="210">
        <f t="shared" si="131"/>
        <v>0</v>
      </c>
      <c r="EB67" s="210">
        <f t="shared" si="131"/>
        <v>0</v>
      </c>
      <c r="EC67" s="210">
        <f t="shared" si="131"/>
        <v>0</v>
      </c>
      <c r="ED67" s="210">
        <f t="shared" si="131"/>
        <v>0</v>
      </c>
      <c r="EE67" s="210">
        <f t="shared" si="131"/>
        <v>0</v>
      </c>
      <c r="EF67" s="210">
        <f t="shared" si="131"/>
        <v>0</v>
      </c>
      <c r="EG67" s="210">
        <f t="shared" si="131"/>
        <v>0</v>
      </c>
      <c r="EH67" s="210">
        <f t="shared" si="131"/>
        <v>0</v>
      </c>
      <c r="EI67" s="210">
        <f t="shared" si="131"/>
        <v>0</v>
      </c>
      <c r="EJ67" s="210">
        <f t="shared" si="131"/>
        <v>0</v>
      </c>
      <c r="EK67" s="210">
        <f t="shared" si="130"/>
        <v>0</v>
      </c>
      <c r="EL67" s="210">
        <f t="shared" si="130"/>
        <v>0</v>
      </c>
      <c r="EM67" s="210">
        <f t="shared" si="130"/>
        <v>0</v>
      </c>
      <c r="EN67" s="210">
        <f t="shared" si="130"/>
        <v>0</v>
      </c>
      <c r="EO67" s="210">
        <f t="shared" si="132"/>
        <v>0</v>
      </c>
      <c r="EP67" s="210">
        <f t="shared" si="132"/>
        <v>0</v>
      </c>
      <c r="EQ67" s="210">
        <f t="shared" si="132"/>
        <v>0</v>
      </c>
      <c r="ES67" s="210">
        <f t="shared" si="33"/>
        <v>0</v>
      </c>
      <c r="ET67" s="210">
        <f t="shared" si="34"/>
        <v>0</v>
      </c>
      <c r="EU67" s="210">
        <f t="shared" si="35"/>
        <v>0</v>
      </c>
      <c r="EV67" s="210">
        <f t="shared" si="36"/>
        <v>0</v>
      </c>
      <c r="EW67" s="210">
        <f t="shared" si="37"/>
        <v>0</v>
      </c>
      <c r="EX67" s="210">
        <f t="shared" si="38"/>
        <v>0</v>
      </c>
      <c r="EY67" s="210">
        <f t="shared" si="39"/>
        <v>0</v>
      </c>
      <c r="EZ67" s="210">
        <f t="shared" si="40"/>
        <v>0</v>
      </c>
      <c r="FA67" s="210">
        <f t="shared" si="41"/>
        <v>0</v>
      </c>
      <c r="FB67" s="210">
        <f t="shared" si="42"/>
        <v>0</v>
      </c>
      <c r="FC67" s="210">
        <f t="shared" si="43"/>
        <v>0</v>
      </c>
      <c r="FD67" s="210">
        <f t="shared" si="44"/>
        <v>0</v>
      </c>
      <c r="FE67" s="210">
        <f t="shared" si="45"/>
        <v>0</v>
      </c>
      <c r="FF67" s="210">
        <f t="shared" si="46"/>
        <v>0</v>
      </c>
      <c r="FG67" s="210">
        <f t="shared" si="47"/>
        <v>0</v>
      </c>
      <c r="FI67" s="211">
        <f t="shared" si="48"/>
        <v>0</v>
      </c>
      <c r="FJ67" s="211">
        <f t="shared" si="49"/>
        <v>0</v>
      </c>
      <c r="FK67" s="211">
        <f t="shared" si="50"/>
        <v>0</v>
      </c>
      <c r="FL67" s="211">
        <f t="shared" si="51"/>
        <v>0</v>
      </c>
      <c r="FM67" s="211">
        <f t="shared" si="52"/>
        <v>0</v>
      </c>
      <c r="FN67" s="211">
        <f t="shared" si="53"/>
        <v>0</v>
      </c>
      <c r="FO67" s="211">
        <f t="shared" si="54"/>
        <v>0</v>
      </c>
      <c r="FP67" s="211">
        <f t="shared" si="55"/>
        <v>0</v>
      </c>
      <c r="FQ67" s="211">
        <f t="shared" si="56"/>
        <v>0</v>
      </c>
      <c r="FR67" s="211">
        <f t="shared" si="57"/>
        <v>0</v>
      </c>
      <c r="FS67" s="211">
        <f t="shared" si="58"/>
        <v>0</v>
      </c>
      <c r="FT67" s="211">
        <f t="shared" si="59"/>
        <v>0</v>
      </c>
      <c r="FU67" s="211">
        <f t="shared" si="60"/>
        <v>0</v>
      </c>
      <c r="FV67" s="211">
        <f t="shared" si="61"/>
        <v>0</v>
      </c>
      <c r="FW67" s="211">
        <f t="shared" si="62"/>
        <v>0</v>
      </c>
      <c r="FX67" s="211">
        <f t="shared" si="63"/>
        <v>0</v>
      </c>
      <c r="FY67" s="211">
        <f t="shared" si="64"/>
        <v>0</v>
      </c>
      <c r="FZ67" s="211">
        <f t="shared" si="65"/>
        <v>0</v>
      </c>
      <c r="GA67" s="211">
        <f t="shared" si="66"/>
        <v>0</v>
      </c>
      <c r="GB67" s="211">
        <f t="shared" si="67"/>
        <v>0</v>
      </c>
      <c r="GC67" s="211">
        <f t="shared" si="68"/>
        <v>0</v>
      </c>
      <c r="GD67" s="211">
        <f t="shared" si="69"/>
        <v>0</v>
      </c>
      <c r="GE67" s="211">
        <f t="shared" si="70"/>
        <v>0</v>
      </c>
      <c r="GF67" s="211">
        <f t="shared" si="71"/>
        <v>0</v>
      </c>
      <c r="GG67" s="211">
        <f t="shared" si="72"/>
        <v>0</v>
      </c>
      <c r="GH67" s="211">
        <f t="shared" si="73"/>
        <v>0</v>
      </c>
      <c r="GI67" s="211">
        <f t="shared" si="74"/>
        <v>0</v>
      </c>
      <c r="GJ67" s="211">
        <f t="shared" si="75"/>
        <v>0</v>
      </c>
      <c r="GK67" s="211">
        <f t="shared" si="76"/>
        <v>0</v>
      </c>
      <c r="GL67" s="211">
        <f t="shared" si="77"/>
        <v>0</v>
      </c>
    </row>
    <row r="68" spans="1:194">
      <c r="A68" s="27" t="s">
        <v>1312</v>
      </c>
      <c r="C68" s="25" t="s">
        <v>128</v>
      </c>
      <c r="D68" s="220">
        <v>1054</v>
      </c>
      <c r="E68" s="223">
        <v>20</v>
      </c>
      <c r="F68" s="223"/>
      <c r="G68" s="224">
        <f t="shared" si="80"/>
        <v>0</v>
      </c>
      <c r="H68" s="224">
        <f t="shared" si="81"/>
        <v>0</v>
      </c>
      <c r="I68" s="222"/>
      <c r="J68" s="222"/>
      <c r="K68" s="222"/>
      <c r="L68" s="222"/>
      <c r="M68" s="222"/>
      <c r="N68" s="222"/>
      <c r="O68" s="222"/>
      <c r="P68" s="222"/>
      <c r="Q68" s="224">
        <f t="shared" si="82"/>
        <v>0</v>
      </c>
      <c r="R68" s="222"/>
      <c r="S68" s="222"/>
      <c r="T68" s="222"/>
      <c r="U68" s="222"/>
      <c r="V68" s="224">
        <f t="shared" si="83"/>
        <v>0</v>
      </c>
      <c r="W68" s="222"/>
      <c r="X68" s="222"/>
      <c r="Y68" s="222"/>
      <c r="Z68" s="222"/>
      <c r="AA68" s="224">
        <f t="shared" si="84"/>
        <v>0</v>
      </c>
      <c r="AB68" s="222"/>
      <c r="AC68" s="222"/>
      <c r="AD68" s="222"/>
      <c r="AE68" s="222"/>
      <c r="AF68" s="224">
        <f t="shared" si="85"/>
        <v>0</v>
      </c>
      <c r="AG68" s="222"/>
      <c r="AH68" s="222"/>
      <c r="AI68" s="222"/>
      <c r="AJ68" s="222"/>
      <c r="AK68" s="224">
        <f t="shared" si="86"/>
        <v>0</v>
      </c>
      <c r="AL68" s="224">
        <f t="shared" si="87"/>
        <v>0</v>
      </c>
      <c r="AM68" s="222"/>
      <c r="AN68" s="222"/>
      <c r="AO68" s="222"/>
      <c r="AP68" s="222"/>
      <c r="AQ68" s="222"/>
      <c r="AR68" s="222"/>
      <c r="AS68" s="222"/>
      <c r="AT68" s="222"/>
      <c r="AU68" s="224">
        <f t="shared" si="88"/>
        <v>0</v>
      </c>
      <c r="AV68" s="222"/>
      <c r="AW68" s="222"/>
      <c r="AX68" s="222"/>
      <c r="AY68" s="222"/>
      <c r="AZ68" s="224">
        <f t="shared" si="89"/>
        <v>0</v>
      </c>
      <c r="BA68" s="222"/>
      <c r="BB68" s="222"/>
      <c r="BC68" s="222"/>
      <c r="BD68" s="222"/>
      <c r="BE68" s="224">
        <f t="shared" si="90"/>
        <v>0</v>
      </c>
      <c r="BF68" s="222"/>
      <c r="BG68" s="222"/>
      <c r="BH68" s="222"/>
      <c r="BI68" s="222"/>
      <c r="BJ68" s="224">
        <f t="shared" si="91"/>
        <v>0</v>
      </c>
      <c r="BK68" s="222"/>
      <c r="BL68" s="222"/>
      <c r="BM68" s="222"/>
      <c r="BN68" s="222"/>
      <c r="BO68" s="224">
        <f t="shared" si="92"/>
        <v>0</v>
      </c>
      <c r="BP68" s="222"/>
      <c r="BQ68" s="222"/>
      <c r="BR68" s="222"/>
      <c r="BS68" s="222"/>
      <c r="BT68" s="224">
        <f t="shared" si="93"/>
        <v>0</v>
      </c>
      <c r="BU68" s="222">
        <f t="shared" si="102"/>
        <v>0</v>
      </c>
      <c r="BV68" s="222">
        <f t="shared" si="103"/>
        <v>0</v>
      </c>
      <c r="BW68" s="222">
        <f t="shared" si="104"/>
        <v>0</v>
      </c>
      <c r="BX68" s="222">
        <f t="shared" si="105"/>
        <v>0</v>
      </c>
      <c r="BY68" s="224">
        <f t="shared" si="94"/>
        <v>0</v>
      </c>
      <c r="BZ68" s="222">
        <f t="shared" si="106"/>
        <v>0</v>
      </c>
      <c r="CA68" s="222">
        <f t="shared" si="107"/>
        <v>0</v>
      </c>
      <c r="CB68" s="222">
        <f t="shared" si="108"/>
        <v>0</v>
      </c>
      <c r="CC68" s="222">
        <f t="shared" si="109"/>
        <v>0</v>
      </c>
      <c r="CD68" s="224">
        <f t="shared" si="95"/>
        <v>0</v>
      </c>
      <c r="CE68" s="222">
        <f t="shared" si="110"/>
        <v>0</v>
      </c>
      <c r="CF68" s="222">
        <f t="shared" si="111"/>
        <v>0</v>
      </c>
      <c r="CG68" s="222">
        <f t="shared" si="112"/>
        <v>0</v>
      </c>
      <c r="CH68" s="222">
        <f t="shared" si="113"/>
        <v>0</v>
      </c>
      <c r="CI68" s="224">
        <f t="shared" si="96"/>
        <v>0</v>
      </c>
      <c r="CJ68" s="222">
        <f t="shared" si="114"/>
        <v>0</v>
      </c>
      <c r="CK68" s="222">
        <f t="shared" si="115"/>
        <v>0</v>
      </c>
      <c r="CL68" s="222">
        <f t="shared" si="116"/>
        <v>0</v>
      </c>
      <c r="CM68" s="222">
        <f t="shared" si="117"/>
        <v>0</v>
      </c>
      <c r="CN68" s="224">
        <f t="shared" si="97"/>
        <v>0</v>
      </c>
      <c r="CO68" s="222">
        <f t="shared" si="118"/>
        <v>0</v>
      </c>
      <c r="CP68" s="222">
        <f t="shared" si="119"/>
        <v>0</v>
      </c>
      <c r="CQ68" s="222">
        <f t="shared" si="120"/>
        <v>0</v>
      </c>
      <c r="CR68" s="222">
        <f t="shared" si="121"/>
        <v>0</v>
      </c>
      <c r="CS68" s="209">
        <f t="shared" si="31"/>
        <v>0</v>
      </c>
      <c r="CT68" s="205"/>
      <c r="CU68" s="210">
        <f t="shared" si="125"/>
        <v>0</v>
      </c>
      <c r="CV68" s="210">
        <f t="shared" si="125"/>
        <v>0</v>
      </c>
      <c r="CW68" s="210">
        <f t="shared" si="10"/>
        <v>0</v>
      </c>
      <c r="CX68" s="210">
        <f t="shared" si="11"/>
        <v>0</v>
      </c>
      <c r="CY68" s="210">
        <f t="shared" si="12"/>
        <v>0</v>
      </c>
      <c r="CZ68" s="210">
        <f t="shared" si="13"/>
        <v>0</v>
      </c>
      <c r="DA68" s="210">
        <f t="shared" si="126"/>
        <v>0</v>
      </c>
      <c r="DB68" s="210">
        <f t="shared" si="126"/>
        <v>0</v>
      </c>
      <c r="DC68" s="210">
        <f t="shared" si="15"/>
        <v>0</v>
      </c>
      <c r="DD68" s="210">
        <f t="shared" si="16"/>
        <v>0</v>
      </c>
      <c r="DE68" s="210">
        <f t="shared" si="17"/>
        <v>0</v>
      </c>
      <c r="DF68" s="210">
        <f t="shared" si="18"/>
        <v>0</v>
      </c>
      <c r="DG68" s="210">
        <f t="shared" si="19"/>
        <v>0</v>
      </c>
      <c r="DH68" s="210">
        <f t="shared" si="20"/>
        <v>0</v>
      </c>
      <c r="DI68" s="210">
        <f t="shared" si="21"/>
        <v>0</v>
      </c>
      <c r="DJ68" s="210">
        <f t="shared" si="22"/>
        <v>0</v>
      </c>
      <c r="DK68" s="210">
        <f t="shared" si="23"/>
        <v>0</v>
      </c>
      <c r="DL68" s="210">
        <f t="shared" si="24"/>
        <v>0</v>
      </c>
      <c r="DN68" s="210">
        <f t="shared" si="129"/>
        <v>0</v>
      </c>
      <c r="DO68" s="210">
        <f t="shared" si="129"/>
        <v>0</v>
      </c>
      <c r="DP68" s="210">
        <f t="shared" si="129"/>
        <v>0</v>
      </c>
      <c r="DQ68" s="210">
        <f t="shared" ref="DQ68:EE90" si="133">IF((J68-AN68)&gt;0,0,J68-AN68)</f>
        <v>0</v>
      </c>
      <c r="DR68" s="210">
        <f t="shared" si="133"/>
        <v>0</v>
      </c>
      <c r="DS68" s="210">
        <f t="shared" si="133"/>
        <v>0</v>
      </c>
      <c r="DT68" s="210">
        <f t="shared" si="133"/>
        <v>0</v>
      </c>
      <c r="DU68" s="210">
        <f t="shared" si="133"/>
        <v>0</v>
      </c>
      <c r="DV68" s="210">
        <f t="shared" si="133"/>
        <v>0</v>
      </c>
      <c r="DW68" s="210">
        <f t="shared" si="133"/>
        <v>0</v>
      </c>
      <c r="DX68" s="210">
        <f t="shared" si="133"/>
        <v>0</v>
      </c>
      <c r="DY68" s="210">
        <f t="shared" si="133"/>
        <v>0</v>
      </c>
      <c r="DZ68" s="210">
        <f t="shared" si="133"/>
        <v>0</v>
      </c>
      <c r="EA68" s="210">
        <f t="shared" si="131"/>
        <v>0</v>
      </c>
      <c r="EB68" s="210">
        <f t="shared" si="131"/>
        <v>0</v>
      </c>
      <c r="EC68" s="210">
        <f t="shared" si="131"/>
        <v>0</v>
      </c>
      <c r="ED68" s="210">
        <f t="shared" si="131"/>
        <v>0</v>
      </c>
      <c r="EE68" s="210">
        <f t="shared" si="131"/>
        <v>0</v>
      </c>
      <c r="EF68" s="210">
        <f t="shared" si="131"/>
        <v>0</v>
      </c>
      <c r="EG68" s="210">
        <f t="shared" si="131"/>
        <v>0</v>
      </c>
      <c r="EH68" s="210">
        <f t="shared" si="131"/>
        <v>0</v>
      </c>
      <c r="EI68" s="210">
        <f t="shared" si="131"/>
        <v>0</v>
      </c>
      <c r="EJ68" s="210">
        <f t="shared" si="131"/>
        <v>0</v>
      </c>
      <c r="EK68" s="210">
        <f t="shared" si="130"/>
        <v>0</v>
      </c>
      <c r="EL68" s="210">
        <f t="shared" si="130"/>
        <v>0</v>
      </c>
      <c r="EM68" s="210">
        <f t="shared" si="130"/>
        <v>0</v>
      </c>
      <c r="EN68" s="210">
        <f t="shared" si="130"/>
        <v>0</v>
      </c>
      <c r="EO68" s="210">
        <f t="shared" si="132"/>
        <v>0</v>
      </c>
      <c r="EP68" s="210">
        <f t="shared" si="132"/>
        <v>0</v>
      </c>
      <c r="EQ68" s="210">
        <f t="shared" si="132"/>
        <v>0</v>
      </c>
      <c r="ES68" s="210">
        <f t="shared" si="33"/>
        <v>0</v>
      </c>
      <c r="ET68" s="210">
        <f t="shared" si="34"/>
        <v>0</v>
      </c>
      <c r="EU68" s="210">
        <f t="shared" si="35"/>
        <v>0</v>
      </c>
      <c r="EV68" s="210">
        <f t="shared" si="36"/>
        <v>0</v>
      </c>
      <c r="EW68" s="210">
        <f t="shared" si="37"/>
        <v>0</v>
      </c>
      <c r="EX68" s="210">
        <f t="shared" si="38"/>
        <v>0</v>
      </c>
      <c r="EY68" s="210">
        <f t="shared" si="39"/>
        <v>0</v>
      </c>
      <c r="EZ68" s="210">
        <f t="shared" si="40"/>
        <v>0</v>
      </c>
      <c r="FA68" s="210">
        <f t="shared" si="41"/>
        <v>0</v>
      </c>
      <c r="FB68" s="210">
        <f t="shared" si="42"/>
        <v>0</v>
      </c>
      <c r="FC68" s="210">
        <f t="shared" si="43"/>
        <v>0</v>
      </c>
      <c r="FD68" s="210">
        <f t="shared" si="44"/>
        <v>0</v>
      </c>
      <c r="FE68" s="210">
        <f t="shared" si="45"/>
        <v>0</v>
      </c>
      <c r="FF68" s="210">
        <f t="shared" si="46"/>
        <v>0</v>
      </c>
      <c r="FG68" s="210">
        <f t="shared" si="47"/>
        <v>0</v>
      </c>
      <c r="FI68" s="211">
        <f t="shared" si="48"/>
        <v>0</v>
      </c>
      <c r="FJ68" s="211">
        <f t="shared" si="49"/>
        <v>0</v>
      </c>
      <c r="FK68" s="211">
        <f t="shared" si="50"/>
        <v>0</v>
      </c>
      <c r="FL68" s="211">
        <f t="shared" si="51"/>
        <v>0</v>
      </c>
      <c r="FM68" s="211">
        <f t="shared" si="52"/>
        <v>0</v>
      </c>
      <c r="FN68" s="211">
        <f t="shared" si="53"/>
        <v>0</v>
      </c>
      <c r="FO68" s="211">
        <f t="shared" si="54"/>
        <v>0</v>
      </c>
      <c r="FP68" s="211">
        <f t="shared" si="55"/>
        <v>0</v>
      </c>
      <c r="FQ68" s="211">
        <f t="shared" si="56"/>
        <v>0</v>
      </c>
      <c r="FR68" s="211">
        <f t="shared" si="57"/>
        <v>0</v>
      </c>
      <c r="FS68" s="211">
        <f t="shared" si="58"/>
        <v>0</v>
      </c>
      <c r="FT68" s="211">
        <f t="shared" si="59"/>
        <v>0</v>
      </c>
      <c r="FU68" s="211">
        <f t="shared" si="60"/>
        <v>0</v>
      </c>
      <c r="FV68" s="211">
        <f t="shared" si="61"/>
        <v>0</v>
      </c>
      <c r="FW68" s="211">
        <f t="shared" si="62"/>
        <v>0</v>
      </c>
      <c r="FX68" s="211">
        <f t="shared" si="63"/>
        <v>0</v>
      </c>
      <c r="FY68" s="211">
        <f t="shared" si="64"/>
        <v>0</v>
      </c>
      <c r="FZ68" s="211">
        <f t="shared" si="65"/>
        <v>0</v>
      </c>
      <c r="GA68" s="211">
        <f t="shared" si="66"/>
        <v>0</v>
      </c>
      <c r="GB68" s="211">
        <f t="shared" si="67"/>
        <v>0</v>
      </c>
      <c r="GC68" s="211">
        <f t="shared" si="68"/>
        <v>0</v>
      </c>
      <c r="GD68" s="211">
        <f t="shared" si="69"/>
        <v>0</v>
      </c>
      <c r="GE68" s="211">
        <f t="shared" si="70"/>
        <v>0</v>
      </c>
      <c r="GF68" s="211">
        <f t="shared" si="71"/>
        <v>0</v>
      </c>
      <c r="GG68" s="211">
        <f t="shared" si="72"/>
        <v>0</v>
      </c>
      <c r="GH68" s="211">
        <f t="shared" si="73"/>
        <v>0</v>
      </c>
      <c r="GI68" s="211">
        <f t="shared" si="74"/>
        <v>0</v>
      </c>
      <c r="GJ68" s="211">
        <f t="shared" si="75"/>
        <v>0</v>
      </c>
      <c r="GK68" s="211">
        <f t="shared" si="76"/>
        <v>0</v>
      </c>
      <c r="GL68" s="211">
        <f t="shared" si="77"/>
        <v>0</v>
      </c>
    </row>
    <row r="69" spans="1:194" ht="30">
      <c r="A69" s="27" t="s">
        <v>1313</v>
      </c>
      <c r="C69" s="25" t="s">
        <v>129</v>
      </c>
      <c r="D69" s="220">
        <v>1055</v>
      </c>
      <c r="E69" s="223">
        <v>20</v>
      </c>
      <c r="F69" s="223"/>
      <c r="G69" s="224">
        <f t="shared" si="80"/>
        <v>0</v>
      </c>
      <c r="H69" s="224">
        <f t="shared" si="81"/>
        <v>0</v>
      </c>
      <c r="I69" s="222"/>
      <c r="J69" s="222"/>
      <c r="K69" s="222"/>
      <c r="L69" s="222"/>
      <c r="M69" s="222"/>
      <c r="N69" s="222"/>
      <c r="O69" s="222"/>
      <c r="P69" s="222"/>
      <c r="Q69" s="224">
        <f t="shared" si="82"/>
        <v>0</v>
      </c>
      <c r="R69" s="222"/>
      <c r="S69" s="222"/>
      <c r="T69" s="222"/>
      <c r="U69" s="222"/>
      <c r="V69" s="224">
        <f t="shared" si="83"/>
        <v>0</v>
      </c>
      <c r="W69" s="222"/>
      <c r="X69" s="222"/>
      <c r="Y69" s="222"/>
      <c r="Z69" s="222"/>
      <c r="AA69" s="224">
        <f t="shared" si="84"/>
        <v>0</v>
      </c>
      <c r="AB69" s="222"/>
      <c r="AC69" s="222"/>
      <c r="AD69" s="222"/>
      <c r="AE69" s="222"/>
      <c r="AF69" s="224">
        <f t="shared" si="85"/>
        <v>0</v>
      </c>
      <c r="AG69" s="222"/>
      <c r="AH69" s="222"/>
      <c r="AI69" s="222"/>
      <c r="AJ69" s="222"/>
      <c r="AK69" s="224">
        <f t="shared" si="86"/>
        <v>0</v>
      </c>
      <c r="AL69" s="224">
        <f t="shared" si="87"/>
        <v>0</v>
      </c>
      <c r="AM69" s="222"/>
      <c r="AN69" s="222"/>
      <c r="AO69" s="222"/>
      <c r="AP69" s="222"/>
      <c r="AQ69" s="222"/>
      <c r="AR69" s="222"/>
      <c r="AS69" s="222"/>
      <c r="AT69" s="222"/>
      <c r="AU69" s="224">
        <f t="shared" si="88"/>
        <v>0</v>
      </c>
      <c r="AV69" s="222"/>
      <c r="AW69" s="222"/>
      <c r="AX69" s="222"/>
      <c r="AY69" s="222"/>
      <c r="AZ69" s="224">
        <f t="shared" si="89"/>
        <v>0</v>
      </c>
      <c r="BA69" s="222"/>
      <c r="BB69" s="222"/>
      <c r="BC69" s="222"/>
      <c r="BD69" s="222"/>
      <c r="BE69" s="224">
        <f t="shared" si="90"/>
        <v>0</v>
      </c>
      <c r="BF69" s="222"/>
      <c r="BG69" s="222"/>
      <c r="BH69" s="222"/>
      <c r="BI69" s="222"/>
      <c r="BJ69" s="224">
        <f t="shared" si="91"/>
        <v>0</v>
      </c>
      <c r="BK69" s="222"/>
      <c r="BL69" s="222"/>
      <c r="BM69" s="222"/>
      <c r="BN69" s="222"/>
      <c r="BO69" s="224">
        <f t="shared" si="92"/>
        <v>0</v>
      </c>
      <c r="BP69" s="222"/>
      <c r="BQ69" s="222"/>
      <c r="BR69" s="222"/>
      <c r="BS69" s="222"/>
      <c r="BT69" s="224">
        <f t="shared" si="93"/>
        <v>0</v>
      </c>
      <c r="BU69" s="222">
        <f t="shared" si="102"/>
        <v>0</v>
      </c>
      <c r="BV69" s="222">
        <f t="shared" si="103"/>
        <v>0</v>
      </c>
      <c r="BW69" s="222">
        <f t="shared" si="104"/>
        <v>0</v>
      </c>
      <c r="BX69" s="222">
        <f t="shared" si="105"/>
        <v>0</v>
      </c>
      <c r="BY69" s="224">
        <f t="shared" si="94"/>
        <v>0</v>
      </c>
      <c r="BZ69" s="222">
        <f t="shared" si="106"/>
        <v>0</v>
      </c>
      <c r="CA69" s="222">
        <f t="shared" si="107"/>
        <v>0</v>
      </c>
      <c r="CB69" s="222">
        <f t="shared" si="108"/>
        <v>0</v>
      </c>
      <c r="CC69" s="222">
        <f t="shared" si="109"/>
        <v>0</v>
      </c>
      <c r="CD69" s="224">
        <f t="shared" si="95"/>
        <v>0</v>
      </c>
      <c r="CE69" s="222">
        <f t="shared" si="110"/>
        <v>0</v>
      </c>
      <c r="CF69" s="222">
        <f t="shared" si="111"/>
        <v>0</v>
      </c>
      <c r="CG69" s="222">
        <f t="shared" si="112"/>
        <v>0</v>
      </c>
      <c r="CH69" s="222">
        <f t="shared" si="113"/>
        <v>0</v>
      </c>
      <c r="CI69" s="224">
        <f t="shared" si="96"/>
        <v>0</v>
      </c>
      <c r="CJ69" s="222">
        <f t="shared" si="114"/>
        <v>0</v>
      </c>
      <c r="CK69" s="222">
        <f t="shared" si="115"/>
        <v>0</v>
      </c>
      <c r="CL69" s="222">
        <f t="shared" si="116"/>
        <v>0</v>
      </c>
      <c r="CM69" s="222">
        <f t="shared" si="117"/>
        <v>0</v>
      </c>
      <c r="CN69" s="224">
        <f t="shared" si="97"/>
        <v>0</v>
      </c>
      <c r="CO69" s="222">
        <f t="shared" si="118"/>
        <v>0</v>
      </c>
      <c r="CP69" s="222">
        <f t="shared" si="119"/>
        <v>0</v>
      </c>
      <c r="CQ69" s="222">
        <f t="shared" si="120"/>
        <v>0</v>
      </c>
      <c r="CR69" s="222">
        <f t="shared" si="121"/>
        <v>0</v>
      </c>
      <c r="CS69" s="209">
        <f t="shared" si="31"/>
        <v>0</v>
      </c>
      <c r="CT69" s="205"/>
      <c r="CU69" s="210">
        <f t="shared" si="125"/>
        <v>0</v>
      </c>
      <c r="CV69" s="210">
        <f t="shared" si="125"/>
        <v>0</v>
      </c>
      <c r="CW69" s="210">
        <f t="shared" si="10"/>
        <v>0</v>
      </c>
      <c r="CX69" s="210">
        <f t="shared" si="11"/>
        <v>0</v>
      </c>
      <c r="CY69" s="210">
        <f t="shared" si="12"/>
        <v>0</v>
      </c>
      <c r="CZ69" s="210">
        <f t="shared" si="13"/>
        <v>0</v>
      </c>
      <c r="DA69" s="210">
        <f t="shared" si="126"/>
        <v>0</v>
      </c>
      <c r="DB69" s="210">
        <f t="shared" si="126"/>
        <v>0</v>
      </c>
      <c r="DC69" s="210">
        <f t="shared" si="15"/>
        <v>0</v>
      </c>
      <c r="DD69" s="210">
        <f t="shared" si="16"/>
        <v>0</v>
      </c>
      <c r="DE69" s="210">
        <f t="shared" si="17"/>
        <v>0</v>
      </c>
      <c r="DF69" s="210">
        <f t="shared" si="18"/>
        <v>0</v>
      </c>
      <c r="DG69" s="210">
        <f t="shared" si="19"/>
        <v>0</v>
      </c>
      <c r="DH69" s="210">
        <f t="shared" si="20"/>
        <v>0</v>
      </c>
      <c r="DI69" s="210">
        <f t="shared" si="21"/>
        <v>0</v>
      </c>
      <c r="DJ69" s="210">
        <f t="shared" si="22"/>
        <v>0</v>
      </c>
      <c r="DK69" s="210">
        <f t="shared" si="23"/>
        <v>0</v>
      </c>
      <c r="DL69" s="210">
        <f t="shared" si="24"/>
        <v>0</v>
      </c>
      <c r="DN69" s="210">
        <f t="shared" ref="DN69:DN102" si="134">IF((G69-AK69)&gt;0,0,G69-AK69)</f>
        <v>0</v>
      </c>
      <c r="DO69" s="210">
        <f t="shared" ref="DO69:DO102" si="135">IF((H69-AL69)&gt;0,0,H69-AL69)</f>
        <v>0</v>
      </c>
      <c r="DP69" s="210">
        <f t="shared" ref="DP69:DP102" si="136">IF((I69-AM69)&gt;0,0,I69-AM69)</f>
        <v>0</v>
      </c>
      <c r="DQ69" s="210">
        <f t="shared" si="133"/>
        <v>0</v>
      </c>
      <c r="DR69" s="210">
        <f t="shared" si="133"/>
        <v>0</v>
      </c>
      <c r="DS69" s="210">
        <f t="shared" si="133"/>
        <v>0</v>
      </c>
      <c r="DT69" s="210">
        <f t="shared" si="133"/>
        <v>0</v>
      </c>
      <c r="DU69" s="210">
        <f t="shared" si="133"/>
        <v>0</v>
      </c>
      <c r="DV69" s="210">
        <f t="shared" si="133"/>
        <v>0</v>
      </c>
      <c r="DW69" s="210">
        <f t="shared" si="133"/>
        <v>0</v>
      </c>
      <c r="DX69" s="210">
        <f t="shared" si="133"/>
        <v>0</v>
      </c>
      <c r="DY69" s="210">
        <f t="shared" si="133"/>
        <v>0</v>
      </c>
      <c r="DZ69" s="210">
        <f t="shared" si="133"/>
        <v>0</v>
      </c>
      <c r="EA69" s="210">
        <f t="shared" si="131"/>
        <v>0</v>
      </c>
      <c r="EB69" s="210">
        <f t="shared" si="131"/>
        <v>0</v>
      </c>
      <c r="EC69" s="210">
        <f t="shared" si="131"/>
        <v>0</v>
      </c>
      <c r="ED69" s="210">
        <f t="shared" si="131"/>
        <v>0</v>
      </c>
      <c r="EE69" s="210">
        <f t="shared" si="131"/>
        <v>0</v>
      </c>
      <c r="EF69" s="210">
        <f t="shared" si="131"/>
        <v>0</v>
      </c>
      <c r="EG69" s="210">
        <f t="shared" si="131"/>
        <v>0</v>
      </c>
      <c r="EH69" s="210">
        <f t="shared" si="131"/>
        <v>0</v>
      </c>
      <c r="EI69" s="210">
        <f t="shared" si="131"/>
        <v>0</v>
      </c>
      <c r="EJ69" s="210">
        <f t="shared" si="131"/>
        <v>0</v>
      </c>
      <c r="EK69" s="210">
        <f t="shared" si="130"/>
        <v>0</v>
      </c>
      <c r="EL69" s="210">
        <f t="shared" si="130"/>
        <v>0</v>
      </c>
      <c r="EM69" s="210">
        <f t="shared" si="130"/>
        <v>0</v>
      </c>
      <c r="EN69" s="210">
        <f t="shared" si="130"/>
        <v>0</v>
      </c>
      <c r="EO69" s="210">
        <f t="shared" si="132"/>
        <v>0</v>
      </c>
      <c r="EP69" s="210">
        <f t="shared" si="132"/>
        <v>0</v>
      </c>
      <c r="EQ69" s="210">
        <f t="shared" si="132"/>
        <v>0</v>
      </c>
      <c r="ES69" s="210">
        <f t="shared" si="33"/>
        <v>0</v>
      </c>
      <c r="ET69" s="210">
        <f t="shared" si="34"/>
        <v>0</v>
      </c>
      <c r="EU69" s="210">
        <f t="shared" si="35"/>
        <v>0</v>
      </c>
      <c r="EV69" s="210">
        <f t="shared" si="36"/>
        <v>0</v>
      </c>
      <c r="EW69" s="210">
        <f t="shared" si="37"/>
        <v>0</v>
      </c>
      <c r="EX69" s="210">
        <f t="shared" si="38"/>
        <v>0</v>
      </c>
      <c r="EY69" s="210">
        <f t="shared" si="39"/>
        <v>0</v>
      </c>
      <c r="EZ69" s="210">
        <f t="shared" si="40"/>
        <v>0</v>
      </c>
      <c r="FA69" s="210">
        <f t="shared" si="41"/>
        <v>0</v>
      </c>
      <c r="FB69" s="210">
        <f t="shared" si="42"/>
        <v>0</v>
      </c>
      <c r="FC69" s="210">
        <f t="shared" si="43"/>
        <v>0</v>
      </c>
      <c r="FD69" s="210">
        <f t="shared" si="44"/>
        <v>0</v>
      </c>
      <c r="FE69" s="210">
        <f t="shared" si="45"/>
        <v>0</v>
      </c>
      <c r="FF69" s="210">
        <f t="shared" si="46"/>
        <v>0</v>
      </c>
      <c r="FG69" s="210">
        <f t="shared" si="47"/>
        <v>0</v>
      </c>
      <c r="FI69" s="211">
        <f t="shared" si="48"/>
        <v>0</v>
      </c>
      <c r="FJ69" s="211">
        <f t="shared" si="49"/>
        <v>0</v>
      </c>
      <c r="FK69" s="211">
        <f t="shared" si="50"/>
        <v>0</v>
      </c>
      <c r="FL69" s="211">
        <f t="shared" si="51"/>
        <v>0</v>
      </c>
      <c r="FM69" s="211">
        <f t="shared" si="52"/>
        <v>0</v>
      </c>
      <c r="FN69" s="211">
        <f t="shared" si="53"/>
        <v>0</v>
      </c>
      <c r="FO69" s="211">
        <f t="shared" si="54"/>
        <v>0</v>
      </c>
      <c r="FP69" s="211">
        <f t="shared" si="55"/>
        <v>0</v>
      </c>
      <c r="FQ69" s="211">
        <f t="shared" si="56"/>
        <v>0</v>
      </c>
      <c r="FR69" s="211">
        <f t="shared" si="57"/>
        <v>0</v>
      </c>
      <c r="FS69" s="211">
        <f t="shared" si="58"/>
        <v>0</v>
      </c>
      <c r="FT69" s="211">
        <f t="shared" si="59"/>
        <v>0</v>
      </c>
      <c r="FU69" s="211">
        <f t="shared" si="60"/>
        <v>0</v>
      </c>
      <c r="FV69" s="211">
        <f t="shared" si="61"/>
        <v>0</v>
      </c>
      <c r="FW69" s="211">
        <f t="shared" si="62"/>
        <v>0</v>
      </c>
      <c r="FX69" s="211">
        <f t="shared" si="63"/>
        <v>0</v>
      </c>
      <c r="FY69" s="211">
        <f t="shared" si="64"/>
        <v>0</v>
      </c>
      <c r="FZ69" s="211">
        <f t="shared" si="65"/>
        <v>0</v>
      </c>
      <c r="GA69" s="211">
        <f t="shared" si="66"/>
        <v>0</v>
      </c>
      <c r="GB69" s="211">
        <f t="shared" si="67"/>
        <v>0</v>
      </c>
      <c r="GC69" s="211">
        <f t="shared" si="68"/>
        <v>0</v>
      </c>
      <c r="GD69" s="211">
        <f t="shared" si="69"/>
        <v>0</v>
      </c>
      <c r="GE69" s="211">
        <f t="shared" si="70"/>
        <v>0</v>
      </c>
      <c r="GF69" s="211">
        <f t="shared" si="71"/>
        <v>0</v>
      </c>
      <c r="GG69" s="211">
        <f t="shared" si="72"/>
        <v>0</v>
      </c>
      <c r="GH69" s="211">
        <f t="shared" si="73"/>
        <v>0</v>
      </c>
      <c r="GI69" s="211">
        <f t="shared" si="74"/>
        <v>0</v>
      </c>
      <c r="GJ69" s="211">
        <f t="shared" si="75"/>
        <v>0</v>
      </c>
      <c r="GK69" s="211">
        <f t="shared" si="76"/>
        <v>0</v>
      </c>
      <c r="GL69" s="211">
        <f t="shared" si="77"/>
        <v>0</v>
      </c>
    </row>
    <row r="70" spans="1:194" s="226" customFormat="1" ht="45">
      <c r="B70" s="227" t="s">
        <v>1314</v>
      </c>
      <c r="C70" s="34" t="s">
        <v>130</v>
      </c>
      <c r="D70" s="228">
        <v>1056</v>
      </c>
      <c r="E70" s="229">
        <v>19</v>
      </c>
      <c r="F70" s="229"/>
      <c r="G70" s="230">
        <f t="shared" si="80"/>
        <v>0</v>
      </c>
      <c r="H70" s="230">
        <f t="shared" si="81"/>
        <v>0</v>
      </c>
      <c r="I70" s="230"/>
      <c r="J70" s="230"/>
      <c r="K70" s="230"/>
      <c r="L70" s="230"/>
      <c r="M70" s="230"/>
      <c r="N70" s="230"/>
      <c r="O70" s="230"/>
      <c r="P70" s="230"/>
      <c r="Q70" s="230">
        <f t="shared" si="82"/>
        <v>0</v>
      </c>
      <c r="R70" s="230"/>
      <c r="S70" s="230"/>
      <c r="T70" s="230"/>
      <c r="U70" s="230"/>
      <c r="V70" s="230">
        <f t="shared" si="83"/>
        <v>0</v>
      </c>
      <c r="W70" s="230"/>
      <c r="X70" s="230"/>
      <c r="Y70" s="230"/>
      <c r="Z70" s="230"/>
      <c r="AA70" s="230">
        <f t="shared" si="84"/>
        <v>0</v>
      </c>
      <c r="AB70" s="230"/>
      <c r="AC70" s="230"/>
      <c r="AD70" s="230"/>
      <c r="AE70" s="230"/>
      <c r="AF70" s="230">
        <f t="shared" si="85"/>
        <v>0</v>
      </c>
      <c r="AG70" s="230"/>
      <c r="AH70" s="230"/>
      <c r="AI70" s="230"/>
      <c r="AJ70" s="230"/>
      <c r="AK70" s="230">
        <f t="shared" si="86"/>
        <v>0</v>
      </c>
      <c r="AL70" s="230">
        <f t="shared" si="87"/>
        <v>0</v>
      </c>
      <c r="AM70" s="230"/>
      <c r="AN70" s="230"/>
      <c r="AO70" s="230"/>
      <c r="AP70" s="230"/>
      <c r="AQ70" s="230"/>
      <c r="AR70" s="230"/>
      <c r="AS70" s="230"/>
      <c r="AT70" s="230"/>
      <c r="AU70" s="230">
        <f t="shared" si="88"/>
        <v>0</v>
      </c>
      <c r="AV70" s="230"/>
      <c r="AW70" s="230"/>
      <c r="AX70" s="230"/>
      <c r="AY70" s="230"/>
      <c r="AZ70" s="230">
        <f t="shared" si="89"/>
        <v>0</v>
      </c>
      <c r="BA70" s="230"/>
      <c r="BB70" s="230"/>
      <c r="BC70" s="230"/>
      <c r="BD70" s="230"/>
      <c r="BE70" s="230">
        <f t="shared" si="90"/>
        <v>0</v>
      </c>
      <c r="BF70" s="230"/>
      <c r="BG70" s="230"/>
      <c r="BH70" s="230"/>
      <c r="BI70" s="230"/>
      <c r="BJ70" s="230">
        <f t="shared" si="91"/>
        <v>0</v>
      </c>
      <c r="BK70" s="230"/>
      <c r="BL70" s="230"/>
      <c r="BM70" s="230"/>
      <c r="BN70" s="230"/>
      <c r="BO70" s="230">
        <f t="shared" si="92"/>
        <v>0</v>
      </c>
      <c r="BP70" s="230"/>
      <c r="BQ70" s="230"/>
      <c r="BR70" s="230"/>
      <c r="BS70" s="230"/>
      <c r="BT70" s="230">
        <f t="shared" si="93"/>
        <v>0</v>
      </c>
      <c r="BU70" s="230">
        <f t="shared" si="102"/>
        <v>0</v>
      </c>
      <c r="BV70" s="230">
        <f t="shared" si="103"/>
        <v>0</v>
      </c>
      <c r="BW70" s="230">
        <f t="shared" si="104"/>
        <v>0</v>
      </c>
      <c r="BX70" s="230">
        <f t="shared" si="105"/>
        <v>0</v>
      </c>
      <c r="BY70" s="230">
        <f t="shared" si="94"/>
        <v>0</v>
      </c>
      <c r="BZ70" s="230">
        <f t="shared" si="106"/>
        <v>0</v>
      </c>
      <c r="CA70" s="230">
        <f t="shared" si="107"/>
        <v>0</v>
      </c>
      <c r="CB70" s="230">
        <f t="shared" si="108"/>
        <v>0</v>
      </c>
      <c r="CC70" s="230">
        <f t="shared" si="109"/>
        <v>0</v>
      </c>
      <c r="CD70" s="230">
        <f t="shared" si="95"/>
        <v>0</v>
      </c>
      <c r="CE70" s="230">
        <f t="shared" si="110"/>
        <v>0</v>
      </c>
      <c r="CF70" s="230">
        <f t="shared" si="111"/>
        <v>0</v>
      </c>
      <c r="CG70" s="230">
        <f t="shared" si="112"/>
        <v>0</v>
      </c>
      <c r="CH70" s="230">
        <f t="shared" si="113"/>
        <v>0</v>
      </c>
      <c r="CI70" s="230">
        <f t="shared" si="96"/>
        <v>0</v>
      </c>
      <c r="CJ70" s="230">
        <f t="shared" si="114"/>
        <v>0</v>
      </c>
      <c r="CK70" s="230">
        <f t="shared" si="115"/>
        <v>0</v>
      </c>
      <c r="CL70" s="230">
        <f t="shared" si="116"/>
        <v>0</v>
      </c>
      <c r="CM70" s="230">
        <f t="shared" si="117"/>
        <v>0</v>
      </c>
      <c r="CN70" s="230">
        <f t="shared" si="97"/>
        <v>0</v>
      </c>
      <c r="CO70" s="230">
        <f t="shared" si="118"/>
        <v>0</v>
      </c>
      <c r="CP70" s="230">
        <f t="shared" si="119"/>
        <v>0</v>
      </c>
      <c r="CQ70" s="230">
        <f t="shared" si="120"/>
        <v>0</v>
      </c>
      <c r="CR70" s="230">
        <f t="shared" si="121"/>
        <v>0</v>
      </c>
      <c r="CS70" s="231">
        <f t="shared" si="31"/>
        <v>0</v>
      </c>
      <c r="CT70" s="232"/>
      <c r="CU70" s="233">
        <f t="shared" si="125"/>
        <v>0</v>
      </c>
      <c r="CV70" s="233">
        <f t="shared" si="125"/>
        <v>0</v>
      </c>
      <c r="CW70" s="233">
        <f t="shared" si="10"/>
        <v>0</v>
      </c>
      <c r="CX70" s="233">
        <f t="shared" si="11"/>
        <v>0</v>
      </c>
      <c r="CY70" s="233">
        <f t="shared" si="12"/>
        <v>0</v>
      </c>
      <c r="CZ70" s="233">
        <f t="shared" si="13"/>
        <v>0</v>
      </c>
      <c r="DA70" s="233">
        <f t="shared" si="126"/>
        <v>0</v>
      </c>
      <c r="DB70" s="233">
        <f t="shared" si="126"/>
        <v>0</v>
      </c>
      <c r="DC70" s="233">
        <f t="shared" si="15"/>
        <v>0</v>
      </c>
      <c r="DD70" s="233">
        <f t="shared" si="16"/>
        <v>0</v>
      </c>
      <c r="DE70" s="233">
        <f t="shared" si="17"/>
        <v>0</v>
      </c>
      <c r="DF70" s="233">
        <f t="shared" si="18"/>
        <v>0</v>
      </c>
      <c r="DG70" s="233">
        <f t="shared" si="19"/>
        <v>0</v>
      </c>
      <c r="DH70" s="233">
        <f t="shared" si="20"/>
        <v>0</v>
      </c>
      <c r="DI70" s="233">
        <f t="shared" si="21"/>
        <v>0</v>
      </c>
      <c r="DJ70" s="233">
        <f t="shared" si="22"/>
        <v>0</v>
      </c>
      <c r="DK70" s="233">
        <f t="shared" si="23"/>
        <v>0</v>
      </c>
      <c r="DL70" s="233">
        <f t="shared" si="24"/>
        <v>0</v>
      </c>
      <c r="DN70" s="233">
        <f t="shared" si="134"/>
        <v>0</v>
      </c>
      <c r="DO70" s="233">
        <f t="shared" si="135"/>
        <v>0</v>
      </c>
      <c r="DP70" s="233">
        <f t="shared" si="136"/>
        <v>0</v>
      </c>
      <c r="DQ70" s="233">
        <f t="shared" si="133"/>
        <v>0</v>
      </c>
      <c r="DR70" s="233">
        <f t="shared" si="133"/>
        <v>0</v>
      </c>
      <c r="DS70" s="233">
        <f t="shared" si="133"/>
        <v>0</v>
      </c>
      <c r="DT70" s="233">
        <f t="shared" si="133"/>
        <v>0</v>
      </c>
      <c r="DU70" s="233">
        <f t="shared" si="133"/>
        <v>0</v>
      </c>
      <c r="DV70" s="233">
        <f t="shared" si="133"/>
        <v>0</v>
      </c>
      <c r="DW70" s="233">
        <f t="shared" si="133"/>
        <v>0</v>
      </c>
      <c r="DX70" s="233">
        <f t="shared" si="133"/>
        <v>0</v>
      </c>
      <c r="DY70" s="233">
        <f t="shared" si="133"/>
        <v>0</v>
      </c>
      <c r="DZ70" s="233">
        <f t="shared" si="133"/>
        <v>0</v>
      </c>
      <c r="EA70" s="233">
        <f t="shared" si="131"/>
        <v>0</v>
      </c>
      <c r="EB70" s="233">
        <f t="shared" si="131"/>
        <v>0</v>
      </c>
      <c r="EC70" s="233">
        <f t="shared" si="131"/>
        <v>0</v>
      </c>
      <c r="ED70" s="233">
        <f t="shared" si="131"/>
        <v>0</v>
      </c>
      <c r="EE70" s="233">
        <f t="shared" si="131"/>
        <v>0</v>
      </c>
      <c r="EF70" s="233">
        <f t="shared" si="131"/>
        <v>0</v>
      </c>
      <c r="EG70" s="233">
        <f t="shared" si="131"/>
        <v>0</v>
      </c>
      <c r="EH70" s="233">
        <f t="shared" si="131"/>
        <v>0</v>
      </c>
      <c r="EI70" s="233">
        <f t="shared" si="131"/>
        <v>0</v>
      </c>
      <c r="EJ70" s="233">
        <f t="shared" si="131"/>
        <v>0</v>
      </c>
      <c r="EK70" s="233">
        <f t="shared" si="130"/>
        <v>0</v>
      </c>
      <c r="EL70" s="233">
        <f t="shared" si="130"/>
        <v>0</v>
      </c>
      <c r="EM70" s="233">
        <f t="shared" si="130"/>
        <v>0</v>
      </c>
      <c r="EN70" s="233">
        <f t="shared" si="130"/>
        <v>0</v>
      </c>
      <c r="EO70" s="233">
        <f t="shared" si="132"/>
        <v>0</v>
      </c>
      <c r="EP70" s="233">
        <f t="shared" si="132"/>
        <v>0</v>
      </c>
      <c r="EQ70" s="233">
        <f t="shared" si="132"/>
        <v>0</v>
      </c>
      <c r="ES70" s="233">
        <f t="shared" si="33"/>
        <v>0</v>
      </c>
      <c r="ET70" s="233">
        <f t="shared" si="34"/>
        <v>0</v>
      </c>
      <c r="EU70" s="233">
        <f t="shared" si="35"/>
        <v>0</v>
      </c>
      <c r="EV70" s="233">
        <f t="shared" si="36"/>
        <v>0</v>
      </c>
      <c r="EW70" s="233">
        <f t="shared" si="37"/>
        <v>0</v>
      </c>
      <c r="EX70" s="233">
        <f t="shared" si="38"/>
        <v>0</v>
      </c>
      <c r="EY70" s="233">
        <f t="shared" si="39"/>
        <v>0</v>
      </c>
      <c r="EZ70" s="233">
        <f t="shared" si="40"/>
        <v>0</v>
      </c>
      <c r="FA70" s="233">
        <f t="shared" si="41"/>
        <v>0</v>
      </c>
      <c r="FB70" s="233">
        <f t="shared" si="42"/>
        <v>0</v>
      </c>
      <c r="FC70" s="233">
        <f t="shared" si="43"/>
        <v>0</v>
      </c>
      <c r="FD70" s="233">
        <f t="shared" si="44"/>
        <v>0</v>
      </c>
      <c r="FE70" s="233">
        <f t="shared" si="45"/>
        <v>0</v>
      </c>
      <c r="FF70" s="233">
        <f t="shared" si="46"/>
        <v>0</v>
      </c>
      <c r="FG70" s="233">
        <f t="shared" si="47"/>
        <v>0</v>
      </c>
      <c r="FI70" s="211">
        <f t="shared" si="48"/>
        <v>0</v>
      </c>
      <c r="FJ70" s="211">
        <f t="shared" si="49"/>
        <v>0</v>
      </c>
      <c r="FK70" s="211">
        <f t="shared" si="50"/>
        <v>0</v>
      </c>
      <c r="FL70" s="211">
        <f t="shared" si="51"/>
        <v>0</v>
      </c>
      <c r="FM70" s="211">
        <f t="shared" si="52"/>
        <v>0</v>
      </c>
      <c r="FN70" s="211">
        <f t="shared" si="53"/>
        <v>0</v>
      </c>
      <c r="FO70" s="211">
        <f t="shared" si="54"/>
        <v>0</v>
      </c>
      <c r="FP70" s="211">
        <f t="shared" si="55"/>
        <v>0</v>
      </c>
      <c r="FQ70" s="211">
        <f t="shared" si="56"/>
        <v>0</v>
      </c>
      <c r="FR70" s="211">
        <f t="shared" si="57"/>
        <v>0</v>
      </c>
      <c r="FS70" s="211">
        <f t="shared" si="58"/>
        <v>0</v>
      </c>
      <c r="FT70" s="211">
        <f t="shared" si="59"/>
        <v>0</v>
      </c>
      <c r="FU70" s="211">
        <f t="shared" si="60"/>
        <v>0</v>
      </c>
      <c r="FV70" s="211">
        <f t="shared" si="61"/>
        <v>0</v>
      </c>
      <c r="FW70" s="211">
        <f t="shared" si="62"/>
        <v>0</v>
      </c>
      <c r="FX70" s="211">
        <f t="shared" si="63"/>
        <v>0</v>
      </c>
      <c r="FY70" s="211">
        <f t="shared" si="64"/>
        <v>0</v>
      </c>
      <c r="FZ70" s="211">
        <f t="shared" si="65"/>
        <v>0</v>
      </c>
      <c r="GA70" s="211">
        <f t="shared" si="66"/>
        <v>0</v>
      </c>
      <c r="GB70" s="211">
        <f t="shared" si="67"/>
        <v>0</v>
      </c>
      <c r="GC70" s="211">
        <f t="shared" si="68"/>
        <v>0</v>
      </c>
      <c r="GD70" s="211">
        <f t="shared" si="69"/>
        <v>0</v>
      </c>
      <c r="GE70" s="211">
        <f t="shared" si="70"/>
        <v>0</v>
      </c>
      <c r="GF70" s="211">
        <f t="shared" si="71"/>
        <v>0</v>
      </c>
      <c r="GG70" s="211">
        <f t="shared" si="72"/>
        <v>0</v>
      </c>
      <c r="GH70" s="211">
        <f t="shared" si="73"/>
        <v>0</v>
      </c>
      <c r="GI70" s="211">
        <f t="shared" si="74"/>
        <v>0</v>
      </c>
      <c r="GJ70" s="211">
        <f t="shared" si="75"/>
        <v>0</v>
      </c>
      <c r="GK70" s="211">
        <f t="shared" si="76"/>
        <v>0</v>
      </c>
      <c r="GL70" s="211">
        <f t="shared" si="77"/>
        <v>0</v>
      </c>
    </row>
    <row r="71" spans="1:194" ht="60">
      <c r="B71" s="135"/>
      <c r="C71" s="25" t="s">
        <v>131</v>
      </c>
      <c r="D71" s="220">
        <v>1057</v>
      </c>
      <c r="E71" s="223">
        <v>19</v>
      </c>
      <c r="F71" s="223"/>
      <c r="G71" s="224">
        <f t="shared" si="80"/>
        <v>0</v>
      </c>
      <c r="H71" s="224">
        <f t="shared" si="81"/>
        <v>0</v>
      </c>
      <c r="I71" s="222"/>
      <c r="J71" s="222"/>
      <c r="K71" s="222"/>
      <c r="L71" s="222"/>
      <c r="M71" s="222"/>
      <c r="N71" s="222"/>
      <c r="O71" s="222"/>
      <c r="P71" s="222"/>
      <c r="Q71" s="224">
        <f t="shared" si="82"/>
        <v>0</v>
      </c>
      <c r="R71" s="222"/>
      <c r="S71" s="222"/>
      <c r="T71" s="222"/>
      <c r="U71" s="222"/>
      <c r="V71" s="224">
        <f t="shared" si="83"/>
        <v>0</v>
      </c>
      <c r="W71" s="222"/>
      <c r="X71" s="222"/>
      <c r="Y71" s="222"/>
      <c r="Z71" s="222"/>
      <c r="AA71" s="224">
        <f t="shared" si="84"/>
        <v>0</v>
      </c>
      <c r="AB71" s="222"/>
      <c r="AC71" s="222"/>
      <c r="AD71" s="222"/>
      <c r="AE71" s="222"/>
      <c r="AF71" s="224">
        <f t="shared" si="85"/>
        <v>0</v>
      </c>
      <c r="AG71" s="222"/>
      <c r="AH71" s="222"/>
      <c r="AI71" s="222"/>
      <c r="AJ71" s="222"/>
      <c r="AK71" s="224">
        <f t="shared" si="86"/>
        <v>0</v>
      </c>
      <c r="AL71" s="224">
        <f t="shared" si="87"/>
        <v>0</v>
      </c>
      <c r="AM71" s="222"/>
      <c r="AN71" s="222"/>
      <c r="AO71" s="222"/>
      <c r="AP71" s="222"/>
      <c r="AQ71" s="222"/>
      <c r="AR71" s="222"/>
      <c r="AS71" s="222"/>
      <c r="AT71" s="222"/>
      <c r="AU71" s="224">
        <f t="shared" si="88"/>
        <v>0</v>
      </c>
      <c r="AV71" s="222"/>
      <c r="AW71" s="222"/>
      <c r="AX71" s="222"/>
      <c r="AY71" s="222"/>
      <c r="AZ71" s="224">
        <f t="shared" si="89"/>
        <v>0</v>
      </c>
      <c r="BA71" s="222"/>
      <c r="BB71" s="222"/>
      <c r="BC71" s="222"/>
      <c r="BD71" s="222"/>
      <c r="BE71" s="224">
        <f t="shared" si="90"/>
        <v>0</v>
      </c>
      <c r="BF71" s="222"/>
      <c r="BG71" s="222"/>
      <c r="BH71" s="222"/>
      <c r="BI71" s="222"/>
      <c r="BJ71" s="224">
        <f t="shared" si="91"/>
        <v>0</v>
      </c>
      <c r="BK71" s="222"/>
      <c r="BL71" s="222"/>
      <c r="BM71" s="222"/>
      <c r="BN71" s="222"/>
      <c r="BO71" s="224">
        <f t="shared" si="92"/>
        <v>0</v>
      </c>
      <c r="BP71" s="222"/>
      <c r="BQ71" s="222"/>
      <c r="BR71" s="222"/>
      <c r="BS71" s="222"/>
      <c r="BT71" s="224">
        <f t="shared" si="93"/>
        <v>0</v>
      </c>
      <c r="BU71" s="222">
        <f t="shared" si="102"/>
        <v>0</v>
      </c>
      <c r="BV71" s="222">
        <f t="shared" si="103"/>
        <v>0</v>
      </c>
      <c r="BW71" s="222">
        <f t="shared" si="104"/>
        <v>0</v>
      </c>
      <c r="BX71" s="222">
        <f t="shared" si="105"/>
        <v>0</v>
      </c>
      <c r="BY71" s="224">
        <f t="shared" si="94"/>
        <v>0</v>
      </c>
      <c r="BZ71" s="222">
        <f t="shared" si="106"/>
        <v>0</v>
      </c>
      <c r="CA71" s="222">
        <f t="shared" si="107"/>
        <v>0</v>
      </c>
      <c r="CB71" s="222">
        <f t="shared" si="108"/>
        <v>0</v>
      </c>
      <c r="CC71" s="222">
        <f t="shared" si="109"/>
        <v>0</v>
      </c>
      <c r="CD71" s="224">
        <f t="shared" si="95"/>
        <v>0</v>
      </c>
      <c r="CE71" s="222">
        <f t="shared" si="110"/>
        <v>0</v>
      </c>
      <c r="CF71" s="222">
        <f t="shared" si="111"/>
        <v>0</v>
      </c>
      <c r="CG71" s="222">
        <f t="shared" si="112"/>
        <v>0</v>
      </c>
      <c r="CH71" s="222">
        <f t="shared" si="113"/>
        <v>0</v>
      </c>
      <c r="CI71" s="224">
        <f t="shared" si="96"/>
        <v>0</v>
      </c>
      <c r="CJ71" s="222">
        <f t="shared" si="114"/>
        <v>0</v>
      </c>
      <c r="CK71" s="222">
        <f t="shared" si="115"/>
        <v>0</v>
      </c>
      <c r="CL71" s="222">
        <f t="shared" si="116"/>
        <v>0</v>
      </c>
      <c r="CM71" s="222">
        <f t="shared" si="117"/>
        <v>0</v>
      </c>
      <c r="CN71" s="224">
        <f t="shared" si="97"/>
        <v>0</v>
      </c>
      <c r="CO71" s="222">
        <f t="shared" si="118"/>
        <v>0</v>
      </c>
      <c r="CP71" s="222">
        <f t="shared" si="119"/>
        <v>0</v>
      </c>
      <c r="CQ71" s="222">
        <f t="shared" si="120"/>
        <v>0</v>
      </c>
      <c r="CR71" s="222">
        <f t="shared" si="121"/>
        <v>0</v>
      </c>
      <c r="CS71" s="209">
        <f t="shared" si="31"/>
        <v>0</v>
      </c>
      <c r="CT71" s="205"/>
      <c r="CU71" s="210">
        <f t="shared" si="125"/>
        <v>0</v>
      </c>
      <c r="CV71" s="210">
        <f t="shared" si="125"/>
        <v>0</v>
      </c>
      <c r="CW71" s="210">
        <f t="shared" si="10"/>
        <v>0</v>
      </c>
      <c r="CX71" s="210">
        <f t="shared" si="11"/>
        <v>0</v>
      </c>
      <c r="CY71" s="210">
        <f t="shared" si="12"/>
        <v>0</v>
      </c>
      <c r="CZ71" s="210">
        <f t="shared" si="13"/>
        <v>0</v>
      </c>
      <c r="DA71" s="210">
        <f t="shared" si="126"/>
        <v>0</v>
      </c>
      <c r="DB71" s="210">
        <f t="shared" si="126"/>
        <v>0</v>
      </c>
      <c r="DC71" s="210">
        <f t="shared" si="15"/>
        <v>0</v>
      </c>
      <c r="DD71" s="210">
        <f t="shared" si="16"/>
        <v>0</v>
      </c>
      <c r="DE71" s="210">
        <f t="shared" si="17"/>
        <v>0</v>
      </c>
      <c r="DF71" s="210">
        <f t="shared" si="18"/>
        <v>0</v>
      </c>
      <c r="DG71" s="210">
        <f t="shared" si="19"/>
        <v>0</v>
      </c>
      <c r="DH71" s="210">
        <f t="shared" si="20"/>
        <v>0</v>
      </c>
      <c r="DI71" s="210">
        <f t="shared" si="21"/>
        <v>0</v>
      </c>
      <c r="DJ71" s="210">
        <f t="shared" si="22"/>
        <v>0</v>
      </c>
      <c r="DK71" s="210">
        <f t="shared" si="23"/>
        <v>0</v>
      </c>
      <c r="DL71" s="210">
        <f t="shared" si="24"/>
        <v>0</v>
      </c>
      <c r="DN71" s="210">
        <f t="shared" si="134"/>
        <v>0</v>
      </c>
      <c r="DO71" s="210">
        <f t="shared" si="135"/>
        <v>0</v>
      </c>
      <c r="DP71" s="210">
        <f t="shared" si="136"/>
        <v>0</v>
      </c>
      <c r="DQ71" s="210">
        <f t="shared" si="133"/>
        <v>0</v>
      </c>
      <c r="DR71" s="210">
        <f t="shared" si="133"/>
        <v>0</v>
      </c>
      <c r="DS71" s="210">
        <f t="shared" si="133"/>
        <v>0</v>
      </c>
      <c r="DT71" s="210">
        <f t="shared" si="133"/>
        <v>0</v>
      </c>
      <c r="DU71" s="210">
        <f t="shared" si="133"/>
        <v>0</v>
      </c>
      <c r="DV71" s="210">
        <f t="shared" si="133"/>
        <v>0</v>
      </c>
      <c r="DW71" s="210">
        <f t="shared" si="133"/>
        <v>0</v>
      </c>
      <c r="DX71" s="210">
        <f t="shared" si="133"/>
        <v>0</v>
      </c>
      <c r="DY71" s="210">
        <f t="shared" si="133"/>
        <v>0</v>
      </c>
      <c r="DZ71" s="210">
        <f t="shared" si="133"/>
        <v>0</v>
      </c>
      <c r="EA71" s="210">
        <f t="shared" si="131"/>
        <v>0</v>
      </c>
      <c r="EB71" s="210">
        <f t="shared" si="131"/>
        <v>0</v>
      </c>
      <c r="EC71" s="210">
        <f t="shared" si="131"/>
        <v>0</v>
      </c>
      <c r="ED71" s="210">
        <f t="shared" si="131"/>
        <v>0</v>
      </c>
      <c r="EE71" s="210">
        <f t="shared" si="131"/>
        <v>0</v>
      </c>
      <c r="EF71" s="210">
        <f t="shared" si="131"/>
        <v>0</v>
      </c>
      <c r="EG71" s="210">
        <f t="shared" si="131"/>
        <v>0</v>
      </c>
      <c r="EH71" s="210">
        <f t="shared" si="131"/>
        <v>0</v>
      </c>
      <c r="EI71" s="210">
        <f t="shared" si="131"/>
        <v>0</v>
      </c>
      <c r="EJ71" s="210">
        <f t="shared" si="131"/>
        <v>0</v>
      </c>
      <c r="EK71" s="210">
        <f t="shared" si="130"/>
        <v>0</v>
      </c>
      <c r="EL71" s="210">
        <f t="shared" si="130"/>
        <v>0</v>
      </c>
      <c r="EM71" s="210">
        <f t="shared" si="130"/>
        <v>0</v>
      </c>
      <c r="EN71" s="210">
        <f t="shared" si="130"/>
        <v>0</v>
      </c>
      <c r="EO71" s="210">
        <f t="shared" si="132"/>
        <v>0</v>
      </c>
      <c r="EP71" s="210">
        <f t="shared" si="132"/>
        <v>0</v>
      </c>
      <c r="EQ71" s="210">
        <f t="shared" si="132"/>
        <v>0</v>
      </c>
      <c r="ES71" s="210">
        <f t="shared" si="33"/>
        <v>0</v>
      </c>
      <c r="ET71" s="210">
        <f t="shared" si="34"/>
        <v>0</v>
      </c>
      <c r="EU71" s="210">
        <f t="shared" si="35"/>
        <v>0</v>
      </c>
      <c r="EV71" s="210">
        <f t="shared" si="36"/>
        <v>0</v>
      </c>
      <c r="EW71" s="210">
        <f t="shared" si="37"/>
        <v>0</v>
      </c>
      <c r="EX71" s="210">
        <f t="shared" si="38"/>
        <v>0</v>
      </c>
      <c r="EY71" s="210">
        <f t="shared" si="39"/>
        <v>0</v>
      </c>
      <c r="EZ71" s="210">
        <f t="shared" si="40"/>
        <v>0</v>
      </c>
      <c r="FA71" s="210">
        <f t="shared" si="41"/>
        <v>0</v>
      </c>
      <c r="FB71" s="210">
        <f t="shared" si="42"/>
        <v>0</v>
      </c>
      <c r="FC71" s="210">
        <f t="shared" si="43"/>
        <v>0</v>
      </c>
      <c r="FD71" s="210">
        <f t="shared" si="44"/>
        <v>0</v>
      </c>
      <c r="FE71" s="210">
        <f t="shared" si="45"/>
        <v>0</v>
      </c>
      <c r="FF71" s="210">
        <f t="shared" si="46"/>
        <v>0</v>
      </c>
      <c r="FG71" s="210">
        <f t="shared" si="47"/>
        <v>0</v>
      </c>
      <c r="FI71" s="211">
        <f t="shared" si="48"/>
        <v>0</v>
      </c>
      <c r="FJ71" s="211">
        <f t="shared" si="49"/>
        <v>0</v>
      </c>
      <c r="FK71" s="211">
        <f t="shared" si="50"/>
        <v>0</v>
      </c>
      <c r="FL71" s="211">
        <f t="shared" si="51"/>
        <v>0</v>
      </c>
      <c r="FM71" s="211">
        <f t="shared" si="52"/>
        <v>0</v>
      </c>
      <c r="FN71" s="211">
        <f t="shared" si="53"/>
        <v>0</v>
      </c>
      <c r="FO71" s="211">
        <f t="shared" si="54"/>
        <v>0</v>
      </c>
      <c r="FP71" s="211">
        <f t="shared" si="55"/>
        <v>0</v>
      </c>
      <c r="FQ71" s="211">
        <f t="shared" si="56"/>
        <v>0</v>
      </c>
      <c r="FR71" s="211">
        <f t="shared" si="57"/>
        <v>0</v>
      </c>
      <c r="FS71" s="211">
        <f t="shared" si="58"/>
        <v>0</v>
      </c>
      <c r="FT71" s="211">
        <f t="shared" si="59"/>
        <v>0</v>
      </c>
      <c r="FU71" s="211">
        <f t="shared" si="60"/>
        <v>0</v>
      </c>
      <c r="FV71" s="211">
        <f t="shared" si="61"/>
        <v>0</v>
      </c>
      <c r="FW71" s="211">
        <f t="shared" si="62"/>
        <v>0</v>
      </c>
      <c r="FX71" s="211">
        <f t="shared" si="63"/>
        <v>0</v>
      </c>
      <c r="FY71" s="211">
        <f t="shared" si="64"/>
        <v>0</v>
      </c>
      <c r="FZ71" s="211">
        <f t="shared" si="65"/>
        <v>0</v>
      </c>
      <c r="GA71" s="211">
        <f t="shared" si="66"/>
        <v>0</v>
      </c>
      <c r="GB71" s="211">
        <f t="shared" si="67"/>
        <v>0</v>
      </c>
      <c r="GC71" s="211">
        <f t="shared" si="68"/>
        <v>0</v>
      </c>
      <c r="GD71" s="211">
        <f t="shared" si="69"/>
        <v>0</v>
      </c>
      <c r="GE71" s="211">
        <f t="shared" si="70"/>
        <v>0</v>
      </c>
      <c r="GF71" s="211">
        <f t="shared" si="71"/>
        <v>0</v>
      </c>
      <c r="GG71" s="211">
        <f t="shared" si="72"/>
        <v>0</v>
      </c>
      <c r="GH71" s="211">
        <f t="shared" si="73"/>
        <v>0</v>
      </c>
      <c r="GI71" s="211">
        <f t="shared" si="74"/>
        <v>0</v>
      </c>
      <c r="GJ71" s="211">
        <f t="shared" si="75"/>
        <v>0</v>
      </c>
      <c r="GK71" s="211">
        <f t="shared" si="76"/>
        <v>0</v>
      </c>
      <c r="GL71" s="211">
        <f t="shared" si="77"/>
        <v>0</v>
      </c>
    </row>
    <row r="72" spans="1:194" ht="75">
      <c r="B72" s="135"/>
      <c r="C72" s="25" t="s">
        <v>132</v>
      </c>
      <c r="D72" s="220">
        <v>1058</v>
      </c>
      <c r="E72" s="223">
        <v>19</v>
      </c>
      <c r="F72" s="223"/>
      <c r="G72" s="224">
        <f t="shared" si="80"/>
        <v>0</v>
      </c>
      <c r="H72" s="224">
        <f t="shared" si="81"/>
        <v>0</v>
      </c>
      <c r="I72" s="222"/>
      <c r="J72" s="222"/>
      <c r="K72" s="222"/>
      <c r="L72" s="222"/>
      <c r="M72" s="222"/>
      <c r="N72" s="222"/>
      <c r="O72" s="222"/>
      <c r="P72" s="222"/>
      <c r="Q72" s="224">
        <f t="shared" si="82"/>
        <v>0</v>
      </c>
      <c r="R72" s="222"/>
      <c r="S72" s="222"/>
      <c r="T72" s="222"/>
      <c r="U72" s="222"/>
      <c r="V72" s="224">
        <f t="shared" si="83"/>
        <v>0</v>
      </c>
      <c r="W72" s="222"/>
      <c r="X72" s="222"/>
      <c r="Y72" s="222"/>
      <c r="Z72" s="222"/>
      <c r="AA72" s="224">
        <f t="shared" si="84"/>
        <v>0</v>
      </c>
      <c r="AB72" s="222"/>
      <c r="AC72" s="222"/>
      <c r="AD72" s="222"/>
      <c r="AE72" s="222"/>
      <c r="AF72" s="224">
        <f t="shared" si="85"/>
        <v>0</v>
      </c>
      <c r="AG72" s="222"/>
      <c r="AH72" s="222"/>
      <c r="AI72" s="222"/>
      <c r="AJ72" s="222"/>
      <c r="AK72" s="224">
        <f t="shared" si="86"/>
        <v>0</v>
      </c>
      <c r="AL72" s="224">
        <f t="shared" si="87"/>
        <v>0</v>
      </c>
      <c r="AM72" s="222"/>
      <c r="AN72" s="222"/>
      <c r="AO72" s="222"/>
      <c r="AP72" s="222"/>
      <c r="AQ72" s="222"/>
      <c r="AR72" s="222"/>
      <c r="AS72" s="222"/>
      <c r="AT72" s="222"/>
      <c r="AU72" s="224">
        <f t="shared" si="88"/>
        <v>0</v>
      </c>
      <c r="AV72" s="222"/>
      <c r="AW72" s="222"/>
      <c r="AX72" s="222"/>
      <c r="AY72" s="222"/>
      <c r="AZ72" s="224">
        <f t="shared" si="89"/>
        <v>0</v>
      </c>
      <c r="BA72" s="222"/>
      <c r="BB72" s="222"/>
      <c r="BC72" s="222"/>
      <c r="BD72" s="222"/>
      <c r="BE72" s="224">
        <f t="shared" si="90"/>
        <v>0</v>
      </c>
      <c r="BF72" s="222"/>
      <c r="BG72" s="222"/>
      <c r="BH72" s="222"/>
      <c r="BI72" s="222"/>
      <c r="BJ72" s="224">
        <f t="shared" si="91"/>
        <v>0</v>
      </c>
      <c r="BK72" s="222"/>
      <c r="BL72" s="222"/>
      <c r="BM72" s="222"/>
      <c r="BN72" s="222"/>
      <c r="BO72" s="224">
        <f t="shared" si="92"/>
        <v>0</v>
      </c>
      <c r="BP72" s="222"/>
      <c r="BQ72" s="222"/>
      <c r="BR72" s="222"/>
      <c r="BS72" s="222"/>
      <c r="BT72" s="224">
        <f t="shared" si="93"/>
        <v>0</v>
      </c>
      <c r="BU72" s="222">
        <f t="shared" si="102"/>
        <v>0</v>
      </c>
      <c r="BV72" s="222">
        <f t="shared" si="103"/>
        <v>0</v>
      </c>
      <c r="BW72" s="222">
        <f t="shared" si="104"/>
        <v>0</v>
      </c>
      <c r="BX72" s="222">
        <f t="shared" si="105"/>
        <v>0</v>
      </c>
      <c r="BY72" s="224">
        <f t="shared" si="94"/>
        <v>0</v>
      </c>
      <c r="BZ72" s="222">
        <f t="shared" si="106"/>
        <v>0</v>
      </c>
      <c r="CA72" s="222">
        <f t="shared" si="107"/>
        <v>0</v>
      </c>
      <c r="CB72" s="222">
        <f t="shared" si="108"/>
        <v>0</v>
      </c>
      <c r="CC72" s="222">
        <f t="shared" si="109"/>
        <v>0</v>
      </c>
      <c r="CD72" s="224">
        <f t="shared" si="95"/>
        <v>0</v>
      </c>
      <c r="CE72" s="222">
        <f t="shared" si="110"/>
        <v>0</v>
      </c>
      <c r="CF72" s="222">
        <f t="shared" si="111"/>
        <v>0</v>
      </c>
      <c r="CG72" s="222">
        <f t="shared" si="112"/>
        <v>0</v>
      </c>
      <c r="CH72" s="222">
        <f t="shared" si="113"/>
        <v>0</v>
      </c>
      <c r="CI72" s="224">
        <f t="shared" si="96"/>
        <v>0</v>
      </c>
      <c r="CJ72" s="222">
        <f t="shared" si="114"/>
        <v>0</v>
      </c>
      <c r="CK72" s="222">
        <f t="shared" si="115"/>
        <v>0</v>
      </c>
      <c r="CL72" s="222">
        <f t="shared" si="116"/>
        <v>0</v>
      </c>
      <c r="CM72" s="222">
        <f t="shared" si="117"/>
        <v>0</v>
      </c>
      <c r="CN72" s="224">
        <f t="shared" si="97"/>
        <v>0</v>
      </c>
      <c r="CO72" s="222">
        <f t="shared" si="118"/>
        <v>0</v>
      </c>
      <c r="CP72" s="222">
        <f t="shared" si="119"/>
        <v>0</v>
      </c>
      <c r="CQ72" s="222">
        <f t="shared" si="120"/>
        <v>0</v>
      </c>
      <c r="CR72" s="222">
        <f t="shared" si="121"/>
        <v>0</v>
      </c>
      <c r="CS72" s="209">
        <f t="shared" si="31"/>
        <v>0</v>
      </c>
      <c r="CT72" s="205"/>
      <c r="CU72" s="210">
        <f t="shared" si="125"/>
        <v>0</v>
      </c>
      <c r="CV72" s="210">
        <f t="shared" si="125"/>
        <v>0</v>
      </c>
      <c r="CW72" s="210">
        <f t="shared" si="10"/>
        <v>0</v>
      </c>
      <c r="CX72" s="210">
        <f t="shared" si="11"/>
        <v>0</v>
      </c>
      <c r="CY72" s="210">
        <f t="shared" si="12"/>
        <v>0</v>
      </c>
      <c r="CZ72" s="210">
        <f t="shared" si="13"/>
        <v>0</v>
      </c>
      <c r="DA72" s="210">
        <f t="shared" si="126"/>
        <v>0</v>
      </c>
      <c r="DB72" s="210">
        <f t="shared" si="126"/>
        <v>0</v>
      </c>
      <c r="DC72" s="210">
        <f t="shared" si="15"/>
        <v>0</v>
      </c>
      <c r="DD72" s="210">
        <f t="shared" si="16"/>
        <v>0</v>
      </c>
      <c r="DE72" s="210">
        <f t="shared" si="17"/>
        <v>0</v>
      </c>
      <c r="DF72" s="210">
        <f t="shared" si="18"/>
        <v>0</v>
      </c>
      <c r="DG72" s="210">
        <f t="shared" si="19"/>
        <v>0</v>
      </c>
      <c r="DH72" s="210">
        <f t="shared" si="20"/>
        <v>0</v>
      </c>
      <c r="DI72" s="210">
        <f t="shared" si="21"/>
        <v>0</v>
      </c>
      <c r="DJ72" s="210">
        <f t="shared" si="22"/>
        <v>0</v>
      </c>
      <c r="DK72" s="210">
        <f t="shared" si="23"/>
        <v>0</v>
      </c>
      <c r="DL72" s="210">
        <f t="shared" si="24"/>
        <v>0</v>
      </c>
      <c r="DN72" s="210">
        <f t="shared" si="134"/>
        <v>0</v>
      </c>
      <c r="DO72" s="210">
        <f t="shared" si="135"/>
        <v>0</v>
      </c>
      <c r="DP72" s="210">
        <f t="shared" si="136"/>
        <v>0</v>
      </c>
      <c r="DQ72" s="210">
        <f t="shared" si="133"/>
        <v>0</v>
      </c>
      <c r="DR72" s="210">
        <f t="shared" si="133"/>
        <v>0</v>
      </c>
      <c r="DS72" s="210">
        <f t="shared" si="133"/>
        <v>0</v>
      </c>
      <c r="DT72" s="210">
        <f t="shared" si="133"/>
        <v>0</v>
      </c>
      <c r="DU72" s="210">
        <f t="shared" si="133"/>
        <v>0</v>
      </c>
      <c r="DV72" s="210">
        <f t="shared" si="133"/>
        <v>0</v>
      </c>
      <c r="DW72" s="210">
        <f t="shared" si="133"/>
        <v>0</v>
      </c>
      <c r="DX72" s="210">
        <f t="shared" si="133"/>
        <v>0</v>
      </c>
      <c r="DY72" s="210">
        <f t="shared" si="133"/>
        <v>0</v>
      </c>
      <c r="DZ72" s="210">
        <f t="shared" si="133"/>
        <v>0</v>
      </c>
      <c r="EA72" s="210">
        <f t="shared" si="131"/>
        <v>0</v>
      </c>
      <c r="EB72" s="210">
        <f t="shared" si="131"/>
        <v>0</v>
      </c>
      <c r="EC72" s="210">
        <f t="shared" si="131"/>
        <v>0</v>
      </c>
      <c r="ED72" s="210">
        <f t="shared" si="131"/>
        <v>0</v>
      </c>
      <c r="EE72" s="210">
        <f t="shared" si="131"/>
        <v>0</v>
      </c>
      <c r="EF72" s="210">
        <f t="shared" si="131"/>
        <v>0</v>
      </c>
      <c r="EG72" s="210">
        <f t="shared" si="131"/>
        <v>0</v>
      </c>
      <c r="EH72" s="210">
        <f t="shared" si="131"/>
        <v>0</v>
      </c>
      <c r="EI72" s="210">
        <f t="shared" si="131"/>
        <v>0</v>
      </c>
      <c r="EJ72" s="210">
        <f t="shared" si="131"/>
        <v>0</v>
      </c>
      <c r="EK72" s="210">
        <f t="shared" si="130"/>
        <v>0</v>
      </c>
      <c r="EL72" s="210">
        <f t="shared" si="130"/>
        <v>0</v>
      </c>
      <c r="EM72" s="210">
        <f t="shared" si="130"/>
        <v>0</v>
      </c>
      <c r="EN72" s="210">
        <f t="shared" si="130"/>
        <v>0</v>
      </c>
      <c r="EO72" s="210">
        <f t="shared" si="132"/>
        <v>0</v>
      </c>
      <c r="EP72" s="210">
        <f t="shared" si="132"/>
        <v>0</v>
      </c>
      <c r="EQ72" s="210">
        <f t="shared" si="132"/>
        <v>0</v>
      </c>
      <c r="ES72" s="210">
        <f t="shared" si="33"/>
        <v>0</v>
      </c>
      <c r="ET72" s="210">
        <f t="shared" si="34"/>
        <v>0</v>
      </c>
      <c r="EU72" s="210">
        <f t="shared" si="35"/>
        <v>0</v>
      </c>
      <c r="EV72" s="210">
        <f t="shared" si="36"/>
        <v>0</v>
      </c>
      <c r="EW72" s="210">
        <f t="shared" si="37"/>
        <v>0</v>
      </c>
      <c r="EX72" s="210">
        <f t="shared" si="38"/>
        <v>0</v>
      </c>
      <c r="EY72" s="210">
        <f t="shared" si="39"/>
        <v>0</v>
      </c>
      <c r="EZ72" s="210">
        <f t="shared" si="40"/>
        <v>0</v>
      </c>
      <c r="FA72" s="210">
        <f t="shared" si="41"/>
        <v>0</v>
      </c>
      <c r="FB72" s="210">
        <f t="shared" si="42"/>
        <v>0</v>
      </c>
      <c r="FC72" s="210">
        <f t="shared" si="43"/>
        <v>0</v>
      </c>
      <c r="FD72" s="210">
        <f t="shared" si="44"/>
        <v>0</v>
      </c>
      <c r="FE72" s="210">
        <f t="shared" si="45"/>
        <v>0</v>
      </c>
      <c r="FF72" s="210">
        <f t="shared" si="46"/>
        <v>0</v>
      </c>
      <c r="FG72" s="210">
        <f t="shared" si="47"/>
        <v>0</v>
      </c>
      <c r="FI72" s="211">
        <f t="shared" si="48"/>
        <v>0</v>
      </c>
      <c r="FJ72" s="211">
        <f t="shared" si="49"/>
        <v>0</v>
      </c>
      <c r="FK72" s="211">
        <f t="shared" si="50"/>
        <v>0</v>
      </c>
      <c r="FL72" s="211">
        <f t="shared" si="51"/>
        <v>0</v>
      </c>
      <c r="FM72" s="211">
        <f t="shared" si="52"/>
        <v>0</v>
      </c>
      <c r="FN72" s="211">
        <f t="shared" si="53"/>
        <v>0</v>
      </c>
      <c r="FO72" s="211">
        <f t="shared" si="54"/>
        <v>0</v>
      </c>
      <c r="FP72" s="211">
        <f t="shared" si="55"/>
        <v>0</v>
      </c>
      <c r="FQ72" s="211">
        <f t="shared" si="56"/>
        <v>0</v>
      </c>
      <c r="FR72" s="211">
        <f t="shared" si="57"/>
        <v>0</v>
      </c>
      <c r="FS72" s="211">
        <f t="shared" si="58"/>
        <v>0</v>
      </c>
      <c r="FT72" s="211">
        <f t="shared" si="59"/>
        <v>0</v>
      </c>
      <c r="FU72" s="211">
        <f t="shared" si="60"/>
        <v>0</v>
      </c>
      <c r="FV72" s="211">
        <f t="shared" si="61"/>
        <v>0</v>
      </c>
      <c r="FW72" s="211">
        <f t="shared" si="62"/>
        <v>0</v>
      </c>
      <c r="FX72" s="211">
        <f t="shared" si="63"/>
        <v>0</v>
      </c>
      <c r="FY72" s="211">
        <f t="shared" si="64"/>
        <v>0</v>
      </c>
      <c r="FZ72" s="211">
        <f t="shared" si="65"/>
        <v>0</v>
      </c>
      <c r="GA72" s="211">
        <f t="shared" si="66"/>
        <v>0</v>
      </c>
      <c r="GB72" s="211">
        <f t="shared" si="67"/>
        <v>0</v>
      </c>
      <c r="GC72" s="211">
        <f t="shared" si="68"/>
        <v>0</v>
      </c>
      <c r="GD72" s="211">
        <f t="shared" si="69"/>
        <v>0</v>
      </c>
      <c r="GE72" s="211">
        <f t="shared" si="70"/>
        <v>0</v>
      </c>
      <c r="GF72" s="211">
        <f t="shared" si="71"/>
        <v>0</v>
      </c>
      <c r="GG72" s="211">
        <f t="shared" si="72"/>
        <v>0</v>
      </c>
      <c r="GH72" s="211">
        <f t="shared" si="73"/>
        <v>0</v>
      </c>
      <c r="GI72" s="211">
        <f t="shared" si="74"/>
        <v>0</v>
      </c>
      <c r="GJ72" s="211">
        <f t="shared" si="75"/>
        <v>0</v>
      </c>
      <c r="GK72" s="211">
        <f t="shared" si="76"/>
        <v>0</v>
      </c>
      <c r="GL72" s="211">
        <f t="shared" si="77"/>
        <v>0</v>
      </c>
    </row>
    <row r="73" spans="1:194" s="226" customFormat="1" ht="65.25" customHeight="1">
      <c r="B73" s="227" t="s">
        <v>1314</v>
      </c>
      <c r="C73" s="34" t="s">
        <v>133</v>
      </c>
      <c r="D73" s="228">
        <v>1059</v>
      </c>
      <c r="E73" s="229">
        <v>3</v>
      </c>
      <c r="F73" s="229"/>
      <c r="G73" s="230">
        <f t="shared" si="80"/>
        <v>3399</v>
      </c>
      <c r="H73" s="230">
        <f t="shared" si="81"/>
        <v>3399</v>
      </c>
      <c r="I73" s="230">
        <f>1740.6+420</f>
        <v>2160.6</v>
      </c>
      <c r="J73" s="230">
        <v>2160.6</v>
      </c>
      <c r="K73" s="230">
        <f>307.2+554.2</f>
        <v>861.40000000000009</v>
      </c>
      <c r="L73" s="230">
        <v>861.4</v>
      </c>
      <c r="M73" s="230"/>
      <c r="N73" s="230"/>
      <c r="O73" s="230">
        <f>3399-2160.6-861.4</f>
        <v>377.00000000000011</v>
      </c>
      <c r="P73" s="230">
        <f>3399-2160.6-861.4</f>
        <v>377.00000000000011</v>
      </c>
      <c r="Q73" s="230">
        <f t="shared" si="82"/>
        <v>3222.3</v>
      </c>
      <c r="R73" s="230"/>
      <c r="S73" s="230"/>
      <c r="T73" s="230"/>
      <c r="U73" s="230">
        <v>3222.3</v>
      </c>
      <c r="V73" s="230">
        <f t="shared" si="83"/>
        <v>377.1</v>
      </c>
      <c r="W73" s="230"/>
      <c r="X73" s="230"/>
      <c r="Y73" s="230"/>
      <c r="Z73" s="230">
        <v>377.1</v>
      </c>
      <c r="AA73" s="230">
        <f t="shared" si="84"/>
        <v>377.1</v>
      </c>
      <c r="AB73" s="230"/>
      <c r="AC73" s="230"/>
      <c r="AD73" s="230"/>
      <c r="AE73" s="230">
        <v>377.1</v>
      </c>
      <c r="AF73" s="230">
        <f t="shared" si="85"/>
        <v>377.1</v>
      </c>
      <c r="AG73" s="230"/>
      <c r="AH73" s="230"/>
      <c r="AI73" s="230"/>
      <c r="AJ73" s="230">
        <v>377.1</v>
      </c>
      <c r="AK73" s="230">
        <f t="shared" si="86"/>
        <v>3399</v>
      </c>
      <c r="AL73" s="230">
        <f t="shared" si="87"/>
        <v>3399</v>
      </c>
      <c r="AM73" s="230">
        <f>1740.6+420</f>
        <v>2160.6</v>
      </c>
      <c r="AN73" s="230">
        <v>2160.6</v>
      </c>
      <c r="AO73" s="230">
        <f>307.2+554.2</f>
        <v>861.40000000000009</v>
      </c>
      <c r="AP73" s="230">
        <v>861.4</v>
      </c>
      <c r="AQ73" s="230"/>
      <c r="AR73" s="230"/>
      <c r="AS73" s="230">
        <f>3399-2160.6-861.4</f>
        <v>377.00000000000011</v>
      </c>
      <c r="AT73" s="230">
        <f>3399-2160.6-861.4</f>
        <v>377.00000000000011</v>
      </c>
      <c r="AU73" s="230">
        <f t="shared" si="88"/>
        <v>3222.3</v>
      </c>
      <c r="AV73" s="230"/>
      <c r="AW73" s="230"/>
      <c r="AX73" s="230"/>
      <c r="AY73" s="230">
        <v>3222.3</v>
      </c>
      <c r="AZ73" s="230">
        <f t="shared" si="89"/>
        <v>377.1</v>
      </c>
      <c r="BA73" s="230"/>
      <c r="BB73" s="230"/>
      <c r="BC73" s="230"/>
      <c r="BD73" s="230">
        <v>377.1</v>
      </c>
      <c r="BE73" s="230">
        <f t="shared" si="90"/>
        <v>377.1</v>
      </c>
      <c r="BF73" s="230"/>
      <c r="BG73" s="230"/>
      <c r="BH73" s="230"/>
      <c r="BI73" s="230">
        <v>377.1</v>
      </c>
      <c r="BJ73" s="230">
        <f t="shared" si="91"/>
        <v>377.1</v>
      </c>
      <c r="BK73" s="230"/>
      <c r="BL73" s="230"/>
      <c r="BM73" s="230"/>
      <c r="BN73" s="230">
        <v>377.1</v>
      </c>
      <c r="BO73" s="230">
        <f t="shared" si="92"/>
        <v>3399</v>
      </c>
      <c r="BP73" s="230">
        <v>2160.6</v>
      </c>
      <c r="BQ73" s="230">
        <f>307.2+554.2</f>
        <v>861.40000000000009</v>
      </c>
      <c r="BR73" s="230"/>
      <c r="BS73" s="230">
        <f>3399-2160.6-861.4</f>
        <v>377.00000000000011</v>
      </c>
      <c r="BT73" s="230">
        <f t="shared" si="93"/>
        <v>3222.3</v>
      </c>
      <c r="BU73" s="230">
        <f t="shared" si="102"/>
        <v>0</v>
      </c>
      <c r="BV73" s="230">
        <f t="shared" si="103"/>
        <v>0</v>
      </c>
      <c r="BW73" s="230">
        <f t="shared" si="104"/>
        <v>0</v>
      </c>
      <c r="BX73" s="230">
        <f t="shared" si="105"/>
        <v>3222.3</v>
      </c>
      <c r="BY73" s="230">
        <f t="shared" si="94"/>
        <v>377.1</v>
      </c>
      <c r="BZ73" s="230">
        <f t="shared" si="106"/>
        <v>0</v>
      </c>
      <c r="CA73" s="230">
        <f t="shared" si="107"/>
        <v>0</v>
      </c>
      <c r="CB73" s="230">
        <f t="shared" si="108"/>
        <v>0</v>
      </c>
      <c r="CC73" s="230">
        <f t="shared" si="109"/>
        <v>377.1</v>
      </c>
      <c r="CD73" s="230">
        <f t="shared" si="95"/>
        <v>3399</v>
      </c>
      <c r="CE73" s="230">
        <f t="shared" si="110"/>
        <v>2160.6</v>
      </c>
      <c r="CF73" s="230">
        <f t="shared" si="111"/>
        <v>861.40000000000009</v>
      </c>
      <c r="CG73" s="230">
        <f t="shared" si="112"/>
        <v>0</v>
      </c>
      <c r="CH73" s="230">
        <f t="shared" si="113"/>
        <v>377.00000000000011</v>
      </c>
      <c r="CI73" s="230">
        <f t="shared" si="96"/>
        <v>3222.3</v>
      </c>
      <c r="CJ73" s="230">
        <f t="shared" si="114"/>
        <v>0</v>
      </c>
      <c r="CK73" s="230">
        <f t="shared" si="115"/>
        <v>0</v>
      </c>
      <c r="CL73" s="230">
        <f t="shared" si="116"/>
        <v>0</v>
      </c>
      <c r="CM73" s="230">
        <f t="shared" si="117"/>
        <v>3222.3</v>
      </c>
      <c r="CN73" s="230">
        <f t="shared" si="97"/>
        <v>377.1</v>
      </c>
      <c r="CO73" s="230">
        <f t="shared" si="118"/>
        <v>0</v>
      </c>
      <c r="CP73" s="230">
        <f t="shared" si="119"/>
        <v>0</v>
      </c>
      <c r="CQ73" s="230">
        <f t="shared" si="120"/>
        <v>0</v>
      </c>
      <c r="CR73" s="230">
        <f t="shared" si="121"/>
        <v>377.1</v>
      </c>
      <c r="CS73" s="231">
        <f t="shared" si="31"/>
        <v>72600</v>
      </c>
      <c r="CT73" s="232"/>
      <c r="CU73" s="233">
        <f t="shared" si="125"/>
        <v>0</v>
      </c>
      <c r="CV73" s="233">
        <f t="shared" si="125"/>
        <v>0</v>
      </c>
      <c r="CW73" s="233">
        <f t="shared" si="10"/>
        <v>0</v>
      </c>
      <c r="CX73" s="233">
        <f t="shared" si="11"/>
        <v>0</v>
      </c>
      <c r="CY73" s="233">
        <f t="shared" si="12"/>
        <v>0</v>
      </c>
      <c r="CZ73" s="233">
        <f t="shared" si="13"/>
        <v>0</v>
      </c>
      <c r="DA73" s="233">
        <f t="shared" si="126"/>
        <v>0</v>
      </c>
      <c r="DB73" s="233">
        <f t="shared" si="126"/>
        <v>0</v>
      </c>
      <c r="DC73" s="233">
        <f t="shared" si="15"/>
        <v>0</v>
      </c>
      <c r="DD73" s="233">
        <f t="shared" si="16"/>
        <v>0</v>
      </c>
      <c r="DE73" s="233">
        <f t="shared" si="17"/>
        <v>0</v>
      </c>
      <c r="DF73" s="233">
        <f t="shared" si="18"/>
        <v>0</v>
      </c>
      <c r="DG73" s="233">
        <f t="shared" si="19"/>
        <v>0</v>
      </c>
      <c r="DH73" s="233">
        <f t="shared" si="20"/>
        <v>0</v>
      </c>
      <c r="DI73" s="233">
        <f t="shared" si="21"/>
        <v>0</v>
      </c>
      <c r="DJ73" s="233">
        <f t="shared" si="22"/>
        <v>0</v>
      </c>
      <c r="DK73" s="233">
        <f t="shared" si="23"/>
        <v>0</v>
      </c>
      <c r="DL73" s="233">
        <f t="shared" si="24"/>
        <v>0</v>
      </c>
      <c r="DN73" s="233">
        <f t="shared" si="134"/>
        <v>0</v>
      </c>
      <c r="DO73" s="233">
        <f t="shared" si="135"/>
        <v>0</v>
      </c>
      <c r="DP73" s="233">
        <f t="shared" si="136"/>
        <v>0</v>
      </c>
      <c r="DQ73" s="233">
        <f t="shared" si="133"/>
        <v>0</v>
      </c>
      <c r="DR73" s="233">
        <f t="shared" si="133"/>
        <v>0</v>
      </c>
      <c r="DS73" s="233">
        <f t="shared" si="133"/>
        <v>0</v>
      </c>
      <c r="DT73" s="233">
        <f t="shared" si="133"/>
        <v>0</v>
      </c>
      <c r="DU73" s="233">
        <f t="shared" si="133"/>
        <v>0</v>
      </c>
      <c r="DV73" s="233">
        <f t="shared" si="133"/>
        <v>0</v>
      </c>
      <c r="DW73" s="233">
        <f t="shared" si="133"/>
        <v>0</v>
      </c>
      <c r="DX73" s="233">
        <f t="shared" si="133"/>
        <v>0</v>
      </c>
      <c r="DY73" s="233">
        <f t="shared" si="133"/>
        <v>0</v>
      </c>
      <c r="DZ73" s="233">
        <f t="shared" si="133"/>
        <v>0</v>
      </c>
      <c r="EA73" s="233">
        <f t="shared" si="131"/>
        <v>0</v>
      </c>
      <c r="EB73" s="233">
        <f t="shared" si="131"/>
        <v>0</v>
      </c>
      <c r="EC73" s="233">
        <f t="shared" si="131"/>
        <v>0</v>
      </c>
      <c r="ED73" s="233">
        <f t="shared" si="131"/>
        <v>0</v>
      </c>
      <c r="EE73" s="233">
        <f t="shared" si="131"/>
        <v>0</v>
      </c>
      <c r="EF73" s="233">
        <f t="shared" si="131"/>
        <v>0</v>
      </c>
      <c r="EG73" s="233">
        <f t="shared" si="131"/>
        <v>0</v>
      </c>
      <c r="EH73" s="233">
        <f>IF((AA73-BE73)&gt;0,0,AA73-BE73)</f>
        <v>0</v>
      </c>
      <c r="EI73" s="233">
        <f t="shared" si="131"/>
        <v>0</v>
      </c>
      <c r="EJ73" s="233">
        <f t="shared" si="131"/>
        <v>0</v>
      </c>
      <c r="EK73" s="233">
        <f t="shared" si="130"/>
        <v>0</v>
      </c>
      <c r="EL73" s="233">
        <f t="shared" si="130"/>
        <v>0</v>
      </c>
      <c r="EM73" s="233">
        <f t="shared" si="130"/>
        <v>0</v>
      </c>
      <c r="EN73" s="233">
        <f t="shared" si="130"/>
        <v>0</v>
      </c>
      <c r="EO73" s="233">
        <f t="shared" si="132"/>
        <v>0</v>
      </c>
      <c r="EP73" s="233">
        <f t="shared" si="132"/>
        <v>0</v>
      </c>
      <c r="EQ73" s="233">
        <f t="shared" si="132"/>
        <v>0</v>
      </c>
      <c r="ES73" s="233">
        <f t="shared" si="33"/>
        <v>0</v>
      </c>
      <c r="ET73" s="233">
        <f t="shared" si="34"/>
        <v>0</v>
      </c>
      <c r="EU73" s="233">
        <f t="shared" si="35"/>
        <v>0</v>
      </c>
      <c r="EV73" s="233">
        <f t="shared" si="36"/>
        <v>0</v>
      </c>
      <c r="EW73" s="233">
        <f t="shared" si="37"/>
        <v>0</v>
      </c>
      <c r="EX73" s="233">
        <f t="shared" si="38"/>
        <v>0</v>
      </c>
      <c r="EY73" s="233">
        <f t="shared" si="39"/>
        <v>0</v>
      </c>
      <c r="EZ73" s="233">
        <f t="shared" si="40"/>
        <v>0</v>
      </c>
      <c r="FA73" s="233">
        <f t="shared" si="41"/>
        <v>0</v>
      </c>
      <c r="FB73" s="233">
        <f t="shared" si="42"/>
        <v>0</v>
      </c>
      <c r="FC73" s="233">
        <f t="shared" si="43"/>
        <v>0</v>
      </c>
      <c r="FD73" s="233">
        <f t="shared" si="44"/>
        <v>0</v>
      </c>
      <c r="FE73" s="233">
        <f t="shared" si="45"/>
        <v>0</v>
      </c>
      <c r="FF73" s="233">
        <f t="shared" si="46"/>
        <v>0</v>
      </c>
      <c r="FG73" s="233">
        <f t="shared" si="47"/>
        <v>0</v>
      </c>
      <c r="FI73" s="211">
        <f t="shared" si="48"/>
        <v>0</v>
      </c>
      <c r="FJ73" s="211">
        <f t="shared" si="49"/>
        <v>0</v>
      </c>
      <c r="FK73" s="211">
        <f t="shared" si="50"/>
        <v>0</v>
      </c>
      <c r="FL73" s="211">
        <f t="shared" si="51"/>
        <v>0</v>
      </c>
      <c r="FM73" s="211">
        <f t="shared" si="52"/>
        <v>0</v>
      </c>
      <c r="FN73" s="211">
        <f t="shared" si="53"/>
        <v>0</v>
      </c>
      <c r="FO73" s="211">
        <f t="shared" si="54"/>
        <v>0</v>
      </c>
      <c r="FP73" s="211">
        <f t="shared" si="55"/>
        <v>0</v>
      </c>
      <c r="FQ73" s="211">
        <f t="shared" si="56"/>
        <v>0</v>
      </c>
      <c r="FR73" s="211">
        <f t="shared" si="57"/>
        <v>0</v>
      </c>
      <c r="FS73" s="211">
        <f t="shared" si="58"/>
        <v>0</v>
      </c>
      <c r="FT73" s="211">
        <f t="shared" si="59"/>
        <v>0</v>
      </c>
      <c r="FU73" s="211">
        <f t="shared" si="60"/>
        <v>0</v>
      </c>
      <c r="FV73" s="211">
        <f t="shared" si="61"/>
        <v>0</v>
      </c>
      <c r="FW73" s="211">
        <f t="shared" si="62"/>
        <v>0</v>
      </c>
      <c r="FX73" s="211">
        <f t="shared" si="63"/>
        <v>0</v>
      </c>
      <c r="FY73" s="211">
        <f t="shared" si="64"/>
        <v>0</v>
      </c>
      <c r="FZ73" s="211">
        <f t="shared" si="65"/>
        <v>0</v>
      </c>
      <c r="GA73" s="211">
        <f t="shared" si="66"/>
        <v>0</v>
      </c>
      <c r="GB73" s="211">
        <f t="shared" si="67"/>
        <v>0</v>
      </c>
      <c r="GC73" s="211">
        <f t="shared" si="68"/>
        <v>0</v>
      </c>
      <c r="GD73" s="211">
        <f t="shared" si="69"/>
        <v>0</v>
      </c>
      <c r="GE73" s="211">
        <f t="shared" si="70"/>
        <v>0</v>
      </c>
      <c r="GF73" s="211">
        <f t="shared" si="71"/>
        <v>0</v>
      </c>
      <c r="GG73" s="211">
        <f t="shared" si="72"/>
        <v>0</v>
      </c>
      <c r="GH73" s="211">
        <f t="shared" si="73"/>
        <v>0</v>
      </c>
      <c r="GI73" s="211">
        <f t="shared" si="74"/>
        <v>0</v>
      </c>
      <c r="GJ73" s="211">
        <f t="shared" si="75"/>
        <v>0</v>
      </c>
      <c r="GK73" s="211">
        <f t="shared" si="76"/>
        <v>0</v>
      </c>
      <c r="GL73" s="211">
        <f t="shared" si="77"/>
        <v>0</v>
      </c>
    </row>
    <row r="74" spans="1:194" s="226" customFormat="1" ht="39" customHeight="1">
      <c r="B74" s="227" t="s">
        <v>1314</v>
      </c>
      <c r="C74" s="34" t="s">
        <v>637</v>
      </c>
      <c r="D74" s="228">
        <v>1060</v>
      </c>
      <c r="E74" s="229">
        <v>18</v>
      </c>
      <c r="F74" s="229"/>
      <c r="G74" s="230">
        <f t="shared" si="80"/>
        <v>0</v>
      </c>
      <c r="H74" s="230">
        <f t="shared" si="81"/>
        <v>0</v>
      </c>
      <c r="I74" s="230"/>
      <c r="J74" s="230"/>
      <c r="K74" s="230"/>
      <c r="L74" s="230"/>
      <c r="M74" s="230"/>
      <c r="N74" s="230"/>
      <c r="O74" s="230"/>
      <c r="P74" s="230"/>
      <c r="Q74" s="230">
        <f t="shared" si="82"/>
        <v>0</v>
      </c>
      <c r="R74" s="230"/>
      <c r="S74" s="230"/>
      <c r="T74" s="230"/>
      <c r="U74" s="230"/>
      <c r="V74" s="230">
        <f t="shared" si="83"/>
        <v>0</v>
      </c>
      <c r="W74" s="230"/>
      <c r="X74" s="230"/>
      <c r="Y74" s="230"/>
      <c r="Z74" s="230"/>
      <c r="AA74" s="230">
        <f t="shared" si="84"/>
        <v>0</v>
      </c>
      <c r="AB74" s="230"/>
      <c r="AC74" s="230"/>
      <c r="AD74" s="230"/>
      <c r="AE74" s="230"/>
      <c r="AF74" s="230">
        <f t="shared" si="85"/>
        <v>0</v>
      </c>
      <c r="AG74" s="230"/>
      <c r="AH74" s="230"/>
      <c r="AI74" s="230"/>
      <c r="AJ74" s="230"/>
      <c r="AK74" s="230">
        <f t="shared" si="86"/>
        <v>0</v>
      </c>
      <c r="AL74" s="230">
        <f t="shared" si="87"/>
        <v>0</v>
      </c>
      <c r="AM74" s="230"/>
      <c r="AN74" s="230"/>
      <c r="AO74" s="230"/>
      <c r="AP74" s="230"/>
      <c r="AQ74" s="230"/>
      <c r="AR74" s="230"/>
      <c r="AS74" s="230"/>
      <c r="AT74" s="230"/>
      <c r="AU74" s="230">
        <f t="shared" si="88"/>
        <v>0</v>
      </c>
      <c r="AV74" s="230"/>
      <c r="AW74" s="230"/>
      <c r="AX74" s="230"/>
      <c r="AY74" s="230"/>
      <c r="AZ74" s="230">
        <f t="shared" si="89"/>
        <v>0</v>
      </c>
      <c r="BA74" s="230"/>
      <c r="BB74" s="230"/>
      <c r="BC74" s="230"/>
      <c r="BD74" s="230"/>
      <c r="BE74" s="230">
        <f t="shared" si="90"/>
        <v>0</v>
      </c>
      <c r="BF74" s="230"/>
      <c r="BG74" s="230"/>
      <c r="BH74" s="230"/>
      <c r="BI74" s="230"/>
      <c r="BJ74" s="230">
        <f t="shared" si="91"/>
        <v>0</v>
      </c>
      <c r="BK74" s="230"/>
      <c r="BL74" s="230"/>
      <c r="BM74" s="230"/>
      <c r="BN74" s="230"/>
      <c r="BO74" s="230">
        <f t="shared" si="92"/>
        <v>0</v>
      </c>
      <c r="BP74" s="230"/>
      <c r="BQ74" s="230"/>
      <c r="BR74" s="230"/>
      <c r="BS74" s="230"/>
      <c r="BT74" s="230">
        <f t="shared" si="93"/>
        <v>0</v>
      </c>
      <c r="BU74" s="230">
        <f t="shared" si="102"/>
        <v>0</v>
      </c>
      <c r="BV74" s="230">
        <f t="shared" si="103"/>
        <v>0</v>
      </c>
      <c r="BW74" s="230">
        <f t="shared" si="104"/>
        <v>0</v>
      </c>
      <c r="BX74" s="230">
        <f t="shared" si="105"/>
        <v>0</v>
      </c>
      <c r="BY74" s="230">
        <f t="shared" si="94"/>
        <v>0</v>
      </c>
      <c r="BZ74" s="230">
        <f t="shared" si="106"/>
        <v>0</v>
      </c>
      <c r="CA74" s="230">
        <f t="shared" si="107"/>
        <v>0</v>
      </c>
      <c r="CB74" s="230">
        <f t="shared" si="108"/>
        <v>0</v>
      </c>
      <c r="CC74" s="230">
        <f t="shared" si="109"/>
        <v>0</v>
      </c>
      <c r="CD74" s="230">
        <f t="shared" si="95"/>
        <v>0</v>
      </c>
      <c r="CE74" s="230">
        <f t="shared" si="110"/>
        <v>0</v>
      </c>
      <c r="CF74" s="230">
        <f t="shared" si="111"/>
        <v>0</v>
      </c>
      <c r="CG74" s="230">
        <f t="shared" si="112"/>
        <v>0</v>
      </c>
      <c r="CH74" s="230">
        <f t="shared" si="113"/>
        <v>0</v>
      </c>
      <c r="CI74" s="230">
        <f t="shared" si="96"/>
        <v>0</v>
      </c>
      <c r="CJ74" s="230">
        <f t="shared" si="114"/>
        <v>0</v>
      </c>
      <c r="CK74" s="230">
        <f t="shared" si="115"/>
        <v>0</v>
      </c>
      <c r="CL74" s="230">
        <f t="shared" si="116"/>
        <v>0</v>
      </c>
      <c r="CM74" s="230">
        <f t="shared" si="117"/>
        <v>0</v>
      </c>
      <c r="CN74" s="230">
        <f t="shared" si="97"/>
        <v>0</v>
      </c>
      <c r="CO74" s="230">
        <f t="shared" si="118"/>
        <v>0</v>
      </c>
      <c r="CP74" s="230">
        <f t="shared" si="119"/>
        <v>0</v>
      </c>
      <c r="CQ74" s="230">
        <f t="shared" si="120"/>
        <v>0</v>
      </c>
      <c r="CR74" s="230">
        <f t="shared" si="121"/>
        <v>0</v>
      </c>
      <c r="CS74" s="231">
        <f t="shared" si="31"/>
        <v>0</v>
      </c>
      <c r="CT74" s="232"/>
      <c r="CU74" s="233">
        <f t="shared" si="125"/>
        <v>0</v>
      </c>
      <c r="CV74" s="233">
        <f t="shared" si="125"/>
        <v>0</v>
      </c>
      <c r="CW74" s="233">
        <f t="shared" si="10"/>
        <v>0</v>
      </c>
      <c r="CX74" s="233">
        <f t="shared" si="11"/>
        <v>0</v>
      </c>
      <c r="CY74" s="233">
        <f t="shared" si="12"/>
        <v>0</v>
      </c>
      <c r="CZ74" s="233">
        <f t="shared" si="13"/>
        <v>0</v>
      </c>
      <c r="DA74" s="233">
        <f t="shared" si="126"/>
        <v>0</v>
      </c>
      <c r="DB74" s="233">
        <f t="shared" si="126"/>
        <v>0</v>
      </c>
      <c r="DC74" s="233">
        <f t="shared" si="15"/>
        <v>0</v>
      </c>
      <c r="DD74" s="233">
        <f t="shared" si="16"/>
        <v>0</v>
      </c>
      <c r="DE74" s="233">
        <f t="shared" si="17"/>
        <v>0</v>
      </c>
      <c r="DF74" s="233">
        <f t="shared" si="18"/>
        <v>0</v>
      </c>
      <c r="DG74" s="233">
        <f t="shared" si="19"/>
        <v>0</v>
      </c>
      <c r="DH74" s="233">
        <f t="shared" si="20"/>
        <v>0</v>
      </c>
      <c r="DI74" s="233">
        <f t="shared" si="21"/>
        <v>0</v>
      </c>
      <c r="DJ74" s="233">
        <f t="shared" si="22"/>
        <v>0</v>
      </c>
      <c r="DK74" s="233">
        <f t="shared" si="23"/>
        <v>0</v>
      </c>
      <c r="DL74" s="233">
        <f t="shared" si="24"/>
        <v>0</v>
      </c>
      <c r="DN74" s="233">
        <f t="shared" si="134"/>
        <v>0</v>
      </c>
      <c r="DO74" s="233">
        <f t="shared" si="135"/>
        <v>0</v>
      </c>
      <c r="DP74" s="233">
        <f t="shared" si="136"/>
        <v>0</v>
      </c>
      <c r="DQ74" s="233">
        <f t="shared" si="133"/>
        <v>0</v>
      </c>
      <c r="DR74" s="233">
        <f t="shared" si="133"/>
        <v>0</v>
      </c>
      <c r="DS74" s="233">
        <f t="shared" si="133"/>
        <v>0</v>
      </c>
      <c r="DT74" s="233">
        <f t="shared" si="133"/>
        <v>0</v>
      </c>
      <c r="DU74" s="233">
        <f t="shared" si="133"/>
        <v>0</v>
      </c>
      <c r="DV74" s="233">
        <f t="shared" si="133"/>
        <v>0</v>
      </c>
      <c r="DW74" s="233">
        <f t="shared" si="133"/>
        <v>0</v>
      </c>
      <c r="DX74" s="233">
        <f t="shared" si="133"/>
        <v>0</v>
      </c>
      <c r="DY74" s="233">
        <f t="shared" si="133"/>
        <v>0</v>
      </c>
      <c r="DZ74" s="233">
        <f t="shared" si="133"/>
        <v>0</v>
      </c>
      <c r="EA74" s="233">
        <f t="shared" si="131"/>
        <v>0</v>
      </c>
      <c r="EB74" s="233">
        <f t="shared" si="131"/>
        <v>0</v>
      </c>
      <c r="EC74" s="233">
        <f t="shared" si="131"/>
        <v>0</v>
      </c>
      <c r="ED74" s="233">
        <f t="shared" si="131"/>
        <v>0</v>
      </c>
      <c r="EE74" s="233">
        <f t="shared" si="131"/>
        <v>0</v>
      </c>
      <c r="EF74" s="233">
        <f t="shared" si="131"/>
        <v>0</v>
      </c>
      <c r="EG74" s="233">
        <f t="shared" si="131"/>
        <v>0</v>
      </c>
      <c r="EH74" s="233">
        <f t="shared" si="131"/>
        <v>0</v>
      </c>
      <c r="EI74" s="233">
        <f t="shared" si="131"/>
        <v>0</v>
      </c>
      <c r="EJ74" s="233">
        <f t="shared" si="131"/>
        <v>0</v>
      </c>
      <c r="EK74" s="233">
        <f t="shared" si="130"/>
        <v>0</v>
      </c>
      <c r="EL74" s="233">
        <f t="shared" si="130"/>
        <v>0</v>
      </c>
      <c r="EM74" s="233">
        <f t="shared" si="130"/>
        <v>0</v>
      </c>
      <c r="EN74" s="233">
        <f t="shared" si="130"/>
        <v>0</v>
      </c>
      <c r="EO74" s="233">
        <f t="shared" si="132"/>
        <v>0</v>
      </c>
      <c r="EP74" s="233">
        <f t="shared" si="132"/>
        <v>0</v>
      </c>
      <c r="EQ74" s="233">
        <f t="shared" si="132"/>
        <v>0</v>
      </c>
      <c r="ES74" s="233">
        <f t="shared" si="33"/>
        <v>0</v>
      </c>
      <c r="ET74" s="233">
        <f t="shared" si="34"/>
        <v>0</v>
      </c>
      <c r="EU74" s="233">
        <f t="shared" si="35"/>
        <v>0</v>
      </c>
      <c r="EV74" s="233">
        <f t="shared" si="36"/>
        <v>0</v>
      </c>
      <c r="EW74" s="233">
        <f t="shared" si="37"/>
        <v>0</v>
      </c>
      <c r="EX74" s="233">
        <f t="shared" si="38"/>
        <v>0</v>
      </c>
      <c r="EY74" s="233">
        <f t="shared" si="39"/>
        <v>0</v>
      </c>
      <c r="EZ74" s="233">
        <f t="shared" si="40"/>
        <v>0</v>
      </c>
      <c r="FA74" s="233">
        <f t="shared" si="41"/>
        <v>0</v>
      </c>
      <c r="FB74" s="233">
        <f t="shared" si="42"/>
        <v>0</v>
      </c>
      <c r="FC74" s="233">
        <f t="shared" si="43"/>
        <v>0</v>
      </c>
      <c r="FD74" s="233">
        <f t="shared" si="44"/>
        <v>0</v>
      </c>
      <c r="FE74" s="233">
        <f t="shared" si="45"/>
        <v>0</v>
      </c>
      <c r="FF74" s="233">
        <f t="shared" si="46"/>
        <v>0</v>
      </c>
      <c r="FG74" s="233">
        <f t="shared" si="47"/>
        <v>0</v>
      </c>
      <c r="FI74" s="211">
        <f t="shared" si="48"/>
        <v>0</v>
      </c>
      <c r="FJ74" s="211">
        <f t="shared" si="49"/>
        <v>0</v>
      </c>
      <c r="FK74" s="211">
        <f t="shared" si="50"/>
        <v>0</v>
      </c>
      <c r="FL74" s="211">
        <f t="shared" si="51"/>
        <v>0</v>
      </c>
      <c r="FM74" s="211">
        <f t="shared" si="52"/>
        <v>0</v>
      </c>
      <c r="FN74" s="211">
        <f t="shared" si="53"/>
        <v>0</v>
      </c>
      <c r="FO74" s="211">
        <f t="shared" si="54"/>
        <v>0</v>
      </c>
      <c r="FP74" s="211">
        <f t="shared" si="55"/>
        <v>0</v>
      </c>
      <c r="FQ74" s="211">
        <f t="shared" si="56"/>
        <v>0</v>
      </c>
      <c r="FR74" s="211">
        <f t="shared" si="57"/>
        <v>0</v>
      </c>
      <c r="FS74" s="211">
        <f t="shared" si="58"/>
        <v>0</v>
      </c>
      <c r="FT74" s="211">
        <f t="shared" si="59"/>
        <v>0</v>
      </c>
      <c r="FU74" s="211">
        <f t="shared" si="60"/>
        <v>0</v>
      </c>
      <c r="FV74" s="211">
        <f t="shared" si="61"/>
        <v>0</v>
      </c>
      <c r="FW74" s="211">
        <f t="shared" si="62"/>
        <v>0</v>
      </c>
      <c r="FX74" s="211">
        <f t="shared" si="63"/>
        <v>0</v>
      </c>
      <c r="FY74" s="211">
        <f t="shared" si="64"/>
        <v>0</v>
      </c>
      <c r="FZ74" s="211">
        <f t="shared" si="65"/>
        <v>0</v>
      </c>
      <c r="GA74" s="211">
        <f t="shared" si="66"/>
        <v>0</v>
      </c>
      <c r="GB74" s="211">
        <f t="shared" si="67"/>
        <v>0</v>
      </c>
      <c r="GC74" s="211">
        <f t="shared" si="68"/>
        <v>0</v>
      </c>
      <c r="GD74" s="211">
        <f t="shared" si="69"/>
        <v>0</v>
      </c>
      <c r="GE74" s="211">
        <f t="shared" si="70"/>
        <v>0</v>
      </c>
      <c r="GF74" s="211">
        <f t="shared" si="71"/>
        <v>0</v>
      </c>
      <c r="GG74" s="211">
        <f t="shared" si="72"/>
        <v>0</v>
      </c>
      <c r="GH74" s="211">
        <f t="shared" si="73"/>
        <v>0</v>
      </c>
      <c r="GI74" s="211">
        <f t="shared" si="74"/>
        <v>0</v>
      </c>
      <c r="GJ74" s="211">
        <f t="shared" si="75"/>
        <v>0</v>
      </c>
      <c r="GK74" s="211">
        <f t="shared" si="76"/>
        <v>0</v>
      </c>
      <c r="GL74" s="211">
        <f t="shared" si="77"/>
        <v>0</v>
      </c>
    </row>
    <row r="75" spans="1:194" s="226" customFormat="1" ht="37.5" customHeight="1">
      <c r="B75" s="227" t="s">
        <v>1314</v>
      </c>
      <c r="C75" s="34" t="s">
        <v>638</v>
      </c>
      <c r="D75" s="228">
        <v>1061</v>
      </c>
      <c r="E75" s="229">
        <v>4</v>
      </c>
      <c r="F75" s="229"/>
      <c r="G75" s="230">
        <f t="shared" si="80"/>
        <v>0</v>
      </c>
      <c r="H75" s="230">
        <f t="shared" si="81"/>
        <v>0</v>
      </c>
      <c r="I75" s="230"/>
      <c r="J75" s="230"/>
      <c r="K75" s="230"/>
      <c r="L75" s="230"/>
      <c r="M75" s="230"/>
      <c r="N75" s="230"/>
      <c r="O75" s="230"/>
      <c r="P75" s="230"/>
      <c r="Q75" s="230">
        <f t="shared" si="82"/>
        <v>0</v>
      </c>
      <c r="R75" s="230"/>
      <c r="S75" s="230"/>
      <c r="T75" s="230"/>
      <c r="U75" s="230"/>
      <c r="V75" s="230">
        <f t="shared" si="83"/>
        <v>0</v>
      </c>
      <c r="W75" s="230"/>
      <c r="X75" s="230"/>
      <c r="Y75" s="230"/>
      <c r="Z75" s="230"/>
      <c r="AA75" s="230">
        <f t="shared" si="84"/>
        <v>0</v>
      </c>
      <c r="AB75" s="230"/>
      <c r="AC75" s="230"/>
      <c r="AD75" s="230"/>
      <c r="AE75" s="230"/>
      <c r="AF75" s="230">
        <f t="shared" si="85"/>
        <v>0</v>
      </c>
      <c r="AG75" s="230"/>
      <c r="AH75" s="230"/>
      <c r="AI75" s="230"/>
      <c r="AJ75" s="230"/>
      <c r="AK75" s="230">
        <f t="shared" si="86"/>
        <v>0</v>
      </c>
      <c r="AL75" s="230">
        <f t="shared" si="87"/>
        <v>0</v>
      </c>
      <c r="AM75" s="230"/>
      <c r="AN75" s="230"/>
      <c r="AO75" s="230"/>
      <c r="AP75" s="230"/>
      <c r="AQ75" s="230"/>
      <c r="AR75" s="230"/>
      <c r="AS75" s="230"/>
      <c r="AT75" s="230"/>
      <c r="AU75" s="230">
        <f t="shared" si="88"/>
        <v>0</v>
      </c>
      <c r="AV75" s="230"/>
      <c r="AW75" s="230"/>
      <c r="AX75" s="230"/>
      <c r="AY75" s="230"/>
      <c r="AZ75" s="230">
        <f t="shared" si="89"/>
        <v>0</v>
      </c>
      <c r="BA75" s="230"/>
      <c r="BB75" s="230"/>
      <c r="BC75" s="230"/>
      <c r="BD75" s="230"/>
      <c r="BE75" s="230">
        <f t="shared" si="90"/>
        <v>0</v>
      </c>
      <c r="BF75" s="230"/>
      <c r="BG75" s="230"/>
      <c r="BH75" s="230"/>
      <c r="BI75" s="230"/>
      <c r="BJ75" s="230">
        <f t="shared" si="91"/>
        <v>0</v>
      </c>
      <c r="BK75" s="230"/>
      <c r="BL75" s="230"/>
      <c r="BM75" s="230"/>
      <c r="BN75" s="230"/>
      <c r="BO75" s="230">
        <f t="shared" si="92"/>
        <v>0</v>
      </c>
      <c r="BP75" s="230"/>
      <c r="BQ75" s="230"/>
      <c r="BR75" s="230"/>
      <c r="BS75" s="230"/>
      <c r="BT75" s="230">
        <f t="shared" si="93"/>
        <v>0</v>
      </c>
      <c r="BU75" s="230">
        <f t="shared" si="102"/>
        <v>0</v>
      </c>
      <c r="BV75" s="230">
        <f t="shared" si="103"/>
        <v>0</v>
      </c>
      <c r="BW75" s="230">
        <f t="shared" si="104"/>
        <v>0</v>
      </c>
      <c r="BX75" s="230">
        <f t="shared" si="105"/>
        <v>0</v>
      </c>
      <c r="BY75" s="230">
        <f t="shared" si="94"/>
        <v>0</v>
      </c>
      <c r="BZ75" s="230">
        <f t="shared" si="106"/>
        <v>0</v>
      </c>
      <c r="CA75" s="230">
        <f t="shared" si="107"/>
        <v>0</v>
      </c>
      <c r="CB75" s="230">
        <f t="shared" si="108"/>
        <v>0</v>
      </c>
      <c r="CC75" s="230">
        <f t="shared" si="109"/>
        <v>0</v>
      </c>
      <c r="CD75" s="230">
        <f t="shared" si="95"/>
        <v>0</v>
      </c>
      <c r="CE75" s="230">
        <f t="shared" si="110"/>
        <v>0</v>
      </c>
      <c r="CF75" s="230">
        <f t="shared" si="111"/>
        <v>0</v>
      </c>
      <c r="CG75" s="230">
        <f t="shared" si="112"/>
        <v>0</v>
      </c>
      <c r="CH75" s="230">
        <f t="shared" si="113"/>
        <v>0</v>
      </c>
      <c r="CI75" s="230">
        <f t="shared" si="96"/>
        <v>0</v>
      </c>
      <c r="CJ75" s="230">
        <f t="shared" si="114"/>
        <v>0</v>
      </c>
      <c r="CK75" s="230">
        <f t="shared" si="115"/>
        <v>0</v>
      </c>
      <c r="CL75" s="230">
        <f t="shared" si="116"/>
        <v>0</v>
      </c>
      <c r="CM75" s="230">
        <f t="shared" si="117"/>
        <v>0</v>
      </c>
      <c r="CN75" s="230">
        <f t="shared" si="97"/>
        <v>0</v>
      </c>
      <c r="CO75" s="230">
        <f t="shared" si="118"/>
        <v>0</v>
      </c>
      <c r="CP75" s="230">
        <f t="shared" si="119"/>
        <v>0</v>
      </c>
      <c r="CQ75" s="230">
        <f t="shared" si="120"/>
        <v>0</v>
      </c>
      <c r="CR75" s="230">
        <f t="shared" si="121"/>
        <v>0</v>
      </c>
      <c r="CS75" s="231">
        <f t="shared" si="31"/>
        <v>0</v>
      </c>
      <c r="CT75" s="232"/>
      <c r="CU75" s="233">
        <f t="shared" si="125"/>
        <v>0</v>
      </c>
      <c r="CV75" s="233">
        <f t="shared" si="125"/>
        <v>0</v>
      </c>
      <c r="CW75" s="233">
        <f t="shared" si="10"/>
        <v>0</v>
      </c>
      <c r="CX75" s="233">
        <f t="shared" si="11"/>
        <v>0</v>
      </c>
      <c r="CY75" s="233">
        <f t="shared" si="12"/>
        <v>0</v>
      </c>
      <c r="CZ75" s="233">
        <f t="shared" si="13"/>
        <v>0</v>
      </c>
      <c r="DA75" s="233">
        <f t="shared" si="126"/>
        <v>0</v>
      </c>
      <c r="DB75" s="233">
        <f t="shared" si="126"/>
        <v>0</v>
      </c>
      <c r="DC75" s="233">
        <f t="shared" si="15"/>
        <v>0</v>
      </c>
      <c r="DD75" s="233">
        <f t="shared" si="16"/>
        <v>0</v>
      </c>
      <c r="DE75" s="233">
        <f t="shared" si="17"/>
        <v>0</v>
      </c>
      <c r="DF75" s="233">
        <f t="shared" si="18"/>
        <v>0</v>
      </c>
      <c r="DG75" s="233">
        <f t="shared" si="19"/>
        <v>0</v>
      </c>
      <c r="DH75" s="233">
        <f t="shared" si="20"/>
        <v>0</v>
      </c>
      <c r="DI75" s="233">
        <f t="shared" si="21"/>
        <v>0</v>
      </c>
      <c r="DJ75" s="233">
        <f t="shared" si="22"/>
        <v>0</v>
      </c>
      <c r="DK75" s="233">
        <f t="shared" si="23"/>
        <v>0</v>
      </c>
      <c r="DL75" s="233">
        <f t="shared" si="24"/>
        <v>0</v>
      </c>
      <c r="DN75" s="233">
        <f t="shared" si="134"/>
        <v>0</v>
      </c>
      <c r="DO75" s="233">
        <f t="shared" si="135"/>
        <v>0</v>
      </c>
      <c r="DP75" s="233">
        <f t="shared" si="136"/>
        <v>0</v>
      </c>
      <c r="DQ75" s="233">
        <f t="shared" si="133"/>
        <v>0</v>
      </c>
      <c r="DR75" s="233">
        <f t="shared" si="133"/>
        <v>0</v>
      </c>
      <c r="DS75" s="233">
        <f t="shared" si="133"/>
        <v>0</v>
      </c>
      <c r="DT75" s="233">
        <f t="shared" si="133"/>
        <v>0</v>
      </c>
      <c r="DU75" s="233">
        <f t="shared" si="133"/>
        <v>0</v>
      </c>
      <c r="DV75" s="233">
        <f t="shared" si="133"/>
        <v>0</v>
      </c>
      <c r="DW75" s="233">
        <f t="shared" si="133"/>
        <v>0</v>
      </c>
      <c r="DX75" s="233">
        <f t="shared" si="133"/>
        <v>0</v>
      </c>
      <c r="DY75" s="233">
        <f t="shared" si="133"/>
        <v>0</v>
      </c>
      <c r="DZ75" s="233">
        <f t="shared" si="133"/>
        <v>0</v>
      </c>
      <c r="EA75" s="233">
        <f t="shared" si="131"/>
        <v>0</v>
      </c>
      <c r="EB75" s="233">
        <f t="shared" si="131"/>
        <v>0</v>
      </c>
      <c r="EC75" s="233">
        <f t="shared" si="131"/>
        <v>0</v>
      </c>
      <c r="ED75" s="233">
        <f t="shared" si="131"/>
        <v>0</v>
      </c>
      <c r="EE75" s="233">
        <f t="shared" si="131"/>
        <v>0</v>
      </c>
      <c r="EF75" s="233">
        <f t="shared" si="131"/>
        <v>0</v>
      </c>
      <c r="EG75" s="233">
        <f t="shared" si="131"/>
        <v>0</v>
      </c>
      <c r="EH75" s="233">
        <f t="shared" si="131"/>
        <v>0</v>
      </c>
      <c r="EI75" s="233">
        <f t="shared" si="131"/>
        <v>0</v>
      </c>
      <c r="EJ75" s="233">
        <f t="shared" si="131"/>
        <v>0</v>
      </c>
      <c r="EK75" s="233">
        <f t="shared" si="130"/>
        <v>0</v>
      </c>
      <c r="EL75" s="233">
        <f t="shared" si="130"/>
        <v>0</v>
      </c>
      <c r="EM75" s="233">
        <f t="shared" si="130"/>
        <v>0</v>
      </c>
      <c r="EN75" s="233">
        <f t="shared" si="130"/>
        <v>0</v>
      </c>
      <c r="EO75" s="233">
        <f t="shared" si="132"/>
        <v>0</v>
      </c>
      <c r="EP75" s="233">
        <f t="shared" si="132"/>
        <v>0</v>
      </c>
      <c r="EQ75" s="233">
        <f t="shared" si="132"/>
        <v>0</v>
      </c>
      <c r="ES75" s="233">
        <f t="shared" si="33"/>
        <v>0</v>
      </c>
      <c r="ET75" s="233">
        <f t="shared" si="34"/>
        <v>0</v>
      </c>
      <c r="EU75" s="233">
        <f t="shared" si="35"/>
        <v>0</v>
      </c>
      <c r="EV75" s="233">
        <f t="shared" si="36"/>
        <v>0</v>
      </c>
      <c r="EW75" s="233">
        <f t="shared" si="37"/>
        <v>0</v>
      </c>
      <c r="EX75" s="233">
        <f t="shared" si="38"/>
        <v>0</v>
      </c>
      <c r="EY75" s="233">
        <f t="shared" si="39"/>
        <v>0</v>
      </c>
      <c r="EZ75" s="233">
        <f t="shared" si="40"/>
        <v>0</v>
      </c>
      <c r="FA75" s="233">
        <f t="shared" si="41"/>
        <v>0</v>
      </c>
      <c r="FB75" s="233">
        <f t="shared" si="42"/>
        <v>0</v>
      </c>
      <c r="FC75" s="233">
        <f t="shared" si="43"/>
        <v>0</v>
      </c>
      <c r="FD75" s="233">
        <f t="shared" si="44"/>
        <v>0</v>
      </c>
      <c r="FE75" s="233">
        <f t="shared" si="45"/>
        <v>0</v>
      </c>
      <c r="FF75" s="233">
        <f t="shared" si="46"/>
        <v>0</v>
      </c>
      <c r="FG75" s="233">
        <f t="shared" si="47"/>
        <v>0</v>
      </c>
      <c r="FI75" s="211">
        <f t="shared" si="48"/>
        <v>0</v>
      </c>
      <c r="FJ75" s="211">
        <f t="shared" si="49"/>
        <v>0</v>
      </c>
      <c r="FK75" s="211">
        <f t="shared" si="50"/>
        <v>0</v>
      </c>
      <c r="FL75" s="211">
        <f t="shared" si="51"/>
        <v>0</v>
      </c>
      <c r="FM75" s="211">
        <f t="shared" si="52"/>
        <v>0</v>
      </c>
      <c r="FN75" s="211">
        <f t="shared" si="53"/>
        <v>0</v>
      </c>
      <c r="FO75" s="211">
        <f t="shared" si="54"/>
        <v>0</v>
      </c>
      <c r="FP75" s="211">
        <f t="shared" si="55"/>
        <v>0</v>
      </c>
      <c r="FQ75" s="211">
        <f t="shared" si="56"/>
        <v>0</v>
      </c>
      <c r="FR75" s="211">
        <f t="shared" si="57"/>
        <v>0</v>
      </c>
      <c r="FS75" s="211">
        <f t="shared" si="58"/>
        <v>0</v>
      </c>
      <c r="FT75" s="211">
        <f t="shared" si="59"/>
        <v>0</v>
      </c>
      <c r="FU75" s="211">
        <f t="shared" si="60"/>
        <v>0</v>
      </c>
      <c r="FV75" s="211">
        <f t="shared" si="61"/>
        <v>0</v>
      </c>
      <c r="FW75" s="211">
        <f t="shared" si="62"/>
        <v>0</v>
      </c>
      <c r="FX75" s="211">
        <f t="shared" si="63"/>
        <v>0</v>
      </c>
      <c r="FY75" s="211">
        <f t="shared" si="64"/>
        <v>0</v>
      </c>
      <c r="FZ75" s="211">
        <f t="shared" si="65"/>
        <v>0</v>
      </c>
      <c r="GA75" s="211">
        <f t="shared" si="66"/>
        <v>0</v>
      </c>
      <c r="GB75" s="211">
        <f t="shared" si="67"/>
        <v>0</v>
      </c>
      <c r="GC75" s="211">
        <f t="shared" si="68"/>
        <v>0</v>
      </c>
      <c r="GD75" s="211">
        <f t="shared" si="69"/>
        <v>0</v>
      </c>
      <c r="GE75" s="211">
        <f t="shared" si="70"/>
        <v>0</v>
      </c>
      <c r="GF75" s="211">
        <f t="shared" si="71"/>
        <v>0</v>
      </c>
      <c r="GG75" s="211">
        <f t="shared" si="72"/>
        <v>0</v>
      </c>
      <c r="GH75" s="211">
        <f t="shared" si="73"/>
        <v>0</v>
      </c>
      <c r="GI75" s="211">
        <f t="shared" si="74"/>
        <v>0</v>
      </c>
      <c r="GJ75" s="211">
        <f t="shared" si="75"/>
        <v>0</v>
      </c>
      <c r="GK75" s="211">
        <f t="shared" si="76"/>
        <v>0</v>
      </c>
      <c r="GL75" s="211">
        <f t="shared" si="77"/>
        <v>0</v>
      </c>
    </row>
    <row r="76" spans="1:194" s="226" customFormat="1" ht="36" customHeight="1">
      <c r="B76" s="227" t="s">
        <v>1314</v>
      </c>
      <c r="C76" s="34" t="s">
        <v>639</v>
      </c>
      <c r="D76" s="228">
        <v>1062</v>
      </c>
      <c r="E76" s="229">
        <v>4</v>
      </c>
      <c r="F76" s="229"/>
      <c r="G76" s="230">
        <f t="shared" si="80"/>
        <v>0</v>
      </c>
      <c r="H76" s="230">
        <f t="shared" si="81"/>
        <v>0</v>
      </c>
      <c r="I76" s="230"/>
      <c r="J76" s="230"/>
      <c r="K76" s="230"/>
      <c r="L76" s="230"/>
      <c r="M76" s="230"/>
      <c r="N76" s="230"/>
      <c r="O76" s="230"/>
      <c r="P76" s="230"/>
      <c r="Q76" s="230">
        <f t="shared" si="82"/>
        <v>0</v>
      </c>
      <c r="R76" s="230"/>
      <c r="S76" s="230"/>
      <c r="T76" s="230"/>
      <c r="U76" s="230"/>
      <c r="V76" s="230">
        <f t="shared" si="83"/>
        <v>0</v>
      </c>
      <c r="W76" s="230"/>
      <c r="X76" s="230"/>
      <c r="Y76" s="230"/>
      <c r="Z76" s="230"/>
      <c r="AA76" s="230">
        <f t="shared" si="84"/>
        <v>0</v>
      </c>
      <c r="AB76" s="230"/>
      <c r="AC76" s="230"/>
      <c r="AD76" s="230"/>
      <c r="AE76" s="230"/>
      <c r="AF76" s="230">
        <f t="shared" si="85"/>
        <v>0</v>
      </c>
      <c r="AG76" s="230"/>
      <c r="AH76" s="230"/>
      <c r="AI76" s="230"/>
      <c r="AJ76" s="230"/>
      <c r="AK76" s="230">
        <f t="shared" si="86"/>
        <v>0</v>
      </c>
      <c r="AL76" s="230">
        <f t="shared" si="87"/>
        <v>0</v>
      </c>
      <c r="AM76" s="230"/>
      <c r="AN76" s="230"/>
      <c r="AO76" s="230"/>
      <c r="AP76" s="230"/>
      <c r="AQ76" s="230"/>
      <c r="AR76" s="230"/>
      <c r="AS76" s="230"/>
      <c r="AT76" s="230"/>
      <c r="AU76" s="230">
        <f t="shared" si="88"/>
        <v>0</v>
      </c>
      <c r="AV76" s="230"/>
      <c r="AW76" s="230"/>
      <c r="AX76" s="230"/>
      <c r="AY76" s="230"/>
      <c r="AZ76" s="230">
        <f t="shared" si="89"/>
        <v>0</v>
      </c>
      <c r="BA76" s="230"/>
      <c r="BB76" s="230"/>
      <c r="BC76" s="230"/>
      <c r="BD76" s="230"/>
      <c r="BE76" s="230">
        <f t="shared" si="90"/>
        <v>0</v>
      </c>
      <c r="BF76" s="230"/>
      <c r="BG76" s="230"/>
      <c r="BH76" s="230"/>
      <c r="BI76" s="230"/>
      <c r="BJ76" s="230">
        <f t="shared" si="91"/>
        <v>0</v>
      </c>
      <c r="BK76" s="230"/>
      <c r="BL76" s="230"/>
      <c r="BM76" s="230"/>
      <c r="BN76" s="230"/>
      <c r="BO76" s="230">
        <f t="shared" si="92"/>
        <v>0</v>
      </c>
      <c r="BP76" s="230"/>
      <c r="BQ76" s="230"/>
      <c r="BR76" s="230"/>
      <c r="BS76" s="230"/>
      <c r="BT76" s="230">
        <f t="shared" si="93"/>
        <v>0</v>
      </c>
      <c r="BU76" s="230">
        <f t="shared" si="102"/>
        <v>0</v>
      </c>
      <c r="BV76" s="230">
        <f t="shared" si="103"/>
        <v>0</v>
      </c>
      <c r="BW76" s="230">
        <f t="shared" si="104"/>
        <v>0</v>
      </c>
      <c r="BX76" s="230">
        <f t="shared" si="105"/>
        <v>0</v>
      </c>
      <c r="BY76" s="230">
        <f t="shared" si="94"/>
        <v>0</v>
      </c>
      <c r="BZ76" s="230">
        <f t="shared" si="106"/>
        <v>0</v>
      </c>
      <c r="CA76" s="230">
        <f t="shared" si="107"/>
        <v>0</v>
      </c>
      <c r="CB76" s="230">
        <f t="shared" si="108"/>
        <v>0</v>
      </c>
      <c r="CC76" s="230">
        <f t="shared" si="109"/>
        <v>0</v>
      </c>
      <c r="CD76" s="230">
        <f t="shared" si="95"/>
        <v>0</v>
      </c>
      <c r="CE76" s="230">
        <f t="shared" si="110"/>
        <v>0</v>
      </c>
      <c r="CF76" s="230">
        <f t="shared" si="111"/>
        <v>0</v>
      </c>
      <c r="CG76" s="230">
        <f t="shared" si="112"/>
        <v>0</v>
      </c>
      <c r="CH76" s="230">
        <f t="shared" si="113"/>
        <v>0</v>
      </c>
      <c r="CI76" s="230">
        <f t="shared" si="96"/>
        <v>0</v>
      </c>
      <c r="CJ76" s="230">
        <f t="shared" si="114"/>
        <v>0</v>
      </c>
      <c r="CK76" s="230">
        <f t="shared" si="115"/>
        <v>0</v>
      </c>
      <c r="CL76" s="230">
        <f t="shared" si="116"/>
        <v>0</v>
      </c>
      <c r="CM76" s="230">
        <f t="shared" si="117"/>
        <v>0</v>
      </c>
      <c r="CN76" s="230">
        <f t="shared" si="97"/>
        <v>0</v>
      </c>
      <c r="CO76" s="230">
        <f t="shared" si="118"/>
        <v>0</v>
      </c>
      <c r="CP76" s="230">
        <f t="shared" si="119"/>
        <v>0</v>
      </c>
      <c r="CQ76" s="230">
        <f t="shared" si="120"/>
        <v>0</v>
      </c>
      <c r="CR76" s="230">
        <f t="shared" si="121"/>
        <v>0</v>
      </c>
      <c r="CS76" s="231">
        <f t="shared" si="31"/>
        <v>0</v>
      </c>
      <c r="CT76" s="232"/>
      <c r="CU76" s="233">
        <f t="shared" si="125"/>
        <v>0</v>
      </c>
      <c r="CV76" s="233">
        <f t="shared" si="125"/>
        <v>0</v>
      </c>
      <c r="CW76" s="233">
        <f t="shared" si="10"/>
        <v>0</v>
      </c>
      <c r="CX76" s="233">
        <f t="shared" si="11"/>
        <v>0</v>
      </c>
      <c r="CY76" s="233">
        <f t="shared" si="12"/>
        <v>0</v>
      </c>
      <c r="CZ76" s="233">
        <f t="shared" si="13"/>
        <v>0</v>
      </c>
      <c r="DA76" s="233">
        <f t="shared" si="126"/>
        <v>0</v>
      </c>
      <c r="DB76" s="233">
        <f t="shared" si="126"/>
        <v>0</v>
      </c>
      <c r="DC76" s="233">
        <f t="shared" si="15"/>
        <v>0</v>
      </c>
      <c r="DD76" s="233">
        <f t="shared" si="16"/>
        <v>0</v>
      </c>
      <c r="DE76" s="233">
        <f t="shared" si="17"/>
        <v>0</v>
      </c>
      <c r="DF76" s="233">
        <f t="shared" si="18"/>
        <v>0</v>
      </c>
      <c r="DG76" s="233">
        <f t="shared" si="19"/>
        <v>0</v>
      </c>
      <c r="DH76" s="233">
        <f t="shared" si="20"/>
        <v>0</v>
      </c>
      <c r="DI76" s="233">
        <f t="shared" si="21"/>
        <v>0</v>
      </c>
      <c r="DJ76" s="233">
        <f t="shared" si="22"/>
        <v>0</v>
      </c>
      <c r="DK76" s="233">
        <f t="shared" si="23"/>
        <v>0</v>
      </c>
      <c r="DL76" s="233">
        <f t="shared" si="24"/>
        <v>0</v>
      </c>
      <c r="DN76" s="233">
        <f t="shared" si="134"/>
        <v>0</v>
      </c>
      <c r="DO76" s="233">
        <f t="shared" si="135"/>
        <v>0</v>
      </c>
      <c r="DP76" s="233">
        <f t="shared" si="136"/>
        <v>0</v>
      </c>
      <c r="DQ76" s="233">
        <f t="shared" si="133"/>
        <v>0</v>
      </c>
      <c r="DR76" s="233">
        <f t="shared" si="133"/>
        <v>0</v>
      </c>
      <c r="DS76" s="233">
        <f t="shared" si="133"/>
        <v>0</v>
      </c>
      <c r="DT76" s="233">
        <f t="shared" si="133"/>
        <v>0</v>
      </c>
      <c r="DU76" s="233">
        <f t="shared" si="133"/>
        <v>0</v>
      </c>
      <c r="DV76" s="233">
        <f t="shared" si="133"/>
        <v>0</v>
      </c>
      <c r="DW76" s="233">
        <f t="shared" si="133"/>
        <v>0</v>
      </c>
      <c r="DX76" s="233">
        <f t="shared" si="133"/>
        <v>0</v>
      </c>
      <c r="DY76" s="233">
        <f t="shared" si="133"/>
        <v>0</v>
      </c>
      <c r="DZ76" s="233">
        <f t="shared" si="133"/>
        <v>0</v>
      </c>
      <c r="EA76" s="233">
        <f t="shared" si="131"/>
        <v>0</v>
      </c>
      <c r="EB76" s="233">
        <f t="shared" si="131"/>
        <v>0</v>
      </c>
      <c r="EC76" s="233">
        <f t="shared" si="131"/>
        <v>0</v>
      </c>
      <c r="ED76" s="233">
        <f t="shared" si="131"/>
        <v>0</v>
      </c>
      <c r="EE76" s="233">
        <f t="shared" si="131"/>
        <v>0</v>
      </c>
      <c r="EF76" s="233">
        <f t="shared" si="131"/>
        <v>0</v>
      </c>
      <c r="EG76" s="233">
        <f t="shared" si="131"/>
        <v>0</v>
      </c>
      <c r="EH76" s="233">
        <f t="shared" si="131"/>
        <v>0</v>
      </c>
      <c r="EI76" s="233">
        <f t="shared" si="131"/>
        <v>0</v>
      </c>
      <c r="EJ76" s="233">
        <f t="shared" si="131"/>
        <v>0</v>
      </c>
      <c r="EK76" s="233">
        <f t="shared" si="130"/>
        <v>0</v>
      </c>
      <c r="EL76" s="233">
        <f t="shared" si="130"/>
        <v>0</v>
      </c>
      <c r="EM76" s="233">
        <f t="shared" si="130"/>
        <v>0</v>
      </c>
      <c r="EN76" s="233">
        <f t="shared" si="130"/>
        <v>0</v>
      </c>
      <c r="EO76" s="233">
        <f t="shared" si="132"/>
        <v>0</v>
      </c>
      <c r="EP76" s="233">
        <f t="shared" si="132"/>
        <v>0</v>
      </c>
      <c r="EQ76" s="233">
        <f t="shared" si="132"/>
        <v>0</v>
      </c>
      <c r="ES76" s="233">
        <f t="shared" si="33"/>
        <v>0</v>
      </c>
      <c r="ET76" s="233">
        <f t="shared" si="34"/>
        <v>0</v>
      </c>
      <c r="EU76" s="233">
        <f t="shared" si="35"/>
        <v>0</v>
      </c>
      <c r="EV76" s="233">
        <f t="shared" si="36"/>
        <v>0</v>
      </c>
      <c r="EW76" s="233">
        <f t="shared" si="37"/>
        <v>0</v>
      </c>
      <c r="EX76" s="233">
        <f t="shared" si="38"/>
        <v>0</v>
      </c>
      <c r="EY76" s="233">
        <f t="shared" si="39"/>
        <v>0</v>
      </c>
      <c r="EZ76" s="233">
        <f t="shared" si="40"/>
        <v>0</v>
      </c>
      <c r="FA76" s="233">
        <f t="shared" si="41"/>
        <v>0</v>
      </c>
      <c r="FB76" s="233">
        <f t="shared" si="42"/>
        <v>0</v>
      </c>
      <c r="FC76" s="233">
        <f t="shared" si="43"/>
        <v>0</v>
      </c>
      <c r="FD76" s="233">
        <f t="shared" si="44"/>
        <v>0</v>
      </c>
      <c r="FE76" s="233">
        <f t="shared" si="45"/>
        <v>0</v>
      </c>
      <c r="FF76" s="233">
        <f t="shared" si="46"/>
        <v>0</v>
      </c>
      <c r="FG76" s="233">
        <f t="shared" si="47"/>
        <v>0</v>
      </c>
      <c r="FI76" s="211">
        <f t="shared" si="48"/>
        <v>0</v>
      </c>
      <c r="FJ76" s="211">
        <f t="shared" si="49"/>
        <v>0</v>
      </c>
      <c r="FK76" s="211">
        <f t="shared" si="50"/>
        <v>0</v>
      </c>
      <c r="FL76" s="211">
        <f t="shared" si="51"/>
        <v>0</v>
      </c>
      <c r="FM76" s="211">
        <f t="shared" si="52"/>
        <v>0</v>
      </c>
      <c r="FN76" s="211">
        <f t="shared" si="53"/>
        <v>0</v>
      </c>
      <c r="FO76" s="211">
        <f t="shared" si="54"/>
        <v>0</v>
      </c>
      <c r="FP76" s="211">
        <f t="shared" si="55"/>
        <v>0</v>
      </c>
      <c r="FQ76" s="211">
        <f t="shared" si="56"/>
        <v>0</v>
      </c>
      <c r="FR76" s="211">
        <f t="shared" si="57"/>
        <v>0</v>
      </c>
      <c r="FS76" s="211">
        <f t="shared" si="58"/>
        <v>0</v>
      </c>
      <c r="FT76" s="211">
        <f t="shared" si="59"/>
        <v>0</v>
      </c>
      <c r="FU76" s="211">
        <f t="shared" si="60"/>
        <v>0</v>
      </c>
      <c r="FV76" s="211">
        <f t="shared" si="61"/>
        <v>0</v>
      </c>
      <c r="FW76" s="211">
        <f t="shared" si="62"/>
        <v>0</v>
      </c>
      <c r="FX76" s="211">
        <f t="shared" si="63"/>
        <v>0</v>
      </c>
      <c r="FY76" s="211">
        <f t="shared" si="64"/>
        <v>0</v>
      </c>
      <c r="FZ76" s="211">
        <f t="shared" si="65"/>
        <v>0</v>
      </c>
      <c r="GA76" s="211">
        <f t="shared" si="66"/>
        <v>0</v>
      </c>
      <c r="GB76" s="211">
        <f t="shared" si="67"/>
        <v>0</v>
      </c>
      <c r="GC76" s="211">
        <f t="shared" si="68"/>
        <v>0</v>
      </c>
      <c r="GD76" s="211">
        <f t="shared" si="69"/>
        <v>0</v>
      </c>
      <c r="GE76" s="211">
        <f t="shared" si="70"/>
        <v>0</v>
      </c>
      <c r="GF76" s="211">
        <f t="shared" si="71"/>
        <v>0</v>
      </c>
      <c r="GG76" s="211">
        <f t="shared" si="72"/>
        <v>0</v>
      </c>
      <c r="GH76" s="211">
        <f t="shared" si="73"/>
        <v>0</v>
      </c>
      <c r="GI76" s="211">
        <f t="shared" si="74"/>
        <v>0</v>
      </c>
      <c r="GJ76" s="211">
        <f t="shared" si="75"/>
        <v>0</v>
      </c>
      <c r="GK76" s="211">
        <f t="shared" si="76"/>
        <v>0</v>
      </c>
      <c r="GL76" s="211">
        <f t="shared" si="77"/>
        <v>0</v>
      </c>
    </row>
    <row r="77" spans="1:194" s="226" customFormat="1" ht="36" customHeight="1">
      <c r="B77" s="227" t="s">
        <v>1314</v>
      </c>
      <c r="C77" s="34" t="s">
        <v>640</v>
      </c>
      <c r="D77" s="228">
        <v>1063</v>
      </c>
      <c r="E77" s="229">
        <v>4</v>
      </c>
      <c r="F77" s="229"/>
      <c r="G77" s="230">
        <f t="shared" si="80"/>
        <v>0</v>
      </c>
      <c r="H77" s="230">
        <f t="shared" si="81"/>
        <v>0</v>
      </c>
      <c r="I77" s="230"/>
      <c r="J77" s="230"/>
      <c r="K77" s="230"/>
      <c r="L77" s="230"/>
      <c r="M77" s="230"/>
      <c r="N77" s="230"/>
      <c r="O77" s="230"/>
      <c r="P77" s="230"/>
      <c r="Q77" s="230">
        <f t="shared" si="82"/>
        <v>0</v>
      </c>
      <c r="R77" s="230"/>
      <c r="S77" s="230"/>
      <c r="T77" s="230"/>
      <c r="U77" s="230"/>
      <c r="V77" s="230">
        <f t="shared" si="83"/>
        <v>0</v>
      </c>
      <c r="W77" s="230"/>
      <c r="X77" s="230"/>
      <c r="Y77" s="230"/>
      <c r="Z77" s="230"/>
      <c r="AA77" s="230">
        <f t="shared" si="84"/>
        <v>0</v>
      </c>
      <c r="AB77" s="230"/>
      <c r="AC77" s="230"/>
      <c r="AD77" s="230"/>
      <c r="AE77" s="230"/>
      <c r="AF77" s="230">
        <f t="shared" si="85"/>
        <v>0</v>
      </c>
      <c r="AG77" s="230"/>
      <c r="AH77" s="230"/>
      <c r="AI77" s="230"/>
      <c r="AJ77" s="230"/>
      <c r="AK77" s="230">
        <f t="shared" si="86"/>
        <v>0</v>
      </c>
      <c r="AL77" s="230">
        <f t="shared" si="87"/>
        <v>0</v>
      </c>
      <c r="AM77" s="230"/>
      <c r="AN77" s="230"/>
      <c r="AO77" s="230"/>
      <c r="AP77" s="230"/>
      <c r="AQ77" s="230"/>
      <c r="AR77" s="230"/>
      <c r="AS77" s="230"/>
      <c r="AT77" s="230"/>
      <c r="AU77" s="230">
        <f t="shared" si="88"/>
        <v>0</v>
      </c>
      <c r="AV77" s="230"/>
      <c r="AW77" s="230"/>
      <c r="AX77" s="230"/>
      <c r="AY77" s="230"/>
      <c r="AZ77" s="230">
        <f t="shared" si="89"/>
        <v>0</v>
      </c>
      <c r="BA77" s="230"/>
      <c r="BB77" s="230"/>
      <c r="BC77" s="230"/>
      <c r="BD77" s="230"/>
      <c r="BE77" s="230">
        <f t="shared" si="90"/>
        <v>0</v>
      </c>
      <c r="BF77" s="230"/>
      <c r="BG77" s="230"/>
      <c r="BH77" s="230"/>
      <c r="BI77" s="230"/>
      <c r="BJ77" s="230">
        <f t="shared" si="91"/>
        <v>0</v>
      </c>
      <c r="BK77" s="230"/>
      <c r="BL77" s="230"/>
      <c r="BM77" s="230"/>
      <c r="BN77" s="230"/>
      <c r="BO77" s="230">
        <f t="shared" si="92"/>
        <v>0</v>
      </c>
      <c r="BP77" s="230"/>
      <c r="BQ77" s="230"/>
      <c r="BR77" s="230"/>
      <c r="BS77" s="230"/>
      <c r="BT77" s="230">
        <f t="shared" si="93"/>
        <v>0</v>
      </c>
      <c r="BU77" s="230">
        <f t="shared" si="102"/>
        <v>0</v>
      </c>
      <c r="BV77" s="230">
        <f t="shared" si="103"/>
        <v>0</v>
      </c>
      <c r="BW77" s="230">
        <f t="shared" si="104"/>
        <v>0</v>
      </c>
      <c r="BX77" s="230">
        <f t="shared" si="105"/>
        <v>0</v>
      </c>
      <c r="BY77" s="230">
        <f t="shared" si="94"/>
        <v>0</v>
      </c>
      <c r="BZ77" s="230">
        <f t="shared" si="106"/>
        <v>0</v>
      </c>
      <c r="CA77" s="230">
        <f t="shared" si="107"/>
        <v>0</v>
      </c>
      <c r="CB77" s="230">
        <f t="shared" si="108"/>
        <v>0</v>
      </c>
      <c r="CC77" s="230">
        <f t="shared" si="109"/>
        <v>0</v>
      </c>
      <c r="CD77" s="230">
        <f t="shared" si="95"/>
        <v>0</v>
      </c>
      <c r="CE77" s="230">
        <f t="shared" si="110"/>
        <v>0</v>
      </c>
      <c r="CF77" s="230">
        <f t="shared" si="111"/>
        <v>0</v>
      </c>
      <c r="CG77" s="230">
        <f t="shared" si="112"/>
        <v>0</v>
      </c>
      <c r="CH77" s="230">
        <f t="shared" si="113"/>
        <v>0</v>
      </c>
      <c r="CI77" s="230">
        <f t="shared" si="96"/>
        <v>0</v>
      </c>
      <c r="CJ77" s="230">
        <f t="shared" si="114"/>
        <v>0</v>
      </c>
      <c r="CK77" s="230">
        <f t="shared" si="115"/>
        <v>0</v>
      </c>
      <c r="CL77" s="230">
        <f t="shared" si="116"/>
        <v>0</v>
      </c>
      <c r="CM77" s="230">
        <f t="shared" si="117"/>
        <v>0</v>
      </c>
      <c r="CN77" s="230">
        <f t="shared" si="97"/>
        <v>0</v>
      </c>
      <c r="CO77" s="230">
        <f t="shared" si="118"/>
        <v>0</v>
      </c>
      <c r="CP77" s="230">
        <f t="shared" si="119"/>
        <v>0</v>
      </c>
      <c r="CQ77" s="230">
        <f t="shared" si="120"/>
        <v>0</v>
      </c>
      <c r="CR77" s="230">
        <f t="shared" si="121"/>
        <v>0</v>
      </c>
      <c r="CS77" s="231">
        <f t="shared" si="31"/>
        <v>0</v>
      </c>
      <c r="CT77" s="232"/>
      <c r="CU77" s="233">
        <f t="shared" si="125"/>
        <v>0</v>
      </c>
      <c r="CV77" s="233">
        <f t="shared" si="125"/>
        <v>0</v>
      </c>
      <c r="CW77" s="233">
        <f t="shared" ref="CW77:CW140" si="137">Q77-SUM(R77:U77)</f>
        <v>0</v>
      </c>
      <c r="CX77" s="233">
        <f t="shared" ref="CX77:CX140" si="138">V77-SUM(W77:Z77)</f>
        <v>0</v>
      </c>
      <c r="CY77" s="233">
        <f t="shared" ref="CY77:CY140" si="139">AA77-SUM(AB77:AE77)</f>
        <v>0</v>
      </c>
      <c r="CZ77" s="233">
        <f t="shared" ref="CZ77:CZ140" si="140">AF77-SUM(AG77:AJ77)</f>
        <v>0</v>
      </c>
      <c r="DA77" s="233">
        <f t="shared" si="126"/>
        <v>0</v>
      </c>
      <c r="DB77" s="233">
        <f t="shared" si="126"/>
        <v>0</v>
      </c>
      <c r="DC77" s="233">
        <f t="shared" ref="DC77:DC140" si="141">AU77-SUM(AV77:AY77)</f>
        <v>0</v>
      </c>
      <c r="DD77" s="233">
        <f t="shared" ref="DD77:DD140" si="142">AZ77-SUM(BA77:BD77)</f>
        <v>0</v>
      </c>
      <c r="DE77" s="233">
        <f t="shared" ref="DE77:DE140" si="143">BE77-SUM(BF77:BI77)</f>
        <v>0</v>
      </c>
      <c r="DF77" s="233">
        <f t="shared" ref="DF77:DF140" si="144">BJ77-SUM(BK77:BN77)</f>
        <v>0</v>
      </c>
      <c r="DG77" s="233">
        <f t="shared" ref="DG77:DG140" si="145">BO77-SUM(BP77:BS77)</f>
        <v>0</v>
      </c>
      <c r="DH77" s="233">
        <f t="shared" ref="DH77:DH140" si="146">BT77-SUM(BU77:BX77)</f>
        <v>0</v>
      </c>
      <c r="DI77" s="233">
        <f t="shared" ref="DI77:DI140" si="147">BY77-SUM(BZ77:CC77)</f>
        <v>0</v>
      </c>
      <c r="DJ77" s="233">
        <f t="shared" ref="DJ77:DJ140" si="148">CD77-SUM(CE77:CH77)</f>
        <v>0</v>
      </c>
      <c r="DK77" s="233">
        <f t="shared" ref="DK77:DK140" si="149">CI77-SUM(CJ77:CM77)</f>
        <v>0</v>
      </c>
      <c r="DL77" s="233">
        <f t="shared" ref="DL77:DL140" si="150">CN77-SUM(CO77:CR77)</f>
        <v>0</v>
      </c>
      <c r="DN77" s="233">
        <f t="shared" si="134"/>
        <v>0</v>
      </c>
      <c r="DO77" s="233">
        <f t="shared" si="135"/>
        <v>0</v>
      </c>
      <c r="DP77" s="233">
        <f t="shared" si="136"/>
        <v>0</v>
      </c>
      <c r="DQ77" s="233">
        <f t="shared" si="133"/>
        <v>0</v>
      </c>
      <c r="DR77" s="233">
        <f t="shared" si="133"/>
        <v>0</v>
      </c>
      <c r="DS77" s="233">
        <f t="shared" si="133"/>
        <v>0</v>
      </c>
      <c r="DT77" s="233">
        <f t="shared" si="133"/>
        <v>0</v>
      </c>
      <c r="DU77" s="233">
        <f t="shared" si="133"/>
        <v>0</v>
      </c>
      <c r="DV77" s="233">
        <f t="shared" si="133"/>
        <v>0</v>
      </c>
      <c r="DW77" s="233">
        <f t="shared" si="133"/>
        <v>0</v>
      </c>
      <c r="DX77" s="233">
        <f t="shared" si="133"/>
        <v>0</v>
      </c>
      <c r="DY77" s="233">
        <f t="shared" si="133"/>
        <v>0</v>
      </c>
      <c r="DZ77" s="233">
        <f t="shared" si="133"/>
        <v>0</v>
      </c>
      <c r="EA77" s="233">
        <f t="shared" si="131"/>
        <v>0</v>
      </c>
      <c r="EB77" s="233">
        <f t="shared" si="131"/>
        <v>0</v>
      </c>
      <c r="EC77" s="233">
        <f t="shared" si="131"/>
        <v>0</v>
      </c>
      <c r="ED77" s="233">
        <f t="shared" si="131"/>
        <v>0</v>
      </c>
      <c r="EE77" s="233">
        <f t="shared" si="131"/>
        <v>0</v>
      </c>
      <c r="EF77" s="233">
        <f t="shared" si="131"/>
        <v>0</v>
      </c>
      <c r="EG77" s="233">
        <f t="shared" si="131"/>
        <v>0</v>
      </c>
      <c r="EH77" s="233">
        <f t="shared" si="131"/>
        <v>0</v>
      </c>
      <c r="EI77" s="233">
        <f t="shared" si="131"/>
        <v>0</v>
      </c>
      <c r="EJ77" s="233">
        <f t="shared" si="131"/>
        <v>0</v>
      </c>
      <c r="EK77" s="233">
        <f t="shared" si="130"/>
        <v>0</v>
      </c>
      <c r="EL77" s="233">
        <f t="shared" si="130"/>
        <v>0</v>
      </c>
      <c r="EM77" s="233">
        <f t="shared" si="130"/>
        <v>0</v>
      </c>
      <c r="EN77" s="233">
        <f t="shared" si="130"/>
        <v>0</v>
      </c>
      <c r="EO77" s="233">
        <f t="shared" si="132"/>
        <v>0</v>
      </c>
      <c r="EP77" s="233">
        <f t="shared" si="132"/>
        <v>0</v>
      </c>
      <c r="EQ77" s="233">
        <f t="shared" si="132"/>
        <v>0</v>
      </c>
      <c r="ES77" s="233">
        <f t="shared" si="33"/>
        <v>0</v>
      </c>
      <c r="ET77" s="233">
        <f t="shared" si="34"/>
        <v>0</v>
      </c>
      <c r="EU77" s="233">
        <f t="shared" si="35"/>
        <v>0</v>
      </c>
      <c r="EV77" s="233">
        <f t="shared" si="36"/>
        <v>0</v>
      </c>
      <c r="EW77" s="233">
        <f t="shared" si="37"/>
        <v>0</v>
      </c>
      <c r="EX77" s="233">
        <f t="shared" si="38"/>
        <v>0</v>
      </c>
      <c r="EY77" s="233">
        <f t="shared" si="39"/>
        <v>0</v>
      </c>
      <c r="EZ77" s="233">
        <f t="shared" si="40"/>
        <v>0</v>
      </c>
      <c r="FA77" s="233">
        <f t="shared" si="41"/>
        <v>0</v>
      </c>
      <c r="FB77" s="233">
        <f t="shared" si="42"/>
        <v>0</v>
      </c>
      <c r="FC77" s="233">
        <f t="shared" si="43"/>
        <v>0</v>
      </c>
      <c r="FD77" s="233">
        <f t="shared" si="44"/>
        <v>0</v>
      </c>
      <c r="FE77" s="233">
        <f t="shared" si="45"/>
        <v>0</v>
      </c>
      <c r="FF77" s="233">
        <f t="shared" si="46"/>
        <v>0</v>
      </c>
      <c r="FG77" s="233">
        <f t="shared" si="47"/>
        <v>0</v>
      </c>
      <c r="FI77" s="211">
        <f t="shared" si="48"/>
        <v>0</v>
      </c>
      <c r="FJ77" s="211">
        <f t="shared" si="49"/>
        <v>0</v>
      </c>
      <c r="FK77" s="211">
        <f t="shared" si="50"/>
        <v>0</v>
      </c>
      <c r="FL77" s="211">
        <f t="shared" si="51"/>
        <v>0</v>
      </c>
      <c r="FM77" s="211">
        <f t="shared" si="52"/>
        <v>0</v>
      </c>
      <c r="FN77" s="211">
        <f t="shared" si="53"/>
        <v>0</v>
      </c>
      <c r="FO77" s="211">
        <f t="shared" si="54"/>
        <v>0</v>
      </c>
      <c r="FP77" s="211">
        <f t="shared" si="55"/>
        <v>0</v>
      </c>
      <c r="FQ77" s="211">
        <f t="shared" si="56"/>
        <v>0</v>
      </c>
      <c r="FR77" s="211">
        <f t="shared" si="57"/>
        <v>0</v>
      </c>
      <c r="FS77" s="211">
        <f t="shared" si="58"/>
        <v>0</v>
      </c>
      <c r="FT77" s="211">
        <f t="shared" si="59"/>
        <v>0</v>
      </c>
      <c r="FU77" s="211">
        <f t="shared" si="60"/>
        <v>0</v>
      </c>
      <c r="FV77" s="211">
        <f t="shared" si="61"/>
        <v>0</v>
      </c>
      <c r="FW77" s="211">
        <f t="shared" si="62"/>
        <v>0</v>
      </c>
      <c r="FX77" s="211">
        <f t="shared" si="63"/>
        <v>0</v>
      </c>
      <c r="FY77" s="211">
        <f t="shared" si="64"/>
        <v>0</v>
      </c>
      <c r="FZ77" s="211">
        <f t="shared" si="65"/>
        <v>0</v>
      </c>
      <c r="GA77" s="211">
        <f t="shared" si="66"/>
        <v>0</v>
      </c>
      <c r="GB77" s="211">
        <f t="shared" si="67"/>
        <v>0</v>
      </c>
      <c r="GC77" s="211">
        <f t="shared" si="68"/>
        <v>0</v>
      </c>
      <c r="GD77" s="211">
        <f t="shared" si="69"/>
        <v>0</v>
      </c>
      <c r="GE77" s="211">
        <f t="shared" si="70"/>
        <v>0</v>
      </c>
      <c r="GF77" s="211">
        <f t="shared" si="71"/>
        <v>0</v>
      </c>
      <c r="GG77" s="211">
        <f t="shared" si="72"/>
        <v>0</v>
      </c>
      <c r="GH77" s="211">
        <f t="shared" si="73"/>
        <v>0</v>
      </c>
      <c r="GI77" s="211">
        <f t="shared" si="74"/>
        <v>0</v>
      </c>
      <c r="GJ77" s="211">
        <f t="shared" si="75"/>
        <v>0</v>
      </c>
      <c r="GK77" s="211">
        <f t="shared" si="76"/>
        <v>0</v>
      </c>
      <c r="GL77" s="211">
        <f t="shared" si="77"/>
        <v>0</v>
      </c>
    </row>
    <row r="78" spans="1:194" s="226" customFormat="1" ht="36" customHeight="1">
      <c r="B78" s="227" t="s">
        <v>1314</v>
      </c>
      <c r="C78" s="34" t="s">
        <v>641</v>
      </c>
      <c r="D78" s="228">
        <v>1064</v>
      </c>
      <c r="E78" s="229">
        <v>4</v>
      </c>
      <c r="F78" s="229"/>
      <c r="G78" s="230">
        <f t="shared" si="80"/>
        <v>0</v>
      </c>
      <c r="H78" s="230">
        <f t="shared" si="81"/>
        <v>0</v>
      </c>
      <c r="I78" s="230"/>
      <c r="J78" s="230"/>
      <c r="K78" s="230"/>
      <c r="L78" s="230"/>
      <c r="M78" s="230"/>
      <c r="N78" s="230"/>
      <c r="O78" s="230"/>
      <c r="P78" s="230"/>
      <c r="Q78" s="230">
        <f t="shared" si="82"/>
        <v>0</v>
      </c>
      <c r="R78" s="230"/>
      <c r="S78" s="230"/>
      <c r="T78" s="230"/>
      <c r="U78" s="230"/>
      <c r="V78" s="230">
        <f t="shared" si="83"/>
        <v>0</v>
      </c>
      <c r="W78" s="230"/>
      <c r="X78" s="230"/>
      <c r="Y78" s="230"/>
      <c r="Z78" s="230"/>
      <c r="AA78" s="230">
        <f t="shared" si="84"/>
        <v>0</v>
      </c>
      <c r="AB78" s="230"/>
      <c r="AC78" s="230"/>
      <c r="AD78" s="230"/>
      <c r="AE78" s="230"/>
      <c r="AF78" s="230">
        <f t="shared" si="85"/>
        <v>0</v>
      </c>
      <c r="AG78" s="230"/>
      <c r="AH78" s="230"/>
      <c r="AI78" s="230"/>
      <c r="AJ78" s="230"/>
      <c r="AK78" s="230">
        <f t="shared" si="86"/>
        <v>0</v>
      </c>
      <c r="AL78" s="230">
        <f t="shared" si="87"/>
        <v>0</v>
      </c>
      <c r="AM78" s="230"/>
      <c r="AN78" s="230"/>
      <c r="AO78" s="230"/>
      <c r="AP78" s="230"/>
      <c r="AQ78" s="230"/>
      <c r="AR78" s="230"/>
      <c r="AS78" s="230"/>
      <c r="AT78" s="230"/>
      <c r="AU78" s="230">
        <f t="shared" si="88"/>
        <v>0</v>
      </c>
      <c r="AV78" s="230"/>
      <c r="AW78" s="230"/>
      <c r="AX78" s="230"/>
      <c r="AY78" s="230"/>
      <c r="AZ78" s="230">
        <f t="shared" si="89"/>
        <v>0</v>
      </c>
      <c r="BA78" s="230"/>
      <c r="BB78" s="230"/>
      <c r="BC78" s="230"/>
      <c r="BD78" s="230"/>
      <c r="BE78" s="230">
        <f t="shared" si="90"/>
        <v>0</v>
      </c>
      <c r="BF78" s="230"/>
      <c r="BG78" s="230"/>
      <c r="BH78" s="230"/>
      <c r="BI78" s="230"/>
      <c r="BJ78" s="230">
        <f t="shared" si="91"/>
        <v>0</v>
      </c>
      <c r="BK78" s="230"/>
      <c r="BL78" s="230"/>
      <c r="BM78" s="230"/>
      <c r="BN78" s="230"/>
      <c r="BO78" s="230">
        <f t="shared" si="92"/>
        <v>0</v>
      </c>
      <c r="BP78" s="230"/>
      <c r="BQ78" s="230"/>
      <c r="BR78" s="230"/>
      <c r="BS78" s="230"/>
      <c r="BT78" s="230">
        <f t="shared" si="93"/>
        <v>0</v>
      </c>
      <c r="BU78" s="230">
        <f t="shared" si="102"/>
        <v>0</v>
      </c>
      <c r="BV78" s="230">
        <f t="shared" si="103"/>
        <v>0</v>
      </c>
      <c r="BW78" s="230">
        <f t="shared" si="104"/>
        <v>0</v>
      </c>
      <c r="BX78" s="230">
        <f t="shared" si="105"/>
        <v>0</v>
      </c>
      <c r="BY78" s="230">
        <f t="shared" si="94"/>
        <v>0</v>
      </c>
      <c r="BZ78" s="230">
        <f t="shared" si="106"/>
        <v>0</v>
      </c>
      <c r="CA78" s="230">
        <f t="shared" si="107"/>
        <v>0</v>
      </c>
      <c r="CB78" s="230">
        <f t="shared" si="108"/>
        <v>0</v>
      </c>
      <c r="CC78" s="230">
        <f t="shared" si="109"/>
        <v>0</v>
      </c>
      <c r="CD78" s="230">
        <f t="shared" si="95"/>
        <v>0</v>
      </c>
      <c r="CE78" s="230">
        <f t="shared" si="110"/>
        <v>0</v>
      </c>
      <c r="CF78" s="230">
        <f t="shared" si="111"/>
        <v>0</v>
      </c>
      <c r="CG78" s="230">
        <f t="shared" si="112"/>
        <v>0</v>
      </c>
      <c r="CH78" s="230">
        <f t="shared" si="113"/>
        <v>0</v>
      </c>
      <c r="CI78" s="230">
        <f t="shared" si="96"/>
        <v>0</v>
      </c>
      <c r="CJ78" s="230">
        <f t="shared" si="114"/>
        <v>0</v>
      </c>
      <c r="CK78" s="230">
        <f t="shared" si="115"/>
        <v>0</v>
      </c>
      <c r="CL78" s="230">
        <f t="shared" si="116"/>
        <v>0</v>
      </c>
      <c r="CM78" s="230">
        <f t="shared" si="117"/>
        <v>0</v>
      </c>
      <c r="CN78" s="230">
        <f t="shared" si="97"/>
        <v>0</v>
      </c>
      <c r="CO78" s="230">
        <f t="shared" si="118"/>
        <v>0</v>
      </c>
      <c r="CP78" s="230">
        <f t="shared" si="119"/>
        <v>0</v>
      </c>
      <c r="CQ78" s="230">
        <f t="shared" si="120"/>
        <v>0</v>
      </c>
      <c r="CR78" s="230">
        <f t="shared" si="121"/>
        <v>0</v>
      </c>
      <c r="CS78" s="231">
        <f t="shared" ref="CS78:CS141" si="151">SUM(G78:CR78)</f>
        <v>0</v>
      </c>
      <c r="CT78" s="232"/>
      <c r="CU78" s="233">
        <f t="shared" si="125"/>
        <v>0</v>
      </c>
      <c r="CV78" s="233">
        <f t="shared" si="125"/>
        <v>0</v>
      </c>
      <c r="CW78" s="233">
        <f t="shared" si="137"/>
        <v>0</v>
      </c>
      <c r="CX78" s="233">
        <f t="shared" si="138"/>
        <v>0</v>
      </c>
      <c r="CY78" s="233">
        <f t="shared" si="139"/>
        <v>0</v>
      </c>
      <c r="CZ78" s="233">
        <f t="shared" si="140"/>
        <v>0</v>
      </c>
      <c r="DA78" s="233">
        <f t="shared" si="126"/>
        <v>0</v>
      </c>
      <c r="DB78" s="233">
        <f t="shared" si="126"/>
        <v>0</v>
      </c>
      <c r="DC78" s="233">
        <f t="shared" si="141"/>
        <v>0</v>
      </c>
      <c r="DD78" s="233">
        <f t="shared" si="142"/>
        <v>0</v>
      </c>
      <c r="DE78" s="233">
        <f t="shared" si="143"/>
        <v>0</v>
      </c>
      <c r="DF78" s="233">
        <f t="shared" si="144"/>
        <v>0</v>
      </c>
      <c r="DG78" s="233">
        <f t="shared" si="145"/>
        <v>0</v>
      </c>
      <c r="DH78" s="233">
        <f t="shared" si="146"/>
        <v>0</v>
      </c>
      <c r="DI78" s="233">
        <f t="shared" si="147"/>
        <v>0</v>
      </c>
      <c r="DJ78" s="233">
        <f t="shared" si="148"/>
        <v>0</v>
      </c>
      <c r="DK78" s="233">
        <f t="shared" si="149"/>
        <v>0</v>
      </c>
      <c r="DL78" s="233">
        <f t="shared" si="150"/>
        <v>0</v>
      </c>
      <c r="DN78" s="233">
        <f t="shared" si="134"/>
        <v>0</v>
      </c>
      <c r="DO78" s="233">
        <f t="shared" si="135"/>
        <v>0</v>
      </c>
      <c r="DP78" s="233">
        <f t="shared" si="136"/>
        <v>0</v>
      </c>
      <c r="DQ78" s="233">
        <f t="shared" si="133"/>
        <v>0</v>
      </c>
      <c r="DR78" s="233">
        <f t="shared" si="133"/>
        <v>0</v>
      </c>
      <c r="DS78" s="233">
        <f t="shared" si="133"/>
        <v>0</v>
      </c>
      <c r="DT78" s="233">
        <f t="shared" si="133"/>
        <v>0</v>
      </c>
      <c r="DU78" s="233">
        <f t="shared" si="133"/>
        <v>0</v>
      </c>
      <c r="DV78" s="233">
        <f t="shared" si="133"/>
        <v>0</v>
      </c>
      <c r="DW78" s="233">
        <f t="shared" si="133"/>
        <v>0</v>
      </c>
      <c r="DX78" s="233">
        <f t="shared" si="133"/>
        <v>0</v>
      </c>
      <c r="DY78" s="233">
        <f t="shared" si="133"/>
        <v>0</v>
      </c>
      <c r="DZ78" s="233">
        <f t="shared" si="133"/>
        <v>0</v>
      </c>
      <c r="EA78" s="233">
        <f t="shared" si="131"/>
        <v>0</v>
      </c>
      <c r="EB78" s="233">
        <f t="shared" si="131"/>
        <v>0</v>
      </c>
      <c r="EC78" s="233">
        <f t="shared" si="131"/>
        <v>0</v>
      </c>
      <c r="ED78" s="233">
        <f t="shared" si="131"/>
        <v>0</v>
      </c>
      <c r="EE78" s="233">
        <f t="shared" si="131"/>
        <v>0</v>
      </c>
      <c r="EF78" s="233">
        <f t="shared" si="131"/>
        <v>0</v>
      </c>
      <c r="EG78" s="233">
        <f t="shared" si="131"/>
        <v>0</v>
      </c>
      <c r="EH78" s="233">
        <f t="shared" si="131"/>
        <v>0</v>
      </c>
      <c r="EI78" s="233">
        <f t="shared" si="131"/>
        <v>0</v>
      </c>
      <c r="EJ78" s="233">
        <f t="shared" si="131"/>
        <v>0</v>
      </c>
      <c r="EK78" s="233">
        <f t="shared" si="130"/>
        <v>0</v>
      </c>
      <c r="EL78" s="233">
        <f t="shared" si="130"/>
        <v>0</v>
      </c>
      <c r="EM78" s="233">
        <f t="shared" si="130"/>
        <v>0</v>
      </c>
      <c r="EN78" s="233">
        <f t="shared" si="130"/>
        <v>0</v>
      </c>
      <c r="EO78" s="233">
        <f t="shared" si="132"/>
        <v>0</v>
      </c>
      <c r="EP78" s="233">
        <f t="shared" si="132"/>
        <v>0</v>
      </c>
      <c r="EQ78" s="233">
        <f t="shared" si="132"/>
        <v>0</v>
      </c>
      <c r="ES78" s="233">
        <f t="shared" ref="ES78:ES141" si="152">IF((BO78-CD78)&gt;0,0,BO78-CD78)</f>
        <v>0</v>
      </c>
      <c r="ET78" s="233">
        <f t="shared" ref="ET78:ET141" si="153">IF((BP78-CE78)&gt;0,0,BP78-CE78)</f>
        <v>0</v>
      </c>
      <c r="EU78" s="233">
        <f t="shared" ref="EU78:EU141" si="154">IF((BQ78-CF78)&gt;0,0,BQ78-CF78)</f>
        <v>0</v>
      </c>
      <c r="EV78" s="233">
        <f t="shared" ref="EV78:EV141" si="155">IF((BR78-CG78)&gt;0,0,BR78-CG78)</f>
        <v>0</v>
      </c>
      <c r="EW78" s="233">
        <f t="shared" ref="EW78:EW141" si="156">IF((BS78-CH78)&gt;0,0,BS78-CH78)</f>
        <v>0</v>
      </c>
      <c r="EX78" s="233">
        <f t="shared" ref="EX78:EX141" si="157">IF((BT78-CI78)&gt;0,0,BT78-CI78)</f>
        <v>0</v>
      </c>
      <c r="EY78" s="233">
        <f t="shared" ref="EY78:EY141" si="158">IF((BU78-CJ78)&gt;0,0,BU78-CJ78)</f>
        <v>0</v>
      </c>
      <c r="EZ78" s="233">
        <f t="shared" ref="EZ78:EZ141" si="159">IF((BV78-CK78)&gt;0,0,BV78-CK78)</f>
        <v>0</v>
      </c>
      <c r="FA78" s="233">
        <f t="shared" ref="FA78:FA141" si="160">IF((BW78-CL78)&gt;0,0,BW78-CL78)</f>
        <v>0</v>
      </c>
      <c r="FB78" s="233">
        <f t="shared" ref="FB78:FB141" si="161">IF((BX78-CM78)&gt;0,0,BX78-CM78)</f>
        <v>0</v>
      </c>
      <c r="FC78" s="233">
        <f t="shared" ref="FC78:FC141" si="162">IF((BY78-CN78)&gt;0,0,BY78-CN78)</f>
        <v>0</v>
      </c>
      <c r="FD78" s="233">
        <f t="shared" ref="FD78:FD141" si="163">IF((BZ78-CO78)&gt;0,0,BZ78-CO78)</f>
        <v>0</v>
      </c>
      <c r="FE78" s="233">
        <f t="shared" ref="FE78:FE141" si="164">IF((CA78-CP78)&gt;0,0,CA78-CP78)</f>
        <v>0</v>
      </c>
      <c r="FF78" s="233">
        <f t="shared" ref="FF78:FF141" si="165">IF((CB78-CQ78)&gt;0,0,CB78-CQ78)</f>
        <v>0</v>
      </c>
      <c r="FG78" s="233">
        <f t="shared" ref="FG78:FG141" si="166">IF((CC78-CR78)&gt;0,0,CC78-CR78)</f>
        <v>0</v>
      </c>
      <c r="FI78" s="211">
        <f t="shared" ref="FI78:FI141" si="167">IF((BO78-G78)&gt;0,0,BO78-G78)</f>
        <v>0</v>
      </c>
      <c r="FJ78" s="211">
        <f t="shared" ref="FJ78:FJ141" si="168">IF((BP78-I78)&gt;0,0,BP78-I78)</f>
        <v>0</v>
      </c>
      <c r="FK78" s="211">
        <f t="shared" ref="FK78:FK141" si="169">IF((BQ78-K78)&gt;0,0,BQ78-K78)</f>
        <v>0</v>
      </c>
      <c r="FL78" s="211">
        <f t="shared" ref="FL78:FL141" si="170">IF((BR78-M78)&gt;0,0,BR78-M78)</f>
        <v>0</v>
      </c>
      <c r="FM78" s="211">
        <f t="shared" ref="FM78:FM141" si="171">IF((BS78-O78)&gt;0,0,BS78-O78)</f>
        <v>0</v>
      </c>
      <c r="FN78" s="211">
        <f t="shared" ref="FN78:FN141" si="172">IF((BT78-Q78)&gt;0,0,BT78-Q78)</f>
        <v>0</v>
      </c>
      <c r="FO78" s="211">
        <f t="shared" ref="FO78:FO141" si="173">IF((BU78-R78)&gt;0,0,BU78-R78)</f>
        <v>0</v>
      </c>
      <c r="FP78" s="211">
        <f t="shared" ref="FP78:FP141" si="174">IF((BV78-S78)&gt;0,0,BV78-S78)</f>
        <v>0</v>
      </c>
      <c r="FQ78" s="211">
        <f t="shared" ref="FQ78:FQ141" si="175">IF((BW78-T78)&gt;0,0,BW78-T78)</f>
        <v>0</v>
      </c>
      <c r="FR78" s="211">
        <f t="shared" ref="FR78:FR141" si="176">IF((BX78-U78)&gt;0,0,BX78-U78)</f>
        <v>0</v>
      </c>
      <c r="FS78" s="211">
        <f t="shared" ref="FS78:FS141" si="177">IF((BY78-V78)&gt;0,0,BY78-V78)</f>
        <v>0</v>
      </c>
      <c r="FT78" s="211">
        <f t="shared" ref="FT78:FT141" si="178">IF((BZ78-W78)&gt;0,0,BZ78-W78)</f>
        <v>0</v>
      </c>
      <c r="FU78" s="211">
        <f t="shared" ref="FU78:FU141" si="179">IF((CA78-X78)&gt;0,0,CA78-X78)</f>
        <v>0</v>
      </c>
      <c r="FV78" s="211">
        <f t="shared" ref="FV78:FV141" si="180">IF((CB78-Y78)&gt;0,0,CB78-Y78)</f>
        <v>0</v>
      </c>
      <c r="FW78" s="211">
        <f t="shared" ref="FW78:FW141" si="181">IF((CC78-Z78)&gt;0,0,CC78-Z78)</f>
        <v>0</v>
      </c>
      <c r="FX78" s="211">
        <f t="shared" ref="FX78:FX141" si="182">IF((CD78-AK78)&gt;0,0,CD78-AK78)</f>
        <v>0</v>
      </c>
      <c r="FY78" s="211">
        <f t="shared" ref="FY78:FY141" si="183">IF((CE78-AM78)&gt;0,0,CE78-AM78)</f>
        <v>0</v>
      </c>
      <c r="FZ78" s="211">
        <f t="shared" ref="FZ78:FZ141" si="184">IF((CF78-AO78)&gt;0,0,CF78-AO78)</f>
        <v>0</v>
      </c>
      <c r="GA78" s="211">
        <f t="shared" ref="GA78:GA141" si="185">IF((CG78-AQ78)&gt;0,0,CG78-AQ78)</f>
        <v>0</v>
      </c>
      <c r="GB78" s="211">
        <f t="shared" ref="GB78:GB141" si="186">IF((CH78-AS78)&gt;0,0,CH78-AS78)</f>
        <v>0</v>
      </c>
      <c r="GC78" s="211">
        <f t="shared" ref="GC78:GC141" si="187">IF((CI78-AU78)&gt;0,0,CI78-AU78)</f>
        <v>0</v>
      </c>
      <c r="GD78" s="211">
        <f t="shared" ref="GD78:GD141" si="188">IF((CJ78-AV78)&gt;0,0,CJ78-AV78)</f>
        <v>0</v>
      </c>
      <c r="GE78" s="211">
        <f t="shared" ref="GE78:GE141" si="189">IF((CK78-AW78)&gt;0,0,CK78-AW78)</f>
        <v>0</v>
      </c>
      <c r="GF78" s="211">
        <f t="shared" ref="GF78:GF141" si="190">IF((CL78-AX78)&gt;0,0,CL78-AX78)</f>
        <v>0</v>
      </c>
      <c r="GG78" s="211">
        <f t="shared" ref="GG78:GG141" si="191">IF((CM78-AY78)&gt;0,0,CM78-AY78)</f>
        <v>0</v>
      </c>
      <c r="GH78" s="211">
        <f t="shared" ref="GH78:GH141" si="192">IF((CN78-AZ78)&gt;0,0,CN78-AZ78)</f>
        <v>0</v>
      </c>
      <c r="GI78" s="211">
        <f t="shared" ref="GI78:GI141" si="193">IF((CO78-BA78)&gt;0,0,CO78-BA78)</f>
        <v>0</v>
      </c>
      <c r="GJ78" s="211">
        <f t="shared" ref="GJ78:GJ141" si="194">IF((CP78-BB78)&gt;0,0,CP78-BB78)</f>
        <v>0</v>
      </c>
      <c r="GK78" s="211">
        <f t="shared" ref="GK78:GK141" si="195">IF((CQ78-BC78)&gt;0,0,CQ78-BC78)</f>
        <v>0</v>
      </c>
      <c r="GL78" s="211">
        <f t="shared" ref="GL78:GL141" si="196">IF((CR78-BD78)&gt;0,0,CR78-BD78)</f>
        <v>0</v>
      </c>
    </row>
    <row r="79" spans="1:194" s="226" customFormat="1" ht="36" customHeight="1">
      <c r="B79" s="227" t="s">
        <v>1314</v>
      </c>
      <c r="C79" s="34" t="s">
        <v>134</v>
      </c>
      <c r="D79" s="228">
        <v>1065</v>
      </c>
      <c r="E79" s="229">
        <v>12</v>
      </c>
      <c r="F79" s="229"/>
      <c r="G79" s="230">
        <f t="shared" si="80"/>
        <v>0</v>
      </c>
      <c r="H79" s="230">
        <f t="shared" si="81"/>
        <v>0</v>
      </c>
      <c r="I79" s="230"/>
      <c r="J79" s="230"/>
      <c r="K79" s="230"/>
      <c r="L79" s="230"/>
      <c r="M79" s="230"/>
      <c r="N79" s="230"/>
      <c r="O79" s="230"/>
      <c r="P79" s="230"/>
      <c r="Q79" s="230">
        <f t="shared" si="82"/>
        <v>0</v>
      </c>
      <c r="R79" s="230"/>
      <c r="S79" s="230"/>
      <c r="T79" s="230"/>
      <c r="U79" s="230"/>
      <c r="V79" s="230">
        <f t="shared" si="83"/>
        <v>0</v>
      </c>
      <c r="W79" s="230"/>
      <c r="X79" s="230"/>
      <c r="Y79" s="230"/>
      <c r="Z79" s="230"/>
      <c r="AA79" s="230">
        <f t="shared" si="84"/>
        <v>0</v>
      </c>
      <c r="AB79" s="230"/>
      <c r="AC79" s="230"/>
      <c r="AD79" s="230"/>
      <c r="AE79" s="230"/>
      <c r="AF79" s="230">
        <f t="shared" si="85"/>
        <v>0</v>
      </c>
      <c r="AG79" s="230"/>
      <c r="AH79" s="230"/>
      <c r="AI79" s="230"/>
      <c r="AJ79" s="230"/>
      <c r="AK79" s="230">
        <f t="shared" si="86"/>
        <v>0</v>
      </c>
      <c r="AL79" s="230">
        <f t="shared" si="87"/>
        <v>0</v>
      </c>
      <c r="AM79" s="230"/>
      <c r="AN79" s="230"/>
      <c r="AO79" s="230"/>
      <c r="AP79" s="230"/>
      <c r="AQ79" s="230"/>
      <c r="AR79" s="230"/>
      <c r="AS79" s="230"/>
      <c r="AT79" s="230"/>
      <c r="AU79" s="230">
        <f t="shared" si="88"/>
        <v>0</v>
      </c>
      <c r="AV79" s="230"/>
      <c r="AW79" s="230"/>
      <c r="AX79" s="230"/>
      <c r="AY79" s="230"/>
      <c r="AZ79" s="230">
        <f t="shared" si="89"/>
        <v>0</v>
      </c>
      <c r="BA79" s="230"/>
      <c r="BB79" s="230"/>
      <c r="BC79" s="230"/>
      <c r="BD79" s="230"/>
      <c r="BE79" s="230">
        <f t="shared" si="90"/>
        <v>0</v>
      </c>
      <c r="BF79" s="230"/>
      <c r="BG79" s="230"/>
      <c r="BH79" s="230"/>
      <c r="BI79" s="230"/>
      <c r="BJ79" s="230">
        <f t="shared" si="91"/>
        <v>0</v>
      </c>
      <c r="BK79" s="230"/>
      <c r="BL79" s="230"/>
      <c r="BM79" s="230"/>
      <c r="BN79" s="230"/>
      <c r="BO79" s="230">
        <f t="shared" si="92"/>
        <v>0</v>
      </c>
      <c r="BP79" s="230"/>
      <c r="BQ79" s="230"/>
      <c r="BR79" s="230"/>
      <c r="BS79" s="230"/>
      <c r="BT79" s="230">
        <f t="shared" si="93"/>
        <v>0</v>
      </c>
      <c r="BU79" s="230">
        <f t="shared" si="102"/>
        <v>0</v>
      </c>
      <c r="BV79" s="230">
        <f t="shared" si="103"/>
        <v>0</v>
      </c>
      <c r="BW79" s="230">
        <f t="shared" si="104"/>
        <v>0</v>
      </c>
      <c r="BX79" s="230">
        <f t="shared" si="105"/>
        <v>0</v>
      </c>
      <c r="BY79" s="230">
        <f t="shared" si="94"/>
        <v>0</v>
      </c>
      <c r="BZ79" s="230">
        <f t="shared" si="106"/>
        <v>0</v>
      </c>
      <c r="CA79" s="230">
        <f t="shared" si="107"/>
        <v>0</v>
      </c>
      <c r="CB79" s="230">
        <f t="shared" si="108"/>
        <v>0</v>
      </c>
      <c r="CC79" s="230">
        <f t="shared" si="109"/>
        <v>0</v>
      </c>
      <c r="CD79" s="230">
        <f t="shared" si="95"/>
        <v>0</v>
      </c>
      <c r="CE79" s="230">
        <f t="shared" si="110"/>
        <v>0</v>
      </c>
      <c r="CF79" s="230">
        <f t="shared" si="111"/>
        <v>0</v>
      </c>
      <c r="CG79" s="230">
        <f t="shared" si="112"/>
        <v>0</v>
      </c>
      <c r="CH79" s="230">
        <f t="shared" si="113"/>
        <v>0</v>
      </c>
      <c r="CI79" s="230">
        <f t="shared" si="96"/>
        <v>0</v>
      </c>
      <c r="CJ79" s="230">
        <f t="shared" si="114"/>
        <v>0</v>
      </c>
      <c r="CK79" s="230">
        <f t="shared" si="115"/>
        <v>0</v>
      </c>
      <c r="CL79" s="230">
        <f t="shared" si="116"/>
        <v>0</v>
      </c>
      <c r="CM79" s="230">
        <f t="shared" si="117"/>
        <v>0</v>
      </c>
      <c r="CN79" s="230">
        <f t="shared" si="97"/>
        <v>0</v>
      </c>
      <c r="CO79" s="230">
        <f t="shared" si="118"/>
        <v>0</v>
      </c>
      <c r="CP79" s="230">
        <f t="shared" si="119"/>
        <v>0</v>
      </c>
      <c r="CQ79" s="230">
        <f t="shared" si="120"/>
        <v>0</v>
      </c>
      <c r="CR79" s="230">
        <f t="shared" si="121"/>
        <v>0</v>
      </c>
      <c r="CS79" s="231">
        <f t="shared" si="151"/>
        <v>0</v>
      </c>
      <c r="CT79" s="232"/>
      <c r="CU79" s="233">
        <f t="shared" si="125"/>
        <v>0</v>
      </c>
      <c r="CV79" s="233">
        <f t="shared" si="125"/>
        <v>0</v>
      </c>
      <c r="CW79" s="233">
        <f t="shared" si="137"/>
        <v>0</v>
      </c>
      <c r="CX79" s="233">
        <f t="shared" si="138"/>
        <v>0</v>
      </c>
      <c r="CY79" s="233">
        <f t="shared" si="139"/>
        <v>0</v>
      </c>
      <c r="CZ79" s="233">
        <f t="shared" si="140"/>
        <v>0</v>
      </c>
      <c r="DA79" s="233">
        <f t="shared" si="126"/>
        <v>0</v>
      </c>
      <c r="DB79" s="233">
        <f t="shared" si="126"/>
        <v>0</v>
      </c>
      <c r="DC79" s="233">
        <f t="shared" si="141"/>
        <v>0</v>
      </c>
      <c r="DD79" s="233">
        <f t="shared" si="142"/>
        <v>0</v>
      </c>
      <c r="DE79" s="233">
        <f t="shared" si="143"/>
        <v>0</v>
      </c>
      <c r="DF79" s="233">
        <f t="shared" si="144"/>
        <v>0</v>
      </c>
      <c r="DG79" s="233">
        <f t="shared" si="145"/>
        <v>0</v>
      </c>
      <c r="DH79" s="233">
        <f t="shared" si="146"/>
        <v>0</v>
      </c>
      <c r="DI79" s="233">
        <f t="shared" si="147"/>
        <v>0</v>
      </c>
      <c r="DJ79" s="233">
        <f t="shared" si="148"/>
        <v>0</v>
      </c>
      <c r="DK79" s="233">
        <f t="shared" si="149"/>
        <v>0</v>
      </c>
      <c r="DL79" s="233">
        <f t="shared" si="150"/>
        <v>0</v>
      </c>
      <c r="DN79" s="233">
        <f t="shared" si="134"/>
        <v>0</v>
      </c>
      <c r="DO79" s="233">
        <f t="shared" si="135"/>
        <v>0</v>
      </c>
      <c r="DP79" s="233">
        <f t="shared" si="136"/>
        <v>0</v>
      </c>
      <c r="DQ79" s="233">
        <f t="shared" si="133"/>
        <v>0</v>
      </c>
      <c r="DR79" s="233">
        <f t="shared" si="133"/>
        <v>0</v>
      </c>
      <c r="DS79" s="233">
        <f t="shared" si="133"/>
        <v>0</v>
      </c>
      <c r="DT79" s="233">
        <f t="shared" si="133"/>
        <v>0</v>
      </c>
      <c r="DU79" s="233">
        <f t="shared" si="133"/>
        <v>0</v>
      </c>
      <c r="DV79" s="233">
        <f t="shared" si="133"/>
        <v>0</v>
      </c>
      <c r="DW79" s="233">
        <f t="shared" si="133"/>
        <v>0</v>
      </c>
      <c r="DX79" s="233">
        <f t="shared" si="133"/>
        <v>0</v>
      </c>
      <c r="DY79" s="233">
        <f t="shared" si="133"/>
        <v>0</v>
      </c>
      <c r="DZ79" s="233">
        <f t="shared" si="133"/>
        <v>0</v>
      </c>
      <c r="EA79" s="233">
        <f t="shared" si="131"/>
        <v>0</v>
      </c>
      <c r="EB79" s="233">
        <f t="shared" si="131"/>
        <v>0</v>
      </c>
      <c r="EC79" s="233">
        <f t="shared" si="131"/>
        <v>0</v>
      </c>
      <c r="ED79" s="233">
        <f t="shared" si="131"/>
        <v>0</v>
      </c>
      <c r="EE79" s="233">
        <f t="shared" si="131"/>
        <v>0</v>
      </c>
      <c r="EF79" s="233">
        <f t="shared" si="131"/>
        <v>0</v>
      </c>
      <c r="EG79" s="233">
        <f t="shared" si="131"/>
        <v>0</v>
      </c>
      <c r="EH79" s="233">
        <f t="shared" si="131"/>
        <v>0</v>
      </c>
      <c r="EI79" s="233">
        <f t="shared" si="131"/>
        <v>0</v>
      </c>
      <c r="EJ79" s="233">
        <f t="shared" si="131"/>
        <v>0</v>
      </c>
      <c r="EK79" s="233">
        <f t="shared" si="130"/>
        <v>0</v>
      </c>
      <c r="EL79" s="233">
        <f t="shared" si="130"/>
        <v>0</v>
      </c>
      <c r="EM79" s="233">
        <f t="shared" si="130"/>
        <v>0</v>
      </c>
      <c r="EN79" s="233">
        <f t="shared" si="130"/>
        <v>0</v>
      </c>
      <c r="EO79" s="233">
        <f t="shared" si="132"/>
        <v>0</v>
      </c>
      <c r="EP79" s="233">
        <f t="shared" si="132"/>
        <v>0</v>
      </c>
      <c r="EQ79" s="233">
        <f t="shared" si="132"/>
        <v>0</v>
      </c>
      <c r="ES79" s="233">
        <f t="shared" si="152"/>
        <v>0</v>
      </c>
      <c r="ET79" s="233">
        <f t="shared" si="153"/>
        <v>0</v>
      </c>
      <c r="EU79" s="233">
        <f t="shared" si="154"/>
        <v>0</v>
      </c>
      <c r="EV79" s="233">
        <f t="shared" si="155"/>
        <v>0</v>
      </c>
      <c r="EW79" s="233">
        <f t="shared" si="156"/>
        <v>0</v>
      </c>
      <c r="EX79" s="233">
        <f t="shared" si="157"/>
        <v>0</v>
      </c>
      <c r="EY79" s="233">
        <f t="shared" si="158"/>
        <v>0</v>
      </c>
      <c r="EZ79" s="233">
        <f t="shared" si="159"/>
        <v>0</v>
      </c>
      <c r="FA79" s="233">
        <f t="shared" si="160"/>
        <v>0</v>
      </c>
      <c r="FB79" s="233">
        <f t="shared" si="161"/>
        <v>0</v>
      </c>
      <c r="FC79" s="233">
        <f t="shared" si="162"/>
        <v>0</v>
      </c>
      <c r="FD79" s="233">
        <f t="shared" si="163"/>
        <v>0</v>
      </c>
      <c r="FE79" s="233">
        <f t="shared" si="164"/>
        <v>0</v>
      </c>
      <c r="FF79" s="233">
        <f t="shared" si="165"/>
        <v>0</v>
      </c>
      <c r="FG79" s="233">
        <f t="shared" si="166"/>
        <v>0</v>
      </c>
      <c r="FI79" s="211">
        <f t="shared" si="167"/>
        <v>0</v>
      </c>
      <c r="FJ79" s="211">
        <f t="shared" si="168"/>
        <v>0</v>
      </c>
      <c r="FK79" s="211">
        <f t="shared" si="169"/>
        <v>0</v>
      </c>
      <c r="FL79" s="211">
        <f t="shared" si="170"/>
        <v>0</v>
      </c>
      <c r="FM79" s="211">
        <f t="shared" si="171"/>
        <v>0</v>
      </c>
      <c r="FN79" s="211">
        <f t="shared" si="172"/>
        <v>0</v>
      </c>
      <c r="FO79" s="211">
        <f t="shared" si="173"/>
        <v>0</v>
      </c>
      <c r="FP79" s="211">
        <f t="shared" si="174"/>
        <v>0</v>
      </c>
      <c r="FQ79" s="211">
        <f t="shared" si="175"/>
        <v>0</v>
      </c>
      <c r="FR79" s="211">
        <f t="shared" si="176"/>
        <v>0</v>
      </c>
      <c r="FS79" s="211">
        <f t="shared" si="177"/>
        <v>0</v>
      </c>
      <c r="FT79" s="211">
        <f t="shared" si="178"/>
        <v>0</v>
      </c>
      <c r="FU79" s="211">
        <f t="shared" si="179"/>
        <v>0</v>
      </c>
      <c r="FV79" s="211">
        <f t="shared" si="180"/>
        <v>0</v>
      </c>
      <c r="FW79" s="211">
        <f t="shared" si="181"/>
        <v>0</v>
      </c>
      <c r="FX79" s="211">
        <f t="shared" si="182"/>
        <v>0</v>
      </c>
      <c r="FY79" s="211">
        <f t="shared" si="183"/>
        <v>0</v>
      </c>
      <c r="FZ79" s="211">
        <f t="shared" si="184"/>
        <v>0</v>
      </c>
      <c r="GA79" s="211">
        <f t="shared" si="185"/>
        <v>0</v>
      </c>
      <c r="GB79" s="211">
        <f t="shared" si="186"/>
        <v>0</v>
      </c>
      <c r="GC79" s="211">
        <f t="shared" si="187"/>
        <v>0</v>
      </c>
      <c r="GD79" s="211">
        <f t="shared" si="188"/>
        <v>0</v>
      </c>
      <c r="GE79" s="211">
        <f t="shared" si="189"/>
        <v>0</v>
      </c>
      <c r="GF79" s="211">
        <f t="shared" si="190"/>
        <v>0</v>
      </c>
      <c r="GG79" s="211">
        <f t="shared" si="191"/>
        <v>0</v>
      </c>
      <c r="GH79" s="211">
        <f t="shared" si="192"/>
        <v>0</v>
      </c>
      <c r="GI79" s="211">
        <f t="shared" si="193"/>
        <v>0</v>
      </c>
      <c r="GJ79" s="211">
        <f t="shared" si="194"/>
        <v>0</v>
      </c>
      <c r="GK79" s="211">
        <f t="shared" si="195"/>
        <v>0</v>
      </c>
      <c r="GL79" s="211">
        <f t="shared" si="196"/>
        <v>0</v>
      </c>
    </row>
    <row r="80" spans="1:194" s="226" customFormat="1" ht="63.75" customHeight="1">
      <c r="B80" s="227" t="s">
        <v>1314</v>
      </c>
      <c r="C80" s="34" t="s">
        <v>135</v>
      </c>
      <c r="D80" s="228">
        <v>1066</v>
      </c>
      <c r="E80" s="229">
        <v>23</v>
      </c>
      <c r="F80" s="229"/>
      <c r="G80" s="230">
        <f t="shared" si="80"/>
        <v>0</v>
      </c>
      <c r="H80" s="230">
        <f t="shared" si="81"/>
        <v>0</v>
      </c>
      <c r="I80" s="230"/>
      <c r="J80" s="230"/>
      <c r="K80" s="230"/>
      <c r="L80" s="230"/>
      <c r="M80" s="230"/>
      <c r="N80" s="230"/>
      <c r="O80" s="230"/>
      <c r="P80" s="230"/>
      <c r="Q80" s="230">
        <f t="shared" si="82"/>
        <v>0</v>
      </c>
      <c r="R80" s="230"/>
      <c r="S80" s="230"/>
      <c r="T80" s="230"/>
      <c r="U80" s="230"/>
      <c r="V80" s="230">
        <f t="shared" si="83"/>
        <v>0</v>
      </c>
      <c r="W80" s="230"/>
      <c r="X80" s="230"/>
      <c r="Y80" s="230"/>
      <c r="Z80" s="230"/>
      <c r="AA80" s="230">
        <f t="shared" si="84"/>
        <v>0</v>
      </c>
      <c r="AB80" s="230"/>
      <c r="AC80" s="230"/>
      <c r="AD80" s="230"/>
      <c r="AE80" s="230"/>
      <c r="AF80" s="230">
        <f t="shared" si="85"/>
        <v>0</v>
      </c>
      <c r="AG80" s="230"/>
      <c r="AH80" s="230"/>
      <c r="AI80" s="230"/>
      <c r="AJ80" s="230"/>
      <c r="AK80" s="230">
        <f t="shared" si="86"/>
        <v>0</v>
      </c>
      <c r="AL80" s="230">
        <f t="shared" si="87"/>
        <v>0</v>
      </c>
      <c r="AM80" s="230"/>
      <c r="AN80" s="230"/>
      <c r="AO80" s="230"/>
      <c r="AP80" s="230"/>
      <c r="AQ80" s="230"/>
      <c r="AR80" s="230"/>
      <c r="AS80" s="230"/>
      <c r="AT80" s="230"/>
      <c r="AU80" s="230">
        <f t="shared" si="88"/>
        <v>0</v>
      </c>
      <c r="AV80" s="230"/>
      <c r="AW80" s="230"/>
      <c r="AX80" s="230"/>
      <c r="AY80" s="230"/>
      <c r="AZ80" s="230">
        <f t="shared" si="89"/>
        <v>0</v>
      </c>
      <c r="BA80" s="230"/>
      <c r="BB80" s="230"/>
      <c r="BC80" s="230"/>
      <c r="BD80" s="230"/>
      <c r="BE80" s="230">
        <f t="shared" si="90"/>
        <v>0</v>
      </c>
      <c r="BF80" s="230"/>
      <c r="BG80" s="230"/>
      <c r="BH80" s="230"/>
      <c r="BI80" s="230"/>
      <c r="BJ80" s="230">
        <f t="shared" si="91"/>
        <v>0</v>
      </c>
      <c r="BK80" s="230"/>
      <c r="BL80" s="230"/>
      <c r="BM80" s="230"/>
      <c r="BN80" s="230"/>
      <c r="BO80" s="230">
        <f t="shared" si="92"/>
        <v>0</v>
      </c>
      <c r="BP80" s="230"/>
      <c r="BQ80" s="230"/>
      <c r="BR80" s="230"/>
      <c r="BS80" s="230"/>
      <c r="BT80" s="230">
        <f t="shared" si="93"/>
        <v>0</v>
      </c>
      <c r="BU80" s="230">
        <f t="shared" si="102"/>
        <v>0</v>
      </c>
      <c r="BV80" s="230">
        <f t="shared" si="103"/>
        <v>0</v>
      </c>
      <c r="BW80" s="230">
        <f t="shared" si="104"/>
        <v>0</v>
      </c>
      <c r="BX80" s="230">
        <f t="shared" si="105"/>
        <v>0</v>
      </c>
      <c r="BY80" s="230">
        <f t="shared" si="94"/>
        <v>0</v>
      </c>
      <c r="BZ80" s="230">
        <f t="shared" si="106"/>
        <v>0</v>
      </c>
      <c r="CA80" s="230">
        <f t="shared" si="107"/>
        <v>0</v>
      </c>
      <c r="CB80" s="230">
        <f t="shared" si="108"/>
        <v>0</v>
      </c>
      <c r="CC80" s="230">
        <f t="shared" si="109"/>
        <v>0</v>
      </c>
      <c r="CD80" s="230">
        <f t="shared" si="95"/>
        <v>0</v>
      </c>
      <c r="CE80" s="230">
        <f t="shared" si="110"/>
        <v>0</v>
      </c>
      <c r="CF80" s="230">
        <f t="shared" si="111"/>
        <v>0</v>
      </c>
      <c r="CG80" s="230">
        <f t="shared" si="112"/>
        <v>0</v>
      </c>
      <c r="CH80" s="230">
        <f t="shared" si="113"/>
        <v>0</v>
      </c>
      <c r="CI80" s="230">
        <f t="shared" si="96"/>
        <v>0</v>
      </c>
      <c r="CJ80" s="230">
        <f t="shared" si="114"/>
        <v>0</v>
      </c>
      <c r="CK80" s="230">
        <f t="shared" si="115"/>
        <v>0</v>
      </c>
      <c r="CL80" s="230">
        <f t="shared" si="116"/>
        <v>0</v>
      </c>
      <c r="CM80" s="230">
        <f t="shared" si="117"/>
        <v>0</v>
      </c>
      <c r="CN80" s="230">
        <f t="shared" si="97"/>
        <v>0</v>
      </c>
      <c r="CO80" s="230">
        <f t="shared" si="118"/>
        <v>0</v>
      </c>
      <c r="CP80" s="230">
        <f t="shared" si="119"/>
        <v>0</v>
      </c>
      <c r="CQ80" s="230">
        <f t="shared" si="120"/>
        <v>0</v>
      </c>
      <c r="CR80" s="230">
        <f t="shared" si="121"/>
        <v>0</v>
      </c>
      <c r="CS80" s="231">
        <f t="shared" si="151"/>
        <v>0</v>
      </c>
      <c r="CT80" s="232"/>
      <c r="CU80" s="233">
        <f t="shared" si="125"/>
        <v>0</v>
      </c>
      <c r="CV80" s="233">
        <f t="shared" si="125"/>
        <v>0</v>
      </c>
      <c r="CW80" s="233">
        <f t="shared" si="137"/>
        <v>0</v>
      </c>
      <c r="CX80" s="233">
        <f t="shared" si="138"/>
        <v>0</v>
      </c>
      <c r="CY80" s="233">
        <f t="shared" si="139"/>
        <v>0</v>
      </c>
      <c r="CZ80" s="233">
        <f t="shared" si="140"/>
        <v>0</v>
      </c>
      <c r="DA80" s="233">
        <f t="shared" si="126"/>
        <v>0</v>
      </c>
      <c r="DB80" s="233">
        <f t="shared" si="126"/>
        <v>0</v>
      </c>
      <c r="DC80" s="233">
        <f t="shared" si="141"/>
        <v>0</v>
      </c>
      <c r="DD80" s="233">
        <f t="shared" si="142"/>
        <v>0</v>
      </c>
      <c r="DE80" s="233">
        <f t="shared" si="143"/>
        <v>0</v>
      </c>
      <c r="DF80" s="233">
        <f t="shared" si="144"/>
        <v>0</v>
      </c>
      <c r="DG80" s="233">
        <f t="shared" si="145"/>
        <v>0</v>
      </c>
      <c r="DH80" s="233">
        <f t="shared" si="146"/>
        <v>0</v>
      </c>
      <c r="DI80" s="233">
        <f t="shared" si="147"/>
        <v>0</v>
      </c>
      <c r="DJ80" s="233">
        <f t="shared" si="148"/>
        <v>0</v>
      </c>
      <c r="DK80" s="233">
        <f t="shared" si="149"/>
        <v>0</v>
      </c>
      <c r="DL80" s="233">
        <f t="shared" si="150"/>
        <v>0</v>
      </c>
      <c r="DN80" s="233">
        <f t="shared" si="134"/>
        <v>0</v>
      </c>
      <c r="DO80" s="233">
        <f t="shared" si="135"/>
        <v>0</v>
      </c>
      <c r="DP80" s="233">
        <f t="shared" si="136"/>
        <v>0</v>
      </c>
      <c r="DQ80" s="233">
        <f t="shared" si="133"/>
        <v>0</v>
      </c>
      <c r="DR80" s="233">
        <f t="shared" si="133"/>
        <v>0</v>
      </c>
      <c r="DS80" s="233">
        <f t="shared" si="133"/>
        <v>0</v>
      </c>
      <c r="DT80" s="233">
        <f t="shared" si="133"/>
        <v>0</v>
      </c>
      <c r="DU80" s="233">
        <f t="shared" si="133"/>
        <v>0</v>
      </c>
      <c r="DV80" s="233">
        <f t="shared" si="133"/>
        <v>0</v>
      </c>
      <c r="DW80" s="233">
        <f t="shared" si="133"/>
        <v>0</v>
      </c>
      <c r="DX80" s="233">
        <f t="shared" si="133"/>
        <v>0</v>
      </c>
      <c r="DY80" s="233">
        <f t="shared" si="133"/>
        <v>0</v>
      </c>
      <c r="DZ80" s="233">
        <f t="shared" si="133"/>
        <v>0</v>
      </c>
      <c r="EA80" s="233">
        <f t="shared" si="131"/>
        <v>0</v>
      </c>
      <c r="EB80" s="233">
        <f t="shared" si="131"/>
        <v>0</v>
      </c>
      <c r="EC80" s="233">
        <f t="shared" si="131"/>
        <v>0</v>
      </c>
      <c r="ED80" s="233">
        <f t="shared" si="131"/>
        <v>0</v>
      </c>
      <c r="EE80" s="233">
        <f t="shared" si="131"/>
        <v>0</v>
      </c>
      <c r="EF80" s="233">
        <f t="shared" si="131"/>
        <v>0</v>
      </c>
      <c r="EG80" s="233">
        <f t="shared" si="131"/>
        <v>0</v>
      </c>
      <c r="EH80" s="233">
        <f t="shared" si="131"/>
        <v>0</v>
      </c>
      <c r="EI80" s="233">
        <f t="shared" si="131"/>
        <v>0</v>
      </c>
      <c r="EJ80" s="233">
        <f t="shared" si="131"/>
        <v>0</v>
      </c>
      <c r="EK80" s="233">
        <f t="shared" si="130"/>
        <v>0</v>
      </c>
      <c r="EL80" s="233">
        <f t="shared" si="130"/>
        <v>0</v>
      </c>
      <c r="EM80" s="233">
        <f t="shared" si="130"/>
        <v>0</v>
      </c>
      <c r="EN80" s="233">
        <f t="shared" si="130"/>
        <v>0</v>
      </c>
      <c r="EO80" s="233">
        <f t="shared" si="132"/>
        <v>0</v>
      </c>
      <c r="EP80" s="233">
        <f t="shared" si="132"/>
        <v>0</v>
      </c>
      <c r="EQ80" s="233">
        <f t="shared" si="132"/>
        <v>0</v>
      </c>
      <c r="ES80" s="233">
        <f t="shared" si="152"/>
        <v>0</v>
      </c>
      <c r="ET80" s="233">
        <f t="shared" si="153"/>
        <v>0</v>
      </c>
      <c r="EU80" s="233">
        <f t="shared" si="154"/>
        <v>0</v>
      </c>
      <c r="EV80" s="233">
        <f t="shared" si="155"/>
        <v>0</v>
      </c>
      <c r="EW80" s="233">
        <f t="shared" si="156"/>
        <v>0</v>
      </c>
      <c r="EX80" s="233">
        <f t="shared" si="157"/>
        <v>0</v>
      </c>
      <c r="EY80" s="233">
        <f t="shared" si="158"/>
        <v>0</v>
      </c>
      <c r="EZ80" s="233">
        <f t="shared" si="159"/>
        <v>0</v>
      </c>
      <c r="FA80" s="233">
        <f t="shared" si="160"/>
        <v>0</v>
      </c>
      <c r="FB80" s="233">
        <f t="shared" si="161"/>
        <v>0</v>
      </c>
      <c r="FC80" s="233">
        <f t="shared" si="162"/>
        <v>0</v>
      </c>
      <c r="FD80" s="233">
        <f t="shared" si="163"/>
        <v>0</v>
      </c>
      <c r="FE80" s="233">
        <f t="shared" si="164"/>
        <v>0</v>
      </c>
      <c r="FF80" s="233">
        <f t="shared" si="165"/>
        <v>0</v>
      </c>
      <c r="FG80" s="233">
        <f t="shared" si="166"/>
        <v>0</v>
      </c>
      <c r="FI80" s="211">
        <f t="shared" si="167"/>
        <v>0</v>
      </c>
      <c r="FJ80" s="211">
        <f t="shared" si="168"/>
        <v>0</v>
      </c>
      <c r="FK80" s="211">
        <f t="shared" si="169"/>
        <v>0</v>
      </c>
      <c r="FL80" s="211">
        <f t="shared" si="170"/>
        <v>0</v>
      </c>
      <c r="FM80" s="211">
        <f t="shared" si="171"/>
        <v>0</v>
      </c>
      <c r="FN80" s="211">
        <f t="shared" si="172"/>
        <v>0</v>
      </c>
      <c r="FO80" s="211">
        <f t="shared" si="173"/>
        <v>0</v>
      </c>
      <c r="FP80" s="211">
        <f t="shared" si="174"/>
        <v>0</v>
      </c>
      <c r="FQ80" s="211">
        <f t="shared" si="175"/>
        <v>0</v>
      </c>
      <c r="FR80" s="211">
        <f t="shared" si="176"/>
        <v>0</v>
      </c>
      <c r="FS80" s="211">
        <f t="shared" si="177"/>
        <v>0</v>
      </c>
      <c r="FT80" s="211">
        <f t="shared" si="178"/>
        <v>0</v>
      </c>
      <c r="FU80" s="211">
        <f t="shared" si="179"/>
        <v>0</v>
      </c>
      <c r="FV80" s="211">
        <f t="shared" si="180"/>
        <v>0</v>
      </c>
      <c r="FW80" s="211">
        <f t="shared" si="181"/>
        <v>0</v>
      </c>
      <c r="FX80" s="211">
        <f t="shared" si="182"/>
        <v>0</v>
      </c>
      <c r="FY80" s="211">
        <f t="shared" si="183"/>
        <v>0</v>
      </c>
      <c r="FZ80" s="211">
        <f t="shared" si="184"/>
        <v>0</v>
      </c>
      <c r="GA80" s="211">
        <f t="shared" si="185"/>
        <v>0</v>
      </c>
      <c r="GB80" s="211">
        <f t="shared" si="186"/>
        <v>0</v>
      </c>
      <c r="GC80" s="211">
        <f t="shared" si="187"/>
        <v>0</v>
      </c>
      <c r="GD80" s="211">
        <f t="shared" si="188"/>
        <v>0</v>
      </c>
      <c r="GE80" s="211">
        <f t="shared" si="189"/>
        <v>0</v>
      </c>
      <c r="GF80" s="211">
        <f t="shared" si="190"/>
        <v>0</v>
      </c>
      <c r="GG80" s="211">
        <f t="shared" si="191"/>
        <v>0</v>
      </c>
      <c r="GH80" s="211">
        <f t="shared" si="192"/>
        <v>0</v>
      </c>
      <c r="GI80" s="211">
        <f t="shared" si="193"/>
        <v>0</v>
      </c>
      <c r="GJ80" s="211">
        <f t="shared" si="194"/>
        <v>0</v>
      </c>
      <c r="GK80" s="211">
        <f t="shared" si="195"/>
        <v>0</v>
      </c>
      <c r="GL80" s="211">
        <f t="shared" si="196"/>
        <v>0</v>
      </c>
    </row>
    <row r="81" spans="2:194" s="226" customFormat="1" ht="24" customHeight="1">
      <c r="B81" s="227" t="s">
        <v>1314</v>
      </c>
      <c r="C81" s="34" t="s">
        <v>136</v>
      </c>
      <c r="D81" s="228">
        <v>1067</v>
      </c>
      <c r="E81" s="229">
        <v>12</v>
      </c>
      <c r="F81" s="229"/>
      <c r="G81" s="230">
        <f t="shared" si="80"/>
        <v>0</v>
      </c>
      <c r="H81" s="230">
        <f t="shared" si="81"/>
        <v>0</v>
      </c>
      <c r="I81" s="230"/>
      <c r="J81" s="230"/>
      <c r="K81" s="230"/>
      <c r="L81" s="230"/>
      <c r="M81" s="230"/>
      <c r="N81" s="230"/>
      <c r="O81" s="230"/>
      <c r="P81" s="230"/>
      <c r="Q81" s="230">
        <f t="shared" si="82"/>
        <v>0</v>
      </c>
      <c r="R81" s="230"/>
      <c r="S81" s="230"/>
      <c r="T81" s="230"/>
      <c r="U81" s="230"/>
      <c r="V81" s="230">
        <f t="shared" si="83"/>
        <v>0</v>
      </c>
      <c r="W81" s="230"/>
      <c r="X81" s="230"/>
      <c r="Y81" s="230"/>
      <c r="Z81" s="230"/>
      <c r="AA81" s="230">
        <f t="shared" si="84"/>
        <v>0</v>
      </c>
      <c r="AB81" s="230"/>
      <c r="AC81" s="230"/>
      <c r="AD81" s="230"/>
      <c r="AE81" s="230"/>
      <c r="AF81" s="230">
        <f t="shared" si="85"/>
        <v>0</v>
      </c>
      <c r="AG81" s="230"/>
      <c r="AH81" s="230"/>
      <c r="AI81" s="230"/>
      <c r="AJ81" s="230"/>
      <c r="AK81" s="230">
        <f t="shared" si="86"/>
        <v>0</v>
      </c>
      <c r="AL81" s="230">
        <f t="shared" si="87"/>
        <v>0</v>
      </c>
      <c r="AM81" s="230"/>
      <c r="AN81" s="230"/>
      <c r="AO81" s="230"/>
      <c r="AP81" s="230"/>
      <c r="AQ81" s="230"/>
      <c r="AR81" s="230"/>
      <c r="AS81" s="230"/>
      <c r="AT81" s="230"/>
      <c r="AU81" s="230">
        <f t="shared" si="88"/>
        <v>0</v>
      </c>
      <c r="AV81" s="230"/>
      <c r="AW81" s="230"/>
      <c r="AX81" s="230"/>
      <c r="AY81" s="230"/>
      <c r="AZ81" s="230">
        <f t="shared" si="89"/>
        <v>0</v>
      </c>
      <c r="BA81" s="230"/>
      <c r="BB81" s="230"/>
      <c r="BC81" s="230"/>
      <c r="BD81" s="230"/>
      <c r="BE81" s="230">
        <f t="shared" si="90"/>
        <v>0</v>
      </c>
      <c r="BF81" s="230"/>
      <c r="BG81" s="230"/>
      <c r="BH81" s="230"/>
      <c r="BI81" s="230"/>
      <c r="BJ81" s="230">
        <f t="shared" si="91"/>
        <v>0</v>
      </c>
      <c r="BK81" s="230"/>
      <c r="BL81" s="230"/>
      <c r="BM81" s="230"/>
      <c r="BN81" s="230"/>
      <c r="BO81" s="230">
        <f t="shared" si="92"/>
        <v>0</v>
      </c>
      <c r="BP81" s="230"/>
      <c r="BQ81" s="230"/>
      <c r="BR81" s="230"/>
      <c r="BS81" s="230"/>
      <c r="BT81" s="230">
        <f t="shared" si="93"/>
        <v>0</v>
      </c>
      <c r="BU81" s="230">
        <f t="shared" si="102"/>
        <v>0</v>
      </c>
      <c r="BV81" s="230">
        <f t="shared" si="103"/>
        <v>0</v>
      </c>
      <c r="BW81" s="230">
        <f t="shared" si="104"/>
        <v>0</v>
      </c>
      <c r="BX81" s="230">
        <f t="shared" si="105"/>
        <v>0</v>
      </c>
      <c r="BY81" s="230">
        <f t="shared" si="94"/>
        <v>0</v>
      </c>
      <c r="BZ81" s="230">
        <f t="shared" si="106"/>
        <v>0</v>
      </c>
      <c r="CA81" s="230">
        <f t="shared" si="107"/>
        <v>0</v>
      </c>
      <c r="CB81" s="230">
        <f t="shared" si="108"/>
        <v>0</v>
      </c>
      <c r="CC81" s="230">
        <f t="shared" si="109"/>
        <v>0</v>
      </c>
      <c r="CD81" s="230">
        <f t="shared" si="95"/>
        <v>0</v>
      </c>
      <c r="CE81" s="230">
        <f t="shared" si="110"/>
        <v>0</v>
      </c>
      <c r="CF81" s="230">
        <f t="shared" si="111"/>
        <v>0</v>
      </c>
      <c r="CG81" s="230">
        <f t="shared" si="112"/>
        <v>0</v>
      </c>
      <c r="CH81" s="230">
        <f t="shared" si="113"/>
        <v>0</v>
      </c>
      <c r="CI81" s="230">
        <f t="shared" si="96"/>
        <v>0</v>
      </c>
      <c r="CJ81" s="230">
        <f t="shared" si="114"/>
        <v>0</v>
      </c>
      <c r="CK81" s="230">
        <f t="shared" si="115"/>
        <v>0</v>
      </c>
      <c r="CL81" s="230">
        <f t="shared" si="116"/>
        <v>0</v>
      </c>
      <c r="CM81" s="230">
        <f t="shared" si="117"/>
        <v>0</v>
      </c>
      <c r="CN81" s="230">
        <f t="shared" si="97"/>
        <v>0</v>
      </c>
      <c r="CO81" s="230">
        <f t="shared" si="118"/>
        <v>0</v>
      </c>
      <c r="CP81" s="230">
        <f t="shared" si="119"/>
        <v>0</v>
      </c>
      <c r="CQ81" s="230">
        <f t="shared" si="120"/>
        <v>0</v>
      </c>
      <c r="CR81" s="230">
        <f t="shared" si="121"/>
        <v>0</v>
      </c>
      <c r="CS81" s="231">
        <f t="shared" si="151"/>
        <v>0</v>
      </c>
      <c r="CT81" s="232"/>
      <c r="CU81" s="233">
        <f t="shared" si="125"/>
        <v>0</v>
      </c>
      <c r="CV81" s="233">
        <f t="shared" si="125"/>
        <v>0</v>
      </c>
      <c r="CW81" s="233">
        <f t="shared" si="137"/>
        <v>0</v>
      </c>
      <c r="CX81" s="233">
        <f t="shared" si="138"/>
        <v>0</v>
      </c>
      <c r="CY81" s="233">
        <f t="shared" si="139"/>
        <v>0</v>
      </c>
      <c r="CZ81" s="233">
        <f t="shared" si="140"/>
        <v>0</v>
      </c>
      <c r="DA81" s="233">
        <f t="shared" si="126"/>
        <v>0</v>
      </c>
      <c r="DB81" s="233">
        <f t="shared" si="126"/>
        <v>0</v>
      </c>
      <c r="DC81" s="233">
        <f t="shared" si="141"/>
        <v>0</v>
      </c>
      <c r="DD81" s="233">
        <f t="shared" si="142"/>
        <v>0</v>
      </c>
      <c r="DE81" s="233">
        <f t="shared" si="143"/>
        <v>0</v>
      </c>
      <c r="DF81" s="233">
        <f t="shared" si="144"/>
        <v>0</v>
      </c>
      <c r="DG81" s="233">
        <f t="shared" si="145"/>
        <v>0</v>
      </c>
      <c r="DH81" s="233">
        <f t="shared" si="146"/>
        <v>0</v>
      </c>
      <c r="DI81" s="233">
        <f t="shared" si="147"/>
        <v>0</v>
      </c>
      <c r="DJ81" s="233">
        <f t="shared" si="148"/>
        <v>0</v>
      </c>
      <c r="DK81" s="233">
        <f t="shared" si="149"/>
        <v>0</v>
      </c>
      <c r="DL81" s="233">
        <f t="shared" si="150"/>
        <v>0</v>
      </c>
      <c r="DN81" s="233">
        <f t="shared" si="134"/>
        <v>0</v>
      </c>
      <c r="DO81" s="233">
        <f t="shared" si="135"/>
        <v>0</v>
      </c>
      <c r="DP81" s="233">
        <f t="shared" si="136"/>
        <v>0</v>
      </c>
      <c r="DQ81" s="233">
        <f t="shared" si="133"/>
        <v>0</v>
      </c>
      <c r="DR81" s="233">
        <f t="shared" si="133"/>
        <v>0</v>
      </c>
      <c r="DS81" s="233">
        <f t="shared" si="133"/>
        <v>0</v>
      </c>
      <c r="DT81" s="233">
        <f t="shared" si="133"/>
        <v>0</v>
      </c>
      <c r="DU81" s="233">
        <f t="shared" si="133"/>
        <v>0</v>
      </c>
      <c r="DV81" s="233">
        <f t="shared" si="133"/>
        <v>0</v>
      </c>
      <c r="DW81" s="233">
        <f t="shared" si="133"/>
        <v>0</v>
      </c>
      <c r="DX81" s="233">
        <f t="shared" si="133"/>
        <v>0</v>
      </c>
      <c r="DY81" s="233">
        <f t="shared" si="133"/>
        <v>0</v>
      </c>
      <c r="DZ81" s="233">
        <f t="shared" si="133"/>
        <v>0</v>
      </c>
      <c r="EA81" s="233">
        <f t="shared" si="131"/>
        <v>0</v>
      </c>
      <c r="EB81" s="233">
        <f t="shared" si="131"/>
        <v>0</v>
      </c>
      <c r="EC81" s="233">
        <f t="shared" si="131"/>
        <v>0</v>
      </c>
      <c r="ED81" s="233">
        <f t="shared" si="131"/>
        <v>0</v>
      </c>
      <c r="EE81" s="233">
        <f t="shared" si="131"/>
        <v>0</v>
      </c>
      <c r="EF81" s="233">
        <f t="shared" si="131"/>
        <v>0</v>
      </c>
      <c r="EG81" s="233">
        <f t="shared" si="131"/>
        <v>0</v>
      </c>
      <c r="EH81" s="233">
        <f t="shared" si="131"/>
        <v>0</v>
      </c>
      <c r="EI81" s="233">
        <f t="shared" si="131"/>
        <v>0</v>
      </c>
      <c r="EJ81" s="233">
        <f t="shared" si="131"/>
        <v>0</v>
      </c>
      <c r="EK81" s="233">
        <f t="shared" si="130"/>
        <v>0</v>
      </c>
      <c r="EL81" s="233">
        <f t="shared" si="130"/>
        <v>0</v>
      </c>
      <c r="EM81" s="233">
        <f t="shared" si="130"/>
        <v>0</v>
      </c>
      <c r="EN81" s="233">
        <f t="shared" si="130"/>
        <v>0</v>
      </c>
      <c r="EO81" s="233">
        <f t="shared" si="132"/>
        <v>0</v>
      </c>
      <c r="EP81" s="233">
        <f t="shared" si="132"/>
        <v>0</v>
      </c>
      <c r="EQ81" s="233">
        <f t="shared" si="132"/>
        <v>0</v>
      </c>
      <c r="ES81" s="233">
        <f t="shared" si="152"/>
        <v>0</v>
      </c>
      <c r="ET81" s="233">
        <f t="shared" si="153"/>
        <v>0</v>
      </c>
      <c r="EU81" s="233">
        <f t="shared" si="154"/>
        <v>0</v>
      </c>
      <c r="EV81" s="233">
        <f t="shared" si="155"/>
        <v>0</v>
      </c>
      <c r="EW81" s="233">
        <f t="shared" si="156"/>
        <v>0</v>
      </c>
      <c r="EX81" s="233">
        <f t="shared" si="157"/>
        <v>0</v>
      </c>
      <c r="EY81" s="233">
        <f t="shared" si="158"/>
        <v>0</v>
      </c>
      <c r="EZ81" s="233">
        <f t="shared" si="159"/>
        <v>0</v>
      </c>
      <c r="FA81" s="233">
        <f t="shared" si="160"/>
        <v>0</v>
      </c>
      <c r="FB81" s="233">
        <f t="shared" si="161"/>
        <v>0</v>
      </c>
      <c r="FC81" s="233">
        <f t="shared" si="162"/>
        <v>0</v>
      </c>
      <c r="FD81" s="233">
        <f t="shared" si="163"/>
        <v>0</v>
      </c>
      <c r="FE81" s="233">
        <f t="shared" si="164"/>
        <v>0</v>
      </c>
      <c r="FF81" s="233">
        <f t="shared" si="165"/>
        <v>0</v>
      </c>
      <c r="FG81" s="233">
        <f t="shared" si="166"/>
        <v>0</v>
      </c>
      <c r="FI81" s="211">
        <f t="shared" si="167"/>
        <v>0</v>
      </c>
      <c r="FJ81" s="211">
        <f t="shared" si="168"/>
        <v>0</v>
      </c>
      <c r="FK81" s="211">
        <f t="shared" si="169"/>
        <v>0</v>
      </c>
      <c r="FL81" s="211">
        <f t="shared" si="170"/>
        <v>0</v>
      </c>
      <c r="FM81" s="211">
        <f t="shared" si="171"/>
        <v>0</v>
      </c>
      <c r="FN81" s="211">
        <f t="shared" si="172"/>
        <v>0</v>
      </c>
      <c r="FO81" s="211">
        <f t="shared" si="173"/>
        <v>0</v>
      </c>
      <c r="FP81" s="211">
        <f t="shared" si="174"/>
        <v>0</v>
      </c>
      <c r="FQ81" s="211">
        <f t="shared" si="175"/>
        <v>0</v>
      </c>
      <c r="FR81" s="211">
        <f t="shared" si="176"/>
        <v>0</v>
      </c>
      <c r="FS81" s="211">
        <f t="shared" si="177"/>
        <v>0</v>
      </c>
      <c r="FT81" s="211">
        <f t="shared" si="178"/>
        <v>0</v>
      </c>
      <c r="FU81" s="211">
        <f t="shared" si="179"/>
        <v>0</v>
      </c>
      <c r="FV81" s="211">
        <f t="shared" si="180"/>
        <v>0</v>
      </c>
      <c r="FW81" s="211">
        <f t="shared" si="181"/>
        <v>0</v>
      </c>
      <c r="FX81" s="211">
        <f t="shared" si="182"/>
        <v>0</v>
      </c>
      <c r="FY81" s="211">
        <f t="shared" si="183"/>
        <v>0</v>
      </c>
      <c r="FZ81" s="211">
        <f t="shared" si="184"/>
        <v>0</v>
      </c>
      <c r="GA81" s="211">
        <f t="shared" si="185"/>
        <v>0</v>
      </c>
      <c r="GB81" s="211">
        <f t="shared" si="186"/>
        <v>0</v>
      </c>
      <c r="GC81" s="211">
        <f t="shared" si="187"/>
        <v>0</v>
      </c>
      <c r="GD81" s="211">
        <f t="shared" si="188"/>
        <v>0</v>
      </c>
      <c r="GE81" s="211">
        <f t="shared" si="189"/>
        <v>0</v>
      </c>
      <c r="GF81" s="211">
        <f t="shared" si="190"/>
        <v>0</v>
      </c>
      <c r="GG81" s="211">
        <f t="shared" si="191"/>
        <v>0</v>
      </c>
      <c r="GH81" s="211">
        <f t="shared" si="192"/>
        <v>0</v>
      </c>
      <c r="GI81" s="211">
        <f t="shared" si="193"/>
        <v>0</v>
      </c>
      <c r="GJ81" s="211">
        <f t="shared" si="194"/>
        <v>0</v>
      </c>
      <c r="GK81" s="211">
        <f t="shared" si="195"/>
        <v>0</v>
      </c>
      <c r="GL81" s="211">
        <f t="shared" si="196"/>
        <v>0</v>
      </c>
    </row>
    <row r="82" spans="2:194" s="234" customFormat="1" ht="45">
      <c r="B82" s="235" t="s">
        <v>1314</v>
      </c>
      <c r="C82" s="53" t="s">
        <v>137</v>
      </c>
      <c r="D82" s="225">
        <v>1068</v>
      </c>
      <c r="E82" s="236">
        <v>7</v>
      </c>
      <c r="F82" s="236"/>
      <c r="G82" s="237">
        <f t="shared" ref="G82:G99" si="197">+I82+K82+M82+O82</f>
        <v>0</v>
      </c>
      <c r="H82" s="237">
        <f t="shared" ref="H82:H99" si="198">+J82+L82+N82+P82</f>
        <v>0</v>
      </c>
      <c r="I82" s="237"/>
      <c r="J82" s="237"/>
      <c r="K82" s="237"/>
      <c r="L82" s="237"/>
      <c r="M82" s="237"/>
      <c r="N82" s="237"/>
      <c r="O82" s="237"/>
      <c r="P82" s="237"/>
      <c r="Q82" s="237">
        <f t="shared" ref="Q82:Q99" si="199">SUM(R82:U82)</f>
        <v>0</v>
      </c>
      <c r="R82" s="237"/>
      <c r="S82" s="237"/>
      <c r="T82" s="237"/>
      <c r="U82" s="237"/>
      <c r="V82" s="237">
        <f t="shared" ref="V82:V99" si="200">SUM(W82:Z82)</f>
        <v>0</v>
      </c>
      <c r="W82" s="237"/>
      <c r="X82" s="237"/>
      <c r="Y82" s="237"/>
      <c r="Z82" s="237"/>
      <c r="AA82" s="237">
        <f t="shared" ref="AA82:AA99" si="201">SUM(AB82:AE82)</f>
        <v>0</v>
      </c>
      <c r="AB82" s="237"/>
      <c r="AC82" s="237"/>
      <c r="AD82" s="237"/>
      <c r="AE82" s="237"/>
      <c r="AF82" s="237">
        <f t="shared" ref="AF82:AF99" si="202">SUM(AG82:AJ82)</f>
        <v>0</v>
      </c>
      <c r="AG82" s="237"/>
      <c r="AH82" s="237"/>
      <c r="AI82" s="237"/>
      <c r="AJ82" s="237"/>
      <c r="AK82" s="237">
        <f t="shared" ref="AK82:AK99" si="203">+AM82+AO82+AQ82+AS82</f>
        <v>0</v>
      </c>
      <c r="AL82" s="237">
        <f t="shared" ref="AL82:AL99" si="204">+AN82+AP82+AR82+AT82</f>
        <v>0</v>
      </c>
      <c r="AM82" s="237"/>
      <c r="AN82" s="237"/>
      <c r="AO82" s="237"/>
      <c r="AP82" s="237"/>
      <c r="AQ82" s="237"/>
      <c r="AR82" s="237"/>
      <c r="AS82" s="237"/>
      <c r="AT82" s="237"/>
      <c r="AU82" s="237">
        <f t="shared" ref="AU82:AU99" si="205">SUM(AV82:AY82)</f>
        <v>0</v>
      </c>
      <c r="AV82" s="237"/>
      <c r="AW82" s="237"/>
      <c r="AX82" s="237"/>
      <c r="AY82" s="237"/>
      <c r="AZ82" s="237">
        <f t="shared" ref="AZ82:AZ99" si="206">SUM(BA82:BD82)</f>
        <v>0</v>
      </c>
      <c r="BA82" s="237"/>
      <c r="BB82" s="237"/>
      <c r="BC82" s="237"/>
      <c r="BD82" s="237"/>
      <c r="BE82" s="237">
        <f t="shared" ref="BE82:BE99" si="207">SUM(BF82:BI82)</f>
        <v>0</v>
      </c>
      <c r="BF82" s="237"/>
      <c r="BG82" s="237"/>
      <c r="BH82" s="237"/>
      <c r="BI82" s="237"/>
      <c r="BJ82" s="237">
        <f t="shared" ref="BJ82:BJ99" si="208">SUM(BK82:BN82)</f>
        <v>0</v>
      </c>
      <c r="BK82" s="237"/>
      <c r="BL82" s="237"/>
      <c r="BM82" s="237"/>
      <c r="BN82" s="237"/>
      <c r="BO82" s="237">
        <f t="shared" ref="BO82:BO99" si="209">SUM(BP82:BS82)</f>
        <v>0</v>
      </c>
      <c r="BP82" s="237"/>
      <c r="BQ82" s="237"/>
      <c r="BR82" s="237"/>
      <c r="BS82" s="237"/>
      <c r="BT82" s="237">
        <f t="shared" ref="BT82:BT99" si="210">SUM(BU82:BX82)</f>
        <v>0</v>
      </c>
      <c r="BU82" s="222">
        <f t="shared" si="102"/>
        <v>0</v>
      </c>
      <c r="BV82" s="222">
        <f t="shared" si="103"/>
        <v>0</v>
      </c>
      <c r="BW82" s="222">
        <f t="shared" si="104"/>
        <v>0</v>
      </c>
      <c r="BX82" s="222">
        <f t="shared" si="105"/>
        <v>0</v>
      </c>
      <c r="BY82" s="237">
        <f t="shared" ref="BY82:BY99" si="211">SUM(BZ82:CC82)</f>
        <v>0</v>
      </c>
      <c r="BZ82" s="222">
        <f t="shared" si="106"/>
        <v>0</v>
      </c>
      <c r="CA82" s="222">
        <f t="shared" si="107"/>
        <v>0</v>
      </c>
      <c r="CB82" s="222">
        <f t="shared" si="108"/>
        <v>0</v>
      </c>
      <c r="CC82" s="222">
        <f t="shared" si="109"/>
        <v>0</v>
      </c>
      <c r="CD82" s="237">
        <f t="shared" ref="CD82:CD99" si="212">SUM(CE82:CH82)</f>
        <v>0</v>
      </c>
      <c r="CE82" s="222">
        <f t="shared" si="110"/>
        <v>0</v>
      </c>
      <c r="CF82" s="222">
        <f t="shared" si="111"/>
        <v>0</v>
      </c>
      <c r="CG82" s="222">
        <f t="shared" si="112"/>
        <v>0</v>
      </c>
      <c r="CH82" s="222">
        <f t="shared" si="113"/>
        <v>0</v>
      </c>
      <c r="CI82" s="237">
        <f t="shared" ref="CI82:CI99" si="213">SUM(CJ82:CM82)</f>
        <v>0</v>
      </c>
      <c r="CJ82" s="222">
        <f t="shared" si="114"/>
        <v>0</v>
      </c>
      <c r="CK82" s="222">
        <f t="shared" si="115"/>
        <v>0</v>
      </c>
      <c r="CL82" s="222">
        <f t="shared" si="116"/>
        <v>0</v>
      </c>
      <c r="CM82" s="222">
        <f t="shared" si="117"/>
        <v>0</v>
      </c>
      <c r="CN82" s="237">
        <f t="shared" ref="CN82:CN99" si="214">SUM(CO82:CR82)</f>
        <v>0</v>
      </c>
      <c r="CO82" s="222">
        <f t="shared" si="118"/>
        <v>0</v>
      </c>
      <c r="CP82" s="222">
        <f t="shared" si="119"/>
        <v>0</v>
      </c>
      <c r="CQ82" s="222">
        <f t="shared" si="120"/>
        <v>0</v>
      </c>
      <c r="CR82" s="222">
        <f t="shared" si="121"/>
        <v>0</v>
      </c>
      <c r="CS82" s="238">
        <f t="shared" si="151"/>
        <v>0</v>
      </c>
      <c r="CT82" s="239"/>
      <c r="CU82" s="240">
        <f t="shared" si="125"/>
        <v>0</v>
      </c>
      <c r="CV82" s="240">
        <f t="shared" si="125"/>
        <v>0</v>
      </c>
      <c r="CW82" s="240">
        <f t="shared" si="137"/>
        <v>0</v>
      </c>
      <c r="CX82" s="240">
        <f t="shared" si="138"/>
        <v>0</v>
      </c>
      <c r="CY82" s="240">
        <f t="shared" si="139"/>
        <v>0</v>
      </c>
      <c r="CZ82" s="240">
        <f t="shared" si="140"/>
        <v>0</v>
      </c>
      <c r="DA82" s="240">
        <f t="shared" si="126"/>
        <v>0</v>
      </c>
      <c r="DB82" s="240">
        <f t="shared" si="126"/>
        <v>0</v>
      </c>
      <c r="DC82" s="240">
        <f t="shared" si="141"/>
        <v>0</v>
      </c>
      <c r="DD82" s="240">
        <f t="shared" si="142"/>
        <v>0</v>
      </c>
      <c r="DE82" s="240">
        <f t="shared" si="143"/>
        <v>0</v>
      </c>
      <c r="DF82" s="240">
        <f t="shared" si="144"/>
        <v>0</v>
      </c>
      <c r="DG82" s="240">
        <f t="shared" si="145"/>
        <v>0</v>
      </c>
      <c r="DH82" s="240">
        <f t="shared" si="146"/>
        <v>0</v>
      </c>
      <c r="DI82" s="240">
        <f t="shared" si="147"/>
        <v>0</v>
      </c>
      <c r="DJ82" s="240">
        <f t="shared" si="148"/>
        <v>0</v>
      </c>
      <c r="DK82" s="240">
        <f t="shared" si="149"/>
        <v>0</v>
      </c>
      <c r="DL82" s="240">
        <f t="shared" si="150"/>
        <v>0</v>
      </c>
      <c r="DN82" s="240">
        <f t="shared" si="134"/>
        <v>0</v>
      </c>
      <c r="DO82" s="240">
        <f t="shared" si="135"/>
        <v>0</v>
      </c>
      <c r="DP82" s="240">
        <f t="shared" si="136"/>
        <v>0</v>
      </c>
      <c r="DQ82" s="240">
        <f t="shared" si="133"/>
        <v>0</v>
      </c>
      <c r="DR82" s="240">
        <f t="shared" si="133"/>
        <v>0</v>
      </c>
      <c r="DS82" s="240">
        <f t="shared" si="133"/>
        <v>0</v>
      </c>
      <c r="DT82" s="240">
        <f t="shared" si="133"/>
        <v>0</v>
      </c>
      <c r="DU82" s="240">
        <f t="shared" si="133"/>
        <v>0</v>
      </c>
      <c r="DV82" s="240">
        <f t="shared" si="133"/>
        <v>0</v>
      </c>
      <c r="DW82" s="240">
        <f t="shared" si="133"/>
        <v>0</v>
      </c>
      <c r="DX82" s="240">
        <f t="shared" si="133"/>
        <v>0</v>
      </c>
      <c r="DY82" s="240">
        <f t="shared" si="133"/>
        <v>0</v>
      </c>
      <c r="DZ82" s="240">
        <f t="shared" si="133"/>
        <v>0</v>
      </c>
      <c r="EA82" s="240">
        <f t="shared" si="131"/>
        <v>0</v>
      </c>
      <c r="EB82" s="240">
        <f t="shared" si="131"/>
        <v>0</v>
      </c>
      <c r="EC82" s="240">
        <f t="shared" si="131"/>
        <v>0</v>
      </c>
      <c r="ED82" s="240">
        <f t="shared" si="131"/>
        <v>0</v>
      </c>
      <c r="EE82" s="240">
        <f t="shared" si="131"/>
        <v>0</v>
      </c>
      <c r="EF82" s="240">
        <f t="shared" si="131"/>
        <v>0</v>
      </c>
      <c r="EG82" s="240">
        <f t="shared" si="131"/>
        <v>0</v>
      </c>
      <c r="EH82" s="240">
        <f t="shared" si="131"/>
        <v>0</v>
      </c>
      <c r="EI82" s="240">
        <f t="shared" si="131"/>
        <v>0</v>
      </c>
      <c r="EJ82" s="240">
        <f t="shared" si="131"/>
        <v>0</v>
      </c>
      <c r="EK82" s="240">
        <f t="shared" si="130"/>
        <v>0</v>
      </c>
      <c r="EL82" s="240">
        <f t="shared" si="130"/>
        <v>0</v>
      </c>
      <c r="EM82" s="240">
        <f t="shared" si="130"/>
        <v>0</v>
      </c>
      <c r="EN82" s="240">
        <f t="shared" si="130"/>
        <v>0</v>
      </c>
      <c r="EO82" s="240">
        <f t="shared" si="132"/>
        <v>0</v>
      </c>
      <c r="EP82" s="240">
        <f t="shared" si="132"/>
        <v>0</v>
      </c>
      <c r="EQ82" s="240">
        <f t="shared" si="132"/>
        <v>0</v>
      </c>
      <c r="ES82" s="240">
        <f t="shared" si="152"/>
        <v>0</v>
      </c>
      <c r="ET82" s="240">
        <f t="shared" si="153"/>
        <v>0</v>
      </c>
      <c r="EU82" s="240">
        <f t="shared" si="154"/>
        <v>0</v>
      </c>
      <c r="EV82" s="240">
        <f t="shared" si="155"/>
        <v>0</v>
      </c>
      <c r="EW82" s="240">
        <f t="shared" si="156"/>
        <v>0</v>
      </c>
      <c r="EX82" s="240">
        <f t="shared" si="157"/>
        <v>0</v>
      </c>
      <c r="EY82" s="240">
        <f t="shared" si="158"/>
        <v>0</v>
      </c>
      <c r="EZ82" s="240">
        <f t="shared" si="159"/>
        <v>0</v>
      </c>
      <c r="FA82" s="240">
        <f t="shared" si="160"/>
        <v>0</v>
      </c>
      <c r="FB82" s="240">
        <f t="shared" si="161"/>
        <v>0</v>
      </c>
      <c r="FC82" s="240">
        <f t="shared" si="162"/>
        <v>0</v>
      </c>
      <c r="FD82" s="240">
        <f t="shared" si="163"/>
        <v>0</v>
      </c>
      <c r="FE82" s="240">
        <f t="shared" si="164"/>
        <v>0</v>
      </c>
      <c r="FF82" s="240">
        <f t="shared" si="165"/>
        <v>0</v>
      </c>
      <c r="FG82" s="240">
        <f t="shared" si="166"/>
        <v>0</v>
      </c>
      <c r="FI82" s="241">
        <f t="shared" si="167"/>
        <v>0</v>
      </c>
      <c r="FJ82" s="241">
        <f t="shared" si="168"/>
        <v>0</v>
      </c>
      <c r="FK82" s="241">
        <f t="shared" si="169"/>
        <v>0</v>
      </c>
      <c r="FL82" s="241">
        <f t="shared" si="170"/>
        <v>0</v>
      </c>
      <c r="FM82" s="241">
        <f t="shared" si="171"/>
        <v>0</v>
      </c>
      <c r="FN82" s="241">
        <f t="shared" si="172"/>
        <v>0</v>
      </c>
      <c r="FO82" s="241">
        <f t="shared" si="173"/>
        <v>0</v>
      </c>
      <c r="FP82" s="241">
        <f t="shared" si="174"/>
        <v>0</v>
      </c>
      <c r="FQ82" s="241">
        <f t="shared" si="175"/>
        <v>0</v>
      </c>
      <c r="FR82" s="241">
        <f t="shared" si="176"/>
        <v>0</v>
      </c>
      <c r="FS82" s="241">
        <f t="shared" si="177"/>
        <v>0</v>
      </c>
      <c r="FT82" s="241">
        <f t="shared" si="178"/>
        <v>0</v>
      </c>
      <c r="FU82" s="241">
        <f t="shared" si="179"/>
        <v>0</v>
      </c>
      <c r="FV82" s="241">
        <f t="shared" si="180"/>
        <v>0</v>
      </c>
      <c r="FW82" s="241">
        <f t="shared" si="181"/>
        <v>0</v>
      </c>
      <c r="FX82" s="241">
        <f t="shared" si="182"/>
        <v>0</v>
      </c>
      <c r="FY82" s="241">
        <f t="shared" si="183"/>
        <v>0</v>
      </c>
      <c r="FZ82" s="241">
        <f t="shared" si="184"/>
        <v>0</v>
      </c>
      <c r="GA82" s="241">
        <f t="shared" si="185"/>
        <v>0</v>
      </c>
      <c r="GB82" s="241">
        <f t="shared" si="186"/>
        <v>0</v>
      </c>
      <c r="GC82" s="241">
        <f t="shared" si="187"/>
        <v>0</v>
      </c>
      <c r="GD82" s="241">
        <f t="shared" si="188"/>
        <v>0</v>
      </c>
      <c r="GE82" s="241">
        <f t="shared" si="189"/>
        <v>0</v>
      </c>
      <c r="GF82" s="241">
        <f t="shared" si="190"/>
        <v>0</v>
      </c>
      <c r="GG82" s="241">
        <f t="shared" si="191"/>
        <v>0</v>
      </c>
      <c r="GH82" s="241">
        <f t="shared" si="192"/>
        <v>0</v>
      </c>
      <c r="GI82" s="241">
        <f t="shared" si="193"/>
        <v>0</v>
      </c>
      <c r="GJ82" s="241">
        <f t="shared" si="194"/>
        <v>0</v>
      </c>
      <c r="GK82" s="241">
        <f t="shared" si="195"/>
        <v>0</v>
      </c>
      <c r="GL82" s="241">
        <f t="shared" si="196"/>
        <v>0</v>
      </c>
    </row>
    <row r="83" spans="2:194" s="226" customFormat="1" ht="45">
      <c r="B83" s="227" t="s">
        <v>1314</v>
      </c>
      <c r="C83" s="34" t="s">
        <v>138</v>
      </c>
      <c r="D83" s="228">
        <v>1069</v>
      </c>
      <c r="E83" s="229">
        <v>7</v>
      </c>
      <c r="F83" s="229"/>
      <c r="G83" s="230">
        <f t="shared" si="197"/>
        <v>0</v>
      </c>
      <c r="H83" s="230">
        <f t="shared" si="198"/>
        <v>0</v>
      </c>
      <c r="I83" s="230"/>
      <c r="J83" s="230"/>
      <c r="K83" s="230"/>
      <c r="L83" s="230"/>
      <c r="M83" s="230"/>
      <c r="N83" s="230"/>
      <c r="O83" s="230"/>
      <c r="P83" s="230"/>
      <c r="Q83" s="230">
        <f t="shared" si="199"/>
        <v>0</v>
      </c>
      <c r="R83" s="230"/>
      <c r="S83" s="230"/>
      <c r="T83" s="230"/>
      <c r="U83" s="230"/>
      <c r="V83" s="230">
        <f t="shared" si="200"/>
        <v>0</v>
      </c>
      <c r="W83" s="230"/>
      <c r="X83" s="230"/>
      <c r="Y83" s="230"/>
      <c r="Z83" s="230"/>
      <c r="AA83" s="230">
        <f t="shared" si="201"/>
        <v>0</v>
      </c>
      <c r="AB83" s="230"/>
      <c r="AC83" s="230"/>
      <c r="AD83" s="230"/>
      <c r="AE83" s="230"/>
      <c r="AF83" s="230">
        <f t="shared" si="202"/>
        <v>0</v>
      </c>
      <c r="AG83" s="230"/>
      <c r="AH83" s="230"/>
      <c r="AI83" s="230"/>
      <c r="AJ83" s="230"/>
      <c r="AK83" s="230">
        <f t="shared" si="203"/>
        <v>0</v>
      </c>
      <c r="AL83" s="230">
        <f t="shared" si="204"/>
        <v>0</v>
      </c>
      <c r="AM83" s="230"/>
      <c r="AN83" s="230"/>
      <c r="AO83" s="230"/>
      <c r="AP83" s="230"/>
      <c r="AQ83" s="230"/>
      <c r="AR83" s="230"/>
      <c r="AS83" s="230"/>
      <c r="AT83" s="230"/>
      <c r="AU83" s="230">
        <f t="shared" si="205"/>
        <v>0</v>
      </c>
      <c r="AV83" s="230"/>
      <c r="AW83" s="230"/>
      <c r="AX83" s="230"/>
      <c r="AY83" s="230"/>
      <c r="AZ83" s="230">
        <f t="shared" si="206"/>
        <v>0</v>
      </c>
      <c r="BA83" s="230"/>
      <c r="BB83" s="230"/>
      <c r="BC83" s="230"/>
      <c r="BD83" s="230"/>
      <c r="BE83" s="230">
        <f t="shared" si="207"/>
        <v>0</v>
      </c>
      <c r="BF83" s="230"/>
      <c r="BG83" s="230"/>
      <c r="BH83" s="230"/>
      <c r="BI83" s="230"/>
      <c r="BJ83" s="230">
        <f t="shared" si="208"/>
        <v>0</v>
      </c>
      <c r="BK83" s="230"/>
      <c r="BL83" s="230"/>
      <c r="BM83" s="230"/>
      <c r="BN83" s="230"/>
      <c r="BO83" s="230">
        <f t="shared" si="209"/>
        <v>0</v>
      </c>
      <c r="BP83" s="230"/>
      <c r="BQ83" s="230"/>
      <c r="BR83" s="230"/>
      <c r="BS83" s="230"/>
      <c r="BT83" s="230">
        <f t="shared" si="210"/>
        <v>0</v>
      </c>
      <c r="BU83" s="230">
        <f t="shared" si="102"/>
        <v>0</v>
      </c>
      <c r="BV83" s="230">
        <f t="shared" si="103"/>
        <v>0</v>
      </c>
      <c r="BW83" s="230">
        <f t="shared" si="104"/>
        <v>0</v>
      </c>
      <c r="BX83" s="230">
        <f t="shared" si="105"/>
        <v>0</v>
      </c>
      <c r="BY83" s="230">
        <f t="shared" si="211"/>
        <v>0</v>
      </c>
      <c r="BZ83" s="230">
        <f t="shared" si="106"/>
        <v>0</v>
      </c>
      <c r="CA83" s="230">
        <f t="shared" si="107"/>
        <v>0</v>
      </c>
      <c r="CB83" s="230">
        <f t="shared" si="108"/>
        <v>0</v>
      </c>
      <c r="CC83" s="230">
        <f t="shared" si="109"/>
        <v>0</v>
      </c>
      <c r="CD83" s="230">
        <f t="shared" si="212"/>
        <v>0</v>
      </c>
      <c r="CE83" s="230">
        <f t="shared" si="110"/>
        <v>0</v>
      </c>
      <c r="CF83" s="230">
        <f t="shared" si="111"/>
        <v>0</v>
      </c>
      <c r="CG83" s="230">
        <f t="shared" si="112"/>
        <v>0</v>
      </c>
      <c r="CH83" s="230">
        <f t="shared" si="113"/>
        <v>0</v>
      </c>
      <c r="CI83" s="230">
        <f t="shared" si="213"/>
        <v>0</v>
      </c>
      <c r="CJ83" s="230">
        <f t="shared" si="114"/>
        <v>0</v>
      </c>
      <c r="CK83" s="230">
        <f t="shared" si="115"/>
        <v>0</v>
      </c>
      <c r="CL83" s="230">
        <f t="shared" si="116"/>
        <v>0</v>
      </c>
      <c r="CM83" s="230">
        <f t="shared" si="117"/>
        <v>0</v>
      </c>
      <c r="CN83" s="230">
        <f t="shared" si="214"/>
        <v>0</v>
      </c>
      <c r="CO83" s="230">
        <f t="shared" si="118"/>
        <v>0</v>
      </c>
      <c r="CP83" s="230">
        <f t="shared" si="119"/>
        <v>0</v>
      </c>
      <c r="CQ83" s="230">
        <f t="shared" si="120"/>
        <v>0</v>
      </c>
      <c r="CR83" s="230">
        <f t="shared" si="121"/>
        <v>0</v>
      </c>
      <c r="CS83" s="231">
        <f t="shared" si="151"/>
        <v>0</v>
      </c>
      <c r="CT83" s="232"/>
      <c r="CU83" s="233">
        <f t="shared" si="125"/>
        <v>0</v>
      </c>
      <c r="CV83" s="233">
        <f t="shared" si="125"/>
        <v>0</v>
      </c>
      <c r="CW83" s="233">
        <f t="shared" si="137"/>
        <v>0</v>
      </c>
      <c r="CX83" s="233">
        <f t="shared" si="138"/>
        <v>0</v>
      </c>
      <c r="CY83" s="233">
        <f t="shared" si="139"/>
        <v>0</v>
      </c>
      <c r="CZ83" s="233">
        <f t="shared" si="140"/>
        <v>0</v>
      </c>
      <c r="DA83" s="233">
        <f t="shared" si="126"/>
        <v>0</v>
      </c>
      <c r="DB83" s="233">
        <f t="shared" si="126"/>
        <v>0</v>
      </c>
      <c r="DC83" s="233">
        <f t="shared" si="141"/>
        <v>0</v>
      </c>
      <c r="DD83" s="233">
        <f t="shared" si="142"/>
        <v>0</v>
      </c>
      <c r="DE83" s="233">
        <f t="shared" si="143"/>
        <v>0</v>
      </c>
      <c r="DF83" s="233">
        <f t="shared" si="144"/>
        <v>0</v>
      </c>
      <c r="DG83" s="233">
        <f t="shared" si="145"/>
        <v>0</v>
      </c>
      <c r="DH83" s="233">
        <f t="shared" si="146"/>
        <v>0</v>
      </c>
      <c r="DI83" s="233">
        <f t="shared" si="147"/>
        <v>0</v>
      </c>
      <c r="DJ83" s="233">
        <f t="shared" si="148"/>
        <v>0</v>
      </c>
      <c r="DK83" s="233">
        <f t="shared" si="149"/>
        <v>0</v>
      </c>
      <c r="DL83" s="233">
        <f t="shared" si="150"/>
        <v>0</v>
      </c>
      <c r="DN83" s="233">
        <f t="shared" si="134"/>
        <v>0</v>
      </c>
      <c r="DO83" s="233">
        <f t="shared" si="135"/>
        <v>0</v>
      </c>
      <c r="DP83" s="233">
        <f t="shared" si="136"/>
        <v>0</v>
      </c>
      <c r="DQ83" s="233">
        <f t="shared" si="133"/>
        <v>0</v>
      </c>
      <c r="DR83" s="233">
        <f t="shared" si="133"/>
        <v>0</v>
      </c>
      <c r="DS83" s="233">
        <f t="shared" si="133"/>
        <v>0</v>
      </c>
      <c r="DT83" s="233">
        <f t="shared" si="133"/>
        <v>0</v>
      </c>
      <c r="DU83" s="233">
        <f t="shared" si="133"/>
        <v>0</v>
      </c>
      <c r="DV83" s="233">
        <f t="shared" si="133"/>
        <v>0</v>
      </c>
      <c r="DW83" s="233">
        <f t="shared" si="133"/>
        <v>0</v>
      </c>
      <c r="DX83" s="233">
        <f t="shared" si="133"/>
        <v>0</v>
      </c>
      <c r="DY83" s="233">
        <f t="shared" si="133"/>
        <v>0</v>
      </c>
      <c r="DZ83" s="233">
        <f t="shared" si="133"/>
        <v>0</v>
      </c>
      <c r="EA83" s="233">
        <f t="shared" si="131"/>
        <v>0</v>
      </c>
      <c r="EB83" s="233">
        <f t="shared" si="131"/>
        <v>0</v>
      </c>
      <c r="EC83" s="233">
        <f t="shared" si="131"/>
        <v>0</v>
      </c>
      <c r="ED83" s="233">
        <f t="shared" si="131"/>
        <v>0</v>
      </c>
      <c r="EE83" s="233">
        <f t="shared" si="131"/>
        <v>0</v>
      </c>
      <c r="EF83" s="233">
        <f t="shared" si="131"/>
        <v>0</v>
      </c>
      <c r="EG83" s="233">
        <f t="shared" si="131"/>
        <v>0</v>
      </c>
      <c r="EH83" s="233">
        <f t="shared" si="131"/>
        <v>0</v>
      </c>
      <c r="EI83" s="233">
        <f t="shared" si="131"/>
        <v>0</v>
      </c>
      <c r="EJ83" s="233">
        <f t="shared" si="131"/>
        <v>0</v>
      </c>
      <c r="EK83" s="233">
        <f t="shared" si="130"/>
        <v>0</v>
      </c>
      <c r="EL83" s="233">
        <f t="shared" si="130"/>
        <v>0</v>
      </c>
      <c r="EM83" s="233">
        <f t="shared" si="130"/>
        <v>0</v>
      </c>
      <c r="EN83" s="233">
        <f t="shared" si="130"/>
        <v>0</v>
      </c>
      <c r="EO83" s="233">
        <f t="shared" si="132"/>
        <v>0</v>
      </c>
      <c r="EP83" s="233">
        <f t="shared" si="132"/>
        <v>0</v>
      </c>
      <c r="EQ83" s="233">
        <f t="shared" si="132"/>
        <v>0</v>
      </c>
      <c r="ES83" s="233">
        <f t="shared" si="152"/>
        <v>0</v>
      </c>
      <c r="ET83" s="233">
        <f t="shared" si="153"/>
        <v>0</v>
      </c>
      <c r="EU83" s="233">
        <f t="shared" si="154"/>
        <v>0</v>
      </c>
      <c r="EV83" s="233">
        <f t="shared" si="155"/>
        <v>0</v>
      </c>
      <c r="EW83" s="233">
        <f t="shared" si="156"/>
        <v>0</v>
      </c>
      <c r="EX83" s="233">
        <f t="shared" si="157"/>
        <v>0</v>
      </c>
      <c r="EY83" s="233">
        <f t="shared" si="158"/>
        <v>0</v>
      </c>
      <c r="EZ83" s="233">
        <f t="shared" si="159"/>
        <v>0</v>
      </c>
      <c r="FA83" s="233">
        <f t="shared" si="160"/>
        <v>0</v>
      </c>
      <c r="FB83" s="233">
        <f t="shared" si="161"/>
        <v>0</v>
      </c>
      <c r="FC83" s="233">
        <f t="shared" si="162"/>
        <v>0</v>
      </c>
      <c r="FD83" s="233">
        <f t="shared" si="163"/>
        <v>0</v>
      </c>
      <c r="FE83" s="233">
        <f t="shared" si="164"/>
        <v>0</v>
      </c>
      <c r="FF83" s="233">
        <f t="shared" si="165"/>
        <v>0</v>
      </c>
      <c r="FG83" s="233">
        <f t="shared" si="166"/>
        <v>0</v>
      </c>
      <c r="FI83" s="211">
        <f t="shared" si="167"/>
        <v>0</v>
      </c>
      <c r="FJ83" s="211">
        <f t="shared" si="168"/>
        <v>0</v>
      </c>
      <c r="FK83" s="211">
        <f t="shared" si="169"/>
        <v>0</v>
      </c>
      <c r="FL83" s="211">
        <f t="shared" si="170"/>
        <v>0</v>
      </c>
      <c r="FM83" s="211">
        <f t="shared" si="171"/>
        <v>0</v>
      </c>
      <c r="FN83" s="211">
        <f t="shared" si="172"/>
        <v>0</v>
      </c>
      <c r="FO83" s="211">
        <f t="shared" si="173"/>
        <v>0</v>
      </c>
      <c r="FP83" s="211">
        <f t="shared" si="174"/>
        <v>0</v>
      </c>
      <c r="FQ83" s="211">
        <f t="shared" si="175"/>
        <v>0</v>
      </c>
      <c r="FR83" s="211">
        <f t="shared" si="176"/>
        <v>0</v>
      </c>
      <c r="FS83" s="211">
        <f t="shared" si="177"/>
        <v>0</v>
      </c>
      <c r="FT83" s="211">
        <f t="shared" si="178"/>
        <v>0</v>
      </c>
      <c r="FU83" s="211">
        <f t="shared" si="179"/>
        <v>0</v>
      </c>
      <c r="FV83" s="211">
        <f t="shared" si="180"/>
        <v>0</v>
      </c>
      <c r="FW83" s="211">
        <f t="shared" si="181"/>
        <v>0</v>
      </c>
      <c r="FX83" s="211">
        <f t="shared" si="182"/>
        <v>0</v>
      </c>
      <c r="FY83" s="211">
        <f t="shared" si="183"/>
        <v>0</v>
      </c>
      <c r="FZ83" s="211">
        <f t="shared" si="184"/>
        <v>0</v>
      </c>
      <c r="GA83" s="211">
        <f t="shared" si="185"/>
        <v>0</v>
      </c>
      <c r="GB83" s="211">
        <f t="shared" si="186"/>
        <v>0</v>
      </c>
      <c r="GC83" s="211">
        <f t="shared" si="187"/>
        <v>0</v>
      </c>
      <c r="GD83" s="211">
        <f t="shared" si="188"/>
        <v>0</v>
      </c>
      <c r="GE83" s="211">
        <f t="shared" si="189"/>
        <v>0</v>
      </c>
      <c r="GF83" s="211">
        <f t="shared" si="190"/>
        <v>0</v>
      </c>
      <c r="GG83" s="211">
        <f t="shared" si="191"/>
        <v>0</v>
      </c>
      <c r="GH83" s="211">
        <f t="shared" si="192"/>
        <v>0</v>
      </c>
      <c r="GI83" s="211">
        <f t="shared" si="193"/>
        <v>0</v>
      </c>
      <c r="GJ83" s="211">
        <f t="shared" si="194"/>
        <v>0</v>
      </c>
      <c r="GK83" s="211">
        <f t="shared" si="195"/>
        <v>0</v>
      </c>
      <c r="GL83" s="211">
        <f t="shared" si="196"/>
        <v>0</v>
      </c>
    </row>
    <row r="84" spans="2:194" s="226" customFormat="1" ht="45">
      <c r="B84" s="227" t="s">
        <v>1314</v>
      </c>
      <c r="C84" s="34" t="s">
        <v>139</v>
      </c>
      <c r="D84" s="228">
        <v>1070</v>
      </c>
      <c r="E84" s="229">
        <v>7</v>
      </c>
      <c r="F84" s="229"/>
      <c r="G84" s="230">
        <f t="shared" si="197"/>
        <v>0</v>
      </c>
      <c r="H84" s="230">
        <f t="shared" si="198"/>
        <v>0</v>
      </c>
      <c r="I84" s="230"/>
      <c r="J84" s="230"/>
      <c r="K84" s="230"/>
      <c r="L84" s="230"/>
      <c r="M84" s="230"/>
      <c r="N84" s="230"/>
      <c r="O84" s="230"/>
      <c r="P84" s="230"/>
      <c r="Q84" s="230">
        <f t="shared" si="199"/>
        <v>0</v>
      </c>
      <c r="R84" s="230"/>
      <c r="S84" s="230"/>
      <c r="T84" s="230"/>
      <c r="U84" s="230"/>
      <c r="V84" s="230">
        <f t="shared" si="200"/>
        <v>0</v>
      </c>
      <c r="W84" s="230"/>
      <c r="X84" s="230"/>
      <c r="Y84" s="230"/>
      <c r="Z84" s="230"/>
      <c r="AA84" s="230">
        <f t="shared" si="201"/>
        <v>0</v>
      </c>
      <c r="AB84" s="230"/>
      <c r="AC84" s="230"/>
      <c r="AD84" s="230"/>
      <c r="AE84" s="230"/>
      <c r="AF84" s="230">
        <f t="shared" si="202"/>
        <v>0</v>
      </c>
      <c r="AG84" s="230"/>
      <c r="AH84" s="230"/>
      <c r="AI84" s="230"/>
      <c r="AJ84" s="230"/>
      <c r="AK84" s="230">
        <f t="shared" si="203"/>
        <v>0</v>
      </c>
      <c r="AL84" s="230">
        <f t="shared" si="204"/>
        <v>0</v>
      </c>
      <c r="AM84" s="230"/>
      <c r="AN84" s="230"/>
      <c r="AO84" s="230"/>
      <c r="AP84" s="230"/>
      <c r="AQ84" s="230"/>
      <c r="AR84" s="230"/>
      <c r="AS84" s="230"/>
      <c r="AT84" s="230"/>
      <c r="AU84" s="230">
        <f t="shared" si="205"/>
        <v>0</v>
      </c>
      <c r="AV84" s="230"/>
      <c r="AW84" s="230"/>
      <c r="AX84" s="230"/>
      <c r="AY84" s="230"/>
      <c r="AZ84" s="230">
        <f t="shared" si="206"/>
        <v>0</v>
      </c>
      <c r="BA84" s="230"/>
      <c r="BB84" s="230"/>
      <c r="BC84" s="230"/>
      <c r="BD84" s="230"/>
      <c r="BE84" s="230">
        <f t="shared" si="207"/>
        <v>0</v>
      </c>
      <c r="BF84" s="230"/>
      <c r="BG84" s="230"/>
      <c r="BH84" s="230"/>
      <c r="BI84" s="230"/>
      <c r="BJ84" s="230">
        <f t="shared" si="208"/>
        <v>0</v>
      </c>
      <c r="BK84" s="230"/>
      <c r="BL84" s="230"/>
      <c r="BM84" s="230"/>
      <c r="BN84" s="230"/>
      <c r="BO84" s="230">
        <f t="shared" si="209"/>
        <v>0</v>
      </c>
      <c r="BP84" s="230"/>
      <c r="BQ84" s="230"/>
      <c r="BR84" s="230"/>
      <c r="BS84" s="230"/>
      <c r="BT84" s="230">
        <f t="shared" si="210"/>
        <v>0</v>
      </c>
      <c r="BU84" s="230">
        <f t="shared" ref="BU84:BU99" si="215">AV84</f>
        <v>0</v>
      </c>
      <c r="BV84" s="230">
        <f t="shared" ref="BV84:BV99" si="216">AW84</f>
        <v>0</v>
      </c>
      <c r="BW84" s="230">
        <f t="shared" ref="BW84:BW99" si="217">AX84</f>
        <v>0</v>
      </c>
      <c r="BX84" s="230">
        <f t="shared" ref="BX84:BX99" si="218">AY84</f>
        <v>0</v>
      </c>
      <c r="BY84" s="230">
        <f t="shared" si="211"/>
        <v>0</v>
      </c>
      <c r="BZ84" s="230">
        <f t="shared" ref="BZ84:BZ99" si="219">W84</f>
        <v>0</v>
      </c>
      <c r="CA84" s="230">
        <f t="shared" ref="CA84:CA99" si="220">X84</f>
        <v>0</v>
      </c>
      <c r="CB84" s="230">
        <f t="shared" ref="CB84:CB99" si="221">Y84</f>
        <v>0</v>
      </c>
      <c r="CC84" s="230">
        <f t="shared" ref="CC84:CC99" si="222">Z84</f>
        <v>0</v>
      </c>
      <c r="CD84" s="230">
        <f t="shared" si="212"/>
        <v>0</v>
      </c>
      <c r="CE84" s="230">
        <f t="shared" ref="CE84:CE99" si="223">AM84</f>
        <v>0</v>
      </c>
      <c r="CF84" s="230">
        <f t="shared" ref="CF84:CF99" si="224">AO84</f>
        <v>0</v>
      </c>
      <c r="CG84" s="230">
        <f t="shared" ref="CG84:CG99" si="225">AQ84</f>
        <v>0</v>
      </c>
      <c r="CH84" s="230">
        <f t="shared" ref="CH84:CH99" si="226">AS84</f>
        <v>0</v>
      </c>
      <c r="CI84" s="230">
        <f t="shared" si="213"/>
        <v>0</v>
      </c>
      <c r="CJ84" s="230">
        <f t="shared" ref="CJ84:CJ99" si="227">AV84</f>
        <v>0</v>
      </c>
      <c r="CK84" s="230">
        <f t="shared" ref="CK84:CK99" si="228">AW84</f>
        <v>0</v>
      </c>
      <c r="CL84" s="230">
        <f t="shared" ref="CL84:CL99" si="229">AX84</f>
        <v>0</v>
      </c>
      <c r="CM84" s="230">
        <f t="shared" ref="CM84:CM99" si="230">AY84</f>
        <v>0</v>
      </c>
      <c r="CN84" s="230">
        <f t="shared" si="214"/>
        <v>0</v>
      </c>
      <c r="CO84" s="230">
        <f t="shared" ref="CO84:CO99" si="231">BA84</f>
        <v>0</v>
      </c>
      <c r="CP84" s="230">
        <f t="shared" ref="CP84:CP99" si="232">BB84</f>
        <v>0</v>
      </c>
      <c r="CQ84" s="230">
        <f t="shared" ref="CQ84:CQ99" si="233">BC84</f>
        <v>0</v>
      </c>
      <c r="CR84" s="230">
        <f t="shared" ref="CR84:CR99" si="234">BD84</f>
        <v>0</v>
      </c>
      <c r="CS84" s="231">
        <f t="shared" si="151"/>
        <v>0</v>
      </c>
      <c r="CT84" s="232"/>
      <c r="CU84" s="233">
        <f t="shared" si="125"/>
        <v>0</v>
      </c>
      <c r="CV84" s="233">
        <f t="shared" si="125"/>
        <v>0</v>
      </c>
      <c r="CW84" s="233">
        <f t="shared" si="137"/>
        <v>0</v>
      </c>
      <c r="CX84" s="233">
        <f t="shared" si="138"/>
        <v>0</v>
      </c>
      <c r="CY84" s="233">
        <f t="shared" si="139"/>
        <v>0</v>
      </c>
      <c r="CZ84" s="233">
        <f t="shared" si="140"/>
        <v>0</v>
      </c>
      <c r="DA84" s="233">
        <f t="shared" si="126"/>
        <v>0</v>
      </c>
      <c r="DB84" s="233">
        <f t="shared" si="126"/>
        <v>0</v>
      </c>
      <c r="DC84" s="233">
        <f t="shared" si="141"/>
        <v>0</v>
      </c>
      <c r="DD84" s="233">
        <f t="shared" si="142"/>
        <v>0</v>
      </c>
      <c r="DE84" s="233">
        <f t="shared" si="143"/>
        <v>0</v>
      </c>
      <c r="DF84" s="233">
        <f t="shared" si="144"/>
        <v>0</v>
      </c>
      <c r="DG84" s="233">
        <f t="shared" si="145"/>
        <v>0</v>
      </c>
      <c r="DH84" s="233">
        <f t="shared" si="146"/>
        <v>0</v>
      </c>
      <c r="DI84" s="233">
        <f t="shared" si="147"/>
        <v>0</v>
      </c>
      <c r="DJ84" s="233">
        <f t="shared" si="148"/>
        <v>0</v>
      </c>
      <c r="DK84" s="233">
        <f t="shared" si="149"/>
        <v>0</v>
      </c>
      <c r="DL84" s="233">
        <f t="shared" si="150"/>
        <v>0</v>
      </c>
      <c r="DN84" s="233">
        <f t="shared" si="134"/>
        <v>0</v>
      </c>
      <c r="DO84" s="233">
        <f t="shared" si="135"/>
        <v>0</v>
      </c>
      <c r="DP84" s="233">
        <f t="shared" si="136"/>
        <v>0</v>
      </c>
      <c r="DQ84" s="233">
        <f t="shared" si="133"/>
        <v>0</v>
      </c>
      <c r="DR84" s="233">
        <f t="shared" si="133"/>
        <v>0</v>
      </c>
      <c r="DS84" s="233">
        <f t="shared" si="133"/>
        <v>0</v>
      </c>
      <c r="DT84" s="233">
        <f t="shared" si="133"/>
        <v>0</v>
      </c>
      <c r="DU84" s="233">
        <f t="shared" si="133"/>
        <v>0</v>
      </c>
      <c r="DV84" s="233">
        <f t="shared" si="133"/>
        <v>0</v>
      </c>
      <c r="DW84" s="233">
        <f t="shared" si="133"/>
        <v>0</v>
      </c>
      <c r="DX84" s="233">
        <f t="shared" si="133"/>
        <v>0</v>
      </c>
      <c r="DY84" s="233">
        <f t="shared" si="133"/>
        <v>0</v>
      </c>
      <c r="DZ84" s="233">
        <f t="shared" si="133"/>
        <v>0</v>
      </c>
      <c r="EA84" s="233">
        <f t="shared" si="131"/>
        <v>0</v>
      </c>
      <c r="EB84" s="233">
        <f t="shared" si="131"/>
        <v>0</v>
      </c>
      <c r="EC84" s="233">
        <f t="shared" si="131"/>
        <v>0</v>
      </c>
      <c r="ED84" s="233">
        <f t="shared" si="131"/>
        <v>0</v>
      </c>
      <c r="EE84" s="233">
        <f t="shared" si="131"/>
        <v>0</v>
      </c>
      <c r="EF84" s="233">
        <f t="shared" si="131"/>
        <v>0</v>
      </c>
      <c r="EG84" s="233">
        <f t="shared" si="131"/>
        <v>0</v>
      </c>
      <c r="EH84" s="233">
        <f t="shared" si="131"/>
        <v>0</v>
      </c>
      <c r="EI84" s="233">
        <f t="shared" si="131"/>
        <v>0</v>
      </c>
      <c r="EJ84" s="233">
        <f t="shared" si="131"/>
        <v>0</v>
      </c>
      <c r="EK84" s="233">
        <f t="shared" si="130"/>
        <v>0</v>
      </c>
      <c r="EL84" s="233">
        <f t="shared" si="130"/>
        <v>0</v>
      </c>
      <c r="EM84" s="233">
        <f t="shared" si="130"/>
        <v>0</v>
      </c>
      <c r="EN84" s="233">
        <f t="shared" si="130"/>
        <v>0</v>
      </c>
      <c r="EO84" s="233">
        <f t="shared" si="132"/>
        <v>0</v>
      </c>
      <c r="EP84" s="233">
        <f t="shared" si="132"/>
        <v>0</v>
      </c>
      <c r="EQ84" s="233">
        <f t="shared" si="132"/>
        <v>0</v>
      </c>
      <c r="ES84" s="233">
        <f t="shared" si="152"/>
        <v>0</v>
      </c>
      <c r="ET84" s="233">
        <f t="shared" si="153"/>
        <v>0</v>
      </c>
      <c r="EU84" s="233">
        <f t="shared" si="154"/>
        <v>0</v>
      </c>
      <c r="EV84" s="233">
        <f t="shared" si="155"/>
        <v>0</v>
      </c>
      <c r="EW84" s="233">
        <f t="shared" si="156"/>
        <v>0</v>
      </c>
      <c r="EX84" s="233">
        <f t="shared" si="157"/>
        <v>0</v>
      </c>
      <c r="EY84" s="233">
        <f t="shared" si="158"/>
        <v>0</v>
      </c>
      <c r="EZ84" s="233">
        <f t="shared" si="159"/>
        <v>0</v>
      </c>
      <c r="FA84" s="233">
        <f t="shared" si="160"/>
        <v>0</v>
      </c>
      <c r="FB84" s="233">
        <f t="shared" si="161"/>
        <v>0</v>
      </c>
      <c r="FC84" s="233">
        <f t="shared" si="162"/>
        <v>0</v>
      </c>
      <c r="FD84" s="233">
        <f t="shared" si="163"/>
        <v>0</v>
      </c>
      <c r="FE84" s="233">
        <f t="shared" si="164"/>
        <v>0</v>
      </c>
      <c r="FF84" s="233">
        <f t="shared" si="165"/>
        <v>0</v>
      </c>
      <c r="FG84" s="233">
        <f t="shared" si="166"/>
        <v>0</v>
      </c>
      <c r="FI84" s="211">
        <f t="shared" si="167"/>
        <v>0</v>
      </c>
      <c r="FJ84" s="211">
        <f t="shared" si="168"/>
        <v>0</v>
      </c>
      <c r="FK84" s="211">
        <f t="shared" si="169"/>
        <v>0</v>
      </c>
      <c r="FL84" s="211">
        <f t="shared" si="170"/>
        <v>0</v>
      </c>
      <c r="FM84" s="211">
        <f t="shared" si="171"/>
        <v>0</v>
      </c>
      <c r="FN84" s="211">
        <f t="shared" si="172"/>
        <v>0</v>
      </c>
      <c r="FO84" s="211">
        <f t="shared" si="173"/>
        <v>0</v>
      </c>
      <c r="FP84" s="211">
        <f t="shared" si="174"/>
        <v>0</v>
      </c>
      <c r="FQ84" s="211">
        <f t="shared" si="175"/>
        <v>0</v>
      </c>
      <c r="FR84" s="211">
        <f t="shared" si="176"/>
        <v>0</v>
      </c>
      <c r="FS84" s="211">
        <f t="shared" si="177"/>
        <v>0</v>
      </c>
      <c r="FT84" s="211">
        <f t="shared" si="178"/>
        <v>0</v>
      </c>
      <c r="FU84" s="211">
        <f t="shared" si="179"/>
        <v>0</v>
      </c>
      <c r="FV84" s="211">
        <f t="shared" si="180"/>
        <v>0</v>
      </c>
      <c r="FW84" s="211">
        <f t="shared" si="181"/>
        <v>0</v>
      </c>
      <c r="FX84" s="211">
        <f t="shared" si="182"/>
        <v>0</v>
      </c>
      <c r="FY84" s="211">
        <f t="shared" si="183"/>
        <v>0</v>
      </c>
      <c r="FZ84" s="211">
        <f t="shared" si="184"/>
        <v>0</v>
      </c>
      <c r="GA84" s="211">
        <f t="shared" si="185"/>
        <v>0</v>
      </c>
      <c r="GB84" s="211">
        <f t="shared" si="186"/>
        <v>0</v>
      </c>
      <c r="GC84" s="211">
        <f t="shared" si="187"/>
        <v>0</v>
      </c>
      <c r="GD84" s="211">
        <f t="shared" si="188"/>
        <v>0</v>
      </c>
      <c r="GE84" s="211">
        <f t="shared" si="189"/>
        <v>0</v>
      </c>
      <c r="GF84" s="211">
        <f t="shared" si="190"/>
        <v>0</v>
      </c>
      <c r="GG84" s="211">
        <f t="shared" si="191"/>
        <v>0</v>
      </c>
      <c r="GH84" s="211">
        <f t="shared" si="192"/>
        <v>0</v>
      </c>
      <c r="GI84" s="211">
        <f t="shared" si="193"/>
        <v>0</v>
      </c>
      <c r="GJ84" s="211">
        <f t="shared" si="194"/>
        <v>0</v>
      </c>
      <c r="GK84" s="211">
        <f t="shared" si="195"/>
        <v>0</v>
      </c>
      <c r="GL84" s="211">
        <f t="shared" si="196"/>
        <v>0</v>
      </c>
    </row>
    <row r="85" spans="2:194" s="226" customFormat="1" ht="45">
      <c r="B85" s="227" t="s">
        <v>1314</v>
      </c>
      <c r="C85" s="34" t="s">
        <v>140</v>
      </c>
      <c r="D85" s="228">
        <v>1071</v>
      </c>
      <c r="E85" s="229">
        <v>21</v>
      </c>
      <c r="F85" s="229"/>
      <c r="G85" s="230">
        <f t="shared" si="197"/>
        <v>0</v>
      </c>
      <c r="H85" s="230">
        <f t="shared" si="198"/>
        <v>0</v>
      </c>
      <c r="I85" s="230"/>
      <c r="J85" s="230"/>
      <c r="K85" s="230"/>
      <c r="L85" s="230"/>
      <c r="M85" s="230"/>
      <c r="N85" s="230"/>
      <c r="O85" s="230"/>
      <c r="P85" s="230"/>
      <c r="Q85" s="230">
        <f t="shared" si="199"/>
        <v>0</v>
      </c>
      <c r="R85" s="230"/>
      <c r="S85" s="230"/>
      <c r="T85" s="230"/>
      <c r="U85" s="230"/>
      <c r="V85" s="230">
        <f t="shared" si="200"/>
        <v>0</v>
      </c>
      <c r="W85" s="230"/>
      <c r="X85" s="230"/>
      <c r="Y85" s="230"/>
      <c r="Z85" s="230"/>
      <c r="AA85" s="230">
        <f t="shared" si="201"/>
        <v>0</v>
      </c>
      <c r="AB85" s="230"/>
      <c r="AC85" s="230"/>
      <c r="AD85" s="230"/>
      <c r="AE85" s="230"/>
      <c r="AF85" s="230">
        <f t="shared" si="202"/>
        <v>0</v>
      </c>
      <c r="AG85" s="230"/>
      <c r="AH85" s="230"/>
      <c r="AI85" s="230"/>
      <c r="AJ85" s="230"/>
      <c r="AK85" s="230">
        <f t="shared" si="203"/>
        <v>0</v>
      </c>
      <c r="AL85" s="230">
        <f t="shared" si="204"/>
        <v>0</v>
      </c>
      <c r="AM85" s="230"/>
      <c r="AN85" s="230"/>
      <c r="AO85" s="230"/>
      <c r="AP85" s="230"/>
      <c r="AQ85" s="230"/>
      <c r="AR85" s="230"/>
      <c r="AS85" s="230"/>
      <c r="AT85" s="230"/>
      <c r="AU85" s="230">
        <f t="shared" si="205"/>
        <v>0</v>
      </c>
      <c r="AV85" s="230"/>
      <c r="AW85" s="230"/>
      <c r="AX85" s="230"/>
      <c r="AY85" s="230"/>
      <c r="AZ85" s="230">
        <f t="shared" si="206"/>
        <v>0</v>
      </c>
      <c r="BA85" s="230"/>
      <c r="BB85" s="230"/>
      <c r="BC85" s="230"/>
      <c r="BD85" s="230"/>
      <c r="BE85" s="230">
        <f t="shared" si="207"/>
        <v>0</v>
      </c>
      <c r="BF85" s="230"/>
      <c r="BG85" s="230"/>
      <c r="BH85" s="230"/>
      <c r="BI85" s="230"/>
      <c r="BJ85" s="230">
        <f t="shared" si="208"/>
        <v>0</v>
      </c>
      <c r="BK85" s="230"/>
      <c r="BL85" s="230"/>
      <c r="BM85" s="230"/>
      <c r="BN85" s="230"/>
      <c r="BO85" s="230">
        <f t="shared" si="209"/>
        <v>0</v>
      </c>
      <c r="BP85" s="230"/>
      <c r="BQ85" s="230"/>
      <c r="BR85" s="230"/>
      <c r="BS85" s="230"/>
      <c r="BT85" s="230">
        <f t="shared" si="210"/>
        <v>0</v>
      </c>
      <c r="BU85" s="230">
        <f t="shared" si="215"/>
        <v>0</v>
      </c>
      <c r="BV85" s="230">
        <f t="shared" si="216"/>
        <v>0</v>
      </c>
      <c r="BW85" s="230">
        <f t="shared" si="217"/>
        <v>0</v>
      </c>
      <c r="BX85" s="230">
        <f t="shared" si="218"/>
        <v>0</v>
      </c>
      <c r="BY85" s="230">
        <f t="shared" si="211"/>
        <v>0</v>
      </c>
      <c r="BZ85" s="230">
        <f t="shared" si="219"/>
        <v>0</v>
      </c>
      <c r="CA85" s="230">
        <f t="shared" si="220"/>
        <v>0</v>
      </c>
      <c r="CB85" s="230">
        <f t="shared" si="221"/>
        <v>0</v>
      </c>
      <c r="CC85" s="230">
        <f t="shared" si="222"/>
        <v>0</v>
      </c>
      <c r="CD85" s="230">
        <f t="shared" si="212"/>
        <v>0</v>
      </c>
      <c r="CE85" s="230">
        <f t="shared" si="223"/>
        <v>0</v>
      </c>
      <c r="CF85" s="230">
        <f t="shared" si="224"/>
        <v>0</v>
      </c>
      <c r="CG85" s="230">
        <f t="shared" si="225"/>
        <v>0</v>
      </c>
      <c r="CH85" s="230">
        <f t="shared" si="226"/>
        <v>0</v>
      </c>
      <c r="CI85" s="230">
        <f t="shared" si="213"/>
        <v>0</v>
      </c>
      <c r="CJ85" s="230">
        <f t="shared" si="227"/>
        <v>0</v>
      </c>
      <c r="CK85" s="230">
        <f t="shared" si="228"/>
        <v>0</v>
      </c>
      <c r="CL85" s="230">
        <f t="shared" si="229"/>
        <v>0</v>
      </c>
      <c r="CM85" s="230">
        <f t="shared" si="230"/>
        <v>0</v>
      </c>
      <c r="CN85" s="230">
        <f t="shared" si="214"/>
        <v>0</v>
      </c>
      <c r="CO85" s="230">
        <f t="shared" si="231"/>
        <v>0</v>
      </c>
      <c r="CP85" s="230">
        <f t="shared" si="232"/>
        <v>0</v>
      </c>
      <c r="CQ85" s="230">
        <f t="shared" si="233"/>
        <v>0</v>
      </c>
      <c r="CR85" s="230">
        <f t="shared" si="234"/>
        <v>0</v>
      </c>
      <c r="CS85" s="231">
        <f t="shared" si="151"/>
        <v>0</v>
      </c>
      <c r="CT85" s="232"/>
      <c r="CU85" s="233">
        <f t="shared" si="125"/>
        <v>0</v>
      </c>
      <c r="CV85" s="233">
        <f t="shared" si="125"/>
        <v>0</v>
      </c>
      <c r="CW85" s="233">
        <f t="shared" si="137"/>
        <v>0</v>
      </c>
      <c r="CX85" s="233">
        <f t="shared" si="138"/>
        <v>0</v>
      </c>
      <c r="CY85" s="233">
        <f t="shared" si="139"/>
        <v>0</v>
      </c>
      <c r="CZ85" s="233">
        <f t="shared" si="140"/>
        <v>0</v>
      </c>
      <c r="DA85" s="233">
        <f t="shared" si="126"/>
        <v>0</v>
      </c>
      <c r="DB85" s="233">
        <f t="shared" si="126"/>
        <v>0</v>
      </c>
      <c r="DC85" s="233">
        <f t="shared" si="141"/>
        <v>0</v>
      </c>
      <c r="DD85" s="233">
        <f t="shared" si="142"/>
        <v>0</v>
      </c>
      <c r="DE85" s="233">
        <f t="shared" si="143"/>
        <v>0</v>
      </c>
      <c r="DF85" s="233">
        <f t="shared" si="144"/>
        <v>0</v>
      </c>
      <c r="DG85" s="233">
        <f t="shared" si="145"/>
        <v>0</v>
      </c>
      <c r="DH85" s="233">
        <f t="shared" si="146"/>
        <v>0</v>
      </c>
      <c r="DI85" s="233">
        <f t="shared" si="147"/>
        <v>0</v>
      </c>
      <c r="DJ85" s="233">
        <f t="shared" si="148"/>
        <v>0</v>
      </c>
      <c r="DK85" s="233">
        <f t="shared" si="149"/>
        <v>0</v>
      </c>
      <c r="DL85" s="233">
        <f t="shared" si="150"/>
        <v>0</v>
      </c>
      <c r="DN85" s="233">
        <f t="shared" si="134"/>
        <v>0</v>
      </c>
      <c r="DO85" s="233">
        <f t="shared" si="135"/>
        <v>0</v>
      </c>
      <c r="DP85" s="233">
        <f t="shared" si="136"/>
        <v>0</v>
      </c>
      <c r="DQ85" s="233">
        <f t="shared" si="133"/>
        <v>0</v>
      </c>
      <c r="DR85" s="233">
        <f t="shared" si="133"/>
        <v>0</v>
      </c>
      <c r="DS85" s="233">
        <f t="shared" si="133"/>
        <v>0</v>
      </c>
      <c r="DT85" s="233">
        <f t="shared" si="133"/>
        <v>0</v>
      </c>
      <c r="DU85" s="233">
        <f t="shared" si="133"/>
        <v>0</v>
      </c>
      <c r="DV85" s="233">
        <f t="shared" si="133"/>
        <v>0</v>
      </c>
      <c r="DW85" s="233">
        <f t="shared" si="133"/>
        <v>0</v>
      </c>
      <c r="DX85" s="233">
        <f t="shared" si="133"/>
        <v>0</v>
      </c>
      <c r="DY85" s="233">
        <f t="shared" si="133"/>
        <v>0</v>
      </c>
      <c r="DZ85" s="233">
        <f t="shared" si="133"/>
        <v>0</v>
      </c>
      <c r="EA85" s="233">
        <f t="shared" si="131"/>
        <v>0</v>
      </c>
      <c r="EB85" s="233">
        <f t="shared" si="131"/>
        <v>0</v>
      </c>
      <c r="EC85" s="233">
        <f t="shared" si="131"/>
        <v>0</v>
      </c>
      <c r="ED85" s="233">
        <f t="shared" si="131"/>
        <v>0</v>
      </c>
      <c r="EE85" s="233">
        <f t="shared" si="131"/>
        <v>0</v>
      </c>
      <c r="EF85" s="233">
        <f t="shared" ref="EF85:EN127" si="235">IF((Y85-BC85)&gt;0,0,Y85-BC85)</f>
        <v>0</v>
      </c>
      <c r="EG85" s="233">
        <f t="shared" si="235"/>
        <v>0</v>
      </c>
      <c r="EH85" s="233">
        <f t="shared" si="235"/>
        <v>0</v>
      </c>
      <c r="EI85" s="233">
        <f t="shared" si="235"/>
        <v>0</v>
      </c>
      <c r="EJ85" s="233">
        <f t="shared" si="235"/>
        <v>0</v>
      </c>
      <c r="EK85" s="233">
        <f t="shared" si="130"/>
        <v>0</v>
      </c>
      <c r="EL85" s="233">
        <f t="shared" si="130"/>
        <v>0</v>
      </c>
      <c r="EM85" s="233">
        <f t="shared" si="130"/>
        <v>0</v>
      </c>
      <c r="EN85" s="233">
        <f t="shared" si="130"/>
        <v>0</v>
      </c>
      <c r="EO85" s="233">
        <f t="shared" si="132"/>
        <v>0</v>
      </c>
      <c r="EP85" s="233">
        <f t="shared" si="132"/>
        <v>0</v>
      </c>
      <c r="EQ85" s="233">
        <f t="shared" si="132"/>
        <v>0</v>
      </c>
      <c r="ES85" s="233">
        <f t="shared" si="152"/>
        <v>0</v>
      </c>
      <c r="ET85" s="233">
        <f t="shared" si="153"/>
        <v>0</v>
      </c>
      <c r="EU85" s="233">
        <f t="shared" si="154"/>
        <v>0</v>
      </c>
      <c r="EV85" s="233">
        <f t="shared" si="155"/>
        <v>0</v>
      </c>
      <c r="EW85" s="233">
        <f t="shared" si="156"/>
        <v>0</v>
      </c>
      <c r="EX85" s="233">
        <f t="shared" si="157"/>
        <v>0</v>
      </c>
      <c r="EY85" s="233">
        <f t="shared" si="158"/>
        <v>0</v>
      </c>
      <c r="EZ85" s="233">
        <f t="shared" si="159"/>
        <v>0</v>
      </c>
      <c r="FA85" s="233">
        <f t="shared" si="160"/>
        <v>0</v>
      </c>
      <c r="FB85" s="233">
        <f t="shared" si="161"/>
        <v>0</v>
      </c>
      <c r="FC85" s="233">
        <f t="shared" si="162"/>
        <v>0</v>
      </c>
      <c r="FD85" s="233">
        <f t="shared" si="163"/>
        <v>0</v>
      </c>
      <c r="FE85" s="233">
        <f t="shared" si="164"/>
        <v>0</v>
      </c>
      <c r="FF85" s="233">
        <f t="shared" si="165"/>
        <v>0</v>
      </c>
      <c r="FG85" s="233">
        <f t="shared" si="166"/>
        <v>0</v>
      </c>
      <c r="FI85" s="211">
        <f t="shared" si="167"/>
        <v>0</v>
      </c>
      <c r="FJ85" s="211">
        <f t="shared" si="168"/>
        <v>0</v>
      </c>
      <c r="FK85" s="211">
        <f t="shared" si="169"/>
        <v>0</v>
      </c>
      <c r="FL85" s="211">
        <f t="shared" si="170"/>
        <v>0</v>
      </c>
      <c r="FM85" s="211">
        <f t="shared" si="171"/>
        <v>0</v>
      </c>
      <c r="FN85" s="211">
        <f t="shared" si="172"/>
        <v>0</v>
      </c>
      <c r="FO85" s="211">
        <f t="shared" si="173"/>
        <v>0</v>
      </c>
      <c r="FP85" s="211">
        <f t="shared" si="174"/>
        <v>0</v>
      </c>
      <c r="FQ85" s="211">
        <f t="shared" si="175"/>
        <v>0</v>
      </c>
      <c r="FR85" s="211">
        <f t="shared" si="176"/>
        <v>0</v>
      </c>
      <c r="FS85" s="211">
        <f t="shared" si="177"/>
        <v>0</v>
      </c>
      <c r="FT85" s="211">
        <f t="shared" si="178"/>
        <v>0</v>
      </c>
      <c r="FU85" s="211">
        <f t="shared" si="179"/>
        <v>0</v>
      </c>
      <c r="FV85" s="211">
        <f t="shared" si="180"/>
        <v>0</v>
      </c>
      <c r="FW85" s="211">
        <f t="shared" si="181"/>
        <v>0</v>
      </c>
      <c r="FX85" s="211">
        <f t="shared" si="182"/>
        <v>0</v>
      </c>
      <c r="FY85" s="211">
        <f t="shared" si="183"/>
        <v>0</v>
      </c>
      <c r="FZ85" s="211">
        <f t="shared" si="184"/>
        <v>0</v>
      </c>
      <c r="GA85" s="211">
        <f t="shared" si="185"/>
        <v>0</v>
      </c>
      <c r="GB85" s="211">
        <f t="shared" si="186"/>
        <v>0</v>
      </c>
      <c r="GC85" s="211">
        <f t="shared" si="187"/>
        <v>0</v>
      </c>
      <c r="GD85" s="211">
        <f t="shared" si="188"/>
        <v>0</v>
      </c>
      <c r="GE85" s="211">
        <f t="shared" si="189"/>
        <v>0</v>
      </c>
      <c r="GF85" s="211">
        <f t="shared" si="190"/>
        <v>0</v>
      </c>
      <c r="GG85" s="211">
        <f t="shared" si="191"/>
        <v>0</v>
      </c>
      <c r="GH85" s="211">
        <f t="shared" si="192"/>
        <v>0</v>
      </c>
      <c r="GI85" s="211">
        <f t="shared" si="193"/>
        <v>0</v>
      </c>
      <c r="GJ85" s="211">
        <f t="shared" si="194"/>
        <v>0</v>
      </c>
      <c r="GK85" s="211">
        <f t="shared" si="195"/>
        <v>0</v>
      </c>
      <c r="GL85" s="211">
        <f t="shared" si="196"/>
        <v>0</v>
      </c>
    </row>
    <row r="86" spans="2:194" s="226" customFormat="1" ht="45">
      <c r="B86" s="227" t="s">
        <v>1314</v>
      </c>
      <c r="C86" s="34" t="s">
        <v>141</v>
      </c>
      <c r="D86" s="228">
        <v>1072</v>
      </c>
      <c r="E86" s="229">
        <v>19</v>
      </c>
      <c r="F86" s="229"/>
      <c r="G86" s="230">
        <f t="shared" si="197"/>
        <v>0</v>
      </c>
      <c r="H86" s="230">
        <f t="shared" si="198"/>
        <v>0</v>
      </c>
      <c r="I86" s="230"/>
      <c r="J86" s="230"/>
      <c r="K86" s="230"/>
      <c r="L86" s="230"/>
      <c r="M86" s="230"/>
      <c r="N86" s="230"/>
      <c r="O86" s="230"/>
      <c r="P86" s="230"/>
      <c r="Q86" s="230">
        <f t="shared" si="199"/>
        <v>0</v>
      </c>
      <c r="R86" s="230"/>
      <c r="S86" s="230"/>
      <c r="T86" s="230"/>
      <c r="U86" s="230"/>
      <c r="V86" s="230">
        <f t="shared" si="200"/>
        <v>0</v>
      </c>
      <c r="W86" s="230"/>
      <c r="X86" s="230"/>
      <c r="Y86" s="230"/>
      <c r="Z86" s="230"/>
      <c r="AA86" s="230">
        <f t="shared" si="201"/>
        <v>0</v>
      </c>
      <c r="AB86" s="230"/>
      <c r="AC86" s="230"/>
      <c r="AD86" s="230"/>
      <c r="AE86" s="230"/>
      <c r="AF86" s="230">
        <f t="shared" si="202"/>
        <v>0</v>
      </c>
      <c r="AG86" s="230"/>
      <c r="AH86" s="230"/>
      <c r="AI86" s="230"/>
      <c r="AJ86" s="230"/>
      <c r="AK86" s="230">
        <f t="shared" si="203"/>
        <v>0</v>
      </c>
      <c r="AL86" s="230">
        <f t="shared" si="204"/>
        <v>0</v>
      </c>
      <c r="AM86" s="230"/>
      <c r="AN86" s="230"/>
      <c r="AO86" s="230"/>
      <c r="AP86" s="230"/>
      <c r="AQ86" s="230"/>
      <c r="AR86" s="230"/>
      <c r="AS86" s="230"/>
      <c r="AT86" s="230"/>
      <c r="AU86" s="230">
        <f t="shared" si="205"/>
        <v>0</v>
      </c>
      <c r="AV86" s="230"/>
      <c r="AW86" s="230"/>
      <c r="AX86" s="230"/>
      <c r="AY86" s="230"/>
      <c r="AZ86" s="230">
        <f t="shared" si="206"/>
        <v>0</v>
      </c>
      <c r="BA86" s="230"/>
      <c r="BB86" s="230"/>
      <c r="BC86" s="230"/>
      <c r="BD86" s="230"/>
      <c r="BE86" s="230">
        <f t="shared" si="207"/>
        <v>0</v>
      </c>
      <c r="BF86" s="230"/>
      <c r="BG86" s="230"/>
      <c r="BH86" s="230"/>
      <c r="BI86" s="230"/>
      <c r="BJ86" s="230">
        <f t="shared" si="208"/>
        <v>0</v>
      </c>
      <c r="BK86" s="230"/>
      <c r="BL86" s="230"/>
      <c r="BM86" s="230"/>
      <c r="BN86" s="230"/>
      <c r="BO86" s="230">
        <f t="shared" si="209"/>
        <v>0</v>
      </c>
      <c r="BP86" s="230"/>
      <c r="BQ86" s="230"/>
      <c r="BR86" s="230"/>
      <c r="BS86" s="230"/>
      <c r="BT86" s="230">
        <f t="shared" si="210"/>
        <v>0</v>
      </c>
      <c r="BU86" s="230">
        <f t="shared" si="215"/>
        <v>0</v>
      </c>
      <c r="BV86" s="230">
        <f t="shared" si="216"/>
        <v>0</v>
      </c>
      <c r="BW86" s="230">
        <f t="shared" si="217"/>
        <v>0</v>
      </c>
      <c r="BX86" s="230">
        <f t="shared" si="218"/>
        <v>0</v>
      </c>
      <c r="BY86" s="230">
        <f t="shared" si="211"/>
        <v>0</v>
      </c>
      <c r="BZ86" s="230">
        <f t="shared" si="219"/>
        <v>0</v>
      </c>
      <c r="CA86" s="230">
        <f t="shared" si="220"/>
        <v>0</v>
      </c>
      <c r="CB86" s="230">
        <f t="shared" si="221"/>
        <v>0</v>
      </c>
      <c r="CC86" s="230">
        <f t="shared" si="222"/>
        <v>0</v>
      </c>
      <c r="CD86" s="230">
        <f t="shared" si="212"/>
        <v>0</v>
      </c>
      <c r="CE86" s="230">
        <f t="shared" si="223"/>
        <v>0</v>
      </c>
      <c r="CF86" s="230">
        <f t="shared" si="224"/>
        <v>0</v>
      </c>
      <c r="CG86" s="230">
        <f t="shared" si="225"/>
        <v>0</v>
      </c>
      <c r="CH86" s="230">
        <f t="shared" si="226"/>
        <v>0</v>
      </c>
      <c r="CI86" s="230">
        <f t="shared" si="213"/>
        <v>0</v>
      </c>
      <c r="CJ86" s="230">
        <f t="shared" si="227"/>
        <v>0</v>
      </c>
      <c r="CK86" s="230">
        <f t="shared" si="228"/>
        <v>0</v>
      </c>
      <c r="CL86" s="230">
        <f t="shared" si="229"/>
        <v>0</v>
      </c>
      <c r="CM86" s="230">
        <f t="shared" si="230"/>
        <v>0</v>
      </c>
      <c r="CN86" s="230">
        <f t="shared" si="214"/>
        <v>0</v>
      </c>
      <c r="CO86" s="230">
        <f t="shared" si="231"/>
        <v>0</v>
      </c>
      <c r="CP86" s="230">
        <f t="shared" si="232"/>
        <v>0</v>
      </c>
      <c r="CQ86" s="230">
        <f t="shared" si="233"/>
        <v>0</v>
      </c>
      <c r="CR86" s="230">
        <f t="shared" si="234"/>
        <v>0</v>
      </c>
      <c r="CS86" s="231">
        <f t="shared" si="151"/>
        <v>0</v>
      </c>
      <c r="CT86" s="232"/>
      <c r="CU86" s="233">
        <f t="shared" si="125"/>
        <v>0</v>
      </c>
      <c r="CV86" s="233">
        <f t="shared" si="125"/>
        <v>0</v>
      </c>
      <c r="CW86" s="233">
        <f t="shared" si="137"/>
        <v>0</v>
      </c>
      <c r="CX86" s="233">
        <f t="shared" si="138"/>
        <v>0</v>
      </c>
      <c r="CY86" s="233">
        <f t="shared" si="139"/>
        <v>0</v>
      </c>
      <c r="CZ86" s="233">
        <f t="shared" si="140"/>
        <v>0</v>
      </c>
      <c r="DA86" s="233">
        <f t="shared" si="126"/>
        <v>0</v>
      </c>
      <c r="DB86" s="233">
        <f t="shared" si="126"/>
        <v>0</v>
      </c>
      <c r="DC86" s="233">
        <f t="shared" si="141"/>
        <v>0</v>
      </c>
      <c r="DD86" s="233">
        <f t="shared" si="142"/>
        <v>0</v>
      </c>
      <c r="DE86" s="233">
        <f t="shared" si="143"/>
        <v>0</v>
      </c>
      <c r="DF86" s="233">
        <f t="shared" si="144"/>
        <v>0</v>
      </c>
      <c r="DG86" s="233">
        <f t="shared" si="145"/>
        <v>0</v>
      </c>
      <c r="DH86" s="233">
        <f t="shared" si="146"/>
        <v>0</v>
      </c>
      <c r="DI86" s="233">
        <f t="shared" si="147"/>
        <v>0</v>
      </c>
      <c r="DJ86" s="233">
        <f t="shared" si="148"/>
        <v>0</v>
      </c>
      <c r="DK86" s="233">
        <f t="shared" si="149"/>
        <v>0</v>
      </c>
      <c r="DL86" s="233">
        <f t="shared" si="150"/>
        <v>0</v>
      </c>
      <c r="DN86" s="233">
        <f t="shared" si="134"/>
        <v>0</v>
      </c>
      <c r="DO86" s="233">
        <f t="shared" si="135"/>
        <v>0</v>
      </c>
      <c r="DP86" s="233">
        <f t="shared" si="136"/>
        <v>0</v>
      </c>
      <c r="DQ86" s="233">
        <f t="shared" si="133"/>
        <v>0</v>
      </c>
      <c r="DR86" s="233">
        <f t="shared" si="133"/>
        <v>0</v>
      </c>
      <c r="DS86" s="233">
        <f t="shared" si="133"/>
        <v>0</v>
      </c>
      <c r="DT86" s="233">
        <f t="shared" si="133"/>
        <v>0</v>
      </c>
      <c r="DU86" s="233">
        <f t="shared" si="133"/>
        <v>0</v>
      </c>
      <c r="DV86" s="233">
        <f t="shared" si="133"/>
        <v>0</v>
      </c>
      <c r="DW86" s="233">
        <f t="shared" si="133"/>
        <v>0</v>
      </c>
      <c r="DX86" s="233">
        <f t="shared" si="133"/>
        <v>0</v>
      </c>
      <c r="DY86" s="233">
        <f t="shared" si="133"/>
        <v>0</v>
      </c>
      <c r="DZ86" s="233">
        <f t="shared" si="133"/>
        <v>0</v>
      </c>
      <c r="EA86" s="233">
        <f t="shared" si="133"/>
        <v>0</v>
      </c>
      <c r="EB86" s="233">
        <f t="shared" si="133"/>
        <v>0</v>
      </c>
      <c r="EC86" s="233">
        <f t="shared" si="133"/>
        <v>0</v>
      </c>
      <c r="ED86" s="233">
        <f t="shared" si="133"/>
        <v>0</v>
      </c>
      <c r="EE86" s="233">
        <f t="shared" si="133"/>
        <v>0</v>
      </c>
      <c r="EF86" s="233">
        <f t="shared" si="235"/>
        <v>0</v>
      </c>
      <c r="EG86" s="233">
        <f t="shared" si="235"/>
        <v>0</v>
      </c>
      <c r="EH86" s="233">
        <f t="shared" si="235"/>
        <v>0</v>
      </c>
      <c r="EI86" s="233">
        <f t="shared" si="235"/>
        <v>0</v>
      </c>
      <c r="EJ86" s="233">
        <f t="shared" si="235"/>
        <v>0</v>
      </c>
      <c r="EK86" s="233">
        <f t="shared" si="130"/>
        <v>0</v>
      </c>
      <c r="EL86" s="233">
        <f t="shared" si="130"/>
        <v>0</v>
      </c>
      <c r="EM86" s="233">
        <f t="shared" si="130"/>
        <v>0</v>
      </c>
      <c r="EN86" s="233">
        <f t="shared" si="130"/>
        <v>0</v>
      </c>
      <c r="EO86" s="233">
        <f t="shared" si="132"/>
        <v>0</v>
      </c>
      <c r="EP86" s="233">
        <f t="shared" si="132"/>
        <v>0</v>
      </c>
      <c r="EQ86" s="233">
        <f t="shared" si="132"/>
        <v>0</v>
      </c>
      <c r="ES86" s="233">
        <f t="shared" si="152"/>
        <v>0</v>
      </c>
      <c r="ET86" s="233">
        <f t="shared" si="153"/>
        <v>0</v>
      </c>
      <c r="EU86" s="233">
        <f t="shared" si="154"/>
        <v>0</v>
      </c>
      <c r="EV86" s="233">
        <f t="shared" si="155"/>
        <v>0</v>
      </c>
      <c r="EW86" s="233">
        <f t="shared" si="156"/>
        <v>0</v>
      </c>
      <c r="EX86" s="233">
        <f t="shared" si="157"/>
        <v>0</v>
      </c>
      <c r="EY86" s="233">
        <f t="shared" si="158"/>
        <v>0</v>
      </c>
      <c r="EZ86" s="233">
        <f t="shared" si="159"/>
        <v>0</v>
      </c>
      <c r="FA86" s="233">
        <f t="shared" si="160"/>
        <v>0</v>
      </c>
      <c r="FB86" s="233">
        <f t="shared" si="161"/>
        <v>0</v>
      </c>
      <c r="FC86" s="233">
        <f t="shared" si="162"/>
        <v>0</v>
      </c>
      <c r="FD86" s="233">
        <f t="shared" si="163"/>
        <v>0</v>
      </c>
      <c r="FE86" s="233">
        <f t="shared" si="164"/>
        <v>0</v>
      </c>
      <c r="FF86" s="233">
        <f t="shared" si="165"/>
        <v>0</v>
      </c>
      <c r="FG86" s="233">
        <f t="shared" si="166"/>
        <v>0</v>
      </c>
      <c r="FI86" s="211">
        <f t="shared" si="167"/>
        <v>0</v>
      </c>
      <c r="FJ86" s="211">
        <f t="shared" si="168"/>
        <v>0</v>
      </c>
      <c r="FK86" s="211">
        <f t="shared" si="169"/>
        <v>0</v>
      </c>
      <c r="FL86" s="211">
        <f t="shared" si="170"/>
        <v>0</v>
      </c>
      <c r="FM86" s="211">
        <f t="shared" si="171"/>
        <v>0</v>
      </c>
      <c r="FN86" s="211">
        <f t="shared" si="172"/>
        <v>0</v>
      </c>
      <c r="FO86" s="211">
        <f t="shared" si="173"/>
        <v>0</v>
      </c>
      <c r="FP86" s="211">
        <f t="shared" si="174"/>
        <v>0</v>
      </c>
      <c r="FQ86" s="211">
        <f t="shared" si="175"/>
        <v>0</v>
      </c>
      <c r="FR86" s="211">
        <f t="shared" si="176"/>
        <v>0</v>
      </c>
      <c r="FS86" s="211">
        <f t="shared" si="177"/>
        <v>0</v>
      </c>
      <c r="FT86" s="211">
        <f t="shared" si="178"/>
        <v>0</v>
      </c>
      <c r="FU86" s="211">
        <f t="shared" si="179"/>
        <v>0</v>
      </c>
      <c r="FV86" s="211">
        <f t="shared" si="180"/>
        <v>0</v>
      </c>
      <c r="FW86" s="211">
        <f t="shared" si="181"/>
        <v>0</v>
      </c>
      <c r="FX86" s="211">
        <f t="shared" si="182"/>
        <v>0</v>
      </c>
      <c r="FY86" s="211">
        <f t="shared" si="183"/>
        <v>0</v>
      </c>
      <c r="FZ86" s="211">
        <f t="shared" si="184"/>
        <v>0</v>
      </c>
      <c r="GA86" s="211">
        <f t="shared" si="185"/>
        <v>0</v>
      </c>
      <c r="GB86" s="211">
        <f t="shared" si="186"/>
        <v>0</v>
      </c>
      <c r="GC86" s="211">
        <f t="shared" si="187"/>
        <v>0</v>
      </c>
      <c r="GD86" s="211">
        <f t="shared" si="188"/>
        <v>0</v>
      </c>
      <c r="GE86" s="211">
        <f t="shared" si="189"/>
        <v>0</v>
      </c>
      <c r="GF86" s="211">
        <f t="shared" si="190"/>
        <v>0</v>
      </c>
      <c r="GG86" s="211">
        <f t="shared" si="191"/>
        <v>0</v>
      </c>
      <c r="GH86" s="211">
        <f t="shared" si="192"/>
        <v>0</v>
      </c>
      <c r="GI86" s="211">
        <f t="shared" si="193"/>
        <v>0</v>
      </c>
      <c r="GJ86" s="211">
        <f t="shared" si="194"/>
        <v>0</v>
      </c>
      <c r="GK86" s="211">
        <f t="shared" si="195"/>
        <v>0</v>
      </c>
      <c r="GL86" s="211">
        <f t="shared" si="196"/>
        <v>0</v>
      </c>
    </row>
    <row r="87" spans="2:194" s="226" customFormat="1" ht="135">
      <c r="B87" s="227" t="s">
        <v>1314</v>
      </c>
      <c r="C87" s="34" t="s">
        <v>142</v>
      </c>
      <c r="D87" s="228">
        <v>1073</v>
      </c>
      <c r="E87" s="229">
        <v>20</v>
      </c>
      <c r="F87" s="229"/>
      <c r="G87" s="230">
        <f t="shared" si="197"/>
        <v>0</v>
      </c>
      <c r="H87" s="230">
        <f t="shared" si="198"/>
        <v>0</v>
      </c>
      <c r="I87" s="230"/>
      <c r="J87" s="230"/>
      <c r="K87" s="230"/>
      <c r="L87" s="230"/>
      <c r="M87" s="230"/>
      <c r="N87" s="230"/>
      <c r="O87" s="230"/>
      <c r="P87" s="230"/>
      <c r="Q87" s="230">
        <f t="shared" si="199"/>
        <v>0</v>
      </c>
      <c r="R87" s="230"/>
      <c r="S87" s="230"/>
      <c r="T87" s="230"/>
      <c r="U87" s="230"/>
      <c r="V87" s="230">
        <f t="shared" si="200"/>
        <v>0</v>
      </c>
      <c r="W87" s="230"/>
      <c r="X87" s="230"/>
      <c r="Y87" s="230"/>
      <c r="Z87" s="230"/>
      <c r="AA87" s="230">
        <f t="shared" si="201"/>
        <v>0</v>
      </c>
      <c r="AB87" s="230"/>
      <c r="AC87" s="230"/>
      <c r="AD87" s="230"/>
      <c r="AE87" s="230"/>
      <c r="AF87" s="230">
        <f t="shared" si="202"/>
        <v>0</v>
      </c>
      <c r="AG87" s="230"/>
      <c r="AH87" s="230"/>
      <c r="AI87" s="230"/>
      <c r="AJ87" s="230"/>
      <c r="AK87" s="230">
        <f t="shared" si="203"/>
        <v>0</v>
      </c>
      <c r="AL87" s="230">
        <f t="shared" si="204"/>
        <v>0</v>
      </c>
      <c r="AM87" s="230"/>
      <c r="AN87" s="230"/>
      <c r="AO87" s="230"/>
      <c r="AP87" s="230"/>
      <c r="AQ87" s="230"/>
      <c r="AR87" s="230"/>
      <c r="AS87" s="230"/>
      <c r="AT87" s="230"/>
      <c r="AU87" s="230">
        <f t="shared" si="205"/>
        <v>0</v>
      </c>
      <c r="AV87" s="230"/>
      <c r="AW87" s="230"/>
      <c r="AX87" s="230"/>
      <c r="AY87" s="230"/>
      <c r="AZ87" s="230">
        <f t="shared" si="206"/>
        <v>0</v>
      </c>
      <c r="BA87" s="230"/>
      <c r="BB87" s="230"/>
      <c r="BC87" s="230"/>
      <c r="BD87" s="230"/>
      <c r="BE87" s="230">
        <f t="shared" si="207"/>
        <v>0</v>
      </c>
      <c r="BF87" s="230"/>
      <c r="BG87" s="230"/>
      <c r="BH87" s="230"/>
      <c r="BI87" s="230"/>
      <c r="BJ87" s="230">
        <f t="shared" si="208"/>
        <v>0</v>
      </c>
      <c r="BK87" s="230"/>
      <c r="BL87" s="230"/>
      <c r="BM87" s="230"/>
      <c r="BN87" s="230"/>
      <c r="BO87" s="230">
        <f t="shared" si="209"/>
        <v>0</v>
      </c>
      <c r="BP87" s="230"/>
      <c r="BQ87" s="230"/>
      <c r="BR87" s="230"/>
      <c r="BS87" s="230"/>
      <c r="BT87" s="230">
        <f t="shared" si="210"/>
        <v>0</v>
      </c>
      <c r="BU87" s="230">
        <f t="shared" si="215"/>
        <v>0</v>
      </c>
      <c r="BV87" s="230">
        <f t="shared" si="216"/>
        <v>0</v>
      </c>
      <c r="BW87" s="230">
        <f t="shared" si="217"/>
        <v>0</v>
      </c>
      <c r="BX87" s="230">
        <f t="shared" si="218"/>
        <v>0</v>
      </c>
      <c r="BY87" s="230">
        <f t="shared" si="211"/>
        <v>0</v>
      </c>
      <c r="BZ87" s="230">
        <f t="shared" si="219"/>
        <v>0</v>
      </c>
      <c r="CA87" s="230">
        <f t="shared" si="220"/>
        <v>0</v>
      </c>
      <c r="CB87" s="230">
        <f t="shared" si="221"/>
        <v>0</v>
      </c>
      <c r="CC87" s="230">
        <f t="shared" si="222"/>
        <v>0</v>
      </c>
      <c r="CD87" s="230">
        <f t="shared" si="212"/>
        <v>0</v>
      </c>
      <c r="CE87" s="230">
        <f t="shared" si="223"/>
        <v>0</v>
      </c>
      <c r="CF87" s="230">
        <f t="shared" si="224"/>
        <v>0</v>
      </c>
      <c r="CG87" s="230">
        <f t="shared" si="225"/>
        <v>0</v>
      </c>
      <c r="CH87" s="230">
        <f t="shared" si="226"/>
        <v>0</v>
      </c>
      <c r="CI87" s="230">
        <f t="shared" si="213"/>
        <v>0</v>
      </c>
      <c r="CJ87" s="230">
        <f t="shared" si="227"/>
        <v>0</v>
      </c>
      <c r="CK87" s="230">
        <f t="shared" si="228"/>
        <v>0</v>
      </c>
      <c r="CL87" s="230">
        <f t="shared" si="229"/>
        <v>0</v>
      </c>
      <c r="CM87" s="230">
        <f t="shared" si="230"/>
        <v>0</v>
      </c>
      <c r="CN87" s="230">
        <f t="shared" si="214"/>
        <v>0</v>
      </c>
      <c r="CO87" s="230">
        <f t="shared" si="231"/>
        <v>0</v>
      </c>
      <c r="CP87" s="230">
        <f t="shared" si="232"/>
        <v>0</v>
      </c>
      <c r="CQ87" s="230">
        <f t="shared" si="233"/>
        <v>0</v>
      </c>
      <c r="CR87" s="230">
        <f t="shared" si="234"/>
        <v>0</v>
      </c>
      <c r="CS87" s="231">
        <f t="shared" si="151"/>
        <v>0</v>
      </c>
      <c r="CT87" s="232"/>
      <c r="CU87" s="233">
        <f t="shared" si="125"/>
        <v>0</v>
      </c>
      <c r="CV87" s="233">
        <f t="shared" si="125"/>
        <v>0</v>
      </c>
      <c r="CW87" s="233">
        <f t="shared" si="137"/>
        <v>0</v>
      </c>
      <c r="CX87" s="233">
        <f t="shared" si="138"/>
        <v>0</v>
      </c>
      <c r="CY87" s="233">
        <f t="shared" si="139"/>
        <v>0</v>
      </c>
      <c r="CZ87" s="233">
        <f t="shared" si="140"/>
        <v>0</v>
      </c>
      <c r="DA87" s="233">
        <f t="shared" si="126"/>
        <v>0</v>
      </c>
      <c r="DB87" s="233">
        <f t="shared" si="126"/>
        <v>0</v>
      </c>
      <c r="DC87" s="233">
        <f t="shared" si="141"/>
        <v>0</v>
      </c>
      <c r="DD87" s="233">
        <f t="shared" si="142"/>
        <v>0</v>
      </c>
      <c r="DE87" s="233">
        <f t="shared" si="143"/>
        <v>0</v>
      </c>
      <c r="DF87" s="233">
        <f t="shared" si="144"/>
        <v>0</v>
      </c>
      <c r="DG87" s="233">
        <f t="shared" si="145"/>
        <v>0</v>
      </c>
      <c r="DH87" s="233">
        <f t="shared" si="146"/>
        <v>0</v>
      </c>
      <c r="DI87" s="233">
        <f t="shared" si="147"/>
        <v>0</v>
      </c>
      <c r="DJ87" s="233">
        <f t="shared" si="148"/>
        <v>0</v>
      </c>
      <c r="DK87" s="233">
        <f t="shared" si="149"/>
        <v>0</v>
      </c>
      <c r="DL87" s="233">
        <f t="shared" si="150"/>
        <v>0</v>
      </c>
      <c r="DN87" s="233">
        <f t="shared" si="134"/>
        <v>0</v>
      </c>
      <c r="DO87" s="233">
        <f t="shared" si="135"/>
        <v>0</v>
      </c>
      <c r="DP87" s="233">
        <f t="shared" si="136"/>
        <v>0</v>
      </c>
      <c r="DQ87" s="233">
        <f t="shared" si="133"/>
        <v>0</v>
      </c>
      <c r="DR87" s="233">
        <f t="shared" si="133"/>
        <v>0</v>
      </c>
      <c r="DS87" s="233">
        <f t="shared" si="133"/>
        <v>0</v>
      </c>
      <c r="DT87" s="233">
        <f t="shared" si="133"/>
        <v>0</v>
      </c>
      <c r="DU87" s="233">
        <f t="shared" si="133"/>
        <v>0</v>
      </c>
      <c r="DV87" s="233">
        <f t="shared" si="133"/>
        <v>0</v>
      </c>
      <c r="DW87" s="233">
        <f t="shared" si="133"/>
        <v>0</v>
      </c>
      <c r="DX87" s="233">
        <f t="shared" si="133"/>
        <v>0</v>
      </c>
      <c r="DY87" s="233">
        <f t="shared" si="133"/>
        <v>0</v>
      </c>
      <c r="DZ87" s="233">
        <f t="shared" si="133"/>
        <v>0</v>
      </c>
      <c r="EA87" s="233">
        <f t="shared" si="133"/>
        <v>0</v>
      </c>
      <c r="EB87" s="233">
        <f t="shared" si="133"/>
        <v>0</v>
      </c>
      <c r="EC87" s="233">
        <f t="shared" si="133"/>
        <v>0</v>
      </c>
      <c r="ED87" s="233">
        <f t="shared" si="133"/>
        <v>0</v>
      </c>
      <c r="EE87" s="233">
        <f t="shared" si="133"/>
        <v>0</v>
      </c>
      <c r="EF87" s="233">
        <f t="shared" si="235"/>
        <v>0</v>
      </c>
      <c r="EG87" s="233">
        <f t="shared" si="235"/>
        <v>0</v>
      </c>
      <c r="EH87" s="233">
        <f t="shared" si="235"/>
        <v>0</v>
      </c>
      <c r="EI87" s="233">
        <f t="shared" si="235"/>
        <v>0</v>
      </c>
      <c r="EJ87" s="233">
        <f t="shared" si="235"/>
        <v>0</v>
      </c>
      <c r="EK87" s="233">
        <f t="shared" si="130"/>
        <v>0</v>
      </c>
      <c r="EL87" s="233">
        <f t="shared" si="130"/>
        <v>0</v>
      </c>
      <c r="EM87" s="233">
        <f t="shared" si="130"/>
        <v>0</v>
      </c>
      <c r="EN87" s="233">
        <f t="shared" si="130"/>
        <v>0</v>
      </c>
      <c r="EO87" s="233">
        <f t="shared" si="132"/>
        <v>0</v>
      </c>
      <c r="EP87" s="233">
        <f t="shared" si="132"/>
        <v>0</v>
      </c>
      <c r="EQ87" s="233">
        <f t="shared" si="132"/>
        <v>0</v>
      </c>
      <c r="ES87" s="233">
        <f t="shared" si="152"/>
        <v>0</v>
      </c>
      <c r="ET87" s="233">
        <f t="shared" si="153"/>
        <v>0</v>
      </c>
      <c r="EU87" s="233">
        <f t="shared" si="154"/>
        <v>0</v>
      </c>
      <c r="EV87" s="233">
        <f t="shared" si="155"/>
        <v>0</v>
      </c>
      <c r="EW87" s="233">
        <f t="shared" si="156"/>
        <v>0</v>
      </c>
      <c r="EX87" s="233">
        <f t="shared" si="157"/>
        <v>0</v>
      </c>
      <c r="EY87" s="233">
        <f t="shared" si="158"/>
        <v>0</v>
      </c>
      <c r="EZ87" s="233">
        <f t="shared" si="159"/>
        <v>0</v>
      </c>
      <c r="FA87" s="233">
        <f t="shared" si="160"/>
        <v>0</v>
      </c>
      <c r="FB87" s="233">
        <f t="shared" si="161"/>
        <v>0</v>
      </c>
      <c r="FC87" s="233">
        <f t="shared" si="162"/>
        <v>0</v>
      </c>
      <c r="FD87" s="233">
        <f t="shared" si="163"/>
        <v>0</v>
      </c>
      <c r="FE87" s="233">
        <f t="shared" si="164"/>
        <v>0</v>
      </c>
      <c r="FF87" s="233">
        <f t="shared" si="165"/>
        <v>0</v>
      </c>
      <c r="FG87" s="233">
        <f t="shared" si="166"/>
        <v>0</v>
      </c>
      <c r="FI87" s="211">
        <f t="shared" si="167"/>
        <v>0</v>
      </c>
      <c r="FJ87" s="211">
        <f t="shared" si="168"/>
        <v>0</v>
      </c>
      <c r="FK87" s="211">
        <f t="shared" si="169"/>
        <v>0</v>
      </c>
      <c r="FL87" s="211">
        <f t="shared" si="170"/>
        <v>0</v>
      </c>
      <c r="FM87" s="211">
        <f t="shared" si="171"/>
        <v>0</v>
      </c>
      <c r="FN87" s="211">
        <f t="shared" si="172"/>
        <v>0</v>
      </c>
      <c r="FO87" s="211">
        <f t="shared" si="173"/>
        <v>0</v>
      </c>
      <c r="FP87" s="211">
        <f t="shared" si="174"/>
        <v>0</v>
      </c>
      <c r="FQ87" s="211">
        <f t="shared" si="175"/>
        <v>0</v>
      </c>
      <c r="FR87" s="211">
        <f t="shared" si="176"/>
        <v>0</v>
      </c>
      <c r="FS87" s="211">
        <f t="shared" si="177"/>
        <v>0</v>
      </c>
      <c r="FT87" s="211">
        <f t="shared" si="178"/>
        <v>0</v>
      </c>
      <c r="FU87" s="211">
        <f t="shared" si="179"/>
        <v>0</v>
      </c>
      <c r="FV87" s="211">
        <f t="shared" si="180"/>
        <v>0</v>
      </c>
      <c r="FW87" s="211">
        <f t="shared" si="181"/>
        <v>0</v>
      </c>
      <c r="FX87" s="211">
        <f t="shared" si="182"/>
        <v>0</v>
      </c>
      <c r="FY87" s="211">
        <f t="shared" si="183"/>
        <v>0</v>
      </c>
      <c r="FZ87" s="211">
        <f t="shared" si="184"/>
        <v>0</v>
      </c>
      <c r="GA87" s="211">
        <f t="shared" si="185"/>
        <v>0</v>
      </c>
      <c r="GB87" s="211">
        <f t="shared" si="186"/>
        <v>0</v>
      </c>
      <c r="GC87" s="211">
        <f t="shared" si="187"/>
        <v>0</v>
      </c>
      <c r="GD87" s="211">
        <f t="shared" si="188"/>
        <v>0</v>
      </c>
      <c r="GE87" s="211">
        <f t="shared" si="189"/>
        <v>0</v>
      </c>
      <c r="GF87" s="211">
        <f t="shared" si="190"/>
        <v>0</v>
      </c>
      <c r="GG87" s="211">
        <f t="shared" si="191"/>
        <v>0</v>
      </c>
      <c r="GH87" s="211">
        <f t="shared" si="192"/>
        <v>0</v>
      </c>
      <c r="GI87" s="211">
        <f t="shared" si="193"/>
        <v>0</v>
      </c>
      <c r="GJ87" s="211">
        <f t="shared" si="194"/>
        <v>0</v>
      </c>
      <c r="GK87" s="211">
        <f t="shared" si="195"/>
        <v>0</v>
      </c>
      <c r="GL87" s="211">
        <f t="shared" si="196"/>
        <v>0</v>
      </c>
    </row>
    <row r="88" spans="2:194" s="226" customFormat="1" ht="45">
      <c r="B88" s="227" t="s">
        <v>1314</v>
      </c>
      <c r="C88" s="34" t="s">
        <v>143</v>
      </c>
      <c r="D88" s="228">
        <v>1074</v>
      </c>
      <c r="E88" s="229">
        <v>21</v>
      </c>
      <c r="F88" s="229"/>
      <c r="G88" s="230">
        <f t="shared" si="197"/>
        <v>0</v>
      </c>
      <c r="H88" s="230">
        <f t="shared" si="198"/>
        <v>0</v>
      </c>
      <c r="I88" s="230"/>
      <c r="J88" s="230"/>
      <c r="K88" s="230"/>
      <c r="L88" s="230"/>
      <c r="M88" s="230"/>
      <c r="N88" s="230"/>
      <c r="O88" s="230"/>
      <c r="P88" s="230"/>
      <c r="Q88" s="230">
        <f t="shared" si="199"/>
        <v>0</v>
      </c>
      <c r="R88" s="230"/>
      <c r="S88" s="230"/>
      <c r="T88" s="230"/>
      <c r="U88" s="230"/>
      <c r="V88" s="230">
        <f t="shared" si="200"/>
        <v>0</v>
      </c>
      <c r="W88" s="230"/>
      <c r="X88" s="230"/>
      <c r="Y88" s="230"/>
      <c r="Z88" s="230"/>
      <c r="AA88" s="230">
        <f t="shared" si="201"/>
        <v>0</v>
      </c>
      <c r="AB88" s="230"/>
      <c r="AC88" s="230"/>
      <c r="AD88" s="230"/>
      <c r="AE88" s="230"/>
      <c r="AF88" s="230">
        <f t="shared" si="202"/>
        <v>0</v>
      </c>
      <c r="AG88" s="230"/>
      <c r="AH88" s="230"/>
      <c r="AI88" s="230"/>
      <c r="AJ88" s="230"/>
      <c r="AK88" s="230">
        <f t="shared" si="203"/>
        <v>0</v>
      </c>
      <c r="AL88" s="230">
        <f t="shared" si="204"/>
        <v>0</v>
      </c>
      <c r="AM88" s="230"/>
      <c r="AN88" s="230"/>
      <c r="AO88" s="230"/>
      <c r="AP88" s="230"/>
      <c r="AQ88" s="230"/>
      <c r="AR88" s="230"/>
      <c r="AS88" s="230"/>
      <c r="AT88" s="230"/>
      <c r="AU88" s="230">
        <f t="shared" si="205"/>
        <v>0</v>
      </c>
      <c r="AV88" s="230"/>
      <c r="AW88" s="230"/>
      <c r="AX88" s="230"/>
      <c r="AY88" s="230"/>
      <c r="AZ88" s="230">
        <f t="shared" si="206"/>
        <v>0</v>
      </c>
      <c r="BA88" s="230"/>
      <c r="BB88" s="230"/>
      <c r="BC88" s="230"/>
      <c r="BD88" s="230"/>
      <c r="BE88" s="230">
        <f t="shared" si="207"/>
        <v>0</v>
      </c>
      <c r="BF88" s="230"/>
      <c r="BG88" s="230"/>
      <c r="BH88" s="230"/>
      <c r="BI88" s="230"/>
      <c r="BJ88" s="230">
        <f t="shared" si="208"/>
        <v>0</v>
      </c>
      <c r="BK88" s="230"/>
      <c r="BL88" s="230"/>
      <c r="BM88" s="230"/>
      <c r="BN88" s="230"/>
      <c r="BO88" s="230">
        <f t="shared" si="209"/>
        <v>0</v>
      </c>
      <c r="BP88" s="230"/>
      <c r="BQ88" s="230"/>
      <c r="BR88" s="230"/>
      <c r="BS88" s="230"/>
      <c r="BT88" s="230">
        <f t="shared" si="210"/>
        <v>0</v>
      </c>
      <c r="BU88" s="230">
        <f t="shared" si="215"/>
        <v>0</v>
      </c>
      <c r="BV88" s="230">
        <f t="shared" si="216"/>
        <v>0</v>
      </c>
      <c r="BW88" s="230">
        <f t="shared" si="217"/>
        <v>0</v>
      </c>
      <c r="BX88" s="230">
        <f t="shared" si="218"/>
        <v>0</v>
      </c>
      <c r="BY88" s="230">
        <f t="shared" si="211"/>
        <v>0</v>
      </c>
      <c r="BZ88" s="230">
        <f t="shared" si="219"/>
        <v>0</v>
      </c>
      <c r="CA88" s="230">
        <f t="shared" si="220"/>
        <v>0</v>
      </c>
      <c r="CB88" s="230">
        <f t="shared" si="221"/>
        <v>0</v>
      </c>
      <c r="CC88" s="230">
        <f t="shared" si="222"/>
        <v>0</v>
      </c>
      <c r="CD88" s="230">
        <f t="shared" si="212"/>
        <v>0</v>
      </c>
      <c r="CE88" s="230">
        <f t="shared" si="223"/>
        <v>0</v>
      </c>
      <c r="CF88" s="230">
        <f t="shared" si="224"/>
        <v>0</v>
      </c>
      <c r="CG88" s="230">
        <f t="shared" si="225"/>
        <v>0</v>
      </c>
      <c r="CH88" s="230">
        <f t="shared" si="226"/>
        <v>0</v>
      </c>
      <c r="CI88" s="230">
        <f t="shared" si="213"/>
        <v>0</v>
      </c>
      <c r="CJ88" s="230">
        <f t="shared" si="227"/>
        <v>0</v>
      </c>
      <c r="CK88" s="230">
        <f t="shared" si="228"/>
        <v>0</v>
      </c>
      <c r="CL88" s="230">
        <f t="shared" si="229"/>
        <v>0</v>
      </c>
      <c r="CM88" s="230">
        <f t="shared" si="230"/>
        <v>0</v>
      </c>
      <c r="CN88" s="230">
        <f t="shared" si="214"/>
        <v>0</v>
      </c>
      <c r="CO88" s="230">
        <f t="shared" si="231"/>
        <v>0</v>
      </c>
      <c r="CP88" s="230">
        <f t="shared" si="232"/>
        <v>0</v>
      </c>
      <c r="CQ88" s="230">
        <f t="shared" si="233"/>
        <v>0</v>
      </c>
      <c r="CR88" s="230">
        <f t="shared" si="234"/>
        <v>0</v>
      </c>
      <c r="CS88" s="231">
        <f t="shared" si="151"/>
        <v>0</v>
      </c>
      <c r="CT88" s="232"/>
      <c r="CU88" s="233">
        <f t="shared" si="125"/>
        <v>0</v>
      </c>
      <c r="CV88" s="233">
        <f t="shared" si="125"/>
        <v>0</v>
      </c>
      <c r="CW88" s="233">
        <f t="shared" si="137"/>
        <v>0</v>
      </c>
      <c r="CX88" s="233">
        <f t="shared" si="138"/>
        <v>0</v>
      </c>
      <c r="CY88" s="233">
        <f t="shared" si="139"/>
        <v>0</v>
      </c>
      <c r="CZ88" s="233">
        <f t="shared" si="140"/>
        <v>0</v>
      </c>
      <c r="DA88" s="233">
        <f t="shared" si="126"/>
        <v>0</v>
      </c>
      <c r="DB88" s="233">
        <f t="shared" si="126"/>
        <v>0</v>
      </c>
      <c r="DC88" s="233">
        <f t="shared" si="141"/>
        <v>0</v>
      </c>
      <c r="DD88" s="233">
        <f t="shared" si="142"/>
        <v>0</v>
      </c>
      <c r="DE88" s="233">
        <f t="shared" si="143"/>
        <v>0</v>
      </c>
      <c r="DF88" s="233">
        <f t="shared" si="144"/>
        <v>0</v>
      </c>
      <c r="DG88" s="233">
        <f t="shared" si="145"/>
        <v>0</v>
      </c>
      <c r="DH88" s="233">
        <f t="shared" si="146"/>
        <v>0</v>
      </c>
      <c r="DI88" s="233">
        <f t="shared" si="147"/>
        <v>0</v>
      </c>
      <c r="DJ88" s="233">
        <f t="shared" si="148"/>
        <v>0</v>
      </c>
      <c r="DK88" s="233">
        <f t="shared" si="149"/>
        <v>0</v>
      </c>
      <c r="DL88" s="233">
        <f t="shared" si="150"/>
        <v>0</v>
      </c>
      <c r="DN88" s="233">
        <f t="shared" si="134"/>
        <v>0</v>
      </c>
      <c r="DO88" s="233">
        <f t="shared" si="135"/>
        <v>0</v>
      </c>
      <c r="DP88" s="233">
        <f t="shared" si="136"/>
        <v>0</v>
      </c>
      <c r="DQ88" s="233">
        <f t="shared" si="133"/>
        <v>0</v>
      </c>
      <c r="DR88" s="233">
        <f t="shared" si="133"/>
        <v>0</v>
      </c>
      <c r="DS88" s="233">
        <f t="shared" si="133"/>
        <v>0</v>
      </c>
      <c r="DT88" s="233">
        <f t="shared" si="133"/>
        <v>0</v>
      </c>
      <c r="DU88" s="233">
        <f t="shared" si="133"/>
        <v>0</v>
      </c>
      <c r="DV88" s="233">
        <f t="shared" si="133"/>
        <v>0</v>
      </c>
      <c r="DW88" s="233">
        <f t="shared" si="133"/>
        <v>0</v>
      </c>
      <c r="DX88" s="233">
        <f t="shared" si="133"/>
        <v>0</v>
      </c>
      <c r="DY88" s="233">
        <f t="shared" si="133"/>
        <v>0</v>
      </c>
      <c r="DZ88" s="233">
        <f t="shared" si="133"/>
        <v>0</v>
      </c>
      <c r="EA88" s="233">
        <f t="shared" si="133"/>
        <v>0</v>
      </c>
      <c r="EB88" s="233">
        <f t="shared" si="133"/>
        <v>0</v>
      </c>
      <c r="EC88" s="233">
        <f t="shared" si="133"/>
        <v>0</v>
      </c>
      <c r="ED88" s="233">
        <f t="shared" si="133"/>
        <v>0</v>
      </c>
      <c r="EE88" s="233">
        <f t="shared" si="133"/>
        <v>0</v>
      </c>
      <c r="EF88" s="233">
        <f t="shared" si="235"/>
        <v>0</v>
      </c>
      <c r="EG88" s="233">
        <f t="shared" si="235"/>
        <v>0</v>
      </c>
      <c r="EH88" s="233">
        <f t="shared" si="235"/>
        <v>0</v>
      </c>
      <c r="EI88" s="233">
        <f t="shared" si="235"/>
        <v>0</v>
      </c>
      <c r="EJ88" s="233">
        <f t="shared" si="235"/>
        <v>0</v>
      </c>
      <c r="EK88" s="233">
        <f t="shared" si="130"/>
        <v>0</v>
      </c>
      <c r="EL88" s="233">
        <f t="shared" si="130"/>
        <v>0</v>
      </c>
      <c r="EM88" s="233">
        <f t="shared" si="130"/>
        <v>0</v>
      </c>
      <c r="EN88" s="233">
        <f t="shared" si="130"/>
        <v>0</v>
      </c>
      <c r="EO88" s="233">
        <f t="shared" si="132"/>
        <v>0</v>
      </c>
      <c r="EP88" s="233">
        <f t="shared" si="132"/>
        <v>0</v>
      </c>
      <c r="EQ88" s="233">
        <f t="shared" si="132"/>
        <v>0</v>
      </c>
      <c r="ES88" s="233">
        <f t="shared" si="152"/>
        <v>0</v>
      </c>
      <c r="ET88" s="233">
        <f t="shared" si="153"/>
        <v>0</v>
      </c>
      <c r="EU88" s="233">
        <f t="shared" si="154"/>
        <v>0</v>
      </c>
      <c r="EV88" s="233">
        <f t="shared" si="155"/>
        <v>0</v>
      </c>
      <c r="EW88" s="233">
        <f t="shared" si="156"/>
        <v>0</v>
      </c>
      <c r="EX88" s="233">
        <f t="shared" si="157"/>
        <v>0</v>
      </c>
      <c r="EY88" s="233">
        <f t="shared" si="158"/>
        <v>0</v>
      </c>
      <c r="EZ88" s="233">
        <f t="shared" si="159"/>
        <v>0</v>
      </c>
      <c r="FA88" s="233">
        <f t="shared" si="160"/>
        <v>0</v>
      </c>
      <c r="FB88" s="233">
        <f t="shared" si="161"/>
        <v>0</v>
      </c>
      <c r="FC88" s="233">
        <f t="shared" si="162"/>
        <v>0</v>
      </c>
      <c r="FD88" s="233">
        <f t="shared" si="163"/>
        <v>0</v>
      </c>
      <c r="FE88" s="233">
        <f t="shared" si="164"/>
        <v>0</v>
      </c>
      <c r="FF88" s="233">
        <f t="shared" si="165"/>
        <v>0</v>
      </c>
      <c r="FG88" s="233">
        <f t="shared" si="166"/>
        <v>0</v>
      </c>
      <c r="FI88" s="211">
        <f t="shared" si="167"/>
        <v>0</v>
      </c>
      <c r="FJ88" s="211">
        <f t="shared" si="168"/>
        <v>0</v>
      </c>
      <c r="FK88" s="211">
        <f t="shared" si="169"/>
        <v>0</v>
      </c>
      <c r="FL88" s="211">
        <f t="shared" si="170"/>
        <v>0</v>
      </c>
      <c r="FM88" s="211">
        <f t="shared" si="171"/>
        <v>0</v>
      </c>
      <c r="FN88" s="211">
        <f t="shared" si="172"/>
        <v>0</v>
      </c>
      <c r="FO88" s="211">
        <f t="shared" si="173"/>
        <v>0</v>
      </c>
      <c r="FP88" s="211">
        <f t="shared" si="174"/>
        <v>0</v>
      </c>
      <c r="FQ88" s="211">
        <f t="shared" si="175"/>
        <v>0</v>
      </c>
      <c r="FR88" s="211">
        <f t="shared" si="176"/>
        <v>0</v>
      </c>
      <c r="FS88" s="211">
        <f t="shared" si="177"/>
        <v>0</v>
      </c>
      <c r="FT88" s="211">
        <f t="shared" si="178"/>
        <v>0</v>
      </c>
      <c r="FU88" s="211">
        <f t="shared" si="179"/>
        <v>0</v>
      </c>
      <c r="FV88" s="211">
        <f t="shared" si="180"/>
        <v>0</v>
      </c>
      <c r="FW88" s="211">
        <f t="shared" si="181"/>
        <v>0</v>
      </c>
      <c r="FX88" s="211">
        <f t="shared" si="182"/>
        <v>0</v>
      </c>
      <c r="FY88" s="211">
        <f t="shared" si="183"/>
        <v>0</v>
      </c>
      <c r="FZ88" s="211">
        <f t="shared" si="184"/>
        <v>0</v>
      </c>
      <c r="GA88" s="211">
        <f t="shared" si="185"/>
        <v>0</v>
      </c>
      <c r="GB88" s="211">
        <f t="shared" si="186"/>
        <v>0</v>
      </c>
      <c r="GC88" s="211">
        <f t="shared" si="187"/>
        <v>0</v>
      </c>
      <c r="GD88" s="211">
        <f t="shared" si="188"/>
        <v>0</v>
      </c>
      <c r="GE88" s="211">
        <f t="shared" si="189"/>
        <v>0</v>
      </c>
      <c r="GF88" s="211">
        <f t="shared" si="190"/>
        <v>0</v>
      </c>
      <c r="GG88" s="211">
        <f t="shared" si="191"/>
        <v>0</v>
      </c>
      <c r="GH88" s="211">
        <f t="shared" si="192"/>
        <v>0</v>
      </c>
      <c r="GI88" s="211">
        <f t="shared" si="193"/>
        <v>0</v>
      </c>
      <c r="GJ88" s="211">
        <f t="shared" si="194"/>
        <v>0</v>
      </c>
      <c r="GK88" s="211">
        <f t="shared" si="195"/>
        <v>0</v>
      </c>
      <c r="GL88" s="211">
        <f t="shared" si="196"/>
        <v>0</v>
      </c>
    </row>
    <row r="89" spans="2:194" ht="30">
      <c r="B89" s="135"/>
      <c r="C89" s="53" t="s">
        <v>144</v>
      </c>
      <c r="D89" s="220">
        <v>1075</v>
      </c>
      <c r="E89" s="223">
        <v>12</v>
      </c>
      <c r="F89" s="223"/>
      <c r="G89" s="224">
        <f t="shared" si="197"/>
        <v>0</v>
      </c>
      <c r="H89" s="224">
        <f t="shared" si="198"/>
        <v>0</v>
      </c>
      <c r="I89" s="222"/>
      <c r="J89" s="222"/>
      <c r="K89" s="222"/>
      <c r="L89" s="222"/>
      <c r="M89" s="222"/>
      <c r="N89" s="222"/>
      <c r="O89" s="222"/>
      <c r="P89" s="222"/>
      <c r="Q89" s="224">
        <f t="shared" si="199"/>
        <v>0</v>
      </c>
      <c r="R89" s="222"/>
      <c r="S89" s="222"/>
      <c r="T89" s="222"/>
      <c r="U89" s="222"/>
      <c r="V89" s="224">
        <f t="shared" si="200"/>
        <v>0</v>
      </c>
      <c r="W89" s="222"/>
      <c r="X89" s="222"/>
      <c r="Y89" s="222"/>
      <c r="Z89" s="222"/>
      <c r="AA89" s="224">
        <f t="shared" si="201"/>
        <v>0</v>
      </c>
      <c r="AB89" s="222"/>
      <c r="AC89" s="222"/>
      <c r="AD89" s="222"/>
      <c r="AE89" s="222"/>
      <c r="AF89" s="224">
        <f t="shared" si="202"/>
        <v>0</v>
      </c>
      <c r="AG89" s="222"/>
      <c r="AH89" s="222"/>
      <c r="AI89" s="222"/>
      <c r="AJ89" s="222"/>
      <c r="AK89" s="224">
        <f t="shared" si="203"/>
        <v>0</v>
      </c>
      <c r="AL89" s="224">
        <f t="shared" si="204"/>
        <v>0</v>
      </c>
      <c r="AM89" s="222"/>
      <c r="AN89" s="222"/>
      <c r="AO89" s="222"/>
      <c r="AP89" s="222"/>
      <c r="AQ89" s="222"/>
      <c r="AR89" s="222"/>
      <c r="AS89" s="222"/>
      <c r="AT89" s="222"/>
      <c r="AU89" s="224">
        <f t="shared" si="205"/>
        <v>0</v>
      </c>
      <c r="AV89" s="222"/>
      <c r="AW89" s="222"/>
      <c r="AX89" s="222"/>
      <c r="AY89" s="222"/>
      <c r="AZ89" s="224">
        <f t="shared" si="206"/>
        <v>0</v>
      </c>
      <c r="BA89" s="222"/>
      <c r="BB89" s="222"/>
      <c r="BC89" s="222"/>
      <c r="BD89" s="222"/>
      <c r="BE89" s="224">
        <f t="shared" si="207"/>
        <v>0</v>
      </c>
      <c r="BF89" s="222"/>
      <c r="BG89" s="222"/>
      <c r="BH89" s="222"/>
      <c r="BI89" s="222"/>
      <c r="BJ89" s="224">
        <f t="shared" si="208"/>
        <v>0</v>
      </c>
      <c r="BK89" s="222"/>
      <c r="BL89" s="222"/>
      <c r="BM89" s="222"/>
      <c r="BN89" s="222"/>
      <c r="BO89" s="224">
        <f t="shared" si="209"/>
        <v>0</v>
      </c>
      <c r="BP89" s="222"/>
      <c r="BQ89" s="222"/>
      <c r="BR89" s="222"/>
      <c r="BS89" s="222"/>
      <c r="BT89" s="224">
        <f t="shared" si="210"/>
        <v>0</v>
      </c>
      <c r="BU89" s="222">
        <f t="shared" si="215"/>
        <v>0</v>
      </c>
      <c r="BV89" s="222">
        <f t="shared" si="216"/>
        <v>0</v>
      </c>
      <c r="BW89" s="222">
        <f t="shared" si="217"/>
        <v>0</v>
      </c>
      <c r="BX89" s="222">
        <f t="shared" si="218"/>
        <v>0</v>
      </c>
      <c r="BY89" s="224">
        <f t="shared" si="211"/>
        <v>0</v>
      </c>
      <c r="BZ89" s="222">
        <f t="shared" si="219"/>
        <v>0</v>
      </c>
      <c r="CA89" s="222">
        <f t="shared" si="220"/>
        <v>0</v>
      </c>
      <c r="CB89" s="222">
        <f t="shared" si="221"/>
        <v>0</v>
      </c>
      <c r="CC89" s="222">
        <f t="shared" si="222"/>
        <v>0</v>
      </c>
      <c r="CD89" s="224">
        <f t="shared" si="212"/>
        <v>0</v>
      </c>
      <c r="CE89" s="222">
        <f t="shared" si="223"/>
        <v>0</v>
      </c>
      <c r="CF89" s="222">
        <f t="shared" si="224"/>
        <v>0</v>
      </c>
      <c r="CG89" s="222">
        <f t="shared" si="225"/>
        <v>0</v>
      </c>
      <c r="CH89" s="222">
        <f t="shared" si="226"/>
        <v>0</v>
      </c>
      <c r="CI89" s="224">
        <f t="shared" si="213"/>
        <v>0</v>
      </c>
      <c r="CJ89" s="222">
        <f t="shared" si="227"/>
        <v>0</v>
      </c>
      <c r="CK89" s="222">
        <f t="shared" si="228"/>
        <v>0</v>
      </c>
      <c r="CL89" s="222">
        <f t="shared" si="229"/>
        <v>0</v>
      </c>
      <c r="CM89" s="222">
        <f t="shared" si="230"/>
        <v>0</v>
      </c>
      <c r="CN89" s="224">
        <f t="shared" si="214"/>
        <v>0</v>
      </c>
      <c r="CO89" s="222">
        <f t="shared" si="231"/>
        <v>0</v>
      </c>
      <c r="CP89" s="222">
        <f t="shared" si="232"/>
        <v>0</v>
      </c>
      <c r="CQ89" s="222">
        <f t="shared" si="233"/>
        <v>0</v>
      </c>
      <c r="CR89" s="222">
        <f t="shared" si="234"/>
        <v>0</v>
      </c>
      <c r="CS89" s="209">
        <f t="shared" si="151"/>
        <v>0</v>
      </c>
      <c r="CT89" s="205"/>
      <c r="CU89" s="210">
        <f t="shared" si="125"/>
        <v>0</v>
      </c>
      <c r="CV89" s="210">
        <f t="shared" si="125"/>
        <v>0</v>
      </c>
      <c r="CW89" s="210">
        <f t="shared" si="137"/>
        <v>0</v>
      </c>
      <c r="CX89" s="210">
        <f t="shared" si="138"/>
        <v>0</v>
      </c>
      <c r="CY89" s="210">
        <f t="shared" si="139"/>
        <v>0</v>
      </c>
      <c r="CZ89" s="210">
        <f t="shared" si="140"/>
        <v>0</v>
      </c>
      <c r="DA89" s="210">
        <f t="shared" si="126"/>
        <v>0</v>
      </c>
      <c r="DB89" s="210">
        <f t="shared" si="126"/>
        <v>0</v>
      </c>
      <c r="DC89" s="210">
        <f t="shared" si="141"/>
        <v>0</v>
      </c>
      <c r="DD89" s="210">
        <f t="shared" si="142"/>
        <v>0</v>
      </c>
      <c r="DE89" s="210">
        <f t="shared" si="143"/>
        <v>0</v>
      </c>
      <c r="DF89" s="210">
        <f t="shared" si="144"/>
        <v>0</v>
      </c>
      <c r="DG89" s="210">
        <f t="shared" si="145"/>
        <v>0</v>
      </c>
      <c r="DH89" s="210">
        <f t="shared" si="146"/>
        <v>0</v>
      </c>
      <c r="DI89" s="210">
        <f t="shared" si="147"/>
        <v>0</v>
      </c>
      <c r="DJ89" s="210">
        <f t="shared" si="148"/>
        <v>0</v>
      </c>
      <c r="DK89" s="210">
        <f t="shared" si="149"/>
        <v>0</v>
      </c>
      <c r="DL89" s="210">
        <f t="shared" si="150"/>
        <v>0</v>
      </c>
      <c r="DN89" s="210">
        <f t="shared" si="134"/>
        <v>0</v>
      </c>
      <c r="DO89" s="210">
        <f t="shared" si="135"/>
        <v>0</v>
      </c>
      <c r="DP89" s="210">
        <f t="shared" si="136"/>
        <v>0</v>
      </c>
      <c r="DQ89" s="210">
        <f t="shared" si="133"/>
        <v>0</v>
      </c>
      <c r="DR89" s="210">
        <f t="shared" si="133"/>
        <v>0</v>
      </c>
      <c r="DS89" s="210">
        <f t="shared" si="133"/>
        <v>0</v>
      </c>
      <c r="DT89" s="210">
        <f t="shared" si="133"/>
        <v>0</v>
      </c>
      <c r="DU89" s="210">
        <f t="shared" si="133"/>
        <v>0</v>
      </c>
      <c r="DV89" s="210">
        <f t="shared" si="133"/>
        <v>0</v>
      </c>
      <c r="DW89" s="210">
        <f t="shared" si="133"/>
        <v>0</v>
      </c>
      <c r="DX89" s="210">
        <f t="shared" si="133"/>
        <v>0</v>
      </c>
      <c r="DY89" s="210">
        <f t="shared" si="133"/>
        <v>0</v>
      </c>
      <c r="DZ89" s="210">
        <f t="shared" si="133"/>
        <v>0</v>
      </c>
      <c r="EA89" s="210">
        <f t="shared" si="133"/>
        <v>0</v>
      </c>
      <c r="EB89" s="210">
        <f t="shared" si="133"/>
        <v>0</v>
      </c>
      <c r="EC89" s="210">
        <f t="shared" si="133"/>
        <v>0</v>
      </c>
      <c r="ED89" s="210">
        <f t="shared" si="133"/>
        <v>0</v>
      </c>
      <c r="EE89" s="210">
        <f t="shared" si="133"/>
        <v>0</v>
      </c>
      <c r="EF89" s="210">
        <f t="shared" si="235"/>
        <v>0</v>
      </c>
      <c r="EG89" s="210">
        <f t="shared" si="235"/>
        <v>0</v>
      </c>
      <c r="EH89" s="210">
        <f t="shared" si="235"/>
        <v>0</v>
      </c>
      <c r="EI89" s="210">
        <f t="shared" si="235"/>
        <v>0</v>
      </c>
      <c r="EJ89" s="210">
        <f t="shared" si="235"/>
        <v>0</v>
      </c>
      <c r="EK89" s="210">
        <f t="shared" si="130"/>
        <v>0</v>
      </c>
      <c r="EL89" s="210">
        <f t="shared" si="130"/>
        <v>0</v>
      </c>
      <c r="EM89" s="210">
        <f t="shared" si="130"/>
        <v>0</v>
      </c>
      <c r="EN89" s="210">
        <f t="shared" si="130"/>
        <v>0</v>
      </c>
      <c r="EO89" s="210">
        <f t="shared" si="132"/>
        <v>0</v>
      </c>
      <c r="EP89" s="210">
        <f t="shared" si="132"/>
        <v>0</v>
      </c>
      <c r="EQ89" s="210">
        <f t="shared" si="132"/>
        <v>0</v>
      </c>
      <c r="ES89" s="210">
        <f t="shared" si="152"/>
        <v>0</v>
      </c>
      <c r="ET89" s="210">
        <f t="shared" si="153"/>
        <v>0</v>
      </c>
      <c r="EU89" s="210">
        <f t="shared" si="154"/>
        <v>0</v>
      </c>
      <c r="EV89" s="210">
        <f t="shared" si="155"/>
        <v>0</v>
      </c>
      <c r="EW89" s="210">
        <f t="shared" si="156"/>
        <v>0</v>
      </c>
      <c r="EX89" s="210">
        <f t="shared" si="157"/>
        <v>0</v>
      </c>
      <c r="EY89" s="210">
        <f t="shared" si="158"/>
        <v>0</v>
      </c>
      <c r="EZ89" s="210">
        <f t="shared" si="159"/>
        <v>0</v>
      </c>
      <c r="FA89" s="210">
        <f t="shared" si="160"/>
        <v>0</v>
      </c>
      <c r="FB89" s="210">
        <f t="shared" si="161"/>
        <v>0</v>
      </c>
      <c r="FC89" s="210">
        <f t="shared" si="162"/>
        <v>0</v>
      </c>
      <c r="FD89" s="210">
        <f t="shared" si="163"/>
        <v>0</v>
      </c>
      <c r="FE89" s="210">
        <f t="shared" si="164"/>
        <v>0</v>
      </c>
      <c r="FF89" s="210">
        <f t="shared" si="165"/>
        <v>0</v>
      </c>
      <c r="FG89" s="210">
        <f t="shared" si="166"/>
        <v>0</v>
      </c>
      <c r="FI89" s="211">
        <f t="shared" si="167"/>
        <v>0</v>
      </c>
      <c r="FJ89" s="211">
        <f t="shared" si="168"/>
        <v>0</v>
      </c>
      <c r="FK89" s="211">
        <f t="shared" si="169"/>
        <v>0</v>
      </c>
      <c r="FL89" s="211">
        <f t="shared" si="170"/>
        <v>0</v>
      </c>
      <c r="FM89" s="211">
        <f t="shared" si="171"/>
        <v>0</v>
      </c>
      <c r="FN89" s="211">
        <f t="shared" si="172"/>
        <v>0</v>
      </c>
      <c r="FO89" s="211">
        <f t="shared" si="173"/>
        <v>0</v>
      </c>
      <c r="FP89" s="211">
        <f t="shared" si="174"/>
        <v>0</v>
      </c>
      <c r="FQ89" s="211">
        <f t="shared" si="175"/>
        <v>0</v>
      </c>
      <c r="FR89" s="211">
        <f t="shared" si="176"/>
        <v>0</v>
      </c>
      <c r="FS89" s="211">
        <f t="shared" si="177"/>
        <v>0</v>
      </c>
      <c r="FT89" s="211">
        <f t="shared" si="178"/>
        <v>0</v>
      </c>
      <c r="FU89" s="211">
        <f t="shared" si="179"/>
        <v>0</v>
      </c>
      <c r="FV89" s="211">
        <f t="shared" si="180"/>
        <v>0</v>
      </c>
      <c r="FW89" s="211">
        <f t="shared" si="181"/>
        <v>0</v>
      </c>
      <c r="FX89" s="211">
        <f t="shared" si="182"/>
        <v>0</v>
      </c>
      <c r="FY89" s="211">
        <f t="shared" si="183"/>
        <v>0</v>
      </c>
      <c r="FZ89" s="211">
        <f t="shared" si="184"/>
        <v>0</v>
      </c>
      <c r="GA89" s="211">
        <f t="shared" si="185"/>
        <v>0</v>
      </c>
      <c r="GB89" s="211">
        <f t="shared" si="186"/>
        <v>0</v>
      </c>
      <c r="GC89" s="211">
        <f t="shared" si="187"/>
        <v>0</v>
      </c>
      <c r="GD89" s="211">
        <f t="shared" si="188"/>
        <v>0</v>
      </c>
      <c r="GE89" s="211">
        <f t="shared" si="189"/>
        <v>0</v>
      </c>
      <c r="GF89" s="211">
        <f t="shared" si="190"/>
        <v>0</v>
      </c>
      <c r="GG89" s="211">
        <f t="shared" si="191"/>
        <v>0</v>
      </c>
      <c r="GH89" s="211">
        <f t="shared" si="192"/>
        <v>0</v>
      </c>
      <c r="GI89" s="211">
        <f t="shared" si="193"/>
        <v>0</v>
      </c>
      <c r="GJ89" s="211">
        <f t="shared" si="194"/>
        <v>0</v>
      </c>
      <c r="GK89" s="211">
        <f t="shared" si="195"/>
        <v>0</v>
      </c>
      <c r="GL89" s="211">
        <f t="shared" si="196"/>
        <v>0</v>
      </c>
    </row>
    <row r="90" spans="2:194" s="226" customFormat="1" ht="45">
      <c r="B90" s="227" t="s">
        <v>1314</v>
      </c>
      <c r="C90" s="34" t="s">
        <v>145</v>
      </c>
      <c r="D90" s="228">
        <v>1076</v>
      </c>
      <c r="E90" s="229">
        <v>12</v>
      </c>
      <c r="F90" s="229"/>
      <c r="G90" s="230">
        <f t="shared" si="197"/>
        <v>0</v>
      </c>
      <c r="H90" s="230">
        <f t="shared" si="198"/>
        <v>0</v>
      </c>
      <c r="I90" s="230"/>
      <c r="J90" s="230"/>
      <c r="K90" s="230"/>
      <c r="L90" s="230"/>
      <c r="M90" s="230"/>
      <c r="N90" s="230"/>
      <c r="O90" s="230"/>
      <c r="P90" s="230"/>
      <c r="Q90" s="230">
        <f t="shared" si="199"/>
        <v>0</v>
      </c>
      <c r="R90" s="230"/>
      <c r="S90" s="230"/>
      <c r="T90" s="230"/>
      <c r="U90" s="230"/>
      <c r="V90" s="230">
        <f t="shared" si="200"/>
        <v>0</v>
      </c>
      <c r="W90" s="230"/>
      <c r="X90" s="230"/>
      <c r="Y90" s="230"/>
      <c r="Z90" s="230"/>
      <c r="AA90" s="230">
        <f t="shared" si="201"/>
        <v>0</v>
      </c>
      <c r="AB90" s="230"/>
      <c r="AC90" s="230"/>
      <c r="AD90" s="230"/>
      <c r="AE90" s="230"/>
      <c r="AF90" s="230">
        <f t="shared" si="202"/>
        <v>0</v>
      </c>
      <c r="AG90" s="230"/>
      <c r="AH90" s="230"/>
      <c r="AI90" s="230"/>
      <c r="AJ90" s="230"/>
      <c r="AK90" s="230">
        <f t="shared" si="203"/>
        <v>0</v>
      </c>
      <c r="AL90" s="230">
        <f t="shared" si="204"/>
        <v>0</v>
      </c>
      <c r="AM90" s="230"/>
      <c r="AN90" s="230"/>
      <c r="AO90" s="230"/>
      <c r="AP90" s="230"/>
      <c r="AQ90" s="230"/>
      <c r="AR90" s="230"/>
      <c r="AS90" s="230"/>
      <c r="AT90" s="230"/>
      <c r="AU90" s="230">
        <f t="shared" si="205"/>
        <v>0</v>
      </c>
      <c r="AV90" s="230"/>
      <c r="AW90" s="230"/>
      <c r="AX90" s="230"/>
      <c r="AY90" s="230"/>
      <c r="AZ90" s="230">
        <f t="shared" si="206"/>
        <v>0</v>
      </c>
      <c r="BA90" s="230"/>
      <c r="BB90" s="230"/>
      <c r="BC90" s="230"/>
      <c r="BD90" s="230"/>
      <c r="BE90" s="230">
        <f t="shared" si="207"/>
        <v>0</v>
      </c>
      <c r="BF90" s="230"/>
      <c r="BG90" s="230"/>
      <c r="BH90" s="230"/>
      <c r="BI90" s="230"/>
      <c r="BJ90" s="230">
        <f t="shared" si="208"/>
        <v>0</v>
      </c>
      <c r="BK90" s="230"/>
      <c r="BL90" s="230"/>
      <c r="BM90" s="230"/>
      <c r="BN90" s="230"/>
      <c r="BO90" s="230">
        <f t="shared" si="209"/>
        <v>0</v>
      </c>
      <c r="BP90" s="230"/>
      <c r="BQ90" s="230"/>
      <c r="BR90" s="230"/>
      <c r="BS90" s="230"/>
      <c r="BT90" s="230">
        <f t="shared" si="210"/>
        <v>0</v>
      </c>
      <c r="BU90" s="230">
        <f t="shared" si="215"/>
        <v>0</v>
      </c>
      <c r="BV90" s="230">
        <f t="shared" si="216"/>
        <v>0</v>
      </c>
      <c r="BW90" s="230">
        <f t="shared" si="217"/>
        <v>0</v>
      </c>
      <c r="BX90" s="230">
        <f t="shared" si="218"/>
        <v>0</v>
      </c>
      <c r="BY90" s="230">
        <f t="shared" si="211"/>
        <v>0</v>
      </c>
      <c r="BZ90" s="230">
        <f t="shared" si="219"/>
        <v>0</v>
      </c>
      <c r="CA90" s="230">
        <f t="shared" si="220"/>
        <v>0</v>
      </c>
      <c r="CB90" s="230">
        <f t="shared" si="221"/>
        <v>0</v>
      </c>
      <c r="CC90" s="230">
        <f t="shared" si="222"/>
        <v>0</v>
      </c>
      <c r="CD90" s="230">
        <f t="shared" si="212"/>
        <v>0</v>
      </c>
      <c r="CE90" s="230">
        <f t="shared" si="223"/>
        <v>0</v>
      </c>
      <c r="CF90" s="230">
        <f t="shared" si="224"/>
        <v>0</v>
      </c>
      <c r="CG90" s="230">
        <f t="shared" si="225"/>
        <v>0</v>
      </c>
      <c r="CH90" s="230">
        <f t="shared" si="226"/>
        <v>0</v>
      </c>
      <c r="CI90" s="230">
        <f t="shared" si="213"/>
        <v>0</v>
      </c>
      <c r="CJ90" s="230">
        <f t="shared" si="227"/>
        <v>0</v>
      </c>
      <c r="CK90" s="230">
        <f t="shared" si="228"/>
        <v>0</v>
      </c>
      <c r="CL90" s="230">
        <f t="shared" si="229"/>
        <v>0</v>
      </c>
      <c r="CM90" s="230">
        <f t="shared" si="230"/>
        <v>0</v>
      </c>
      <c r="CN90" s="230">
        <f t="shared" si="214"/>
        <v>0</v>
      </c>
      <c r="CO90" s="230">
        <f t="shared" si="231"/>
        <v>0</v>
      </c>
      <c r="CP90" s="230">
        <f t="shared" si="232"/>
        <v>0</v>
      </c>
      <c r="CQ90" s="230">
        <f t="shared" si="233"/>
        <v>0</v>
      </c>
      <c r="CR90" s="222">
        <f t="shared" si="234"/>
        <v>0</v>
      </c>
      <c r="CS90" s="231">
        <f t="shared" si="151"/>
        <v>0</v>
      </c>
      <c r="CT90" s="232"/>
      <c r="CU90" s="233">
        <f t="shared" si="125"/>
        <v>0</v>
      </c>
      <c r="CV90" s="233">
        <f t="shared" si="125"/>
        <v>0</v>
      </c>
      <c r="CW90" s="233">
        <f t="shared" si="137"/>
        <v>0</v>
      </c>
      <c r="CX90" s="233">
        <f t="shared" si="138"/>
        <v>0</v>
      </c>
      <c r="CY90" s="233">
        <f t="shared" si="139"/>
        <v>0</v>
      </c>
      <c r="CZ90" s="233">
        <f t="shared" si="140"/>
        <v>0</v>
      </c>
      <c r="DA90" s="233">
        <f t="shared" si="126"/>
        <v>0</v>
      </c>
      <c r="DB90" s="233">
        <f t="shared" si="126"/>
        <v>0</v>
      </c>
      <c r="DC90" s="233">
        <f t="shared" si="141"/>
        <v>0</v>
      </c>
      <c r="DD90" s="233">
        <f t="shared" si="142"/>
        <v>0</v>
      </c>
      <c r="DE90" s="233">
        <f t="shared" si="143"/>
        <v>0</v>
      </c>
      <c r="DF90" s="233">
        <f t="shared" si="144"/>
        <v>0</v>
      </c>
      <c r="DG90" s="233">
        <f t="shared" si="145"/>
        <v>0</v>
      </c>
      <c r="DH90" s="233">
        <f t="shared" si="146"/>
        <v>0</v>
      </c>
      <c r="DI90" s="233">
        <f t="shared" si="147"/>
        <v>0</v>
      </c>
      <c r="DJ90" s="233">
        <f t="shared" si="148"/>
        <v>0</v>
      </c>
      <c r="DK90" s="233">
        <f t="shared" si="149"/>
        <v>0</v>
      </c>
      <c r="DL90" s="233">
        <f t="shared" si="150"/>
        <v>0</v>
      </c>
      <c r="DN90" s="233">
        <f t="shared" si="134"/>
        <v>0</v>
      </c>
      <c r="DO90" s="233">
        <f t="shared" si="135"/>
        <v>0</v>
      </c>
      <c r="DP90" s="233">
        <f t="shared" si="136"/>
        <v>0</v>
      </c>
      <c r="DQ90" s="233">
        <f t="shared" si="133"/>
        <v>0</v>
      </c>
      <c r="DR90" s="233">
        <f t="shared" si="133"/>
        <v>0</v>
      </c>
      <c r="DS90" s="233">
        <f t="shared" si="133"/>
        <v>0</v>
      </c>
      <c r="DT90" s="233">
        <f t="shared" si="133"/>
        <v>0</v>
      </c>
      <c r="DU90" s="233">
        <f t="shared" si="133"/>
        <v>0</v>
      </c>
      <c r="DV90" s="233">
        <f t="shared" si="133"/>
        <v>0</v>
      </c>
      <c r="DW90" s="233">
        <f t="shared" si="133"/>
        <v>0</v>
      </c>
      <c r="DX90" s="233">
        <f t="shared" si="133"/>
        <v>0</v>
      </c>
      <c r="DY90" s="233">
        <f t="shared" si="133"/>
        <v>0</v>
      </c>
      <c r="DZ90" s="233">
        <f t="shared" si="133"/>
        <v>0</v>
      </c>
      <c r="EA90" s="233">
        <f t="shared" si="133"/>
        <v>0</v>
      </c>
      <c r="EB90" s="233">
        <f t="shared" si="133"/>
        <v>0</v>
      </c>
      <c r="EC90" s="233">
        <f t="shared" si="133"/>
        <v>0</v>
      </c>
      <c r="ED90" s="233">
        <f t="shared" si="133"/>
        <v>0</v>
      </c>
      <c r="EE90" s="233">
        <f t="shared" si="133"/>
        <v>0</v>
      </c>
      <c r="EF90" s="233">
        <f t="shared" si="235"/>
        <v>0</v>
      </c>
      <c r="EG90" s="233">
        <f t="shared" si="235"/>
        <v>0</v>
      </c>
      <c r="EH90" s="233">
        <f t="shared" si="235"/>
        <v>0</v>
      </c>
      <c r="EI90" s="233">
        <f t="shared" si="235"/>
        <v>0</v>
      </c>
      <c r="EJ90" s="233">
        <f t="shared" si="235"/>
        <v>0</v>
      </c>
      <c r="EK90" s="233">
        <f t="shared" si="130"/>
        <v>0</v>
      </c>
      <c r="EL90" s="233">
        <f t="shared" si="130"/>
        <v>0</v>
      </c>
      <c r="EM90" s="233">
        <f t="shared" si="130"/>
        <v>0</v>
      </c>
      <c r="EN90" s="233">
        <f t="shared" si="130"/>
        <v>0</v>
      </c>
      <c r="EO90" s="233">
        <f t="shared" si="132"/>
        <v>0</v>
      </c>
      <c r="EP90" s="233">
        <f t="shared" si="132"/>
        <v>0</v>
      </c>
      <c r="EQ90" s="233">
        <f t="shared" si="132"/>
        <v>0</v>
      </c>
      <c r="ES90" s="233">
        <f t="shared" si="152"/>
        <v>0</v>
      </c>
      <c r="ET90" s="233">
        <f t="shared" si="153"/>
        <v>0</v>
      </c>
      <c r="EU90" s="233">
        <f t="shared" si="154"/>
        <v>0</v>
      </c>
      <c r="EV90" s="233">
        <f t="shared" si="155"/>
        <v>0</v>
      </c>
      <c r="EW90" s="233">
        <f t="shared" si="156"/>
        <v>0</v>
      </c>
      <c r="EX90" s="233">
        <f t="shared" si="157"/>
        <v>0</v>
      </c>
      <c r="EY90" s="233">
        <f t="shared" si="158"/>
        <v>0</v>
      </c>
      <c r="EZ90" s="233">
        <f t="shared" si="159"/>
        <v>0</v>
      </c>
      <c r="FA90" s="233">
        <f t="shared" si="160"/>
        <v>0</v>
      </c>
      <c r="FB90" s="233">
        <f t="shared" si="161"/>
        <v>0</v>
      </c>
      <c r="FC90" s="233">
        <f t="shared" si="162"/>
        <v>0</v>
      </c>
      <c r="FD90" s="233">
        <f t="shared" si="163"/>
        <v>0</v>
      </c>
      <c r="FE90" s="233">
        <f t="shared" si="164"/>
        <v>0</v>
      </c>
      <c r="FF90" s="233">
        <f t="shared" si="165"/>
        <v>0</v>
      </c>
      <c r="FG90" s="233">
        <f t="shared" si="166"/>
        <v>0</v>
      </c>
      <c r="FI90" s="211">
        <f t="shared" si="167"/>
        <v>0</v>
      </c>
      <c r="FJ90" s="211">
        <f t="shared" si="168"/>
        <v>0</v>
      </c>
      <c r="FK90" s="211">
        <f t="shared" si="169"/>
        <v>0</v>
      </c>
      <c r="FL90" s="211">
        <f t="shared" si="170"/>
        <v>0</v>
      </c>
      <c r="FM90" s="211">
        <f t="shared" si="171"/>
        <v>0</v>
      </c>
      <c r="FN90" s="211">
        <f t="shared" si="172"/>
        <v>0</v>
      </c>
      <c r="FO90" s="211">
        <f t="shared" si="173"/>
        <v>0</v>
      </c>
      <c r="FP90" s="211">
        <f t="shared" si="174"/>
        <v>0</v>
      </c>
      <c r="FQ90" s="211">
        <f t="shared" si="175"/>
        <v>0</v>
      </c>
      <c r="FR90" s="211">
        <f t="shared" si="176"/>
        <v>0</v>
      </c>
      <c r="FS90" s="211">
        <f t="shared" si="177"/>
        <v>0</v>
      </c>
      <c r="FT90" s="211">
        <f t="shared" si="178"/>
        <v>0</v>
      </c>
      <c r="FU90" s="211">
        <f t="shared" si="179"/>
        <v>0</v>
      </c>
      <c r="FV90" s="211">
        <f t="shared" si="180"/>
        <v>0</v>
      </c>
      <c r="FW90" s="211">
        <f t="shared" si="181"/>
        <v>0</v>
      </c>
      <c r="FX90" s="211">
        <f t="shared" si="182"/>
        <v>0</v>
      </c>
      <c r="FY90" s="211">
        <f t="shared" si="183"/>
        <v>0</v>
      </c>
      <c r="FZ90" s="211">
        <f t="shared" si="184"/>
        <v>0</v>
      </c>
      <c r="GA90" s="211">
        <f t="shared" si="185"/>
        <v>0</v>
      </c>
      <c r="GB90" s="211">
        <f t="shared" si="186"/>
        <v>0</v>
      </c>
      <c r="GC90" s="211">
        <f t="shared" si="187"/>
        <v>0</v>
      </c>
      <c r="GD90" s="211">
        <f t="shared" si="188"/>
        <v>0</v>
      </c>
      <c r="GE90" s="211">
        <f t="shared" si="189"/>
        <v>0</v>
      </c>
      <c r="GF90" s="211">
        <f t="shared" si="190"/>
        <v>0</v>
      </c>
      <c r="GG90" s="211">
        <f t="shared" si="191"/>
        <v>0</v>
      </c>
      <c r="GH90" s="211">
        <f t="shared" si="192"/>
        <v>0</v>
      </c>
      <c r="GI90" s="211">
        <f t="shared" si="193"/>
        <v>0</v>
      </c>
      <c r="GJ90" s="211">
        <f t="shared" si="194"/>
        <v>0</v>
      </c>
      <c r="GK90" s="211">
        <f t="shared" si="195"/>
        <v>0</v>
      </c>
      <c r="GL90" s="211">
        <f t="shared" si="196"/>
        <v>0</v>
      </c>
    </row>
    <row r="91" spans="2:194" s="226" customFormat="1" ht="45">
      <c r="B91" s="227" t="s">
        <v>1314</v>
      </c>
      <c r="C91" s="34" t="s">
        <v>146</v>
      </c>
      <c r="D91" s="228">
        <v>1077</v>
      </c>
      <c r="E91" s="229">
        <v>12</v>
      </c>
      <c r="F91" s="229"/>
      <c r="G91" s="230">
        <f t="shared" si="197"/>
        <v>0</v>
      </c>
      <c r="H91" s="230">
        <f t="shared" si="198"/>
        <v>0</v>
      </c>
      <c r="I91" s="230"/>
      <c r="J91" s="230"/>
      <c r="K91" s="230"/>
      <c r="L91" s="230"/>
      <c r="M91" s="230"/>
      <c r="N91" s="230"/>
      <c r="O91" s="230"/>
      <c r="P91" s="230"/>
      <c r="Q91" s="230">
        <f t="shared" si="199"/>
        <v>0</v>
      </c>
      <c r="R91" s="230"/>
      <c r="S91" s="230"/>
      <c r="T91" s="230"/>
      <c r="U91" s="230"/>
      <c r="V91" s="230">
        <f t="shared" si="200"/>
        <v>0</v>
      </c>
      <c r="W91" s="230"/>
      <c r="X91" s="230"/>
      <c r="Y91" s="230"/>
      <c r="Z91" s="230"/>
      <c r="AA91" s="230">
        <f t="shared" si="201"/>
        <v>0</v>
      </c>
      <c r="AB91" s="230"/>
      <c r="AC91" s="230"/>
      <c r="AD91" s="230"/>
      <c r="AE91" s="230"/>
      <c r="AF91" s="230">
        <f t="shared" si="202"/>
        <v>0</v>
      </c>
      <c r="AG91" s="230"/>
      <c r="AH91" s="230"/>
      <c r="AI91" s="230"/>
      <c r="AJ91" s="230"/>
      <c r="AK91" s="230">
        <f t="shared" si="203"/>
        <v>0</v>
      </c>
      <c r="AL91" s="230">
        <f t="shared" si="204"/>
        <v>0</v>
      </c>
      <c r="AM91" s="230"/>
      <c r="AN91" s="230"/>
      <c r="AO91" s="230"/>
      <c r="AP91" s="230"/>
      <c r="AQ91" s="230"/>
      <c r="AR91" s="230"/>
      <c r="AS91" s="230"/>
      <c r="AT91" s="230"/>
      <c r="AU91" s="230">
        <f t="shared" si="205"/>
        <v>0</v>
      </c>
      <c r="AV91" s="230"/>
      <c r="AW91" s="230"/>
      <c r="AX91" s="230"/>
      <c r="AY91" s="230"/>
      <c r="AZ91" s="230">
        <f t="shared" si="206"/>
        <v>0</v>
      </c>
      <c r="BA91" s="230"/>
      <c r="BB91" s="230"/>
      <c r="BC91" s="230"/>
      <c r="BD91" s="230"/>
      <c r="BE91" s="230">
        <f t="shared" si="207"/>
        <v>0</v>
      </c>
      <c r="BF91" s="230"/>
      <c r="BG91" s="230"/>
      <c r="BH91" s="230"/>
      <c r="BI91" s="230"/>
      <c r="BJ91" s="230">
        <f t="shared" si="208"/>
        <v>0</v>
      </c>
      <c r="BK91" s="230"/>
      <c r="BL91" s="230"/>
      <c r="BM91" s="230"/>
      <c r="BN91" s="230"/>
      <c r="BO91" s="230">
        <f t="shared" si="209"/>
        <v>0</v>
      </c>
      <c r="BP91" s="230"/>
      <c r="BQ91" s="230"/>
      <c r="BR91" s="230"/>
      <c r="BS91" s="230"/>
      <c r="BT91" s="230">
        <f t="shared" si="210"/>
        <v>0</v>
      </c>
      <c r="BU91" s="230">
        <f t="shared" si="215"/>
        <v>0</v>
      </c>
      <c r="BV91" s="230">
        <f t="shared" si="216"/>
        <v>0</v>
      </c>
      <c r="BW91" s="230">
        <f t="shared" si="217"/>
        <v>0</v>
      </c>
      <c r="BX91" s="230">
        <f t="shared" si="218"/>
        <v>0</v>
      </c>
      <c r="BY91" s="230">
        <f t="shared" si="211"/>
        <v>0</v>
      </c>
      <c r="BZ91" s="230">
        <f t="shared" si="219"/>
        <v>0</v>
      </c>
      <c r="CA91" s="230">
        <f t="shared" si="220"/>
        <v>0</v>
      </c>
      <c r="CB91" s="230">
        <f t="shared" si="221"/>
        <v>0</v>
      </c>
      <c r="CC91" s="230">
        <f t="shared" si="222"/>
        <v>0</v>
      </c>
      <c r="CD91" s="230">
        <f t="shared" si="212"/>
        <v>0</v>
      </c>
      <c r="CE91" s="230">
        <f t="shared" si="223"/>
        <v>0</v>
      </c>
      <c r="CF91" s="230">
        <f t="shared" si="224"/>
        <v>0</v>
      </c>
      <c r="CG91" s="230">
        <f t="shared" si="225"/>
        <v>0</v>
      </c>
      <c r="CH91" s="230">
        <f t="shared" si="226"/>
        <v>0</v>
      </c>
      <c r="CI91" s="230">
        <f t="shared" si="213"/>
        <v>0</v>
      </c>
      <c r="CJ91" s="230">
        <f t="shared" si="227"/>
        <v>0</v>
      </c>
      <c r="CK91" s="230">
        <f t="shared" si="228"/>
        <v>0</v>
      </c>
      <c r="CL91" s="230">
        <f t="shared" si="229"/>
        <v>0</v>
      </c>
      <c r="CM91" s="230">
        <f t="shared" si="230"/>
        <v>0</v>
      </c>
      <c r="CN91" s="230">
        <f t="shared" si="214"/>
        <v>0</v>
      </c>
      <c r="CO91" s="230">
        <f t="shared" si="231"/>
        <v>0</v>
      </c>
      <c r="CP91" s="230">
        <f t="shared" si="232"/>
        <v>0</v>
      </c>
      <c r="CQ91" s="230">
        <f t="shared" si="233"/>
        <v>0</v>
      </c>
      <c r="CR91" s="222">
        <f t="shared" si="234"/>
        <v>0</v>
      </c>
      <c r="CS91" s="231">
        <f t="shared" si="151"/>
        <v>0</v>
      </c>
      <c r="CT91" s="232"/>
      <c r="CU91" s="233">
        <f t="shared" si="125"/>
        <v>0</v>
      </c>
      <c r="CV91" s="233">
        <f t="shared" si="125"/>
        <v>0</v>
      </c>
      <c r="CW91" s="233">
        <f t="shared" si="137"/>
        <v>0</v>
      </c>
      <c r="CX91" s="233">
        <f t="shared" si="138"/>
        <v>0</v>
      </c>
      <c r="CY91" s="233">
        <f t="shared" si="139"/>
        <v>0</v>
      </c>
      <c r="CZ91" s="233">
        <f t="shared" si="140"/>
        <v>0</v>
      </c>
      <c r="DA91" s="233">
        <f t="shared" si="126"/>
        <v>0</v>
      </c>
      <c r="DB91" s="233">
        <f t="shared" si="126"/>
        <v>0</v>
      </c>
      <c r="DC91" s="233">
        <f t="shared" si="141"/>
        <v>0</v>
      </c>
      <c r="DD91" s="233">
        <f t="shared" si="142"/>
        <v>0</v>
      </c>
      <c r="DE91" s="233">
        <f t="shared" si="143"/>
        <v>0</v>
      </c>
      <c r="DF91" s="233">
        <f t="shared" si="144"/>
        <v>0</v>
      </c>
      <c r="DG91" s="233">
        <f t="shared" si="145"/>
        <v>0</v>
      </c>
      <c r="DH91" s="233">
        <f t="shared" si="146"/>
        <v>0</v>
      </c>
      <c r="DI91" s="233">
        <f t="shared" si="147"/>
        <v>0</v>
      </c>
      <c r="DJ91" s="233">
        <f t="shared" si="148"/>
        <v>0</v>
      </c>
      <c r="DK91" s="233">
        <f t="shared" si="149"/>
        <v>0</v>
      </c>
      <c r="DL91" s="233">
        <f t="shared" si="150"/>
        <v>0</v>
      </c>
      <c r="DN91" s="233">
        <f t="shared" si="134"/>
        <v>0</v>
      </c>
      <c r="DO91" s="233">
        <f t="shared" si="135"/>
        <v>0</v>
      </c>
      <c r="DP91" s="233">
        <f t="shared" si="136"/>
        <v>0</v>
      </c>
      <c r="DQ91" s="233">
        <f t="shared" ref="DQ91:DQ102" si="236">IF((J91-AN91)&gt;0,0,J91-AN91)</f>
        <v>0</v>
      </c>
      <c r="DR91" s="233">
        <f t="shared" ref="DR91:DR102" si="237">IF((K91-AO91)&gt;0,0,K91-AO91)</f>
        <v>0</v>
      </c>
      <c r="DS91" s="233">
        <f t="shared" ref="DS91:DS102" si="238">IF((L91-AP91)&gt;0,0,L91-AP91)</f>
        <v>0</v>
      </c>
      <c r="DT91" s="233">
        <f t="shared" ref="DT91:DT102" si="239">IF((M91-AQ91)&gt;0,0,M91-AQ91)</f>
        <v>0</v>
      </c>
      <c r="DU91" s="233">
        <f t="shared" ref="DU91:DU102" si="240">IF((N91-AR91)&gt;0,0,N91-AR91)</f>
        <v>0</v>
      </c>
      <c r="DV91" s="233">
        <f t="shared" ref="DV91:DV102" si="241">IF((O91-AS91)&gt;0,0,O91-AS91)</f>
        <v>0</v>
      </c>
      <c r="DW91" s="233">
        <f t="shared" ref="DW91:DW102" si="242">IF((P91-AT91)&gt;0,0,P91-AT91)</f>
        <v>0</v>
      </c>
      <c r="DX91" s="233">
        <f t="shared" ref="DX91:DX102" si="243">IF((Q91-AU91)&gt;0,0,Q91-AU91)</f>
        <v>0</v>
      </c>
      <c r="DY91" s="233">
        <f t="shared" ref="DY91:DY102" si="244">IF((R91-AV91)&gt;0,0,R91-AV91)</f>
        <v>0</v>
      </c>
      <c r="DZ91" s="233">
        <f t="shared" ref="DZ91:DZ102" si="245">IF((S91-AW91)&gt;0,0,S91-AW91)</f>
        <v>0</v>
      </c>
      <c r="EA91" s="233">
        <f t="shared" ref="EA91:EA102" si="246">IF((T91-AX91)&gt;0,0,T91-AX91)</f>
        <v>0</v>
      </c>
      <c r="EB91" s="233">
        <f t="shared" ref="EB91:EB102" si="247">IF((U91-AY91)&gt;0,0,U91-AY91)</f>
        <v>0</v>
      </c>
      <c r="EC91" s="233">
        <f t="shared" ref="EC91:EC102" si="248">IF((V91-AZ91)&gt;0,0,V91-AZ91)</f>
        <v>0</v>
      </c>
      <c r="ED91" s="233">
        <f t="shared" ref="ED91:EJ153" si="249">IF((W91-BA91)&gt;0,0,W91-BA91)</f>
        <v>0</v>
      </c>
      <c r="EE91" s="233">
        <f t="shared" si="249"/>
        <v>0</v>
      </c>
      <c r="EF91" s="233">
        <f t="shared" si="235"/>
        <v>0</v>
      </c>
      <c r="EG91" s="233">
        <f t="shared" si="235"/>
        <v>0</v>
      </c>
      <c r="EH91" s="233">
        <f t="shared" si="235"/>
        <v>0</v>
      </c>
      <c r="EI91" s="233">
        <f t="shared" si="235"/>
        <v>0</v>
      </c>
      <c r="EJ91" s="233">
        <f t="shared" si="235"/>
        <v>0</v>
      </c>
      <c r="EK91" s="233">
        <f t="shared" si="130"/>
        <v>0</v>
      </c>
      <c r="EL91" s="233">
        <f t="shared" si="130"/>
        <v>0</v>
      </c>
      <c r="EM91" s="233">
        <f t="shared" si="130"/>
        <v>0</v>
      </c>
      <c r="EN91" s="233">
        <f t="shared" si="130"/>
        <v>0</v>
      </c>
      <c r="EO91" s="233">
        <f t="shared" si="132"/>
        <v>0</v>
      </c>
      <c r="EP91" s="233">
        <f t="shared" si="132"/>
        <v>0</v>
      </c>
      <c r="EQ91" s="233">
        <f t="shared" si="132"/>
        <v>0</v>
      </c>
      <c r="ES91" s="233">
        <f t="shared" si="152"/>
        <v>0</v>
      </c>
      <c r="ET91" s="233">
        <f t="shared" si="153"/>
        <v>0</v>
      </c>
      <c r="EU91" s="233">
        <f t="shared" si="154"/>
        <v>0</v>
      </c>
      <c r="EV91" s="233">
        <f t="shared" si="155"/>
        <v>0</v>
      </c>
      <c r="EW91" s="233">
        <f t="shared" si="156"/>
        <v>0</v>
      </c>
      <c r="EX91" s="233">
        <f t="shared" si="157"/>
        <v>0</v>
      </c>
      <c r="EY91" s="233">
        <f t="shared" si="158"/>
        <v>0</v>
      </c>
      <c r="EZ91" s="233">
        <f t="shared" si="159"/>
        <v>0</v>
      </c>
      <c r="FA91" s="233">
        <f t="shared" si="160"/>
        <v>0</v>
      </c>
      <c r="FB91" s="233">
        <f t="shared" si="161"/>
        <v>0</v>
      </c>
      <c r="FC91" s="233">
        <f t="shared" si="162"/>
        <v>0</v>
      </c>
      <c r="FD91" s="233">
        <f t="shared" si="163"/>
        <v>0</v>
      </c>
      <c r="FE91" s="233">
        <f t="shared" si="164"/>
        <v>0</v>
      </c>
      <c r="FF91" s="233">
        <f t="shared" si="165"/>
        <v>0</v>
      </c>
      <c r="FG91" s="233">
        <f t="shared" si="166"/>
        <v>0</v>
      </c>
      <c r="FI91" s="211">
        <f t="shared" si="167"/>
        <v>0</v>
      </c>
      <c r="FJ91" s="211">
        <f t="shared" si="168"/>
        <v>0</v>
      </c>
      <c r="FK91" s="211">
        <f t="shared" si="169"/>
        <v>0</v>
      </c>
      <c r="FL91" s="211">
        <f t="shared" si="170"/>
        <v>0</v>
      </c>
      <c r="FM91" s="211">
        <f t="shared" si="171"/>
        <v>0</v>
      </c>
      <c r="FN91" s="211">
        <f t="shared" si="172"/>
        <v>0</v>
      </c>
      <c r="FO91" s="211">
        <f t="shared" si="173"/>
        <v>0</v>
      </c>
      <c r="FP91" s="211">
        <f t="shared" si="174"/>
        <v>0</v>
      </c>
      <c r="FQ91" s="211">
        <f t="shared" si="175"/>
        <v>0</v>
      </c>
      <c r="FR91" s="211">
        <f t="shared" si="176"/>
        <v>0</v>
      </c>
      <c r="FS91" s="211">
        <f t="shared" si="177"/>
        <v>0</v>
      </c>
      <c r="FT91" s="211">
        <f t="shared" si="178"/>
        <v>0</v>
      </c>
      <c r="FU91" s="211">
        <f t="shared" si="179"/>
        <v>0</v>
      </c>
      <c r="FV91" s="211">
        <f t="shared" si="180"/>
        <v>0</v>
      </c>
      <c r="FW91" s="211">
        <f t="shared" si="181"/>
        <v>0</v>
      </c>
      <c r="FX91" s="211">
        <f t="shared" si="182"/>
        <v>0</v>
      </c>
      <c r="FY91" s="211">
        <f t="shared" si="183"/>
        <v>0</v>
      </c>
      <c r="FZ91" s="211">
        <f t="shared" si="184"/>
        <v>0</v>
      </c>
      <c r="GA91" s="211">
        <f t="shared" si="185"/>
        <v>0</v>
      </c>
      <c r="GB91" s="211">
        <f t="shared" si="186"/>
        <v>0</v>
      </c>
      <c r="GC91" s="211">
        <f t="shared" si="187"/>
        <v>0</v>
      </c>
      <c r="GD91" s="211">
        <f t="shared" si="188"/>
        <v>0</v>
      </c>
      <c r="GE91" s="211">
        <f t="shared" si="189"/>
        <v>0</v>
      </c>
      <c r="GF91" s="211">
        <f t="shared" si="190"/>
        <v>0</v>
      </c>
      <c r="GG91" s="211">
        <f t="shared" si="191"/>
        <v>0</v>
      </c>
      <c r="GH91" s="211">
        <f t="shared" si="192"/>
        <v>0</v>
      </c>
      <c r="GI91" s="211">
        <f t="shared" si="193"/>
        <v>0</v>
      </c>
      <c r="GJ91" s="211">
        <f t="shared" si="194"/>
        <v>0</v>
      </c>
      <c r="GK91" s="211">
        <f t="shared" si="195"/>
        <v>0</v>
      </c>
      <c r="GL91" s="211">
        <f t="shared" si="196"/>
        <v>0</v>
      </c>
    </row>
    <row r="92" spans="2:194" s="226" customFormat="1" ht="45">
      <c r="B92" s="227" t="s">
        <v>1314</v>
      </c>
      <c r="C92" s="34" t="s">
        <v>147</v>
      </c>
      <c r="D92" s="228">
        <v>1078</v>
      </c>
      <c r="E92" s="229">
        <v>21</v>
      </c>
      <c r="F92" s="229"/>
      <c r="G92" s="230">
        <f t="shared" si="197"/>
        <v>0</v>
      </c>
      <c r="H92" s="230">
        <f t="shared" si="198"/>
        <v>0</v>
      </c>
      <c r="I92" s="230"/>
      <c r="J92" s="230"/>
      <c r="K92" s="230"/>
      <c r="L92" s="230"/>
      <c r="M92" s="230"/>
      <c r="N92" s="230"/>
      <c r="O92" s="230"/>
      <c r="P92" s="230"/>
      <c r="Q92" s="230">
        <f t="shared" si="199"/>
        <v>0</v>
      </c>
      <c r="R92" s="230"/>
      <c r="S92" s="230"/>
      <c r="T92" s="230"/>
      <c r="U92" s="230"/>
      <c r="V92" s="230">
        <f t="shared" si="200"/>
        <v>0</v>
      </c>
      <c r="W92" s="230"/>
      <c r="X92" s="230"/>
      <c r="Y92" s="230"/>
      <c r="Z92" s="230"/>
      <c r="AA92" s="230">
        <f t="shared" si="201"/>
        <v>0</v>
      </c>
      <c r="AB92" s="230"/>
      <c r="AC92" s="230"/>
      <c r="AD92" s="230"/>
      <c r="AE92" s="230"/>
      <c r="AF92" s="230">
        <f t="shared" si="202"/>
        <v>0</v>
      </c>
      <c r="AG92" s="230"/>
      <c r="AH92" s="230"/>
      <c r="AI92" s="230"/>
      <c r="AJ92" s="230"/>
      <c r="AK92" s="230">
        <f t="shared" si="203"/>
        <v>0</v>
      </c>
      <c r="AL92" s="230">
        <f t="shared" si="204"/>
        <v>0</v>
      </c>
      <c r="AM92" s="230"/>
      <c r="AN92" s="230"/>
      <c r="AO92" s="230"/>
      <c r="AP92" s="230"/>
      <c r="AQ92" s="230"/>
      <c r="AR92" s="230"/>
      <c r="AS92" s="230"/>
      <c r="AT92" s="230"/>
      <c r="AU92" s="230">
        <f t="shared" si="205"/>
        <v>0</v>
      </c>
      <c r="AV92" s="230"/>
      <c r="AW92" s="230"/>
      <c r="AX92" s="230"/>
      <c r="AY92" s="230"/>
      <c r="AZ92" s="230">
        <f t="shared" si="206"/>
        <v>0</v>
      </c>
      <c r="BA92" s="230"/>
      <c r="BB92" s="230"/>
      <c r="BC92" s="230"/>
      <c r="BD92" s="230"/>
      <c r="BE92" s="230">
        <f t="shared" si="207"/>
        <v>0</v>
      </c>
      <c r="BF92" s="230"/>
      <c r="BG92" s="230"/>
      <c r="BH92" s="230"/>
      <c r="BI92" s="230"/>
      <c r="BJ92" s="230">
        <f t="shared" si="208"/>
        <v>0</v>
      </c>
      <c r="BK92" s="230"/>
      <c r="BL92" s="230"/>
      <c r="BM92" s="230"/>
      <c r="BN92" s="230"/>
      <c r="BO92" s="230">
        <f t="shared" si="209"/>
        <v>0</v>
      </c>
      <c r="BP92" s="230"/>
      <c r="BQ92" s="230"/>
      <c r="BR92" s="230"/>
      <c r="BS92" s="230"/>
      <c r="BT92" s="230">
        <f t="shared" si="210"/>
        <v>0</v>
      </c>
      <c r="BU92" s="230">
        <f t="shared" si="215"/>
        <v>0</v>
      </c>
      <c r="BV92" s="230">
        <f t="shared" si="216"/>
        <v>0</v>
      </c>
      <c r="BW92" s="230">
        <f t="shared" si="217"/>
        <v>0</v>
      </c>
      <c r="BX92" s="230">
        <f t="shared" si="218"/>
        <v>0</v>
      </c>
      <c r="BY92" s="230">
        <f t="shared" si="211"/>
        <v>0</v>
      </c>
      <c r="BZ92" s="230">
        <f t="shared" si="219"/>
        <v>0</v>
      </c>
      <c r="CA92" s="230">
        <f t="shared" si="220"/>
        <v>0</v>
      </c>
      <c r="CB92" s="230">
        <f t="shared" si="221"/>
        <v>0</v>
      </c>
      <c r="CC92" s="230">
        <f t="shared" si="222"/>
        <v>0</v>
      </c>
      <c r="CD92" s="230">
        <f t="shared" si="212"/>
        <v>0</v>
      </c>
      <c r="CE92" s="230">
        <f t="shared" si="223"/>
        <v>0</v>
      </c>
      <c r="CF92" s="230">
        <f t="shared" si="224"/>
        <v>0</v>
      </c>
      <c r="CG92" s="230">
        <f t="shared" si="225"/>
        <v>0</v>
      </c>
      <c r="CH92" s="230">
        <f t="shared" si="226"/>
        <v>0</v>
      </c>
      <c r="CI92" s="230">
        <f t="shared" si="213"/>
        <v>0</v>
      </c>
      <c r="CJ92" s="230">
        <f t="shared" si="227"/>
        <v>0</v>
      </c>
      <c r="CK92" s="230">
        <f t="shared" si="228"/>
        <v>0</v>
      </c>
      <c r="CL92" s="230">
        <f t="shared" si="229"/>
        <v>0</v>
      </c>
      <c r="CM92" s="230">
        <f t="shared" si="230"/>
        <v>0</v>
      </c>
      <c r="CN92" s="230">
        <f t="shared" si="214"/>
        <v>0</v>
      </c>
      <c r="CO92" s="230">
        <f t="shared" si="231"/>
        <v>0</v>
      </c>
      <c r="CP92" s="230">
        <f t="shared" si="232"/>
        <v>0</v>
      </c>
      <c r="CQ92" s="230">
        <f t="shared" si="233"/>
        <v>0</v>
      </c>
      <c r="CR92" s="222">
        <f t="shared" si="234"/>
        <v>0</v>
      </c>
      <c r="CS92" s="231">
        <f t="shared" si="151"/>
        <v>0</v>
      </c>
      <c r="CT92" s="232"/>
      <c r="CU92" s="233">
        <f t="shared" si="125"/>
        <v>0</v>
      </c>
      <c r="CV92" s="233">
        <f t="shared" si="125"/>
        <v>0</v>
      </c>
      <c r="CW92" s="233">
        <f t="shared" si="137"/>
        <v>0</v>
      </c>
      <c r="CX92" s="233">
        <f t="shared" si="138"/>
        <v>0</v>
      </c>
      <c r="CY92" s="233">
        <f t="shared" si="139"/>
        <v>0</v>
      </c>
      <c r="CZ92" s="233">
        <f t="shared" si="140"/>
        <v>0</v>
      </c>
      <c r="DA92" s="233">
        <f t="shared" si="126"/>
        <v>0</v>
      </c>
      <c r="DB92" s="233">
        <f t="shared" si="126"/>
        <v>0</v>
      </c>
      <c r="DC92" s="233">
        <f t="shared" si="141"/>
        <v>0</v>
      </c>
      <c r="DD92" s="233">
        <f t="shared" si="142"/>
        <v>0</v>
      </c>
      <c r="DE92" s="233">
        <f t="shared" si="143"/>
        <v>0</v>
      </c>
      <c r="DF92" s="233">
        <f t="shared" si="144"/>
        <v>0</v>
      </c>
      <c r="DG92" s="233">
        <f t="shared" si="145"/>
        <v>0</v>
      </c>
      <c r="DH92" s="233">
        <f t="shared" si="146"/>
        <v>0</v>
      </c>
      <c r="DI92" s="233">
        <f t="shared" si="147"/>
        <v>0</v>
      </c>
      <c r="DJ92" s="233">
        <f t="shared" si="148"/>
        <v>0</v>
      </c>
      <c r="DK92" s="233">
        <f t="shared" si="149"/>
        <v>0</v>
      </c>
      <c r="DL92" s="233">
        <f t="shared" si="150"/>
        <v>0</v>
      </c>
      <c r="DN92" s="233">
        <f t="shared" si="134"/>
        <v>0</v>
      </c>
      <c r="DO92" s="233">
        <f t="shared" si="135"/>
        <v>0</v>
      </c>
      <c r="DP92" s="233">
        <f t="shared" si="136"/>
        <v>0</v>
      </c>
      <c r="DQ92" s="233">
        <f t="shared" si="236"/>
        <v>0</v>
      </c>
      <c r="DR92" s="233">
        <f t="shared" si="237"/>
        <v>0</v>
      </c>
      <c r="DS92" s="233">
        <f t="shared" si="238"/>
        <v>0</v>
      </c>
      <c r="DT92" s="233">
        <f t="shared" si="239"/>
        <v>0</v>
      </c>
      <c r="DU92" s="233">
        <f t="shared" si="240"/>
        <v>0</v>
      </c>
      <c r="DV92" s="233">
        <f t="shared" si="241"/>
        <v>0</v>
      </c>
      <c r="DW92" s="233">
        <f t="shared" si="242"/>
        <v>0</v>
      </c>
      <c r="DX92" s="233">
        <f t="shared" si="243"/>
        <v>0</v>
      </c>
      <c r="DY92" s="233">
        <f t="shared" si="244"/>
        <v>0</v>
      </c>
      <c r="DZ92" s="233">
        <f t="shared" si="245"/>
        <v>0</v>
      </c>
      <c r="EA92" s="233">
        <f t="shared" si="246"/>
        <v>0</v>
      </c>
      <c r="EB92" s="233">
        <f t="shared" si="247"/>
        <v>0</v>
      </c>
      <c r="EC92" s="233">
        <f t="shared" si="248"/>
        <v>0</v>
      </c>
      <c r="ED92" s="233">
        <f t="shared" si="249"/>
        <v>0</v>
      </c>
      <c r="EE92" s="233">
        <f t="shared" si="249"/>
        <v>0</v>
      </c>
      <c r="EF92" s="233">
        <f t="shared" si="235"/>
        <v>0</v>
      </c>
      <c r="EG92" s="233">
        <f t="shared" si="235"/>
        <v>0</v>
      </c>
      <c r="EH92" s="233">
        <f t="shared" si="235"/>
        <v>0</v>
      </c>
      <c r="EI92" s="233">
        <f t="shared" si="235"/>
        <v>0</v>
      </c>
      <c r="EJ92" s="233">
        <f t="shared" si="235"/>
        <v>0</v>
      </c>
      <c r="EK92" s="233">
        <f t="shared" si="130"/>
        <v>0</v>
      </c>
      <c r="EL92" s="233">
        <f t="shared" si="130"/>
        <v>0</v>
      </c>
      <c r="EM92" s="233">
        <f t="shared" si="130"/>
        <v>0</v>
      </c>
      <c r="EN92" s="233">
        <f t="shared" si="130"/>
        <v>0</v>
      </c>
      <c r="EO92" s="233">
        <f t="shared" si="132"/>
        <v>0</v>
      </c>
      <c r="EP92" s="233">
        <f t="shared" si="132"/>
        <v>0</v>
      </c>
      <c r="EQ92" s="233">
        <f t="shared" si="132"/>
        <v>0</v>
      </c>
      <c r="ES92" s="233">
        <f t="shared" si="152"/>
        <v>0</v>
      </c>
      <c r="ET92" s="233">
        <f t="shared" si="153"/>
        <v>0</v>
      </c>
      <c r="EU92" s="233">
        <f t="shared" si="154"/>
        <v>0</v>
      </c>
      <c r="EV92" s="233">
        <f t="shared" si="155"/>
        <v>0</v>
      </c>
      <c r="EW92" s="233">
        <f t="shared" si="156"/>
        <v>0</v>
      </c>
      <c r="EX92" s="233">
        <f t="shared" si="157"/>
        <v>0</v>
      </c>
      <c r="EY92" s="233">
        <f t="shared" si="158"/>
        <v>0</v>
      </c>
      <c r="EZ92" s="233">
        <f t="shared" si="159"/>
        <v>0</v>
      </c>
      <c r="FA92" s="233">
        <f t="shared" si="160"/>
        <v>0</v>
      </c>
      <c r="FB92" s="233">
        <f t="shared" si="161"/>
        <v>0</v>
      </c>
      <c r="FC92" s="233">
        <f t="shared" si="162"/>
        <v>0</v>
      </c>
      <c r="FD92" s="233">
        <f t="shared" si="163"/>
        <v>0</v>
      </c>
      <c r="FE92" s="233">
        <f t="shared" si="164"/>
        <v>0</v>
      </c>
      <c r="FF92" s="233">
        <f t="shared" si="165"/>
        <v>0</v>
      </c>
      <c r="FG92" s="233">
        <f t="shared" si="166"/>
        <v>0</v>
      </c>
      <c r="FI92" s="211">
        <f t="shared" si="167"/>
        <v>0</v>
      </c>
      <c r="FJ92" s="211">
        <f t="shared" si="168"/>
        <v>0</v>
      </c>
      <c r="FK92" s="211">
        <f t="shared" si="169"/>
        <v>0</v>
      </c>
      <c r="FL92" s="211">
        <f t="shared" si="170"/>
        <v>0</v>
      </c>
      <c r="FM92" s="211">
        <f t="shared" si="171"/>
        <v>0</v>
      </c>
      <c r="FN92" s="211">
        <f t="shared" si="172"/>
        <v>0</v>
      </c>
      <c r="FO92" s="211">
        <f t="shared" si="173"/>
        <v>0</v>
      </c>
      <c r="FP92" s="211">
        <f t="shared" si="174"/>
        <v>0</v>
      </c>
      <c r="FQ92" s="211">
        <f t="shared" si="175"/>
        <v>0</v>
      </c>
      <c r="FR92" s="211">
        <f t="shared" si="176"/>
        <v>0</v>
      </c>
      <c r="FS92" s="211">
        <f t="shared" si="177"/>
        <v>0</v>
      </c>
      <c r="FT92" s="211">
        <f t="shared" si="178"/>
        <v>0</v>
      </c>
      <c r="FU92" s="211">
        <f t="shared" si="179"/>
        <v>0</v>
      </c>
      <c r="FV92" s="211">
        <f t="shared" si="180"/>
        <v>0</v>
      </c>
      <c r="FW92" s="211">
        <f t="shared" si="181"/>
        <v>0</v>
      </c>
      <c r="FX92" s="211">
        <f t="shared" si="182"/>
        <v>0</v>
      </c>
      <c r="FY92" s="211">
        <f t="shared" si="183"/>
        <v>0</v>
      </c>
      <c r="FZ92" s="211">
        <f t="shared" si="184"/>
        <v>0</v>
      </c>
      <c r="GA92" s="211">
        <f t="shared" si="185"/>
        <v>0</v>
      </c>
      <c r="GB92" s="211">
        <f t="shared" si="186"/>
        <v>0</v>
      </c>
      <c r="GC92" s="211">
        <f t="shared" si="187"/>
        <v>0</v>
      </c>
      <c r="GD92" s="211">
        <f t="shared" si="188"/>
        <v>0</v>
      </c>
      <c r="GE92" s="211">
        <f t="shared" si="189"/>
        <v>0</v>
      </c>
      <c r="GF92" s="211">
        <f t="shared" si="190"/>
        <v>0</v>
      </c>
      <c r="GG92" s="211">
        <f t="shared" si="191"/>
        <v>0</v>
      </c>
      <c r="GH92" s="211">
        <f t="shared" si="192"/>
        <v>0</v>
      </c>
      <c r="GI92" s="211">
        <f t="shared" si="193"/>
        <v>0</v>
      </c>
      <c r="GJ92" s="211">
        <f t="shared" si="194"/>
        <v>0</v>
      </c>
      <c r="GK92" s="211">
        <f t="shared" si="195"/>
        <v>0</v>
      </c>
      <c r="GL92" s="211">
        <f t="shared" si="196"/>
        <v>0</v>
      </c>
    </row>
    <row r="93" spans="2:194" s="226" customFormat="1" ht="45">
      <c r="B93" s="227" t="s">
        <v>1314</v>
      </c>
      <c r="C93" s="34" t="s">
        <v>148</v>
      </c>
      <c r="D93" s="228">
        <v>1079</v>
      </c>
      <c r="E93" s="229">
        <v>23</v>
      </c>
      <c r="F93" s="229"/>
      <c r="G93" s="230">
        <f t="shared" si="197"/>
        <v>0</v>
      </c>
      <c r="H93" s="230">
        <f t="shared" si="198"/>
        <v>0</v>
      </c>
      <c r="I93" s="230"/>
      <c r="J93" s="230"/>
      <c r="K93" s="230"/>
      <c r="L93" s="230"/>
      <c r="M93" s="230"/>
      <c r="N93" s="230"/>
      <c r="O93" s="230"/>
      <c r="P93" s="230"/>
      <c r="Q93" s="230">
        <f t="shared" si="199"/>
        <v>0</v>
      </c>
      <c r="R93" s="230"/>
      <c r="S93" s="230"/>
      <c r="T93" s="230"/>
      <c r="U93" s="230"/>
      <c r="V93" s="230">
        <f t="shared" si="200"/>
        <v>0</v>
      </c>
      <c r="W93" s="230"/>
      <c r="X93" s="230"/>
      <c r="Y93" s="230"/>
      <c r="Z93" s="230"/>
      <c r="AA93" s="230">
        <f t="shared" si="201"/>
        <v>0</v>
      </c>
      <c r="AB93" s="230"/>
      <c r="AC93" s="230"/>
      <c r="AD93" s="230"/>
      <c r="AE93" s="230"/>
      <c r="AF93" s="230">
        <f t="shared" si="202"/>
        <v>0</v>
      </c>
      <c r="AG93" s="230"/>
      <c r="AH93" s="230"/>
      <c r="AI93" s="230"/>
      <c r="AJ93" s="230"/>
      <c r="AK93" s="230">
        <f t="shared" si="203"/>
        <v>0</v>
      </c>
      <c r="AL93" s="230">
        <f t="shared" si="204"/>
        <v>0</v>
      </c>
      <c r="AM93" s="230"/>
      <c r="AN93" s="230"/>
      <c r="AO93" s="230"/>
      <c r="AP93" s="230"/>
      <c r="AQ93" s="230"/>
      <c r="AR93" s="230"/>
      <c r="AS93" s="230"/>
      <c r="AT93" s="230"/>
      <c r="AU93" s="230">
        <f t="shared" si="205"/>
        <v>0</v>
      </c>
      <c r="AV93" s="230"/>
      <c r="AW93" s="230"/>
      <c r="AX93" s="230"/>
      <c r="AY93" s="230"/>
      <c r="AZ93" s="230">
        <f t="shared" si="206"/>
        <v>0</v>
      </c>
      <c r="BA93" s="230"/>
      <c r="BB93" s="230"/>
      <c r="BC93" s="230"/>
      <c r="BD93" s="230"/>
      <c r="BE93" s="230">
        <f t="shared" si="207"/>
        <v>0</v>
      </c>
      <c r="BF93" s="230"/>
      <c r="BG93" s="230"/>
      <c r="BH93" s="230"/>
      <c r="BI93" s="230"/>
      <c r="BJ93" s="230">
        <f t="shared" si="208"/>
        <v>0</v>
      </c>
      <c r="BK93" s="230"/>
      <c r="BL93" s="230"/>
      <c r="BM93" s="230"/>
      <c r="BN93" s="230"/>
      <c r="BO93" s="230">
        <f t="shared" si="209"/>
        <v>0</v>
      </c>
      <c r="BP93" s="230"/>
      <c r="BQ93" s="230"/>
      <c r="BR93" s="230"/>
      <c r="BS93" s="230"/>
      <c r="BT93" s="230">
        <f t="shared" si="210"/>
        <v>0</v>
      </c>
      <c r="BU93" s="230">
        <f t="shared" si="215"/>
        <v>0</v>
      </c>
      <c r="BV93" s="230">
        <f t="shared" si="216"/>
        <v>0</v>
      </c>
      <c r="BW93" s="230">
        <f t="shared" si="217"/>
        <v>0</v>
      </c>
      <c r="BX93" s="230">
        <f t="shared" si="218"/>
        <v>0</v>
      </c>
      <c r="BY93" s="230">
        <f t="shared" si="211"/>
        <v>0</v>
      </c>
      <c r="BZ93" s="230">
        <f t="shared" si="219"/>
        <v>0</v>
      </c>
      <c r="CA93" s="230">
        <f t="shared" si="220"/>
        <v>0</v>
      </c>
      <c r="CB93" s="230">
        <f t="shared" si="221"/>
        <v>0</v>
      </c>
      <c r="CC93" s="230">
        <f t="shared" si="222"/>
        <v>0</v>
      </c>
      <c r="CD93" s="230">
        <f t="shared" si="212"/>
        <v>0</v>
      </c>
      <c r="CE93" s="230">
        <f t="shared" si="223"/>
        <v>0</v>
      </c>
      <c r="CF93" s="230">
        <f t="shared" si="224"/>
        <v>0</v>
      </c>
      <c r="CG93" s="230">
        <f t="shared" si="225"/>
        <v>0</v>
      </c>
      <c r="CH93" s="230">
        <f t="shared" si="226"/>
        <v>0</v>
      </c>
      <c r="CI93" s="230">
        <f t="shared" si="213"/>
        <v>0</v>
      </c>
      <c r="CJ93" s="230">
        <f t="shared" si="227"/>
        <v>0</v>
      </c>
      <c r="CK93" s="230">
        <f t="shared" si="228"/>
        <v>0</v>
      </c>
      <c r="CL93" s="230">
        <f t="shared" si="229"/>
        <v>0</v>
      </c>
      <c r="CM93" s="230">
        <f t="shared" si="230"/>
        <v>0</v>
      </c>
      <c r="CN93" s="230">
        <f t="shared" si="214"/>
        <v>0</v>
      </c>
      <c r="CO93" s="230">
        <f t="shared" si="231"/>
        <v>0</v>
      </c>
      <c r="CP93" s="230">
        <f t="shared" si="232"/>
        <v>0</v>
      </c>
      <c r="CQ93" s="230">
        <f t="shared" si="233"/>
        <v>0</v>
      </c>
      <c r="CR93" s="222">
        <f t="shared" si="234"/>
        <v>0</v>
      </c>
      <c r="CS93" s="231">
        <f t="shared" si="151"/>
        <v>0</v>
      </c>
      <c r="CT93" s="232"/>
      <c r="CU93" s="233">
        <f t="shared" ref="CU93:CV156" si="250">+G93-I93-K93-M93-O93</f>
        <v>0</v>
      </c>
      <c r="CV93" s="233">
        <f t="shared" si="250"/>
        <v>0</v>
      </c>
      <c r="CW93" s="233">
        <f t="shared" si="137"/>
        <v>0</v>
      </c>
      <c r="CX93" s="233">
        <f t="shared" si="138"/>
        <v>0</v>
      </c>
      <c r="CY93" s="233">
        <f t="shared" si="139"/>
        <v>0</v>
      </c>
      <c r="CZ93" s="233">
        <f t="shared" si="140"/>
        <v>0</v>
      </c>
      <c r="DA93" s="233">
        <f t="shared" ref="DA93:DB156" si="251">+AK93-AM93-AO93-AQ93-AS93</f>
        <v>0</v>
      </c>
      <c r="DB93" s="233">
        <f t="shared" si="251"/>
        <v>0</v>
      </c>
      <c r="DC93" s="233">
        <f t="shared" si="141"/>
        <v>0</v>
      </c>
      <c r="DD93" s="233">
        <f t="shared" si="142"/>
        <v>0</v>
      </c>
      <c r="DE93" s="233">
        <f t="shared" si="143"/>
        <v>0</v>
      </c>
      <c r="DF93" s="233">
        <f t="shared" si="144"/>
        <v>0</v>
      </c>
      <c r="DG93" s="233">
        <f t="shared" si="145"/>
        <v>0</v>
      </c>
      <c r="DH93" s="233">
        <f t="shared" si="146"/>
        <v>0</v>
      </c>
      <c r="DI93" s="233">
        <f t="shared" si="147"/>
        <v>0</v>
      </c>
      <c r="DJ93" s="233">
        <f t="shared" si="148"/>
        <v>0</v>
      </c>
      <c r="DK93" s="233">
        <f t="shared" si="149"/>
        <v>0</v>
      </c>
      <c r="DL93" s="233">
        <f t="shared" si="150"/>
        <v>0</v>
      </c>
      <c r="DN93" s="233">
        <f t="shared" si="134"/>
        <v>0</v>
      </c>
      <c r="DO93" s="233">
        <f t="shared" si="135"/>
        <v>0</v>
      </c>
      <c r="DP93" s="233">
        <f t="shared" si="136"/>
        <v>0</v>
      </c>
      <c r="DQ93" s="233">
        <f t="shared" si="236"/>
        <v>0</v>
      </c>
      <c r="DR93" s="233">
        <f t="shared" si="237"/>
        <v>0</v>
      </c>
      <c r="DS93" s="233">
        <f t="shared" si="238"/>
        <v>0</v>
      </c>
      <c r="DT93" s="233">
        <f t="shared" si="239"/>
        <v>0</v>
      </c>
      <c r="DU93" s="233">
        <f t="shared" si="240"/>
        <v>0</v>
      </c>
      <c r="DV93" s="233">
        <f t="shared" si="241"/>
        <v>0</v>
      </c>
      <c r="DW93" s="233">
        <f t="shared" si="242"/>
        <v>0</v>
      </c>
      <c r="DX93" s="233">
        <f t="shared" si="243"/>
        <v>0</v>
      </c>
      <c r="DY93" s="233">
        <f t="shared" si="244"/>
        <v>0</v>
      </c>
      <c r="DZ93" s="233">
        <f t="shared" si="245"/>
        <v>0</v>
      </c>
      <c r="EA93" s="233">
        <f t="shared" si="246"/>
        <v>0</v>
      </c>
      <c r="EB93" s="233">
        <f t="shared" si="247"/>
        <v>0</v>
      </c>
      <c r="EC93" s="233">
        <f t="shared" si="248"/>
        <v>0</v>
      </c>
      <c r="ED93" s="233">
        <f t="shared" si="249"/>
        <v>0</v>
      </c>
      <c r="EE93" s="233">
        <f t="shared" si="249"/>
        <v>0</v>
      </c>
      <c r="EF93" s="233">
        <f t="shared" si="235"/>
        <v>0</v>
      </c>
      <c r="EG93" s="233">
        <f t="shared" si="235"/>
        <v>0</v>
      </c>
      <c r="EH93" s="233">
        <f t="shared" si="235"/>
        <v>0</v>
      </c>
      <c r="EI93" s="233">
        <f t="shared" si="235"/>
        <v>0</v>
      </c>
      <c r="EJ93" s="233">
        <f t="shared" si="235"/>
        <v>0</v>
      </c>
      <c r="EK93" s="233">
        <f t="shared" si="130"/>
        <v>0</v>
      </c>
      <c r="EL93" s="233">
        <f t="shared" si="130"/>
        <v>0</v>
      </c>
      <c r="EM93" s="233">
        <f t="shared" si="130"/>
        <v>0</v>
      </c>
      <c r="EN93" s="233">
        <f t="shared" si="130"/>
        <v>0</v>
      </c>
      <c r="EO93" s="233">
        <f t="shared" si="132"/>
        <v>0</v>
      </c>
      <c r="EP93" s="233">
        <f t="shared" si="132"/>
        <v>0</v>
      </c>
      <c r="EQ93" s="233">
        <f t="shared" si="132"/>
        <v>0</v>
      </c>
      <c r="ES93" s="233">
        <f t="shared" si="152"/>
        <v>0</v>
      </c>
      <c r="ET93" s="233">
        <f t="shared" si="153"/>
        <v>0</v>
      </c>
      <c r="EU93" s="233">
        <f t="shared" si="154"/>
        <v>0</v>
      </c>
      <c r="EV93" s="233">
        <f t="shared" si="155"/>
        <v>0</v>
      </c>
      <c r="EW93" s="233">
        <f t="shared" si="156"/>
        <v>0</v>
      </c>
      <c r="EX93" s="233">
        <f t="shared" si="157"/>
        <v>0</v>
      </c>
      <c r="EY93" s="233">
        <f t="shared" si="158"/>
        <v>0</v>
      </c>
      <c r="EZ93" s="233">
        <f t="shared" si="159"/>
        <v>0</v>
      </c>
      <c r="FA93" s="233">
        <f t="shared" si="160"/>
        <v>0</v>
      </c>
      <c r="FB93" s="233">
        <f t="shared" si="161"/>
        <v>0</v>
      </c>
      <c r="FC93" s="233">
        <f t="shared" si="162"/>
        <v>0</v>
      </c>
      <c r="FD93" s="233">
        <f t="shared" si="163"/>
        <v>0</v>
      </c>
      <c r="FE93" s="233">
        <f t="shared" si="164"/>
        <v>0</v>
      </c>
      <c r="FF93" s="233">
        <f t="shared" si="165"/>
        <v>0</v>
      </c>
      <c r="FG93" s="233">
        <f t="shared" si="166"/>
        <v>0</v>
      </c>
      <c r="FI93" s="211">
        <f t="shared" si="167"/>
        <v>0</v>
      </c>
      <c r="FJ93" s="211">
        <f t="shared" si="168"/>
        <v>0</v>
      </c>
      <c r="FK93" s="211">
        <f t="shared" si="169"/>
        <v>0</v>
      </c>
      <c r="FL93" s="211">
        <f t="shared" si="170"/>
        <v>0</v>
      </c>
      <c r="FM93" s="211">
        <f t="shared" si="171"/>
        <v>0</v>
      </c>
      <c r="FN93" s="211">
        <f t="shared" si="172"/>
        <v>0</v>
      </c>
      <c r="FO93" s="211">
        <f t="shared" si="173"/>
        <v>0</v>
      </c>
      <c r="FP93" s="211">
        <f t="shared" si="174"/>
        <v>0</v>
      </c>
      <c r="FQ93" s="211">
        <f t="shared" si="175"/>
        <v>0</v>
      </c>
      <c r="FR93" s="211">
        <f t="shared" si="176"/>
        <v>0</v>
      </c>
      <c r="FS93" s="211">
        <f t="shared" si="177"/>
        <v>0</v>
      </c>
      <c r="FT93" s="211">
        <f t="shared" si="178"/>
        <v>0</v>
      </c>
      <c r="FU93" s="211">
        <f t="shared" si="179"/>
        <v>0</v>
      </c>
      <c r="FV93" s="211">
        <f t="shared" si="180"/>
        <v>0</v>
      </c>
      <c r="FW93" s="211">
        <f t="shared" si="181"/>
        <v>0</v>
      </c>
      <c r="FX93" s="211">
        <f t="shared" si="182"/>
        <v>0</v>
      </c>
      <c r="FY93" s="211">
        <f t="shared" si="183"/>
        <v>0</v>
      </c>
      <c r="FZ93" s="211">
        <f t="shared" si="184"/>
        <v>0</v>
      </c>
      <c r="GA93" s="211">
        <f t="shared" si="185"/>
        <v>0</v>
      </c>
      <c r="GB93" s="211">
        <f t="shared" si="186"/>
        <v>0</v>
      </c>
      <c r="GC93" s="211">
        <f t="shared" si="187"/>
        <v>0</v>
      </c>
      <c r="GD93" s="211">
        <f t="shared" si="188"/>
        <v>0</v>
      </c>
      <c r="GE93" s="211">
        <f t="shared" si="189"/>
        <v>0</v>
      </c>
      <c r="GF93" s="211">
        <f t="shared" si="190"/>
        <v>0</v>
      </c>
      <c r="GG93" s="211">
        <f t="shared" si="191"/>
        <v>0</v>
      </c>
      <c r="GH93" s="211">
        <f t="shared" si="192"/>
        <v>0</v>
      </c>
      <c r="GI93" s="211">
        <f t="shared" si="193"/>
        <v>0</v>
      </c>
      <c r="GJ93" s="211">
        <f t="shared" si="194"/>
        <v>0</v>
      </c>
      <c r="GK93" s="211">
        <f t="shared" si="195"/>
        <v>0</v>
      </c>
      <c r="GL93" s="211">
        <f t="shared" si="196"/>
        <v>0</v>
      </c>
    </row>
    <row r="94" spans="2:194" s="226" customFormat="1" ht="45">
      <c r="B94" s="227" t="s">
        <v>1314</v>
      </c>
      <c r="C94" s="34" t="s">
        <v>149</v>
      </c>
      <c r="D94" s="228">
        <v>1080</v>
      </c>
      <c r="E94" s="229">
        <v>23</v>
      </c>
      <c r="F94" s="229"/>
      <c r="G94" s="230">
        <f t="shared" si="197"/>
        <v>0</v>
      </c>
      <c r="H94" s="230">
        <f t="shared" si="198"/>
        <v>0</v>
      </c>
      <c r="I94" s="230"/>
      <c r="J94" s="230"/>
      <c r="K94" s="230"/>
      <c r="L94" s="230"/>
      <c r="M94" s="230"/>
      <c r="N94" s="230"/>
      <c r="O94" s="230"/>
      <c r="P94" s="230"/>
      <c r="Q94" s="230">
        <f t="shared" si="199"/>
        <v>0</v>
      </c>
      <c r="R94" s="230"/>
      <c r="S94" s="230"/>
      <c r="T94" s="230"/>
      <c r="U94" s="230"/>
      <c r="V94" s="230">
        <f t="shared" si="200"/>
        <v>0</v>
      </c>
      <c r="W94" s="230"/>
      <c r="X94" s="230"/>
      <c r="Y94" s="230"/>
      <c r="Z94" s="230"/>
      <c r="AA94" s="230">
        <f t="shared" si="201"/>
        <v>0</v>
      </c>
      <c r="AB94" s="230"/>
      <c r="AC94" s="230"/>
      <c r="AD94" s="230"/>
      <c r="AE94" s="230"/>
      <c r="AF94" s="230">
        <f t="shared" si="202"/>
        <v>0</v>
      </c>
      <c r="AG94" s="230"/>
      <c r="AH94" s="230"/>
      <c r="AI94" s="230"/>
      <c r="AJ94" s="230"/>
      <c r="AK94" s="230">
        <f t="shared" si="203"/>
        <v>0</v>
      </c>
      <c r="AL94" s="230">
        <f t="shared" si="204"/>
        <v>0</v>
      </c>
      <c r="AM94" s="230"/>
      <c r="AN94" s="230"/>
      <c r="AO94" s="230"/>
      <c r="AP94" s="230"/>
      <c r="AQ94" s="230"/>
      <c r="AR94" s="230"/>
      <c r="AS94" s="230"/>
      <c r="AT94" s="230"/>
      <c r="AU94" s="230">
        <f t="shared" si="205"/>
        <v>0</v>
      </c>
      <c r="AV94" s="230"/>
      <c r="AW94" s="230"/>
      <c r="AX94" s="230"/>
      <c r="AY94" s="230"/>
      <c r="AZ94" s="230">
        <f t="shared" si="206"/>
        <v>0</v>
      </c>
      <c r="BA94" s="230"/>
      <c r="BB94" s="230"/>
      <c r="BC94" s="230"/>
      <c r="BD94" s="230"/>
      <c r="BE94" s="230">
        <f t="shared" si="207"/>
        <v>0</v>
      </c>
      <c r="BF94" s="230"/>
      <c r="BG94" s="230"/>
      <c r="BH94" s="230"/>
      <c r="BI94" s="230"/>
      <c r="BJ94" s="230">
        <f t="shared" si="208"/>
        <v>0</v>
      </c>
      <c r="BK94" s="230"/>
      <c r="BL94" s="230"/>
      <c r="BM94" s="230"/>
      <c r="BN94" s="230"/>
      <c r="BO94" s="230">
        <f t="shared" si="209"/>
        <v>0</v>
      </c>
      <c r="BP94" s="230"/>
      <c r="BQ94" s="230"/>
      <c r="BR94" s="230"/>
      <c r="BS94" s="230"/>
      <c r="BT94" s="230">
        <f t="shared" si="210"/>
        <v>0</v>
      </c>
      <c r="BU94" s="230">
        <f t="shared" si="215"/>
        <v>0</v>
      </c>
      <c r="BV94" s="230">
        <f t="shared" si="216"/>
        <v>0</v>
      </c>
      <c r="BW94" s="230">
        <f t="shared" si="217"/>
        <v>0</v>
      </c>
      <c r="BX94" s="230">
        <f t="shared" si="218"/>
        <v>0</v>
      </c>
      <c r="BY94" s="230">
        <f t="shared" si="211"/>
        <v>0</v>
      </c>
      <c r="BZ94" s="230">
        <f t="shared" si="219"/>
        <v>0</v>
      </c>
      <c r="CA94" s="230">
        <f t="shared" si="220"/>
        <v>0</v>
      </c>
      <c r="CB94" s="230">
        <f t="shared" si="221"/>
        <v>0</v>
      </c>
      <c r="CC94" s="230">
        <f t="shared" si="222"/>
        <v>0</v>
      </c>
      <c r="CD94" s="230">
        <f t="shared" si="212"/>
        <v>0</v>
      </c>
      <c r="CE94" s="230">
        <f t="shared" si="223"/>
        <v>0</v>
      </c>
      <c r="CF94" s="230">
        <f t="shared" si="224"/>
        <v>0</v>
      </c>
      <c r="CG94" s="230">
        <f t="shared" si="225"/>
        <v>0</v>
      </c>
      <c r="CH94" s="230">
        <f t="shared" si="226"/>
        <v>0</v>
      </c>
      <c r="CI94" s="230">
        <f t="shared" si="213"/>
        <v>0</v>
      </c>
      <c r="CJ94" s="230">
        <f t="shared" si="227"/>
        <v>0</v>
      </c>
      <c r="CK94" s="230">
        <f t="shared" si="228"/>
        <v>0</v>
      </c>
      <c r="CL94" s="230">
        <f t="shared" si="229"/>
        <v>0</v>
      </c>
      <c r="CM94" s="230">
        <f t="shared" si="230"/>
        <v>0</v>
      </c>
      <c r="CN94" s="230">
        <f t="shared" si="214"/>
        <v>0</v>
      </c>
      <c r="CO94" s="230">
        <f t="shared" si="231"/>
        <v>0</v>
      </c>
      <c r="CP94" s="230">
        <f t="shared" si="232"/>
        <v>0</v>
      </c>
      <c r="CQ94" s="230">
        <f t="shared" si="233"/>
        <v>0</v>
      </c>
      <c r="CR94" s="222">
        <f t="shared" si="234"/>
        <v>0</v>
      </c>
      <c r="CS94" s="231">
        <f t="shared" si="151"/>
        <v>0</v>
      </c>
      <c r="CT94" s="232"/>
      <c r="CU94" s="233">
        <f t="shared" si="250"/>
        <v>0</v>
      </c>
      <c r="CV94" s="233">
        <f t="shared" si="250"/>
        <v>0</v>
      </c>
      <c r="CW94" s="233">
        <f t="shared" si="137"/>
        <v>0</v>
      </c>
      <c r="CX94" s="233">
        <f t="shared" si="138"/>
        <v>0</v>
      </c>
      <c r="CY94" s="233">
        <f t="shared" si="139"/>
        <v>0</v>
      </c>
      <c r="CZ94" s="233">
        <f t="shared" si="140"/>
        <v>0</v>
      </c>
      <c r="DA94" s="233">
        <f t="shared" si="251"/>
        <v>0</v>
      </c>
      <c r="DB94" s="233">
        <f t="shared" si="251"/>
        <v>0</v>
      </c>
      <c r="DC94" s="233">
        <f t="shared" si="141"/>
        <v>0</v>
      </c>
      <c r="DD94" s="233">
        <f t="shared" si="142"/>
        <v>0</v>
      </c>
      <c r="DE94" s="233">
        <f t="shared" si="143"/>
        <v>0</v>
      </c>
      <c r="DF94" s="233">
        <f t="shared" si="144"/>
        <v>0</v>
      </c>
      <c r="DG94" s="233">
        <f t="shared" si="145"/>
        <v>0</v>
      </c>
      <c r="DH94" s="233">
        <f t="shared" si="146"/>
        <v>0</v>
      </c>
      <c r="DI94" s="233">
        <f t="shared" si="147"/>
        <v>0</v>
      </c>
      <c r="DJ94" s="233">
        <f t="shared" si="148"/>
        <v>0</v>
      </c>
      <c r="DK94" s="233">
        <f t="shared" si="149"/>
        <v>0</v>
      </c>
      <c r="DL94" s="233">
        <f t="shared" si="150"/>
        <v>0</v>
      </c>
      <c r="DN94" s="233">
        <f t="shared" si="134"/>
        <v>0</v>
      </c>
      <c r="DO94" s="233">
        <f t="shared" si="135"/>
        <v>0</v>
      </c>
      <c r="DP94" s="233">
        <f t="shared" si="136"/>
        <v>0</v>
      </c>
      <c r="DQ94" s="233">
        <f t="shared" si="236"/>
        <v>0</v>
      </c>
      <c r="DR94" s="233">
        <f t="shared" si="237"/>
        <v>0</v>
      </c>
      <c r="DS94" s="233">
        <f t="shared" si="238"/>
        <v>0</v>
      </c>
      <c r="DT94" s="233">
        <f t="shared" si="239"/>
        <v>0</v>
      </c>
      <c r="DU94" s="233">
        <f t="shared" si="240"/>
        <v>0</v>
      </c>
      <c r="DV94" s="233">
        <f t="shared" si="241"/>
        <v>0</v>
      </c>
      <c r="DW94" s="233">
        <f t="shared" si="242"/>
        <v>0</v>
      </c>
      <c r="DX94" s="233">
        <f t="shared" si="243"/>
        <v>0</v>
      </c>
      <c r="DY94" s="233">
        <f t="shared" si="244"/>
        <v>0</v>
      </c>
      <c r="DZ94" s="233">
        <f t="shared" si="245"/>
        <v>0</v>
      </c>
      <c r="EA94" s="233">
        <f t="shared" si="246"/>
        <v>0</v>
      </c>
      <c r="EB94" s="233">
        <f t="shared" si="247"/>
        <v>0</v>
      </c>
      <c r="EC94" s="233">
        <f t="shared" si="248"/>
        <v>0</v>
      </c>
      <c r="ED94" s="233">
        <f t="shared" si="249"/>
        <v>0</v>
      </c>
      <c r="EE94" s="233">
        <f t="shared" si="249"/>
        <v>0</v>
      </c>
      <c r="EF94" s="233">
        <f t="shared" si="235"/>
        <v>0</v>
      </c>
      <c r="EG94" s="233">
        <f t="shared" si="235"/>
        <v>0</v>
      </c>
      <c r="EH94" s="233">
        <f t="shared" si="235"/>
        <v>0</v>
      </c>
      <c r="EI94" s="233">
        <f t="shared" si="235"/>
        <v>0</v>
      </c>
      <c r="EJ94" s="233">
        <f t="shared" si="235"/>
        <v>0</v>
      </c>
      <c r="EK94" s="233">
        <f t="shared" si="130"/>
        <v>0</v>
      </c>
      <c r="EL94" s="233">
        <f t="shared" si="130"/>
        <v>0</v>
      </c>
      <c r="EM94" s="233">
        <f t="shared" si="130"/>
        <v>0</v>
      </c>
      <c r="EN94" s="233">
        <f t="shared" si="130"/>
        <v>0</v>
      </c>
      <c r="EO94" s="233">
        <f t="shared" si="132"/>
        <v>0</v>
      </c>
      <c r="EP94" s="233">
        <f t="shared" si="132"/>
        <v>0</v>
      </c>
      <c r="EQ94" s="233">
        <f t="shared" si="132"/>
        <v>0</v>
      </c>
      <c r="ES94" s="233">
        <f t="shared" si="152"/>
        <v>0</v>
      </c>
      <c r="ET94" s="233">
        <f t="shared" si="153"/>
        <v>0</v>
      </c>
      <c r="EU94" s="233">
        <f t="shared" si="154"/>
        <v>0</v>
      </c>
      <c r="EV94" s="233">
        <f t="shared" si="155"/>
        <v>0</v>
      </c>
      <c r="EW94" s="233">
        <f t="shared" si="156"/>
        <v>0</v>
      </c>
      <c r="EX94" s="233">
        <f t="shared" si="157"/>
        <v>0</v>
      </c>
      <c r="EY94" s="233">
        <f t="shared" si="158"/>
        <v>0</v>
      </c>
      <c r="EZ94" s="233">
        <f t="shared" si="159"/>
        <v>0</v>
      </c>
      <c r="FA94" s="233">
        <f t="shared" si="160"/>
        <v>0</v>
      </c>
      <c r="FB94" s="233">
        <f t="shared" si="161"/>
        <v>0</v>
      </c>
      <c r="FC94" s="233">
        <f t="shared" si="162"/>
        <v>0</v>
      </c>
      <c r="FD94" s="233">
        <f t="shared" si="163"/>
        <v>0</v>
      </c>
      <c r="FE94" s="233">
        <f t="shared" si="164"/>
        <v>0</v>
      </c>
      <c r="FF94" s="233">
        <f t="shared" si="165"/>
        <v>0</v>
      </c>
      <c r="FG94" s="233">
        <f t="shared" si="166"/>
        <v>0</v>
      </c>
      <c r="FI94" s="211">
        <f t="shared" si="167"/>
        <v>0</v>
      </c>
      <c r="FJ94" s="211">
        <f t="shared" si="168"/>
        <v>0</v>
      </c>
      <c r="FK94" s="211">
        <f t="shared" si="169"/>
        <v>0</v>
      </c>
      <c r="FL94" s="211">
        <f t="shared" si="170"/>
        <v>0</v>
      </c>
      <c r="FM94" s="211">
        <f t="shared" si="171"/>
        <v>0</v>
      </c>
      <c r="FN94" s="211">
        <f t="shared" si="172"/>
        <v>0</v>
      </c>
      <c r="FO94" s="211">
        <f t="shared" si="173"/>
        <v>0</v>
      </c>
      <c r="FP94" s="211">
        <f t="shared" si="174"/>
        <v>0</v>
      </c>
      <c r="FQ94" s="211">
        <f t="shared" si="175"/>
        <v>0</v>
      </c>
      <c r="FR94" s="211">
        <f t="shared" si="176"/>
        <v>0</v>
      </c>
      <c r="FS94" s="211">
        <f t="shared" si="177"/>
        <v>0</v>
      </c>
      <c r="FT94" s="211">
        <f t="shared" si="178"/>
        <v>0</v>
      </c>
      <c r="FU94" s="211">
        <f t="shared" si="179"/>
        <v>0</v>
      </c>
      <c r="FV94" s="211">
        <f t="shared" si="180"/>
        <v>0</v>
      </c>
      <c r="FW94" s="211">
        <f t="shared" si="181"/>
        <v>0</v>
      </c>
      <c r="FX94" s="211">
        <f t="shared" si="182"/>
        <v>0</v>
      </c>
      <c r="FY94" s="211">
        <f t="shared" si="183"/>
        <v>0</v>
      </c>
      <c r="FZ94" s="211">
        <f t="shared" si="184"/>
        <v>0</v>
      </c>
      <c r="GA94" s="211">
        <f t="shared" si="185"/>
        <v>0</v>
      </c>
      <c r="GB94" s="211">
        <f t="shared" si="186"/>
        <v>0</v>
      </c>
      <c r="GC94" s="211">
        <f t="shared" si="187"/>
        <v>0</v>
      </c>
      <c r="GD94" s="211">
        <f t="shared" si="188"/>
        <v>0</v>
      </c>
      <c r="GE94" s="211">
        <f t="shared" si="189"/>
        <v>0</v>
      </c>
      <c r="GF94" s="211">
        <f t="shared" si="190"/>
        <v>0</v>
      </c>
      <c r="GG94" s="211">
        <f t="shared" si="191"/>
        <v>0</v>
      </c>
      <c r="GH94" s="211">
        <f t="shared" si="192"/>
        <v>0</v>
      </c>
      <c r="GI94" s="211">
        <f t="shared" si="193"/>
        <v>0</v>
      </c>
      <c r="GJ94" s="211">
        <f t="shared" si="194"/>
        <v>0</v>
      </c>
      <c r="GK94" s="211">
        <f t="shared" si="195"/>
        <v>0</v>
      </c>
      <c r="GL94" s="211">
        <f t="shared" si="196"/>
        <v>0</v>
      </c>
    </row>
    <row r="95" spans="2:194" s="226" customFormat="1" ht="45">
      <c r="B95" s="227" t="s">
        <v>1314</v>
      </c>
      <c r="C95" s="34" t="s">
        <v>150</v>
      </c>
      <c r="D95" s="228">
        <v>1081</v>
      </c>
      <c r="E95" s="229">
        <v>18</v>
      </c>
      <c r="F95" s="229"/>
      <c r="G95" s="230">
        <f t="shared" si="197"/>
        <v>0</v>
      </c>
      <c r="H95" s="230">
        <f t="shared" si="198"/>
        <v>0</v>
      </c>
      <c r="I95" s="230"/>
      <c r="J95" s="230"/>
      <c r="K95" s="230"/>
      <c r="L95" s="230"/>
      <c r="M95" s="230"/>
      <c r="N95" s="230"/>
      <c r="O95" s="230"/>
      <c r="P95" s="230"/>
      <c r="Q95" s="230">
        <f t="shared" si="199"/>
        <v>0</v>
      </c>
      <c r="R95" s="230"/>
      <c r="S95" s="230"/>
      <c r="T95" s="230"/>
      <c r="U95" s="230"/>
      <c r="V95" s="230">
        <f t="shared" si="200"/>
        <v>0</v>
      </c>
      <c r="W95" s="230"/>
      <c r="X95" s="230"/>
      <c r="Y95" s="230"/>
      <c r="Z95" s="230"/>
      <c r="AA95" s="230">
        <f t="shared" si="201"/>
        <v>0</v>
      </c>
      <c r="AB95" s="230"/>
      <c r="AC95" s="230"/>
      <c r="AD95" s="230"/>
      <c r="AE95" s="230"/>
      <c r="AF95" s="230">
        <f t="shared" si="202"/>
        <v>0</v>
      </c>
      <c r="AG95" s="230"/>
      <c r="AH95" s="230"/>
      <c r="AI95" s="230"/>
      <c r="AJ95" s="230"/>
      <c r="AK95" s="230">
        <f t="shared" si="203"/>
        <v>0</v>
      </c>
      <c r="AL95" s="230">
        <f t="shared" si="204"/>
        <v>0</v>
      </c>
      <c r="AM95" s="230"/>
      <c r="AN95" s="230"/>
      <c r="AO95" s="230"/>
      <c r="AP95" s="230"/>
      <c r="AQ95" s="230"/>
      <c r="AR95" s="230"/>
      <c r="AS95" s="230"/>
      <c r="AT95" s="230"/>
      <c r="AU95" s="230">
        <f t="shared" si="205"/>
        <v>0</v>
      </c>
      <c r="AV95" s="230"/>
      <c r="AW95" s="230"/>
      <c r="AX95" s="230"/>
      <c r="AY95" s="230"/>
      <c r="AZ95" s="230">
        <f t="shared" si="206"/>
        <v>0</v>
      </c>
      <c r="BA95" s="230"/>
      <c r="BB95" s="230"/>
      <c r="BC95" s="230"/>
      <c r="BD95" s="230"/>
      <c r="BE95" s="230">
        <f t="shared" si="207"/>
        <v>0</v>
      </c>
      <c r="BF95" s="230"/>
      <c r="BG95" s="230"/>
      <c r="BH95" s="230"/>
      <c r="BI95" s="230"/>
      <c r="BJ95" s="230">
        <f t="shared" si="208"/>
        <v>0</v>
      </c>
      <c r="BK95" s="230"/>
      <c r="BL95" s="230"/>
      <c r="BM95" s="230"/>
      <c r="BN95" s="230"/>
      <c r="BO95" s="230">
        <f t="shared" si="209"/>
        <v>0</v>
      </c>
      <c r="BP95" s="230"/>
      <c r="BQ95" s="230"/>
      <c r="BR95" s="230"/>
      <c r="BS95" s="230"/>
      <c r="BT95" s="230">
        <f t="shared" si="210"/>
        <v>0</v>
      </c>
      <c r="BU95" s="230">
        <f t="shared" si="215"/>
        <v>0</v>
      </c>
      <c r="BV95" s="230">
        <f t="shared" si="216"/>
        <v>0</v>
      </c>
      <c r="BW95" s="230">
        <f t="shared" si="217"/>
        <v>0</v>
      </c>
      <c r="BX95" s="230">
        <f t="shared" si="218"/>
        <v>0</v>
      </c>
      <c r="BY95" s="230">
        <f t="shared" si="211"/>
        <v>0</v>
      </c>
      <c r="BZ95" s="230">
        <f t="shared" si="219"/>
        <v>0</v>
      </c>
      <c r="CA95" s="230">
        <f t="shared" si="220"/>
        <v>0</v>
      </c>
      <c r="CB95" s="230">
        <f t="shared" si="221"/>
        <v>0</v>
      </c>
      <c r="CC95" s="230">
        <f t="shared" si="222"/>
        <v>0</v>
      </c>
      <c r="CD95" s="230">
        <f t="shared" si="212"/>
        <v>0</v>
      </c>
      <c r="CE95" s="230">
        <f t="shared" si="223"/>
        <v>0</v>
      </c>
      <c r="CF95" s="230">
        <f t="shared" si="224"/>
        <v>0</v>
      </c>
      <c r="CG95" s="230">
        <f t="shared" si="225"/>
        <v>0</v>
      </c>
      <c r="CH95" s="230">
        <f t="shared" si="226"/>
        <v>0</v>
      </c>
      <c r="CI95" s="230">
        <f t="shared" si="213"/>
        <v>0</v>
      </c>
      <c r="CJ95" s="230">
        <f t="shared" si="227"/>
        <v>0</v>
      </c>
      <c r="CK95" s="230">
        <f t="shared" si="228"/>
        <v>0</v>
      </c>
      <c r="CL95" s="230">
        <f t="shared" si="229"/>
        <v>0</v>
      </c>
      <c r="CM95" s="230">
        <f t="shared" si="230"/>
        <v>0</v>
      </c>
      <c r="CN95" s="230">
        <f t="shared" si="214"/>
        <v>0</v>
      </c>
      <c r="CO95" s="230">
        <f t="shared" si="231"/>
        <v>0</v>
      </c>
      <c r="CP95" s="230">
        <f t="shared" si="232"/>
        <v>0</v>
      </c>
      <c r="CQ95" s="230">
        <f t="shared" si="233"/>
        <v>0</v>
      </c>
      <c r="CR95" s="222">
        <f t="shared" si="234"/>
        <v>0</v>
      </c>
      <c r="CS95" s="231">
        <f t="shared" si="151"/>
        <v>0</v>
      </c>
      <c r="CT95" s="232"/>
      <c r="CU95" s="233">
        <f t="shared" si="250"/>
        <v>0</v>
      </c>
      <c r="CV95" s="233">
        <f t="shared" si="250"/>
        <v>0</v>
      </c>
      <c r="CW95" s="233">
        <f t="shared" si="137"/>
        <v>0</v>
      </c>
      <c r="CX95" s="233">
        <f t="shared" si="138"/>
        <v>0</v>
      </c>
      <c r="CY95" s="233">
        <f t="shared" si="139"/>
        <v>0</v>
      </c>
      <c r="CZ95" s="233">
        <f t="shared" si="140"/>
        <v>0</v>
      </c>
      <c r="DA95" s="233">
        <f t="shared" si="251"/>
        <v>0</v>
      </c>
      <c r="DB95" s="233">
        <f t="shared" si="251"/>
        <v>0</v>
      </c>
      <c r="DC95" s="233">
        <f t="shared" si="141"/>
        <v>0</v>
      </c>
      <c r="DD95" s="233">
        <f t="shared" si="142"/>
        <v>0</v>
      </c>
      <c r="DE95" s="233">
        <f t="shared" si="143"/>
        <v>0</v>
      </c>
      <c r="DF95" s="233">
        <f t="shared" si="144"/>
        <v>0</v>
      </c>
      <c r="DG95" s="233">
        <f t="shared" si="145"/>
        <v>0</v>
      </c>
      <c r="DH95" s="233">
        <f t="shared" si="146"/>
        <v>0</v>
      </c>
      <c r="DI95" s="233">
        <f t="shared" si="147"/>
        <v>0</v>
      </c>
      <c r="DJ95" s="233">
        <f t="shared" si="148"/>
        <v>0</v>
      </c>
      <c r="DK95" s="233">
        <f t="shared" si="149"/>
        <v>0</v>
      </c>
      <c r="DL95" s="233">
        <f t="shared" si="150"/>
        <v>0</v>
      </c>
      <c r="DN95" s="233">
        <f t="shared" si="134"/>
        <v>0</v>
      </c>
      <c r="DO95" s="233">
        <f t="shared" si="135"/>
        <v>0</v>
      </c>
      <c r="DP95" s="233">
        <f t="shared" si="136"/>
        <v>0</v>
      </c>
      <c r="DQ95" s="233">
        <f t="shared" si="236"/>
        <v>0</v>
      </c>
      <c r="DR95" s="233">
        <f t="shared" si="237"/>
        <v>0</v>
      </c>
      <c r="DS95" s="233">
        <f t="shared" si="238"/>
        <v>0</v>
      </c>
      <c r="DT95" s="233">
        <f t="shared" si="239"/>
        <v>0</v>
      </c>
      <c r="DU95" s="233">
        <f t="shared" si="240"/>
        <v>0</v>
      </c>
      <c r="DV95" s="233">
        <f t="shared" si="241"/>
        <v>0</v>
      </c>
      <c r="DW95" s="233">
        <f t="shared" si="242"/>
        <v>0</v>
      </c>
      <c r="DX95" s="233">
        <f t="shared" si="243"/>
        <v>0</v>
      </c>
      <c r="DY95" s="233">
        <f t="shared" si="244"/>
        <v>0</v>
      </c>
      <c r="DZ95" s="233">
        <f t="shared" si="245"/>
        <v>0</v>
      </c>
      <c r="EA95" s="233">
        <f t="shared" si="246"/>
        <v>0</v>
      </c>
      <c r="EB95" s="233">
        <f t="shared" si="247"/>
        <v>0</v>
      </c>
      <c r="EC95" s="233">
        <f t="shared" si="248"/>
        <v>0</v>
      </c>
      <c r="ED95" s="233">
        <f t="shared" si="249"/>
        <v>0</v>
      </c>
      <c r="EE95" s="233">
        <f t="shared" si="249"/>
        <v>0</v>
      </c>
      <c r="EF95" s="233">
        <f t="shared" si="235"/>
        <v>0</v>
      </c>
      <c r="EG95" s="233">
        <f t="shared" si="235"/>
        <v>0</v>
      </c>
      <c r="EH95" s="233">
        <f t="shared" si="235"/>
        <v>0</v>
      </c>
      <c r="EI95" s="233">
        <f t="shared" si="235"/>
        <v>0</v>
      </c>
      <c r="EJ95" s="233">
        <f t="shared" si="235"/>
        <v>0</v>
      </c>
      <c r="EK95" s="233">
        <f t="shared" si="130"/>
        <v>0</v>
      </c>
      <c r="EL95" s="233">
        <f t="shared" si="130"/>
        <v>0</v>
      </c>
      <c r="EM95" s="233">
        <f t="shared" si="130"/>
        <v>0</v>
      </c>
      <c r="EN95" s="233">
        <f t="shared" si="130"/>
        <v>0</v>
      </c>
      <c r="EO95" s="233">
        <f t="shared" si="132"/>
        <v>0</v>
      </c>
      <c r="EP95" s="233">
        <f t="shared" si="132"/>
        <v>0</v>
      </c>
      <c r="EQ95" s="233">
        <f t="shared" si="132"/>
        <v>0</v>
      </c>
      <c r="ES95" s="233">
        <f t="shared" si="152"/>
        <v>0</v>
      </c>
      <c r="ET95" s="233">
        <f t="shared" si="153"/>
        <v>0</v>
      </c>
      <c r="EU95" s="233">
        <f t="shared" si="154"/>
        <v>0</v>
      </c>
      <c r="EV95" s="233">
        <f t="shared" si="155"/>
        <v>0</v>
      </c>
      <c r="EW95" s="233">
        <f t="shared" si="156"/>
        <v>0</v>
      </c>
      <c r="EX95" s="233">
        <f t="shared" si="157"/>
        <v>0</v>
      </c>
      <c r="EY95" s="233">
        <f t="shared" si="158"/>
        <v>0</v>
      </c>
      <c r="EZ95" s="233">
        <f t="shared" si="159"/>
        <v>0</v>
      </c>
      <c r="FA95" s="233">
        <f t="shared" si="160"/>
        <v>0</v>
      </c>
      <c r="FB95" s="233">
        <f t="shared" si="161"/>
        <v>0</v>
      </c>
      <c r="FC95" s="233">
        <f t="shared" si="162"/>
        <v>0</v>
      </c>
      <c r="FD95" s="233">
        <f t="shared" si="163"/>
        <v>0</v>
      </c>
      <c r="FE95" s="233">
        <f t="shared" si="164"/>
        <v>0</v>
      </c>
      <c r="FF95" s="233">
        <f t="shared" si="165"/>
        <v>0</v>
      </c>
      <c r="FG95" s="233">
        <f t="shared" si="166"/>
        <v>0</v>
      </c>
      <c r="FI95" s="211">
        <f t="shared" si="167"/>
        <v>0</v>
      </c>
      <c r="FJ95" s="211">
        <f t="shared" si="168"/>
        <v>0</v>
      </c>
      <c r="FK95" s="211">
        <f t="shared" si="169"/>
        <v>0</v>
      </c>
      <c r="FL95" s="211">
        <f t="shared" si="170"/>
        <v>0</v>
      </c>
      <c r="FM95" s="211">
        <f t="shared" si="171"/>
        <v>0</v>
      </c>
      <c r="FN95" s="211">
        <f t="shared" si="172"/>
        <v>0</v>
      </c>
      <c r="FO95" s="211">
        <f t="shared" si="173"/>
        <v>0</v>
      </c>
      <c r="FP95" s="211">
        <f t="shared" si="174"/>
        <v>0</v>
      </c>
      <c r="FQ95" s="211">
        <f t="shared" si="175"/>
        <v>0</v>
      </c>
      <c r="FR95" s="211">
        <f t="shared" si="176"/>
        <v>0</v>
      </c>
      <c r="FS95" s="211">
        <f t="shared" si="177"/>
        <v>0</v>
      </c>
      <c r="FT95" s="211">
        <f t="shared" si="178"/>
        <v>0</v>
      </c>
      <c r="FU95" s="211">
        <f t="shared" si="179"/>
        <v>0</v>
      </c>
      <c r="FV95" s="211">
        <f t="shared" si="180"/>
        <v>0</v>
      </c>
      <c r="FW95" s="211">
        <f t="shared" si="181"/>
        <v>0</v>
      </c>
      <c r="FX95" s="211">
        <f t="shared" si="182"/>
        <v>0</v>
      </c>
      <c r="FY95" s="211">
        <f t="shared" si="183"/>
        <v>0</v>
      </c>
      <c r="FZ95" s="211">
        <f t="shared" si="184"/>
        <v>0</v>
      </c>
      <c r="GA95" s="211">
        <f t="shared" si="185"/>
        <v>0</v>
      </c>
      <c r="GB95" s="211">
        <f t="shared" si="186"/>
        <v>0</v>
      </c>
      <c r="GC95" s="211">
        <f t="shared" si="187"/>
        <v>0</v>
      </c>
      <c r="GD95" s="211">
        <f t="shared" si="188"/>
        <v>0</v>
      </c>
      <c r="GE95" s="211">
        <f t="shared" si="189"/>
        <v>0</v>
      </c>
      <c r="GF95" s="211">
        <f t="shared" si="190"/>
        <v>0</v>
      </c>
      <c r="GG95" s="211">
        <f t="shared" si="191"/>
        <v>0</v>
      </c>
      <c r="GH95" s="211">
        <f t="shared" si="192"/>
        <v>0</v>
      </c>
      <c r="GI95" s="211">
        <f t="shared" si="193"/>
        <v>0</v>
      </c>
      <c r="GJ95" s="211">
        <f t="shared" si="194"/>
        <v>0</v>
      </c>
      <c r="GK95" s="211">
        <f t="shared" si="195"/>
        <v>0</v>
      </c>
      <c r="GL95" s="211">
        <f t="shared" si="196"/>
        <v>0</v>
      </c>
    </row>
    <row r="96" spans="2:194" s="226" customFormat="1" ht="45">
      <c r="B96" s="227" t="s">
        <v>1314</v>
      </c>
      <c r="C96" s="34" t="s">
        <v>151</v>
      </c>
      <c r="D96" s="228">
        <v>1082</v>
      </c>
      <c r="E96" s="229">
        <v>23</v>
      </c>
      <c r="F96" s="229"/>
      <c r="G96" s="230">
        <f t="shared" si="197"/>
        <v>0</v>
      </c>
      <c r="H96" s="230">
        <f t="shared" si="198"/>
        <v>0</v>
      </c>
      <c r="I96" s="230"/>
      <c r="J96" s="230"/>
      <c r="K96" s="230"/>
      <c r="L96" s="230"/>
      <c r="M96" s="230"/>
      <c r="N96" s="230"/>
      <c r="O96" s="230"/>
      <c r="P96" s="230"/>
      <c r="Q96" s="230">
        <f t="shared" si="199"/>
        <v>0</v>
      </c>
      <c r="R96" s="230"/>
      <c r="S96" s="230"/>
      <c r="T96" s="230"/>
      <c r="U96" s="230"/>
      <c r="V96" s="230">
        <f t="shared" si="200"/>
        <v>0</v>
      </c>
      <c r="W96" s="230"/>
      <c r="X96" s="230"/>
      <c r="Y96" s="230"/>
      <c r="Z96" s="230"/>
      <c r="AA96" s="230">
        <f t="shared" si="201"/>
        <v>0</v>
      </c>
      <c r="AB96" s="230"/>
      <c r="AC96" s="230"/>
      <c r="AD96" s="230"/>
      <c r="AE96" s="230"/>
      <c r="AF96" s="230">
        <f t="shared" si="202"/>
        <v>0</v>
      </c>
      <c r="AG96" s="230"/>
      <c r="AH96" s="230"/>
      <c r="AI96" s="230"/>
      <c r="AJ96" s="230"/>
      <c r="AK96" s="230">
        <f t="shared" si="203"/>
        <v>0</v>
      </c>
      <c r="AL96" s="230">
        <f t="shared" si="204"/>
        <v>0</v>
      </c>
      <c r="AM96" s="230"/>
      <c r="AN96" s="230"/>
      <c r="AO96" s="230"/>
      <c r="AP96" s="230"/>
      <c r="AQ96" s="230"/>
      <c r="AR96" s="230"/>
      <c r="AS96" s="230"/>
      <c r="AT96" s="230"/>
      <c r="AU96" s="230">
        <f t="shared" si="205"/>
        <v>0</v>
      </c>
      <c r="AV96" s="230"/>
      <c r="AW96" s="230"/>
      <c r="AX96" s="230"/>
      <c r="AY96" s="230"/>
      <c r="AZ96" s="230">
        <f t="shared" si="206"/>
        <v>0</v>
      </c>
      <c r="BA96" s="230"/>
      <c r="BB96" s="230"/>
      <c r="BC96" s="230"/>
      <c r="BD96" s="230"/>
      <c r="BE96" s="230">
        <f t="shared" si="207"/>
        <v>0</v>
      </c>
      <c r="BF96" s="230"/>
      <c r="BG96" s="230"/>
      <c r="BH96" s="230"/>
      <c r="BI96" s="230"/>
      <c r="BJ96" s="230">
        <f t="shared" si="208"/>
        <v>0</v>
      </c>
      <c r="BK96" s="230"/>
      <c r="BL96" s="230"/>
      <c r="BM96" s="230"/>
      <c r="BN96" s="230"/>
      <c r="BO96" s="230">
        <f t="shared" si="209"/>
        <v>0</v>
      </c>
      <c r="BP96" s="230"/>
      <c r="BQ96" s="230"/>
      <c r="BR96" s="230"/>
      <c r="BS96" s="230"/>
      <c r="BT96" s="230">
        <f t="shared" si="210"/>
        <v>0</v>
      </c>
      <c r="BU96" s="230">
        <f t="shared" si="215"/>
        <v>0</v>
      </c>
      <c r="BV96" s="230">
        <f t="shared" si="216"/>
        <v>0</v>
      </c>
      <c r="BW96" s="230">
        <f t="shared" si="217"/>
        <v>0</v>
      </c>
      <c r="BX96" s="230">
        <f t="shared" si="218"/>
        <v>0</v>
      </c>
      <c r="BY96" s="230">
        <f t="shared" si="211"/>
        <v>0</v>
      </c>
      <c r="BZ96" s="230">
        <f t="shared" si="219"/>
        <v>0</v>
      </c>
      <c r="CA96" s="230">
        <f t="shared" si="220"/>
        <v>0</v>
      </c>
      <c r="CB96" s="230">
        <f t="shared" si="221"/>
        <v>0</v>
      </c>
      <c r="CC96" s="230">
        <f t="shared" si="222"/>
        <v>0</v>
      </c>
      <c r="CD96" s="230">
        <f t="shared" si="212"/>
        <v>0</v>
      </c>
      <c r="CE96" s="230">
        <f t="shared" si="223"/>
        <v>0</v>
      </c>
      <c r="CF96" s="230">
        <f t="shared" si="224"/>
        <v>0</v>
      </c>
      <c r="CG96" s="230">
        <f t="shared" si="225"/>
        <v>0</v>
      </c>
      <c r="CH96" s="230">
        <f t="shared" si="226"/>
        <v>0</v>
      </c>
      <c r="CI96" s="230">
        <f t="shared" si="213"/>
        <v>0</v>
      </c>
      <c r="CJ96" s="230">
        <f t="shared" si="227"/>
        <v>0</v>
      </c>
      <c r="CK96" s="230">
        <f t="shared" si="228"/>
        <v>0</v>
      </c>
      <c r="CL96" s="230">
        <f t="shared" si="229"/>
        <v>0</v>
      </c>
      <c r="CM96" s="230">
        <f t="shared" si="230"/>
        <v>0</v>
      </c>
      <c r="CN96" s="230">
        <f t="shared" si="214"/>
        <v>0</v>
      </c>
      <c r="CO96" s="230">
        <f t="shared" si="231"/>
        <v>0</v>
      </c>
      <c r="CP96" s="230">
        <f t="shared" si="232"/>
        <v>0</v>
      </c>
      <c r="CQ96" s="230">
        <f t="shared" si="233"/>
        <v>0</v>
      </c>
      <c r="CR96" s="222">
        <f t="shared" si="234"/>
        <v>0</v>
      </c>
      <c r="CS96" s="231">
        <f t="shared" si="151"/>
        <v>0</v>
      </c>
      <c r="CT96" s="232"/>
      <c r="CU96" s="233">
        <f t="shared" si="250"/>
        <v>0</v>
      </c>
      <c r="CV96" s="233">
        <f t="shared" si="250"/>
        <v>0</v>
      </c>
      <c r="CW96" s="233">
        <f t="shared" si="137"/>
        <v>0</v>
      </c>
      <c r="CX96" s="233">
        <f t="shared" si="138"/>
        <v>0</v>
      </c>
      <c r="CY96" s="233">
        <f t="shared" si="139"/>
        <v>0</v>
      </c>
      <c r="CZ96" s="233">
        <f t="shared" si="140"/>
        <v>0</v>
      </c>
      <c r="DA96" s="233">
        <f t="shared" si="251"/>
        <v>0</v>
      </c>
      <c r="DB96" s="233">
        <f t="shared" si="251"/>
        <v>0</v>
      </c>
      <c r="DC96" s="233">
        <f t="shared" si="141"/>
        <v>0</v>
      </c>
      <c r="DD96" s="233">
        <f t="shared" si="142"/>
        <v>0</v>
      </c>
      <c r="DE96" s="233">
        <f t="shared" si="143"/>
        <v>0</v>
      </c>
      <c r="DF96" s="233">
        <f t="shared" si="144"/>
        <v>0</v>
      </c>
      <c r="DG96" s="233">
        <f t="shared" si="145"/>
        <v>0</v>
      </c>
      <c r="DH96" s="233">
        <f t="shared" si="146"/>
        <v>0</v>
      </c>
      <c r="DI96" s="233">
        <f t="shared" si="147"/>
        <v>0</v>
      </c>
      <c r="DJ96" s="233">
        <f t="shared" si="148"/>
        <v>0</v>
      </c>
      <c r="DK96" s="233">
        <f t="shared" si="149"/>
        <v>0</v>
      </c>
      <c r="DL96" s="233">
        <f t="shared" si="150"/>
        <v>0</v>
      </c>
      <c r="DN96" s="233">
        <f t="shared" si="134"/>
        <v>0</v>
      </c>
      <c r="DO96" s="233">
        <f t="shared" si="135"/>
        <v>0</v>
      </c>
      <c r="DP96" s="233">
        <f t="shared" si="136"/>
        <v>0</v>
      </c>
      <c r="DQ96" s="233">
        <f t="shared" si="236"/>
        <v>0</v>
      </c>
      <c r="DR96" s="233">
        <f t="shared" si="237"/>
        <v>0</v>
      </c>
      <c r="DS96" s="233">
        <f t="shared" si="238"/>
        <v>0</v>
      </c>
      <c r="DT96" s="233">
        <f t="shared" si="239"/>
        <v>0</v>
      </c>
      <c r="DU96" s="233">
        <f t="shared" si="240"/>
        <v>0</v>
      </c>
      <c r="DV96" s="233">
        <f t="shared" si="241"/>
        <v>0</v>
      </c>
      <c r="DW96" s="233">
        <f t="shared" si="242"/>
        <v>0</v>
      </c>
      <c r="DX96" s="233">
        <f t="shared" si="243"/>
        <v>0</v>
      </c>
      <c r="DY96" s="233">
        <f t="shared" si="244"/>
        <v>0</v>
      </c>
      <c r="DZ96" s="233">
        <f t="shared" si="245"/>
        <v>0</v>
      </c>
      <c r="EA96" s="233">
        <f t="shared" si="246"/>
        <v>0</v>
      </c>
      <c r="EB96" s="233">
        <f t="shared" si="247"/>
        <v>0</v>
      </c>
      <c r="EC96" s="233">
        <f t="shared" si="248"/>
        <v>0</v>
      </c>
      <c r="ED96" s="233">
        <f t="shared" si="249"/>
        <v>0</v>
      </c>
      <c r="EE96" s="233">
        <f t="shared" si="249"/>
        <v>0</v>
      </c>
      <c r="EF96" s="233">
        <f t="shared" si="235"/>
        <v>0</v>
      </c>
      <c r="EG96" s="233">
        <f t="shared" si="235"/>
        <v>0</v>
      </c>
      <c r="EH96" s="233">
        <f t="shared" si="235"/>
        <v>0</v>
      </c>
      <c r="EI96" s="233">
        <f t="shared" si="235"/>
        <v>0</v>
      </c>
      <c r="EJ96" s="233">
        <f t="shared" si="235"/>
        <v>0</v>
      </c>
      <c r="EK96" s="233">
        <f t="shared" si="130"/>
        <v>0</v>
      </c>
      <c r="EL96" s="233">
        <f t="shared" si="130"/>
        <v>0</v>
      </c>
      <c r="EM96" s="233">
        <f t="shared" si="130"/>
        <v>0</v>
      </c>
      <c r="EN96" s="233">
        <f t="shared" si="130"/>
        <v>0</v>
      </c>
      <c r="EO96" s="233">
        <f t="shared" si="132"/>
        <v>0</v>
      </c>
      <c r="EP96" s="233">
        <f t="shared" si="132"/>
        <v>0</v>
      </c>
      <c r="EQ96" s="233">
        <f t="shared" si="132"/>
        <v>0</v>
      </c>
      <c r="ES96" s="233">
        <f t="shared" si="152"/>
        <v>0</v>
      </c>
      <c r="ET96" s="233">
        <f t="shared" si="153"/>
        <v>0</v>
      </c>
      <c r="EU96" s="233">
        <f t="shared" si="154"/>
        <v>0</v>
      </c>
      <c r="EV96" s="233">
        <f t="shared" si="155"/>
        <v>0</v>
      </c>
      <c r="EW96" s="233">
        <f t="shared" si="156"/>
        <v>0</v>
      </c>
      <c r="EX96" s="233">
        <f t="shared" si="157"/>
        <v>0</v>
      </c>
      <c r="EY96" s="233">
        <f t="shared" si="158"/>
        <v>0</v>
      </c>
      <c r="EZ96" s="233">
        <f t="shared" si="159"/>
        <v>0</v>
      </c>
      <c r="FA96" s="233">
        <f t="shared" si="160"/>
        <v>0</v>
      </c>
      <c r="FB96" s="233">
        <f t="shared" si="161"/>
        <v>0</v>
      </c>
      <c r="FC96" s="233">
        <f t="shared" si="162"/>
        <v>0</v>
      </c>
      <c r="FD96" s="233">
        <f t="shared" si="163"/>
        <v>0</v>
      </c>
      <c r="FE96" s="233">
        <f t="shared" si="164"/>
        <v>0</v>
      </c>
      <c r="FF96" s="233">
        <f t="shared" si="165"/>
        <v>0</v>
      </c>
      <c r="FG96" s="233">
        <f t="shared" si="166"/>
        <v>0</v>
      </c>
      <c r="FI96" s="211">
        <f t="shared" si="167"/>
        <v>0</v>
      </c>
      <c r="FJ96" s="211">
        <f t="shared" si="168"/>
        <v>0</v>
      </c>
      <c r="FK96" s="211">
        <f t="shared" si="169"/>
        <v>0</v>
      </c>
      <c r="FL96" s="211">
        <f t="shared" si="170"/>
        <v>0</v>
      </c>
      <c r="FM96" s="211">
        <f t="shared" si="171"/>
        <v>0</v>
      </c>
      <c r="FN96" s="211">
        <f t="shared" si="172"/>
        <v>0</v>
      </c>
      <c r="FO96" s="211">
        <f t="shared" si="173"/>
        <v>0</v>
      </c>
      <c r="FP96" s="211">
        <f t="shared" si="174"/>
        <v>0</v>
      </c>
      <c r="FQ96" s="211">
        <f t="shared" si="175"/>
        <v>0</v>
      </c>
      <c r="FR96" s="211">
        <f t="shared" si="176"/>
        <v>0</v>
      </c>
      <c r="FS96" s="211">
        <f t="shared" si="177"/>
        <v>0</v>
      </c>
      <c r="FT96" s="211">
        <f t="shared" si="178"/>
        <v>0</v>
      </c>
      <c r="FU96" s="211">
        <f t="shared" si="179"/>
        <v>0</v>
      </c>
      <c r="FV96" s="211">
        <f t="shared" si="180"/>
        <v>0</v>
      </c>
      <c r="FW96" s="211">
        <f t="shared" si="181"/>
        <v>0</v>
      </c>
      <c r="FX96" s="211">
        <f t="shared" si="182"/>
        <v>0</v>
      </c>
      <c r="FY96" s="211">
        <f t="shared" si="183"/>
        <v>0</v>
      </c>
      <c r="FZ96" s="211">
        <f t="shared" si="184"/>
        <v>0</v>
      </c>
      <c r="GA96" s="211">
        <f t="shared" si="185"/>
        <v>0</v>
      </c>
      <c r="GB96" s="211">
        <f t="shared" si="186"/>
        <v>0</v>
      </c>
      <c r="GC96" s="211">
        <f t="shared" si="187"/>
        <v>0</v>
      </c>
      <c r="GD96" s="211">
        <f t="shared" si="188"/>
        <v>0</v>
      </c>
      <c r="GE96" s="211">
        <f t="shared" si="189"/>
        <v>0</v>
      </c>
      <c r="GF96" s="211">
        <f t="shared" si="190"/>
        <v>0</v>
      </c>
      <c r="GG96" s="211">
        <f t="shared" si="191"/>
        <v>0</v>
      </c>
      <c r="GH96" s="211">
        <f t="shared" si="192"/>
        <v>0</v>
      </c>
      <c r="GI96" s="211">
        <f t="shared" si="193"/>
        <v>0</v>
      </c>
      <c r="GJ96" s="211">
        <f t="shared" si="194"/>
        <v>0</v>
      </c>
      <c r="GK96" s="211">
        <f t="shared" si="195"/>
        <v>0</v>
      </c>
      <c r="GL96" s="211">
        <f t="shared" si="196"/>
        <v>0</v>
      </c>
    </row>
    <row r="97" spans="2:194" s="226" customFormat="1" ht="45">
      <c r="B97" s="227" t="s">
        <v>1314</v>
      </c>
      <c r="C97" s="34" t="s">
        <v>152</v>
      </c>
      <c r="D97" s="228">
        <v>1083</v>
      </c>
      <c r="E97" s="229">
        <v>20</v>
      </c>
      <c r="F97" s="229"/>
      <c r="G97" s="230">
        <f t="shared" si="197"/>
        <v>0</v>
      </c>
      <c r="H97" s="230">
        <f t="shared" si="198"/>
        <v>0</v>
      </c>
      <c r="I97" s="230"/>
      <c r="J97" s="230"/>
      <c r="K97" s="230"/>
      <c r="L97" s="230"/>
      <c r="M97" s="230"/>
      <c r="N97" s="230"/>
      <c r="O97" s="230"/>
      <c r="P97" s="230"/>
      <c r="Q97" s="230">
        <f t="shared" si="199"/>
        <v>0</v>
      </c>
      <c r="R97" s="230"/>
      <c r="S97" s="230"/>
      <c r="T97" s="230"/>
      <c r="U97" s="230"/>
      <c r="V97" s="230">
        <f t="shared" si="200"/>
        <v>0</v>
      </c>
      <c r="W97" s="230"/>
      <c r="X97" s="230"/>
      <c r="Y97" s="230"/>
      <c r="Z97" s="230"/>
      <c r="AA97" s="230">
        <f t="shared" si="201"/>
        <v>0</v>
      </c>
      <c r="AB97" s="230"/>
      <c r="AC97" s="230"/>
      <c r="AD97" s="230"/>
      <c r="AE97" s="230"/>
      <c r="AF97" s="230">
        <f t="shared" si="202"/>
        <v>0</v>
      </c>
      <c r="AG97" s="230"/>
      <c r="AH97" s="230"/>
      <c r="AI97" s="230"/>
      <c r="AJ97" s="230"/>
      <c r="AK97" s="230">
        <f t="shared" si="203"/>
        <v>0</v>
      </c>
      <c r="AL97" s="230">
        <f t="shared" si="204"/>
        <v>0</v>
      </c>
      <c r="AM97" s="230"/>
      <c r="AN97" s="230"/>
      <c r="AO97" s="230"/>
      <c r="AP97" s="230"/>
      <c r="AQ97" s="230"/>
      <c r="AR97" s="230"/>
      <c r="AS97" s="230"/>
      <c r="AT97" s="230"/>
      <c r="AU97" s="230">
        <f t="shared" si="205"/>
        <v>0</v>
      </c>
      <c r="AV97" s="230"/>
      <c r="AW97" s="230"/>
      <c r="AX97" s="230"/>
      <c r="AY97" s="230"/>
      <c r="AZ97" s="230">
        <f t="shared" si="206"/>
        <v>0</v>
      </c>
      <c r="BA97" s="230"/>
      <c r="BB97" s="230"/>
      <c r="BC97" s="230"/>
      <c r="BD97" s="230"/>
      <c r="BE97" s="230">
        <f t="shared" si="207"/>
        <v>0</v>
      </c>
      <c r="BF97" s="230"/>
      <c r="BG97" s="230"/>
      <c r="BH97" s="230"/>
      <c r="BI97" s="230"/>
      <c r="BJ97" s="230">
        <f t="shared" si="208"/>
        <v>0</v>
      </c>
      <c r="BK97" s="230"/>
      <c r="BL97" s="230"/>
      <c r="BM97" s="230"/>
      <c r="BN97" s="230"/>
      <c r="BO97" s="230">
        <f t="shared" si="209"/>
        <v>0</v>
      </c>
      <c r="BP97" s="230"/>
      <c r="BQ97" s="230"/>
      <c r="BR97" s="230"/>
      <c r="BS97" s="230"/>
      <c r="BT97" s="230">
        <f t="shared" si="210"/>
        <v>0</v>
      </c>
      <c r="BU97" s="230">
        <f t="shared" si="215"/>
        <v>0</v>
      </c>
      <c r="BV97" s="230">
        <f t="shared" si="216"/>
        <v>0</v>
      </c>
      <c r="BW97" s="230">
        <f t="shared" si="217"/>
        <v>0</v>
      </c>
      <c r="BX97" s="230">
        <f t="shared" si="218"/>
        <v>0</v>
      </c>
      <c r="BY97" s="230">
        <f t="shared" si="211"/>
        <v>0</v>
      </c>
      <c r="BZ97" s="230">
        <f t="shared" si="219"/>
        <v>0</v>
      </c>
      <c r="CA97" s="230">
        <f t="shared" si="220"/>
        <v>0</v>
      </c>
      <c r="CB97" s="230">
        <f t="shared" si="221"/>
        <v>0</v>
      </c>
      <c r="CC97" s="230">
        <f t="shared" si="222"/>
        <v>0</v>
      </c>
      <c r="CD97" s="230">
        <f t="shared" si="212"/>
        <v>0</v>
      </c>
      <c r="CE97" s="230">
        <f t="shared" si="223"/>
        <v>0</v>
      </c>
      <c r="CF97" s="230">
        <f t="shared" si="224"/>
        <v>0</v>
      </c>
      <c r="CG97" s="230">
        <f t="shared" si="225"/>
        <v>0</v>
      </c>
      <c r="CH97" s="230">
        <f t="shared" si="226"/>
        <v>0</v>
      </c>
      <c r="CI97" s="230">
        <f t="shared" si="213"/>
        <v>0</v>
      </c>
      <c r="CJ97" s="230">
        <f t="shared" si="227"/>
        <v>0</v>
      </c>
      <c r="CK97" s="230">
        <f t="shared" si="228"/>
        <v>0</v>
      </c>
      <c r="CL97" s="230">
        <f t="shared" si="229"/>
        <v>0</v>
      </c>
      <c r="CM97" s="230">
        <f t="shared" si="230"/>
        <v>0</v>
      </c>
      <c r="CN97" s="230">
        <f t="shared" si="214"/>
        <v>0</v>
      </c>
      <c r="CO97" s="230">
        <f t="shared" si="231"/>
        <v>0</v>
      </c>
      <c r="CP97" s="230">
        <f t="shared" si="232"/>
        <v>0</v>
      </c>
      <c r="CQ97" s="230">
        <f t="shared" si="233"/>
        <v>0</v>
      </c>
      <c r="CR97" s="222">
        <f t="shared" si="234"/>
        <v>0</v>
      </c>
      <c r="CS97" s="231">
        <f t="shared" si="151"/>
        <v>0</v>
      </c>
      <c r="CT97" s="232"/>
      <c r="CU97" s="233">
        <f t="shared" si="250"/>
        <v>0</v>
      </c>
      <c r="CV97" s="233">
        <f t="shared" si="250"/>
        <v>0</v>
      </c>
      <c r="CW97" s="233">
        <f t="shared" si="137"/>
        <v>0</v>
      </c>
      <c r="CX97" s="233">
        <f t="shared" si="138"/>
        <v>0</v>
      </c>
      <c r="CY97" s="233">
        <f t="shared" si="139"/>
        <v>0</v>
      </c>
      <c r="CZ97" s="233">
        <f t="shared" si="140"/>
        <v>0</v>
      </c>
      <c r="DA97" s="233">
        <f t="shared" si="251"/>
        <v>0</v>
      </c>
      <c r="DB97" s="233">
        <f t="shared" si="251"/>
        <v>0</v>
      </c>
      <c r="DC97" s="233">
        <f t="shared" si="141"/>
        <v>0</v>
      </c>
      <c r="DD97" s="233">
        <f t="shared" si="142"/>
        <v>0</v>
      </c>
      <c r="DE97" s="233">
        <f t="shared" si="143"/>
        <v>0</v>
      </c>
      <c r="DF97" s="233">
        <f t="shared" si="144"/>
        <v>0</v>
      </c>
      <c r="DG97" s="233">
        <f t="shared" si="145"/>
        <v>0</v>
      </c>
      <c r="DH97" s="233">
        <f t="shared" si="146"/>
        <v>0</v>
      </c>
      <c r="DI97" s="233">
        <f t="shared" si="147"/>
        <v>0</v>
      </c>
      <c r="DJ97" s="233">
        <f t="shared" si="148"/>
        <v>0</v>
      </c>
      <c r="DK97" s="233">
        <f t="shared" si="149"/>
        <v>0</v>
      </c>
      <c r="DL97" s="233">
        <f t="shared" si="150"/>
        <v>0</v>
      </c>
      <c r="DN97" s="233">
        <f t="shared" si="134"/>
        <v>0</v>
      </c>
      <c r="DO97" s="233">
        <f t="shared" si="135"/>
        <v>0</v>
      </c>
      <c r="DP97" s="233">
        <f t="shared" si="136"/>
        <v>0</v>
      </c>
      <c r="DQ97" s="233">
        <f t="shared" si="236"/>
        <v>0</v>
      </c>
      <c r="DR97" s="233">
        <f t="shared" si="237"/>
        <v>0</v>
      </c>
      <c r="DS97" s="233">
        <f t="shared" si="238"/>
        <v>0</v>
      </c>
      <c r="DT97" s="233">
        <f t="shared" si="239"/>
        <v>0</v>
      </c>
      <c r="DU97" s="233">
        <f t="shared" si="240"/>
        <v>0</v>
      </c>
      <c r="DV97" s="233">
        <f t="shared" si="241"/>
        <v>0</v>
      </c>
      <c r="DW97" s="233">
        <f t="shared" si="242"/>
        <v>0</v>
      </c>
      <c r="DX97" s="233">
        <f t="shared" si="243"/>
        <v>0</v>
      </c>
      <c r="DY97" s="233">
        <f t="shared" si="244"/>
        <v>0</v>
      </c>
      <c r="DZ97" s="233">
        <f t="shared" si="245"/>
        <v>0</v>
      </c>
      <c r="EA97" s="233">
        <f t="shared" si="246"/>
        <v>0</v>
      </c>
      <c r="EB97" s="233">
        <f t="shared" si="247"/>
        <v>0</v>
      </c>
      <c r="EC97" s="233">
        <f t="shared" si="248"/>
        <v>0</v>
      </c>
      <c r="ED97" s="233">
        <f t="shared" si="249"/>
        <v>0</v>
      </c>
      <c r="EE97" s="233">
        <f t="shared" si="249"/>
        <v>0</v>
      </c>
      <c r="EF97" s="233">
        <f t="shared" si="235"/>
        <v>0</v>
      </c>
      <c r="EG97" s="233">
        <f t="shared" si="235"/>
        <v>0</v>
      </c>
      <c r="EH97" s="233">
        <f t="shared" si="235"/>
        <v>0</v>
      </c>
      <c r="EI97" s="233">
        <f t="shared" si="235"/>
        <v>0</v>
      </c>
      <c r="EJ97" s="233">
        <f t="shared" si="235"/>
        <v>0</v>
      </c>
      <c r="EK97" s="233">
        <f t="shared" si="130"/>
        <v>0</v>
      </c>
      <c r="EL97" s="233">
        <f t="shared" si="130"/>
        <v>0</v>
      </c>
      <c r="EM97" s="233">
        <f t="shared" si="130"/>
        <v>0</v>
      </c>
      <c r="EN97" s="233">
        <f t="shared" si="130"/>
        <v>0</v>
      </c>
      <c r="EO97" s="233">
        <f t="shared" si="132"/>
        <v>0</v>
      </c>
      <c r="EP97" s="233">
        <f t="shared" si="132"/>
        <v>0</v>
      </c>
      <c r="EQ97" s="233">
        <f t="shared" si="132"/>
        <v>0</v>
      </c>
      <c r="ES97" s="233">
        <f t="shared" si="152"/>
        <v>0</v>
      </c>
      <c r="ET97" s="233">
        <f t="shared" si="153"/>
        <v>0</v>
      </c>
      <c r="EU97" s="233">
        <f t="shared" si="154"/>
        <v>0</v>
      </c>
      <c r="EV97" s="233">
        <f t="shared" si="155"/>
        <v>0</v>
      </c>
      <c r="EW97" s="233">
        <f t="shared" si="156"/>
        <v>0</v>
      </c>
      <c r="EX97" s="233">
        <f t="shared" si="157"/>
        <v>0</v>
      </c>
      <c r="EY97" s="233">
        <f t="shared" si="158"/>
        <v>0</v>
      </c>
      <c r="EZ97" s="233">
        <f t="shared" si="159"/>
        <v>0</v>
      </c>
      <c r="FA97" s="233">
        <f t="shared" si="160"/>
        <v>0</v>
      </c>
      <c r="FB97" s="233">
        <f t="shared" si="161"/>
        <v>0</v>
      </c>
      <c r="FC97" s="233">
        <f t="shared" si="162"/>
        <v>0</v>
      </c>
      <c r="FD97" s="233">
        <f t="shared" si="163"/>
        <v>0</v>
      </c>
      <c r="FE97" s="233">
        <f t="shared" si="164"/>
        <v>0</v>
      </c>
      <c r="FF97" s="233">
        <f t="shared" si="165"/>
        <v>0</v>
      </c>
      <c r="FG97" s="233">
        <f t="shared" si="166"/>
        <v>0</v>
      </c>
      <c r="FI97" s="211">
        <f t="shared" si="167"/>
        <v>0</v>
      </c>
      <c r="FJ97" s="211">
        <f t="shared" si="168"/>
        <v>0</v>
      </c>
      <c r="FK97" s="211">
        <f t="shared" si="169"/>
        <v>0</v>
      </c>
      <c r="FL97" s="211">
        <f t="shared" si="170"/>
        <v>0</v>
      </c>
      <c r="FM97" s="211">
        <f t="shared" si="171"/>
        <v>0</v>
      </c>
      <c r="FN97" s="211">
        <f t="shared" si="172"/>
        <v>0</v>
      </c>
      <c r="FO97" s="211">
        <f t="shared" si="173"/>
        <v>0</v>
      </c>
      <c r="FP97" s="211">
        <f t="shared" si="174"/>
        <v>0</v>
      </c>
      <c r="FQ97" s="211">
        <f t="shared" si="175"/>
        <v>0</v>
      </c>
      <c r="FR97" s="211">
        <f t="shared" si="176"/>
        <v>0</v>
      </c>
      <c r="FS97" s="211">
        <f t="shared" si="177"/>
        <v>0</v>
      </c>
      <c r="FT97" s="211">
        <f t="shared" si="178"/>
        <v>0</v>
      </c>
      <c r="FU97" s="211">
        <f t="shared" si="179"/>
        <v>0</v>
      </c>
      <c r="FV97" s="211">
        <f t="shared" si="180"/>
        <v>0</v>
      </c>
      <c r="FW97" s="211">
        <f t="shared" si="181"/>
        <v>0</v>
      </c>
      <c r="FX97" s="211">
        <f t="shared" si="182"/>
        <v>0</v>
      </c>
      <c r="FY97" s="211">
        <f t="shared" si="183"/>
        <v>0</v>
      </c>
      <c r="FZ97" s="211">
        <f t="shared" si="184"/>
        <v>0</v>
      </c>
      <c r="GA97" s="211">
        <f t="shared" si="185"/>
        <v>0</v>
      </c>
      <c r="GB97" s="211">
        <f t="shared" si="186"/>
        <v>0</v>
      </c>
      <c r="GC97" s="211">
        <f t="shared" si="187"/>
        <v>0</v>
      </c>
      <c r="GD97" s="211">
        <f t="shared" si="188"/>
        <v>0</v>
      </c>
      <c r="GE97" s="211">
        <f t="shared" si="189"/>
        <v>0</v>
      </c>
      <c r="GF97" s="211">
        <f t="shared" si="190"/>
        <v>0</v>
      </c>
      <c r="GG97" s="211">
        <f t="shared" si="191"/>
        <v>0</v>
      </c>
      <c r="GH97" s="211">
        <f t="shared" si="192"/>
        <v>0</v>
      </c>
      <c r="GI97" s="211">
        <f t="shared" si="193"/>
        <v>0</v>
      </c>
      <c r="GJ97" s="211">
        <f t="shared" si="194"/>
        <v>0</v>
      </c>
      <c r="GK97" s="211">
        <f t="shared" si="195"/>
        <v>0</v>
      </c>
      <c r="GL97" s="211">
        <f t="shared" si="196"/>
        <v>0</v>
      </c>
    </row>
    <row r="98" spans="2:194" s="226" customFormat="1" ht="45">
      <c r="B98" s="227" t="s">
        <v>1314</v>
      </c>
      <c r="C98" s="34" t="s">
        <v>153</v>
      </c>
      <c r="D98" s="228">
        <v>1084</v>
      </c>
      <c r="E98" s="229">
        <v>1</v>
      </c>
      <c r="F98" s="229"/>
      <c r="G98" s="230">
        <f t="shared" si="197"/>
        <v>0</v>
      </c>
      <c r="H98" s="230">
        <f t="shared" si="198"/>
        <v>0</v>
      </c>
      <c r="I98" s="230"/>
      <c r="J98" s="230"/>
      <c r="K98" s="230"/>
      <c r="L98" s="230"/>
      <c r="M98" s="230"/>
      <c r="N98" s="230"/>
      <c r="O98" s="230"/>
      <c r="P98" s="230"/>
      <c r="Q98" s="230">
        <f t="shared" si="199"/>
        <v>0</v>
      </c>
      <c r="R98" s="230"/>
      <c r="S98" s="230"/>
      <c r="T98" s="230"/>
      <c r="U98" s="230"/>
      <c r="V98" s="230">
        <f t="shared" si="200"/>
        <v>0</v>
      </c>
      <c r="W98" s="230"/>
      <c r="X98" s="230"/>
      <c r="Y98" s="230"/>
      <c r="Z98" s="230"/>
      <c r="AA98" s="230">
        <f t="shared" si="201"/>
        <v>0</v>
      </c>
      <c r="AB98" s="230"/>
      <c r="AC98" s="230"/>
      <c r="AD98" s="230"/>
      <c r="AE98" s="230"/>
      <c r="AF98" s="230">
        <f t="shared" si="202"/>
        <v>0</v>
      </c>
      <c r="AG98" s="230"/>
      <c r="AH98" s="230"/>
      <c r="AI98" s="230"/>
      <c r="AJ98" s="230"/>
      <c r="AK98" s="230">
        <f t="shared" si="203"/>
        <v>0</v>
      </c>
      <c r="AL98" s="230">
        <f t="shared" si="204"/>
        <v>0</v>
      </c>
      <c r="AM98" s="230"/>
      <c r="AN98" s="230"/>
      <c r="AO98" s="230"/>
      <c r="AP98" s="230"/>
      <c r="AQ98" s="230"/>
      <c r="AR98" s="230"/>
      <c r="AS98" s="230"/>
      <c r="AT98" s="230"/>
      <c r="AU98" s="230">
        <f t="shared" si="205"/>
        <v>0</v>
      </c>
      <c r="AV98" s="230"/>
      <c r="AW98" s="230"/>
      <c r="AX98" s="230"/>
      <c r="AY98" s="230"/>
      <c r="AZ98" s="230">
        <f t="shared" si="206"/>
        <v>0</v>
      </c>
      <c r="BA98" s="230"/>
      <c r="BB98" s="230"/>
      <c r="BC98" s="230"/>
      <c r="BD98" s="230"/>
      <c r="BE98" s="230">
        <f t="shared" si="207"/>
        <v>0</v>
      </c>
      <c r="BF98" s="230"/>
      <c r="BG98" s="230"/>
      <c r="BH98" s="230"/>
      <c r="BI98" s="230"/>
      <c r="BJ98" s="230">
        <f t="shared" si="208"/>
        <v>0</v>
      </c>
      <c r="BK98" s="230"/>
      <c r="BL98" s="230"/>
      <c r="BM98" s="230"/>
      <c r="BN98" s="230"/>
      <c r="BO98" s="230">
        <f t="shared" si="209"/>
        <v>0</v>
      </c>
      <c r="BP98" s="230"/>
      <c r="BQ98" s="230"/>
      <c r="BR98" s="230"/>
      <c r="BS98" s="230"/>
      <c r="BT98" s="230">
        <f t="shared" si="210"/>
        <v>0</v>
      </c>
      <c r="BU98" s="230">
        <f t="shared" si="215"/>
        <v>0</v>
      </c>
      <c r="BV98" s="230">
        <f t="shared" si="216"/>
        <v>0</v>
      </c>
      <c r="BW98" s="230">
        <f t="shared" si="217"/>
        <v>0</v>
      </c>
      <c r="BX98" s="230">
        <f t="shared" si="218"/>
        <v>0</v>
      </c>
      <c r="BY98" s="230">
        <f t="shared" si="211"/>
        <v>0</v>
      </c>
      <c r="BZ98" s="230">
        <f t="shared" si="219"/>
        <v>0</v>
      </c>
      <c r="CA98" s="230">
        <f t="shared" si="220"/>
        <v>0</v>
      </c>
      <c r="CB98" s="230">
        <f t="shared" si="221"/>
        <v>0</v>
      </c>
      <c r="CC98" s="230">
        <f t="shared" si="222"/>
        <v>0</v>
      </c>
      <c r="CD98" s="230">
        <f t="shared" si="212"/>
        <v>0</v>
      </c>
      <c r="CE98" s="230">
        <f t="shared" si="223"/>
        <v>0</v>
      </c>
      <c r="CF98" s="230">
        <f t="shared" si="224"/>
        <v>0</v>
      </c>
      <c r="CG98" s="230">
        <f t="shared" si="225"/>
        <v>0</v>
      </c>
      <c r="CH98" s="230">
        <f t="shared" si="226"/>
        <v>0</v>
      </c>
      <c r="CI98" s="230">
        <f t="shared" si="213"/>
        <v>0</v>
      </c>
      <c r="CJ98" s="230">
        <f t="shared" si="227"/>
        <v>0</v>
      </c>
      <c r="CK98" s="230">
        <f t="shared" si="228"/>
        <v>0</v>
      </c>
      <c r="CL98" s="230">
        <f t="shared" si="229"/>
        <v>0</v>
      </c>
      <c r="CM98" s="230">
        <f t="shared" si="230"/>
        <v>0</v>
      </c>
      <c r="CN98" s="230">
        <f t="shared" si="214"/>
        <v>0</v>
      </c>
      <c r="CO98" s="230">
        <f t="shared" si="231"/>
        <v>0</v>
      </c>
      <c r="CP98" s="230">
        <f t="shared" si="232"/>
        <v>0</v>
      </c>
      <c r="CQ98" s="230">
        <f t="shared" si="233"/>
        <v>0</v>
      </c>
      <c r="CR98" s="222">
        <f t="shared" si="234"/>
        <v>0</v>
      </c>
      <c r="CS98" s="231">
        <f t="shared" si="151"/>
        <v>0</v>
      </c>
      <c r="CT98" s="232"/>
      <c r="CU98" s="233">
        <f t="shared" si="250"/>
        <v>0</v>
      </c>
      <c r="CV98" s="233">
        <f t="shared" si="250"/>
        <v>0</v>
      </c>
      <c r="CW98" s="233">
        <f t="shared" si="137"/>
        <v>0</v>
      </c>
      <c r="CX98" s="233">
        <f t="shared" si="138"/>
        <v>0</v>
      </c>
      <c r="CY98" s="233">
        <f t="shared" si="139"/>
        <v>0</v>
      </c>
      <c r="CZ98" s="233">
        <f t="shared" si="140"/>
        <v>0</v>
      </c>
      <c r="DA98" s="233">
        <f t="shared" si="251"/>
        <v>0</v>
      </c>
      <c r="DB98" s="233">
        <f t="shared" si="251"/>
        <v>0</v>
      </c>
      <c r="DC98" s="233">
        <f t="shared" si="141"/>
        <v>0</v>
      </c>
      <c r="DD98" s="233">
        <f t="shared" si="142"/>
        <v>0</v>
      </c>
      <c r="DE98" s="233">
        <f t="shared" si="143"/>
        <v>0</v>
      </c>
      <c r="DF98" s="233">
        <f t="shared" si="144"/>
        <v>0</v>
      </c>
      <c r="DG98" s="233">
        <f t="shared" si="145"/>
        <v>0</v>
      </c>
      <c r="DH98" s="233">
        <f t="shared" si="146"/>
        <v>0</v>
      </c>
      <c r="DI98" s="233">
        <f t="shared" si="147"/>
        <v>0</v>
      </c>
      <c r="DJ98" s="233">
        <f t="shared" si="148"/>
        <v>0</v>
      </c>
      <c r="DK98" s="233">
        <f t="shared" si="149"/>
        <v>0</v>
      </c>
      <c r="DL98" s="233">
        <f t="shared" si="150"/>
        <v>0</v>
      </c>
      <c r="DN98" s="233">
        <f t="shared" si="134"/>
        <v>0</v>
      </c>
      <c r="DO98" s="233">
        <f t="shared" si="135"/>
        <v>0</v>
      </c>
      <c r="DP98" s="233">
        <f t="shared" si="136"/>
        <v>0</v>
      </c>
      <c r="DQ98" s="233">
        <f t="shared" si="236"/>
        <v>0</v>
      </c>
      <c r="DR98" s="233">
        <f t="shared" si="237"/>
        <v>0</v>
      </c>
      <c r="DS98" s="233">
        <f t="shared" si="238"/>
        <v>0</v>
      </c>
      <c r="DT98" s="233">
        <f t="shared" si="239"/>
        <v>0</v>
      </c>
      <c r="DU98" s="233">
        <f t="shared" si="240"/>
        <v>0</v>
      </c>
      <c r="DV98" s="233">
        <f t="shared" si="241"/>
        <v>0</v>
      </c>
      <c r="DW98" s="233">
        <f t="shared" si="242"/>
        <v>0</v>
      </c>
      <c r="DX98" s="233">
        <f t="shared" si="243"/>
        <v>0</v>
      </c>
      <c r="DY98" s="233">
        <f t="shared" si="244"/>
        <v>0</v>
      </c>
      <c r="DZ98" s="233">
        <f t="shared" si="245"/>
        <v>0</v>
      </c>
      <c r="EA98" s="233">
        <f t="shared" si="246"/>
        <v>0</v>
      </c>
      <c r="EB98" s="233">
        <f t="shared" si="247"/>
        <v>0</v>
      </c>
      <c r="EC98" s="233">
        <f t="shared" si="248"/>
        <v>0</v>
      </c>
      <c r="ED98" s="233">
        <f t="shared" si="249"/>
        <v>0</v>
      </c>
      <c r="EE98" s="233">
        <f t="shared" si="249"/>
        <v>0</v>
      </c>
      <c r="EF98" s="233">
        <f t="shared" si="235"/>
        <v>0</v>
      </c>
      <c r="EG98" s="233">
        <f t="shared" si="235"/>
        <v>0</v>
      </c>
      <c r="EH98" s="233">
        <f t="shared" si="235"/>
        <v>0</v>
      </c>
      <c r="EI98" s="233">
        <f t="shared" si="235"/>
        <v>0</v>
      </c>
      <c r="EJ98" s="233">
        <f t="shared" si="235"/>
        <v>0</v>
      </c>
      <c r="EK98" s="233">
        <f t="shared" si="130"/>
        <v>0</v>
      </c>
      <c r="EL98" s="233">
        <f t="shared" si="130"/>
        <v>0</v>
      </c>
      <c r="EM98" s="233">
        <f t="shared" si="130"/>
        <v>0</v>
      </c>
      <c r="EN98" s="233">
        <f t="shared" si="130"/>
        <v>0</v>
      </c>
      <c r="EO98" s="233">
        <f t="shared" si="132"/>
        <v>0</v>
      </c>
      <c r="EP98" s="233">
        <f t="shared" si="132"/>
        <v>0</v>
      </c>
      <c r="EQ98" s="233">
        <f t="shared" si="132"/>
        <v>0</v>
      </c>
      <c r="ES98" s="233">
        <f t="shared" si="152"/>
        <v>0</v>
      </c>
      <c r="ET98" s="233">
        <f t="shared" si="153"/>
        <v>0</v>
      </c>
      <c r="EU98" s="233">
        <f t="shared" si="154"/>
        <v>0</v>
      </c>
      <c r="EV98" s="233">
        <f t="shared" si="155"/>
        <v>0</v>
      </c>
      <c r="EW98" s="233">
        <f t="shared" si="156"/>
        <v>0</v>
      </c>
      <c r="EX98" s="233">
        <f t="shared" si="157"/>
        <v>0</v>
      </c>
      <c r="EY98" s="233">
        <f t="shared" si="158"/>
        <v>0</v>
      </c>
      <c r="EZ98" s="233">
        <f t="shared" si="159"/>
        <v>0</v>
      </c>
      <c r="FA98" s="233">
        <f t="shared" si="160"/>
        <v>0</v>
      </c>
      <c r="FB98" s="233">
        <f t="shared" si="161"/>
        <v>0</v>
      </c>
      <c r="FC98" s="233">
        <f t="shared" si="162"/>
        <v>0</v>
      </c>
      <c r="FD98" s="233">
        <f t="shared" si="163"/>
        <v>0</v>
      </c>
      <c r="FE98" s="233">
        <f t="shared" si="164"/>
        <v>0</v>
      </c>
      <c r="FF98" s="233">
        <f t="shared" si="165"/>
        <v>0</v>
      </c>
      <c r="FG98" s="233">
        <f t="shared" si="166"/>
        <v>0</v>
      </c>
      <c r="FI98" s="211">
        <f t="shared" si="167"/>
        <v>0</v>
      </c>
      <c r="FJ98" s="211">
        <f t="shared" si="168"/>
        <v>0</v>
      </c>
      <c r="FK98" s="211">
        <f t="shared" si="169"/>
        <v>0</v>
      </c>
      <c r="FL98" s="211">
        <f t="shared" si="170"/>
        <v>0</v>
      </c>
      <c r="FM98" s="211">
        <f t="shared" si="171"/>
        <v>0</v>
      </c>
      <c r="FN98" s="211">
        <f t="shared" si="172"/>
        <v>0</v>
      </c>
      <c r="FO98" s="211">
        <f t="shared" si="173"/>
        <v>0</v>
      </c>
      <c r="FP98" s="211">
        <f t="shared" si="174"/>
        <v>0</v>
      </c>
      <c r="FQ98" s="211">
        <f t="shared" si="175"/>
        <v>0</v>
      </c>
      <c r="FR98" s="211">
        <f t="shared" si="176"/>
        <v>0</v>
      </c>
      <c r="FS98" s="211">
        <f t="shared" si="177"/>
        <v>0</v>
      </c>
      <c r="FT98" s="211">
        <f t="shared" si="178"/>
        <v>0</v>
      </c>
      <c r="FU98" s="211">
        <f t="shared" si="179"/>
        <v>0</v>
      </c>
      <c r="FV98" s="211">
        <f t="shared" si="180"/>
        <v>0</v>
      </c>
      <c r="FW98" s="211">
        <f t="shared" si="181"/>
        <v>0</v>
      </c>
      <c r="FX98" s="211">
        <f t="shared" si="182"/>
        <v>0</v>
      </c>
      <c r="FY98" s="211">
        <f t="shared" si="183"/>
        <v>0</v>
      </c>
      <c r="FZ98" s="211">
        <f t="shared" si="184"/>
        <v>0</v>
      </c>
      <c r="GA98" s="211">
        <f t="shared" si="185"/>
        <v>0</v>
      </c>
      <c r="GB98" s="211">
        <f t="shared" si="186"/>
        <v>0</v>
      </c>
      <c r="GC98" s="211">
        <f t="shared" si="187"/>
        <v>0</v>
      </c>
      <c r="GD98" s="211">
        <f t="shared" si="188"/>
        <v>0</v>
      </c>
      <c r="GE98" s="211">
        <f t="shared" si="189"/>
        <v>0</v>
      </c>
      <c r="GF98" s="211">
        <f t="shared" si="190"/>
        <v>0</v>
      </c>
      <c r="GG98" s="211">
        <f t="shared" si="191"/>
        <v>0</v>
      </c>
      <c r="GH98" s="211">
        <f t="shared" si="192"/>
        <v>0</v>
      </c>
      <c r="GI98" s="211">
        <f t="shared" si="193"/>
        <v>0</v>
      </c>
      <c r="GJ98" s="211">
        <f t="shared" si="194"/>
        <v>0</v>
      </c>
      <c r="GK98" s="211">
        <f t="shared" si="195"/>
        <v>0</v>
      </c>
      <c r="GL98" s="211">
        <f t="shared" si="196"/>
        <v>0</v>
      </c>
    </row>
    <row r="99" spans="2:194" ht="30">
      <c r="C99" s="25" t="s">
        <v>154</v>
      </c>
      <c r="D99" s="220">
        <v>1085</v>
      </c>
      <c r="E99" s="223">
        <v>20</v>
      </c>
      <c r="F99" s="223"/>
      <c r="G99" s="224">
        <f t="shared" si="197"/>
        <v>0</v>
      </c>
      <c r="H99" s="224">
        <f t="shared" si="198"/>
        <v>0</v>
      </c>
      <c r="I99" s="222"/>
      <c r="J99" s="222"/>
      <c r="K99" s="222"/>
      <c r="L99" s="222"/>
      <c r="M99" s="222"/>
      <c r="N99" s="222"/>
      <c r="O99" s="222"/>
      <c r="P99" s="222"/>
      <c r="Q99" s="224">
        <f t="shared" si="199"/>
        <v>0</v>
      </c>
      <c r="R99" s="222"/>
      <c r="S99" s="222"/>
      <c r="T99" s="222"/>
      <c r="U99" s="222"/>
      <c r="V99" s="224">
        <f t="shared" si="200"/>
        <v>0</v>
      </c>
      <c r="W99" s="222"/>
      <c r="X99" s="222"/>
      <c r="Y99" s="222"/>
      <c r="Z99" s="222"/>
      <c r="AA99" s="224">
        <f t="shared" si="201"/>
        <v>0</v>
      </c>
      <c r="AB99" s="222"/>
      <c r="AC99" s="222"/>
      <c r="AD99" s="222"/>
      <c r="AE99" s="222"/>
      <c r="AF99" s="224">
        <f t="shared" si="202"/>
        <v>0</v>
      </c>
      <c r="AG99" s="222"/>
      <c r="AH99" s="222"/>
      <c r="AI99" s="222"/>
      <c r="AJ99" s="222"/>
      <c r="AK99" s="224">
        <f t="shared" si="203"/>
        <v>0</v>
      </c>
      <c r="AL99" s="224">
        <f t="shared" si="204"/>
        <v>0</v>
      </c>
      <c r="AM99" s="222"/>
      <c r="AN99" s="222"/>
      <c r="AO99" s="222"/>
      <c r="AP99" s="222"/>
      <c r="AQ99" s="222"/>
      <c r="AR99" s="222"/>
      <c r="AS99" s="222"/>
      <c r="AT99" s="222"/>
      <c r="AU99" s="224">
        <f t="shared" si="205"/>
        <v>0</v>
      </c>
      <c r="AV99" s="222"/>
      <c r="AW99" s="222"/>
      <c r="AX99" s="222"/>
      <c r="AY99" s="222"/>
      <c r="AZ99" s="224">
        <f t="shared" si="206"/>
        <v>0</v>
      </c>
      <c r="BA99" s="222"/>
      <c r="BB99" s="222"/>
      <c r="BC99" s="222"/>
      <c r="BD99" s="222"/>
      <c r="BE99" s="224">
        <f t="shared" si="207"/>
        <v>0</v>
      </c>
      <c r="BF99" s="222"/>
      <c r="BG99" s="222"/>
      <c r="BH99" s="222"/>
      <c r="BI99" s="222"/>
      <c r="BJ99" s="224">
        <f t="shared" si="208"/>
        <v>0</v>
      </c>
      <c r="BK99" s="222"/>
      <c r="BL99" s="222"/>
      <c r="BM99" s="222"/>
      <c r="BN99" s="222"/>
      <c r="BO99" s="224">
        <f t="shared" si="209"/>
        <v>0</v>
      </c>
      <c r="BP99" s="222"/>
      <c r="BQ99" s="222"/>
      <c r="BR99" s="222"/>
      <c r="BS99" s="222"/>
      <c r="BT99" s="224">
        <f t="shared" si="210"/>
        <v>0</v>
      </c>
      <c r="BU99" s="222">
        <f t="shared" si="215"/>
        <v>0</v>
      </c>
      <c r="BV99" s="222">
        <f t="shared" si="216"/>
        <v>0</v>
      </c>
      <c r="BW99" s="222">
        <f t="shared" si="217"/>
        <v>0</v>
      </c>
      <c r="BX99" s="222">
        <f t="shared" si="218"/>
        <v>0</v>
      </c>
      <c r="BY99" s="224">
        <f t="shared" si="211"/>
        <v>0</v>
      </c>
      <c r="BZ99" s="222">
        <f t="shared" si="219"/>
        <v>0</v>
      </c>
      <c r="CA99" s="222">
        <f t="shared" si="220"/>
        <v>0</v>
      </c>
      <c r="CB99" s="222">
        <f t="shared" si="221"/>
        <v>0</v>
      </c>
      <c r="CC99" s="222">
        <f t="shared" si="222"/>
        <v>0</v>
      </c>
      <c r="CD99" s="224">
        <f t="shared" si="212"/>
        <v>0</v>
      </c>
      <c r="CE99" s="222">
        <f t="shared" si="223"/>
        <v>0</v>
      </c>
      <c r="CF99" s="222">
        <f t="shared" si="224"/>
        <v>0</v>
      </c>
      <c r="CG99" s="222">
        <f t="shared" si="225"/>
        <v>0</v>
      </c>
      <c r="CH99" s="222">
        <f t="shared" si="226"/>
        <v>0</v>
      </c>
      <c r="CI99" s="224">
        <f t="shared" si="213"/>
        <v>0</v>
      </c>
      <c r="CJ99" s="222">
        <f t="shared" si="227"/>
        <v>0</v>
      </c>
      <c r="CK99" s="222">
        <f t="shared" si="228"/>
        <v>0</v>
      </c>
      <c r="CL99" s="222">
        <f t="shared" si="229"/>
        <v>0</v>
      </c>
      <c r="CM99" s="222">
        <f t="shared" si="230"/>
        <v>0</v>
      </c>
      <c r="CN99" s="224">
        <f t="shared" si="214"/>
        <v>0</v>
      </c>
      <c r="CO99" s="222">
        <f t="shared" si="231"/>
        <v>0</v>
      </c>
      <c r="CP99" s="222">
        <f t="shared" si="232"/>
        <v>0</v>
      </c>
      <c r="CQ99" s="222">
        <f t="shared" si="233"/>
        <v>0</v>
      </c>
      <c r="CR99" s="222">
        <f t="shared" si="234"/>
        <v>0</v>
      </c>
      <c r="CS99" s="209">
        <f t="shared" si="151"/>
        <v>0</v>
      </c>
      <c r="CT99" s="205"/>
      <c r="CU99" s="210">
        <f t="shared" si="250"/>
        <v>0</v>
      </c>
      <c r="CV99" s="210">
        <f t="shared" si="250"/>
        <v>0</v>
      </c>
      <c r="CW99" s="210">
        <f t="shared" si="137"/>
        <v>0</v>
      </c>
      <c r="CX99" s="210">
        <f t="shared" si="138"/>
        <v>0</v>
      </c>
      <c r="CY99" s="210">
        <f t="shared" si="139"/>
        <v>0</v>
      </c>
      <c r="CZ99" s="210">
        <f t="shared" si="140"/>
        <v>0</v>
      </c>
      <c r="DA99" s="210">
        <f t="shared" si="251"/>
        <v>0</v>
      </c>
      <c r="DB99" s="210">
        <f t="shared" si="251"/>
        <v>0</v>
      </c>
      <c r="DC99" s="210">
        <f t="shared" si="141"/>
        <v>0</v>
      </c>
      <c r="DD99" s="210">
        <f t="shared" si="142"/>
        <v>0</v>
      </c>
      <c r="DE99" s="210">
        <f t="shared" si="143"/>
        <v>0</v>
      </c>
      <c r="DF99" s="210">
        <f t="shared" si="144"/>
        <v>0</v>
      </c>
      <c r="DG99" s="210">
        <f t="shared" si="145"/>
        <v>0</v>
      </c>
      <c r="DH99" s="210">
        <f t="shared" si="146"/>
        <v>0</v>
      </c>
      <c r="DI99" s="210">
        <f t="shared" si="147"/>
        <v>0</v>
      </c>
      <c r="DJ99" s="210">
        <f t="shared" si="148"/>
        <v>0</v>
      </c>
      <c r="DK99" s="210">
        <f t="shared" si="149"/>
        <v>0</v>
      </c>
      <c r="DL99" s="210">
        <f t="shared" si="150"/>
        <v>0</v>
      </c>
      <c r="DN99" s="210">
        <f t="shared" si="134"/>
        <v>0</v>
      </c>
      <c r="DO99" s="210">
        <f t="shared" si="135"/>
        <v>0</v>
      </c>
      <c r="DP99" s="210">
        <f t="shared" si="136"/>
        <v>0</v>
      </c>
      <c r="DQ99" s="210">
        <f t="shared" si="236"/>
        <v>0</v>
      </c>
      <c r="DR99" s="210">
        <f t="shared" si="237"/>
        <v>0</v>
      </c>
      <c r="DS99" s="210">
        <f t="shared" si="238"/>
        <v>0</v>
      </c>
      <c r="DT99" s="210">
        <f t="shared" si="239"/>
        <v>0</v>
      </c>
      <c r="DU99" s="210">
        <f t="shared" si="240"/>
        <v>0</v>
      </c>
      <c r="DV99" s="210">
        <f t="shared" si="241"/>
        <v>0</v>
      </c>
      <c r="DW99" s="210">
        <f t="shared" si="242"/>
        <v>0</v>
      </c>
      <c r="DX99" s="210">
        <f t="shared" si="243"/>
        <v>0</v>
      </c>
      <c r="DY99" s="210">
        <f t="shared" si="244"/>
        <v>0</v>
      </c>
      <c r="DZ99" s="210">
        <f t="shared" si="245"/>
        <v>0</v>
      </c>
      <c r="EA99" s="210">
        <f t="shared" si="246"/>
        <v>0</v>
      </c>
      <c r="EB99" s="210">
        <f t="shared" si="247"/>
        <v>0</v>
      </c>
      <c r="EC99" s="210">
        <f t="shared" si="248"/>
        <v>0</v>
      </c>
      <c r="ED99" s="210">
        <f t="shared" si="249"/>
        <v>0</v>
      </c>
      <c r="EE99" s="210">
        <f t="shared" si="249"/>
        <v>0</v>
      </c>
      <c r="EF99" s="210">
        <f t="shared" si="235"/>
        <v>0</v>
      </c>
      <c r="EG99" s="210">
        <f t="shared" si="235"/>
        <v>0</v>
      </c>
      <c r="EH99" s="210">
        <f t="shared" si="235"/>
        <v>0</v>
      </c>
      <c r="EI99" s="210">
        <f t="shared" si="235"/>
        <v>0</v>
      </c>
      <c r="EJ99" s="210">
        <f t="shared" si="235"/>
        <v>0</v>
      </c>
      <c r="EK99" s="210">
        <f t="shared" si="130"/>
        <v>0</v>
      </c>
      <c r="EL99" s="210">
        <f t="shared" si="130"/>
        <v>0</v>
      </c>
      <c r="EM99" s="210">
        <f t="shared" si="130"/>
        <v>0</v>
      </c>
      <c r="EN99" s="210">
        <f t="shared" si="130"/>
        <v>0</v>
      </c>
      <c r="EO99" s="210">
        <f t="shared" si="132"/>
        <v>0</v>
      </c>
      <c r="EP99" s="210">
        <f t="shared" si="132"/>
        <v>0</v>
      </c>
      <c r="EQ99" s="210">
        <f t="shared" si="132"/>
        <v>0</v>
      </c>
      <c r="ES99" s="210">
        <f t="shared" si="152"/>
        <v>0</v>
      </c>
      <c r="ET99" s="210">
        <f t="shared" si="153"/>
        <v>0</v>
      </c>
      <c r="EU99" s="210">
        <f t="shared" si="154"/>
        <v>0</v>
      </c>
      <c r="EV99" s="210">
        <f t="shared" si="155"/>
        <v>0</v>
      </c>
      <c r="EW99" s="210">
        <f t="shared" si="156"/>
        <v>0</v>
      </c>
      <c r="EX99" s="210">
        <f t="shared" si="157"/>
        <v>0</v>
      </c>
      <c r="EY99" s="210">
        <f t="shared" si="158"/>
        <v>0</v>
      </c>
      <c r="EZ99" s="210">
        <f t="shared" si="159"/>
        <v>0</v>
      </c>
      <c r="FA99" s="210">
        <f t="shared" si="160"/>
        <v>0</v>
      </c>
      <c r="FB99" s="210">
        <f t="shared" si="161"/>
        <v>0</v>
      </c>
      <c r="FC99" s="210">
        <f t="shared" si="162"/>
        <v>0</v>
      </c>
      <c r="FD99" s="210">
        <f t="shared" si="163"/>
        <v>0</v>
      </c>
      <c r="FE99" s="210">
        <f t="shared" si="164"/>
        <v>0</v>
      </c>
      <c r="FF99" s="210">
        <f t="shared" si="165"/>
        <v>0</v>
      </c>
      <c r="FG99" s="210">
        <f t="shared" si="166"/>
        <v>0</v>
      </c>
      <c r="FI99" s="211">
        <f t="shared" si="167"/>
        <v>0</v>
      </c>
      <c r="FJ99" s="211">
        <f t="shared" si="168"/>
        <v>0</v>
      </c>
      <c r="FK99" s="211">
        <f t="shared" si="169"/>
        <v>0</v>
      </c>
      <c r="FL99" s="211">
        <f t="shared" si="170"/>
        <v>0</v>
      </c>
      <c r="FM99" s="211">
        <f t="shared" si="171"/>
        <v>0</v>
      </c>
      <c r="FN99" s="211">
        <f t="shared" si="172"/>
        <v>0</v>
      </c>
      <c r="FO99" s="211">
        <f t="shared" si="173"/>
        <v>0</v>
      </c>
      <c r="FP99" s="211">
        <f t="shared" si="174"/>
        <v>0</v>
      </c>
      <c r="FQ99" s="211">
        <f t="shared" si="175"/>
        <v>0</v>
      </c>
      <c r="FR99" s="211">
        <f t="shared" si="176"/>
        <v>0</v>
      </c>
      <c r="FS99" s="211">
        <f t="shared" si="177"/>
        <v>0</v>
      </c>
      <c r="FT99" s="211">
        <f t="shared" si="178"/>
        <v>0</v>
      </c>
      <c r="FU99" s="211">
        <f t="shared" si="179"/>
        <v>0</v>
      </c>
      <c r="FV99" s="211">
        <f t="shared" si="180"/>
        <v>0</v>
      </c>
      <c r="FW99" s="211">
        <f t="shared" si="181"/>
        <v>0</v>
      </c>
      <c r="FX99" s="211">
        <f t="shared" si="182"/>
        <v>0</v>
      </c>
      <c r="FY99" s="211">
        <f t="shared" si="183"/>
        <v>0</v>
      </c>
      <c r="FZ99" s="211">
        <f t="shared" si="184"/>
        <v>0</v>
      </c>
      <c r="GA99" s="211">
        <f t="shared" si="185"/>
        <v>0</v>
      </c>
      <c r="GB99" s="211">
        <f t="shared" si="186"/>
        <v>0</v>
      </c>
      <c r="GC99" s="211">
        <f t="shared" si="187"/>
        <v>0</v>
      </c>
      <c r="GD99" s="211">
        <f t="shared" si="188"/>
        <v>0</v>
      </c>
      <c r="GE99" s="211">
        <f t="shared" si="189"/>
        <v>0</v>
      </c>
      <c r="GF99" s="211">
        <f t="shared" si="190"/>
        <v>0</v>
      </c>
      <c r="GG99" s="211">
        <f t="shared" si="191"/>
        <v>0</v>
      </c>
      <c r="GH99" s="211">
        <f t="shared" si="192"/>
        <v>0</v>
      </c>
      <c r="GI99" s="211">
        <f t="shared" si="193"/>
        <v>0</v>
      </c>
      <c r="GJ99" s="211">
        <f t="shared" si="194"/>
        <v>0</v>
      </c>
      <c r="GK99" s="211">
        <f t="shared" si="195"/>
        <v>0</v>
      </c>
      <c r="GL99" s="211">
        <f t="shared" si="196"/>
        <v>0</v>
      </c>
    </row>
    <row r="100" spans="2:194" ht="28.5">
      <c r="C100" s="32" t="s">
        <v>35</v>
      </c>
      <c r="D100" s="216" t="s">
        <v>21</v>
      </c>
      <c r="E100" s="217" t="s">
        <v>31</v>
      </c>
      <c r="F100" s="217" t="s">
        <v>31</v>
      </c>
      <c r="G100" s="218">
        <f>SUM(G102:G150)</f>
        <v>12604</v>
      </c>
      <c r="H100" s="218">
        <f t="shared" ref="H100:BS100" si="252">SUM(H102:H150)</f>
        <v>12604</v>
      </c>
      <c r="I100" s="218">
        <f t="shared" si="252"/>
        <v>0</v>
      </c>
      <c r="J100" s="218">
        <f t="shared" si="252"/>
        <v>0</v>
      </c>
      <c r="K100" s="218">
        <f t="shared" si="252"/>
        <v>0</v>
      </c>
      <c r="L100" s="218">
        <f t="shared" si="252"/>
        <v>0</v>
      </c>
      <c r="M100" s="218">
        <f t="shared" si="252"/>
        <v>0</v>
      </c>
      <c r="N100" s="218">
        <f t="shared" si="252"/>
        <v>0</v>
      </c>
      <c r="O100" s="218">
        <f t="shared" si="252"/>
        <v>12604</v>
      </c>
      <c r="P100" s="218">
        <f t="shared" si="252"/>
        <v>12604</v>
      </c>
      <c r="Q100" s="218">
        <f t="shared" si="252"/>
        <v>12927.2</v>
      </c>
      <c r="R100" s="218">
        <f t="shared" si="252"/>
        <v>0</v>
      </c>
      <c r="S100" s="218">
        <f t="shared" si="252"/>
        <v>0</v>
      </c>
      <c r="T100" s="218">
        <f t="shared" si="252"/>
        <v>0</v>
      </c>
      <c r="U100" s="218">
        <f t="shared" si="252"/>
        <v>12927.2</v>
      </c>
      <c r="V100" s="218">
        <f t="shared" si="252"/>
        <v>12675.5</v>
      </c>
      <c r="W100" s="218">
        <f t="shared" si="252"/>
        <v>0</v>
      </c>
      <c r="X100" s="218">
        <f t="shared" si="252"/>
        <v>0</v>
      </c>
      <c r="Y100" s="218">
        <f t="shared" si="252"/>
        <v>0</v>
      </c>
      <c r="Z100" s="218">
        <f t="shared" si="252"/>
        <v>12675.5</v>
      </c>
      <c r="AA100" s="218">
        <f t="shared" si="252"/>
        <v>12675.5</v>
      </c>
      <c r="AB100" s="218">
        <f t="shared" si="252"/>
        <v>0</v>
      </c>
      <c r="AC100" s="218">
        <f t="shared" si="252"/>
        <v>0</v>
      </c>
      <c r="AD100" s="218">
        <f t="shared" si="252"/>
        <v>0</v>
      </c>
      <c r="AE100" s="218">
        <f t="shared" si="252"/>
        <v>12675.5</v>
      </c>
      <c r="AF100" s="218">
        <f t="shared" si="252"/>
        <v>12675.5</v>
      </c>
      <c r="AG100" s="218">
        <f t="shared" si="252"/>
        <v>0</v>
      </c>
      <c r="AH100" s="218">
        <f t="shared" si="252"/>
        <v>0</v>
      </c>
      <c r="AI100" s="218">
        <f t="shared" si="252"/>
        <v>0</v>
      </c>
      <c r="AJ100" s="218">
        <f t="shared" si="252"/>
        <v>12675.5</v>
      </c>
      <c r="AK100" s="218">
        <f t="shared" si="252"/>
        <v>12604</v>
      </c>
      <c r="AL100" s="218">
        <f t="shared" si="252"/>
        <v>12604</v>
      </c>
      <c r="AM100" s="218">
        <f t="shared" si="252"/>
        <v>0</v>
      </c>
      <c r="AN100" s="218">
        <f t="shared" si="252"/>
        <v>0</v>
      </c>
      <c r="AO100" s="218">
        <f t="shared" si="252"/>
        <v>0</v>
      </c>
      <c r="AP100" s="218">
        <f t="shared" si="252"/>
        <v>0</v>
      </c>
      <c r="AQ100" s="218">
        <f t="shared" si="252"/>
        <v>0</v>
      </c>
      <c r="AR100" s="218">
        <f t="shared" si="252"/>
        <v>0</v>
      </c>
      <c r="AS100" s="218">
        <f t="shared" si="252"/>
        <v>12604</v>
      </c>
      <c r="AT100" s="218">
        <f t="shared" si="252"/>
        <v>12604</v>
      </c>
      <c r="AU100" s="218">
        <f t="shared" si="252"/>
        <v>12927.2</v>
      </c>
      <c r="AV100" s="218">
        <f t="shared" si="252"/>
        <v>0</v>
      </c>
      <c r="AW100" s="218">
        <f t="shared" si="252"/>
        <v>0</v>
      </c>
      <c r="AX100" s="218">
        <f t="shared" si="252"/>
        <v>0</v>
      </c>
      <c r="AY100" s="218">
        <f t="shared" si="252"/>
        <v>12927.2</v>
      </c>
      <c r="AZ100" s="218">
        <f t="shared" si="252"/>
        <v>12675.5</v>
      </c>
      <c r="BA100" s="218">
        <f t="shared" si="252"/>
        <v>0</v>
      </c>
      <c r="BB100" s="218">
        <f t="shared" si="252"/>
        <v>0</v>
      </c>
      <c r="BC100" s="218">
        <f t="shared" si="252"/>
        <v>0</v>
      </c>
      <c r="BD100" s="218">
        <f t="shared" si="252"/>
        <v>12675.5</v>
      </c>
      <c r="BE100" s="218">
        <f t="shared" si="252"/>
        <v>12675.5</v>
      </c>
      <c r="BF100" s="218">
        <f t="shared" si="252"/>
        <v>0</v>
      </c>
      <c r="BG100" s="218">
        <f t="shared" si="252"/>
        <v>0</v>
      </c>
      <c r="BH100" s="218">
        <f t="shared" si="252"/>
        <v>0</v>
      </c>
      <c r="BI100" s="218">
        <f t="shared" si="252"/>
        <v>12675.5</v>
      </c>
      <c r="BJ100" s="218">
        <f t="shared" si="252"/>
        <v>12675.5</v>
      </c>
      <c r="BK100" s="218">
        <f t="shared" si="252"/>
        <v>0</v>
      </c>
      <c r="BL100" s="218">
        <f t="shared" si="252"/>
        <v>0</v>
      </c>
      <c r="BM100" s="218">
        <f t="shared" si="252"/>
        <v>0</v>
      </c>
      <c r="BN100" s="218">
        <f t="shared" si="252"/>
        <v>12675.5</v>
      </c>
      <c r="BO100" s="218">
        <f t="shared" si="252"/>
        <v>12604</v>
      </c>
      <c r="BP100" s="218">
        <f t="shared" si="252"/>
        <v>0</v>
      </c>
      <c r="BQ100" s="218">
        <f t="shared" si="252"/>
        <v>0</v>
      </c>
      <c r="BR100" s="218">
        <f t="shared" si="252"/>
        <v>0</v>
      </c>
      <c r="BS100" s="218">
        <f t="shared" si="252"/>
        <v>12604</v>
      </c>
      <c r="BT100" s="218">
        <f t="shared" ref="BT100:CR100" si="253">SUM(BT102:BT150)</f>
        <v>12927.2</v>
      </c>
      <c r="BU100" s="218">
        <f t="shared" si="253"/>
        <v>0</v>
      </c>
      <c r="BV100" s="218">
        <f t="shared" si="253"/>
        <v>0</v>
      </c>
      <c r="BW100" s="218">
        <f t="shared" si="253"/>
        <v>0</v>
      </c>
      <c r="BX100" s="218">
        <f t="shared" si="253"/>
        <v>12927.2</v>
      </c>
      <c r="BY100" s="218">
        <f t="shared" si="253"/>
        <v>12675.5</v>
      </c>
      <c r="BZ100" s="218">
        <f t="shared" si="253"/>
        <v>0</v>
      </c>
      <c r="CA100" s="218">
        <f t="shared" si="253"/>
        <v>0</v>
      </c>
      <c r="CB100" s="218">
        <f t="shared" si="253"/>
        <v>0</v>
      </c>
      <c r="CC100" s="218">
        <f t="shared" si="253"/>
        <v>12675.5</v>
      </c>
      <c r="CD100" s="218">
        <f t="shared" si="253"/>
        <v>12604</v>
      </c>
      <c r="CE100" s="218">
        <f t="shared" si="253"/>
        <v>0</v>
      </c>
      <c r="CF100" s="218">
        <f t="shared" si="253"/>
        <v>0</v>
      </c>
      <c r="CG100" s="218">
        <f t="shared" si="253"/>
        <v>0</v>
      </c>
      <c r="CH100" s="218">
        <f t="shared" si="253"/>
        <v>12604</v>
      </c>
      <c r="CI100" s="218">
        <f t="shared" si="253"/>
        <v>12927.2</v>
      </c>
      <c r="CJ100" s="218">
        <f t="shared" si="253"/>
        <v>0</v>
      </c>
      <c r="CK100" s="218">
        <f t="shared" si="253"/>
        <v>0</v>
      </c>
      <c r="CL100" s="218">
        <f t="shared" si="253"/>
        <v>0</v>
      </c>
      <c r="CM100" s="218">
        <f t="shared" si="253"/>
        <v>12927.2</v>
      </c>
      <c r="CN100" s="218">
        <f t="shared" si="253"/>
        <v>12675.5</v>
      </c>
      <c r="CO100" s="218">
        <f t="shared" si="253"/>
        <v>0</v>
      </c>
      <c r="CP100" s="218">
        <f t="shared" si="253"/>
        <v>0</v>
      </c>
      <c r="CQ100" s="218">
        <f t="shared" si="253"/>
        <v>0</v>
      </c>
      <c r="CR100" s="218">
        <f t="shared" si="253"/>
        <v>12675.5</v>
      </c>
      <c r="CS100" s="209">
        <f t="shared" si="151"/>
        <v>457473.60000000009</v>
      </c>
      <c r="CT100" s="205"/>
      <c r="CU100" s="210">
        <f t="shared" si="250"/>
        <v>0</v>
      </c>
      <c r="CV100" s="210">
        <f t="shared" si="250"/>
        <v>0</v>
      </c>
      <c r="CW100" s="210">
        <f t="shared" si="137"/>
        <v>0</v>
      </c>
      <c r="CX100" s="210">
        <f t="shared" si="138"/>
        <v>0</v>
      </c>
      <c r="CY100" s="210">
        <f t="shared" si="139"/>
        <v>0</v>
      </c>
      <c r="CZ100" s="210">
        <f t="shared" si="140"/>
        <v>0</v>
      </c>
      <c r="DA100" s="210">
        <f t="shared" si="251"/>
        <v>0</v>
      </c>
      <c r="DB100" s="210">
        <f t="shared" si="251"/>
        <v>0</v>
      </c>
      <c r="DC100" s="210">
        <f t="shared" si="141"/>
        <v>0</v>
      </c>
      <c r="DD100" s="210">
        <f t="shared" si="142"/>
        <v>0</v>
      </c>
      <c r="DE100" s="210">
        <f t="shared" si="143"/>
        <v>0</v>
      </c>
      <c r="DF100" s="210">
        <f t="shared" si="144"/>
        <v>0</v>
      </c>
      <c r="DG100" s="210">
        <f t="shared" si="145"/>
        <v>0</v>
      </c>
      <c r="DH100" s="210">
        <f t="shared" si="146"/>
        <v>0</v>
      </c>
      <c r="DI100" s="210">
        <f t="shared" si="147"/>
        <v>0</v>
      </c>
      <c r="DJ100" s="210">
        <f t="shared" si="148"/>
        <v>0</v>
      </c>
      <c r="DK100" s="210">
        <f t="shared" si="149"/>
        <v>0</v>
      </c>
      <c r="DL100" s="210">
        <f t="shared" si="150"/>
        <v>0</v>
      </c>
      <c r="DN100" s="210">
        <f t="shared" si="134"/>
        <v>0</v>
      </c>
      <c r="DO100" s="210">
        <f t="shared" si="135"/>
        <v>0</v>
      </c>
      <c r="DP100" s="210">
        <f t="shared" si="136"/>
        <v>0</v>
      </c>
      <c r="DQ100" s="210">
        <f t="shared" si="236"/>
        <v>0</v>
      </c>
      <c r="DR100" s="210">
        <f t="shared" si="237"/>
        <v>0</v>
      </c>
      <c r="DS100" s="210">
        <f t="shared" si="238"/>
        <v>0</v>
      </c>
      <c r="DT100" s="210">
        <f t="shared" si="239"/>
        <v>0</v>
      </c>
      <c r="DU100" s="210">
        <f t="shared" si="240"/>
        <v>0</v>
      </c>
      <c r="DV100" s="210">
        <f t="shared" si="241"/>
        <v>0</v>
      </c>
      <c r="DW100" s="210">
        <f t="shared" si="242"/>
        <v>0</v>
      </c>
      <c r="DX100" s="210">
        <f t="shared" si="243"/>
        <v>0</v>
      </c>
      <c r="DY100" s="210">
        <f t="shared" si="244"/>
        <v>0</v>
      </c>
      <c r="DZ100" s="210">
        <f t="shared" si="245"/>
        <v>0</v>
      </c>
      <c r="EA100" s="210">
        <f t="shared" si="246"/>
        <v>0</v>
      </c>
      <c r="EB100" s="210">
        <f t="shared" si="247"/>
        <v>0</v>
      </c>
      <c r="EC100" s="210">
        <f t="shared" si="248"/>
        <v>0</v>
      </c>
      <c r="ED100" s="210">
        <f t="shared" si="249"/>
        <v>0</v>
      </c>
      <c r="EE100" s="210">
        <f t="shared" si="249"/>
        <v>0</v>
      </c>
      <c r="EF100" s="210">
        <f t="shared" si="235"/>
        <v>0</v>
      </c>
      <c r="EG100" s="210">
        <f t="shared" si="235"/>
        <v>0</v>
      </c>
      <c r="EH100" s="210">
        <f t="shared" si="235"/>
        <v>0</v>
      </c>
      <c r="EI100" s="210">
        <f t="shared" si="235"/>
        <v>0</v>
      </c>
      <c r="EJ100" s="210">
        <f t="shared" si="235"/>
        <v>0</v>
      </c>
      <c r="EK100" s="210">
        <f t="shared" si="130"/>
        <v>0</v>
      </c>
      <c r="EL100" s="210">
        <f t="shared" si="130"/>
        <v>0</v>
      </c>
      <c r="EM100" s="210">
        <f t="shared" si="130"/>
        <v>0</v>
      </c>
      <c r="EN100" s="210">
        <f t="shared" si="130"/>
        <v>0</v>
      </c>
      <c r="EO100" s="210">
        <f t="shared" si="132"/>
        <v>0</v>
      </c>
      <c r="EP100" s="210">
        <f t="shared" si="132"/>
        <v>0</v>
      </c>
      <c r="EQ100" s="210">
        <f t="shared" si="132"/>
        <v>0</v>
      </c>
      <c r="ES100" s="210">
        <f t="shared" si="152"/>
        <v>0</v>
      </c>
      <c r="ET100" s="210">
        <f t="shared" si="153"/>
        <v>0</v>
      </c>
      <c r="EU100" s="210">
        <f t="shared" si="154"/>
        <v>0</v>
      </c>
      <c r="EV100" s="210">
        <f t="shared" si="155"/>
        <v>0</v>
      </c>
      <c r="EW100" s="210">
        <f t="shared" si="156"/>
        <v>0</v>
      </c>
      <c r="EX100" s="210">
        <f t="shared" si="157"/>
        <v>0</v>
      </c>
      <c r="EY100" s="210">
        <f t="shared" si="158"/>
        <v>0</v>
      </c>
      <c r="EZ100" s="210">
        <f t="shared" si="159"/>
        <v>0</v>
      </c>
      <c r="FA100" s="210">
        <f t="shared" si="160"/>
        <v>0</v>
      </c>
      <c r="FB100" s="210">
        <f t="shared" si="161"/>
        <v>0</v>
      </c>
      <c r="FC100" s="210">
        <f t="shared" si="162"/>
        <v>0</v>
      </c>
      <c r="FD100" s="210">
        <f t="shared" si="163"/>
        <v>0</v>
      </c>
      <c r="FE100" s="210">
        <f t="shared" si="164"/>
        <v>0</v>
      </c>
      <c r="FF100" s="210">
        <f t="shared" si="165"/>
        <v>0</v>
      </c>
      <c r="FG100" s="210">
        <f t="shared" si="166"/>
        <v>0</v>
      </c>
      <c r="FI100" s="211">
        <f t="shared" si="167"/>
        <v>0</v>
      </c>
      <c r="FJ100" s="211">
        <f t="shared" si="168"/>
        <v>0</v>
      </c>
      <c r="FK100" s="211">
        <f t="shared" si="169"/>
        <v>0</v>
      </c>
      <c r="FL100" s="211">
        <f t="shared" si="170"/>
        <v>0</v>
      </c>
      <c r="FM100" s="211">
        <f t="shared" si="171"/>
        <v>0</v>
      </c>
      <c r="FN100" s="211">
        <f t="shared" si="172"/>
        <v>0</v>
      </c>
      <c r="FO100" s="211">
        <f t="shared" si="173"/>
        <v>0</v>
      </c>
      <c r="FP100" s="211">
        <f t="shared" si="174"/>
        <v>0</v>
      </c>
      <c r="FQ100" s="211">
        <f t="shared" si="175"/>
        <v>0</v>
      </c>
      <c r="FR100" s="211">
        <f t="shared" si="176"/>
        <v>0</v>
      </c>
      <c r="FS100" s="211">
        <f t="shared" si="177"/>
        <v>0</v>
      </c>
      <c r="FT100" s="211">
        <f t="shared" si="178"/>
        <v>0</v>
      </c>
      <c r="FU100" s="211">
        <f t="shared" si="179"/>
        <v>0</v>
      </c>
      <c r="FV100" s="211">
        <f t="shared" si="180"/>
        <v>0</v>
      </c>
      <c r="FW100" s="211">
        <f t="shared" si="181"/>
        <v>0</v>
      </c>
      <c r="FX100" s="211">
        <f t="shared" si="182"/>
        <v>0</v>
      </c>
      <c r="FY100" s="211">
        <f t="shared" si="183"/>
        <v>0</v>
      </c>
      <c r="FZ100" s="211">
        <f t="shared" si="184"/>
        <v>0</v>
      </c>
      <c r="GA100" s="211">
        <f t="shared" si="185"/>
        <v>0</v>
      </c>
      <c r="GB100" s="211">
        <f t="shared" si="186"/>
        <v>0</v>
      </c>
      <c r="GC100" s="211">
        <f t="shared" si="187"/>
        <v>0</v>
      </c>
      <c r="GD100" s="211">
        <f t="shared" si="188"/>
        <v>0</v>
      </c>
      <c r="GE100" s="211">
        <f t="shared" si="189"/>
        <v>0</v>
      </c>
      <c r="GF100" s="211">
        <f t="shared" si="190"/>
        <v>0</v>
      </c>
      <c r="GG100" s="211">
        <f t="shared" si="191"/>
        <v>0</v>
      </c>
      <c r="GH100" s="211">
        <f t="shared" si="192"/>
        <v>0</v>
      </c>
      <c r="GI100" s="211">
        <f t="shared" si="193"/>
        <v>0</v>
      </c>
      <c r="GJ100" s="211">
        <f t="shared" si="194"/>
        <v>0</v>
      </c>
      <c r="GK100" s="211">
        <f t="shared" si="195"/>
        <v>0</v>
      </c>
      <c r="GL100" s="211">
        <f t="shared" si="196"/>
        <v>0</v>
      </c>
    </row>
    <row r="101" spans="2:194">
      <c r="C101" s="37" t="s">
        <v>2</v>
      </c>
      <c r="D101" s="242" t="s">
        <v>22</v>
      </c>
      <c r="E101" s="220"/>
      <c r="F101" s="221"/>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c r="BH101" s="222"/>
      <c r="BI101" s="222"/>
      <c r="BJ101" s="222"/>
      <c r="BK101" s="222"/>
      <c r="BL101" s="222"/>
      <c r="BM101" s="222"/>
      <c r="BN101" s="222"/>
      <c r="BO101" s="222"/>
      <c r="BP101" s="222"/>
      <c r="BQ101" s="222"/>
      <c r="BR101" s="222"/>
      <c r="BS101" s="222"/>
      <c r="BT101" s="222"/>
      <c r="BU101" s="222"/>
      <c r="BV101" s="222"/>
      <c r="BW101" s="222"/>
      <c r="BX101" s="222"/>
      <c r="BY101" s="222"/>
      <c r="BZ101" s="222"/>
      <c r="CA101" s="222"/>
      <c r="CB101" s="222"/>
      <c r="CC101" s="222"/>
      <c r="CD101" s="222"/>
      <c r="CE101" s="222"/>
      <c r="CF101" s="222"/>
      <c r="CG101" s="222"/>
      <c r="CH101" s="222"/>
      <c r="CI101" s="222"/>
      <c r="CJ101" s="222"/>
      <c r="CK101" s="222"/>
      <c r="CL101" s="222"/>
      <c r="CM101" s="222"/>
      <c r="CN101" s="222"/>
      <c r="CO101" s="222"/>
      <c r="CP101" s="222"/>
      <c r="CQ101" s="222"/>
      <c r="CR101" s="222"/>
      <c r="CS101" s="209">
        <f t="shared" si="151"/>
        <v>0</v>
      </c>
      <c r="CT101" s="205"/>
      <c r="CU101" s="210">
        <f t="shared" si="250"/>
        <v>0</v>
      </c>
      <c r="CV101" s="210">
        <f t="shared" si="250"/>
        <v>0</v>
      </c>
      <c r="CW101" s="210">
        <f t="shared" si="137"/>
        <v>0</v>
      </c>
      <c r="CX101" s="210">
        <f t="shared" si="138"/>
        <v>0</v>
      </c>
      <c r="CY101" s="210">
        <f t="shared" si="139"/>
        <v>0</v>
      </c>
      <c r="CZ101" s="210">
        <f t="shared" si="140"/>
        <v>0</v>
      </c>
      <c r="DA101" s="210">
        <f t="shared" si="251"/>
        <v>0</v>
      </c>
      <c r="DB101" s="210">
        <f t="shared" si="251"/>
        <v>0</v>
      </c>
      <c r="DC101" s="210">
        <f t="shared" si="141"/>
        <v>0</v>
      </c>
      <c r="DD101" s="210">
        <f t="shared" si="142"/>
        <v>0</v>
      </c>
      <c r="DE101" s="210">
        <f t="shared" si="143"/>
        <v>0</v>
      </c>
      <c r="DF101" s="210">
        <f t="shared" si="144"/>
        <v>0</v>
      </c>
      <c r="DG101" s="210">
        <f t="shared" si="145"/>
        <v>0</v>
      </c>
      <c r="DH101" s="210">
        <f t="shared" si="146"/>
        <v>0</v>
      </c>
      <c r="DI101" s="210">
        <f t="shared" si="147"/>
        <v>0</v>
      </c>
      <c r="DJ101" s="210">
        <f t="shared" si="148"/>
        <v>0</v>
      </c>
      <c r="DK101" s="210">
        <f t="shared" si="149"/>
        <v>0</v>
      </c>
      <c r="DL101" s="210">
        <f t="shared" si="150"/>
        <v>0</v>
      </c>
      <c r="DN101" s="210">
        <f t="shared" si="134"/>
        <v>0</v>
      </c>
      <c r="DO101" s="210">
        <f t="shared" si="135"/>
        <v>0</v>
      </c>
      <c r="DP101" s="210">
        <f t="shared" si="136"/>
        <v>0</v>
      </c>
      <c r="DQ101" s="210">
        <f t="shared" si="236"/>
        <v>0</v>
      </c>
      <c r="DR101" s="210">
        <f t="shared" si="237"/>
        <v>0</v>
      </c>
      <c r="DS101" s="210">
        <f t="shared" si="238"/>
        <v>0</v>
      </c>
      <c r="DT101" s="210">
        <f t="shared" si="239"/>
        <v>0</v>
      </c>
      <c r="DU101" s="210">
        <f t="shared" si="240"/>
        <v>0</v>
      </c>
      <c r="DV101" s="210">
        <f t="shared" si="241"/>
        <v>0</v>
      </c>
      <c r="DW101" s="210">
        <f t="shared" si="242"/>
        <v>0</v>
      </c>
      <c r="DX101" s="210">
        <f t="shared" si="243"/>
        <v>0</v>
      </c>
      <c r="DY101" s="210">
        <f t="shared" si="244"/>
        <v>0</v>
      </c>
      <c r="DZ101" s="210">
        <f t="shared" si="245"/>
        <v>0</v>
      </c>
      <c r="EA101" s="210">
        <f t="shared" si="246"/>
        <v>0</v>
      </c>
      <c r="EB101" s="210">
        <f t="shared" si="247"/>
        <v>0</v>
      </c>
      <c r="EC101" s="210">
        <f t="shared" si="248"/>
        <v>0</v>
      </c>
      <c r="ED101" s="210">
        <f t="shared" si="249"/>
        <v>0</v>
      </c>
      <c r="EE101" s="210">
        <f t="shared" si="249"/>
        <v>0</v>
      </c>
      <c r="EF101" s="210">
        <f t="shared" si="235"/>
        <v>0</v>
      </c>
      <c r="EG101" s="210">
        <f t="shared" si="235"/>
        <v>0</v>
      </c>
      <c r="EH101" s="210">
        <f t="shared" si="235"/>
        <v>0</v>
      </c>
      <c r="EI101" s="210">
        <f t="shared" si="235"/>
        <v>0</v>
      </c>
      <c r="EJ101" s="210">
        <f t="shared" si="235"/>
        <v>0</v>
      </c>
      <c r="EK101" s="210">
        <f t="shared" si="130"/>
        <v>0</v>
      </c>
      <c r="EL101" s="210">
        <f t="shared" si="130"/>
        <v>0</v>
      </c>
      <c r="EM101" s="210">
        <f t="shared" si="130"/>
        <v>0</v>
      </c>
      <c r="EN101" s="210">
        <f t="shared" si="130"/>
        <v>0</v>
      </c>
      <c r="EO101" s="210">
        <f t="shared" si="132"/>
        <v>0</v>
      </c>
      <c r="EP101" s="210">
        <f t="shared" si="132"/>
        <v>0</v>
      </c>
      <c r="EQ101" s="210">
        <f t="shared" si="132"/>
        <v>0</v>
      </c>
      <c r="ES101" s="210">
        <f t="shared" si="152"/>
        <v>0</v>
      </c>
      <c r="ET101" s="210">
        <f t="shared" si="153"/>
        <v>0</v>
      </c>
      <c r="EU101" s="210">
        <f t="shared" si="154"/>
        <v>0</v>
      </c>
      <c r="EV101" s="210">
        <f t="shared" si="155"/>
        <v>0</v>
      </c>
      <c r="EW101" s="210">
        <f t="shared" si="156"/>
        <v>0</v>
      </c>
      <c r="EX101" s="210">
        <f t="shared" si="157"/>
        <v>0</v>
      </c>
      <c r="EY101" s="210">
        <f t="shared" si="158"/>
        <v>0</v>
      </c>
      <c r="EZ101" s="210">
        <f t="shared" si="159"/>
        <v>0</v>
      </c>
      <c r="FA101" s="210">
        <f t="shared" si="160"/>
        <v>0</v>
      </c>
      <c r="FB101" s="210">
        <f t="shared" si="161"/>
        <v>0</v>
      </c>
      <c r="FC101" s="210">
        <f t="shared" si="162"/>
        <v>0</v>
      </c>
      <c r="FD101" s="210">
        <f t="shared" si="163"/>
        <v>0</v>
      </c>
      <c r="FE101" s="210">
        <f t="shared" si="164"/>
        <v>0</v>
      </c>
      <c r="FF101" s="210">
        <f t="shared" si="165"/>
        <v>0</v>
      </c>
      <c r="FG101" s="210">
        <f t="shared" si="166"/>
        <v>0</v>
      </c>
      <c r="FI101" s="211">
        <f t="shared" si="167"/>
        <v>0</v>
      </c>
      <c r="FJ101" s="211">
        <f t="shared" si="168"/>
        <v>0</v>
      </c>
      <c r="FK101" s="211">
        <f t="shared" si="169"/>
        <v>0</v>
      </c>
      <c r="FL101" s="211">
        <f t="shared" si="170"/>
        <v>0</v>
      </c>
      <c r="FM101" s="211">
        <f t="shared" si="171"/>
        <v>0</v>
      </c>
      <c r="FN101" s="211">
        <f t="shared" si="172"/>
        <v>0</v>
      </c>
      <c r="FO101" s="211">
        <f t="shared" si="173"/>
        <v>0</v>
      </c>
      <c r="FP101" s="211">
        <f t="shared" si="174"/>
        <v>0</v>
      </c>
      <c r="FQ101" s="211">
        <f t="shared" si="175"/>
        <v>0</v>
      </c>
      <c r="FR101" s="211">
        <f t="shared" si="176"/>
        <v>0</v>
      </c>
      <c r="FS101" s="211">
        <f t="shared" si="177"/>
        <v>0</v>
      </c>
      <c r="FT101" s="211">
        <f t="shared" si="178"/>
        <v>0</v>
      </c>
      <c r="FU101" s="211">
        <f t="shared" si="179"/>
        <v>0</v>
      </c>
      <c r="FV101" s="211">
        <f t="shared" si="180"/>
        <v>0</v>
      </c>
      <c r="FW101" s="211">
        <f t="shared" si="181"/>
        <v>0</v>
      </c>
      <c r="FX101" s="211">
        <f t="shared" si="182"/>
        <v>0</v>
      </c>
      <c r="FY101" s="211">
        <f t="shared" si="183"/>
        <v>0</v>
      </c>
      <c r="FZ101" s="211">
        <f t="shared" si="184"/>
        <v>0</v>
      </c>
      <c r="GA101" s="211">
        <f t="shared" si="185"/>
        <v>0</v>
      </c>
      <c r="GB101" s="211">
        <f t="shared" si="186"/>
        <v>0</v>
      </c>
      <c r="GC101" s="211">
        <f t="shared" si="187"/>
        <v>0</v>
      </c>
      <c r="GD101" s="211">
        <f t="shared" si="188"/>
        <v>0</v>
      </c>
      <c r="GE101" s="211">
        <f t="shared" si="189"/>
        <v>0</v>
      </c>
      <c r="GF101" s="211">
        <f t="shared" si="190"/>
        <v>0</v>
      </c>
      <c r="GG101" s="211">
        <f t="shared" si="191"/>
        <v>0</v>
      </c>
      <c r="GH101" s="211">
        <f t="shared" si="192"/>
        <v>0</v>
      </c>
      <c r="GI101" s="211">
        <f t="shared" si="193"/>
        <v>0</v>
      </c>
      <c r="GJ101" s="211">
        <f t="shared" si="194"/>
        <v>0</v>
      </c>
      <c r="GK101" s="211">
        <f t="shared" si="195"/>
        <v>0</v>
      </c>
      <c r="GL101" s="211">
        <f t="shared" si="196"/>
        <v>0</v>
      </c>
    </row>
    <row r="102" spans="2:194" ht="30">
      <c r="C102" s="25" t="s">
        <v>155</v>
      </c>
      <c r="D102" s="220">
        <v>1101</v>
      </c>
      <c r="E102" s="223">
        <v>1</v>
      </c>
      <c r="F102" s="223"/>
      <c r="G102" s="224">
        <f t="shared" ref="G102:G150" si="254">+I102+K102+M102+O102</f>
        <v>0</v>
      </c>
      <c r="H102" s="224">
        <f t="shared" ref="H102:H150" si="255">+J102+L102+N102+P102</f>
        <v>0</v>
      </c>
      <c r="I102" s="222"/>
      <c r="J102" s="222"/>
      <c r="K102" s="222"/>
      <c r="L102" s="222"/>
      <c r="M102" s="222"/>
      <c r="N102" s="222"/>
      <c r="O102" s="222"/>
      <c r="P102" s="222"/>
      <c r="Q102" s="224">
        <f t="shared" ref="Q102:Q150" si="256">SUM(R102:U102)</f>
        <v>0</v>
      </c>
      <c r="R102" s="222"/>
      <c r="S102" s="222"/>
      <c r="T102" s="222"/>
      <c r="U102" s="222"/>
      <c r="V102" s="224">
        <f t="shared" ref="V102:V150" si="257">SUM(W102:Z102)</f>
        <v>0</v>
      </c>
      <c r="W102" s="222"/>
      <c r="X102" s="222"/>
      <c r="Y102" s="222"/>
      <c r="Z102" s="222"/>
      <c r="AA102" s="224">
        <f t="shared" ref="AA102:AA150" si="258">SUM(AB102:AE102)</f>
        <v>0</v>
      </c>
      <c r="AB102" s="222"/>
      <c r="AC102" s="222"/>
      <c r="AD102" s="222"/>
      <c r="AE102" s="222"/>
      <c r="AF102" s="224">
        <f t="shared" ref="AF102:AF150" si="259">SUM(AG102:AJ102)</f>
        <v>0</v>
      </c>
      <c r="AG102" s="222"/>
      <c r="AH102" s="222"/>
      <c r="AI102" s="222"/>
      <c r="AJ102" s="222"/>
      <c r="AK102" s="224">
        <f t="shared" ref="AK102:AK150" si="260">+AM102+AO102+AQ102+AS102</f>
        <v>0</v>
      </c>
      <c r="AL102" s="224">
        <f t="shared" ref="AL102:AL150" si="261">+AN102+AP102+AR102+AT102</f>
        <v>0</v>
      </c>
      <c r="AM102" s="222"/>
      <c r="AN102" s="222"/>
      <c r="AO102" s="222"/>
      <c r="AP102" s="222"/>
      <c r="AQ102" s="222"/>
      <c r="AR102" s="222"/>
      <c r="AS102" s="222"/>
      <c r="AT102" s="222"/>
      <c r="AU102" s="224">
        <f t="shared" ref="AU102:AU150" si="262">SUM(AV102:AY102)</f>
        <v>0</v>
      </c>
      <c r="AV102" s="222"/>
      <c r="AW102" s="222"/>
      <c r="AX102" s="222"/>
      <c r="AY102" s="222"/>
      <c r="AZ102" s="224">
        <f t="shared" ref="AZ102:AZ150" si="263">SUM(BA102:BD102)</f>
        <v>0</v>
      </c>
      <c r="BA102" s="222"/>
      <c r="BB102" s="222"/>
      <c r="BC102" s="222"/>
      <c r="BD102" s="222"/>
      <c r="BE102" s="224">
        <f t="shared" ref="BE102:BE150" si="264">SUM(BF102:BI102)</f>
        <v>0</v>
      </c>
      <c r="BF102" s="222"/>
      <c r="BG102" s="222"/>
      <c r="BH102" s="222"/>
      <c r="BI102" s="222"/>
      <c r="BJ102" s="224">
        <f t="shared" ref="BJ102:BJ150" si="265">SUM(BK102:BN102)</f>
        <v>0</v>
      </c>
      <c r="BK102" s="222"/>
      <c r="BL102" s="222"/>
      <c r="BM102" s="222"/>
      <c r="BN102" s="222"/>
      <c r="BO102" s="224">
        <f t="shared" ref="BO102:BO150" si="266">SUM(BP102:BS102)</f>
        <v>0</v>
      </c>
      <c r="BP102" s="222">
        <f>I102</f>
        <v>0</v>
      </c>
      <c r="BQ102" s="222">
        <f>K102</f>
        <v>0</v>
      </c>
      <c r="BR102" s="222">
        <f>M102</f>
        <v>0</v>
      </c>
      <c r="BS102" s="222">
        <f>O102</f>
        <v>0</v>
      </c>
      <c r="BT102" s="224">
        <f t="shared" ref="BT102:BT150" si="267">SUM(BU102:BX102)</f>
        <v>0</v>
      </c>
      <c r="BU102" s="222">
        <f>R102</f>
        <v>0</v>
      </c>
      <c r="BV102" s="222">
        <f t="shared" ref="BV102:BX102" si="268">S102</f>
        <v>0</v>
      </c>
      <c r="BW102" s="222">
        <f t="shared" si="268"/>
        <v>0</v>
      </c>
      <c r="BX102" s="222">
        <f t="shared" si="268"/>
        <v>0</v>
      </c>
      <c r="BY102" s="224">
        <f t="shared" ref="BY102:BY150" si="269">SUM(BZ102:CC102)</f>
        <v>0</v>
      </c>
      <c r="BZ102" s="222">
        <f>W102</f>
        <v>0</v>
      </c>
      <c r="CA102" s="222">
        <f t="shared" ref="CA102:CC102" si="270">X102</f>
        <v>0</v>
      </c>
      <c r="CB102" s="222">
        <f t="shared" si="270"/>
        <v>0</v>
      </c>
      <c r="CC102" s="222">
        <f t="shared" si="270"/>
        <v>0</v>
      </c>
      <c r="CD102" s="224">
        <f t="shared" ref="CD102:CD150" si="271">SUM(CE102:CH102)</f>
        <v>0</v>
      </c>
      <c r="CE102" s="222">
        <f>AM102</f>
        <v>0</v>
      </c>
      <c r="CF102" s="222">
        <f>AN102</f>
        <v>0</v>
      </c>
      <c r="CG102" s="222">
        <f>AQ102</f>
        <v>0</v>
      </c>
      <c r="CH102" s="222">
        <f>AS102</f>
        <v>0</v>
      </c>
      <c r="CI102" s="224">
        <f t="shared" ref="CI102:CI150" si="272">SUM(CJ102:CM102)</f>
        <v>0</v>
      </c>
      <c r="CJ102" s="222">
        <f>AV102</f>
        <v>0</v>
      </c>
      <c r="CK102" s="222">
        <f t="shared" ref="CK102:CM102" si="273">AW102</f>
        <v>0</v>
      </c>
      <c r="CL102" s="222">
        <f t="shared" si="273"/>
        <v>0</v>
      </c>
      <c r="CM102" s="222">
        <f t="shared" si="273"/>
        <v>0</v>
      </c>
      <c r="CN102" s="224">
        <f t="shared" ref="CN102:CN150" si="274">SUM(CO102:CR102)</f>
        <v>0</v>
      </c>
      <c r="CO102" s="222">
        <f>BA102</f>
        <v>0</v>
      </c>
      <c r="CP102" s="222">
        <f t="shared" ref="CP102:CR102" si="275">BB102</f>
        <v>0</v>
      </c>
      <c r="CQ102" s="222">
        <f t="shared" si="275"/>
        <v>0</v>
      </c>
      <c r="CR102" s="222">
        <f t="shared" si="275"/>
        <v>0</v>
      </c>
      <c r="CS102" s="209">
        <f t="shared" si="151"/>
        <v>0</v>
      </c>
      <c r="CT102" s="205"/>
      <c r="CU102" s="210">
        <f t="shared" si="250"/>
        <v>0</v>
      </c>
      <c r="CV102" s="210">
        <f t="shared" si="250"/>
        <v>0</v>
      </c>
      <c r="CW102" s="210">
        <f t="shared" si="137"/>
        <v>0</v>
      </c>
      <c r="CX102" s="210">
        <f t="shared" si="138"/>
        <v>0</v>
      </c>
      <c r="CY102" s="210">
        <f t="shared" si="139"/>
        <v>0</v>
      </c>
      <c r="CZ102" s="210">
        <f t="shared" si="140"/>
        <v>0</v>
      </c>
      <c r="DA102" s="210">
        <f t="shared" si="251"/>
        <v>0</v>
      </c>
      <c r="DB102" s="210">
        <f t="shared" si="251"/>
        <v>0</v>
      </c>
      <c r="DC102" s="210">
        <f t="shared" si="141"/>
        <v>0</v>
      </c>
      <c r="DD102" s="210">
        <f t="shared" si="142"/>
        <v>0</v>
      </c>
      <c r="DE102" s="210">
        <f t="shared" si="143"/>
        <v>0</v>
      </c>
      <c r="DF102" s="210">
        <f t="shared" si="144"/>
        <v>0</v>
      </c>
      <c r="DG102" s="210">
        <f t="shared" si="145"/>
        <v>0</v>
      </c>
      <c r="DH102" s="210">
        <f t="shared" si="146"/>
        <v>0</v>
      </c>
      <c r="DI102" s="210">
        <f t="shared" si="147"/>
        <v>0</v>
      </c>
      <c r="DJ102" s="210">
        <f t="shared" si="148"/>
        <v>0</v>
      </c>
      <c r="DK102" s="210">
        <f t="shared" si="149"/>
        <v>0</v>
      </c>
      <c r="DL102" s="210">
        <f t="shared" si="150"/>
        <v>0</v>
      </c>
      <c r="DN102" s="210">
        <f t="shared" si="134"/>
        <v>0</v>
      </c>
      <c r="DO102" s="210">
        <f t="shared" si="135"/>
        <v>0</v>
      </c>
      <c r="DP102" s="210">
        <f t="shared" si="136"/>
        <v>0</v>
      </c>
      <c r="DQ102" s="210">
        <f t="shared" si="236"/>
        <v>0</v>
      </c>
      <c r="DR102" s="210">
        <f t="shared" si="237"/>
        <v>0</v>
      </c>
      <c r="DS102" s="210">
        <f t="shared" si="238"/>
        <v>0</v>
      </c>
      <c r="DT102" s="210">
        <f t="shared" si="239"/>
        <v>0</v>
      </c>
      <c r="DU102" s="210">
        <f t="shared" si="240"/>
        <v>0</v>
      </c>
      <c r="DV102" s="210">
        <f t="shared" si="241"/>
        <v>0</v>
      </c>
      <c r="DW102" s="210">
        <f t="shared" si="242"/>
        <v>0</v>
      </c>
      <c r="DX102" s="210">
        <f t="shared" si="243"/>
        <v>0</v>
      </c>
      <c r="DY102" s="210">
        <f t="shared" si="244"/>
        <v>0</v>
      </c>
      <c r="DZ102" s="210">
        <f t="shared" si="245"/>
        <v>0</v>
      </c>
      <c r="EA102" s="210">
        <f t="shared" si="246"/>
        <v>0</v>
      </c>
      <c r="EB102" s="210">
        <f t="shared" si="247"/>
        <v>0</v>
      </c>
      <c r="EC102" s="210">
        <f t="shared" si="248"/>
        <v>0</v>
      </c>
      <c r="ED102" s="210">
        <f t="shared" si="249"/>
        <v>0</v>
      </c>
      <c r="EE102" s="210">
        <f t="shared" si="249"/>
        <v>0</v>
      </c>
      <c r="EF102" s="210">
        <f t="shared" si="235"/>
        <v>0</v>
      </c>
      <c r="EG102" s="210">
        <f t="shared" si="235"/>
        <v>0</v>
      </c>
      <c r="EH102" s="210">
        <f t="shared" si="235"/>
        <v>0</v>
      </c>
      <c r="EI102" s="210">
        <f t="shared" si="235"/>
        <v>0</v>
      </c>
      <c r="EJ102" s="210">
        <f t="shared" si="235"/>
        <v>0</v>
      </c>
      <c r="EK102" s="210">
        <f t="shared" si="130"/>
        <v>0</v>
      </c>
      <c r="EL102" s="210">
        <f t="shared" si="130"/>
        <v>0</v>
      </c>
      <c r="EM102" s="210">
        <f t="shared" si="130"/>
        <v>0</v>
      </c>
      <c r="EN102" s="210">
        <f t="shared" si="130"/>
        <v>0</v>
      </c>
      <c r="EO102" s="210">
        <f t="shared" si="132"/>
        <v>0</v>
      </c>
      <c r="EP102" s="210">
        <f t="shared" si="132"/>
        <v>0</v>
      </c>
      <c r="EQ102" s="210">
        <f t="shared" si="132"/>
        <v>0</v>
      </c>
      <c r="ES102" s="210">
        <f t="shared" si="152"/>
        <v>0</v>
      </c>
      <c r="ET102" s="210">
        <f t="shared" si="153"/>
        <v>0</v>
      </c>
      <c r="EU102" s="210">
        <f t="shared" si="154"/>
        <v>0</v>
      </c>
      <c r="EV102" s="210">
        <f t="shared" si="155"/>
        <v>0</v>
      </c>
      <c r="EW102" s="210">
        <f t="shared" si="156"/>
        <v>0</v>
      </c>
      <c r="EX102" s="210">
        <f t="shared" si="157"/>
        <v>0</v>
      </c>
      <c r="EY102" s="210">
        <f t="shared" si="158"/>
        <v>0</v>
      </c>
      <c r="EZ102" s="210">
        <f t="shared" si="159"/>
        <v>0</v>
      </c>
      <c r="FA102" s="210">
        <f t="shared" si="160"/>
        <v>0</v>
      </c>
      <c r="FB102" s="210">
        <f t="shared" si="161"/>
        <v>0</v>
      </c>
      <c r="FC102" s="210">
        <f t="shared" si="162"/>
        <v>0</v>
      </c>
      <c r="FD102" s="210">
        <f t="shared" si="163"/>
        <v>0</v>
      </c>
      <c r="FE102" s="210">
        <f t="shared" si="164"/>
        <v>0</v>
      </c>
      <c r="FF102" s="210">
        <f t="shared" si="165"/>
        <v>0</v>
      </c>
      <c r="FG102" s="210">
        <f t="shared" si="166"/>
        <v>0</v>
      </c>
      <c r="FI102" s="211">
        <f t="shared" si="167"/>
        <v>0</v>
      </c>
      <c r="FJ102" s="211">
        <f t="shared" si="168"/>
        <v>0</v>
      </c>
      <c r="FK102" s="211">
        <f t="shared" si="169"/>
        <v>0</v>
      </c>
      <c r="FL102" s="211">
        <f t="shared" si="170"/>
        <v>0</v>
      </c>
      <c r="FM102" s="211">
        <f t="shared" si="171"/>
        <v>0</v>
      </c>
      <c r="FN102" s="211">
        <f t="shared" si="172"/>
        <v>0</v>
      </c>
      <c r="FO102" s="211">
        <f t="shared" si="173"/>
        <v>0</v>
      </c>
      <c r="FP102" s="211">
        <f t="shared" si="174"/>
        <v>0</v>
      </c>
      <c r="FQ102" s="211">
        <f t="shared" si="175"/>
        <v>0</v>
      </c>
      <c r="FR102" s="211">
        <f t="shared" si="176"/>
        <v>0</v>
      </c>
      <c r="FS102" s="211">
        <f t="shared" si="177"/>
        <v>0</v>
      </c>
      <c r="FT102" s="211">
        <f t="shared" si="178"/>
        <v>0</v>
      </c>
      <c r="FU102" s="211">
        <f t="shared" si="179"/>
        <v>0</v>
      </c>
      <c r="FV102" s="211">
        <f t="shared" si="180"/>
        <v>0</v>
      </c>
      <c r="FW102" s="211">
        <f t="shared" si="181"/>
        <v>0</v>
      </c>
      <c r="FX102" s="211">
        <f t="shared" si="182"/>
        <v>0</v>
      </c>
      <c r="FY102" s="211">
        <f t="shared" si="183"/>
        <v>0</v>
      </c>
      <c r="FZ102" s="211">
        <f t="shared" si="184"/>
        <v>0</v>
      </c>
      <c r="GA102" s="211">
        <f t="shared" si="185"/>
        <v>0</v>
      </c>
      <c r="GB102" s="211">
        <f t="shared" si="186"/>
        <v>0</v>
      </c>
      <c r="GC102" s="211">
        <f t="shared" si="187"/>
        <v>0</v>
      </c>
      <c r="GD102" s="211">
        <f t="shared" si="188"/>
        <v>0</v>
      </c>
      <c r="GE102" s="211">
        <f t="shared" si="189"/>
        <v>0</v>
      </c>
      <c r="GF102" s="211">
        <f t="shared" si="190"/>
        <v>0</v>
      </c>
      <c r="GG102" s="211">
        <f t="shared" si="191"/>
        <v>0</v>
      </c>
      <c r="GH102" s="211">
        <f t="shared" si="192"/>
        <v>0</v>
      </c>
      <c r="GI102" s="211">
        <f t="shared" si="193"/>
        <v>0</v>
      </c>
      <c r="GJ102" s="211">
        <f t="shared" si="194"/>
        <v>0</v>
      </c>
      <c r="GK102" s="211">
        <f t="shared" si="195"/>
        <v>0</v>
      </c>
      <c r="GL102" s="211">
        <f t="shared" si="196"/>
        <v>0</v>
      </c>
    </row>
    <row r="103" spans="2:194">
      <c r="C103" s="25" t="s">
        <v>156</v>
      </c>
      <c r="D103" s="220">
        <v>1102</v>
      </c>
      <c r="E103" s="223">
        <v>1</v>
      </c>
      <c r="F103" s="223"/>
      <c r="G103" s="224">
        <f t="shared" si="254"/>
        <v>0</v>
      </c>
      <c r="H103" s="224">
        <f t="shared" si="255"/>
        <v>0</v>
      </c>
      <c r="I103" s="222"/>
      <c r="J103" s="222"/>
      <c r="K103" s="222"/>
      <c r="L103" s="222"/>
      <c r="M103" s="222"/>
      <c r="N103" s="222"/>
      <c r="O103" s="222"/>
      <c r="P103" s="222"/>
      <c r="Q103" s="224">
        <f t="shared" si="256"/>
        <v>0</v>
      </c>
      <c r="R103" s="222"/>
      <c r="S103" s="222"/>
      <c r="T103" s="222"/>
      <c r="U103" s="222"/>
      <c r="V103" s="224">
        <f t="shared" si="257"/>
        <v>0</v>
      </c>
      <c r="W103" s="222"/>
      <c r="X103" s="222"/>
      <c r="Y103" s="222"/>
      <c r="Z103" s="222"/>
      <c r="AA103" s="224">
        <f t="shared" si="258"/>
        <v>0</v>
      </c>
      <c r="AB103" s="222"/>
      <c r="AC103" s="222"/>
      <c r="AD103" s="222"/>
      <c r="AE103" s="222"/>
      <c r="AF103" s="224">
        <f t="shared" si="259"/>
        <v>0</v>
      </c>
      <c r="AG103" s="222"/>
      <c r="AH103" s="222"/>
      <c r="AI103" s="222"/>
      <c r="AJ103" s="222"/>
      <c r="AK103" s="224">
        <f t="shared" si="260"/>
        <v>0</v>
      </c>
      <c r="AL103" s="224">
        <f t="shared" si="261"/>
        <v>0</v>
      </c>
      <c r="AM103" s="222"/>
      <c r="AN103" s="222"/>
      <c r="AO103" s="222"/>
      <c r="AP103" s="222"/>
      <c r="AQ103" s="222"/>
      <c r="AR103" s="222"/>
      <c r="AS103" s="222"/>
      <c r="AT103" s="222"/>
      <c r="AU103" s="224">
        <f t="shared" si="262"/>
        <v>0</v>
      </c>
      <c r="AV103" s="222"/>
      <c r="AW103" s="222"/>
      <c r="AX103" s="222"/>
      <c r="AY103" s="222"/>
      <c r="AZ103" s="224">
        <f t="shared" si="263"/>
        <v>0</v>
      </c>
      <c r="BA103" s="222"/>
      <c r="BB103" s="222"/>
      <c r="BC103" s="222"/>
      <c r="BD103" s="222"/>
      <c r="BE103" s="224">
        <f t="shared" si="264"/>
        <v>0</v>
      </c>
      <c r="BF103" s="222"/>
      <c r="BG103" s="222"/>
      <c r="BH103" s="222"/>
      <c r="BI103" s="222"/>
      <c r="BJ103" s="224">
        <f t="shared" si="265"/>
        <v>0</v>
      </c>
      <c r="BK103" s="222"/>
      <c r="BL103" s="222"/>
      <c r="BM103" s="222"/>
      <c r="BN103" s="222"/>
      <c r="BO103" s="224">
        <f t="shared" si="266"/>
        <v>0</v>
      </c>
      <c r="BP103" s="222">
        <f t="shared" ref="BP103:BP147" si="276">I103</f>
        <v>0</v>
      </c>
      <c r="BQ103" s="222">
        <f t="shared" ref="BQ103:BQ147" si="277">K103</f>
        <v>0</v>
      </c>
      <c r="BR103" s="222">
        <f t="shared" ref="BR103:BR147" si="278">M103</f>
        <v>0</v>
      </c>
      <c r="BS103" s="222">
        <f t="shared" ref="BS103:BS147" si="279">O103</f>
        <v>0</v>
      </c>
      <c r="BT103" s="224">
        <f t="shared" si="267"/>
        <v>0</v>
      </c>
      <c r="BU103" s="222">
        <f t="shared" ref="BU103:BU150" si="280">R103</f>
        <v>0</v>
      </c>
      <c r="BV103" s="222">
        <f t="shared" ref="BV103:BV150" si="281">S103</f>
        <v>0</v>
      </c>
      <c r="BW103" s="222">
        <f t="shared" ref="BW103:BW150" si="282">T103</f>
        <v>0</v>
      </c>
      <c r="BX103" s="222">
        <f t="shared" ref="BX103:BX150" si="283">U103</f>
        <v>0</v>
      </c>
      <c r="BY103" s="224">
        <f t="shared" si="269"/>
        <v>0</v>
      </c>
      <c r="BZ103" s="222">
        <f t="shared" ref="BZ103:BZ150" si="284">W103</f>
        <v>0</v>
      </c>
      <c r="CA103" s="222">
        <f t="shared" ref="CA103:CA150" si="285">X103</f>
        <v>0</v>
      </c>
      <c r="CB103" s="222">
        <f t="shared" ref="CB103:CB150" si="286">Y103</f>
        <v>0</v>
      </c>
      <c r="CC103" s="222">
        <f t="shared" ref="CC103:CC150" si="287">Z103</f>
        <v>0</v>
      </c>
      <c r="CD103" s="224">
        <f t="shared" si="271"/>
        <v>0</v>
      </c>
      <c r="CE103" s="222">
        <f t="shared" ref="CE103:CE150" si="288">AM103</f>
        <v>0</v>
      </c>
      <c r="CF103" s="222">
        <f t="shared" ref="CF103:CF150" si="289">AN103</f>
        <v>0</v>
      </c>
      <c r="CG103" s="222">
        <f t="shared" ref="CG103:CG150" si="290">AQ103</f>
        <v>0</v>
      </c>
      <c r="CH103" s="222">
        <f t="shared" ref="CH103:CH150" si="291">AS103</f>
        <v>0</v>
      </c>
      <c r="CI103" s="224">
        <f t="shared" si="272"/>
        <v>0</v>
      </c>
      <c r="CJ103" s="222">
        <f t="shared" ref="CJ103:CJ150" si="292">AV103</f>
        <v>0</v>
      </c>
      <c r="CK103" s="222">
        <f t="shared" ref="CK103:CK150" si="293">AW103</f>
        <v>0</v>
      </c>
      <c r="CL103" s="222">
        <f t="shared" ref="CL103:CL150" si="294">AX103</f>
        <v>0</v>
      </c>
      <c r="CM103" s="222">
        <f t="shared" ref="CM103:CM150" si="295">AY103</f>
        <v>0</v>
      </c>
      <c r="CN103" s="224">
        <f t="shared" si="274"/>
        <v>0</v>
      </c>
      <c r="CO103" s="222">
        <f t="shared" ref="CO103:CO150" si="296">BA103</f>
        <v>0</v>
      </c>
      <c r="CP103" s="222">
        <f t="shared" ref="CP103:CP150" si="297">BB103</f>
        <v>0</v>
      </c>
      <c r="CQ103" s="222">
        <f t="shared" ref="CQ103:CQ150" si="298">BC103</f>
        <v>0</v>
      </c>
      <c r="CR103" s="222">
        <f t="shared" ref="CR103:CR150" si="299">BD103</f>
        <v>0</v>
      </c>
      <c r="CS103" s="209">
        <f t="shared" si="151"/>
        <v>0</v>
      </c>
      <c r="CT103" s="205"/>
      <c r="CU103" s="210">
        <f t="shared" si="250"/>
        <v>0</v>
      </c>
      <c r="CV103" s="210">
        <f t="shared" si="250"/>
        <v>0</v>
      </c>
      <c r="CW103" s="210">
        <f t="shared" si="137"/>
        <v>0</v>
      </c>
      <c r="CX103" s="210">
        <f t="shared" si="138"/>
        <v>0</v>
      </c>
      <c r="CY103" s="210">
        <f t="shared" si="139"/>
        <v>0</v>
      </c>
      <c r="CZ103" s="210">
        <f t="shared" si="140"/>
        <v>0</v>
      </c>
      <c r="DA103" s="210">
        <f t="shared" si="251"/>
        <v>0</v>
      </c>
      <c r="DB103" s="210">
        <f t="shared" si="251"/>
        <v>0</v>
      </c>
      <c r="DC103" s="210">
        <f t="shared" si="141"/>
        <v>0</v>
      </c>
      <c r="DD103" s="210">
        <f t="shared" si="142"/>
        <v>0</v>
      </c>
      <c r="DE103" s="210">
        <f t="shared" si="143"/>
        <v>0</v>
      </c>
      <c r="DF103" s="210">
        <f t="shared" si="144"/>
        <v>0</v>
      </c>
      <c r="DG103" s="210">
        <f t="shared" si="145"/>
        <v>0</v>
      </c>
      <c r="DH103" s="210">
        <f t="shared" si="146"/>
        <v>0</v>
      </c>
      <c r="DI103" s="210">
        <f t="shared" si="147"/>
        <v>0</v>
      </c>
      <c r="DJ103" s="210">
        <f t="shared" si="148"/>
        <v>0</v>
      </c>
      <c r="DK103" s="210">
        <f t="shared" si="149"/>
        <v>0</v>
      </c>
      <c r="DL103" s="210">
        <f t="shared" si="150"/>
        <v>0</v>
      </c>
      <c r="DN103" s="210">
        <f t="shared" ref="DN103:DZ122" si="300">IF((G103-AK103)&gt;0,0,G103-AK103)</f>
        <v>0</v>
      </c>
      <c r="DO103" s="210">
        <f t="shared" si="300"/>
        <v>0</v>
      </c>
      <c r="DP103" s="210">
        <f t="shared" si="300"/>
        <v>0</v>
      </c>
      <c r="DQ103" s="210">
        <f t="shared" si="300"/>
        <v>0</v>
      </c>
      <c r="DR103" s="210">
        <f t="shared" si="300"/>
        <v>0</v>
      </c>
      <c r="DS103" s="210">
        <f t="shared" si="300"/>
        <v>0</v>
      </c>
      <c r="DT103" s="210">
        <f t="shared" si="300"/>
        <v>0</v>
      </c>
      <c r="DU103" s="210">
        <f t="shared" si="300"/>
        <v>0</v>
      </c>
      <c r="DV103" s="210">
        <f t="shared" si="300"/>
        <v>0</v>
      </c>
      <c r="DW103" s="210">
        <f t="shared" si="300"/>
        <v>0</v>
      </c>
      <c r="DX103" s="210">
        <f t="shared" si="300"/>
        <v>0</v>
      </c>
      <c r="DY103" s="210">
        <f t="shared" si="300"/>
        <v>0</v>
      </c>
      <c r="DZ103" s="210">
        <f t="shared" si="300"/>
        <v>0</v>
      </c>
      <c r="EA103" s="210">
        <f t="shared" ref="EA103:EA134" si="301">IF((T103-AX103)&gt;0,0,T103-AX103)</f>
        <v>0</v>
      </c>
      <c r="EB103" s="210">
        <f t="shared" ref="EB103:EB134" si="302">IF((U103-AY103)&gt;0,0,U103-AY103)</f>
        <v>0</v>
      </c>
      <c r="EC103" s="210">
        <f t="shared" ref="EC103:EC134" si="303">IF((V103-AZ103)&gt;0,0,V103-AZ103)</f>
        <v>0</v>
      </c>
      <c r="ED103" s="210">
        <f t="shared" si="249"/>
        <v>0</v>
      </c>
      <c r="EE103" s="210">
        <f t="shared" si="249"/>
        <v>0</v>
      </c>
      <c r="EF103" s="210">
        <f t="shared" si="235"/>
        <v>0</v>
      </c>
      <c r="EG103" s="210">
        <f t="shared" si="235"/>
        <v>0</v>
      </c>
      <c r="EH103" s="210">
        <f t="shared" si="235"/>
        <v>0</v>
      </c>
      <c r="EI103" s="210">
        <f t="shared" si="235"/>
        <v>0</v>
      </c>
      <c r="EJ103" s="210">
        <f t="shared" si="235"/>
        <v>0</v>
      </c>
      <c r="EK103" s="210">
        <f t="shared" si="130"/>
        <v>0</v>
      </c>
      <c r="EL103" s="210">
        <f t="shared" si="130"/>
        <v>0</v>
      </c>
      <c r="EM103" s="210">
        <f t="shared" si="130"/>
        <v>0</v>
      </c>
      <c r="EN103" s="210">
        <f t="shared" si="130"/>
        <v>0</v>
      </c>
      <c r="EO103" s="210">
        <f t="shared" si="132"/>
        <v>0</v>
      </c>
      <c r="EP103" s="210">
        <f t="shared" si="132"/>
        <v>0</v>
      </c>
      <c r="EQ103" s="210">
        <f t="shared" si="132"/>
        <v>0</v>
      </c>
      <c r="ES103" s="210">
        <f t="shared" si="152"/>
        <v>0</v>
      </c>
      <c r="ET103" s="210">
        <f t="shared" si="153"/>
        <v>0</v>
      </c>
      <c r="EU103" s="210">
        <f t="shared" si="154"/>
        <v>0</v>
      </c>
      <c r="EV103" s="210">
        <f t="shared" si="155"/>
        <v>0</v>
      </c>
      <c r="EW103" s="210">
        <f t="shared" si="156"/>
        <v>0</v>
      </c>
      <c r="EX103" s="210">
        <f t="shared" si="157"/>
        <v>0</v>
      </c>
      <c r="EY103" s="210">
        <f t="shared" si="158"/>
        <v>0</v>
      </c>
      <c r="EZ103" s="210">
        <f t="shared" si="159"/>
        <v>0</v>
      </c>
      <c r="FA103" s="210">
        <f t="shared" si="160"/>
        <v>0</v>
      </c>
      <c r="FB103" s="210">
        <f t="shared" si="161"/>
        <v>0</v>
      </c>
      <c r="FC103" s="210">
        <f t="shared" si="162"/>
        <v>0</v>
      </c>
      <c r="FD103" s="210">
        <f t="shared" si="163"/>
        <v>0</v>
      </c>
      <c r="FE103" s="210">
        <f t="shared" si="164"/>
        <v>0</v>
      </c>
      <c r="FF103" s="210">
        <f t="shared" si="165"/>
        <v>0</v>
      </c>
      <c r="FG103" s="210">
        <f t="shared" si="166"/>
        <v>0</v>
      </c>
      <c r="FI103" s="211">
        <f t="shared" si="167"/>
        <v>0</v>
      </c>
      <c r="FJ103" s="211">
        <f t="shared" si="168"/>
        <v>0</v>
      </c>
      <c r="FK103" s="211">
        <f t="shared" si="169"/>
        <v>0</v>
      </c>
      <c r="FL103" s="211">
        <f t="shared" si="170"/>
        <v>0</v>
      </c>
      <c r="FM103" s="211">
        <f t="shared" si="171"/>
        <v>0</v>
      </c>
      <c r="FN103" s="211">
        <f t="shared" si="172"/>
        <v>0</v>
      </c>
      <c r="FO103" s="211">
        <f t="shared" si="173"/>
        <v>0</v>
      </c>
      <c r="FP103" s="211">
        <f t="shared" si="174"/>
        <v>0</v>
      </c>
      <c r="FQ103" s="211">
        <f t="shared" si="175"/>
        <v>0</v>
      </c>
      <c r="FR103" s="211">
        <f t="shared" si="176"/>
        <v>0</v>
      </c>
      <c r="FS103" s="211">
        <f t="shared" si="177"/>
        <v>0</v>
      </c>
      <c r="FT103" s="211">
        <f t="shared" si="178"/>
        <v>0</v>
      </c>
      <c r="FU103" s="211">
        <f t="shared" si="179"/>
        <v>0</v>
      </c>
      <c r="FV103" s="211">
        <f t="shared" si="180"/>
        <v>0</v>
      </c>
      <c r="FW103" s="211">
        <f t="shared" si="181"/>
        <v>0</v>
      </c>
      <c r="FX103" s="211">
        <f t="shared" si="182"/>
        <v>0</v>
      </c>
      <c r="FY103" s="211">
        <f t="shared" si="183"/>
        <v>0</v>
      </c>
      <c r="FZ103" s="211">
        <f t="shared" si="184"/>
        <v>0</v>
      </c>
      <c r="GA103" s="211">
        <f t="shared" si="185"/>
        <v>0</v>
      </c>
      <c r="GB103" s="211">
        <f t="shared" si="186"/>
        <v>0</v>
      </c>
      <c r="GC103" s="211">
        <f t="shared" si="187"/>
        <v>0</v>
      </c>
      <c r="GD103" s="211">
        <f t="shared" si="188"/>
        <v>0</v>
      </c>
      <c r="GE103" s="211">
        <f t="shared" si="189"/>
        <v>0</v>
      </c>
      <c r="GF103" s="211">
        <f t="shared" si="190"/>
        <v>0</v>
      </c>
      <c r="GG103" s="211">
        <f t="shared" si="191"/>
        <v>0</v>
      </c>
      <c r="GH103" s="211">
        <f t="shared" si="192"/>
        <v>0</v>
      </c>
      <c r="GI103" s="211">
        <f t="shared" si="193"/>
        <v>0</v>
      </c>
      <c r="GJ103" s="211">
        <f t="shared" si="194"/>
        <v>0</v>
      </c>
      <c r="GK103" s="211">
        <f t="shared" si="195"/>
        <v>0</v>
      </c>
      <c r="GL103" s="211">
        <f t="shared" si="196"/>
        <v>0</v>
      </c>
    </row>
    <row r="104" spans="2:194">
      <c r="C104" s="25" t="s">
        <v>157</v>
      </c>
      <c r="D104" s="220">
        <v>1103</v>
      </c>
      <c r="E104" s="223">
        <v>1</v>
      </c>
      <c r="F104" s="223"/>
      <c r="G104" s="224">
        <f t="shared" si="254"/>
        <v>0</v>
      </c>
      <c r="H104" s="224">
        <f t="shared" si="255"/>
        <v>0</v>
      </c>
      <c r="I104" s="222"/>
      <c r="J104" s="222"/>
      <c r="K104" s="222"/>
      <c r="L104" s="222"/>
      <c r="M104" s="222"/>
      <c r="N104" s="222"/>
      <c r="O104" s="222"/>
      <c r="P104" s="222"/>
      <c r="Q104" s="224">
        <f t="shared" si="256"/>
        <v>0</v>
      </c>
      <c r="R104" s="222"/>
      <c r="S104" s="222"/>
      <c r="T104" s="222"/>
      <c r="U104" s="222"/>
      <c r="V104" s="224">
        <f t="shared" si="257"/>
        <v>0</v>
      </c>
      <c r="W104" s="222"/>
      <c r="X104" s="222"/>
      <c r="Y104" s="222"/>
      <c r="Z104" s="222"/>
      <c r="AA104" s="224">
        <f t="shared" si="258"/>
        <v>0</v>
      </c>
      <c r="AB104" s="222"/>
      <c r="AC104" s="222"/>
      <c r="AD104" s="222"/>
      <c r="AE104" s="222"/>
      <c r="AF104" s="224">
        <f t="shared" si="259"/>
        <v>0</v>
      </c>
      <c r="AG104" s="222"/>
      <c r="AH104" s="222"/>
      <c r="AI104" s="222"/>
      <c r="AJ104" s="222"/>
      <c r="AK104" s="224">
        <f t="shared" si="260"/>
        <v>0</v>
      </c>
      <c r="AL104" s="224">
        <f t="shared" si="261"/>
        <v>0</v>
      </c>
      <c r="AM104" s="222"/>
      <c r="AN104" s="222"/>
      <c r="AO104" s="222"/>
      <c r="AP104" s="222"/>
      <c r="AQ104" s="222"/>
      <c r="AR104" s="222"/>
      <c r="AS104" s="222"/>
      <c r="AT104" s="222"/>
      <c r="AU104" s="224">
        <f t="shared" si="262"/>
        <v>0</v>
      </c>
      <c r="AV104" s="222"/>
      <c r="AW104" s="222"/>
      <c r="AX104" s="222"/>
      <c r="AY104" s="222"/>
      <c r="AZ104" s="224">
        <f t="shared" si="263"/>
        <v>0</v>
      </c>
      <c r="BA104" s="222"/>
      <c r="BB104" s="222"/>
      <c r="BC104" s="222"/>
      <c r="BD104" s="222"/>
      <c r="BE104" s="224">
        <f t="shared" si="264"/>
        <v>0</v>
      </c>
      <c r="BF104" s="222"/>
      <c r="BG104" s="222"/>
      <c r="BH104" s="222"/>
      <c r="BI104" s="222"/>
      <c r="BJ104" s="224">
        <f t="shared" si="265"/>
        <v>0</v>
      </c>
      <c r="BK104" s="222"/>
      <c r="BL104" s="222"/>
      <c r="BM104" s="222"/>
      <c r="BN104" s="222"/>
      <c r="BO104" s="224">
        <f t="shared" si="266"/>
        <v>0</v>
      </c>
      <c r="BP104" s="222">
        <f t="shared" si="276"/>
        <v>0</v>
      </c>
      <c r="BQ104" s="222">
        <f t="shared" si="277"/>
        <v>0</v>
      </c>
      <c r="BR104" s="222">
        <f t="shared" si="278"/>
        <v>0</v>
      </c>
      <c r="BS104" s="222">
        <f t="shared" si="279"/>
        <v>0</v>
      </c>
      <c r="BT104" s="224">
        <f t="shared" si="267"/>
        <v>0</v>
      </c>
      <c r="BU104" s="222">
        <f t="shared" si="280"/>
        <v>0</v>
      </c>
      <c r="BV104" s="222">
        <f t="shared" si="281"/>
        <v>0</v>
      </c>
      <c r="BW104" s="222">
        <f t="shared" si="282"/>
        <v>0</v>
      </c>
      <c r="BX104" s="222">
        <f t="shared" si="283"/>
        <v>0</v>
      </c>
      <c r="BY104" s="224">
        <f t="shared" si="269"/>
        <v>0</v>
      </c>
      <c r="BZ104" s="222">
        <f t="shared" si="284"/>
        <v>0</v>
      </c>
      <c r="CA104" s="222">
        <f t="shared" si="285"/>
        <v>0</v>
      </c>
      <c r="CB104" s="222">
        <f t="shared" si="286"/>
        <v>0</v>
      </c>
      <c r="CC104" s="222">
        <f t="shared" si="287"/>
        <v>0</v>
      </c>
      <c r="CD104" s="224">
        <f t="shared" si="271"/>
        <v>0</v>
      </c>
      <c r="CE104" s="222">
        <f t="shared" si="288"/>
        <v>0</v>
      </c>
      <c r="CF104" s="222">
        <f t="shared" si="289"/>
        <v>0</v>
      </c>
      <c r="CG104" s="222">
        <f t="shared" si="290"/>
        <v>0</v>
      </c>
      <c r="CH104" s="222">
        <f t="shared" si="291"/>
        <v>0</v>
      </c>
      <c r="CI104" s="224">
        <f t="shared" si="272"/>
        <v>0</v>
      </c>
      <c r="CJ104" s="222">
        <f t="shared" si="292"/>
        <v>0</v>
      </c>
      <c r="CK104" s="222">
        <f t="shared" si="293"/>
        <v>0</v>
      </c>
      <c r="CL104" s="222">
        <f t="shared" si="294"/>
        <v>0</v>
      </c>
      <c r="CM104" s="222">
        <f t="shared" si="295"/>
        <v>0</v>
      </c>
      <c r="CN104" s="224">
        <f t="shared" si="274"/>
        <v>0</v>
      </c>
      <c r="CO104" s="222">
        <f t="shared" si="296"/>
        <v>0</v>
      </c>
      <c r="CP104" s="222">
        <f t="shared" si="297"/>
        <v>0</v>
      </c>
      <c r="CQ104" s="222">
        <f t="shared" si="298"/>
        <v>0</v>
      </c>
      <c r="CR104" s="222">
        <f t="shared" si="299"/>
        <v>0</v>
      </c>
      <c r="CS104" s="209">
        <f t="shared" si="151"/>
        <v>0</v>
      </c>
      <c r="CT104" s="205"/>
      <c r="CU104" s="210">
        <f t="shared" si="250"/>
        <v>0</v>
      </c>
      <c r="CV104" s="210">
        <f t="shared" si="250"/>
        <v>0</v>
      </c>
      <c r="CW104" s="210">
        <f t="shared" si="137"/>
        <v>0</v>
      </c>
      <c r="CX104" s="210">
        <f t="shared" si="138"/>
        <v>0</v>
      </c>
      <c r="CY104" s="210">
        <f t="shared" si="139"/>
        <v>0</v>
      </c>
      <c r="CZ104" s="210">
        <f t="shared" si="140"/>
        <v>0</v>
      </c>
      <c r="DA104" s="210">
        <f t="shared" si="251"/>
        <v>0</v>
      </c>
      <c r="DB104" s="210">
        <f t="shared" si="251"/>
        <v>0</v>
      </c>
      <c r="DC104" s="210">
        <f t="shared" si="141"/>
        <v>0</v>
      </c>
      <c r="DD104" s="210">
        <f t="shared" si="142"/>
        <v>0</v>
      </c>
      <c r="DE104" s="210">
        <f t="shared" si="143"/>
        <v>0</v>
      </c>
      <c r="DF104" s="210">
        <f t="shared" si="144"/>
        <v>0</v>
      </c>
      <c r="DG104" s="210">
        <f t="shared" si="145"/>
        <v>0</v>
      </c>
      <c r="DH104" s="210">
        <f t="shared" si="146"/>
        <v>0</v>
      </c>
      <c r="DI104" s="210">
        <f t="shared" si="147"/>
        <v>0</v>
      </c>
      <c r="DJ104" s="210">
        <f t="shared" si="148"/>
        <v>0</v>
      </c>
      <c r="DK104" s="210">
        <f t="shared" si="149"/>
        <v>0</v>
      </c>
      <c r="DL104" s="210">
        <f t="shared" si="150"/>
        <v>0</v>
      </c>
      <c r="DN104" s="210">
        <f t="shared" si="300"/>
        <v>0</v>
      </c>
      <c r="DO104" s="210">
        <f t="shared" si="300"/>
        <v>0</v>
      </c>
      <c r="DP104" s="210">
        <f t="shared" si="300"/>
        <v>0</v>
      </c>
      <c r="DQ104" s="210">
        <f t="shared" si="300"/>
        <v>0</v>
      </c>
      <c r="DR104" s="210">
        <f t="shared" si="300"/>
        <v>0</v>
      </c>
      <c r="DS104" s="210">
        <f t="shared" si="300"/>
        <v>0</v>
      </c>
      <c r="DT104" s="210">
        <f t="shared" si="300"/>
        <v>0</v>
      </c>
      <c r="DU104" s="210">
        <f t="shared" si="300"/>
        <v>0</v>
      </c>
      <c r="DV104" s="210">
        <f t="shared" si="300"/>
        <v>0</v>
      </c>
      <c r="DW104" s="210">
        <f t="shared" si="300"/>
        <v>0</v>
      </c>
      <c r="DX104" s="210">
        <f t="shared" si="300"/>
        <v>0</v>
      </c>
      <c r="DY104" s="210">
        <f t="shared" si="300"/>
        <v>0</v>
      </c>
      <c r="DZ104" s="210">
        <f t="shared" si="300"/>
        <v>0</v>
      </c>
      <c r="EA104" s="210">
        <f t="shared" si="301"/>
        <v>0</v>
      </c>
      <c r="EB104" s="210">
        <f t="shared" si="302"/>
        <v>0</v>
      </c>
      <c r="EC104" s="210">
        <f t="shared" si="303"/>
        <v>0</v>
      </c>
      <c r="ED104" s="210">
        <f t="shared" si="249"/>
        <v>0</v>
      </c>
      <c r="EE104" s="210">
        <f t="shared" si="249"/>
        <v>0</v>
      </c>
      <c r="EF104" s="210">
        <f t="shared" si="235"/>
        <v>0</v>
      </c>
      <c r="EG104" s="210">
        <f t="shared" si="235"/>
        <v>0</v>
      </c>
      <c r="EH104" s="210">
        <f t="shared" si="235"/>
        <v>0</v>
      </c>
      <c r="EI104" s="210">
        <f t="shared" si="235"/>
        <v>0</v>
      </c>
      <c r="EJ104" s="210">
        <f t="shared" si="235"/>
        <v>0</v>
      </c>
      <c r="EK104" s="210">
        <f t="shared" si="130"/>
        <v>0</v>
      </c>
      <c r="EL104" s="210">
        <f t="shared" si="130"/>
        <v>0</v>
      </c>
      <c r="EM104" s="210">
        <f t="shared" si="130"/>
        <v>0</v>
      </c>
      <c r="EN104" s="210">
        <f t="shared" si="130"/>
        <v>0</v>
      </c>
      <c r="EO104" s="210">
        <f t="shared" si="132"/>
        <v>0</v>
      </c>
      <c r="EP104" s="210">
        <f t="shared" si="132"/>
        <v>0</v>
      </c>
      <c r="EQ104" s="210">
        <f t="shared" si="132"/>
        <v>0</v>
      </c>
      <c r="ES104" s="210">
        <f t="shared" si="152"/>
        <v>0</v>
      </c>
      <c r="ET104" s="210">
        <f t="shared" si="153"/>
        <v>0</v>
      </c>
      <c r="EU104" s="210">
        <f t="shared" si="154"/>
        <v>0</v>
      </c>
      <c r="EV104" s="210">
        <f t="shared" si="155"/>
        <v>0</v>
      </c>
      <c r="EW104" s="210">
        <f t="shared" si="156"/>
        <v>0</v>
      </c>
      <c r="EX104" s="210">
        <f t="shared" si="157"/>
        <v>0</v>
      </c>
      <c r="EY104" s="210">
        <f t="shared" si="158"/>
        <v>0</v>
      </c>
      <c r="EZ104" s="210">
        <f t="shared" si="159"/>
        <v>0</v>
      </c>
      <c r="FA104" s="210">
        <f t="shared" si="160"/>
        <v>0</v>
      </c>
      <c r="FB104" s="210">
        <f t="shared" si="161"/>
        <v>0</v>
      </c>
      <c r="FC104" s="210">
        <f t="shared" si="162"/>
        <v>0</v>
      </c>
      <c r="FD104" s="210">
        <f t="shared" si="163"/>
        <v>0</v>
      </c>
      <c r="FE104" s="210">
        <f t="shared" si="164"/>
        <v>0</v>
      </c>
      <c r="FF104" s="210">
        <f t="shared" si="165"/>
        <v>0</v>
      </c>
      <c r="FG104" s="210">
        <f t="shared" si="166"/>
        <v>0</v>
      </c>
      <c r="FI104" s="211">
        <f t="shared" si="167"/>
        <v>0</v>
      </c>
      <c r="FJ104" s="211">
        <f t="shared" si="168"/>
        <v>0</v>
      </c>
      <c r="FK104" s="211">
        <f t="shared" si="169"/>
        <v>0</v>
      </c>
      <c r="FL104" s="211">
        <f t="shared" si="170"/>
        <v>0</v>
      </c>
      <c r="FM104" s="211">
        <f t="shared" si="171"/>
        <v>0</v>
      </c>
      <c r="FN104" s="211">
        <f t="shared" si="172"/>
        <v>0</v>
      </c>
      <c r="FO104" s="211">
        <f t="shared" si="173"/>
        <v>0</v>
      </c>
      <c r="FP104" s="211">
        <f t="shared" si="174"/>
        <v>0</v>
      </c>
      <c r="FQ104" s="211">
        <f t="shared" si="175"/>
        <v>0</v>
      </c>
      <c r="FR104" s="211">
        <f t="shared" si="176"/>
        <v>0</v>
      </c>
      <c r="FS104" s="211">
        <f t="shared" si="177"/>
        <v>0</v>
      </c>
      <c r="FT104" s="211">
        <f t="shared" si="178"/>
        <v>0</v>
      </c>
      <c r="FU104" s="211">
        <f t="shared" si="179"/>
        <v>0</v>
      </c>
      <c r="FV104" s="211">
        <f t="shared" si="180"/>
        <v>0</v>
      </c>
      <c r="FW104" s="211">
        <f t="shared" si="181"/>
        <v>0</v>
      </c>
      <c r="FX104" s="211">
        <f t="shared" si="182"/>
        <v>0</v>
      </c>
      <c r="FY104" s="211">
        <f t="shared" si="183"/>
        <v>0</v>
      </c>
      <c r="FZ104" s="211">
        <f t="shared" si="184"/>
        <v>0</v>
      </c>
      <c r="GA104" s="211">
        <f t="shared" si="185"/>
        <v>0</v>
      </c>
      <c r="GB104" s="211">
        <f t="shared" si="186"/>
        <v>0</v>
      </c>
      <c r="GC104" s="211">
        <f t="shared" si="187"/>
        <v>0</v>
      </c>
      <c r="GD104" s="211">
        <f t="shared" si="188"/>
        <v>0</v>
      </c>
      <c r="GE104" s="211">
        <f t="shared" si="189"/>
        <v>0</v>
      </c>
      <c r="GF104" s="211">
        <f t="shared" si="190"/>
        <v>0</v>
      </c>
      <c r="GG104" s="211">
        <f t="shared" si="191"/>
        <v>0</v>
      </c>
      <c r="GH104" s="211">
        <f t="shared" si="192"/>
        <v>0</v>
      </c>
      <c r="GI104" s="211">
        <f t="shared" si="193"/>
        <v>0</v>
      </c>
      <c r="GJ104" s="211">
        <f t="shared" si="194"/>
        <v>0</v>
      </c>
      <c r="GK104" s="211">
        <f t="shared" si="195"/>
        <v>0</v>
      </c>
      <c r="GL104" s="211">
        <f t="shared" si="196"/>
        <v>0</v>
      </c>
    </row>
    <row r="105" spans="2:194" ht="30">
      <c r="C105" s="25" t="s">
        <v>158</v>
      </c>
      <c r="D105" s="220">
        <v>1104</v>
      </c>
      <c r="E105" s="223">
        <v>19</v>
      </c>
      <c r="F105" s="223"/>
      <c r="G105" s="224">
        <f t="shared" si="254"/>
        <v>0</v>
      </c>
      <c r="H105" s="224">
        <f t="shared" si="255"/>
        <v>0</v>
      </c>
      <c r="I105" s="222"/>
      <c r="J105" s="222"/>
      <c r="K105" s="222"/>
      <c r="L105" s="222"/>
      <c r="M105" s="222"/>
      <c r="N105" s="222"/>
      <c r="O105" s="222"/>
      <c r="P105" s="222"/>
      <c r="Q105" s="224">
        <f t="shared" si="256"/>
        <v>0</v>
      </c>
      <c r="R105" s="222"/>
      <c r="S105" s="222"/>
      <c r="T105" s="222"/>
      <c r="U105" s="222"/>
      <c r="V105" s="224">
        <f t="shared" si="257"/>
        <v>0</v>
      </c>
      <c r="W105" s="222"/>
      <c r="X105" s="222"/>
      <c r="Y105" s="222"/>
      <c r="Z105" s="222"/>
      <c r="AA105" s="224">
        <f t="shared" si="258"/>
        <v>0</v>
      </c>
      <c r="AB105" s="222"/>
      <c r="AC105" s="222"/>
      <c r="AD105" s="222"/>
      <c r="AE105" s="222"/>
      <c r="AF105" s="224">
        <f t="shared" si="259"/>
        <v>0</v>
      </c>
      <c r="AG105" s="222"/>
      <c r="AH105" s="222"/>
      <c r="AI105" s="222"/>
      <c r="AJ105" s="222"/>
      <c r="AK105" s="224">
        <f t="shared" si="260"/>
        <v>0</v>
      </c>
      <c r="AL105" s="224">
        <f t="shared" si="261"/>
        <v>0</v>
      </c>
      <c r="AM105" s="222"/>
      <c r="AN105" s="222"/>
      <c r="AO105" s="222"/>
      <c r="AP105" s="222"/>
      <c r="AQ105" s="222"/>
      <c r="AR105" s="222"/>
      <c r="AS105" s="222"/>
      <c r="AT105" s="222"/>
      <c r="AU105" s="224">
        <f t="shared" si="262"/>
        <v>0</v>
      </c>
      <c r="AV105" s="222"/>
      <c r="AW105" s="222"/>
      <c r="AX105" s="222"/>
      <c r="AY105" s="222"/>
      <c r="AZ105" s="224">
        <f t="shared" si="263"/>
        <v>0</v>
      </c>
      <c r="BA105" s="222"/>
      <c r="BB105" s="222"/>
      <c r="BC105" s="222"/>
      <c r="BD105" s="222"/>
      <c r="BE105" s="224">
        <f t="shared" si="264"/>
        <v>0</v>
      </c>
      <c r="BF105" s="222"/>
      <c r="BG105" s="222"/>
      <c r="BH105" s="222"/>
      <c r="BI105" s="222"/>
      <c r="BJ105" s="224">
        <f t="shared" si="265"/>
        <v>0</v>
      </c>
      <c r="BK105" s="222"/>
      <c r="BL105" s="222"/>
      <c r="BM105" s="222"/>
      <c r="BN105" s="222"/>
      <c r="BO105" s="224">
        <f t="shared" si="266"/>
        <v>0</v>
      </c>
      <c r="BP105" s="222">
        <f t="shared" si="276"/>
        <v>0</v>
      </c>
      <c r="BQ105" s="222">
        <f t="shared" si="277"/>
        <v>0</v>
      </c>
      <c r="BR105" s="222">
        <f t="shared" si="278"/>
        <v>0</v>
      </c>
      <c r="BS105" s="222">
        <f t="shared" si="279"/>
        <v>0</v>
      </c>
      <c r="BT105" s="224">
        <f t="shared" si="267"/>
        <v>0</v>
      </c>
      <c r="BU105" s="222">
        <f t="shared" si="280"/>
        <v>0</v>
      </c>
      <c r="BV105" s="222">
        <f t="shared" si="281"/>
        <v>0</v>
      </c>
      <c r="BW105" s="222">
        <f t="shared" si="282"/>
        <v>0</v>
      </c>
      <c r="BX105" s="222">
        <f t="shared" si="283"/>
        <v>0</v>
      </c>
      <c r="BY105" s="224">
        <f t="shared" si="269"/>
        <v>0</v>
      </c>
      <c r="BZ105" s="222">
        <f t="shared" si="284"/>
        <v>0</v>
      </c>
      <c r="CA105" s="222">
        <f t="shared" si="285"/>
        <v>0</v>
      </c>
      <c r="CB105" s="222">
        <f t="shared" si="286"/>
        <v>0</v>
      </c>
      <c r="CC105" s="222">
        <f t="shared" si="287"/>
        <v>0</v>
      </c>
      <c r="CD105" s="224">
        <f t="shared" si="271"/>
        <v>0</v>
      </c>
      <c r="CE105" s="222">
        <f t="shared" si="288"/>
        <v>0</v>
      </c>
      <c r="CF105" s="222">
        <f t="shared" si="289"/>
        <v>0</v>
      </c>
      <c r="CG105" s="222">
        <f t="shared" si="290"/>
        <v>0</v>
      </c>
      <c r="CH105" s="222">
        <f t="shared" si="291"/>
        <v>0</v>
      </c>
      <c r="CI105" s="224">
        <f t="shared" si="272"/>
        <v>0</v>
      </c>
      <c r="CJ105" s="222">
        <f t="shared" si="292"/>
        <v>0</v>
      </c>
      <c r="CK105" s="222">
        <f t="shared" si="293"/>
        <v>0</v>
      </c>
      <c r="CL105" s="222">
        <f t="shared" si="294"/>
        <v>0</v>
      </c>
      <c r="CM105" s="222">
        <f t="shared" si="295"/>
        <v>0</v>
      </c>
      <c r="CN105" s="224">
        <f t="shared" si="274"/>
        <v>0</v>
      </c>
      <c r="CO105" s="222">
        <f t="shared" si="296"/>
        <v>0</v>
      </c>
      <c r="CP105" s="222">
        <f t="shared" si="297"/>
        <v>0</v>
      </c>
      <c r="CQ105" s="222">
        <f t="shared" si="298"/>
        <v>0</v>
      </c>
      <c r="CR105" s="222">
        <f t="shared" si="299"/>
        <v>0</v>
      </c>
      <c r="CS105" s="209">
        <f t="shared" si="151"/>
        <v>0</v>
      </c>
      <c r="CT105" s="205"/>
      <c r="CU105" s="210">
        <f t="shared" si="250"/>
        <v>0</v>
      </c>
      <c r="CV105" s="210">
        <f t="shared" si="250"/>
        <v>0</v>
      </c>
      <c r="CW105" s="210">
        <f t="shared" si="137"/>
        <v>0</v>
      </c>
      <c r="CX105" s="210">
        <f t="shared" si="138"/>
        <v>0</v>
      </c>
      <c r="CY105" s="210">
        <f t="shared" si="139"/>
        <v>0</v>
      </c>
      <c r="CZ105" s="210">
        <f t="shared" si="140"/>
        <v>0</v>
      </c>
      <c r="DA105" s="210">
        <f t="shared" si="251"/>
        <v>0</v>
      </c>
      <c r="DB105" s="210">
        <f t="shared" si="251"/>
        <v>0</v>
      </c>
      <c r="DC105" s="210">
        <f t="shared" si="141"/>
        <v>0</v>
      </c>
      <c r="DD105" s="210">
        <f t="shared" si="142"/>
        <v>0</v>
      </c>
      <c r="DE105" s="210">
        <f t="shared" si="143"/>
        <v>0</v>
      </c>
      <c r="DF105" s="210">
        <f t="shared" si="144"/>
        <v>0</v>
      </c>
      <c r="DG105" s="210">
        <f t="shared" si="145"/>
        <v>0</v>
      </c>
      <c r="DH105" s="210">
        <f t="shared" si="146"/>
        <v>0</v>
      </c>
      <c r="DI105" s="210">
        <f t="shared" si="147"/>
        <v>0</v>
      </c>
      <c r="DJ105" s="210">
        <f t="shared" si="148"/>
        <v>0</v>
      </c>
      <c r="DK105" s="210">
        <f t="shared" si="149"/>
        <v>0</v>
      </c>
      <c r="DL105" s="210">
        <f t="shared" si="150"/>
        <v>0</v>
      </c>
      <c r="DN105" s="210">
        <f t="shared" si="300"/>
        <v>0</v>
      </c>
      <c r="DO105" s="210">
        <f t="shared" si="300"/>
        <v>0</v>
      </c>
      <c r="DP105" s="210">
        <f t="shared" si="300"/>
        <v>0</v>
      </c>
      <c r="DQ105" s="210">
        <f t="shared" si="300"/>
        <v>0</v>
      </c>
      <c r="DR105" s="210">
        <f t="shared" si="300"/>
        <v>0</v>
      </c>
      <c r="DS105" s="210">
        <f t="shared" si="300"/>
        <v>0</v>
      </c>
      <c r="DT105" s="210">
        <f t="shared" si="300"/>
        <v>0</v>
      </c>
      <c r="DU105" s="210">
        <f t="shared" si="300"/>
        <v>0</v>
      </c>
      <c r="DV105" s="210">
        <f t="shared" si="300"/>
        <v>0</v>
      </c>
      <c r="DW105" s="210">
        <f t="shared" si="300"/>
        <v>0</v>
      </c>
      <c r="DX105" s="210">
        <f t="shared" si="300"/>
        <v>0</v>
      </c>
      <c r="DY105" s="210">
        <f t="shared" si="300"/>
        <v>0</v>
      </c>
      <c r="DZ105" s="210">
        <f t="shared" si="300"/>
        <v>0</v>
      </c>
      <c r="EA105" s="210">
        <f t="shared" si="301"/>
        <v>0</v>
      </c>
      <c r="EB105" s="210">
        <f t="shared" si="302"/>
        <v>0</v>
      </c>
      <c r="EC105" s="210">
        <f t="shared" si="303"/>
        <v>0</v>
      </c>
      <c r="ED105" s="210">
        <f t="shared" si="249"/>
        <v>0</v>
      </c>
      <c r="EE105" s="210">
        <f t="shared" si="249"/>
        <v>0</v>
      </c>
      <c r="EF105" s="210">
        <f t="shared" si="235"/>
        <v>0</v>
      </c>
      <c r="EG105" s="210">
        <f t="shared" si="235"/>
        <v>0</v>
      </c>
      <c r="EH105" s="210">
        <f t="shared" si="235"/>
        <v>0</v>
      </c>
      <c r="EI105" s="210">
        <f t="shared" si="235"/>
        <v>0</v>
      </c>
      <c r="EJ105" s="210">
        <f t="shared" si="235"/>
        <v>0</v>
      </c>
      <c r="EK105" s="210">
        <f t="shared" si="130"/>
        <v>0</v>
      </c>
      <c r="EL105" s="210">
        <f t="shared" si="130"/>
        <v>0</v>
      </c>
      <c r="EM105" s="210">
        <f t="shared" si="130"/>
        <v>0</v>
      </c>
      <c r="EN105" s="210">
        <f t="shared" si="130"/>
        <v>0</v>
      </c>
      <c r="EO105" s="210">
        <f t="shared" si="132"/>
        <v>0</v>
      </c>
      <c r="EP105" s="210">
        <f t="shared" si="132"/>
        <v>0</v>
      </c>
      <c r="EQ105" s="210">
        <f t="shared" si="132"/>
        <v>0</v>
      </c>
      <c r="ES105" s="210">
        <f t="shared" si="152"/>
        <v>0</v>
      </c>
      <c r="ET105" s="210">
        <f t="shared" si="153"/>
        <v>0</v>
      </c>
      <c r="EU105" s="210">
        <f t="shared" si="154"/>
        <v>0</v>
      </c>
      <c r="EV105" s="210">
        <f t="shared" si="155"/>
        <v>0</v>
      </c>
      <c r="EW105" s="210">
        <f t="shared" si="156"/>
        <v>0</v>
      </c>
      <c r="EX105" s="210">
        <f t="shared" si="157"/>
        <v>0</v>
      </c>
      <c r="EY105" s="210">
        <f t="shared" si="158"/>
        <v>0</v>
      </c>
      <c r="EZ105" s="210">
        <f t="shared" si="159"/>
        <v>0</v>
      </c>
      <c r="FA105" s="210">
        <f t="shared" si="160"/>
        <v>0</v>
      </c>
      <c r="FB105" s="210">
        <f t="shared" si="161"/>
        <v>0</v>
      </c>
      <c r="FC105" s="210">
        <f t="shared" si="162"/>
        <v>0</v>
      </c>
      <c r="FD105" s="210">
        <f t="shared" si="163"/>
        <v>0</v>
      </c>
      <c r="FE105" s="210">
        <f t="shared" si="164"/>
        <v>0</v>
      </c>
      <c r="FF105" s="210">
        <f t="shared" si="165"/>
        <v>0</v>
      </c>
      <c r="FG105" s="210">
        <f t="shared" si="166"/>
        <v>0</v>
      </c>
      <c r="FI105" s="211">
        <f t="shared" si="167"/>
        <v>0</v>
      </c>
      <c r="FJ105" s="211">
        <f t="shared" si="168"/>
        <v>0</v>
      </c>
      <c r="FK105" s="211">
        <f t="shared" si="169"/>
        <v>0</v>
      </c>
      <c r="FL105" s="211">
        <f t="shared" si="170"/>
        <v>0</v>
      </c>
      <c r="FM105" s="211">
        <f t="shared" si="171"/>
        <v>0</v>
      </c>
      <c r="FN105" s="211">
        <f t="shared" si="172"/>
        <v>0</v>
      </c>
      <c r="FO105" s="211">
        <f t="shared" si="173"/>
        <v>0</v>
      </c>
      <c r="FP105" s="211">
        <f t="shared" si="174"/>
        <v>0</v>
      </c>
      <c r="FQ105" s="211">
        <f t="shared" si="175"/>
        <v>0</v>
      </c>
      <c r="FR105" s="211">
        <f t="shared" si="176"/>
        <v>0</v>
      </c>
      <c r="FS105" s="211">
        <f t="shared" si="177"/>
        <v>0</v>
      </c>
      <c r="FT105" s="211">
        <f t="shared" si="178"/>
        <v>0</v>
      </c>
      <c r="FU105" s="211">
        <f t="shared" si="179"/>
        <v>0</v>
      </c>
      <c r="FV105" s="211">
        <f t="shared" si="180"/>
        <v>0</v>
      </c>
      <c r="FW105" s="211">
        <f t="shared" si="181"/>
        <v>0</v>
      </c>
      <c r="FX105" s="211">
        <f t="shared" si="182"/>
        <v>0</v>
      </c>
      <c r="FY105" s="211">
        <f t="shared" si="183"/>
        <v>0</v>
      </c>
      <c r="FZ105" s="211">
        <f t="shared" si="184"/>
        <v>0</v>
      </c>
      <c r="GA105" s="211">
        <f t="shared" si="185"/>
        <v>0</v>
      </c>
      <c r="GB105" s="211">
        <f t="shared" si="186"/>
        <v>0</v>
      </c>
      <c r="GC105" s="211">
        <f t="shared" si="187"/>
        <v>0</v>
      </c>
      <c r="GD105" s="211">
        <f t="shared" si="188"/>
        <v>0</v>
      </c>
      <c r="GE105" s="211">
        <f t="shared" si="189"/>
        <v>0</v>
      </c>
      <c r="GF105" s="211">
        <f t="shared" si="190"/>
        <v>0</v>
      </c>
      <c r="GG105" s="211">
        <f t="shared" si="191"/>
        <v>0</v>
      </c>
      <c r="GH105" s="211">
        <f t="shared" si="192"/>
        <v>0</v>
      </c>
      <c r="GI105" s="211">
        <f t="shared" si="193"/>
        <v>0</v>
      </c>
      <c r="GJ105" s="211">
        <f t="shared" si="194"/>
        <v>0</v>
      </c>
      <c r="GK105" s="211">
        <f t="shared" si="195"/>
        <v>0</v>
      </c>
      <c r="GL105" s="211">
        <f t="shared" si="196"/>
        <v>0</v>
      </c>
    </row>
    <row r="106" spans="2:194" ht="60">
      <c r="C106" s="25" t="s">
        <v>159</v>
      </c>
      <c r="D106" s="220">
        <v>1105</v>
      </c>
      <c r="E106" s="223">
        <v>19</v>
      </c>
      <c r="F106" s="223"/>
      <c r="G106" s="224">
        <f t="shared" si="254"/>
        <v>0</v>
      </c>
      <c r="H106" s="224">
        <f t="shared" si="255"/>
        <v>0</v>
      </c>
      <c r="I106" s="222"/>
      <c r="J106" s="222"/>
      <c r="K106" s="222"/>
      <c r="L106" s="222"/>
      <c r="M106" s="222"/>
      <c r="N106" s="222"/>
      <c r="O106" s="222"/>
      <c r="P106" s="222"/>
      <c r="Q106" s="224">
        <f t="shared" si="256"/>
        <v>0</v>
      </c>
      <c r="R106" s="222"/>
      <c r="S106" s="222"/>
      <c r="T106" s="222"/>
      <c r="U106" s="222"/>
      <c r="V106" s="224">
        <f t="shared" si="257"/>
        <v>0</v>
      </c>
      <c r="W106" s="222"/>
      <c r="X106" s="222"/>
      <c r="Y106" s="222"/>
      <c r="Z106" s="222"/>
      <c r="AA106" s="224">
        <f t="shared" si="258"/>
        <v>0</v>
      </c>
      <c r="AB106" s="222"/>
      <c r="AC106" s="222"/>
      <c r="AD106" s="222"/>
      <c r="AE106" s="222"/>
      <c r="AF106" s="224">
        <f t="shared" si="259"/>
        <v>0</v>
      </c>
      <c r="AG106" s="222"/>
      <c r="AH106" s="222"/>
      <c r="AI106" s="222"/>
      <c r="AJ106" s="222"/>
      <c r="AK106" s="224">
        <f t="shared" si="260"/>
        <v>0</v>
      </c>
      <c r="AL106" s="224">
        <f t="shared" si="261"/>
        <v>0</v>
      </c>
      <c r="AM106" s="222"/>
      <c r="AN106" s="222"/>
      <c r="AO106" s="222"/>
      <c r="AP106" s="222"/>
      <c r="AQ106" s="222"/>
      <c r="AR106" s="222"/>
      <c r="AS106" s="222"/>
      <c r="AT106" s="222"/>
      <c r="AU106" s="224">
        <f t="shared" si="262"/>
        <v>0</v>
      </c>
      <c r="AV106" s="222"/>
      <c r="AW106" s="222"/>
      <c r="AX106" s="222"/>
      <c r="AY106" s="222"/>
      <c r="AZ106" s="224">
        <f t="shared" si="263"/>
        <v>0</v>
      </c>
      <c r="BA106" s="222"/>
      <c r="BB106" s="222"/>
      <c r="BC106" s="222"/>
      <c r="BD106" s="222"/>
      <c r="BE106" s="224">
        <f t="shared" si="264"/>
        <v>0</v>
      </c>
      <c r="BF106" s="222"/>
      <c r="BG106" s="222"/>
      <c r="BH106" s="222"/>
      <c r="BI106" s="222"/>
      <c r="BJ106" s="224">
        <f t="shared" si="265"/>
        <v>0</v>
      </c>
      <c r="BK106" s="222"/>
      <c r="BL106" s="222"/>
      <c r="BM106" s="222"/>
      <c r="BN106" s="222"/>
      <c r="BO106" s="224">
        <f t="shared" si="266"/>
        <v>0</v>
      </c>
      <c r="BP106" s="222">
        <f t="shared" si="276"/>
        <v>0</v>
      </c>
      <c r="BQ106" s="222">
        <f t="shared" si="277"/>
        <v>0</v>
      </c>
      <c r="BR106" s="222">
        <f t="shared" si="278"/>
        <v>0</v>
      </c>
      <c r="BS106" s="222">
        <f t="shared" si="279"/>
        <v>0</v>
      </c>
      <c r="BT106" s="224">
        <f t="shared" si="267"/>
        <v>0</v>
      </c>
      <c r="BU106" s="222">
        <f t="shared" si="280"/>
        <v>0</v>
      </c>
      <c r="BV106" s="222">
        <f t="shared" si="281"/>
        <v>0</v>
      </c>
      <c r="BW106" s="222">
        <f t="shared" si="282"/>
        <v>0</v>
      </c>
      <c r="BX106" s="222">
        <f t="shared" si="283"/>
        <v>0</v>
      </c>
      <c r="BY106" s="224">
        <f t="shared" si="269"/>
        <v>0</v>
      </c>
      <c r="BZ106" s="222">
        <f t="shared" si="284"/>
        <v>0</v>
      </c>
      <c r="CA106" s="222">
        <f t="shared" si="285"/>
        <v>0</v>
      </c>
      <c r="CB106" s="222">
        <f t="shared" si="286"/>
        <v>0</v>
      </c>
      <c r="CC106" s="222">
        <f t="shared" si="287"/>
        <v>0</v>
      </c>
      <c r="CD106" s="224">
        <f t="shared" si="271"/>
        <v>0</v>
      </c>
      <c r="CE106" s="222">
        <f t="shared" si="288"/>
        <v>0</v>
      </c>
      <c r="CF106" s="222">
        <f t="shared" si="289"/>
        <v>0</v>
      </c>
      <c r="CG106" s="222">
        <f t="shared" si="290"/>
        <v>0</v>
      </c>
      <c r="CH106" s="222">
        <f t="shared" si="291"/>
        <v>0</v>
      </c>
      <c r="CI106" s="224">
        <f t="shared" si="272"/>
        <v>0</v>
      </c>
      <c r="CJ106" s="222">
        <f t="shared" si="292"/>
        <v>0</v>
      </c>
      <c r="CK106" s="222">
        <f t="shared" si="293"/>
        <v>0</v>
      </c>
      <c r="CL106" s="222">
        <f t="shared" si="294"/>
        <v>0</v>
      </c>
      <c r="CM106" s="222">
        <f t="shared" si="295"/>
        <v>0</v>
      </c>
      <c r="CN106" s="224">
        <f t="shared" si="274"/>
        <v>0</v>
      </c>
      <c r="CO106" s="222">
        <f t="shared" si="296"/>
        <v>0</v>
      </c>
      <c r="CP106" s="222">
        <f t="shared" si="297"/>
        <v>0</v>
      </c>
      <c r="CQ106" s="222">
        <f t="shared" si="298"/>
        <v>0</v>
      </c>
      <c r="CR106" s="222">
        <f t="shared" si="299"/>
        <v>0</v>
      </c>
      <c r="CS106" s="209">
        <f t="shared" si="151"/>
        <v>0</v>
      </c>
      <c r="CT106" s="205"/>
      <c r="CU106" s="210">
        <f t="shared" si="250"/>
        <v>0</v>
      </c>
      <c r="CV106" s="210">
        <f t="shared" si="250"/>
        <v>0</v>
      </c>
      <c r="CW106" s="210">
        <f t="shared" si="137"/>
        <v>0</v>
      </c>
      <c r="CX106" s="210">
        <f t="shared" si="138"/>
        <v>0</v>
      </c>
      <c r="CY106" s="210">
        <f t="shared" si="139"/>
        <v>0</v>
      </c>
      <c r="CZ106" s="210">
        <f t="shared" si="140"/>
        <v>0</v>
      </c>
      <c r="DA106" s="210">
        <f t="shared" si="251"/>
        <v>0</v>
      </c>
      <c r="DB106" s="210">
        <f t="shared" si="251"/>
        <v>0</v>
      </c>
      <c r="DC106" s="210">
        <f t="shared" si="141"/>
        <v>0</v>
      </c>
      <c r="DD106" s="210">
        <f t="shared" si="142"/>
        <v>0</v>
      </c>
      <c r="DE106" s="210">
        <f t="shared" si="143"/>
        <v>0</v>
      </c>
      <c r="DF106" s="210">
        <f t="shared" si="144"/>
        <v>0</v>
      </c>
      <c r="DG106" s="210">
        <f t="shared" si="145"/>
        <v>0</v>
      </c>
      <c r="DH106" s="210">
        <f t="shared" si="146"/>
        <v>0</v>
      </c>
      <c r="DI106" s="210">
        <f t="shared" si="147"/>
        <v>0</v>
      </c>
      <c r="DJ106" s="210">
        <f t="shared" si="148"/>
        <v>0</v>
      </c>
      <c r="DK106" s="210">
        <f t="shared" si="149"/>
        <v>0</v>
      </c>
      <c r="DL106" s="210">
        <f t="shared" si="150"/>
        <v>0</v>
      </c>
      <c r="DN106" s="210">
        <f t="shared" si="300"/>
        <v>0</v>
      </c>
      <c r="DO106" s="210">
        <f t="shared" si="300"/>
        <v>0</v>
      </c>
      <c r="DP106" s="210">
        <f t="shared" si="300"/>
        <v>0</v>
      </c>
      <c r="DQ106" s="210">
        <f t="shared" si="300"/>
        <v>0</v>
      </c>
      <c r="DR106" s="210">
        <f t="shared" si="300"/>
        <v>0</v>
      </c>
      <c r="DS106" s="210">
        <f t="shared" si="300"/>
        <v>0</v>
      </c>
      <c r="DT106" s="210">
        <f t="shared" si="300"/>
        <v>0</v>
      </c>
      <c r="DU106" s="210">
        <f t="shared" si="300"/>
        <v>0</v>
      </c>
      <c r="DV106" s="210">
        <f t="shared" si="300"/>
        <v>0</v>
      </c>
      <c r="DW106" s="210">
        <f t="shared" si="300"/>
        <v>0</v>
      </c>
      <c r="DX106" s="210">
        <f t="shared" si="300"/>
        <v>0</v>
      </c>
      <c r="DY106" s="210">
        <f t="shared" si="300"/>
        <v>0</v>
      </c>
      <c r="DZ106" s="210">
        <f t="shared" si="300"/>
        <v>0</v>
      </c>
      <c r="EA106" s="210">
        <f t="shared" si="301"/>
        <v>0</v>
      </c>
      <c r="EB106" s="210">
        <f t="shared" si="302"/>
        <v>0</v>
      </c>
      <c r="EC106" s="210">
        <f t="shared" si="303"/>
        <v>0</v>
      </c>
      <c r="ED106" s="210">
        <f t="shared" si="249"/>
        <v>0</v>
      </c>
      <c r="EE106" s="210">
        <f t="shared" si="249"/>
        <v>0</v>
      </c>
      <c r="EF106" s="210">
        <f t="shared" si="235"/>
        <v>0</v>
      </c>
      <c r="EG106" s="210">
        <f t="shared" si="235"/>
        <v>0</v>
      </c>
      <c r="EH106" s="210">
        <f t="shared" si="235"/>
        <v>0</v>
      </c>
      <c r="EI106" s="210">
        <f t="shared" si="235"/>
        <v>0</v>
      </c>
      <c r="EJ106" s="210">
        <f t="shared" si="235"/>
        <v>0</v>
      </c>
      <c r="EK106" s="210">
        <f t="shared" si="130"/>
        <v>0</v>
      </c>
      <c r="EL106" s="210">
        <f t="shared" si="130"/>
        <v>0</v>
      </c>
      <c r="EM106" s="210">
        <f t="shared" si="130"/>
        <v>0</v>
      </c>
      <c r="EN106" s="210">
        <f t="shared" si="130"/>
        <v>0</v>
      </c>
      <c r="EO106" s="210">
        <f t="shared" si="132"/>
        <v>0</v>
      </c>
      <c r="EP106" s="210">
        <f t="shared" si="132"/>
        <v>0</v>
      </c>
      <c r="EQ106" s="210">
        <f t="shared" si="132"/>
        <v>0</v>
      </c>
      <c r="ES106" s="210">
        <f t="shared" si="152"/>
        <v>0</v>
      </c>
      <c r="ET106" s="210">
        <f t="shared" si="153"/>
        <v>0</v>
      </c>
      <c r="EU106" s="210">
        <f t="shared" si="154"/>
        <v>0</v>
      </c>
      <c r="EV106" s="210">
        <f t="shared" si="155"/>
        <v>0</v>
      </c>
      <c r="EW106" s="210">
        <f t="shared" si="156"/>
        <v>0</v>
      </c>
      <c r="EX106" s="210">
        <f t="shared" si="157"/>
        <v>0</v>
      </c>
      <c r="EY106" s="210">
        <f t="shared" si="158"/>
        <v>0</v>
      </c>
      <c r="EZ106" s="210">
        <f t="shared" si="159"/>
        <v>0</v>
      </c>
      <c r="FA106" s="210">
        <f t="shared" si="160"/>
        <v>0</v>
      </c>
      <c r="FB106" s="210">
        <f t="shared" si="161"/>
        <v>0</v>
      </c>
      <c r="FC106" s="210">
        <f t="shared" si="162"/>
        <v>0</v>
      </c>
      <c r="FD106" s="210">
        <f t="shared" si="163"/>
        <v>0</v>
      </c>
      <c r="FE106" s="210">
        <f t="shared" si="164"/>
        <v>0</v>
      </c>
      <c r="FF106" s="210">
        <f t="shared" si="165"/>
        <v>0</v>
      </c>
      <c r="FG106" s="210">
        <f t="shared" si="166"/>
        <v>0</v>
      </c>
      <c r="FI106" s="211">
        <f t="shared" si="167"/>
        <v>0</v>
      </c>
      <c r="FJ106" s="211">
        <f t="shared" si="168"/>
        <v>0</v>
      </c>
      <c r="FK106" s="211">
        <f t="shared" si="169"/>
        <v>0</v>
      </c>
      <c r="FL106" s="211">
        <f t="shared" si="170"/>
        <v>0</v>
      </c>
      <c r="FM106" s="211">
        <f t="shared" si="171"/>
        <v>0</v>
      </c>
      <c r="FN106" s="211">
        <f t="shared" si="172"/>
        <v>0</v>
      </c>
      <c r="FO106" s="211">
        <f t="shared" si="173"/>
        <v>0</v>
      </c>
      <c r="FP106" s="211">
        <f t="shared" si="174"/>
        <v>0</v>
      </c>
      <c r="FQ106" s="211">
        <f t="shared" si="175"/>
        <v>0</v>
      </c>
      <c r="FR106" s="211">
        <f t="shared" si="176"/>
        <v>0</v>
      </c>
      <c r="FS106" s="211">
        <f t="shared" si="177"/>
        <v>0</v>
      </c>
      <c r="FT106" s="211">
        <f t="shared" si="178"/>
        <v>0</v>
      </c>
      <c r="FU106" s="211">
        <f t="shared" si="179"/>
        <v>0</v>
      </c>
      <c r="FV106" s="211">
        <f t="shared" si="180"/>
        <v>0</v>
      </c>
      <c r="FW106" s="211">
        <f t="shared" si="181"/>
        <v>0</v>
      </c>
      <c r="FX106" s="211">
        <f t="shared" si="182"/>
        <v>0</v>
      </c>
      <c r="FY106" s="211">
        <f t="shared" si="183"/>
        <v>0</v>
      </c>
      <c r="FZ106" s="211">
        <f t="shared" si="184"/>
        <v>0</v>
      </c>
      <c r="GA106" s="211">
        <f t="shared" si="185"/>
        <v>0</v>
      </c>
      <c r="GB106" s="211">
        <f t="shared" si="186"/>
        <v>0</v>
      </c>
      <c r="GC106" s="211">
        <f t="shared" si="187"/>
        <v>0</v>
      </c>
      <c r="GD106" s="211">
        <f t="shared" si="188"/>
        <v>0</v>
      </c>
      <c r="GE106" s="211">
        <f t="shared" si="189"/>
        <v>0</v>
      </c>
      <c r="GF106" s="211">
        <f t="shared" si="190"/>
        <v>0</v>
      </c>
      <c r="GG106" s="211">
        <f t="shared" si="191"/>
        <v>0</v>
      </c>
      <c r="GH106" s="211">
        <f t="shared" si="192"/>
        <v>0</v>
      </c>
      <c r="GI106" s="211">
        <f t="shared" si="193"/>
        <v>0</v>
      </c>
      <c r="GJ106" s="211">
        <f t="shared" si="194"/>
        <v>0</v>
      </c>
      <c r="GK106" s="211">
        <f t="shared" si="195"/>
        <v>0</v>
      </c>
      <c r="GL106" s="211">
        <f t="shared" si="196"/>
        <v>0</v>
      </c>
    </row>
    <row r="107" spans="2:194" s="226" customFormat="1" ht="75">
      <c r="C107" s="34" t="s">
        <v>160</v>
      </c>
      <c r="D107" s="228">
        <v>1106</v>
      </c>
      <c r="E107" s="229">
        <v>3</v>
      </c>
      <c r="F107" s="229"/>
      <c r="G107" s="230">
        <f t="shared" si="254"/>
        <v>0</v>
      </c>
      <c r="H107" s="230">
        <f t="shared" si="255"/>
        <v>0</v>
      </c>
      <c r="I107" s="230"/>
      <c r="J107" s="230"/>
      <c r="K107" s="230"/>
      <c r="L107" s="230"/>
      <c r="M107" s="230"/>
      <c r="N107" s="230"/>
      <c r="O107" s="230"/>
      <c r="P107" s="230"/>
      <c r="Q107" s="230">
        <f t="shared" si="256"/>
        <v>0</v>
      </c>
      <c r="R107" s="230"/>
      <c r="S107" s="230"/>
      <c r="T107" s="230"/>
      <c r="U107" s="230"/>
      <c r="V107" s="230">
        <f t="shared" si="257"/>
        <v>0</v>
      </c>
      <c r="W107" s="230"/>
      <c r="X107" s="230"/>
      <c r="Y107" s="230"/>
      <c r="Z107" s="230"/>
      <c r="AA107" s="230">
        <f t="shared" si="258"/>
        <v>0</v>
      </c>
      <c r="AB107" s="230"/>
      <c r="AC107" s="230"/>
      <c r="AD107" s="230"/>
      <c r="AE107" s="230"/>
      <c r="AF107" s="230">
        <f t="shared" si="259"/>
        <v>0</v>
      </c>
      <c r="AG107" s="230"/>
      <c r="AH107" s="230"/>
      <c r="AI107" s="230"/>
      <c r="AJ107" s="230"/>
      <c r="AK107" s="230">
        <f t="shared" si="260"/>
        <v>0</v>
      </c>
      <c r="AL107" s="230">
        <f t="shared" si="261"/>
        <v>0</v>
      </c>
      <c r="AM107" s="230"/>
      <c r="AN107" s="230"/>
      <c r="AO107" s="230"/>
      <c r="AP107" s="230"/>
      <c r="AQ107" s="230"/>
      <c r="AR107" s="230"/>
      <c r="AS107" s="230"/>
      <c r="AT107" s="230"/>
      <c r="AU107" s="230">
        <f t="shared" si="262"/>
        <v>0</v>
      </c>
      <c r="AV107" s="230"/>
      <c r="AW107" s="230"/>
      <c r="AX107" s="230"/>
      <c r="AY107" s="230"/>
      <c r="AZ107" s="230">
        <f t="shared" si="263"/>
        <v>0</v>
      </c>
      <c r="BA107" s="230"/>
      <c r="BB107" s="230"/>
      <c r="BC107" s="230"/>
      <c r="BD107" s="230"/>
      <c r="BE107" s="230">
        <f t="shared" si="264"/>
        <v>0</v>
      </c>
      <c r="BF107" s="230"/>
      <c r="BG107" s="230"/>
      <c r="BH107" s="230"/>
      <c r="BI107" s="230"/>
      <c r="BJ107" s="230">
        <f t="shared" si="265"/>
        <v>0</v>
      </c>
      <c r="BK107" s="230"/>
      <c r="BL107" s="230"/>
      <c r="BM107" s="230"/>
      <c r="BN107" s="230"/>
      <c r="BO107" s="230">
        <f t="shared" si="266"/>
        <v>0</v>
      </c>
      <c r="BP107" s="222">
        <f t="shared" si="276"/>
        <v>0</v>
      </c>
      <c r="BQ107" s="222">
        <f t="shared" si="277"/>
        <v>0</v>
      </c>
      <c r="BR107" s="222">
        <f t="shared" si="278"/>
        <v>0</v>
      </c>
      <c r="BS107" s="222">
        <f t="shared" si="279"/>
        <v>0</v>
      </c>
      <c r="BT107" s="230">
        <f t="shared" si="267"/>
        <v>0</v>
      </c>
      <c r="BU107" s="222">
        <f t="shared" si="280"/>
        <v>0</v>
      </c>
      <c r="BV107" s="222">
        <f t="shared" si="281"/>
        <v>0</v>
      </c>
      <c r="BW107" s="222">
        <f t="shared" si="282"/>
        <v>0</v>
      </c>
      <c r="BX107" s="222">
        <f t="shared" si="283"/>
        <v>0</v>
      </c>
      <c r="BY107" s="230">
        <f t="shared" si="269"/>
        <v>0</v>
      </c>
      <c r="BZ107" s="230">
        <f t="shared" si="284"/>
        <v>0</v>
      </c>
      <c r="CA107" s="230">
        <f t="shared" si="285"/>
        <v>0</v>
      </c>
      <c r="CB107" s="230">
        <f t="shared" si="286"/>
        <v>0</v>
      </c>
      <c r="CC107" s="230">
        <f t="shared" si="287"/>
        <v>0</v>
      </c>
      <c r="CD107" s="230">
        <f t="shared" si="271"/>
        <v>0</v>
      </c>
      <c r="CE107" s="230">
        <f t="shared" si="288"/>
        <v>0</v>
      </c>
      <c r="CF107" s="230">
        <f t="shared" si="289"/>
        <v>0</v>
      </c>
      <c r="CG107" s="230">
        <f t="shared" si="290"/>
        <v>0</v>
      </c>
      <c r="CH107" s="230">
        <f t="shared" si="291"/>
        <v>0</v>
      </c>
      <c r="CI107" s="230">
        <f t="shared" si="272"/>
        <v>0</v>
      </c>
      <c r="CJ107" s="230">
        <f t="shared" si="292"/>
        <v>0</v>
      </c>
      <c r="CK107" s="230">
        <f t="shared" si="293"/>
        <v>0</v>
      </c>
      <c r="CL107" s="230">
        <f t="shared" si="294"/>
        <v>0</v>
      </c>
      <c r="CM107" s="230">
        <f t="shared" si="295"/>
        <v>0</v>
      </c>
      <c r="CN107" s="230">
        <f t="shared" si="274"/>
        <v>0</v>
      </c>
      <c r="CO107" s="230">
        <f t="shared" si="296"/>
        <v>0</v>
      </c>
      <c r="CP107" s="230">
        <f t="shared" si="297"/>
        <v>0</v>
      </c>
      <c r="CQ107" s="230">
        <f t="shared" si="298"/>
        <v>0</v>
      </c>
      <c r="CR107" s="230">
        <f t="shared" si="299"/>
        <v>0</v>
      </c>
      <c r="CS107" s="231">
        <f t="shared" si="151"/>
        <v>0</v>
      </c>
      <c r="CT107" s="232"/>
      <c r="CU107" s="233">
        <f t="shared" si="250"/>
        <v>0</v>
      </c>
      <c r="CV107" s="233">
        <f t="shared" si="250"/>
        <v>0</v>
      </c>
      <c r="CW107" s="233">
        <f t="shared" si="137"/>
        <v>0</v>
      </c>
      <c r="CX107" s="233">
        <f t="shared" si="138"/>
        <v>0</v>
      </c>
      <c r="CY107" s="233">
        <f t="shared" si="139"/>
        <v>0</v>
      </c>
      <c r="CZ107" s="233">
        <f t="shared" si="140"/>
        <v>0</v>
      </c>
      <c r="DA107" s="233">
        <f t="shared" si="251"/>
        <v>0</v>
      </c>
      <c r="DB107" s="233">
        <f t="shared" si="251"/>
        <v>0</v>
      </c>
      <c r="DC107" s="233">
        <f t="shared" si="141"/>
        <v>0</v>
      </c>
      <c r="DD107" s="233">
        <f t="shared" si="142"/>
        <v>0</v>
      </c>
      <c r="DE107" s="233">
        <f t="shared" si="143"/>
        <v>0</v>
      </c>
      <c r="DF107" s="233">
        <f t="shared" si="144"/>
        <v>0</v>
      </c>
      <c r="DG107" s="233">
        <f t="shared" si="145"/>
        <v>0</v>
      </c>
      <c r="DH107" s="233">
        <f t="shared" si="146"/>
        <v>0</v>
      </c>
      <c r="DI107" s="233">
        <f t="shared" si="147"/>
        <v>0</v>
      </c>
      <c r="DJ107" s="233">
        <f t="shared" si="148"/>
        <v>0</v>
      </c>
      <c r="DK107" s="233">
        <f t="shared" si="149"/>
        <v>0</v>
      </c>
      <c r="DL107" s="233">
        <f t="shared" si="150"/>
        <v>0</v>
      </c>
      <c r="DN107" s="233">
        <f t="shared" si="300"/>
        <v>0</v>
      </c>
      <c r="DO107" s="233">
        <f t="shared" si="300"/>
        <v>0</v>
      </c>
      <c r="DP107" s="233">
        <f t="shared" si="300"/>
        <v>0</v>
      </c>
      <c r="DQ107" s="233">
        <f t="shared" si="300"/>
        <v>0</v>
      </c>
      <c r="DR107" s="233">
        <f t="shared" si="300"/>
        <v>0</v>
      </c>
      <c r="DS107" s="233">
        <f t="shared" si="300"/>
        <v>0</v>
      </c>
      <c r="DT107" s="233">
        <f t="shared" si="300"/>
        <v>0</v>
      </c>
      <c r="DU107" s="233">
        <f t="shared" si="300"/>
        <v>0</v>
      </c>
      <c r="DV107" s="233">
        <f t="shared" si="300"/>
        <v>0</v>
      </c>
      <c r="DW107" s="233">
        <f t="shared" si="300"/>
        <v>0</v>
      </c>
      <c r="DX107" s="233">
        <f t="shared" si="300"/>
        <v>0</v>
      </c>
      <c r="DY107" s="233">
        <f t="shared" si="300"/>
        <v>0</v>
      </c>
      <c r="DZ107" s="233">
        <f t="shared" si="300"/>
        <v>0</v>
      </c>
      <c r="EA107" s="233">
        <f t="shared" si="301"/>
        <v>0</v>
      </c>
      <c r="EB107" s="233">
        <f t="shared" si="302"/>
        <v>0</v>
      </c>
      <c r="EC107" s="233">
        <f t="shared" si="303"/>
        <v>0</v>
      </c>
      <c r="ED107" s="233">
        <f t="shared" si="249"/>
        <v>0</v>
      </c>
      <c r="EE107" s="233">
        <f t="shared" si="249"/>
        <v>0</v>
      </c>
      <c r="EF107" s="233">
        <f t="shared" si="235"/>
        <v>0</v>
      </c>
      <c r="EG107" s="233">
        <f t="shared" si="235"/>
        <v>0</v>
      </c>
      <c r="EH107" s="233">
        <f t="shared" si="235"/>
        <v>0</v>
      </c>
      <c r="EI107" s="233">
        <f t="shared" si="235"/>
        <v>0</v>
      </c>
      <c r="EJ107" s="233">
        <f t="shared" si="235"/>
        <v>0</v>
      </c>
      <c r="EK107" s="233">
        <f t="shared" si="130"/>
        <v>0</v>
      </c>
      <c r="EL107" s="233">
        <f t="shared" si="130"/>
        <v>0</v>
      </c>
      <c r="EM107" s="233">
        <f t="shared" si="130"/>
        <v>0</v>
      </c>
      <c r="EN107" s="233">
        <f t="shared" si="130"/>
        <v>0</v>
      </c>
      <c r="EO107" s="233">
        <f t="shared" si="132"/>
        <v>0</v>
      </c>
      <c r="EP107" s="233">
        <f t="shared" si="132"/>
        <v>0</v>
      </c>
      <c r="EQ107" s="233">
        <f t="shared" si="132"/>
        <v>0</v>
      </c>
      <c r="ES107" s="233">
        <f t="shared" si="152"/>
        <v>0</v>
      </c>
      <c r="ET107" s="233">
        <f t="shared" si="153"/>
        <v>0</v>
      </c>
      <c r="EU107" s="233">
        <f t="shared" si="154"/>
        <v>0</v>
      </c>
      <c r="EV107" s="233">
        <f t="shared" si="155"/>
        <v>0</v>
      </c>
      <c r="EW107" s="233">
        <f t="shared" si="156"/>
        <v>0</v>
      </c>
      <c r="EX107" s="233">
        <f t="shared" si="157"/>
        <v>0</v>
      </c>
      <c r="EY107" s="233">
        <f t="shared" si="158"/>
        <v>0</v>
      </c>
      <c r="EZ107" s="233">
        <f t="shared" si="159"/>
        <v>0</v>
      </c>
      <c r="FA107" s="233">
        <f t="shared" si="160"/>
        <v>0</v>
      </c>
      <c r="FB107" s="233">
        <f t="shared" si="161"/>
        <v>0</v>
      </c>
      <c r="FC107" s="233">
        <f t="shared" si="162"/>
        <v>0</v>
      </c>
      <c r="FD107" s="233">
        <f t="shared" si="163"/>
        <v>0</v>
      </c>
      <c r="FE107" s="233">
        <f t="shared" si="164"/>
        <v>0</v>
      </c>
      <c r="FF107" s="233">
        <f t="shared" si="165"/>
        <v>0</v>
      </c>
      <c r="FG107" s="233">
        <f t="shared" si="166"/>
        <v>0</v>
      </c>
      <c r="FI107" s="211">
        <f t="shared" si="167"/>
        <v>0</v>
      </c>
      <c r="FJ107" s="211">
        <f t="shared" si="168"/>
        <v>0</v>
      </c>
      <c r="FK107" s="211">
        <f t="shared" si="169"/>
        <v>0</v>
      </c>
      <c r="FL107" s="211">
        <f t="shared" si="170"/>
        <v>0</v>
      </c>
      <c r="FM107" s="211">
        <f t="shared" si="171"/>
        <v>0</v>
      </c>
      <c r="FN107" s="211">
        <f t="shared" si="172"/>
        <v>0</v>
      </c>
      <c r="FO107" s="211">
        <f t="shared" si="173"/>
        <v>0</v>
      </c>
      <c r="FP107" s="211">
        <f t="shared" si="174"/>
        <v>0</v>
      </c>
      <c r="FQ107" s="211">
        <f t="shared" si="175"/>
        <v>0</v>
      </c>
      <c r="FR107" s="211">
        <f t="shared" si="176"/>
        <v>0</v>
      </c>
      <c r="FS107" s="211">
        <f t="shared" si="177"/>
        <v>0</v>
      </c>
      <c r="FT107" s="211">
        <f t="shared" si="178"/>
        <v>0</v>
      </c>
      <c r="FU107" s="211">
        <f t="shared" si="179"/>
        <v>0</v>
      </c>
      <c r="FV107" s="211">
        <f t="shared" si="180"/>
        <v>0</v>
      </c>
      <c r="FW107" s="211">
        <f t="shared" si="181"/>
        <v>0</v>
      </c>
      <c r="FX107" s="211">
        <f t="shared" si="182"/>
        <v>0</v>
      </c>
      <c r="FY107" s="211">
        <f t="shared" si="183"/>
        <v>0</v>
      </c>
      <c r="FZ107" s="211">
        <f t="shared" si="184"/>
        <v>0</v>
      </c>
      <c r="GA107" s="211">
        <f t="shared" si="185"/>
        <v>0</v>
      </c>
      <c r="GB107" s="211">
        <f t="shared" si="186"/>
        <v>0</v>
      </c>
      <c r="GC107" s="211">
        <f t="shared" si="187"/>
        <v>0</v>
      </c>
      <c r="GD107" s="211">
        <f t="shared" si="188"/>
        <v>0</v>
      </c>
      <c r="GE107" s="211">
        <f t="shared" si="189"/>
        <v>0</v>
      </c>
      <c r="GF107" s="211">
        <f t="shared" si="190"/>
        <v>0</v>
      </c>
      <c r="GG107" s="211">
        <f t="shared" si="191"/>
        <v>0</v>
      </c>
      <c r="GH107" s="211">
        <f t="shared" si="192"/>
        <v>0</v>
      </c>
      <c r="GI107" s="211">
        <f t="shared" si="193"/>
        <v>0</v>
      </c>
      <c r="GJ107" s="211">
        <f t="shared" si="194"/>
        <v>0</v>
      </c>
      <c r="GK107" s="211">
        <f t="shared" si="195"/>
        <v>0</v>
      </c>
      <c r="GL107" s="211">
        <f t="shared" si="196"/>
        <v>0</v>
      </c>
    </row>
    <row r="108" spans="2:194" ht="60">
      <c r="C108" s="25" t="s">
        <v>161</v>
      </c>
      <c r="D108" s="220">
        <v>1107</v>
      </c>
      <c r="E108" s="223">
        <v>18</v>
      </c>
      <c r="F108" s="223"/>
      <c r="G108" s="224">
        <f t="shared" si="254"/>
        <v>0</v>
      </c>
      <c r="H108" s="224">
        <f t="shared" si="255"/>
        <v>0</v>
      </c>
      <c r="I108" s="222"/>
      <c r="J108" s="222"/>
      <c r="K108" s="222"/>
      <c r="L108" s="222"/>
      <c r="M108" s="222"/>
      <c r="N108" s="222"/>
      <c r="O108" s="222"/>
      <c r="P108" s="222"/>
      <c r="Q108" s="224">
        <f t="shared" si="256"/>
        <v>0</v>
      </c>
      <c r="R108" s="222"/>
      <c r="S108" s="222"/>
      <c r="T108" s="222"/>
      <c r="U108" s="222"/>
      <c r="V108" s="224">
        <f t="shared" si="257"/>
        <v>0</v>
      </c>
      <c r="W108" s="222"/>
      <c r="X108" s="222"/>
      <c r="Y108" s="222"/>
      <c r="Z108" s="222"/>
      <c r="AA108" s="224">
        <f t="shared" si="258"/>
        <v>0</v>
      </c>
      <c r="AB108" s="222"/>
      <c r="AC108" s="222"/>
      <c r="AD108" s="222"/>
      <c r="AE108" s="222"/>
      <c r="AF108" s="224">
        <f t="shared" si="259"/>
        <v>0</v>
      </c>
      <c r="AG108" s="222"/>
      <c r="AH108" s="222"/>
      <c r="AI108" s="222"/>
      <c r="AJ108" s="222"/>
      <c r="AK108" s="224">
        <f t="shared" si="260"/>
        <v>0</v>
      </c>
      <c r="AL108" s="224">
        <f t="shared" si="261"/>
        <v>0</v>
      </c>
      <c r="AM108" s="222"/>
      <c r="AN108" s="222"/>
      <c r="AO108" s="222"/>
      <c r="AP108" s="222"/>
      <c r="AQ108" s="222"/>
      <c r="AR108" s="222"/>
      <c r="AS108" s="222"/>
      <c r="AT108" s="222"/>
      <c r="AU108" s="224">
        <f t="shared" si="262"/>
        <v>0</v>
      </c>
      <c r="AV108" s="222"/>
      <c r="AW108" s="222"/>
      <c r="AX108" s="222"/>
      <c r="AY108" s="222"/>
      <c r="AZ108" s="224">
        <f t="shared" si="263"/>
        <v>0</v>
      </c>
      <c r="BA108" s="222"/>
      <c r="BB108" s="222"/>
      <c r="BC108" s="222"/>
      <c r="BD108" s="222"/>
      <c r="BE108" s="224">
        <f t="shared" si="264"/>
        <v>0</v>
      </c>
      <c r="BF108" s="222"/>
      <c r="BG108" s="222"/>
      <c r="BH108" s="222"/>
      <c r="BI108" s="222"/>
      <c r="BJ108" s="224">
        <f t="shared" si="265"/>
        <v>0</v>
      </c>
      <c r="BK108" s="222"/>
      <c r="BL108" s="222"/>
      <c r="BM108" s="222"/>
      <c r="BN108" s="222"/>
      <c r="BO108" s="224">
        <f t="shared" si="266"/>
        <v>0</v>
      </c>
      <c r="BP108" s="222">
        <f t="shared" si="276"/>
        <v>0</v>
      </c>
      <c r="BQ108" s="222">
        <f t="shared" si="277"/>
        <v>0</v>
      </c>
      <c r="BR108" s="222">
        <f t="shared" si="278"/>
        <v>0</v>
      </c>
      <c r="BS108" s="222">
        <f t="shared" si="279"/>
        <v>0</v>
      </c>
      <c r="BT108" s="224">
        <f t="shared" si="267"/>
        <v>0</v>
      </c>
      <c r="BU108" s="222">
        <f t="shared" si="280"/>
        <v>0</v>
      </c>
      <c r="BV108" s="222">
        <f t="shared" si="281"/>
        <v>0</v>
      </c>
      <c r="BW108" s="222">
        <f t="shared" si="282"/>
        <v>0</v>
      </c>
      <c r="BX108" s="222">
        <f t="shared" si="283"/>
        <v>0</v>
      </c>
      <c r="BY108" s="224">
        <f t="shared" si="269"/>
        <v>0</v>
      </c>
      <c r="BZ108" s="222">
        <f t="shared" si="284"/>
        <v>0</v>
      </c>
      <c r="CA108" s="222">
        <f t="shared" si="285"/>
        <v>0</v>
      </c>
      <c r="CB108" s="222">
        <f t="shared" si="286"/>
        <v>0</v>
      </c>
      <c r="CC108" s="222">
        <f t="shared" si="287"/>
        <v>0</v>
      </c>
      <c r="CD108" s="224">
        <f t="shared" si="271"/>
        <v>0</v>
      </c>
      <c r="CE108" s="222">
        <f t="shared" si="288"/>
        <v>0</v>
      </c>
      <c r="CF108" s="222">
        <f t="shared" si="289"/>
        <v>0</v>
      </c>
      <c r="CG108" s="222">
        <f t="shared" si="290"/>
        <v>0</v>
      </c>
      <c r="CH108" s="222">
        <f t="shared" si="291"/>
        <v>0</v>
      </c>
      <c r="CI108" s="224">
        <f t="shared" si="272"/>
        <v>0</v>
      </c>
      <c r="CJ108" s="222">
        <f t="shared" si="292"/>
        <v>0</v>
      </c>
      <c r="CK108" s="222">
        <f t="shared" si="293"/>
        <v>0</v>
      </c>
      <c r="CL108" s="222">
        <f t="shared" si="294"/>
        <v>0</v>
      </c>
      <c r="CM108" s="222">
        <f t="shared" si="295"/>
        <v>0</v>
      </c>
      <c r="CN108" s="224">
        <f t="shared" si="274"/>
        <v>0</v>
      </c>
      <c r="CO108" s="222">
        <f t="shared" si="296"/>
        <v>0</v>
      </c>
      <c r="CP108" s="222">
        <f t="shared" si="297"/>
        <v>0</v>
      </c>
      <c r="CQ108" s="222">
        <f t="shared" si="298"/>
        <v>0</v>
      </c>
      <c r="CR108" s="222">
        <f t="shared" si="299"/>
        <v>0</v>
      </c>
      <c r="CS108" s="209">
        <f t="shared" si="151"/>
        <v>0</v>
      </c>
      <c r="CT108" s="205"/>
      <c r="CU108" s="210">
        <f t="shared" si="250"/>
        <v>0</v>
      </c>
      <c r="CV108" s="210">
        <f t="shared" si="250"/>
        <v>0</v>
      </c>
      <c r="CW108" s="210">
        <f t="shared" si="137"/>
        <v>0</v>
      </c>
      <c r="CX108" s="210">
        <f t="shared" si="138"/>
        <v>0</v>
      </c>
      <c r="CY108" s="210">
        <f t="shared" si="139"/>
        <v>0</v>
      </c>
      <c r="CZ108" s="210">
        <f t="shared" si="140"/>
        <v>0</v>
      </c>
      <c r="DA108" s="210">
        <f t="shared" si="251"/>
        <v>0</v>
      </c>
      <c r="DB108" s="210">
        <f t="shared" si="251"/>
        <v>0</v>
      </c>
      <c r="DC108" s="210">
        <f t="shared" si="141"/>
        <v>0</v>
      </c>
      <c r="DD108" s="210">
        <f t="shared" si="142"/>
        <v>0</v>
      </c>
      <c r="DE108" s="210">
        <f t="shared" si="143"/>
        <v>0</v>
      </c>
      <c r="DF108" s="210">
        <f t="shared" si="144"/>
        <v>0</v>
      </c>
      <c r="DG108" s="210">
        <f t="shared" si="145"/>
        <v>0</v>
      </c>
      <c r="DH108" s="210">
        <f t="shared" si="146"/>
        <v>0</v>
      </c>
      <c r="DI108" s="210">
        <f t="shared" si="147"/>
        <v>0</v>
      </c>
      <c r="DJ108" s="210">
        <f t="shared" si="148"/>
        <v>0</v>
      </c>
      <c r="DK108" s="210">
        <f t="shared" si="149"/>
        <v>0</v>
      </c>
      <c r="DL108" s="210">
        <f t="shared" si="150"/>
        <v>0</v>
      </c>
      <c r="DN108" s="210">
        <f t="shared" si="300"/>
        <v>0</v>
      </c>
      <c r="DO108" s="210">
        <f t="shared" si="300"/>
        <v>0</v>
      </c>
      <c r="DP108" s="210">
        <f t="shared" si="300"/>
        <v>0</v>
      </c>
      <c r="DQ108" s="210">
        <f t="shared" si="300"/>
        <v>0</v>
      </c>
      <c r="DR108" s="210">
        <f t="shared" si="300"/>
        <v>0</v>
      </c>
      <c r="DS108" s="210">
        <f t="shared" si="300"/>
        <v>0</v>
      </c>
      <c r="DT108" s="210">
        <f t="shared" si="300"/>
        <v>0</v>
      </c>
      <c r="DU108" s="210">
        <f t="shared" si="300"/>
        <v>0</v>
      </c>
      <c r="DV108" s="210">
        <f t="shared" si="300"/>
        <v>0</v>
      </c>
      <c r="DW108" s="210">
        <f t="shared" si="300"/>
        <v>0</v>
      </c>
      <c r="DX108" s="210">
        <f t="shared" si="300"/>
        <v>0</v>
      </c>
      <c r="DY108" s="210">
        <f t="shared" si="300"/>
        <v>0</v>
      </c>
      <c r="DZ108" s="210">
        <f t="shared" si="300"/>
        <v>0</v>
      </c>
      <c r="EA108" s="210">
        <f t="shared" si="301"/>
        <v>0</v>
      </c>
      <c r="EB108" s="210">
        <f t="shared" si="302"/>
        <v>0</v>
      </c>
      <c r="EC108" s="210">
        <f t="shared" si="303"/>
        <v>0</v>
      </c>
      <c r="ED108" s="210">
        <f t="shared" si="249"/>
        <v>0</v>
      </c>
      <c r="EE108" s="210">
        <f t="shared" si="249"/>
        <v>0</v>
      </c>
      <c r="EF108" s="210">
        <f t="shared" si="235"/>
        <v>0</v>
      </c>
      <c r="EG108" s="210">
        <f t="shared" si="235"/>
        <v>0</v>
      </c>
      <c r="EH108" s="210">
        <f t="shared" si="235"/>
        <v>0</v>
      </c>
      <c r="EI108" s="210">
        <f t="shared" si="235"/>
        <v>0</v>
      </c>
      <c r="EJ108" s="210">
        <f t="shared" si="235"/>
        <v>0</v>
      </c>
      <c r="EK108" s="210">
        <f t="shared" si="130"/>
        <v>0</v>
      </c>
      <c r="EL108" s="210">
        <f t="shared" si="130"/>
        <v>0</v>
      </c>
      <c r="EM108" s="210">
        <f t="shared" si="130"/>
        <v>0</v>
      </c>
      <c r="EN108" s="210">
        <f t="shared" si="130"/>
        <v>0</v>
      </c>
      <c r="EO108" s="210">
        <f t="shared" si="132"/>
        <v>0</v>
      </c>
      <c r="EP108" s="210">
        <f t="shared" si="132"/>
        <v>0</v>
      </c>
      <c r="EQ108" s="210">
        <f t="shared" si="132"/>
        <v>0</v>
      </c>
      <c r="ES108" s="210">
        <f t="shared" si="152"/>
        <v>0</v>
      </c>
      <c r="ET108" s="210">
        <f t="shared" si="153"/>
        <v>0</v>
      </c>
      <c r="EU108" s="210">
        <f t="shared" si="154"/>
        <v>0</v>
      </c>
      <c r="EV108" s="210">
        <f t="shared" si="155"/>
        <v>0</v>
      </c>
      <c r="EW108" s="210">
        <f t="shared" si="156"/>
        <v>0</v>
      </c>
      <c r="EX108" s="210">
        <f t="shared" si="157"/>
        <v>0</v>
      </c>
      <c r="EY108" s="210">
        <f t="shared" si="158"/>
        <v>0</v>
      </c>
      <c r="EZ108" s="210">
        <f t="shared" si="159"/>
        <v>0</v>
      </c>
      <c r="FA108" s="210">
        <f t="shared" si="160"/>
        <v>0</v>
      </c>
      <c r="FB108" s="210">
        <f t="shared" si="161"/>
        <v>0</v>
      </c>
      <c r="FC108" s="210">
        <f t="shared" si="162"/>
        <v>0</v>
      </c>
      <c r="FD108" s="210">
        <f t="shared" si="163"/>
        <v>0</v>
      </c>
      <c r="FE108" s="210">
        <f t="shared" si="164"/>
        <v>0</v>
      </c>
      <c r="FF108" s="210">
        <f t="shared" si="165"/>
        <v>0</v>
      </c>
      <c r="FG108" s="210">
        <f t="shared" si="166"/>
        <v>0</v>
      </c>
      <c r="FI108" s="211">
        <f t="shared" si="167"/>
        <v>0</v>
      </c>
      <c r="FJ108" s="211">
        <f t="shared" si="168"/>
        <v>0</v>
      </c>
      <c r="FK108" s="211">
        <f t="shared" si="169"/>
        <v>0</v>
      </c>
      <c r="FL108" s="211">
        <f t="shared" si="170"/>
        <v>0</v>
      </c>
      <c r="FM108" s="211">
        <f t="shared" si="171"/>
        <v>0</v>
      </c>
      <c r="FN108" s="211">
        <f t="shared" si="172"/>
        <v>0</v>
      </c>
      <c r="FO108" s="211">
        <f t="shared" si="173"/>
        <v>0</v>
      </c>
      <c r="FP108" s="211">
        <f t="shared" si="174"/>
        <v>0</v>
      </c>
      <c r="FQ108" s="211">
        <f t="shared" si="175"/>
        <v>0</v>
      </c>
      <c r="FR108" s="211">
        <f t="shared" si="176"/>
        <v>0</v>
      </c>
      <c r="FS108" s="211">
        <f t="shared" si="177"/>
        <v>0</v>
      </c>
      <c r="FT108" s="211">
        <f t="shared" si="178"/>
        <v>0</v>
      </c>
      <c r="FU108" s="211">
        <f t="shared" si="179"/>
        <v>0</v>
      </c>
      <c r="FV108" s="211">
        <f t="shared" si="180"/>
        <v>0</v>
      </c>
      <c r="FW108" s="211">
        <f t="shared" si="181"/>
        <v>0</v>
      </c>
      <c r="FX108" s="211">
        <f t="shared" si="182"/>
        <v>0</v>
      </c>
      <c r="FY108" s="211">
        <f t="shared" si="183"/>
        <v>0</v>
      </c>
      <c r="FZ108" s="211">
        <f t="shared" si="184"/>
        <v>0</v>
      </c>
      <c r="GA108" s="211">
        <f t="shared" si="185"/>
        <v>0</v>
      </c>
      <c r="GB108" s="211">
        <f t="shared" si="186"/>
        <v>0</v>
      </c>
      <c r="GC108" s="211">
        <f t="shared" si="187"/>
        <v>0</v>
      </c>
      <c r="GD108" s="211">
        <f t="shared" si="188"/>
        <v>0</v>
      </c>
      <c r="GE108" s="211">
        <f t="shared" si="189"/>
        <v>0</v>
      </c>
      <c r="GF108" s="211">
        <f t="shared" si="190"/>
        <v>0</v>
      </c>
      <c r="GG108" s="211">
        <f t="shared" si="191"/>
        <v>0</v>
      </c>
      <c r="GH108" s="211">
        <f t="shared" si="192"/>
        <v>0</v>
      </c>
      <c r="GI108" s="211">
        <f t="shared" si="193"/>
        <v>0</v>
      </c>
      <c r="GJ108" s="211">
        <f t="shared" si="194"/>
        <v>0</v>
      </c>
      <c r="GK108" s="211">
        <f t="shared" si="195"/>
        <v>0</v>
      </c>
      <c r="GL108" s="211">
        <f t="shared" si="196"/>
        <v>0</v>
      </c>
    </row>
    <row r="109" spans="2:194" s="226" customFormat="1" ht="30">
      <c r="C109" s="34" t="s">
        <v>642</v>
      </c>
      <c r="D109" s="228">
        <v>1108</v>
      </c>
      <c r="E109" s="229">
        <v>4</v>
      </c>
      <c r="F109" s="229"/>
      <c r="G109" s="230">
        <f t="shared" si="254"/>
        <v>0</v>
      </c>
      <c r="H109" s="230">
        <f t="shared" si="255"/>
        <v>0</v>
      </c>
      <c r="I109" s="230"/>
      <c r="J109" s="230"/>
      <c r="K109" s="230"/>
      <c r="L109" s="230"/>
      <c r="M109" s="230"/>
      <c r="N109" s="230"/>
      <c r="O109" s="230"/>
      <c r="P109" s="230"/>
      <c r="Q109" s="230">
        <f t="shared" si="256"/>
        <v>0</v>
      </c>
      <c r="R109" s="230"/>
      <c r="S109" s="230"/>
      <c r="T109" s="230"/>
      <c r="U109" s="230"/>
      <c r="V109" s="230">
        <f t="shared" si="257"/>
        <v>0</v>
      </c>
      <c r="W109" s="230"/>
      <c r="X109" s="230"/>
      <c r="Y109" s="230"/>
      <c r="Z109" s="230"/>
      <c r="AA109" s="230">
        <f t="shared" si="258"/>
        <v>0</v>
      </c>
      <c r="AB109" s="230"/>
      <c r="AC109" s="230"/>
      <c r="AD109" s="230"/>
      <c r="AE109" s="230"/>
      <c r="AF109" s="230">
        <f t="shared" si="259"/>
        <v>0</v>
      </c>
      <c r="AG109" s="230"/>
      <c r="AH109" s="230"/>
      <c r="AI109" s="230"/>
      <c r="AJ109" s="230"/>
      <c r="AK109" s="230">
        <f t="shared" si="260"/>
        <v>0</v>
      </c>
      <c r="AL109" s="230">
        <f t="shared" si="261"/>
        <v>0</v>
      </c>
      <c r="AM109" s="230"/>
      <c r="AN109" s="230"/>
      <c r="AO109" s="230"/>
      <c r="AP109" s="230"/>
      <c r="AQ109" s="230"/>
      <c r="AR109" s="230"/>
      <c r="AS109" s="230"/>
      <c r="AT109" s="230"/>
      <c r="AU109" s="230">
        <f t="shared" si="262"/>
        <v>0</v>
      </c>
      <c r="AV109" s="230"/>
      <c r="AW109" s="230"/>
      <c r="AX109" s="230"/>
      <c r="AY109" s="230"/>
      <c r="AZ109" s="230">
        <f t="shared" si="263"/>
        <v>0</v>
      </c>
      <c r="BA109" s="230"/>
      <c r="BB109" s="230"/>
      <c r="BC109" s="230"/>
      <c r="BD109" s="230"/>
      <c r="BE109" s="230">
        <f t="shared" si="264"/>
        <v>0</v>
      </c>
      <c r="BF109" s="230"/>
      <c r="BG109" s="230"/>
      <c r="BH109" s="230"/>
      <c r="BI109" s="230"/>
      <c r="BJ109" s="230">
        <f t="shared" si="265"/>
        <v>0</v>
      </c>
      <c r="BK109" s="230"/>
      <c r="BL109" s="230"/>
      <c r="BM109" s="230"/>
      <c r="BN109" s="230"/>
      <c r="BO109" s="230">
        <f t="shared" si="266"/>
        <v>0</v>
      </c>
      <c r="BP109" s="230">
        <f t="shared" si="276"/>
        <v>0</v>
      </c>
      <c r="BQ109" s="230">
        <f t="shared" si="277"/>
        <v>0</v>
      </c>
      <c r="BR109" s="230">
        <f t="shared" si="278"/>
        <v>0</v>
      </c>
      <c r="BS109" s="230">
        <f t="shared" si="279"/>
        <v>0</v>
      </c>
      <c r="BT109" s="230">
        <f t="shared" si="267"/>
        <v>0</v>
      </c>
      <c r="BU109" s="230">
        <f t="shared" si="280"/>
        <v>0</v>
      </c>
      <c r="BV109" s="230">
        <f t="shared" si="281"/>
        <v>0</v>
      </c>
      <c r="BW109" s="230">
        <f t="shared" si="282"/>
        <v>0</v>
      </c>
      <c r="BX109" s="230">
        <f t="shared" si="283"/>
        <v>0</v>
      </c>
      <c r="BY109" s="230">
        <f t="shared" si="269"/>
        <v>0</v>
      </c>
      <c r="BZ109" s="230">
        <f t="shared" si="284"/>
        <v>0</v>
      </c>
      <c r="CA109" s="230">
        <f t="shared" si="285"/>
        <v>0</v>
      </c>
      <c r="CB109" s="230">
        <f t="shared" si="286"/>
        <v>0</v>
      </c>
      <c r="CC109" s="230">
        <f t="shared" si="287"/>
        <v>0</v>
      </c>
      <c r="CD109" s="230">
        <f t="shared" si="271"/>
        <v>0</v>
      </c>
      <c r="CE109" s="230">
        <f t="shared" si="288"/>
        <v>0</v>
      </c>
      <c r="CF109" s="230">
        <f t="shared" si="289"/>
        <v>0</v>
      </c>
      <c r="CG109" s="230">
        <f t="shared" si="290"/>
        <v>0</v>
      </c>
      <c r="CH109" s="230">
        <f t="shared" si="291"/>
        <v>0</v>
      </c>
      <c r="CI109" s="230">
        <f t="shared" si="272"/>
        <v>0</v>
      </c>
      <c r="CJ109" s="230">
        <f t="shared" si="292"/>
        <v>0</v>
      </c>
      <c r="CK109" s="230">
        <f t="shared" si="293"/>
        <v>0</v>
      </c>
      <c r="CL109" s="230">
        <f t="shared" si="294"/>
        <v>0</v>
      </c>
      <c r="CM109" s="230">
        <f t="shared" si="295"/>
        <v>0</v>
      </c>
      <c r="CN109" s="230">
        <f t="shared" si="274"/>
        <v>0</v>
      </c>
      <c r="CO109" s="230">
        <f t="shared" si="296"/>
        <v>0</v>
      </c>
      <c r="CP109" s="230">
        <f t="shared" si="297"/>
        <v>0</v>
      </c>
      <c r="CQ109" s="230">
        <f t="shared" si="298"/>
        <v>0</v>
      </c>
      <c r="CR109" s="230">
        <f t="shared" si="299"/>
        <v>0</v>
      </c>
      <c r="CS109" s="231">
        <f t="shared" si="151"/>
        <v>0</v>
      </c>
      <c r="CT109" s="232"/>
      <c r="CU109" s="233">
        <f t="shared" si="250"/>
        <v>0</v>
      </c>
      <c r="CV109" s="233">
        <f t="shared" si="250"/>
        <v>0</v>
      </c>
      <c r="CW109" s="233">
        <f t="shared" si="137"/>
        <v>0</v>
      </c>
      <c r="CX109" s="233">
        <f t="shared" si="138"/>
        <v>0</v>
      </c>
      <c r="CY109" s="233">
        <f t="shared" si="139"/>
        <v>0</v>
      </c>
      <c r="CZ109" s="233">
        <f t="shared" si="140"/>
        <v>0</v>
      </c>
      <c r="DA109" s="233">
        <f t="shared" si="251"/>
        <v>0</v>
      </c>
      <c r="DB109" s="233">
        <f t="shared" si="251"/>
        <v>0</v>
      </c>
      <c r="DC109" s="233">
        <f t="shared" si="141"/>
        <v>0</v>
      </c>
      <c r="DD109" s="233">
        <f t="shared" si="142"/>
        <v>0</v>
      </c>
      <c r="DE109" s="233">
        <f t="shared" si="143"/>
        <v>0</v>
      </c>
      <c r="DF109" s="233">
        <f t="shared" si="144"/>
        <v>0</v>
      </c>
      <c r="DG109" s="233">
        <f t="shared" si="145"/>
        <v>0</v>
      </c>
      <c r="DH109" s="233">
        <f t="shared" si="146"/>
        <v>0</v>
      </c>
      <c r="DI109" s="233">
        <f t="shared" si="147"/>
        <v>0</v>
      </c>
      <c r="DJ109" s="233">
        <f t="shared" si="148"/>
        <v>0</v>
      </c>
      <c r="DK109" s="233">
        <f t="shared" si="149"/>
        <v>0</v>
      </c>
      <c r="DL109" s="233">
        <f t="shared" si="150"/>
        <v>0</v>
      </c>
      <c r="DN109" s="233">
        <f t="shared" si="300"/>
        <v>0</v>
      </c>
      <c r="DO109" s="233">
        <f t="shared" si="300"/>
        <v>0</v>
      </c>
      <c r="DP109" s="233">
        <f t="shared" si="300"/>
        <v>0</v>
      </c>
      <c r="DQ109" s="233">
        <f t="shared" si="300"/>
        <v>0</v>
      </c>
      <c r="DR109" s="233">
        <f t="shared" si="300"/>
        <v>0</v>
      </c>
      <c r="DS109" s="233">
        <f t="shared" si="300"/>
        <v>0</v>
      </c>
      <c r="DT109" s="233">
        <f t="shared" si="300"/>
        <v>0</v>
      </c>
      <c r="DU109" s="233">
        <f t="shared" si="300"/>
        <v>0</v>
      </c>
      <c r="DV109" s="233">
        <f t="shared" si="300"/>
        <v>0</v>
      </c>
      <c r="DW109" s="233">
        <f t="shared" si="300"/>
        <v>0</v>
      </c>
      <c r="DX109" s="233">
        <f t="shared" si="300"/>
        <v>0</v>
      </c>
      <c r="DY109" s="233">
        <f t="shared" si="300"/>
        <v>0</v>
      </c>
      <c r="DZ109" s="233">
        <f t="shared" si="300"/>
        <v>0</v>
      </c>
      <c r="EA109" s="233">
        <f t="shared" si="301"/>
        <v>0</v>
      </c>
      <c r="EB109" s="233">
        <f t="shared" si="302"/>
        <v>0</v>
      </c>
      <c r="EC109" s="233">
        <f t="shared" si="303"/>
        <v>0</v>
      </c>
      <c r="ED109" s="233">
        <f t="shared" si="249"/>
        <v>0</v>
      </c>
      <c r="EE109" s="233">
        <f t="shared" si="249"/>
        <v>0</v>
      </c>
      <c r="EF109" s="233">
        <f t="shared" si="235"/>
        <v>0</v>
      </c>
      <c r="EG109" s="233">
        <f t="shared" si="235"/>
        <v>0</v>
      </c>
      <c r="EH109" s="233">
        <f t="shared" si="235"/>
        <v>0</v>
      </c>
      <c r="EI109" s="233">
        <f t="shared" si="235"/>
        <v>0</v>
      </c>
      <c r="EJ109" s="233">
        <f t="shared" si="235"/>
        <v>0</v>
      </c>
      <c r="EK109" s="233">
        <f t="shared" si="130"/>
        <v>0</v>
      </c>
      <c r="EL109" s="233">
        <f t="shared" si="130"/>
        <v>0</v>
      </c>
      <c r="EM109" s="233">
        <f t="shared" si="130"/>
        <v>0</v>
      </c>
      <c r="EN109" s="233">
        <f t="shared" si="130"/>
        <v>0</v>
      </c>
      <c r="EO109" s="233">
        <f t="shared" si="132"/>
        <v>0</v>
      </c>
      <c r="EP109" s="233">
        <f t="shared" si="132"/>
        <v>0</v>
      </c>
      <c r="EQ109" s="233">
        <f t="shared" si="132"/>
        <v>0</v>
      </c>
      <c r="ES109" s="233">
        <f t="shared" si="152"/>
        <v>0</v>
      </c>
      <c r="ET109" s="233">
        <f t="shared" si="153"/>
        <v>0</v>
      </c>
      <c r="EU109" s="233">
        <f t="shared" si="154"/>
        <v>0</v>
      </c>
      <c r="EV109" s="233">
        <f t="shared" si="155"/>
        <v>0</v>
      </c>
      <c r="EW109" s="233">
        <f t="shared" si="156"/>
        <v>0</v>
      </c>
      <c r="EX109" s="233">
        <f t="shared" si="157"/>
        <v>0</v>
      </c>
      <c r="EY109" s="233">
        <f t="shared" si="158"/>
        <v>0</v>
      </c>
      <c r="EZ109" s="233">
        <f t="shared" si="159"/>
        <v>0</v>
      </c>
      <c r="FA109" s="233">
        <f t="shared" si="160"/>
        <v>0</v>
      </c>
      <c r="FB109" s="233">
        <f t="shared" si="161"/>
        <v>0</v>
      </c>
      <c r="FC109" s="233">
        <f t="shared" si="162"/>
        <v>0</v>
      </c>
      <c r="FD109" s="233">
        <f t="shared" si="163"/>
        <v>0</v>
      </c>
      <c r="FE109" s="233">
        <f t="shared" si="164"/>
        <v>0</v>
      </c>
      <c r="FF109" s="233">
        <f t="shared" si="165"/>
        <v>0</v>
      </c>
      <c r="FG109" s="233">
        <f t="shared" si="166"/>
        <v>0</v>
      </c>
      <c r="FI109" s="211">
        <f t="shared" si="167"/>
        <v>0</v>
      </c>
      <c r="FJ109" s="211">
        <f t="shared" si="168"/>
        <v>0</v>
      </c>
      <c r="FK109" s="211">
        <f t="shared" si="169"/>
        <v>0</v>
      </c>
      <c r="FL109" s="211">
        <f t="shared" si="170"/>
        <v>0</v>
      </c>
      <c r="FM109" s="211">
        <f t="shared" si="171"/>
        <v>0</v>
      </c>
      <c r="FN109" s="211">
        <f t="shared" si="172"/>
        <v>0</v>
      </c>
      <c r="FO109" s="211">
        <f t="shared" si="173"/>
        <v>0</v>
      </c>
      <c r="FP109" s="211">
        <f t="shared" si="174"/>
        <v>0</v>
      </c>
      <c r="FQ109" s="211">
        <f t="shared" si="175"/>
        <v>0</v>
      </c>
      <c r="FR109" s="211">
        <f t="shared" si="176"/>
        <v>0</v>
      </c>
      <c r="FS109" s="211">
        <f t="shared" si="177"/>
        <v>0</v>
      </c>
      <c r="FT109" s="211">
        <f t="shared" si="178"/>
        <v>0</v>
      </c>
      <c r="FU109" s="211">
        <f t="shared" si="179"/>
        <v>0</v>
      </c>
      <c r="FV109" s="211">
        <f t="shared" si="180"/>
        <v>0</v>
      </c>
      <c r="FW109" s="211">
        <f t="shared" si="181"/>
        <v>0</v>
      </c>
      <c r="FX109" s="211">
        <f t="shared" si="182"/>
        <v>0</v>
      </c>
      <c r="FY109" s="211">
        <f t="shared" si="183"/>
        <v>0</v>
      </c>
      <c r="FZ109" s="211">
        <f t="shared" si="184"/>
        <v>0</v>
      </c>
      <c r="GA109" s="211">
        <f t="shared" si="185"/>
        <v>0</v>
      </c>
      <c r="GB109" s="211">
        <f t="shared" si="186"/>
        <v>0</v>
      </c>
      <c r="GC109" s="211">
        <f t="shared" si="187"/>
        <v>0</v>
      </c>
      <c r="GD109" s="211">
        <f t="shared" si="188"/>
        <v>0</v>
      </c>
      <c r="GE109" s="211">
        <f t="shared" si="189"/>
        <v>0</v>
      </c>
      <c r="GF109" s="211">
        <f t="shared" si="190"/>
        <v>0</v>
      </c>
      <c r="GG109" s="211">
        <f t="shared" si="191"/>
        <v>0</v>
      </c>
      <c r="GH109" s="211">
        <f t="shared" si="192"/>
        <v>0</v>
      </c>
      <c r="GI109" s="211">
        <f t="shared" si="193"/>
        <v>0</v>
      </c>
      <c r="GJ109" s="211">
        <f t="shared" si="194"/>
        <v>0</v>
      </c>
      <c r="GK109" s="211">
        <f t="shared" si="195"/>
        <v>0</v>
      </c>
      <c r="GL109" s="211">
        <f t="shared" si="196"/>
        <v>0</v>
      </c>
    </row>
    <row r="110" spans="2:194" ht="30">
      <c r="C110" s="53" t="s">
        <v>643</v>
      </c>
      <c r="D110" s="225">
        <v>1109</v>
      </c>
      <c r="E110" s="223">
        <v>4</v>
      </c>
      <c r="F110" s="223"/>
      <c r="G110" s="224">
        <f t="shared" si="254"/>
        <v>0</v>
      </c>
      <c r="H110" s="224">
        <f t="shared" si="255"/>
        <v>0</v>
      </c>
      <c r="I110" s="222"/>
      <c r="J110" s="222"/>
      <c r="K110" s="222"/>
      <c r="L110" s="222"/>
      <c r="M110" s="222"/>
      <c r="N110" s="222"/>
      <c r="O110" s="222"/>
      <c r="P110" s="222"/>
      <c r="Q110" s="224">
        <f t="shared" si="256"/>
        <v>0</v>
      </c>
      <c r="R110" s="222"/>
      <c r="S110" s="222"/>
      <c r="T110" s="222"/>
      <c r="U110" s="222"/>
      <c r="V110" s="224">
        <f t="shared" si="257"/>
        <v>0</v>
      </c>
      <c r="W110" s="222"/>
      <c r="X110" s="222"/>
      <c r="Y110" s="222"/>
      <c r="Z110" s="222"/>
      <c r="AA110" s="224">
        <f t="shared" si="258"/>
        <v>0</v>
      </c>
      <c r="AB110" s="222"/>
      <c r="AC110" s="222"/>
      <c r="AD110" s="222"/>
      <c r="AE110" s="222"/>
      <c r="AF110" s="224">
        <f t="shared" si="259"/>
        <v>0</v>
      </c>
      <c r="AG110" s="222"/>
      <c r="AH110" s="222"/>
      <c r="AI110" s="222"/>
      <c r="AJ110" s="222"/>
      <c r="AK110" s="224">
        <f t="shared" si="260"/>
        <v>0</v>
      </c>
      <c r="AL110" s="224">
        <f t="shared" si="261"/>
        <v>0</v>
      </c>
      <c r="AM110" s="222"/>
      <c r="AN110" s="222"/>
      <c r="AO110" s="222"/>
      <c r="AP110" s="222"/>
      <c r="AQ110" s="222"/>
      <c r="AR110" s="222"/>
      <c r="AS110" s="222"/>
      <c r="AT110" s="222"/>
      <c r="AU110" s="224">
        <f t="shared" si="262"/>
        <v>0</v>
      </c>
      <c r="AV110" s="222"/>
      <c r="AW110" s="222"/>
      <c r="AX110" s="222"/>
      <c r="AY110" s="222"/>
      <c r="AZ110" s="224">
        <f t="shared" si="263"/>
        <v>0</v>
      </c>
      <c r="BA110" s="222"/>
      <c r="BB110" s="222"/>
      <c r="BC110" s="222"/>
      <c r="BD110" s="222"/>
      <c r="BE110" s="224">
        <f t="shared" si="264"/>
        <v>0</v>
      </c>
      <c r="BF110" s="222"/>
      <c r="BG110" s="222"/>
      <c r="BH110" s="222"/>
      <c r="BI110" s="222"/>
      <c r="BJ110" s="224">
        <f t="shared" si="265"/>
        <v>0</v>
      </c>
      <c r="BK110" s="222"/>
      <c r="BL110" s="222"/>
      <c r="BM110" s="222"/>
      <c r="BN110" s="222"/>
      <c r="BO110" s="224">
        <f t="shared" si="266"/>
        <v>0</v>
      </c>
      <c r="BP110" s="222">
        <f t="shared" si="276"/>
        <v>0</v>
      </c>
      <c r="BQ110" s="222">
        <f t="shared" si="277"/>
        <v>0</v>
      </c>
      <c r="BR110" s="222">
        <f t="shared" si="278"/>
        <v>0</v>
      </c>
      <c r="BS110" s="222">
        <f t="shared" si="279"/>
        <v>0</v>
      </c>
      <c r="BT110" s="224">
        <f t="shared" si="267"/>
        <v>0</v>
      </c>
      <c r="BU110" s="222">
        <f t="shared" si="280"/>
        <v>0</v>
      </c>
      <c r="BV110" s="222">
        <f t="shared" si="281"/>
        <v>0</v>
      </c>
      <c r="BW110" s="222">
        <f t="shared" si="282"/>
        <v>0</v>
      </c>
      <c r="BX110" s="222">
        <f t="shared" si="283"/>
        <v>0</v>
      </c>
      <c r="BY110" s="224">
        <f t="shared" si="269"/>
        <v>0</v>
      </c>
      <c r="BZ110" s="222">
        <f t="shared" si="284"/>
        <v>0</v>
      </c>
      <c r="CA110" s="222">
        <f t="shared" si="285"/>
        <v>0</v>
      </c>
      <c r="CB110" s="222">
        <f t="shared" si="286"/>
        <v>0</v>
      </c>
      <c r="CC110" s="222">
        <f t="shared" si="287"/>
        <v>0</v>
      </c>
      <c r="CD110" s="224">
        <f t="shared" si="271"/>
        <v>0</v>
      </c>
      <c r="CE110" s="222">
        <f t="shared" si="288"/>
        <v>0</v>
      </c>
      <c r="CF110" s="222">
        <f t="shared" si="289"/>
        <v>0</v>
      </c>
      <c r="CG110" s="222">
        <f t="shared" si="290"/>
        <v>0</v>
      </c>
      <c r="CH110" s="222">
        <f t="shared" si="291"/>
        <v>0</v>
      </c>
      <c r="CI110" s="224">
        <f t="shared" si="272"/>
        <v>0</v>
      </c>
      <c r="CJ110" s="222">
        <f t="shared" si="292"/>
        <v>0</v>
      </c>
      <c r="CK110" s="222">
        <f t="shared" si="293"/>
        <v>0</v>
      </c>
      <c r="CL110" s="222">
        <f t="shared" si="294"/>
        <v>0</v>
      </c>
      <c r="CM110" s="222">
        <f t="shared" si="295"/>
        <v>0</v>
      </c>
      <c r="CN110" s="224">
        <f t="shared" si="274"/>
        <v>0</v>
      </c>
      <c r="CO110" s="222">
        <f t="shared" si="296"/>
        <v>0</v>
      </c>
      <c r="CP110" s="222">
        <f t="shared" si="297"/>
        <v>0</v>
      </c>
      <c r="CQ110" s="222">
        <f t="shared" si="298"/>
        <v>0</v>
      </c>
      <c r="CR110" s="222">
        <f t="shared" si="299"/>
        <v>0</v>
      </c>
      <c r="CS110" s="209">
        <f t="shared" si="151"/>
        <v>0</v>
      </c>
      <c r="CT110" s="205"/>
      <c r="CU110" s="210">
        <f t="shared" si="250"/>
        <v>0</v>
      </c>
      <c r="CV110" s="210">
        <f t="shared" si="250"/>
        <v>0</v>
      </c>
      <c r="CW110" s="210">
        <f t="shared" si="137"/>
        <v>0</v>
      </c>
      <c r="CX110" s="210">
        <f t="shared" si="138"/>
        <v>0</v>
      </c>
      <c r="CY110" s="210">
        <f t="shared" si="139"/>
        <v>0</v>
      </c>
      <c r="CZ110" s="210">
        <f t="shared" si="140"/>
        <v>0</v>
      </c>
      <c r="DA110" s="210">
        <f t="shared" si="251"/>
        <v>0</v>
      </c>
      <c r="DB110" s="210">
        <f t="shared" si="251"/>
        <v>0</v>
      </c>
      <c r="DC110" s="210">
        <f t="shared" si="141"/>
        <v>0</v>
      </c>
      <c r="DD110" s="210">
        <f t="shared" si="142"/>
        <v>0</v>
      </c>
      <c r="DE110" s="210">
        <f t="shared" si="143"/>
        <v>0</v>
      </c>
      <c r="DF110" s="210">
        <f t="shared" si="144"/>
        <v>0</v>
      </c>
      <c r="DG110" s="210">
        <f t="shared" si="145"/>
        <v>0</v>
      </c>
      <c r="DH110" s="210">
        <f t="shared" si="146"/>
        <v>0</v>
      </c>
      <c r="DI110" s="210">
        <f t="shared" si="147"/>
        <v>0</v>
      </c>
      <c r="DJ110" s="210">
        <f t="shared" si="148"/>
        <v>0</v>
      </c>
      <c r="DK110" s="210">
        <f t="shared" si="149"/>
        <v>0</v>
      </c>
      <c r="DL110" s="210">
        <f t="shared" si="150"/>
        <v>0</v>
      </c>
      <c r="DN110" s="210">
        <f t="shared" si="300"/>
        <v>0</v>
      </c>
      <c r="DO110" s="210">
        <f t="shared" si="300"/>
        <v>0</v>
      </c>
      <c r="DP110" s="210">
        <f t="shared" si="300"/>
        <v>0</v>
      </c>
      <c r="DQ110" s="210">
        <f t="shared" si="300"/>
        <v>0</v>
      </c>
      <c r="DR110" s="210">
        <f t="shared" si="300"/>
        <v>0</v>
      </c>
      <c r="DS110" s="210">
        <f t="shared" si="300"/>
        <v>0</v>
      </c>
      <c r="DT110" s="210">
        <f t="shared" si="300"/>
        <v>0</v>
      </c>
      <c r="DU110" s="210">
        <f t="shared" si="300"/>
        <v>0</v>
      </c>
      <c r="DV110" s="210">
        <f t="shared" si="300"/>
        <v>0</v>
      </c>
      <c r="DW110" s="210">
        <f t="shared" si="300"/>
        <v>0</v>
      </c>
      <c r="DX110" s="210">
        <f t="shared" si="300"/>
        <v>0</v>
      </c>
      <c r="DY110" s="210">
        <f t="shared" si="300"/>
        <v>0</v>
      </c>
      <c r="DZ110" s="210">
        <f t="shared" si="300"/>
        <v>0</v>
      </c>
      <c r="EA110" s="210">
        <f t="shared" si="301"/>
        <v>0</v>
      </c>
      <c r="EB110" s="210">
        <f t="shared" si="302"/>
        <v>0</v>
      </c>
      <c r="EC110" s="210">
        <f t="shared" si="303"/>
        <v>0</v>
      </c>
      <c r="ED110" s="210">
        <f t="shared" si="249"/>
        <v>0</v>
      </c>
      <c r="EE110" s="210">
        <f t="shared" si="249"/>
        <v>0</v>
      </c>
      <c r="EF110" s="210">
        <f t="shared" si="235"/>
        <v>0</v>
      </c>
      <c r="EG110" s="210">
        <f t="shared" si="235"/>
        <v>0</v>
      </c>
      <c r="EH110" s="210">
        <f t="shared" si="235"/>
        <v>0</v>
      </c>
      <c r="EI110" s="210">
        <f t="shared" si="235"/>
        <v>0</v>
      </c>
      <c r="EJ110" s="210">
        <f t="shared" si="235"/>
        <v>0</v>
      </c>
      <c r="EK110" s="210">
        <f t="shared" si="130"/>
        <v>0</v>
      </c>
      <c r="EL110" s="210">
        <f t="shared" si="130"/>
        <v>0</v>
      </c>
      <c r="EM110" s="210">
        <f t="shared" si="130"/>
        <v>0</v>
      </c>
      <c r="EN110" s="210">
        <f t="shared" si="130"/>
        <v>0</v>
      </c>
      <c r="EO110" s="210">
        <f t="shared" si="132"/>
        <v>0</v>
      </c>
      <c r="EP110" s="210">
        <f t="shared" si="132"/>
        <v>0</v>
      </c>
      <c r="EQ110" s="210">
        <f t="shared" si="132"/>
        <v>0</v>
      </c>
      <c r="ES110" s="210">
        <f t="shared" si="152"/>
        <v>0</v>
      </c>
      <c r="ET110" s="210">
        <f t="shared" si="153"/>
        <v>0</v>
      </c>
      <c r="EU110" s="210">
        <f t="shared" si="154"/>
        <v>0</v>
      </c>
      <c r="EV110" s="210">
        <f t="shared" si="155"/>
        <v>0</v>
      </c>
      <c r="EW110" s="210">
        <f t="shared" si="156"/>
        <v>0</v>
      </c>
      <c r="EX110" s="210">
        <f t="shared" si="157"/>
        <v>0</v>
      </c>
      <c r="EY110" s="210">
        <f t="shared" si="158"/>
        <v>0</v>
      </c>
      <c r="EZ110" s="210">
        <f t="shared" si="159"/>
        <v>0</v>
      </c>
      <c r="FA110" s="210">
        <f t="shared" si="160"/>
        <v>0</v>
      </c>
      <c r="FB110" s="210">
        <f t="shared" si="161"/>
        <v>0</v>
      </c>
      <c r="FC110" s="210">
        <f t="shared" si="162"/>
        <v>0</v>
      </c>
      <c r="FD110" s="210">
        <f t="shared" si="163"/>
        <v>0</v>
      </c>
      <c r="FE110" s="210">
        <f t="shared" si="164"/>
        <v>0</v>
      </c>
      <c r="FF110" s="210">
        <f t="shared" si="165"/>
        <v>0</v>
      </c>
      <c r="FG110" s="210">
        <f t="shared" si="166"/>
        <v>0</v>
      </c>
      <c r="FI110" s="211">
        <f t="shared" si="167"/>
        <v>0</v>
      </c>
      <c r="FJ110" s="211">
        <f t="shared" si="168"/>
        <v>0</v>
      </c>
      <c r="FK110" s="211">
        <f t="shared" si="169"/>
        <v>0</v>
      </c>
      <c r="FL110" s="211">
        <f t="shared" si="170"/>
        <v>0</v>
      </c>
      <c r="FM110" s="211">
        <f t="shared" si="171"/>
        <v>0</v>
      </c>
      <c r="FN110" s="211">
        <f t="shared" si="172"/>
        <v>0</v>
      </c>
      <c r="FO110" s="211">
        <f t="shared" si="173"/>
        <v>0</v>
      </c>
      <c r="FP110" s="211">
        <f t="shared" si="174"/>
        <v>0</v>
      </c>
      <c r="FQ110" s="211">
        <f t="shared" si="175"/>
        <v>0</v>
      </c>
      <c r="FR110" s="211">
        <f t="shared" si="176"/>
        <v>0</v>
      </c>
      <c r="FS110" s="211">
        <f t="shared" si="177"/>
        <v>0</v>
      </c>
      <c r="FT110" s="211">
        <f t="shared" si="178"/>
        <v>0</v>
      </c>
      <c r="FU110" s="211">
        <f t="shared" si="179"/>
        <v>0</v>
      </c>
      <c r="FV110" s="211">
        <f t="shared" si="180"/>
        <v>0</v>
      </c>
      <c r="FW110" s="211">
        <f t="shared" si="181"/>
        <v>0</v>
      </c>
      <c r="FX110" s="211">
        <f t="shared" si="182"/>
        <v>0</v>
      </c>
      <c r="FY110" s="211">
        <f t="shared" si="183"/>
        <v>0</v>
      </c>
      <c r="FZ110" s="211">
        <f t="shared" si="184"/>
        <v>0</v>
      </c>
      <c r="GA110" s="211">
        <f t="shared" si="185"/>
        <v>0</v>
      </c>
      <c r="GB110" s="211">
        <f t="shared" si="186"/>
        <v>0</v>
      </c>
      <c r="GC110" s="211">
        <f t="shared" si="187"/>
        <v>0</v>
      </c>
      <c r="GD110" s="211">
        <f t="shared" si="188"/>
        <v>0</v>
      </c>
      <c r="GE110" s="211">
        <f t="shared" si="189"/>
        <v>0</v>
      </c>
      <c r="GF110" s="211">
        <f t="shared" si="190"/>
        <v>0</v>
      </c>
      <c r="GG110" s="211">
        <f t="shared" si="191"/>
        <v>0</v>
      </c>
      <c r="GH110" s="211">
        <f t="shared" si="192"/>
        <v>0</v>
      </c>
      <c r="GI110" s="211">
        <f t="shared" si="193"/>
        <v>0</v>
      </c>
      <c r="GJ110" s="211">
        <f t="shared" si="194"/>
        <v>0</v>
      </c>
      <c r="GK110" s="211">
        <f t="shared" si="195"/>
        <v>0</v>
      </c>
      <c r="GL110" s="211">
        <f t="shared" si="196"/>
        <v>0</v>
      </c>
    </row>
    <row r="111" spans="2:194" ht="30">
      <c r="C111" s="53" t="s">
        <v>644</v>
      </c>
      <c r="D111" s="225">
        <v>1110</v>
      </c>
      <c r="E111" s="223">
        <v>4</v>
      </c>
      <c r="F111" s="223"/>
      <c r="G111" s="224">
        <f t="shared" si="254"/>
        <v>0</v>
      </c>
      <c r="H111" s="224">
        <f t="shared" si="255"/>
        <v>0</v>
      </c>
      <c r="I111" s="222"/>
      <c r="J111" s="222"/>
      <c r="K111" s="222"/>
      <c r="L111" s="222"/>
      <c r="M111" s="222"/>
      <c r="N111" s="222"/>
      <c r="O111" s="222"/>
      <c r="P111" s="222"/>
      <c r="Q111" s="224">
        <f t="shared" si="256"/>
        <v>0</v>
      </c>
      <c r="R111" s="222"/>
      <c r="S111" s="222"/>
      <c r="T111" s="222"/>
      <c r="U111" s="222"/>
      <c r="V111" s="224">
        <f t="shared" si="257"/>
        <v>0</v>
      </c>
      <c r="W111" s="222"/>
      <c r="X111" s="222"/>
      <c r="Y111" s="222"/>
      <c r="Z111" s="222"/>
      <c r="AA111" s="224">
        <f t="shared" si="258"/>
        <v>0</v>
      </c>
      <c r="AB111" s="222"/>
      <c r="AC111" s="222"/>
      <c r="AD111" s="222"/>
      <c r="AE111" s="222"/>
      <c r="AF111" s="224">
        <f t="shared" si="259"/>
        <v>0</v>
      </c>
      <c r="AG111" s="222"/>
      <c r="AH111" s="222"/>
      <c r="AI111" s="222"/>
      <c r="AJ111" s="222"/>
      <c r="AK111" s="224">
        <f t="shared" si="260"/>
        <v>0</v>
      </c>
      <c r="AL111" s="224">
        <f t="shared" si="261"/>
        <v>0</v>
      </c>
      <c r="AM111" s="222"/>
      <c r="AN111" s="222"/>
      <c r="AO111" s="222"/>
      <c r="AP111" s="222"/>
      <c r="AQ111" s="222"/>
      <c r="AR111" s="222"/>
      <c r="AS111" s="222"/>
      <c r="AT111" s="222"/>
      <c r="AU111" s="224">
        <f t="shared" si="262"/>
        <v>0</v>
      </c>
      <c r="AV111" s="222"/>
      <c r="AW111" s="222"/>
      <c r="AX111" s="222"/>
      <c r="AY111" s="222"/>
      <c r="AZ111" s="224">
        <f t="shared" si="263"/>
        <v>0</v>
      </c>
      <c r="BA111" s="222"/>
      <c r="BB111" s="222"/>
      <c r="BC111" s="222"/>
      <c r="BD111" s="222"/>
      <c r="BE111" s="224">
        <f t="shared" si="264"/>
        <v>0</v>
      </c>
      <c r="BF111" s="222"/>
      <c r="BG111" s="222"/>
      <c r="BH111" s="222"/>
      <c r="BI111" s="222"/>
      <c r="BJ111" s="224">
        <f t="shared" si="265"/>
        <v>0</v>
      </c>
      <c r="BK111" s="222"/>
      <c r="BL111" s="222"/>
      <c r="BM111" s="222"/>
      <c r="BN111" s="222"/>
      <c r="BO111" s="224">
        <f t="shared" si="266"/>
        <v>0</v>
      </c>
      <c r="BP111" s="222">
        <f t="shared" si="276"/>
        <v>0</v>
      </c>
      <c r="BQ111" s="222">
        <f t="shared" si="277"/>
        <v>0</v>
      </c>
      <c r="BR111" s="222">
        <f t="shared" si="278"/>
        <v>0</v>
      </c>
      <c r="BS111" s="222">
        <f t="shared" si="279"/>
        <v>0</v>
      </c>
      <c r="BT111" s="224">
        <f t="shared" si="267"/>
        <v>0</v>
      </c>
      <c r="BU111" s="222">
        <f t="shared" si="280"/>
        <v>0</v>
      </c>
      <c r="BV111" s="222">
        <f t="shared" si="281"/>
        <v>0</v>
      </c>
      <c r="BW111" s="222">
        <f t="shared" si="282"/>
        <v>0</v>
      </c>
      <c r="BX111" s="222">
        <f t="shared" si="283"/>
        <v>0</v>
      </c>
      <c r="BY111" s="224">
        <f t="shared" si="269"/>
        <v>0</v>
      </c>
      <c r="BZ111" s="222">
        <f t="shared" si="284"/>
        <v>0</v>
      </c>
      <c r="CA111" s="222">
        <f t="shared" si="285"/>
        <v>0</v>
      </c>
      <c r="CB111" s="222">
        <f t="shared" si="286"/>
        <v>0</v>
      </c>
      <c r="CC111" s="222">
        <f t="shared" si="287"/>
        <v>0</v>
      </c>
      <c r="CD111" s="224">
        <f t="shared" si="271"/>
        <v>0</v>
      </c>
      <c r="CE111" s="222">
        <f t="shared" si="288"/>
        <v>0</v>
      </c>
      <c r="CF111" s="222">
        <f t="shared" si="289"/>
        <v>0</v>
      </c>
      <c r="CG111" s="222">
        <f t="shared" si="290"/>
        <v>0</v>
      </c>
      <c r="CH111" s="222">
        <f t="shared" si="291"/>
        <v>0</v>
      </c>
      <c r="CI111" s="224">
        <f t="shared" si="272"/>
        <v>0</v>
      </c>
      <c r="CJ111" s="222">
        <f t="shared" si="292"/>
        <v>0</v>
      </c>
      <c r="CK111" s="222">
        <f t="shared" si="293"/>
        <v>0</v>
      </c>
      <c r="CL111" s="222">
        <f t="shared" si="294"/>
        <v>0</v>
      </c>
      <c r="CM111" s="222">
        <f t="shared" si="295"/>
        <v>0</v>
      </c>
      <c r="CN111" s="224">
        <f t="shared" si="274"/>
        <v>0</v>
      </c>
      <c r="CO111" s="222">
        <f t="shared" si="296"/>
        <v>0</v>
      </c>
      <c r="CP111" s="222">
        <f t="shared" si="297"/>
        <v>0</v>
      </c>
      <c r="CQ111" s="222">
        <f t="shared" si="298"/>
        <v>0</v>
      </c>
      <c r="CR111" s="222">
        <f t="shared" si="299"/>
        <v>0</v>
      </c>
      <c r="CS111" s="209">
        <f t="shared" si="151"/>
        <v>0</v>
      </c>
      <c r="CT111" s="205"/>
      <c r="CU111" s="210">
        <f t="shared" si="250"/>
        <v>0</v>
      </c>
      <c r="CV111" s="210">
        <f t="shared" si="250"/>
        <v>0</v>
      </c>
      <c r="CW111" s="210">
        <f t="shared" si="137"/>
        <v>0</v>
      </c>
      <c r="CX111" s="210">
        <f t="shared" si="138"/>
        <v>0</v>
      </c>
      <c r="CY111" s="210">
        <f t="shared" si="139"/>
        <v>0</v>
      </c>
      <c r="CZ111" s="210">
        <f t="shared" si="140"/>
        <v>0</v>
      </c>
      <c r="DA111" s="210">
        <f t="shared" si="251"/>
        <v>0</v>
      </c>
      <c r="DB111" s="210">
        <f t="shared" si="251"/>
        <v>0</v>
      </c>
      <c r="DC111" s="210">
        <f t="shared" si="141"/>
        <v>0</v>
      </c>
      <c r="DD111" s="210">
        <f t="shared" si="142"/>
        <v>0</v>
      </c>
      <c r="DE111" s="210">
        <f t="shared" si="143"/>
        <v>0</v>
      </c>
      <c r="DF111" s="210">
        <f t="shared" si="144"/>
        <v>0</v>
      </c>
      <c r="DG111" s="210">
        <f t="shared" si="145"/>
        <v>0</v>
      </c>
      <c r="DH111" s="210">
        <f t="shared" si="146"/>
        <v>0</v>
      </c>
      <c r="DI111" s="210">
        <f t="shared" si="147"/>
        <v>0</v>
      </c>
      <c r="DJ111" s="210">
        <f t="shared" si="148"/>
        <v>0</v>
      </c>
      <c r="DK111" s="210">
        <f t="shared" si="149"/>
        <v>0</v>
      </c>
      <c r="DL111" s="210">
        <f t="shared" si="150"/>
        <v>0</v>
      </c>
      <c r="DN111" s="210">
        <f t="shared" si="300"/>
        <v>0</v>
      </c>
      <c r="DO111" s="210">
        <f t="shared" si="300"/>
        <v>0</v>
      </c>
      <c r="DP111" s="210">
        <f t="shared" si="300"/>
        <v>0</v>
      </c>
      <c r="DQ111" s="210">
        <f t="shared" si="300"/>
        <v>0</v>
      </c>
      <c r="DR111" s="210">
        <f t="shared" si="300"/>
        <v>0</v>
      </c>
      <c r="DS111" s="210">
        <f t="shared" si="300"/>
        <v>0</v>
      </c>
      <c r="DT111" s="210">
        <f t="shared" si="300"/>
        <v>0</v>
      </c>
      <c r="DU111" s="210">
        <f t="shared" si="300"/>
        <v>0</v>
      </c>
      <c r="DV111" s="210">
        <f t="shared" si="300"/>
        <v>0</v>
      </c>
      <c r="DW111" s="210">
        <f t="shared" si="300"/>
        <v>0</v>
      </c>
      <c r="DX111" s="210">
        <f t="shared" si="300"/>
        <v>0</v>
      </c>
      <c r="DY111" s="210">
        <f t="shared" si="300"/>
        <v>0</v>
      </c>
      <c r="DZ111" s="210">
        <f t="shared" si="300"/>
        <v>0</v>
      </c>
      <c r="EA111" s="210">
        <f t="shared" si="301"/>
        <v>0</v>
      </c>
      <c r="EB111" s="210">
        <f t="shared" si="302"/>
        <v>0</v>
      </c>
      <c r="EC111" s="210">
        <f t="shared" si="303"/>
        <v>0</v>
      </c>
      <c r="ED111" s="210">
        <f t="shared" si="249"/>
        <v>0</v>
      </c>
      <c r="EE111" s="210">
        <f t="shared" si="249"/>
        <v>0</v>
      </c>
      <c r="EF111" s="210">
        <f t="shared" si="235"/>
        <v>0</v>
      </c>
      <c r="EG111" s="210">
        <f t="shared" si="235"/>
        <v>0</v>
      </c>
      <c r="EH111" s="210">
        <f t="shared" si="235"/>
        <v>0</v>
      </c>
      <c r="EI111" s="210">
        <f t="shared" si="235"/>
        <v>0</v>
      </c>
      <c r="EJ111" s="210">
        <f t="shared" si="235"/>
        <v>0</v>
      </c>
      <c r="EK111" s="210">
        <f t="shared" si="130"/>
        <v>0</v>
      </c>
      <c r="EL111" s="210">
        <f t="shared" si="130"/>
        <v>0</v>
      </c>
      <c r="EM111" s="210">
        <f t="shared" si="130"/>
        <v>0</v>
      </c>
      <c r="EN111" s="210">
        <f t="shared" si="130"/>
        <v>0</v>
      </c>
      <c r="EO111" s="210">
        <f t="shared" si="132"/>
        <v>0</v>
      </c>
      <c r="EP111" s="210">
        <f t="shared" si="132"/>
        <v>0</v>
      </c>
      <c r="EQ111" s="210">
        <f t="shared" si="132"/>
        <v>0</v>
      </c>
      <c r="ES111" s="210">
        <f t="shared" si="152"/>
        <v>0</v>
      </c>
      <c r="ET111" s="210">
        <f t="shared" si="153"/>
        <v>0</v>
      </c>
      <c r="EU111" s="210">
        <f t="shared" si="154"/>
        <v>0</v>
      </c>
      <c r="EV111" s="210">
        <f t="shared" si="155"/>
        <v>0</v>
      </c>
      <c r="EW111" s="210">
        <f t="shared" si="156"/>
        <v>0</v>
      </c>
      <c r="EX111" s="210">
        <f t="shared" si="157"/>
        <v>0</v>
      </c>
      <c r="EY111" s="210">
        <f t="shared" si="158"/>
        <v>0</v>
      </c>
      <c r="EZ111" s="210">
        <f t="shared" si="159"/>
        <v>0</v>
      </c>
      <c r="FA111" s="210">
        <f t="shared" si="160"/>
        <v>0</v>
      </c>
      <c r="FB111" s="210">
        <f t="shared" si="161"/>
        <v>0</v>
      </c>
      <c r="FC111" s="210">
        <f t="shared" si="162"/>
        <v>0</v>
      </c>
      <c r="FD111" s="210">
        <f t="shared" si="163"/>
        <v>0</v>
      </c>
      <c r="FE111" s="210">
        <f t="shared" si="164"/>
        <v>0</v>
      </c>
      <c r="FF111" s="210">
        <f t="shared" si="165"/>
        <v>0</v>
      </c>
      <c r="FG111" s="210">
        <f t="shared" si="166"/>
        <v>0</v>
      </c>
      <c r="FI111" s="211">
        <f t="shared" si="167"/>
        <v>0</v>
      </c>
      <c r="FJ111" s="211">
        <f t="shared" si="168"/>
        <v>0</v>
      </c>
      <c r="FK111" s="211">
        <f t="shared" si="169"/>
        <v>0</v>
      </c>
      <c r="FL111" s="211">
        <f t="shared" si="170"/>
        <v>0</v>
      </c>
      <c r="FM111" s="211">
        <f t="shared" si="171"/>
        <v>0</v>
      </c>
      <c r="FN111" s="211">
        <f t="shared" si="172"/>
        <v>0</v>
      </c>
      <c r="FO111" s="211">
        <f t="shared" si="173"/>
        <v>0</v>
      </c>
      <c r="FP111" s="211">
        <f t="shared" si="174"/>
        <v>0</v>
      </c>
      <c r="FQ111" s="211">
        <f t="shared" si="175"/>
        <v>0</v>
      </c>
      <c r="FR111" s="211">
        <f t="shared" si="176"/>
        <v>0</v>
      </c>
      <c r="FS111" s="211">
        <f t="shared" si="177"/>
        <v>0</v>
      </c>
      <c r="FT111" s="211">
        <f t="shared" si="178"/>
        <v>0</v>
      </c>
      <c r="FU111" s="211">
        <f t="shared" si="179"/>
        <v>0</v>
      </c>
      <c r="FV111" s="211">
        <f t="shared" si="180"/>
        <v>0</v>
      </c>
      <c r="FW111" s="211">
        <f t="shared" si="181"/>
        <v>0</v>
      </c>
      <c r="FX111" s="211">
        <f t="shared" si="182"/>
        <v>0</v>
      </c>
      <c r="FY111" s="211">
        <f t="shared" si="183"/>
        <v>0</v>
      </c>
      <c r="FZ111" s="211">
        <f t="shared" si="184"/>
        <v>0</v>
      </c>
      <c r="GA111" s="211">
        <f t="shared" si="185"/>
        <v>0</v>
      </c>
      <c r="GB111" s="211">
        <f t="shared" si="186"/>
        <v>0</v>
      </c>
      <c r="GC111" s="211">
        <f t="shared" si="187"/>
        <v>0</v>
      </c>
      <c r="GD111" s="211">
        <f t="shared" si="188"/>
        <v>0</v>
      </c>
      <c r="GE111" s="211">
        <f t="shared" si="189"/>
        <v>0</v>
      </c>
      <c r="GF111" s="211">
        <f t="shared" si="190"/>
        <v>0</v>
      </c>
      <c r="GG111" s="211">
        <f t="shared" si="191"/>
        <v>0</v>
      </c>
      <c r="GH111" s="211">
        <f t="shared" si="192"/>
        <v>0</v>
      </c>
      <c r="GI111" s="211">
        <f t="shared" si="193"/>
        <v>0</v>
      </c>
      <c r="GJ111" s="211">
        <f t="shared" si="194"/>
        <v>0</v>
      </c>
      <c r="GK111" s="211">
        <f t="shared" si="195"/>
        <v>0</v>
      </c>
      <c r="GL111" s="211">
        <f t="shared" si="196"/>
        <v>0</v>
      </c>
    </row>
    <row r="112" spans="2:194" s="226" customFormat="1" ht="30">
      <c r="C112" s="34" t="s">
        <v>645</v>
      </c>
      <c r="D112" s="228">
        <v>1111</v>
      </c>
      <c r="E112" s="229">
        <v>4</v>
      </c>
      <c r="F112" s="229"/>
      <c r="G112" s="230">
        <f t="shared" si="254"/>
        <v>0</v>
      </c>
      <c r="H112" s="230">
        <f t="shared" si="255"/>
        <v>0</v>
      </c>
      <c r="I112" s="230"/>
      <c r="J112" s="230"/>
      <c r="K112" s="230"/>
      <c r="L112" s="230"/>
      <c r="M112" s="230"/>
      <c r="N112" s="230"/>
      <c r="O112" s="230"/>
      <c r="P112" s="230"/>
      <c r="Q112" s="230">
        <f t="shared" si="256"/>
        <v>0</v>
      </c>
      <c r="R112" s="230"/>
      <c r="S112" s="230"/>
      <c r="T112" s="230"/>
      <c r="U112" s="230"/>
      <c r="V112" s="230">
        <f t="shared" si="257"/>
        <v>0</v>
      </c>
      <c r="W112" s="230"/>
      <c r="X112" s="230"/>
      <c r="Y112" s="230"/>
      <c r="Z112" s="230"/>
      <c r="AA112" s="230">
        <f t="shared" si="258"/>
        <v>0</v>
      </c>
      <c r="AB112" s="230"/>
      <c r="AC112" s="230"/>
      <c r="AD112" s="230"/>
      <c r="AE112" s="230"/>
      <c r="AF112" s="230">
        <f t="shared" si="259"/>
        <v>0</v>
      </c>
      <c r="AG112" s="230"/>
      <c r="AH112" s="230"/>
      <c r="AI112" s="230"/>
      <c r="AJ112" s="230"/>
      <c r="AK112" s="230">
        <f t="shared" si="260"/>
        <v>0</v>
      </c>
      <c r="AL112" s="230">
        <f t="shared" si="261"/>
        <v>0</v>
      </c>
      <c r="AM112" s="230"/>
      <c r="AN112" s="230"/>
      <c r="AO112" s="230"/>
      <c r="AP112" s="230"/>
      <c r="AQ112" s="230"/>
      <c r="AR112" s="230"/>
      <c r="AS112" s="230"/>
      <c r="AT112" s="230"/>
      <c r="AU112" s="230">
        <f t="shared" si="262"/>
        <v>0</v>
      </c>
      <c r="AV112" s="230"/>
      <c r="AW112" s="230"/>
      <c r="AX112" s="230"/>
      <c r="AY112" s="230"/>
      <c r="AZ112" s="230">
        <f t="shared" si="263"/>
        <v>0</v>
      </c>
      <c r="BA112" s="230"/>
      <c r="BB112" s="230"/>
      <c r="BC112" s="230"/>
      <c r="BD112" s="230"/>
      <c r="BE112" s="230">
        <f t="shared" si="264"/>
        <v>0</v>
      </c>
      <c r="BF112" s="230"/>
      <c r="BG112" s="230"/>
      <c r="BH112" s="230"/>
      <c r="BI112" s="230"/>
      <c r="BJ112" s="230">
        <f t="shared" si="265"/>
        <v>0</v>
      </c>
      <c r="BK112" s="230"/>
      <c r="BL112" s="230"/>
      <c r="BM112" s="230"/>
      <c r="BN112" s="230"/>
      <c r="BO112" s="230">
        <f t="shared" si="266"/>
        <v>0</v>
      </c>
      <c r="BP112" s="230">
        <f t="shared" si="276"/>
        <v>0</v>
      </c>
      <c r="BQ112" s="230">
        <f t="shared" si="277"/>
        <v>0</v>
      </c>
      <c r="BR112" s="230">
        <f t="shared" si="278"/>
        <v>0</v>
      </c>
      <c r="BS112" s="230">
        <f t="shared" si="279"/>
        <v>0</v>
      </c>
      <c r="BT112" s="230">
        <f t="shared" si="267"/>
        <v>0</v>
      </c>
      <c r="BU112" s="230">
        <f t="shared" si="280"/>
        <v>0</v>
      </c>
      <c r="BV112" s="230">
        <f t="shared" si="281"/>
        <v>0</v>
      </c>
      <c r="BW112" s="230">
        <f t="shared" si="282"/>
        <v>0</v>
      </c>
      <c r="BX112" s="230">
        <f t="shared" si="283"/>
        <v>0</v>
      </c>
      <c r="BY112" s="230">
        <f t="shared" si="269"/>
        <v>0</v>
      </c>
      <c r="BZ112" s="230">
        <f t="shared" si="284"/>
        <v>0</v>
      </c>
      <c r="CA112" s="230">
        <f t="shared" si="285"/>
        <v>0</v>
      </c>
      <c r="CB112" s="230">
        <f t="shared" si="286"/>
        <v>0</v>
      </c>
      <c r="CC112" s="230">
        <f t="shared" si="287"/>
        <v>0</v>
      </c>
      <c r="CD112" s="230">
        <f t="shared" si="271"/>
        <v>0</v>
      </c>
      <c r="CE112" s="230">
        <f t="shared" si="288"/>
        <v>0</v>
      </c>
      <c r="CF112" s="230">
        <f t="shared" si="289"/>
        <v>0</v>
      </c>
      <c r="CG112" s="230">
        <f t="shared" si="290"/>
        <v>0</v>
      </c>
      <c r="CH112" s="230">
        <f t="shared" si="291"/>
        <v>0</v>
      </c>
      <c r="CI112" s="230">
        <f t="shared" si="272"/>
        <v>0</v>
      </c>
      <c r="CJ112" s="230">
        <f t="shared" si="292"/>
        <v>0</v>
      </c>
      <c r="CK112" s="230">
        <f t="shared" si="293"/>
        <v>0</v>
      </c>
      <c r="CL112" s="230">
        <f t="shared" si="294"/>
        <v>0</v>
      </c>
      <c r="CM112" s="230">
        <f t="shared" si="295"/>
        <v>0</v>
      </c>
      <c r="CN112" s="230">
        <f t="shared" si="274"/>
        <v>0</v>
      </c>
      <c r="CO112" s="230">
        <f t="shared" si="296"/>
        <v>0</v>
      </c>
      <c r="CP112" s="230">
        <f t="shared" si="297"/>
        <v>0</v>
      </c>
      <c r="CQ112" s="230">
        <f t="shared" si="298"/>
        <v>0</v>
      </c>
      <c r="CR112" s="230">
        <f t="shared" si="299"/>
        <v>0</v>
      </c>
      <c r="CS112" s="231">
        <f t="shared" si="151"/>
        <v>0</v>
      </c>
      <c r="CT112" s="232"/>
      <c r="CU112" s="233">
        <f t="shared" si="250"/>
        <v>0</v>
      </c>
      <c r="CV112" s="233">
        <f t="shared" si="250"/>
        <v>0</v>
      </c>
      <c r="CW112" s="233">
        <f t="shared" si="137"/>
        <v>0</v>
      </c>
      <c r="CX112" s="233">
        <f t="shared" si="138"/>
        <v>0</v>
      </c>
      <c r="CY112" s="233">
        <f t="shared" si="139"/>
        <v>0</v>
      </c>
      <c r="CZ112" s="233">
        <f t="shared" si="140"/>
        <v>0</v>
      </c>
      <c r="DA112" s="233">
        <f t="shared" si="251"/>
        <v>0</v>
      </c>
      <c r="DB112" s="233">
        <f t="shared" si="251"/>
        <v>0</v>
      </c>
      <c r="DC112" s="233">
        <f t="shared" si="141"/>
        <v>0</v>
      </c>
      <c r="DD112" s="233">
        <f t="shared" si="142"/>
        <v>0</v>
      </c>
      <c r="DE112" s="233">
        <f t="shared" si="143"/>
        <v>0</v>
      </c>
      <c r="DF112" s="233">
        <f t="shared" si="144"/>
        <v>0</v>
      </c>
      <c r="DG112" s="233">
        <f t="shared" si="145"/>
        <v>0</v>
      </c>
      <c r="DH112" s="233">
        <f t="shared" si="146"/>
        <v>0</v>
      </c>
      <c r="DI112" s="233">
        <f t="shared" si="147"/>
        <v>0</v>
      </c>
      <c r="DJ112" s="233">
        <f t="shared" si="148"/>
        <v>0</v>
      </c>
      <c r="DK112" s="233">
        <f t="shared" si="149"/>
        <v>0</v>
      </c>
      <c r="DL112" s="233">
        <f t="shared" si="150"/>
        <v>0</v>
      </c>
      <c r="DN112" s="233">
        <f t="shared" si="300"/>
        <v>0</v>
      </c>
      <c r="DO112" s="233">
        <f t="shared" si="300"/>
        <v>0</v>
      </c>
      <c r="DP112" s="233">
        <f t="shared" si="300"/>
        <v>0</v>
      </c>
      <c r="DQ112" s="233">
        <f t="shared" si="300"/>
        <v>0</v>
      </c>
      <c r="DR112" s="233">
        <f t="shared" si="300"/>
        <v>0</v>
      </c>
      <c r="DS112" s="233">
        <f t="shared" si="300"/>
        <v>0</v>
      </c>
      <c r="DT112" s="233">
        <f t="shared" si="300"/>
        <v>0</v>
      </c>
      <c r="DU112" s="233">
        <f t="shared" si="300"/>
        <v>0</v>
      </c>
      <c r="DV112" s="233">
        <f t="shared" si="300"/>
        <v>0</v>
      </c>
      <c r="DW112" s="233">
        <f t="shared" si="300"/>
        <v>0</v>
      </c>
      <c r="DX112" s="233">
        <f t="shared" si="300"/>
        <v>0</v>
      </c>
      <c r="DY112" s="233">
        <f t="shared" si="300"/>
        <v>0</v>
      </c>
      <c r="DZ112" s="233">
        <f t="shared" si="300"/>
        <v>0</v>
      </c>
      <c r="EA112" s="233">
        <f t="shared" si="301"/>
        <v>0</v>
      </c>
      <c r="EB112" s="233">
        <f t="shared" si="302"/>
        <v>0</v>
      </c>
      <c r="EC112" s="233">
        <f t="shared" si="303"/>
        <v>0</v>
      </c>
      <c r="ED112" s="233">
        <f t="shared" si="249"/>
        <v>0</v>
      </c>
      <c r="EE112" s="233">
        <f t="shared" si="249"/>
        <v>0</v>
      </c>
      <c r="EF112" s="233">
        <f t="shared" si="235"/>
        <v>0</v>
      </c>
      <c r="EG112" s="233">
        <f t="shared" si="235"/>
        <v>0</v>
      </c>
      <c r="EH112" s="233">
        <f t="shared" si="235"/>
        <v>0</v>
      </c>
      <c r="EI112" s="233">
        <f t="shared" si="235"/>
        <v>0</v>
      </c>
      <c r="EJ112" s="233">
        <f t="shared" si="235"/>
        <v>0</v>
      </c>
      <c r="EK112" s="233">
        <f t="shared" si="130"/>
        <v>0</v>
      </c>
      <c r="EL112" s="233">
        <f t="shared" si="130"/>
        <v>0</v>
      </c>
      <c r="EM112" s="233">
        <f t="shared" si="130"/>
        <v>0</v>
      </c>
      <c r="EN112" s="233">
        <f t="shared" si="130"/>
        <v>0</v>
      </c>
      <c r="EO112" s="233">
        <f t="shared" si="132"/>
        <v>0</v>
      </c>
      <c r="EP112" s="233">
        <f t="shared" si="132"/>
        <v>0</v>
      </c>
      <c r="EQ112" s="233">
        <f t="shared" si="132"/>
        <v>0</v>
      </c>
      <c r="ES112" s="233">
        <f t="shared" si="152"/>
        <v>0</v>
      </c>
      <c r="ET112" s="233">
        <f t="shared" si="153"/>
        <v>0</v>
      </c>
      <c r="EU112" s="233">
        <f t="shared" si="154"/>
        <v>0</v>
      </c>
      <c r="EV112" s="233">
        <f t="shared" si="155"/>
        <v>0</v>
      </c>
      <c r="EW112" s="233">
        <f t="shared" si="156"/>
        <v>0</v>
      </c>
      <c r="EX112" s="233">
        <f t="shared" si="157"/>
        <v>0</v>
      </c>
      <c r="EY112" s="233">
        <f t="shared" si="158"/>
        <v>0</v>
      </c>
      <c r="EZ112" s="233">
        <f t="shared" si="159"/>
        <v>0</v>
      </c>
      <c r="FA112" s="233">
        <f t="shared" si="160"/>
        <v>0</v>
      </c>
      <c r="FB112" s="233">
        <f t="shared" si="161"/>
        <v>0</v>
      </c>
      <c r="FC112" s="233">
        <f t="shared" si="162"/>
        <v>0</v>
      </c>
      <c r="FD112" s="233">
        <f t="shared" si="163"/>
        <v>0</v>
      </c>
      <c r="FE112" s="233">
        <f t="shared" si="164"/>
        <v>0</v>
      </c>
      <c r="FF112" s="233">
        <f t="shared" si="165"/>
        <v>0</v>
      </c>
      <c r="FG112" s="233">
        <f t="shared" si="166"/>
        <v>0</v>
      </c>
      <c r="FI112" s="211">
        <f t="shared" si="167"/>
        <v>0</v>
      </c>
      <c r="FJ112" s="211">
        <f t="shared" si="168"/>
        <v>0</v>
      </c>
      <c r="FK112" s="211">
        <f t="shared" si="169"/>
        <v>0</v>
      </c>
      <c r="FL112" s="211">
        <f t="shared" si="170"/>
        <v>0</v>
      </c>
      <c r="FM112" s="211">
        <f t="shared" si="171"/>
        <v>0</v>
      </c>
      <c r="FN112" s="211">
        <f t="shared" si="172"/>
        <v>0</v>
      </c>
      <c r="FO112" s="211">
        <f t="shared" si="173"/>
        <v>0</v>
      </c>
      <c r="FP112" s="211">
        <f t="shared" si="174"/>
        <v>0</v>
      </c>
      <c r="FQ112" s="211">
        <f t="shared" si="175"/>
        <v>0</v>
      </c>
      <c r="FR112" s="211">
        <f t="shared" si="176"/>
        <v>0</v>
      </c>
      <c r="FS112" s="211">
        <f t="shared" si="177"/>
        <v>0</v>
      </c>
      <c r="FT112" s="211">
        <f t="shared" si="178"/>
        <v>0</v>
      </c>
      <c r="FU112" s="211">
        <f t="shared" si="179"/>
        <v>0</v>
      </c>
      <c r="FV112" s="211">
        <f t="shared" si="180"/>
        <v>0</v>
      </c>
      <c r="FW112" s="211">
        <f t="shared" si="181"/>
        <v>0</v>
      </c>
      <c r="FX112" s="211">
        <f t="shared" si="182"/>
        <v>0</v>
      </c>
      <c r="FY112" s="211">
        <f t="shared" si="183"/>
        <v>0</v>
      </c>
      <c r="FZ112" s="211">
        <f t="shared" si="184"/>
        <v>0</v>
      </c>
      <c r="GA112" s="211">
        <f t="shared" si="185"/>
        <v>0</v>
      </c>
      <c r="GB112" s="211">
        <f t="shared" si="186"/>
        <v>0</v>
      </c>
      <c r="GC112" s="211">
        <f t="shared" si="187"/>
        <v>0</v>
      </c>
      <c r="GD112" s="211">
        <f t="shared" si="188"/>
        <v>0</v>
      </c>
      <c r="GE112" s="211">
        <f t="shared" si="189"/>
        <v>0</v>
      </c>
      <c r="GF112" s="211">
        <f t="shared" si="190"/>
        <v>0</v>
      </c>
      <c r="GG112" s="211">
        <f t="shared" si="191"/>
        <v>0</v>
      </c>
      <c r="GH112" s="211">
        <f t="shared" si="192"/>
        <v>0</v>
      </c>
      <c r="GI112" s="211">
        <f t="shared" si="193"/>
        <v>0</v>
      </c>
      <c r="GJ112" s="211">
        <f t="shared" si="194"/>
        <v>0</v>
      </c>
      <c r="GK112" s="211">
        <f t="shared" si="195"/>
        <v>0</v>
      </c>
      <c r="GL112" s="211">
        <f t="shared" si="196"/>
        <v>0</v>
      </c>
    </row>
    <row r="113" spans="3:194" s="226" customFormat="1" ht="30">
      <c r="C113" s="34" t="s">
        <v>646</v>
      </c>
      <c r="D113" s="228">
        <v>1112</v>
      </c>
      <c r="E113" s="229">
        <v>4</v>
      </c>
      <c r="F113" s="229"/>
      <c r="G113" s="230">
        <f t="shared" si="254"/>
        <v>0</v>
      </c>
      <c r="H113" s="230">
        <f t="shared" si="255"/>
        <v>0</v>
      </c>
      <c r="I113" s="230"/>
      <c r="J113" s="230"/>
      <c r="K113" s="230"/>
      <c r="L113" s="230"/>
      <c r="M113" s="230"/>
      <c r="N113" s="230"/>
      <c r="O113" s="230"/>
      <c r="P113" s="230"/>
      <c r="Q113" s="230">
        <f t="shared" si="256"/>
        <v>0</v>
      </c>
      <c r="R113" s="230"/>
      <c r="S113" s="230"/>
      <c r="T113" s="230"/>
      <c r="U113" s="230"/>
      <c r="V113" s="230">
        <f t="shared" si="257"/>
        <v>0</v>
      </c>
      <c r="W113" s="230"/>
      <c r="X113" s="230"/>
      <c r="Y113" s="230"/>
      <c r="Z113" s="230"/>
      <c r="AA113" s="230">
        <f t="shared" si="258"/>
        <v>0</v>
      </c>
      <c r="AB113" s="230"/>
      <c r="AC113" s="230"/>
      <c r="AD113" s="230"/>
      <c r="AE113" s="230"/>
      <c r="AF113" s="230">
        <f t="shared" si="259"/>
        <v>0</v>
      </c>
      <c r="AG113" s="230"/>
      <c r="AH113" s="230"/>
      <c r="AI113" s="230"/>
      <c r="AJ113" s="230"/>
      <c r="AK113" s="230">
        <f t="shared" si="260"/>
        <v>0</v>
      </c>
      <c r="AL113" s="230">
        <f t="shared" si="261"/>
        <v>0</v>
      </c>
      <c r="AM113" s="230"/>
      <c r="AN113" s="230"/>
      <c r="AO113" s="230"/>
      <c r="AP113" s="230"/>
      <c r="AQ113" s="230"/>
      <c r="AR113" s="230"/>
      <c r="AS113" s="230"/>
      <c r="AT113" s="230"/>
      <c r="AU113" s="230">
        <f t="shared" si="262"/>
        <v>0</v>
      </c>
      <c r="AV113" s="230"/>
      <c r="AW113" s="230"/>
      <c r="AX113" s="230"/>
      <c r="AY113" s="230"/>
      <c r="AZ113" s="230">
        <f t="shared" si="263"/>
        <v>0</v>
      </c>
      <c r="BA113" s="230"/>
      <c r="BB113" s="230"/>
      <c r="BC113" s="230"/>
      <c r="BD113" s="230"/>
      <c r="BE113" s="230">
        <f t="shared" si="264"/>
        <v>0</v>
      </c>
      <c r="BF113" s="230"/>
      <c r="BG113" s="230"/>
      <c r="BH113" s="230"/>
      <c r="BI113" s="230"/>
      <c r="BJ113" s="230">
        <f t="shared" si="265"/>
        <v>0</v>
      </c>
      <c r="BK113" s="230"/>
      <c r="BL113" s="230"/>
      <c r="BM113" s="230"/>
      <c r="BN113" s="230"/>
      <c r="BO113" s="230">
        <f t="shared" si="266"/>
        <v>0</v>
      </c>
      <c r="BP113" s="230">
        <f t="shared" si="276"/>
        <v>0</v>
      </c>
      <c r="BQ113" s="230">
        <f t="shared" si="277"/>
        <v>0</v>
      </c>
      <c r="BR113" s="230">
        <f t="shared" si="278"/>
        <v>0</v>
      </c>
      <c r="BS113" s="230">
        <f t="shared" si="279"/>
        <v>0</v>
      </c>
      <c r="BT113" s="230">
        <f t="shared" si="267"/>
        <v>0</v>
      </c>
      <c r="BU113" s="230">
        <f t="shared" si="280"/>
        <v>0</v>
      </c>
      <c r="BV113" s="230">
        <f t="shared" si="281"/>
        <v>0</v>
      </c>
      <c r="BW113" s="230">
        <f t="shared" si="282"/>
        <v>0</v>
      </c>
      <c r="BX113" s="230">
        <f t="shared" si="283"/>
        <v>0</v>
      </c>
      <c r="BY113" s="230">
        <f t="shared" si="269"/>
        <v>0</v>
      </c>
      <c r="BZ113" s="230">
        <f t="shared" si="284"/>
        <v>0</v>
      </c>
      <c r="CA113" s="230">
        <f t="shared" si="285"/>
        <v>0</v>
      </c>
      <c r="CB113" s="230">
        <f t="shared" si="286"/>
        <v>0</v>
      </c>
      <c r="CC113" s="230">
        <f t="shared" si="287"/>
        <v>0</v>
      </c>
      <c r="CD113" s="230">
        <f t="shared" si="271"/>
        <v>0</v>
      </c>
      <c r="CE113" s="230">
        <f t="shared" si="288"/>
        <v>0</v>
      </c>
      <c r="CF113" s="230">
        <f t="shared" si="289"/>
        <v>0</v>
      </c>
      <c r="CG113" s="230">
        <f t="shared" si="290"/>
        <v>0</v>
      </c>
      <c r="CH113" s="230">
        <f t="shared" si="291"/>
        <v>0</v>
      </c>
      <c r="CI113" s="230">
        <f t="shared" si="272"/>
        <v>0</v>
      </c>
      <c r="CJ113" s="230">
        <f t="shared" si="292"/>
        <v>0</v>
      </c>
      <c r="CK113" s="230">
        <f t="shared" si="293"/>
        <v>0</v>
      </c>
      <c r="CL113" s="230">
        <f t="shared" si="294"/>
        <v>0</v>
      </c>
      <c r="CM113" s="230">
        <f t="shared" si="295"/>
        <v>0</v>
      </c>
      <c r="CN113" s="230">
        <f t="shared" si="274"/>
        <v>0</v>
      </c>
      <c r="CO113" s="230">
        <f t="shared" si="296"/>
        <v>0</v>
      </c>
      <c r="CP113" s="230">
        <f t="shared" si="297"/>
        <v>0</v>
      </c>
      <c r="CQ113" s="230">
        <f t="shared" si="298"/>
        <v>0</v>
      </c>
      <c r="CR113" s="230">
        <f t="shared" si="299"/>
        <v>0</v>
      </c>
      <c r="CS113" s="231">
        <f t="shared" si="151"/>
        <v>0</v>
      </c>
      <c r="CT113" s="232"/>
      <c r="CU113" s="233">
        <f t="shared" si="250"/>
        <v>0</v>
      </c>
      <c r="CV113" s="233">
        <f t="shared" si="250"/>
        <v>0</v>
      </c>
      <c r="CW113" s="233">
        <f t="shared" si="137"/>
        <v>0</v>
      </c>
      <c r="CX113" s="233">
        <f t="shared" si="138"/>
        <v>0</v>
      </c>
      <c r="CY113" s="233">
        <f t="shared" si="139"/>
        <v>0</v>
      </c>
      <c r="CZ113" s="233">
        <f t="shared" si="140"/>
        <v>0</v>
      </c>
      <c r="DA113" s="233">
        <f t="shared" si="251"/>
        <v>0</v>
      </c>
      <c r="DB113" s="233">
        <f t="shared" si="251"/>
        <v>0</v>
      </c>
      <c r="DC113" s="233">
        <f t="shared" si="141"/>
        <v>0</v>
      </c>
      <c r="DD113" s="233">
        <f t="shared" si="142"/>
        <v>0</v>
      </c>
      <c r="DE113" s="233">
        <f t="shared" si="143"/>
        <v>0</v>
      </c>
      <c r="DF113" s="233">
        <f t="shared" si="144"/>
        <v>0</v>
      </c>
      <c r="DG113" s="233">
        <f t="shared" si="145"/>
        <v>0</v>
      </c>
      <c r="DH113" s="233">
        <f t="shared" si="146"/>
        <v>0</v>
      </c>
      <c r="DI113" s="233">
        <f t="shared" si="147"/>
        <v>0</v>
      </c>
      <c r="DJ113" s="233">
        <f t="shared" si="148"/>
        <v>0</v>
      </c>
      <c r="DK113" s="233">
        <f t="shared" si="149"/>
        <v>0</v>
      </c>
      <c r="DL113" s="233">
        <f t="shared" si="150"/>
        <v>0</v>
      </c>
      <c r="DN113" s="233">
        <f t="shared" si="300"/>
        <v>0</v>
      </c>
      <c r="DO113" s="233">
        <f t="shared" si="300"/>
        <v>0</v>
      </c>
      <c r="DP113" s="233">
        <f t="shared" si="300"/>
        <v>0</v>
      </c>
      <c r="DQ113" s="233">
        <f t="shared" si="300"/>
        <v>0</v>
      </c>
      <c r="DR113" s="233">
        <f t="shared" si="300"/>
        <v>0</v>
      </c>
      <c r="DS113" s="233">
        <f t="shared" si="300"/>
        <v>0</v>
      </c>
      <c r="DT113" s="233">
        <f t="shared" si="300"/>
        <v>0</v>
      </c>
      <c r="DU113" s="233">
        <f t="shared" si="300"/>
        <v>0</v>
      </c>
      <c r="DV113" s="233">
        <f t="shared" si="300"/>
        <v>0</v>
      </c>
      <c r="DW113" s="233">
        <f t="shared" si="300"/>
        <v>0</v>
      </c>
      <c r="DX113" s="233">
        <f t="shared" si="300"/>
        <v>0</v>
      </c>
      <c r="DY113" s="233">
        <f t="shared" si="300"/>
        <v>0</v>
      </c>
      <c r="DZ113" s="233">
        <f t="shared" si="300"/>
        <v>0</v>
      </c>
      <c r="EA113" s="233">
        <f t="shared" si="301"/>
        <v>0</v>
      </c>
      <c r="EB113" s="233">
        <f t="shared" si="302"/>
        <v>0</v>
      </c>
      <c r="EC113" s="233">
        <f t="shared" si="303"/>
        <v>0</v>
      </c>
      <c r="ED113" s="233">
        <f t="shared" si="249"/>
        <v>0</v>
      </c>
      <c r="EE113" s="233">
        <f t="shared" si="249"/>
        <v>0</v>
      </c>
      <c r="EF113" s="233">
        <f t="shared" si="235"/>
        <v>0</v>
      </c>
      <c r="EG113" s="233">
        <f t="shared" si="235"/>
        <v>0</v>
      </c>
      <c r="EH113" s="233">
        <f t="shared" si="235"/>
        <v>0</v>
      </c>
      <c r="EI113" s="233">
        <f t="shared" si="235"/>
        <v>0</v>
      </c>
      <c r="EJ113" s="233">
        <f t="shared" si="235"/>
        <v>0</v>
      </c>
      <c r="EK113" s="233">
        <f t="shared" si="130"/>
        <v>0</v>
      </c>
      <c r="EL113" s="233">
        <f t="shared" si="130"/>
        <v>0</v>
      </c>
      <c r="EM113" s="233">
        <f t="shared" si="130"/>
        <v>0</v>
      </c>
      <c r="EN113" s="233">
        <f t="shared" si="130"/>
        <v>0</v>
      </c>
      <c r="EO113" s="233">
        <f t="shared" si="132"/>
        <v>0</v>
      </c>
      <c r="EP113" s="233">
        <f t="shared" si="132"/>
        <v>0</v>
      </c>
      <c r="EQ113" s="233">
        <f t="shared" si="132"/>
        <v>0</v>
      </c>
      <c r="ES113" s="233">
        <f t="shared" si="152"/>
        <v>0</v>
      </c>
      <c r="ET113" s="233">
        <f t="shared" si="153"/>
        <v>0</v>
      </c>
      <c r="EU113" s="233">
        <f t="shared" si="154"/>
        <v>0</v>
      </c>
      <c r="EV113" s="233">
        <f t="shared" si="155"/>
        <v>0</v>
      </c>
      <c r="EW113" s="233">
        <f t="shared" si="156"/>
        <v>0</v>
      </c>
      <c r="EX113" s="233">
        <f t="shared" si="157"/>
        <v>0</v>
      </c>
      <c r="EY113" s="233">
        <f t="shared" si="158"/>
        <v>0</v>
      </c>
      <c r="EZ113" s="233">
        <f t="shared" si="159"/>
        <v>0</v>
      </c>
      <c r="FA113" s="233">
        <f t="shared" si="160"/>
        <v>0</v>
      </c>
      <c r="FB113" s="233">
        <f t="shared" si="161"/>
        <v>0</v>
      </c>
      <c r="FC113" s="233">
        <f t="shared" si="162"/>
        <v>0</v>
      </c>
      <c r="FD113" s="233">
        <f t="shared" si="163"/>
        <v>0</v>
      </c>
      <c r="FE113" s="233">
        <f t="shared" si="164"/>
        <v>0</v>
      </c>
      <c r="FF113" s="233">
        <f t="shared" si="165"/>
        <v>0</v>
      </c>
      <c r="FG113" s="233">
        <f t="shared" si="166"/>
        <v>0</v>
      </c>
      <c r="FI113" s="211">
        <f t="shared" si="167"/>
        <v>0</v>
      </c>
      <c r="FJ113" s="211">
        <f t="shared" si="168"/>
        <v>0</v>
      </c>
      <c r="FK113" s="211">
        <f t="shared" si="169"/>
        <v>0</v>
      </c>
      <c r="FL113" s="211">
        <f t="shared" si="170"/>
        <v>0</v>
      </c>
      <c r="FM113" s="211">
        <f t="shared" si="171"/>
        <v>0</v>
      </c>
      <c r="FN113" s="211">
        <f t="shared" si="172"/>
        <v>0</v>
      </c>
      <c r="FO113" s="211">
        <f t="shared" si="173"/>
        <v>0</v>
      </c>
      <c r="FP113" s="211">
        <f t="shared" si="174"/>
        <v>0</v>
      </c>
      <c r="FQ113" s="211">
        <f t="shared" si="175"/>
        <v>0</v>
      </c>
      <c r="FR113" s="211">
        <f t="shared" si="176"/>
        <v>0</v>
      </c>
      <c r="FS113" s="211">
        <f t="shared" si="177"/>
        <v>0</v>
      </c>
      <c r="FT113" s="211">
        <f t="shared" si="178"/>
        <v>0</v>
      </c>
      <c r="FU113" s="211">
        <f t="shared" si="179"/>
        <v>0</v>
      </c>
      <c r="FV113" s="211">
        <f t="shared" si="180"/>
        <v>0</v>
      </c>
      <c r="FW113" s="211">
        <f t="shared" si="181"/>
        <v>0</v>
      </c>
      <c r="FX113" s="211">
        <f t="shared" si="182"/>
        <v>0</v>
      </c>
      <c r="FY113" s="211">
        <f t="shared" si="183"/>
        <v>0</v>
      </c>
      <c r="FZ113" s="211">
        <f t="shared" si="184"/>
        <v>0</v>
      </c>
      <c r="GA113" s="211">
        <f t="shared" si="185"/>
        <v>0</v>
      </c>
      <c r="GB113" s="211">
        <f t="shared" si="186"/>
        <v>0</v>
      </c>
      <c r="GC113" s="211">
        <f t="shared" si="187"/>
        <v>0</v>
      </c>
      <c r="GD113" s="211">
        <f t="shared" si="188"/>
        <v>0</v>
      </c>
      <c r="GE113" s="211">
        <f t="shared" si="189"/>
        <v>0</v>
      </c>
      <c r="GF113" s="211">
        <f t="shared" si="190"/>
        <v>0</v>
      </c>
      <c r="GG113" s="211">
        <f t="shared" si="191"/>
        <v>0</v>
      </c>
      <c r="GH113" s="211">
        <f t="shared" si="192"/>
        <v>0</v>
      </c>
      <c r="GI113" s="211">
        <f t="shared" si="193"/>
        <v>0</v>
      </c>
      <c r="GJ113" s="211">
        <f t="shared" si="194"/>
        <v>0</v>
      </c>
      <c r="GK113" s="211">
        <f t="shared" si="195"/>
        <v>0</v>
      </c>
      <c r="GL113" s="211">
        <f t="shared" si="196"/>
        <v>0</v>
      </c>
    </row>
    <row r="114" spans="3:194" ht="30">
      <c r="C114" s="53" t="s">
        <v>162</v>
      </c>
      <c r="D114" s="225">
        <v>1113</v>
      </c>
      <c r="E114" s="223">
        <v>12</v>
      </c>
      <c r="F114" s="223"/>
      <c r="G114" s="224">
        <f t="shared" si="254"/>
        <v>0</v>
      </c>
      <c r="H114" s="224">
        <f t="shared" si="255"/>
        <v>0</v>
      </c>
      <c r="I114" s="222"/>
      <c r="J114" s="222"/>
      <c r="K114" s="222"/>
      <c r="L114" s="222"/>
      <c r="M114" s="222"/>
      <c r="N114" s="222"/>
      <c r="O114" s="222"/>
      <c r="P114" s="222"/>
      <c r="Q114" s="224">
        <f t="shared" si="256"/>
        <v>0</v>
      </c>
      <c r="R114" s="222"/>
      <c r="S114" s="222"/>
      <c r="T114" s="222"/>
      <c r="U114" s="222"/>
      <c r="V114" s="224">
        <f t="shared" si="257"/>
        <v>0</v>
      </c>
      <c r="W114" s="222"/>
      <c r="X114" s="222"/>
      <c r="Y114" s="222"/>
      <c r="Z114" s="222"/>
      <c r="AA114" s="224">
        <f t="shared" si="258"/>
        <v>0</v>
      </c>
      <c r="AB114" s="222"/>
      <c r="AC114" s="222"/>
      <c r="AD114" s="222"/>
      <c r="AE114" s="222"/>
      <c r="AF114" s="224">
        <f t="shared" si="259"/>
        <v>0</v>
      </c>
      <c r="AG114" s="222"/>
      <c r="AH114" s="222"/>
      <c r="AI114" s="222"/>
      <c r="AJ114" s="222"/>
      <c r="AK114" s="224">
        <f t="shared" si="260"/>
        <v>0</v>
      </c>
      <c r="AL114" s="224">
        <f t="shared" si="261"/>
        <v>0</v>
      </c>
      <c r="AM114" s="222"/>
      <c r="AN114" s="222"/>
      <c r="AO114" s="222"/>
      <c r="AP114" s="222"/>
      <c r="AQ114" s="222"/>
      <c r="AR114" s="222"/>
      <c r="AS114" s="222"/>
      <c r="AT114" s="222"/>
      <c r="AU114" s="224">
        <f t="shared" si="262"/>
        <v>0</v>
      </c>
      <c r="AV114" s="222"/>
      <c r="AW114" s="222"/>
      <c r="AX114" s="222"/>
      <c r="AY114" s="222"/>
      <c r="AZ114" s="224">
        <f t="shared" si="263"/>
        <v>0</v>
      </c>
      <c r="BA114" s="222"/>
      <c r="BB114" s="222"/>
      <c r="BC114" s="222"/>
      <c r="BD114" s="222"/>
      <c r="BE114" s="224">
        <f t="shared" si="264"/>
        <v>0</v>
      </c>
      <c r="BF114" s="222"/>
      <c r="BG114" s="222"/>
      <c r="BH114" s="222"/>
      <c r="BI114" s="222"/>
      <c r="BJ114" s="224">
        <f t="shared" si="265"/>
        <v>0</v>
      </c>
      <c r="BK114" s="222"/>
      <c r="BL114" s="222"/>
      <c r="BM114" s="222"/>
      <c r="BN114" s="222"/>
      <c r="BO114" s="224">
        <f t="shared" si="266"/>
        <v>0</v>
      </c>
      <c r="BP114" s="222">
        <f t="shared" si="276"/>
        <v>0</v>
      </c>
      <c r="BQ114" s="222">
        <f t="shared" si="277"/>
        <v>0</v>
      </c>
      <c r="BR114" s="222">
        <f t="shared" si="278"/>
        <v>0</v>
      </c>
      <c r="BS114" s="222">
        <f t="shared" si="279"/>
        <v>0</v>
      </c>
      <c r="BT114" s="224">
        <f t="shared" si="267"/>
        <v>0</v>
      </c>
      <c r="BU114" s="222">
        <f t="shared" si="280"/>
        <v>0</v>
      </c>
      <c r="BV114" s="222">
        <f t="shared" si="281"/>
        <v>0</v>
      </c>
      <c r="BW114" s="222">
        <f t="shared" si="282"/>
        <v>0</v>
      </c>
      <c r="BX114" s="222">
        <f t="shared" si="283"/>
        <v>0</v>
      </c>
      <c r="BY114" s="224">
        <f t="shared" si="269"/>
        <v>0</v>
      </c>
      <c r="BZ114" s="222">
        <f t="shared" si="284"/>
        <v>0</v>
      </c>
      <c r="CA114" s="222">
        <f t="shared" si="285"/>
        <v>0</v>
      </c>
      <c r="CB114" s="222">
        <f t="shared" si="286"/>
        <v>0</v>
      </c>
      <c r="CC114" s="222">
        <f t="shared" si="287"/>
        <v>0</v>
      </c>
      <c r="CD114" s="224">
        <f t="shared" si="271"/>
        <v>0</v>
      </c>
      <c r="CE114" s="222">
        <f t="shared" si="288"/>
        <v>0</v>
      </c>
      <c r="CF114" s="222">
        <f t="shared" si="289"/>
        <v>0</v>
      </c>
      <c r="CG114" s="222">
        <f t="shared" si="290"/>
        <v>0</v>
      </c>
      <c r="CH114" s="222">
        <f t="shared" si="291"/>
        <v>0</v>
      </c>
      <c r="CI114" s="224">
        <f t="shared" si="272"/>
        <v>0</v>
      </c>
      <c r="CJ114" s="222">
        <f t="shared" si="292"/>
        <v>0</v>
      </c>
      <c r="CK114" s="222">
        <f t="shared" si="293"/>
        <v>0</v>
      </c>
      <c r="CL114" s="222">
        <f t="shared" si="294"/>
        <v>0</v>
      </c>
      <c r="CM114" s="222">
        <f t="shared" si="295"/>
        <v>0</v>
      </c>
      <c r="CN114" s="224">
        <f t="shared" si="274"/>
        <v>0</v>
      </c>
      <c r="CO114" s="222">
        <f t="shared" si="296"/>
        <v>0</v>
      </c>
      <c r="CP114" s="222">
        <f t="shared" si="297"/>
        <v>0</v>
      </c>
      <c r="CQ114" s="222">
        <f t="shared" si="298"/>
        <v>0</v>
      </c>
      <c r="CR114" s="222">
        <f t="shared" si="299"/>
        <v>0</v>
      </c>
      <c r="CS114" s="209">
        <f t="shared" si="151"/>
        <v>0</v>
      </c>
      <c r="CT114" s="205"/>
      <c r="CU114" s="210">
        <f t="shared" si="250"/>
        <v>0</v>
      </c>
      <c r="CV114" s="210">
        <f t="shared" si="250"/>
        <v>0</v>
      </c>
      <c r="CW114" s="210">
        <f t="shared" si="137"/>
        <v>0</v>
      </c>
      <c r="CX114" s="210">
        <f t="shared" si="138"/>
        <v>0</v>
      </c>
      <c r="CY114" s="210">
        <f t="shared" si="139"/>
        <v>0</v>
      </c>
      <c r="CZ114" s="210">
        <f t="shared" si="140"/>
        <v>0</v>
      </c>
      <c r="DA114" s="210">
        <f t="shared" si="251"/>
        <v>0</v>
      </c>
      <c r="DB114" s="210">
        <f t="shared" si="251"/>
        <v>0</v>
      </c>
      <c r="DC114" s="210">
        <f t="shared" si="141"/>
        <v>0</v>
      </c>
      <c r="DD114" s="210">
        <f t="shared" si="142"/>
        <v>0</v>
      </c>
      <c r="DE114" s="210">
        <f t="shared" si="143"/>
        <v>0</v>
      </c>
      <c r="DF114" s="210">
        <f t="shared" si="144"/>
        <v>0</v>
      </c>
      <c r="DG114" s="210">
        <f t="shared" si="145"/>
        <v>0</v>
      </c>
      <c r="DH114" s="210">
        <f t="shared" si="146"/>
        <v>0</v>
      </c>
      <c r="DI114" s="210">
        <f t="shared" si="147"/>
        <v>0</v>
      </c>
      <c r="DJ114" s="210">
        <f t="shared" si="148"/>
        <v>0</v>
      </c>
      <c r="DK114" s="210">
        <f t="shared" si="149"/>
        <v>0</v>
      </c>
      <c r="DL114" s="210">
        <f t="shared" si="150"/>
        <v>0</v>
      </c>
      <c r="DN114" s="210">
        <f t="shared" si="300"/>
        <v>0</v>
      </c>
      <c r="DO114" s="210">
        <f t="shared" si="300"/>
        <v>0</v>
      </c>
      <c r="DP114" s="210">
        <f t="shared" si="300"/>
        <v>0</v>
      </c>
      <c r="DQ114" s="210">
        <f t="shared" si="300"/>
        <v>0</v>
      </c>
      <c r="DR114" s="210">
        <f t="shared" si="300"/>
        <v>0</v>
      </c>
      <c r="DS114" s="210">
        <f t="shared" si="300"/>
        <v>0</v>
      </c>
      <c r="DT114" s="210">
        <f t="shared" si="300"/>
        <v>0</v>
      </c>
      <c r="DU114" s="210">
        <f t="shared" si="300"/>
        <v>0</v>
      </c>
      <c r="DV114" s="210">
        <f t="shared" si="300"/>
        <v>0</v>
      </c>
      <c r="DW114" s="210">
        <f t="shared" si="300"/>
        <v>0</v>
      </c>
      <c r="DX114" s="210">
        <f t="shared" si="300"/>
        <v>0</v>
      </c>
      <c r="DY114" s="210">
        <f t="shared" si="300"/>
        <v>0</v>
      </c>
      <c r="DZ114" s="210">
        <f t="shared" si="300"/>
        <v>0</v>
      </c>
      <c r="EA114" s="210">
        <f t="shared" si="301"/>
        <v>0</v>
      </c>
      <c r="EB114" s="210">
        <f t="shared" si="302"/>
        <v>0</v>
      </c>
      <c r="EC114" s="210">
        <f t="shared" si="303"/>
        <v>0</v>
      </c>
      <c r="ED114" s="210">
        <f t="shared" si="249"/>
        <v>0</v>
      </c>
      <c r="EE114" s="210">
        <f t="shared" si="249"/>
        <v>0</v>
      </c>
      <c r="EF114" s="210">
        <f t="shared" si="235"/>
        <v>0</v>
      </c>
      <c r="EG114" s="210">
        <f t="shared" si="235"/>
        <v>0</v>
      </c>
      <c r="EH114" s="210">
        <f t="shared" si="235"/>
        <v>0</v>
      </c>
      <c r="EI114" s="210">
        <f t="shared" si="235"/>
        <v>0</v>
      </c>
      <c r="EJ114" s="210">
        <f t="shared" si="235"/>
        <v>0</v>
      </c>
      <c r="EK114" s="210">
        <f t="shared" si="130"/>
        <v>0</v>
      </c>
      <c r="EL114" s="210">
        <f t="shared" si="130"/>
        <v>0</v>
      </c>
      <c r="EM114" s="210">
        <f t="shared" si="130"/>
        <v>0</v>
      </c>
      <c r="EN114" s="210">
        <f t="shared" si="130"/>
        <v>0</v>
      </c>
      <c r="EO114" s="210">
        <f t="shared" si="132"/>
        <v>0</v>
      </c>
      <c r="EP114" s="210">
        <f t="shared" si="132"/>
        <v>0</v>
      </c>
      <c r="EQ114" s="210">
        <f t="shared" si="132"/>
        <v>0</v>
      </c>
      <c r="ES114" s="210">
        <f t="shared" si="152"/>
        <v>0</v>
      </c>
      <c r="ET114" s="210">
        <f t="shared" si="153"/>
        <v>0</v>
      </c>
      <c r="EU114" s="210">
        <f t="shared" si="154"/>
        <v>0</v>
      </c>
      <c r="EV114" s="210">
        <f t="shared" si="155"/>
        <v>0</v>
      </c>
      <c r="EW114" s="210">
        <f t="shared" si="156"/>
        <v>0</v>
      </c>
      <c r="EX114" s="210">
        <f t="shared" si="157"/>
        <v>0</v>
      </c>
      <c r="EY114" s="210">
        <f t="shared" si="158"/>
        <v>0</v>
      </c>
      <c r="EZ114" s="210">
        <f t="shared" si="159"/>
        <v>0</v>
      </c>
      <c r="FA114" s="210">
        <f t="shared" si="160"/>
        <v>0</v>
      </c>
      <c r="FB114" s="210">
        <f t="shared" si="161"/>
        <v>0</v>
      </c>
      <c r="FC114" s="210">
        <f t="shared" si="162"/>
        <v>0</v>
      </c>
      <c r="FD114" s="210">
        <f t="shared" si="163"/>
        <v>0</v>
      </c>
      <c r="FE114" s="210">
        <f t="shared" si="164"/>
        <v>0</v>
      </c>
      <c r="FF114" s="210">
        <f t="shared" si="165"/>
        <v>0</v>
      </c>
      <c r="FG114" s="210">
        <f t="shared" si="166"/>
        <v>0</v>
      </c>
      <c r="FI114" s="211">
        <f t="shared" si="167"/>
        <v>0</v>
      </c>
      <c r="FJ114" s="211">
        <f t="shared" si="168"/>
        <v>0</v>
      </c>
      <c r="FK114" s="211">
        <f t="shared" si="169"/>
        <v>0</v>
      </c>
      <c r="FL114" s="211">
        <f t="shared" si="170"/>
        <v>0</v>
      </c>
      <c r="FM114" s="211">
        <f t="shared" si="171"/>
        <v>0</v>
      </c>
      <c r="FN114" s="211">
        <f t="shared" si="172"/>
        <v>0</v>
      </c>
      <c r="FO114" s="211">
        <f t="shared" si="173"/>
        <v>0</v>
      </c>
      <c r="FP114" s="211">
        <f t="shared" si="174"/>
        <v>0</v>
      </c>
      <c r="FQ114" s="211">
        <f t="shared" si="175"/>
        <v>0</v>
      </c>
      <c r="FR114" s="211">
        <f t="shared" si="176"/>
        <v>0</v>
      </c>
      <c r="FS114" s="211">
        <f t="shared" si="177"/>
        <v>0</v>
      </c>
      <c r="FT114" s="211">
        <f t="shared" si="178"/>
        <v>0</v>
      </c>
      <c r="FU114" s="211">
        <f t="shared" si="179"/>
        <v>0</v>
      </c>
      <c r="FV114" s="211">
        <f t="shared" si="180"/>
        <v>0</v>
      </c>
      <c r="FW114" s="211">
        <f t="shared" si="181"/>
        <v>0</v>
      </c>
      <c r="FX114" s="211">
        <f t="shared" si="182"/>
        <v>0</v>
      </c>
      <c r="FY114" s="211">
        <f t="shared" si="183"/>
        <v>0</v>
      </c>
      <c r="FZ114" s="211">
        <f t="shared" si="184"/>
        <v>0</v>
      </c>
      <c r="GA114" s="211">
        <f t="shared" si="185"/>
        <v>0</v>
      </c>
      <c r="GB114" s="211">
        <f t="shared" si="186"/>
        <v>0</v>
      </c>
      <c r="GC114" s="211">
        <f t="shared" si="187"/>
        <v>0</v>
      </c>
      <c r="GD114" s="211">
        <f t="shared" si="188"/>
        <v>0</v>
      </c>
      <c r="GE114" s="211">
        <f t="shared" si="189"/>
        <v>0</v>
      </c>
      <c r="GF114" s="211">
        <f t="shared" si="190"/>
        <v>0</v>
      </c>
      <c r="GG114" s="211">
        <f t="shared" si="191"/>
        <v>0</v>
      </c>
      <c r="GH114" s="211">
        <f t="shared" si="192"/>
        <v>0</v>
      </c>
      <c r="GI114" s="211">
        <f t="shared" si="193"/>
        <v>0</v>
      </c>
      <c r="GJ114" s="211">
        <f t="shared" si="194"/>
        <v>0</v>
      </c>
      <c r="GK114" s="211">
        <f t="shared" si="195"/>
        <v>0</v>
      </c>
      <c r="GL114" s="211">
        <f t="shared" si="196"/>
        <v>0</v>
      </c>
    </row>
    <row r="115" spans="3:194" ht="45">
      <c r="C115" s="25" t="s">
        <v>163</v>
      </c>
      <c r="D115" s="220">
        <v>1114</v>
      </c>
      <c r="E115" s="223">
        <v>23</v>
      </c>
      <c r="F115" s="223"/>
      <c r="G115" s="224">
        <f t="shared" si="254"/>
        <v>0</v>
      </c>
      <c r="H115" s="224">
        <f t="shared" si="255"/>
        <v>0</v>
      </c>
      <c r="I115" s="222"/>
      <c r="J115" s="222"/>
      <c r="K115" s="222"/>
      <c r="L115" s="222"/>
      <c r="M115" s="222"/>
      <c r="N115" s="222"/>
      <c r="O115" s="222"/>
      <c r="P115" s="222"/>
      <c r="Q115" s="224">
        <f t="shared" si="256"/>
        <v>0</v>
      </c>
      <c r="R115" s="222"/>
      <c r="S115" s="222"/>
      <c r="T115" s="222"/>
      <c r="U115" s="222"/>
      <c r="V115" s="224">
        <f t="shared" si="257"/>
        <v>0</v>
      </c>
      <c r="W115" s="222"/>
      <c r="X115" s="222"/>
      <c r="Y115" s="222"/>
      <c r="Z115" s="222"/>
      <c r="AA115" s="224">
        <f t="shared" si="258"/>
        <v>0</v>
      </c>
      <c r="AB115" s="222"/>
      <c r="AC115" s="222"/>
      <c r="AD115" s="222"/>
      <c r="AE115" s="222"/>
      <c r="AF115" s="224">
        <f t="shared" si="259"/>
        <v>0</v>
      </c>
      <c r="AG115" s="222"/>
      <c r="AH115" s="222"/>
      <c r="AI115" s="222"/>
      <c r="AJ115" s="222"/>
      <c r="AK115" s="224">
        <f t="shared" si="260"/>
        <v>0</v>
      </c>
      <c r="AL115" s="224">
        <f t="shared" si="261"/>
        <v>0</v>
      </c>
      <c r="AM115" s="222"/>
      <c r="AN115" s="222"/>
      <c r="AO115" s="222"/>
      <c r="AP115" s="222"/>
      <c r="AQ115" s="222"/>
      <c r="AR115" s="222"/>
      <c r="AS115" s="222"/>
      <c r="AT115" s="222"/>
      <c r="AU115" s="224">
        <f t="shared" si="262"/>
        <v>0</v>
      </c>
      <c r="AV115" s="222"/>
      <c r="AW115" s="222"/>
      <c r="AX115" s="222"/>
      <c r="AY115" s="222"/>
      <c r="AZ115" s="224">
        <f t="shared" si="263"/>
        <v>0</v>
      </c>
      <c r="BA115" s="222"/>
      <c r="BB115" s="222"/>
      <c r="BC115" s="222"/>
      <c r="BD115" s="222"/>
      <c r="BE115" s="224">
        <f t="shared" si="264"/>
        <v>0</v>
      </c>
      <c r="BF115" s="222"/>
      <c r="BG115" s="222"/>
      <c r="BH115" s="222"/>
      <c r="BI115" s="222"/>
      <c r="BJ115" s="224">
        <f t="shared" si="265"/>
        <v>0</v>
      </c>
      <c r="BK115" s="222"/>
      <c r="BL115" s="222"/>
      <c r="BM115" s="222"/>
      <c r="BN115" s="222"/>
      <c r="BO115" s="224">
        <f t="shared" si="266"/>
        <v>0</v>
      </c>
      <c r="BP115" s="222">
        <f t="shared" si="276"/>
        <v>0</v>
      </c>
      <c r="BQ115" s="222">
        <f t="shared" si="277"/>
        <v>0</v>
      </c>
      <c r="BR115" s="222">
        <f t="shared" si="278"/>
        <v>0</v>
      </c>
      <c r="BS115" s="222">
        <f t="shared" si="279"/>
        <v>0</v>
      </c>
      <c r="BT115" s="224">
        <f t="shared" si="267"/>
        <v>0</v>
      </c>
      <c r="BU115" s="222">
        <f t="shared" si="280"/>
        <v>0</v>
      </c>
      <c r="BV115" s="222">
        <f t="shared" si="281"/>
        <v>0</v>
      </c>
      <c r="BW115" s="222">
        <f t="shared" si="282"/>
        <v>0</v>
      </c>
      <c r="BX115" s="222">
        <f t="shared" si="283"/>
        <v>0</v>
      </c>
      <c r="BY115" s="224">
        <f t="shared" si="269"/>
        <v>0</v>
      </c>
      <c r="BZ115" s="222">
        <f t="shared" si="284"/>
        <v>0</v>
      </c>
      <c r="CA115" s="222">
        <f t="shared" si="285"/>
        <v>0</v>
      </c>
      <c r="CB115" s="222">
        <f t="shared" si="286"/>
        <v>0</v>
      </c>
      <c r="CC115" s="222">
        <f t="shared" si="287"/>
        <v>0</v>
      </c>
      <c r="CD115" s="224">
        <f t="shared" si="271"/>
        <v>0</v>
      </c>
      <c r="CE115" s="222">
        <f t="shared" si="288"/>
        <v>0</v>
      </c>
      <c r="CF115" s="222">
        <f t="shared" si="289"/>
        <v>0</v>
      </c>
      <c r="CG115" s="222">
        <f t="shared" si="290"/>
        <v>0</v>
      </c>
      <c r="CH115" s="222">
        <f t="shared" si="291"/>
        <v>0</v>
      </c>
      <c r="CI115" s="224">
        <f t="shared" si="272"/>
        <v>0</v>
      </c>
      <c r="CJ115" s="222">
        <f t="shared" si="292"/>
        <v>0</v>
      </c>
      <c r="CK115" s="222">
        <f t="shared" si="293"/>
        <v>0</v>
      </c>
      <c r="CL115" s="222">
        <f t="shared" si="294"/>
        <v>0</v>
      </c>
      <c r="CM115" s="222">
        <f t="shared" si="295"/>
        <v>0</v>
      </c>
      <c r="CN115" s="224">
        <f t="shared" si="274"/>
        <v>0</v>
      </c>
      <c r="CO115" s="222">
        <f t="shared" si="296"/>
        <v>0</v>
      </c>
      <c r="CP115" s="222">
        <f t="shared" si="297"/>
        <v>0</v>
      </c>
      <c r="CQ115" s="222">
        <f t="shared" si="298"/>
        <v>0</v>
      </c>
      <c r="CR115" s="222">
        <f t="shared" si="299"/>
        <v>0</v>
      </c>
      <c r="CS115" s="209">
        <f t="shared" si="151"/>
        <v>0</v>
      </c>
      <c r="CT115" s="205"/>
      <c r="CU115" s="210">
        <f t="shared" si="250"/>
        <v>0</v>
      </c>
      <c r="CV115" s="210">
        <f t="shared" si="250"/>
        <v>0</v>
      </c>
      <c r="CW115" s="210">
        <f t="shared" si="137"/>
        <v>0</v>
      </c>
      <c r="CX115" s="210">
        <f t="shared" si="138"/>
        <v>0</v>
      </c>
      <c r="CY115" s="210">
        <f t="shared" si="139"/>
        <v>0</v>
      </c>
      <c r="CZ115" s="210">
        <f t="shared" si="140"/>
        <v>0</v>
      </c>
      <c r="DA115" s="210">
        <f t="shared" si="251"/>
        <v>0</v>
      </c>
      <c r="DB115" s="210">
        <f t="shared" si="251"/>
        <v>0</v>
      </c>
      <c r="DC115" s="210">
        <f t="shared" si="141"/>
        <v>0</v>
      </c>
      <c r="DD115" s="210">
        <f t="shared" si="142"/>
        <v>0</v>
      </c>
      <c r="DE115" s="210">
        <f t="shared" si="143"/>
        <v>0</v>
      </c>
      <c r="DF115" s="210">
        <f t="shared" si="144"/>
        <v>0</v>
      </c>
      <c r="DG115" s="210">
        <f t="shared" si="145"/>
        <v>0</v>
      </c>
      <c r="DH115" s="210">
        <f t="shared" si="146"/>
        <v>0</v>
      </c>
      <c r="DI115" s="210">
        <f t="shared" si="147"/>
        <v>0</v>
      </c>
      <c r="DJ115" s="210">
        <f t="shared" si="148"/>
        <v>0</v>
      </c>
      <c r="DK115" s="210">
        <f t="shared" si="149"/>
        <v>0</v>
      </c>
      <c r="DL115" s="210">
        <f t="shared" si="150"/>
        <v>0</v>
      </c>
      <c r="DN115" s="210">
        <f t="shared" si="300"/>
        <v>0</v>
      </c>
      <c r="DO115" s="210">
        <f t="shared" si="300"/>
        <v>0</v>
      </c>
      <c r="DP115" s="210">
        <f t="shared" si="300"/>
        <v>0</v>
      </c>
      <c r="DQ115" s="210">
        <f t="shared" si="300"/>
        <v>0</v>
      </c>
      <c r="DR115" s="210">
        <f t="shared" si="300"/>
        <v>0</v>
      </c>
      <c r="DS115" s="210">
        <f t="shared" si="300"/>
        <v>0</v>
      </c>
      <c r="DT115" s="210">
        <f t="shared" si="300"/>
        <v>0</v>
      </c>
      <c r="DU115" s="210">
        <f t="shared" si="300"/>
        <v>0</v>
      </c>
      <c r="DV115" s="210">
        <f t="shared" si="300"/>
        <v>0</v>
      </c>
      <c r="DW115" s="210">
        <f t="shared" si="300"/>
        <v>0</v>
      </c>
      <c r="DX115" s="210">
        <f t="shared" si="300"/>
        <v>0</v>
      </c>
      <c r="DY115" s="210">
        <f t="shared" si="300"/>
        <v>0</v>
      </c>
      <c r="DZ115" s="210">
        <f t="shared" si="300"/>
        <v>0</v>
      </c>
      <c r="EA115" s="210">
        <f t="shared" si="301"/>
        <v>0</v>
      </c>
      <c r="EB115" s="210">
        <f t="shared" si="302"/>
        <v>0</v>
      </c>
      <c r="EC115" s="210">
        <f t="shared" si="303"/>
        <v>0</v>
      </c>
      <c r="ED115" s="210">
        <f t="shared" si="249"/>
        <v>0</v>
      </c>
      <c r="EE115" s="210">
        <f t="shared" si="249"/>
        <v>0</v>
      </c>
      <c r="EF115" s="210">
        <f t="shared" si="235"/>
        <v>0</v>
      </c>
      <c r="EG115" s="210">
        <f t="shared" si="235"/>
        <v>0</v>
      </c>
      <c r="EH115" s="210">
        <f t="shared" si="235"/>
        <v>0</v>
      </c>
      <c r="EI115" s="210">
        <f t="shared" si="235"/>
        <v>0</v>
      </c>
      <c r="EJ115" s="210">
        <f t="shared" si="235"/>
        <v>0</v>
      </c>
      <c r="EK115" s="210">
        <f t="shared" si="130"/>
        <v>0</v>
      </c>
      <c r="EL115" s="210">
        <f t="shared" si="130"/>
        <v>0</v>
      </c>
      <c r="EM115" s="210">
        <f t="shared" si="130"/>
        <v>0</v>
      </c>
      <c r="EN115" s="210">
        <f t="shared" si="130"/>
        <v>0</v>
      </c>
      <c r="EO115" s="210">
        <f t="shared" si="132"/>
        <v>0</v>
      </c>
      <c r="EP115" s="210">
        <f t="shared" si="132"/>
        <v>0</v>
      </c>
      <c r="EQ115" s="210">
        <f t="shared" si="132"/>
        <v>0</v>
      </c>
      <c r="ES115" s="210">
        <f t="shared" si="152"/>
        <v>0</v>
      </c>
      <c r="ET115" s="210">
        <f t="shared" si="153"/>
        <v>0</v>
      </c>
      <c r="EU115" s="210">
        <f t="shared" si="154"/>
        <v>0</v>
      </c>
      <c r="EV115" s="210">
        <f t="shared" si="155"/>
        <v>0</v>
      </c>
      <c r="EW115" s="210">
        <f t="shared" si="156"/>
        <v>0</v>
      </c>
      <c r="EX115" s="210">
        <f t="shared" si="157"/>
        <v>0</v>
      </c>
      <c r="EY115" s="210">
        <f t="shared" si="158"/>
        <v>0</v>
      </c>
      <c r="EZ115" s="210">
        <f t="shared" si="159"/>
        <v>0</v>
      </c>
      <c r="FA115" s="210">
        <f t="shared" si="160"/>
        <v>0</v>
      </c>
      <c r="FB115" s="210">
        <f t="shared" si="161"/>
        <v>0</v>
      </c>
      <c r="FC115" s="210">
        <f t="shared" si="162"/>
        <v>0</v>
      </c>
      <c r="FD115" s="210">
        <f t="shared" si="163"/>
        <v>0</v>
      </c>
      <c r="FE115" s="210">
        <f t="shared" si="164"/>
        <v>0</v>
      </c>
      <c r="FF115" s="210">
        <f t="shared" si="165"/>
        <v>0</v>
      </c>
      <c r="FG115" s="210">
        <f t="shared" si="166"/>
        <v>0</v>
      </c>
      <c r="FI115" s="211">
        <f t="shared" si="167"/>
        <v>0</v>
      </c>
      <c r="FJ115" s="211">
        <f t="shared" si="168"/>
        <v>0</v>
      </c>
      <c r="FK115" s="211">
        <f t="shared" si="169"/>
        <v>0</v>
      </c>
      <c r="FL115" s="211">
        <f t="shared" si="170"/>
        <v>0</v>
      </c>
      <c r="FM115" s="211">
        <f t="shared" si="171"/>
        <v>0</v>
      </c>
      <c r="FN115" s="211">
        <f t="shared" si="172"/>
        <v>0</v>
      </c>
      <c r="FO115" s="211">
        <f t="shared" si="173"/>
        <v>0</v>
      </c>
      <c r="FP115" s="211">
        <f t="shared" si="174"/>
        <v>0</v>
      </c>
      <c r="FQ115" s="211">
        <f t="shared" si="175"/>
        <v>0</v>
      </c>
      <c r="FR115" s="211">
        <f t="shared" si="176"/>
        <v>0</v>
      </c>
      <c r="FS115" s="211">
        <f t="shared" si="177"/>
        <v>0</v>
      </c>
      <c r="FT115" s="211">
        <f t="shared" si="178"/>
        <v>0</v>
      </c>
      <c r="FU115" s="211">
        <f t="shared" si="179"/>
        <v>0</v>
      </c>
      <c r="FV115" s="211">
        <f t="shared" si="180"/>
        <v>0</v>
      </c>
      <c r="FW115" s="211">
        <f t="shared" si="181"/>
        <v>0</v>
      </c>
      <c r="FX115" s="211">
        <f t="shared" si="182"/>
        <v>0</v>
      </c>
      <c r="FY115" s="211">
        <f t="shared" si="183"/>
        <v>0</v>
      </c>
      <c r="FZ115" s="211">
        <f t="shared" si="184"/>
        <v>0</v>
      </c>
      <c r="GA115" s="211">
        <f t="shared" si="185"/>
        <v>0</v>
      </c>
      <c r="GB115" s="211">
        <f t="shared" si="186"/>
        <v>0</v>
      </c>
      <c r="GC115" s="211">
        <f t="shared" si="187"/>
        <v>0</v>
      </c>
      <c r="GD115" s="211">
        <f t="shared" si="188"/>
        <v>0</v>
      </c>
      <c r="GE115" s="211">
        <f t="shared" si="189"/>
        <v>0</v>
      </c>
      <c r="GF115" s="211">
        <f t="shared" si="190"/>
        <v>0</v>
      </c>
      <c r="GG115" s="211">
        <f t="shared" si="191"/>
        <v>0</v>
      </c>
      <c r="GH115" s="211">
        <f t="shared" si="192"/>
        <v>0</v>
      </c>
      <c r="GI115" s="211">
        <f t="shared" si="193"/>
        <v>0</v>
      </c>
      <c r="GJ115" s="211">
        <f t="shared" si="194"/>
        <v>0</v>
      </c>
      <c r="GK115" s="211">
        <f t="shared" si="195"/>
        <v>0</v>
      </c>
      <c r="GL115" s="211">
        <f t="shared" si="196"/>
        <v>0</v>
      </c>
    </row>
    <row r="116" spans="3:194">
      <c r="C116" s="25" t="s">
        <v>164</v>
      </c>
      <c r="D116" s="220">
        <v>1115</v>
      </c>
      <c r="E116" s="223">
        <v>12</v>
      </c>
      <c r="F116" s="223"/>
      <c r="G116" s="224">
        <f t="shared" si="254"/>
        <v>0</v>
      </c>
      <c r="H116" s="224">
        <f t="shared" si="255"/>
        <v>0</v>
      </c>
      <c r="I116" s="222"/>
      <c r="J116" s="222"/>
      <c r="K116" s="222"/>
      <c r="L116" s="222"/>
      <c r="M116" s="222"/>
      <c r="N116" s="222"/>
      <c r="O116" s="222"/>
      <c r="P116" s="222"/>
      <c r="Q116" s="224">
        <f t="shared" si="256"/>
        <v>0</v>
      </c>
      <c r="R116" s="222"/>
      <c r="S116" s="222"/>
      <c r="T116" s="222"/>
      <c r="U116" s="222"/>
      <c r="V116" s="224">
        <f t="shared" si="257"/>
        <v>0</v>
      </c>
      <c r="W116" s="222"/>
      <c r="X116" s="222"/>
      <c r="Y116" s="222"/>
      <c r="Z116" s="222"/>
      <c r="AA116" s="224">
        <f t="shared" si="258"/>
        <v>0</v>
      </c>
      <c r="AB116" s="222"/>
      <c r="AC116" s="222"/>
      <c r="AD116" s="222"/>
      <c r="AE116" s="222"/>
      <c r="AF116" s="224">
        <f t="shared" si="259"/>
        <v>0</v>
      </c>
      <c r="AG116" s="222"/>
      <c r="AH116" s="222"/>
      <c r="AI116" s="222"/>
      <c r="AJ116" s="222"/>
      <c r="AK116" s="224">
        <f t="shared" si="260"/>
        <v>0</v>
      </c>
      <c r="AL116" s="224">
        <f t="shared" si="261"/>
        <v>0</v>
      </c>
      <c r="AM116" s="222"/>
      <c r="AN116" s="222"/>
      <c r="AO116" s="222"/>
      <c r="AP116" s="222"/>
      <c r="AQ116" s="222"/>
      <c r="AR116" s="222"/>
      <c r="AS116" s="222"/>
      <c r="AT116" s="222"/>
      <c r="AU116" s="224">
        <f t="shared" si="262"/>
        <v>0</v>
      </c>
      <c r="AV116" s="222"/>
      <c r="AW116" s="222"/>
      <c r="AX116" s="222"/>
      <c r="AY116" s="222"/>
      <c r="AZ116" s="224">
        <f t="shared" si="263"/>
        <v>0</v>
      </c>
      <c r="BA116" s="222"/>
      <c r="BB116" s="222"/>
      <c r="BC116" s="222"/>
      <c r="BD116" s="222"/>
      <c r="BE116" s="224">
        <f t="shared" si="264"/>
        <v>0</v>
      </c>
      <c r="BF116" s="222"/>
      <c r="BG116" s="222"/>
      <c r="BH116" s="222"/>
      <c r="BI116" s="222"/>
      <c r="BJ116" s="224">
        <f t="shared" si="265"/>
        <v>0</v>
      </c>
      <c r="BK116" s="222"/>
      <c r="BL116" s="222"/>
      <c r="BM116" s="222"/>
      <c r="BN116" s="222"/>
      <c r="BO116" s="224">
        <f t="shared" si="266"/>
        <v>0</v>
      </c>
      <c r="BP116" s="222">
        <f t="shared" si="276"/>
        <v>0</v>
      </c>
      <c r="BQ116" s="222">
        <f t="shared" si="277"/>
        <v>0</v>
      </c>
      <c r="BR116" s="222">
        <f t="shared" si="278"/>
        <v>0</v>
      </c>
      <c r="BS116" s="222">
        <f t="shared" si="279"/>
        <v>0</v>
      </c>
      <c r="BT116" s="224">
        <f t="shared" si="267"/>
        <v>0</v>
      </c>
      <c r="BU116" s="222">
        <f t="shared" si="280"/>
        <v>0</v>
      </c>
      <c r="BV116" s="222">
        <f t="shared" si="281"/>
        <v>0</v>
      </c>
      <c r="BW116" s="222">
        <f t="shared" si="282"/>
        <v>0</v>
      </c>
      <c r="BX116" s="222">
        <f t="shared" si="283"/>
        <v>0</v>
      </c>
      <c r="BY116" s="224">
        <f t="shared" si="269"/>
        <v>0</v>
      </c>
      <c r="BZ116" s="222">
        <f t="shared" si="284"/>
        <v>0</v>
      </c>
      <c r="CA116" s="222">
        <f t="shared" si="285"/>
        <v>0</v>
      </c>
      <c r="CB116" s="222">
        <f t="shared" si="286"/>
        <v>0</v>
      </c>
      <c r="CC116" s="222">
        <f t="shared" si="287"/>
        <v>0</v>
      </c>
      <c r="CD116" s="224">
        <f t="shared" si="271"/>
        <v>0</v>
      </c>
      <c r="CE116" s="222">
        <f t="shared" si="288"/>
        <v>0</v>
      </c>
      <c r="CF116" s="222">
        <f t="shared" si="289"/>
        <v>0</v>
      </c>
      <c r="CG116" s="222">
        <f t="shared" si="290"/>
        <v>0</v>
      </c>
      <c r="CH116" s="222">
        <f t="shared" si="291"/>
        <v>0</v>
      </c>
      <c r="CI116" s="224">
        <f t="shared" si="272"/>
        <v>0</v>
      </c>
      <c r="CJ116" s="222">
        <f t="shared" si="292"/>
        <v>0</v>
      </c>
      <c r="CK116" s="222">
        <f t="shared" si="293"/>
        <v>0</v>
      </c>
      <c r="CL116" s="222">
        <f t="shared" si="294"/>
        <v>0</v>
      </c>
      <c r="CM116" s="222">
        <f t="shared" si="295"/>
        <v>0</v>
      </c>
      <c r="CN116" s="224">
        <f t="shared" si="274"/>
        <v>0</v>
      </c>
      <c r="CO116" s="222">
        <f t="shared" si="296"/>
        <v>0</v>
      </c>
      <c r="CP116" s="222">
        <f t="shared" si="297"/>
        <v>0</v>
      </c>
      <c r="CQ116" s="222">
        <f t="shared" si="298"/>
        <v>0</v>
      </c>
      <c r="CR116" s="222">
        <f t="shared" si="299"/>
        <v>0</v>
      </c>
      <c r="CS116" s="209">
        <f t="shared" si="151"/>
        <v>0</v>
      </c>
      <c r="CT116" s="205"/>
      <c r="CU116" s="210">
        <f t="shared" si="250"/>
        <v>0</v>
      </c>
      <c r="CV116" s="210">
        <f t="shared" si="250"/>
        <v>0</v>
      </c>
      <c r="CW116" s="210">
        <f t="shared" si="137"/>
        <v>0</v>
      </c>
      <c r="CX116" s="210">
        <f t="shared" si="138"/>
        <v>0</v>
      </c>
      <c r="CY116" s="210">
        <f t="shared" si="139"/>
        <v>0</v>
      </c>
      <c r="CZ116" s="210">
        <f t="shared" si="140"/>
        <v>0</v>
      </c>
      <c r="DA116" s="210">
        <f t="shared" si="251"/>
        <v>0</v>
      </c>
      <c r="DB116" s="210">
        <f t="shared" si="251"/>
        <v>0</v>
      </c>
      <c r="DC116" s="210">
        <f t="shared" si="141"/>
        <v>0</v>
      </c>
      <c r="DD116" s="210">
        <f t="shared" si="142"/>
        <v>0</v>
      </c>
      <c r="DE116" s="210">
        <f t="shared" si="143"/>
        <v>0</v>
      </c>
      <c r="DF116" s="210">
        <f t="shared" si="144"/>
        <v>0</v>
      </c>
      <c r="DG116" s="210">
        <f t="shared" si="145"/>
        <v>0</v>
      </c>
      <c r="DH116" s="210">
        <f t="shared" si="146"/>
        <v>0</v>
      </c>
      <c r="DI116" s="210">
        <f t="shared" si="147"/>
        <v>0</v>
      </c>
      <c r="DJ116" s="210">
        <f t="shared" si="148"/>
        <v>0</v>
      </c>
      <c r="DK116" s="210">
        <f t="shared" si="149"/>
        <v>0</v>
      </c>
      <c r="DL116" s="210">
        <f t="shared" si="150"/>
        <v>0</v>
      </c>
      <c r="DN116" s="210">
        <f t="shared" si="300"/>
        <v>0</v>
      </c>
      <c r="DO116" s="210">
        <f t="shared" si="300"/>
        <v>0</v>
      </c>
      <c r="DP116" s="210">
        <f t="shared" si="300"/>
        <v>0</v>
      </c>
      <c r="DQ116" s="210">
        <f t="shared" si="300"/>
        <v>0</v>
      </c>
      <c r="DR116" s="210">
        <f t="shared" si="300"/>
        <v>0</v>
      </c>
      <c r="DS116" s="210">
        <f t="shared" si="300"/>
        <v>0</v>
      </c>
      <c r="DT116" s="210">
        <f t="shared" si="300"/>
        <v>0</v>
      </c>
      <c r="DU116" s="210">
        <f t="shared" si="300"/>
        <v>0</v>
      </c>
      <c r="DV116" s="210">
        <f t="shared" si="300"/>
        <v>0</v>
      </c>
      <c r="DW116" s="210">
        <f t="shared" si="300"/>
        <v>0</v>
      </c>
      <c r="DX116" s="210">
        <f t="shared" si="300"/>
        <v>0</v>
      </c>
      <c r="DY116" s="210">
        <f t="shared" si="300"/>
        <v>0</v>
      </c>
      <c r="DZ116" s="210">
        <f t="shared" si="300"/>
        <v>0</v>
      </c>
      <c r="EA116" s="210">
        <f t="shared" si="301"/>
        <v>0</v>
      </c>
      <c r="EB116" s="210">
        <f t="shared" si="302"/>
        <v>0</v>
      </c>
      <c r="EC116" s="210">
        <f t="shared" si="303"/>
        <v>0</v>
      </c>
      <c r="ED116" s="210">
        <f t="shared" si="249"/>
        <v>0</v>
      </c>
      <c r="EE116" s="210">
        <f t="shared" si="249"/>
        <v>0</v>
      </c>
      <c r="EF116" s="210">
        <f t="shared" si="235"/>
        <v>0</v>
      </c>
      <c r="EG116" s="210">
        <f t="shared" si="235"/>
        <v>0</v>
      </c>
      <c r="EH116" s="210">
        <f t="shared" si="235"/>
        <v>0</v>
      </c>
      <c r="EI116" s="210">
        <f t="shared" si="235"/>
        <v>0</v>
      </c>
      <c r="EJ116" s="210">
        <f t="shared" si="235"/>
        <v>0</v>
      </c>
      <c r="EK116" s="210">
        <f t="shared" si="130"/>
        <v>0</v>
      </c>
      <c r="EL116" s="210">
        <f t="shared" si="130"/>
        <v>0</v>
      </c>
      <c r="EM116" s="210">
        <f t="shared" si="130"/>
        <v>0</v>
      </c>
      <c r="EN116" s="210">
        <f t="shared" si="130"/>
        <v>0</v>
      </c>
      <c r="EO116" s="210">
        <f t="shared" si="132"/>
        <v>0</v>
      </c>
      <c r="EP116" s="210">
        <f t="shared" si="132"/>
        <v>0</v>
      </c>
      <c r="EQ116" s="210">
        <f t="shared" si="132"/>
        <v>0</v>
      </c>
      <c r="ES116" s="210">
        <f t="shared" si="152"/>
        <v>0</v>
      </c>
      <c r="ET116" s="210">
        <f t="shared" si="153"/>
        <v>0</v>
      </c>
      <c r="EU116" s="210">
        <f t="shared" si="154"/>
        <v>0</v>
      </c>
      <c r="EV116" s="210">
        <f t="shared" si="155"/>
        <v>0</v>
      </c>
      <c r="EW116" s="210">
        <f t="shared" si="156"/>
        <v>0</v>
      </c>
      <c r="EX116" s="210">
        <f t="shared" si="157"/>
        <v>0</v>
      </c>
      <c r="EY116" s="210">
        <f t="shared" si="158"/>
        <v>0</v>
      </c>
      <c r="EZ116" s="210">
        <f t="shared" si="159"/>
        <v>0</v>
      </c>
      <c r="FA116" s="210">
        <f t="shared" si="160"/>
        <v>0</v>
      </c>
      <c r="FB116" s="210">
        <f t="shared" si="161"/>
        <v>0</v>
      </c>
      <c r="FC116" s="210">
        <f t="shared" si="162"/>
        <v>0</v>
      </c>
      <c r="FD116" s="210">
        <f t="shared" si="163"/>
        <v>0</v>
      </c>
      <c r="FE116" s="210">
        <f t="shared" si="164"/>
        <v>0</v>
      </c>
      <c r="FF116" s="210">
        <f t="shared" si="165"/>
        <v>0</v>
      </c>
      <c r="FG116" s="210">
        <f t="shared" si="166"/>
        <v>0</v>
      </c>
      <c r="FI116" s="211">
        <f t="shared" si="167"/>
        <v>0</v>
      </c>
      <c r="FJ116" s="211">
        <f t="shared" si="168"/>
        <v>0</v>
      </c>
      <c r="FK116" s="211">
        <f t="shared" si="169"/>
        <v>0</v>
      </c>
      <c r="FL116" s="211">
        <f t="shared" si="170"/>
        <v>0</v>
      </c>
      <c r="FM116" s="211">
        <f t="shared" si="171"/>
        <v>0</v>
      </c>
      <c r="FN116" s="211">
        <f t="shared" si="172"/>
        <v>0</v>
      </c>
      <c r="FO116" s="211">
        <f t="shared" si="173"/>
        <v>0</v>
      </c>
      <c r="FP116" s="211">
        <f t="shared" si="174"/>
        <v>0</v>
      </c>
      <c r="FQ116" s="211">
        <f t="shared" si="175"/>
        <v>0</v>
      </c>
      <c r="FR116" s="211">
        <f t="shared" si="176"/>
        <v>0</v>
      </c>
      <c r="FS116" s="211">
        <f t="shared" si="177"/>
        <v>0</v>
      </c>
      <c r="FT116" s="211">
        <f t="shared" si="178"/>
        <v>0</v>
      </c>
      <c r="FU116" s="211">
        <f t="shared" si="179"/>
        <v>0</v>
      </c>
      <c r="FV116" s="211">
        <f t="shared" si="180"/>
        <v>0</v>
      </c>
      <c r="FW116" s="211">
        <f t="shared" si="181"/>
        <v>0</v>
      </c>
      <c r="FX116" s="211">
        <f t="shared" si="182"/>
        <v>0</v>
      </c>
      <c r="FY116" s="211">
        <f t="shared" si="183"/>
        <v>0</v>
      </c>
      <c r="FZ116" s="211">
        <f t="shared" si="184"/>
        <v>0</v>
      </c>
      <c r="GA116" s="211">
        <f t="shared" si="185"/>
        <v>0</v>
      </c>
      <c r="GB116" s="211">
        <f t="shared" si="186"/>
        <v>0</v>
      </c>
      <c r="GC116" s="211">
        <f t="shared" si="187"/>
        <v>0</v>
      </c>
      <c r="GD116" s="211">
        <f t="shared" si="188"/>
        <v>0</v>
      </c>
      <c r="GE116" s="211">
        <f t="shared" si="189"/>
        <v>0</v>
      </c>
      <c r="GF116" s="211">
        <f t="shared" si="190"/>
        <v>0</v>
      </c>
      <c r="GG116" s="211">
        <f t="shared" si="191"/>
        <v>0</v>
      </c>
      <c r="GH116" s="211">
        <f t="shared" si="192"/>
        <v>0</v>
      </c>
      <c r="GI116" s="211">
        <f t="shared" si="193"/>
        <v>0</v>
      </c>
      <c r="GJ116" s="211">
        <f t="shared" si="194"/>
        <v>0</v>
      </c>
      <c r="GK116" s="211">
        <f t="shared" si="195"/>
        <v>0</v>
      </c>
      <c r="GL116" s="211">
        <f t="shared" si="196"/>
        <v>0</v>
      </c>
    </row>
    <row r="117" spans="3:194">
      <c r="C117" s="25" t="s">
        <v>165</v>
      </c>
      <c r="D117" s="220">
        <v>1116</v>
      </c>
      <c r="E117" s="223">
        <v>12</v>
      </c>
      <c r="F117" s="223"/>
      <c r="G117" s="224">
        <f t="shared" si="254"/>
        <v>0</v>
      </c>
      <c r="H117" s="224">
        <f t="shared" si="255"/>
        <v>0</v>
      </c>
      <c r="I117" s="222"/>
      <c r="J117" s="222"/>
      <c r="K117" s="222"/>
      <c r="L117" s="222"/>
      <c r="M117" s="222"/>
      <c r="N117" s="222"/>
      <c r="O117" s="222"/>
      <c r="P117" s="222"/>
      <c r="Q117" s="224">
        <f t="shared" si="256"/>
        <v>0</v>
      </c>
      <c r="R117" s="222"/>
      <c r="S117" s="222"/>
      <c r="T117" s="222"/>
      <c r="U117" s="222"/>
      <c r="V117" s="224">
        <f t="shared" si="257"/>
        <v>0</v>
      </c>
      <c r="W117" s="222"/>
      <c r="X117" s="222"/>
      <c r="Y117" s="222"/>
      <c r="Z117" s="222"/>
      <c r="AA117" s="224">
        <f t="shared" si="258"/>
        <v>0</v>
      </c>
      <c r="AB117" s="222"/>
      <c r="AC117" s="222"/>
      <c r="AD117" s="222"/>
      <c r="AE117" s="222"/>
      <c r="AF117" s="224">
        <f t="shared" si="259"/>
        <v>0</v>
      </c>
      <c r="AG117" s="222"/>
      <c r="AH117" s="222"/>
      <c r="AI117" s="222"/>
      <c r="AJ117" s="222"/>
      <c r="AK117" s="224">
        <f t="shared" si="260"/>
        <v>0</v>
      </c>
      <c r="AL117" s="224">
        <f t="shared" si="261"/>
        <v>0</v>
      </c>
      <c r="AM117" s="222"/>
      <c r="AN117" s="222"/>
      <c r="AO117" s="222"/>
      <c r="AP117" s="222"/>
      <c r="AQ117" s="222"/>
      <c r="AR117" s="222"/>
      <c r="AS117" s="222"/>
      <c r="AT117" s="222"/>
      <c r="AU117" s="224">
        <f t="shared" si="262"/>
        <v>0</v>
      </c>
      <c r="AV117" s="222"/>
      <c r="AW117" s="222"/>
      <c r="AX117" s="222"/>
      <c r="AY117" s="222"/>
      <c r="AZ117" s="224">
        <f t="shared" si="263"/>
        <v>0</v>
      </c>
      <c r="BA117" s="222"/>
      <c r="BB117" s="222"/>
      <c r="BC117" s="222"/>
      <c r="BD117" s="222"/>
      <c r="BE117" s="224">
        <f t="shared" si="264"/>
        <v>0</v>
      </c>
      <c r="BF117" s="222"/>
      <c r="BG117" s="222"/>
      <c r="BH117" s="222"/>
      <c r="BI117" s="222"/>
      <c r="BJ117" s="224">
        <f t="shared" si="265"/>
        <v>0</v>
      </c>
      <c r="BK117" s="222"/>
      <c r="BL117" s="222"/>
      <c r="BM117" s="222"/>
      <c r="BN117" s="222"/>
      <c r="BO117" s="224">
        <f t="shared" si="266"/>
        <v>0</v>
      </c>
      <c r="BP117" s="222">
        <f t="shared" si="276"/>
        <v>0</v>
      </c>
      <c r="BQ117" s="222">
        <f t="shared" si="277"/>
        <v>0</v>
      </c>
      <c r="BR117" s="222">
        <f t="shared" si="278"/>
        <v>0</v>
      </c>
      <c r="BS117" s="222">
        <f t="shared" si="279"/>
        <v>0</v>
      </c>
      <c r="BT117" s="224">
        <f t="shared" si="267"/>
        <v>0</v>
      </c>
      <c r="BU117" s="222">
        <f t="shared" si="280"/>
        <v>0</v>
      </c>
      <c r="BV117" s="222">
        <f t="shared" si="281"/>
        <v>0</v>
      </c>
      <c r="BW117" s="222">
        <f t="shared" si="282"/>
        <v>0</v>
      </c>
      <c r="BX117" s="222">
        <f t="shared" si="283"/>
        <v>0</v>
      </c>
      <c r="BY117" s="224">
        <f t="shared" si="269"/>
        <v>0</v>
      </c>
      <c r="BZ117" s="222">
        <f t="shared" si="284"/>
        <v>0</v>
      </c>
      <c r="CA117" s="222">
        <f t="shared" si="285"/>
        <v>0</v>
      </c>
      <c r="CB117" s="222">
        <f t="shared" si="286"/>
        <v>0</v>
      </c>
      <c r="CC117" s="222">
        <f t="shared" si="287"/>
        <v>0</v>
      </c>
      <c r="CD117" s="224">
        <f t="shared" si="271"/>
        <v>0</v>
      </c>
      <c r="CE117" s="222">
        <f t="shared" si="288"/>
        <v>0</v>
      </c>
      <c r="CF117" s="222">
        <f t="shared" si="289"/>
        <v>0</v>
      </c>
      <c r="CG117" s="222">
        <f t="shared" si="290"/>
        <v>0</v>
      </c>
      <c r="CH117" s="222">
        <f t="shared" si="291"/>
        <v>0</v>
      </c>
      <c r="CI117" s="224">
        <f t="shared" si="272"/>
        <v>0</v>
      </c>
      <c r="CJ117" s="222">
        <f t="shared" si="292"/>
        <v>0</v>
      </c>
      <c r="CK117" s="222">
        <f t="shared" si="293"/>
        <v>0</v>
      </c>
      <c r="CL117" s="222">
        <f t="shared" si="294"/>
        <v>0</v>
      </c>
      <c r="CM117" s="222">
        <f t="shared" si="295"/>
        <v>0</v>
      </c>
      <c r="CN117" s="224">
        <f t="shared" si="274"/>
        <v>0</v>
      </c>
      <c r="CO117" s="222">
        <f t="shared" si="296"/>
        <v>0</v>
      </c>
      <c r="CP117" s="222">
        <f t="shared" si="297"/>
        <v>0</v>
      </c>
      <c r="CQ117" s="222">
        <f t="shared" si="298"/>
        <v>0</v>
      </c>
      <c r="CR117" s="222">
        <f t="shared" si="299"/>
        <v>0</v>
      </c>
      <c r="CS117" s="209">
        <f t="shared" si="151"/>
        <v>0</v>
      </c>
      <c r="CT117" s="205"/>
      <c r="CU117" s="210">
        <f t="shared" si="250"/>
        <v>0</v>
      </c>
      <c r="CV117" s="210">
        <f t="shared" si="250"/>
        <v>0</v>
      </c>
      <c r="CW117" s="210">
        <f t="shared" si="137"/>
        <v>0</v>
      </c>
      <c r="CX117" s="210">
        <f t="shared" si="138"/>
        <v>0</v>
      </c>
      <c r="CY117" s="210">
        <f t="shared" si="139"/>
        <v>0</v>
      </c>
      <c r="CZ117" s="210">
        <f t="shared" si="140"/>
        <v>0</v>
      </c>
      <c r="DA117" s="210">
        <f t="shared" si="251"/>
        <v>0</v>
      </c>
      <c r="DB117" s="210">
        <f t="shared" si="251"/>
        <v>0</v>
      </c>
      <c r="DC117" s="210">
        <f t="shared" si="141"/>
        <v>0</v>
      </c>
      <c r="DD117" s="210">
        <f t="shared" si="142"/>
        <v>0</v>
      </c>
      <c r="DE117" s="210">
        <f t="shared" si="143"/>
        <v>0</v>
      </c>
      <c r="DF117" s="210">
        <f t="shared" si="144"/>
        <v>0</v>
      </c>
      <c r="DG117" s="210">
        <f t="shared" si="145"/>
        <v>0</v>
      </c>
      <c r="DH117" s="210">
        <f t="shared" si="146"/>
        <v>0</v>
      </c>
      <c r="DI117" s="210">
        <f t="shared" si="147"/>
        <v>0</v>
      </c>
      <c r="DJ117" s="210">
        <f t="shared" si="148"/>
        <v>0</v>
      </c>
      <c r="DK117" s="210">
        <f t="shared" si="149"/>
        <v>0</v>
      </c>
      <c r="DL117" s="210">
        <f t="shared" si="150"/>
        <v>0</v>
      </c>
      <c r="DN117" s="210">
        <f t="shared" si="300"/>
        <v>0</v>
      </c>
      <c r="DO117" s="210">
        <f t="shared" si="300"/>
        <v>0</v>
      </c>
      <c r="DP117" s="210">
        <f t="shared" si="300"/>
        <v>0</v>
      </c>
      <c r="DQ117" s="210">
        <f t="shared" si="300"/>
        <v>0</v>
      </c>
      <c r="DR117" s="210">
        <f t="shared" si="300"/>
        <v>0</v>
      </c>
      <c r="DS117" s="210">
        <f t="shared" si="300"/>
        <v>0</v>
      </c>
      <c r="DT117" s="210">
        <f t="shared" si="300"/>
        <v>0</v>
      </c>
      <c r="DU117" s="210">
        <f t="shared" si="300"/>
        <v>0</v>
      </c>
      <c r="DV117" s="210">
        <f t="shared" si="300"/>
        <v>0</v>
      </c>
      <c r="DW117" s="210">
        <f t="shared" si="300"/>
        <v>0</v>
      </c>
      <c r="DX117" s="210">
        <f t="shared" si="300"/>
        <v>0</v>
      </c>
      <c r="DY117" s="210">
        <f t="shared" si="300"/>
        <v>0</v>
      </c>
      <c r="DZ117" s="210">
        <f t="shared" si="300"/>
        <v>0</v>
      </c>
      <c r="EA117" s="210">
        <f t="shared" si="301"/>
        <v>0</v>
      </c>
      <c r="EB117" s="210">
        <f t="shared" si="302"/>
        <v>0</v>
      </c>
      <c r="EC117" s="210">
        <f t="shared" si="303"/>
        <v>0</v>
      </c>
      <c r="ED117" s="210">
        <f t="shared" si="249"/>
        <v>0</v>
      </c>
      <c r="EE117" s="210">
        <f t="shared" si="249"/>
        <v>0</v>
      </c>
      <c r="EF117" s="210">
        <f t="shared" si="235"/>
        <v>0</v>
      </c>
      <c r="EG117" s="210">
        <f t="shared" si="235"/>
        <v>0</v>
      </c>
      <c r="EH117" s="210">
        <f t="shared" si="235"/>
        <v>0</v>
      </c>
      <c r="EI117" s="210">
        <f t="shared" si="235"/>
        <v>0</v>
      </c>
      <c r="EJ117" s="210">
        <f t="shared" si="235"/>
        <v>0</v>
      </c>
      <c r="EK117" s="210">
        <f t="shared" si="235"/>
        <v>0</v>
      </c>
      <c r="EL117" s="210">
        <f t="shared" si="235"/>
        <v>0</v>
      </c>
      <c r="EM117" s="210">
        <f t="shared" si="235"/>
        <v>0</v>
      </c>
      <c r="EN117" s="210">
        <f t="shared" si="235"/>
        <v>0</v>
      </c>
      <c r="EO117" s="210">
        <f t="shared" si="132"/>
        <v>0</v>
      </c>
      <c r="EP117" s="210">
        <f t="shared" si="132"/>
        <v>0</v>
      </c>
      <c r="EQ117" s="210">
        <f t="shared" si="132"/>
        <v>0</v>
      </c>
      <c r="ES117" s="210">
        <f t="shared" si="152"/>
        <v>0</v>
      </c>
      <c r="ET117" s="210">
        <f t="shared" si="153"/>
        <v>0</v>
      </c>
      <c r="EU117" s="210">
        <f t="shared" si="154"/>
        <v>0</v>
      </c>
      <c r="EV117" s="210">
        <f t="shared" si="155"/>
        <v>0</v>
      </c>
      <c r="EW117" s="210">
        <f t="shared" si="156"/>
        <v>0</v>
      </c>
      <c r="EX117" s="210">
        <f t="shared" si="157"/>
        <v>0</v>
      </c>
      <c r="EY117" s="210">
        <f t="shared" si="158"/>
        <v>0</v>
      </c>
      <c r="EZ117" s="210">
        <f t="shared" si="159"/>
        <v>0</v>
      </c>
      <c r="FA117" s="210">
        <f t="shared" si="160"/>
        <v>0</v>
      </c>
      <c r="FB117" s="210">
        <f t="shared" si="161"/>
        <v>0</v>
      </c>
      <c r="FC117" s="210">
        <f t="shared" si="162"/>
        <v>0</v>
      </c>
      <c r="FD117" s="210">
        <f t="shared" si="163"/>
        <v>0</v>
      </c>
      <c r="FE117" s="210">
        <f t="shared" si="164"/>
        <v>0</v>
      </c>
      <c r="FF117" s="210">
        <f t="shared" si="165"/>
        <v>0</v>
      </c>
      <c r="FG117" s="210">
        <f t="shared" si="166"/>
        <v>0</v>
      </c>
      <c r="FI117" s="211">
        <f t="shared" si="167"/>
        <v>0</v>
      </c>
      <c r="FJ117" s="211">
        <f t="shared" si="168"/>
        <v>0</v>
      </c>
      <c r="FK117" s="211">
        <f t="shared" si="169"/>
        <v>0</v>
      </c>
      <c r="FL117" s="211">
        <f t="shared" si="170"/>
        <v>0</v>
      </c>
      <c r="FM117" s="211">
        <f t="shared" si="171"/>
        <v>0</v>
      </c>
      <c r="FN117" s="211">
        <f t="shared" si="172"/>
        <v>0</v>
      </c>
      <c r="FO117" s="211">
        <f t="shared" si="173"/>
        <v>0</v>
      </c>
      <c r="FP117" s="211">
        <f t="shared" si="174"/>
        <v>0</v>
      </c>
      <c r="FQ117" s="211">
        <f t="shared" si="175"/>
        <v>0</v>
      </c>
      <c r="FR117" s="211">
        <f t="shared" si="176"/>
        <v>0</v>
      </c>
      <c r="FS117" s="211">
        <f t="shared" si="177"/>
        <v>0</v>
      </c>
      <c r="FT117" s="211">
        <f t="shared" si="178"/>
        <v>0</v>
      </c>
      <c r="FU117" s="211">
        <f t="shared" si="179"/>
        <v>0</v>
      </c>
      <c r="FV117" s="211">
        <f t="shared" si="180"/>
        <v>0</v>
      </c>
      <c r="FW117" s="211">
        <f t="shared" si="181"/>
        <v>0</v>
      </c>
      <c r="FX117" s="211">
        <f t="shared" si="182"/>
        <v>0</v>
      </c>
      <c r="FY117" s="211">
        <f t="shared" si="183"/>
        <v>0</v>
      </c>
      <c r="FZ117" s="211">
        <f t="shared" si="184"/>
        <v>0</v>
      </c>
      <c r="GA117" s="211">
        <f t="shared" si="185"/>
        <v>0</v>
      </c>
      <c r="GB117" s="211">
        <f t="shared" si="186"/>
        <v>0</v>
      </c>
      <c r="GC117" s="211">
        <f t="shared" si="187"/>
        <v>0</v>
      </c>
      <c r="GD117" s="211">
        <f t="shared" si="188"/>
        <v>0</v>
      </c>
      <c r="GE117" s="211">
        <f t="shared" si="189"/>
        <v>0</v>
      </c>
      <c r="GF117" s="211">
        <f t="shared" si="190"/>
        <v>0</v>
      </c>
      <c r="GG117" s="211">
        <f t="shared" si="191"/>
        <v>0</v>
      </c>
      <c r="GH117" s="211">
        <f t="shared" si="192"/>
        <v>0</v>
      </c>
      <c r="GI117" s="211">
        <f t="shared" si="193"/>
        <v>0</v>
      </c>
      <c r="GJ117" s="211">
        <f t="shared" si="194"/>
        <v>0</v>
      </c>
      <c r="GK117" s="211">
        <f t="shared" si="195"/>
        <v>0</v>
      </c>
      <c r="GL117" s="211">
        <f t="shared" si="196"/>
        <v>0</v>
      </c>
    </row>
    <row r="118" spans="3:194">
      <c r="C118" s="25" t="s">
        <v>166</v>
      </c>
      <c r="D118" s="220">
        <v>1117</v>
      </c>
      <c r="E118" s="223">
        <v>23</v>
      </c>
      <c r="F118" s="223"/>
      <c r="G118" s="224">
        <f t="shared" si="254"/>
        <v>0</v>
      </c>
      <c r="H118" s="224">
        <f t="shared" si="255"/>
        <v>0</v>
      </c>
      <c r="I118" s="222"/>
      <c r="J118" s="222"/>
      <c r="K118" s="222"/>
      <c r="L118" s="222"/>
      <c r="M118" s="222"/>
      <c r="N118" s="222"/>
      <c r="O118" s="222"/>
      <c r="P118" s="222"/>
      <c r="Q118" s="224">
        <f t="shared" si="256"/>
        <v>0</v>
      </c>
      <c r="R118" s="222"/>
      <c r="S118" s="222"/>
      <c r="T118" s="222"/>
      <c r="U118" s="222"/>
      <c r="V118" s="224">
        <f t="shared" si="257"/>
        <v>0</v>
      </c>
      <c r="W118" s="222"/>
      <c r="X118" s="222"/>
      <c r="Y118" s="222"/>
      <c r="Z118" s="222"/>
      <c r="AA118" s="224">
        <f t="shared" si="258"/>
        <v>0</v>
      </c>
      <c r="AB118" s="222"/>
      <c r="AC118" s="222"/>
      <c r="AD118" s="222"/>
      <c r="AE118" s="222"/>
      <c r="AF118" s="224">
        <f t="shared" si="259"/>
        <v>0</v>
      </c>
      <c r="AG118" s="222"/>
      <c r="AH118" s="222"/>
      <c r="AI118" s="222"/>
      <c r="AJ118" s="222"/>
      <c r="AK118" s="224">
        <f t="shared" si="260"/>
        <v>0</v>
      </c>
      <c r="AL118" s="224">
        <f t="shared" si="261"/>
        <v>0</v>
      </c>
      <c r="AM118" s="222"/>
      <c r="AN118" s="222"/>
      <c r="AO118" s="222"/>
      <c r="AP118" s="222"/>
      <c r="AQ118" s="222"/>
      <c r="AR118" s="222"/>
      <c r="AS118" s="222"/>
      <c r="AT118" s="222"/>
      <c r="AU118" s="224">
        <f t="shared" si="262"/>
        <v>0</v>
      </c>
      <c r="AV118" s="222"/>
      <c r="AW118" s="222"/>
      <c r="AX118" s="222"/>
      <c r="AY118" s="222"/>
      <c r="AZ118" s="224">
        <f t="shared" si="263"/>
        <v>0</v>
      </c>
      <c r="BA118" s="222"/>
      <c r="BB118" s="222"/>
      <c r="BC118" s="222"/>
      <c r="BD118" s="222"/>
      <c r="BE118" s="224">
        <f t="shared" si="264"/>
        <v>0</v>
      </c>
      <c r="BF118" s="222"/>
      <c r="BG118" s="222"/>
      <c r="BH118" s="222"/>
      <c r="BI118" s="222"/>
      <c r="BJ118" s="224">
        <f t="shared" si="265"/>
        <v>0</v>
      </c>
      <c r="BK118" s="222"/>
      <c r="BL118" s="222"/>
      <c r="BM118" s="222"/>
      <c r="BN118" s="222"/>
      <c r="BO118" s="224">
        <f t="shared" si="266"/>
        <v>0</v>
      </c>
      <c r="BP118" s="222">
        <f t="shared" si="276"/>
        <v>0</v>
      </c>
      <c r="BQ118" s="222">
        <f t="shared" si="277"/>
        <v>0</v>
      </c>
      <c r="BR118" s="222">
        <f t="shared" si="278"/>
        <v>0</v>
      </c>
      <c r="BS118" s="222">
        <f t="shared" si="279"/>
        <v>0</v>
      </c>
      <c r="BT118" s="224">
        <f t="shared" si="267"/>
        <v>0</v>
      </c>
      <c r="BU118" s="222">
        <f t="shared" si="280"/>
        <v>0</v>
      </c>
      <c r="BV118" s="222">
        <f t="shared" si="281"/>
        <v>0</v>
      </c>
      <c r="BW118" s="222">
        <f t="shared" si="282"/>
        <v>0</v>
      </c>
      <c r="BX118" s="222">
        <f t="shared" si="283"/>
        <v>0</v>
      </c>
      <c r="BY118" s="224">
        <f t="shared" si="269"/>
        <v>0</v>
      </c>
      <c r="BZ118" s="222">
        <f t="shared" si="284"/>
        <v>0</v>
      </c>
      <c r="CA118" s="222">
        <f t="shared" si="285"/>
        <v>0</v>
      </c>
      <c r="CB118" s="222">
        <f t="shared" si="286"/>
        <v>0</v>
      </c>
      <c r="CC118" s="222">
        <f t="shared" si="287"/>
        <v>0</v>
      </c>
      <c r="CD118" s="224">
        <f t="shared" si="271"/>
        <v>0</v>
      </c>
      <c r="CE118" s="222">
        <f t="shared" si="288"/>
        <v>0</v>
      </c>
      <c r="CF118" s="222">
        <f t="shared" si="289"/>
        <v>0</v>
      </c>
      <c r="CG118" s="222">
        <f t="shared" si="290"/>
        <v>0</v>
      </c>
      <c r="CH118" s="222">
        <f t="shared" si="291"/>
        <v>0</v>
      </c>
      <c r="CI118" s="224">
        <f t="shared" si="272"/>
        <v>0</v>
      </c>
      <c r="CJ118" s="222">
        <f t="shared" si="292"/>
        <v>0</v>
      </c>
      <c r="CK118" s="222">
        <f t="shared" si="293"/>
        <v>0</v>
      </c>
      <c r="CL118" s="222">
        <f t="shared" si="294"/>
        <v>0</v>
      </c>
      <c r="CM118" s="222">
        <f t="shared" si="295"/>
        <v>0</v>
      </c>
      <c r="CN118" s="224">
        <f t="shared" si="274"/>
        <v>0</v>
      </c>
      <c r="CO118" s="222">
        <f t="shared" si="296"/>
        <v>0</v>
      </c>
      <c r="CP118" s="222">
        <f t="shared" si="297"/>
        <v>0</v>
      </c>
      <c r="CQ118" s="222">
        <f t="shared" si="298"/>
        <v>0</v>
      </c>
      <c r="CR118" s="222">
        <f t="shared" si="299"/>
        <v>0</v>
      </c>
      <c r="CS118" s="209">
        <f t="shared" si="151"/>
        <v>0</v>
      </c>
      <c r="CT118" s="205"/>
      <c r="CU118" s="210">
        <f t="shared" si="250"/>
        <v>0</v>
      </c>
      <c r="CV118" s="210">
        <f t="shared" si="250"/>
        <v>0</v>
      </c>
      <c r="CW118" s="210">
        <f t="shared" si="137"/>
        <v>0</v>
      </c>
      <c r="CX118" s="210">
        <f t="shared" si="138"/>
        <v>0</v>
      </c>
      <c r="CY118" s="210">
        <f t="shared" si="139"/>
        <v>0</v>
      </c>
      <c r="CZ118" s="210">
        <f t="shared" si="140"/>
        <v>0</v>
      </c>
      <c r="DA118" s="210">
        <f t="shared" si="251"/>
        <v>0</v>
      </c>
      <c r="DB118" s="210">
        <f t="shared" si="251"/>
        <v>0</v>
      </c>
      <c r="DC118" s="210">
        <f t="shared" si="141"/>
        <v>0</v>
      </c>
      <c r="DD118" s="210">
        <f t="shared" si="142"/>
        <v>0</v>
      </c>
      <c r="DE118" s="210">
        <f t="shared" si="143"/>
        <v>0</v>
      </c>
      <c r="DF118" s="210">
        <f t="shared" si="144"/>
        <v>0</v>
      </c>
      <c r="DG118" s="210">
        <f t="shared" si="145"/>
        <v>0</v>
      </c>
      <c r="DH118" s="210">
        <f t="shared" si="146"/>
        <v>0</v>
      </c>
      <c r="DI118" s="210">
        <f t="shared" si="147"/>
        <v>0</v>
      </c>
      <c r="DJ118" s="210">
        <f t="shared" si="148"/>
        <v>0</v>
      </c>
      <c r="DK118" s="210">
        <f t="shared" si="149"/>
        <v>0</v>
      </c>
      <c r="DL118" s="210">
        <f t="shared" si="150"/>
        <v>0</v>
      </c>
      <c r="DN118" s="210">
        <f t="shared" si="300"/>
        <v>0</v>
      </c>
      <c r="DO118" s="210">
        <f t="shared" si="300"/>
        <v>0</v>
      </c>
      <c r="DP118" s="210">
        <f t="shared" si="300"/>
        <v>0</v>
      </c>
      <c r="DQ118" s="210">
        <f t="shared" si="300"/>
        <v>0</v>
      </c>
      <c r="DR118" s="210">
        <f t="shared" si="300"/>
        <v>0</v>
      </c>
      <c r="DS118" s="210">
        <f t="shared" si="300"/>
        <v>0</v>
      </c>
      <c r="DT118" s="210">
        <f t="shared" si="300"/>
        <v>0</v>
      </c>
      <c r="DU118" s="210">
        <f t="shared" si="300"/>
        <v>0</v>
      </c>
      <c r="DV118" s="210">
        <f t="shared" si="300"/>
        <v>0</v>
      </c>
      <c r="DW118" s="210">
        <f t="shared" si="300"/>
        <v>0</v>
      </c>
      <c r="DX118" s="210">
        <f t="shared" si="300"/>
        <v>0</v>
      </c>
      <c r="DY118" s="210">
        <f t="shared" si="300"/>
        <v>0</v>
      </c>
      <c r="DZ118" s="210">
        <f t="shared" si="300"/>
        <v>0</v>
      </c>
      <c r="EA118" s="210">
        <f t="shared" si="301"/>
        <v>0</v>
      </c>
      <c r="EB118" s="210">
        <f t="shared" si="302"/>
        <v>0</v>
      </c>
      <c r="EC118" s="210">
        <f t="shared" si="303"/>
        <v>0</v>
      </c>
      <c r="ED118" s="210">
        <f t="shared" si="249"/>
        <v>0</v>
      </c>
      <c r="EE118" s="210">
        <f t="shared" si="249"/>
        <v>0</v>
      </c>
      <c r="EF118" s="210">
        <f t="shared" si="235"/>
        <v>0</v>
      </c>
      <c r="EG118" s="210">
        <f t="shared" si="235"/>
        <v>0</v>
      </c>
      <c r="EH118" s="210">
        <f t="shared" si="235"/>
        <v>0</v>
      </c>
      <c r="EI118" s="210">
        <f t="shared" si="235"/>
        <v>0</v>
      </c>
      <c r="EJ118" s="210">
        <f t="shared" si="235"/>
        <v>0</v>
      </c>
      <c r="EK118" s="210">
        <f t="shared" si="235"/>
        <v>0</v>
      </c>
      <c r="EL118" s="210">
        <f t="shared" si="235"/>
        <v>0</v>
      </c>
      <c r="EM118" s="210">
        <f t="shared" si="235"/>
        <v>0</v>
      </c>
      <c r="EN118" s="210">
        <f t="shared" si="235"/>
        <v>0</v>
      </c>
      <c r="EO118" s="210">
        <f t="shared" si="132"/>
        <v>0</v>
      </c>
      <c r="EP118" s="210">
        <f t="shared" si="132"/>
        <v>0</v>
      </c>
      <c r="EQ118" s="210">
        <f t="shared" si="132"/>
        <v>0</v>
      </c>
      <c r="ES118" s="210">
        <f t="shared" si="152"/>
        <v>0</v>
      </c>
      <c r="ET118" s="210">
        <f t="shared" si="153"/>
        <v>0</v>
      </c>
      <c r="EU118" s="210">
        <f t="shared" si="154"/>
        <v>0</v>
      </c>
      <c r="EV118" s="210">
        <f t="shared" si="155"/>
        <v>0</v>
      </c>
      <c r="EW118" s="210">
        <f t="shared" si="156"/>
        <v>0</v>
      </c>
      <c r="EX118" s="210">
        <f t="shared" si="157"/>
        <v>0</v>
      </c>
      <c r="EY118" s="210">
        <f t="shared" si="158"/>
        <v>0</v>
      </c>
      <c r="EZ118" s="210">
        <f t="shared" si="159"/>
        <v>0</v>
      </c>
      <c r="FA118" s="210">
        <f t="shared" si="160"/>
        <v>0</v>
      </c>
      <c r="FB118" s="210">
        <f t="shared" si="161"/>
        <v>0</v>
      </c>
      <c r="FC118" s="210">
        <f t="shared" si="162"/>
        <v>0</v>
      </c>
      <c r="FD118" s="210">
        <f t="shared" si="163"/>
        <v>0</v>
      </c>
      <c r="FE118" s="210">
        <f t="shared" si="164"/>
        <v>0</v>
      </c>
      <c r="FF118" s="210">
        <f t="shared" si="165"/>
        <v>0</v>
      </c>
      <c r="FG118" s="210">
        <f t="shared" si="166"/>
        <v>0</v>
      </c>
      <c r="FI118" s="211">
        <f t="shared" si="167"/>
        <v>0</v>
      </c>
      <c r="FJ118" s="211">
        <f t="shared" si="168"/>
        <v>0</v>
      </c>
      <c r="FK118" s="211">
        <f t="shared" si="169"/>
        <v>0</v>
      </c>
      <c r="FL118" s="211">
        <f t="shared" si="170"/>
        <v>0</v>
      </c>
      <c r="FM118" s="211">
        <f t="shared" si="171"/>
        <v>0</v>
      </c>
      <c r="FN118" s="211">
        <f t="shared" si="172"/>
        <v>0</v>
      </c>
      <c r="FO118" s="211">
        <f t="shared" si="173"/>
        <v>0</v>
      </c>
      <c r="FP118" s="211">
        <f t="shared" si="174"/>
        <v>0</v>
      </c>
      <c r="FQ118" s="211">
        <f t="shared" si="175"/>
        <v>0</v>
      </c>
      <c r="FR118" s="211">
        <f t="shared" si="176"/>
        <v>0</v>
      </c>
      <c r="FS118" s="211">
        <f t="shared" si="177"/>
        <v>0</v>
      </c>
      <c r="FT118" s="211">
        <f t="shared" si="178"/>
        <v>0</v>
      </c>
      <c r="FU118" s="211">
        <f t="shared" si="179"/>
        <v>0</v>
      </c>
      <c r="FV118" s="211">
        <f t="shared" si="180"/>
        <v>0</v>
      </c>
      <c r="FW118" s="211">
        <f t="shared" si="181"/>
        <v>0</v>
      </c>
      <c r="FX118" s="211">
        <f t="shared" si="182"/>
        <v>0</v>
      </c>
      <c r="FY118" s="211">
        <f t="shared" si="183"/>
        <v>0</v>
      </c>
      <c r="FZ118" s="211">
        <f t="shared" si="184"/>
        <v>0</v>
      </c>
      <c r="GA118" s="211">
        <f t="shared" si="185"/>
        <v>0</v>
      </c>
      <c r="GB118" s="211">
        <f t="shared" si="186"/>
        <v>0</v>
      </c>
      <c r="GC118" s="211">
        <f t="shared" si="187"/>
        <v>0</v>
      </c>
      <c r="GD118" s="211">
        <f t="shared" si="188"/>
        <v>0</v>
      </c>
      <c r="GE118" s="211">
        <f t="shared" si="189"/>
        <v>0</v>
      </c>
      <c r="GF118" s="211">
        <f t="shared" si="190"/>
        <v>0</v>
      </c>
      <c r="GG118" s="211">
        <f t="shared" si="191"/>
        <v>0</v>
      </c>
      <c r="GH118" s="211">
        <f t="shared" si="192"/>
        <v>0</v>
      </c>
      <c r="GI118" s="211">
        <f t="shared" si="193"/>
        <v>0</v>
      </c>
      <c r="GJ118" s="211">
        <f t="shared" si="194"/>
        <v>0</v>
      </c>
      <c r="GK118" s="211">
        <f t="shared" si="195"/>
        <v>0</v>
      </c>
      <c r="GL118" s="211">
        <f t="shared" si="196"/>
        <v>0</v>
      </c>
    </row>
    <row r="119" spans="3:194" ht="30">
      <c r="C119" s="25" t="s">
        <v>167</v>
      </c>
      <c r="D119" s="220">
        <v>1118</v>
      </c>
      <c r="E119" s="223">
        <v>7</v>
      </c>
      <c r="F119" s="223"/>
      <c r="G119" s="224">
        <f t="shared" si="254"/>
        <v>0</v>
      </c>
      <c r="H119" s="224">
        <f t="shared" si="255"/>
        <v>0</v>
      </c>
      <c r="I119" s="222"/>
      <c r="J119" s="222"/>
      <c r="K119" s="222"/>
      <c r="L119" s="222"/>
      <c r="M119" s="222"/>
      <c r="N119" s="222"/>
      <c r="O119" s="222"/>
      <c r="P119" s="222"/>
      <c r="Q119" s="224">
        <f t="shared" si="256"/>
        <v>0</v>
      </c>
      <c r="R119" s="222"/>
      <c r="S119" s="222"/>
      <c r="T119" s="222"/>
      <c r="U119" s="222"/>
      <c r="V119" s="224">
        <f t="shared" si="257"/>
        <v>0</v>
      </c>
      <c r="W119" s="222"/>
      <c r="X119" s="222"/>
      <c r="Y119" s="222"/>
      <c r="Z119" s="222"/>
      <c r="AA119" s="224">
        <f t="shared" si="258"/>
        <v>0</v>
      </c>
      <c r="AB119" s="222"/>
      <c r="AC119" s="222"/>
      <c r="AD119" s="222"/>
      <c r="AE119" s="222"/>
      <c r="AF119" s="224">
        <f t="shared" si="259"/>
        <v>0</v>
      </c>
      <c r="AG119" s="222"/>
      <c r="AH119" s="222"/>
      <c r="AI119" s="222"/>
      <c r="AJ119" s="222"/>
      <c r="AK119" s="224">
        <f t="shared" si="260"/>
        <v>0</v>
      </c>
      <c r="AL119" s="224">
        <f t="shared" si="261"/>
        <v>0</v>
      </c>
      <c r="AM119" s="222"/>
      <c r="AN119" s="222"/>
      <c r="AO119" s="222"/>
      <c r="AP119" s="222"/>
      <c r="AQ119" s="222"/>
      <c r="AR119" s="222"/>
      <c r="AS119" s="222"/>
      <c r="AT119" s="222"/>
      <c r="AU119" s="224">
        <f t="shared" si="262"/>
        <v>0</v>
      </c>
      <c r="AV119" s="222"/>
      <c r="AW119" s="222"/>
      <c r="AX119" s="222"/>
      <c r="AY119" s="222"/>
      <c r="AZ119" s="224">
        <f t="shared" si="263"/>
        <v>0</v>
      </c>
      <c r="BA119" s="222"/>
      <c r="BB119" s="222"/>
      <c r="BC119" s="222"/>
      <c r="BD119" s="222"/>
      <c r="BE119" s="224">
        <f t="shared" si="264"/>
        <v>0</v>
      </c>
      <c r="BF119" s="222"/>
      <c r="BG119" s="222"/>
      <c r="BH119" s="222"/>
      <c r="BI119" s="222"/>
      <c r="BJ119" s="224">
        <f t="shared" si="265"/>
        <v>0</v>
      </c>
      <c r="BK119" s="222"/>
      <c r="BL119" s="222"/>
      <c r="BM119" s="222"/>
      <c r="BN119" s="222"/>
      <c r="BO119" s="224">
        <f t="shared" si="266"/>
        <v>0</v>
      </c>
      <c r="BP119" s="222">
        <f t="shared" si="276"/>
        <v>0</v>
      </c>
      <c r="BQ119" s="222">
        <f t="shared" si="277"/>
        <v>0</v>
      </c>
      <c r="BR119" s="222">
        <f t="shared" si="278"/>
        <v>0</v>
      </c>
      <c r="BS119" s="222">
        <f t="shared" si="279"/>
        <v>0</v>
      </c>
      <c r="BT119" s="224">
        <f t="shared" si="267"/>
        <v>0</v>
      </c>
      <c r="BU119" s="222">
        <f t="shared" si="280"/>
        <v>0</v>
      </c>
      <c r="BV119" s="222">
        <f t="shared" si="281"/>
        <v>0</v>
      </c>
      <c r="BW119" s="222">
        <f t="shared" si="282"/>
        <v>0</v>
      </c>
      <c r="BX119" s="222">
        <f t="shared" si="283"/>
        <v>0</v>
      </c>
      <c r="BY119" s="224">
        <f t="shared" si="269"/>
        <v>0</v>
      </c>
      <c r="BZ119" s="222">
        <f t="shared" si="284"/>
        <v>0</v>
      </c>
      <c r="CA119" s="222">
        <f t="shared" si="285"/>
        <v>0</v>
      </c>
      <c r="CB119" s="222">
        <f t="shared" si="286"/>
        <v>0</v>
      </c>
      <c r="CC119" s="222">
        <f t="shared" si="287"/>
        <v>0</v>
      </c>
      <c r="CD119" s="224">
        <f t="shared" si="271"/>
        <v>0</v>
      </c>
      <c r="CE119" s="222">
        <f t="shared" si="288"/>
        <v>0</v>
      </c>
      <c r="CF119" s="222">
        <f t="shared" si="289"/>
        <v>0</v>
      </c>
      <c r="CG119" s="222">
        <f t="shared" si="290"/>
        <v>0</v>
      </c>
      <c r="CH119" s="222">
        <f t="shared" si="291"/>
        <v>0</v>
      </c>
      <c r="CI119" s="224">
        <f t="shared" si="272"/>
        <v>0</v>
      </c>
      <c r="CJ119" s="222">
        <f t="shared" si="292"/>
        <v>0</v>
      </c>
      <c r="CK119" s="222">
        <f t="shared" si="293"/>
        <v>0</v>
      </c>
      <c r="CL119" s="222">
        <f t="shared" si="294"/>
        <v>0</v>
      </c>
      <c r="CM119" s="222">
        <f t="shared" si="295"/>
        <v>0</v>
      </c>
      <c r="CN119" s="224">
        <f t="shared" si="274"/>
        <v>0</v>
      </c>
      <c r="CO119" s="222">
        <f t="shared" si="296"/>
        <v>0</v>
      </c>
      <c r="CP119" s="222">
        <f t="shared" si="297"/>
        <v>0</v>
      </c>
      <c r="CQ119" s="222">
        <f t="shared" si="298"/>
        <v>0</v>
      </c>
      <c r="CR119" s="222">
        <f t="shared" si="299"/>
        <v>0</v>
      </c>
      <c r="CS119" s="209">
        <f t="shared" si="151"/>
        <v>0</v>
      </c>
      <c r="CT119" s="205"/>
      <c r="CU119" s="210">
        <f t="shared" si="250"/>
        <v>0</v>
      </c>
      <c r="CV119" s="210">
        <f t="shared" si="250"/>
        <v>0</v>
      </c>
      <c r="CW119" s="210">
        <f t="shared" si="137"/>
        <v>0</v>
      </c>
      <c r="CX119" s="210">
        <f t="shared" si="138"/>
        <v>0</v>
      </c>
      <c r="CY119" s="210">
        <f t="shared" si="139"/>
        <v>0</v>
      </c>
      <c r="CZ119" s="210">
        <f t="shared" si="140"/>
        <v>0</v>
      </c>
      <c r="DA119" s="210">
        <f t="shared" si="251"/>
        <v>0</v>
      </c>
      <c r="DB119" s="210">
        <f t="shared" si="251"/>
        <v>0</v>
      </c>
      <c r="DC119" s="210">
        <f t="shared" si="141"/>
        <v>0</v>
      </c>
      <c r="DD119" s="210">
        <f t="shared" si="142"/>
        <v>0</v>
      </c>
      <c r="DE119" s="210">
        <f t="shared" si="143"/>
        <v>0</v>
      </c>
      <c r="DF119" s="210">
        <f t="shared" si="144"/>
        <v>0</v>
      </c>
      <c r="DG119" s="210">
        <f t="shared" si="145"/>
        <v>0</v>
      </c>
      <c r="DH119" s="210">
        <f t="shared" si="146"/>
        <v>0</v>
      </c>
      <c r="DI119" s="210">
        <f t="shared" si="147"/>
        <v>0</v>
      </c>
      <c r="DJ119" s="210">
        <f t="shared" si="148"/>
        <v>0</v>
      </c>
      <c r="DK119" s="210">
        <f t="shared" si="149"/>
        <v>0</v>
      </c>
      <c r="DL119" s="210">
        <f t="shared" si="150"/>
        <v>0</v>
      </c>
      <c r="DN119" s="210">
        <f t="shared" si="300"/>
        <v>0</v>
      </c>
      <c r="DO119" s="210">
        <f t="shared" si="300"/>
        <v>0</v>
      </c>
      <c r="DP119" s="210">
        <f t="shared" si="300"/>
        <v>0</v>
      </c>
      <c r="DQ119" s="210">
        <f t="shared" si="300"/>
        <v>0</v>
      </c>
      <c r="DR119" s="210">
        <f t="shared" si="300"/>
        <v>0</v>
      </c>
      <c r="DS119" s="210">
        <f t="shared" si="300"/>
        <v>0</v>
      </c>
      <c r="DT119" s="210">
        <f t="shared" si="300"/>
        <v>0</v>
      </c>
      <c r="DU119" s="210">
        <f t="shared" si="300"/>
        <v>0</v>
      </c>
      <c r="DV119" s="210">
        <f t="shared" si="300"/>
        <v>0</v>
      </c>
      <c r="DW119" s="210">
        <f t="shared" si="300"/>
        <v>0</v>
      </c>
      <c r="DX119" s="210">
        <f t="shared" si="300"/>
        <v>0</v>
      </c>
      <c r="DY119" s="210">
        <f t="shared" si="300"/>
        <v>0</v>
      </c>
      <c r="DZ119" s="210">
        <f t="shared" si="300"/>
        <v>0</v>
      </c>
      <c r="EA119" s="210">
        <f t="shared" si="301"/>
        <v>0</v>
      </c>
      <c r="EB119" s="210">
        <f t="shared" si="302"/>
        <v>0</v>
      </c>
      <c r="EC119" s="210">
        <f t="shared" si="303"/>
        <v>0</v>
      </c>
      <c r="ED119" s="210">
        <f t="shared" si="249"/>
        <v>0</v>
      </c>
      <c r="EE119" s="210">
        <f t="shared" si="249"/>
        <v>0</v>
      </c>
      <c r="EF119" s="210">
        <f t="shared" si="235"/>
        <v>0</v>
      </c>
      <c r="EG119" s="210">
        <f t="shared" si="235"/>
        <v>0</v>
      </c>
      <c r="EH119" s="210">
        <f t="shared" si="235"/>
        <v>0</v>
      </c>
      <c r="EI119" s="210">
        <f t="shared" si="235"/>
        <v>0</v>
      </c>
      <c r="EJ119" s="210">
        <f t="shared" si="235"/>
        <v>0</v>
      </c>
      <c r="EK119" s="210">
        <f t="shared" si="235"/>
        <v>0</v>
      </c>
      <c r="EL119" s="210">
        <f t="shared" si="235"/>
        <v>0</v>
      </c>
      <c r="EM119" s="210">
        <f t="shared" si="235"/>
        <v>0</v>
      </c>
      <c r="EN119" s="210">
        <f t="shared" si="235"/>
        <v>0</v>
      </c>
      <c r="EO119" s="210">
        <f t="shared" si="132"/>
        <v>0</v>
      </c>
      <c r="EP119" s="210">
        <f t="shared" si="132"/>
        <v>0</v>
      </c>
      <c r="EQ119" s="210">
        <f t="shared" si="132"/>
        <v>0</v>
      </c>
      <c r="ES119" s="210">
        <f t="shared" si="152"/>
        <v>0</v>
      </c>
      <c r="ET119" s="210">
        <f t="shared" si="153"/>
        <v>0</v>
      </c>
      <c r="EU119" s="210">
        <f t="shared" si="154"/>
        <v>0</v>
      </c>
      <c r="EV119" s="210">
        <f t="shared" si="155"/>
        <v>0</v>
      </c>
      <c r="EW119" s="210">
        <f t="shared" si="156"/>
        <v>0</v>
      </c>
      <c r="EX119" s="210">
        <f t="shared" si="157"/>
        <v>0</v>
      </c>
      <c r="EY119" s="210">
        <f t="shared" si="158"/>
        <v>0</v>
      </c>
      <c r="EZ119" s="210">
        <f t="shared" si="159"/>
        <v>0</v>
      </c>
      <c r="FA119" s="210">
        <f t="shared" si="160"/>
        <v>0</v>
      </c>
      <c r="FB119" s="210">
        <f t="shared" si="161"/>
        <v>0</v>
      </c>
      <c r="FC119" s="210">
        <f t="shared" si="162"/>
        <v>0</v>
      </c>
      <c r="FD119" s="210">
        <f t="shared" si="163"/>
        <v>0</v>
      </c>
      <c r="FE119" s="210">
        <f t="shared" si="164"/>
        <v>0</v>
      </c>
      <c r="FF119" s="210">
        <f t="shared" si="165"/>
        <v>0</v>
      </c>
      <c r="FG119" s="210">
        <f t="shared" si="166"/>
        <v>0</v>
      </c>
      <c r="FI119" s="211">
        <f t="shared" si="167"/>
        <v>0</v>
      </c>
      <c r="FJ119" s="211">
        <f t="shared" si="168"/>
        <v>0</v>
      </c>
      <c r="FK119" s="211">
        <f t="shared" si="169"/>
        <v>0</v>
      </c>
      <c r="FL119" s="211">
        <f t="shared" si="170"/>
        <v>0</v>
      </c>
      <c r="FM119" s="211">
        <f t="shared" si="171"/>
        <v>0</v>
      </c>
      <c r="FN119" s="211">
        <f t="shared" si="172"/>
        <v>0</v>
      </c>
      <c r="FO119" s="211">
        <f t="shared" si="173"/>
        <v>0</v>
      </c>
      <c r="FP119" s="211">
        <f t="shared" si="174"/>
        <v>0</v>
      </c>
      <c r="FQ119" s="211">
        <f t="shared" si="175"/>
        <v>0</v>
      </c>
      <c r="FR119" s="211">
        <f t="shared" si="176"/>
        <v>0</v>
      </c>
      <c r="FS119" s="211">
        <f t="shared" si="177"/>
        <v>0</v>
      </c>
      <c r="FT119" s="211">
        <f t="shared" si="178"/>
        <v>0</v>
      </c>
      <c r="FU119" s="211">
        <f t="shared" si="179"/>
        <v>0</v>
      </c>
      <c r="FV119" s="211">
        <f t="shared" si="180"/>
        <v>0</v>
      </c>
      <c r="FW119" s="211">
        <f t="shared" si="181"/>
        <v>0</v>
      </c>
      <c r="FX119" s="211">
        <f t="shared" si="182"/>
        <v>0</v>
      </c>
      <c r="FY119" s="211">
        <f t="shared" si="183"/>
        <v>0</v>
      </c>
      <c r="FZ119" s="211">
        <f t="shared" si="184"/>
        <v>0</v>
      </c>
      <c r="GA119" s="211">
        <f t="shared" si="185"/>
        <v>0</v>
      </c>
      <c r="GB119" s="211">
        <f t="shared" si="186"/>
        <v>0</v>
      </c>
      <c r="GC119" s="211">
        <f t="shared" si="187"/>
        <v>0</v>
      </c>
      <c r="GD119" s="211">
        <f t="shared" si="188"/>
        <v>0</v>
      </c>
      <c r="GE119" s="211">
        <f t="shared" si="189"/>
        <v>0</v>
      </c>
      <c r="GF119" s="211">
        <f t="shared" si="190"/>
        <v>0</v>
      </c>
      <c r="GG119" s="211">
        <f t="shared" si="191"/>
        <v>0</v>
      </c>
      <c r="GH119" s="211">
        <f t="shared" si="192"/>
        <v>0</v>
      </c>
      <c r="GI119" s="211">
        <f t="shared" si="193"/>
        <v>0</v>
      </c>
      <c r="GJ119" s="211">
        <f t="shared" si="194"/>
        <v>0</v>
      </c>
      <c r="GK119" s="211">
        <f t="shared" si="195"/>
        <v>0</v>
      </c>
      <c r="GL119" s="211">
        <f t="shared" si="196"/>
        <v>0</v>
      </c>
    </row>
    <row r="120" spans="3:194">
      <c r="C120" s="25" t="s">
        <v>168</v>
      </c>
      <c r="D120" s="220">
        <v>1119</v>
      </c>
      <c r="E120" s="223">
        <v>7</v>
      </c>
      <c r="F120" s="223"/>
      <c r="G120" s="224">
        <f t="shared" si="254"/>
        <v>11432</v>
      </c>
      <c r="H120" s="224">
        <f t="shared" si="255"/>
        <v>11432</v>
      </c>
      <c r="I120" s="222"/>
      <c r="J120" s="222"/>
      <c r="K120" s="222"/>
      <c r="L120" s="222"/>
      <c r="M120" s="222"/>
      <c r="N120" s="222"/>
      <c r="O120" s="222">
        <v>11432</v>
      </c>
      <c r="P120" s="222">
        <v>11432</v>
      </c>
      <c r="Q120" s="224">
        <f t="shared" si="256"/>
        <v>11481.2</v>
      </c>
      <c r="R120" s="222"/>
      <c r="S120" s="222"/>
      <c r="T120" s="222"/>
      <c r="U120" s="222">
        <v>11481.2</v>
      </c>
      <c r="V120" s="224">
        <f t="shared" si="257"/>
        <v>11432</v>
      </c>
      <c r="W120" s="222"/>
      <c r="X120" s="222"/>
      <c r="Y120" s="222"/>
      <c r="Z120" s="222">
        <v>11432</v>
      </c>
      <c r="AA120" s="224">
        <f t="shared" si="258"/>
        <v>11432</v>
      </c>
      <c r="AB120" s="222"/>
      <c r="AC120" s="222"/>
      <c r="AD120" s="222"/>
      <c r="AE120" s="222">
        <v>11432</v>
      </c>
      <c r="AF120" s="224">
        <f t="shared" si="259"/>
        <v>11432</v>
      </c>
      <c r="AG120" s="222"/>
      <c r="AH120" s="222"/>
      <c r="AI120" s="222"/>
      <c r="AJ120" s="222">
        <v>11432</v>
      </c>
      <c r="AK120" s="224">
        <f t="shared" si="260"/>
        <v>11432</v>
      </c>
      <c r="AL120" s="224">
        <f t="shared" si="261"/>
        <v>11432</v>
      </c>
      <c r="AM120" s="222"/>
      <c r="AN120" s="222"/>
      <c r="AO120" s="222"/>
      <c r="AP120" s="222"/>
      <c r="AQ120" s="222"/>
      <c r="AR120" s="222"/>
      <c r="AS120" s="222">
        <v>11432</v>
      </c>
      <c r="AT120" s="222">
        <v>11432</v>
      </c>
      <c r="AU120" s="224">
        <f t="shared" si="262"/>
        <v>11481.2</v>
      </c>
      <c r="AV120" s="222"/>
      <c r="AW120" s="222"/>
      <c r="AX120" s="222"/>
      <c r="AY120" s="222">
        <v>11481.2</v>
      </c>
      <c r="AZ120" s="224">
        <f t="shared" si="263"/>
        <v>11432</v>
      </c>
      <c r="BA120" s="222"/>
      <c r="BB120" s="222"/>
      <c r="BC120" s="222"/>
      <c r="BD120" s="222">
        <v>11432</v>
      </c>
      <c r="BE120" s="224">
        <f t="shared" si="264"/>
        <v>11432</v>
      </c>
      <c r="BF120" s="222"/>
      <c r="BG120" s="222"/>
      <c r="BH120" s="222"/>
      <c r="BI120" s="222">
        <v>11432</v>
      </c>
      <c r="BJ120" s="224">
        <f t="shared" si="265"/>
        <v>11432</v>
      </c>
      <c r="BK120" s="222"/>
      <c r="BL120" s="222"/>
      <c r="BM120" s="222"/>
      <c r="BN120" s="222">
        <v>11432</v>
      </c>
      <c r="BO120" s="224">
        <f t="shared" si="266"/>
        <v>11432</v>
      </c>
      <c r="BP120" s="222">
        <f t="shared" si="276"/>
        <v>0</v>
      </c>
      <c r="BQ120" s="222">
        <f t="shared" si="277"/>
        <v>0</v>
      </c>
      <c r="BR120" s="222">
        <f t="shared" si="278"/>
        <v>0</v>
      </c>
      <c r="BS120" s="222">
        <f t="shared" si="279"/>
        <v>11432</v>
      </c>
      <c r="BT120" s="224">
        <f t="shared" si="267"/>
        <v>11481.2</v>
      </c>
      <c r="BU120" s="222">
        <f t="shared" si="280"/>
        <v>0</v>
      </c>
      <c r="BV120" s="222">
        <f t="shared" si="281"/>
        <v>0</v>
      </c>
      <c r="BW120" s="222">
        <f t="shared" si="282"/>
        <v>0</v>
      </c>
      <c r="BX120" s="222">
        <f t="shared" si="283"/>
        <v>11481.2</v>
      </c>
      <c r="BY120" s="224">
        <f t="shared" si="269"/>
        <v>11432</v>
      </c>
      <c r="BZ120" s="222">
        <f t="shared" si="284"/>
        <v>0</v>
      </c>
      <c r="CA120" s="222">
        <f t="shared" si="285"/>
        <v>0</v>
      </c>
      <c r="CB120" s="222">
        <f t="shared" si="286"/>
        <v>0</v>
      </c>
      <c r="CC120" s="222">
        <f t="shared" si="287"/>
        <v>11432</v>
      </c>
      <c r="CD120" s="224">
        <f t="shared" si="271"/>
        <v>11432</v>
      </c>
      <c r="CE120" s="222">
        <f t="shared" si="288"/>
        <v>0</v>
      </c>
      <c r="CF120" s="222">
        <f t="shared" si="289"/>
        <v>0</v>
      </c>
      <c r="CG120" s="222">
        <f t="shared" si="290"/>
        <v>0</v>
      </c>
      <c r="CH120" s="222">
        <f t="shared" si="291"/>
        <v>11432</v>
      </c>
      <c r="CI120" s="224">
        <f t="shared" si="272"/>
        <v>11481.2</v>
      </c>
      <c r="CJ120" s="222">
        <f t="shared" si="292"/>
        <v>0</v>
      </c>
      <c r="CK120" s="222">
        <f t="shared" si="293"/>
        <v>0</v>
      </c>
      <c r="CL120" s="222">
        <f t="shared" si="294"/>
        <v>0</v>
      </c>
      <c r="CM120" s="222">
        <f t="shared" si="295"/>
        <v>11481.2</v>
      </c>
      <c r="CN120" s="224">
        <f t="shared" si="274"/>
        <v>11432</v>
      </c>
      <c r="CO120" s="222">
        <f t="shared" si="296"/>
        <v>0</v>
      </c>
      <c r="CP120" s="222">
        <f t="shared" si="297"/>
        <v>0</v>
      </c>
      <c r="CQ120" s="222">
        <f t="shared" si="298"/>
        <v>0</v>
      </c>
      <c r="CR120" s="222">
        <f t="shared" si="299"/>
        <v>11432</v>
      </c>
      <c r="CS120" s="209">
        <f t="shared" si="151"/>
        <v>411945.60000000009</v>
      </c>
      <c r="CT120" s="205"/>
      <c r="CU120" s="210">
        <f t="shared" si="250"/>
        <v>0</v>
      </c>
      <c r="CV120" s="210">
        <f t="shared" si="250"/>
        <v>0</v>
      </c>
      <c r="CW120" s="210">
        <f t="shared" si="137"/>
        <v>0</v>
      </c>
      <c r="CX120" s="210">
        <f t="shared" si="138"/>
        <v>0</v>
      </c>
      <c r="CY120" s="210">
        <f t="shared" si="139"/>
        <v>0</v>
      </c>
      <c r="CZ120" s="210">
        <f t="shared" si="140"/>
        <v>0</v>
      </c>
      <c r="DA120" s="210">
        <f t="shared" si="251"/>
        <v>0</v>
      </c>
      <c r="DB120" s="210">
        <f t="shared" si="251"/>
        <v>0</v>
      </c>
      <c r="DC120" s="210">
        <f t="shared" si="141"/>
        <v>0</v>
      </c>
      <c r="DD120" s="210">
        <f t="shared" si="142"/>
        <v>0</v>
      </c>
      <c r="DE120" s="210">
        <f t="shared" si="143"/>
        <v>0</v>
      </c>
      <c r="DF120" s="210">
        <f t="shared" si="144"/>
        <v>0</v>
      </c>
      <c r="DG120" s="210">
        <f t="shared" si="145"/>
        <v>0</v>
      </c>
      <c r="DH120" s="210">
        <f t="shared" si="146"/>
        <v>0</v>
      </c>
      <c r="DI120" s="210">
        <f t="shared" si="147"/>
        <v>0</v>
      </c>
      <c r="DJ120" s="210">
        <f t="shared" si="148"/>
        <v>0</v>
      </c>
      <c r="DK120" s="210">
        <f t="shared" si="149"/>
        <v>0</v>
      </c>
      <c r="DL120" s="210">
        <f t="shared" si="150"/>
        <v>0</v>
      </c>
      <c r="DN120" s="210">
        <f t="shared" si="300"/>
        <v>0</v>
      </c>
      <c r="DO120" s="210">
        <f t="shared" si="300"/>
        <v>0</v>
      </c>
      <c r="DP120" s="210">
        <f t="shared" si="300"/>
        <v>0</v>
      </c>
      <c r="DQ120" s="210">
        <f t="shared" si="300"/>
        <v>0</v>
      </c>
      <c r="DR120" s="210">
        <f t="shared" si="300"/>
        <v>0</v>
      </c>
      <c r="DS120" s="210">
        <f t="shared" si="300"/>
        <v>0</v>
      </c>
      <c r="DT120" s="210">
        <f t="shared" si="300"/>
        <v>0</v>
      </c>
      <c r="DU120" s="210">
        <f t="shared" si="300"/>
        <v>0</v>
      </c>
      <c r="DV120" s="210">
        <f t="shared" si="300"/>
        <v>0</v>
      </c>
      <c r="DW120" s="210">
        <f t="shared" si="300"/>
        <v>0</v>
      </c>
      <c r="DX120" s="210">
        <f t="shared" si="300"/>
        <v>0</v>
      </c>
      <c r="DY120" s="210">
        <f t="shared" si="300"/>
        <v>0</v>
      </c>
      <c r="DZ120" s="210">
        <f t="shared" si="300"/>
        <v>0</v>
      </c>
      <c r="EA120" s="210">
        <f t="shared" si="301"/>
        <v>0</v>
      </c>
      <c r="EB120" s="210">
        <f t="shared" si="302"/>
        <v>0</v>
      </c>
      <c r="EC120" s="210">
        <f t="shared" si="303"/>
        <v>0</v>
      </c>
      <c r="ED120" s="210">
        <f t="shared" si="249"/>
        <v>0</v>
      </c>
      <c r="EE120" s="210">
        <f t="shared" si="249"/>
        <v>0</v>
      </c>
      <c r="EF120" s="210">
        <f t="shared" si="235"/>
        <v>0</v>
      </c>
      <c r="EG120" s="210">
        <f t="shared" si="235"/>
        <v>0</v>
      </c>
      <c r="EH120" s="210">
        <f t="shared" si="235"/>
        <v>0</v>
      </c>
      <c r="EI120" s="210">
        <f t="shared" si="235"/>
        <v>0</v>
      </c>
      <c r="EJ120" s="210">
        <f t="shared" si="235"/>
        <v>0</v>
      </c>
      <c r="EK120" s="210">
        <f t="shared" si="235"/>
        <v>0</v>
      </c>
      <c r="EL120" s="210">
        <f t="shared" si="235"/>
        <v>0</v>
      </c>
      <c r="EM120" s="210">
        <f t="shared" si="235"/>
        <v>0</v>
      </c>
      <c r="EN120" s="210">
        <f t="shared" si="235"/>
        <v>0</v>
      </c>
      <c r="EO120" s="210">
        <f t="shared" si="132"/>
        <v>0</v>
      </c>
      <c r="EP120" s="210">
        <f t="shared" si="132"/>
        <v>0</v>
      </c>
      <c r="EQ120" s="210">
        <f t="shared" si="132"/>
        <v>0</v>
      </c>
      <c r="ES120" s="210">
        <f t="shared" si="152"/>
        <v>0</v>
      </c>
      <c r="ET120" s="210">
        <f t="shared" si="153"/>
        <v>0</v>
      </c>
      <c r="EU120" s="210">
        <f t="shared" si="154"/>
        <v>0</v>
      </c>
      <c r="EV120" s="210">
        <f t="shared" si="155"/>
        <v>0</v>
      </c>
      <c r="EW120" s="210">
        <f t="shared" si="156"/>
        <v>0</v>
      </c>
      <c r="EX120" s="210">
        <f t="shared" si="157"/>
        <v>0</v>
      </c>
      <c r="EY120" s="210">
        <f t="shared" si="158"/>
        <v>0</v>
      </c>
      <c r="EZ120" s="210">
        <f t="shared" si="159"/>
        <v>0</v>
      </c>
      <c r="FA120" s="210">
        <f t="shared" si="160"/>
        <v>0</v>
      </c>
      <c r="FB120" s="210">
        <f t="shared" si="161"/>
        <v>0</v>
      </c>
      <c r="FC120" s="210">
        <f t="shared" si="162"/>
        <v>0</v>
      </c>
      <c r="FD120" s="210">
        <f t="shared" si="163"/>
        <v>0</v>
      </c>
      <c r="FE120" s="210">
        <f t="shared" si="164"/>
        <v>0</v>
      </c>
      <c r="FF120" s="210">
        <f t="shared" si="165"/>
        <v>0</v>
      </c>
      <c r="FG120" s="210">
        <f t="shared" si="166"/>
        <v>0</v>
      </c>
      <c r="FI120" s="211">
        <f t="shared" si="167"/>
        <v>0</v>
      </c>
      <c r="FJ120" s="211">
        <f t="shared" si="168"/>
        <v>0</v>
      </c>
      <c r="FK120" s="211">
        <f t="shared" si="169"/>
        <v>0</v>
      </c>
      <c r="FL120" s="211">
        <f t="shared" si="170"/>
        <v>0</v>
      </c>
      <c r="FM120" s="211">
        <f t="shared" si="171"/>
        <v>0</v>
      </c>
      <c r="FN120" s="211">
        <f t="shared" si="172"/>
        <v>0</v>
      </c>
      <c r="FO120" s="211">
        <f t="shared" si="173"/>
        <v>0</v>
      </c>
      <c r="FP120" s="211">
        <f t="shared" si="174"/>
        <v>0</v>
      </c>
      <c r="FQ120" s="211">
        <f t="shared" si="175"/>
        <v>0</v>
      </c>
      <c r="FR120" s="211">
        <f t="shared" si="176"/>
        <v>0</v>
      </c>
      <c r="FS120" s="211">
        <f t="shared" si="177"/>
        <v>0</v>
      </c>
      <c r="FT120" s="211">
        <f t="shared" si="178"/>
        <v>0</v>
      </c>
      <c r="FU120" s="211">
        <f t="shared" si="179"/>
        <v>0</v>
      </c>
      <c r="FV120" s="211">
        <f t="shared" si="180"/>
        <v>0</v>
      </c>
      <c r="FW120" s="211">
        <f t="shared" si="181"/>
        <v>0</v>
      </c>
      <c r="FX120" s="211">
        <f t="shared" si="182"/>
        <v>0</v>
      </c>
      <c r="FY120" s="211">
        <f t="shared" si="183"/>
        <v>0</v>
      </c>
      <c r="FZ120" s="211">
        <f t="shared" si="184"/>
        <v>0</v>
      </c>
      <c r="GA120" s="211">
        <f t="shared" si="185"/>
        <v>0</v>
      </c>
      <c r="GB120" s="211">
        <f t="shared" si="186"/>
        <v>0</v>
      </c>
      <c r="GC120" s="211">
        <f t="shared" si="187"/>
        <v>0</v>
      </c>
      <c r="GD120" s="211">
        <f t="shared" si="188"/>
        <v>0</v>
      </c>
      <c r="GE120" s="211">
        <f t="shared" si="189"/>
        <v>0</v>
      </c>
      <c r="GF120" s="211">
        <f t="shared" si="190"/>
        <v>0</v>
      </c>
      <c r="GG120" s="211">
        <f t="shared" si="191"/>
        <v>0</v>
      </c>
      <c r="GH120" s="211">
        <f t="shared" si="192"/>
        <v>0</v>
      </c>
      <c r="GI120" s="211">
        <f t="shared" si="193"/>
        <v>0</v>
      </c>
      <c r="GJ120" s="211">
        <f t="shared" si="194"/>
        <v>0</v>
      </c>
      <c r="GK120" s="211">
        <f t="shared" si="195"/>
        <v>0</v>
      </c>
      <c r="GL120" s="211">
        <f t="shared" si="196"/>
        <v>0</v>
      </c>
    </row>
    <row r="121" spans="3:194" ht="45">
      <c r="C121" s="25" t="s">
        <v>169</v>
      </c>
      <c r="D121" s="220">
        <v>1120</v>
      </c>
      <c r="E121" s="223">
        <v>7</v>
      </c>
      <c r="F121" s="223"/>
      <c r="G121" s="224">
        <f t="shared" si="254"/>
        <v>0</v>
      </c>
      <c r="H121" s="224">
        <f t="shared" si="255"/>
        <v>0</v>
      </c>
      <c r="I121" s="222"/>
      <c r="J121" s="222"/>
      <c r="K121" s="222"/>
      <c r="L121" s="222"/>
      <c r="M121" s="222"/>
      <c r="N121" s="222"/>
      <c r="O121" s="222"/>
      <c r="P121" s="222"/>
      <c r="Q121" s="224">
        <f t="shared" si="256"/>
        <v>0</v>
      </c>
      <c r="R121" s="222"/>
      <c r="S121" s="222"/>
      <c r="T121" s="222"/>
      <c r="U121" s="222"/>
      <c r="V121" s="224">
        <f t="shared" si="257"/>
        <v>0</v>
      </c>
      <c r="W121" s="222"/>
      <c r="X121" s="222"/>
      <c r="Y121" s="222"/>
      <c r="Z121" s="222"/>
      <c r="AA121" s="224">
        <f t="shared" si="258"/>
        <v>0</v>
      </c>
      <c r="AB121" s="222"/>
      <c r="AC121" s="222"/>
      <c r="AD121" s="222"/>
      <c r="AE121" s="222"/>
      <c r="AF121" s="224">
        <f t="shared" si="259"/>
        <v>0</v>
      </c>
      <c r="AG121" s="222"/>
      <c r="AH121" s="222"/>
      <c r="AI121" s="222"/>
      <c r="AJ121" s="222"/>
      <c r="AK121" s="224">
        <f t="shared" si="260"/>
        <v>0</v>
      </c>
      <c r="AL121" s="224">
        <f t="shared" si="261"/>
        <v>0</v>
      </c>
      <c r="AM121" s="222"/>
      <c r="AN121" s="222"/>
      <c r="AO121" s="222"/>
      <c r="AP121" s="222"/>
      <c r="AQ121" s="222"/>
      <c r="AR121" s="222"/>
      <c r="AS121" s="222"/>
      <c r="AT121" s="222"/>
      <c r="AU121" s="224">
        <f t="shared" si="262"/>
        <v>0</v>
      </c>
      <c r="AV121" s="222"/>
      <c r="AW121" s="222"/>
      <c r="AX121" s="222"/>
      <c r="AY121" s="222"/>
      <c r="AZ121" s="224">
        <f t="shared" si="263"/>
        <v>0</v>
      </c>
      <c r="BA121" s="222"/>
      <c r="BB121" s="222"/>
      <c r="BC121" s="222"/>
      <c r="BD121" s="222"/>
      <c r="BE121" s="224">
        <f t="shared" si="264"/>
        <v>0</v>
      </c>
      <c r="BF121" s="222"/>
      <c r="BG121" s="222"/>
      <c r="BH121" s="222"/>
      <c r="BI121" s="222"/>
      <c r="BJ121" s="224">
        <f t="shared" si="265"/>
        <v>0</v>
      </c>
      <c r="BK121" s="222"/>
      <c r="BL121" s="222"/>
      <c r="BM121" s="222"/>
      <c r="BN121" s="222"/>
      <c r="BO121" s="224">
        <f t="shared" si="266"/>
        <v>0</v>
      </c>
      <c r="BP121" s="222">
        <f t="shared" si="276"/>
        <v>0</v>
      </c>
      <c r="BQ121" s="222">
        <f t="shared" si="277"/>
        <v>0</v>
      </c>
      <c r="BR121" s="222">
        <f t="shared" si="278"/>
        <v>0</v>
      </c>
      <c r="BS121" s="222">
        <f t="shared" si="279"/>
        <v>0</v>
      </c>
      <c r="BT121" s="224">
        <f t="shared" si="267"/>
        <v>0</v>
      </c>
      <c r="BU121" s="222">
        <f t="shared" si="280"/>
        <v>0</v>
      </c>
      <c r="BV121" s="222">
        <f t="shared" si="281"/>
        <v>0</v>
      </c>
      <c r="BW121" s="222">
        <f t="shared" si="282"/>
        <v>0</v>
      </c>
      <c r="BX121" s="222">
        <f t="shared" si="283"/>
        <v>0</v>
      </c>
      <c r="BY121" s="224">
        <f t="shared" si="269"/>
        <v>0</v>
      </c>
      <c r="BZ121" s="222">
        <f t="shared" si="284"/>
        <v>0</v>
      </c>
      <c r="CA121" s="222">
        <f t="shared" si="285"/>
        <v>0</v>
      </c>
      <c r="CB121" s="222">
        <f t="shared" si="286"/>
        <v>0</v>
      </c>
      <c r="CC121" s="222">
        <f t="shared" si="287"/>
        <v>0</v>
      </c>
      <c r="CD121" s="224">
        <f t="shared" si="271"/>
        <v>0</v>
      </c>
      <c r="CE121" s="222">
        <f t="shared" si="288"/>
        <v>0</v>
      </c>
      <c r="CF121" s="222">
        <f t="shared" si="289"/>
        <v>0</v>
      </c>
      <c r="CG121" s="222">
        <f t="shared" si="290"/>
        <v>0</v>
      </c>
      <c r="CH121" s="222">
        <f t="shared" si="291"/>
        <v>0</v>
      </c>
      <c r="CI121" s="224">
        <f t="shared" si="272"/>
        <v>0</v>
      </c>
      <c r="CJ121" s="222">
        <f t="shared" si="292"/>
        <v>0</v>
      </c>
      <c r="CK121" s="222">
        <f t="shared" si="293"/>
        <v>0</v>
      </c>
      <c r="CL121" s="222">
        <f t="shared" si="294"/>
        <v>0</v>
      </c>
      <c r="CM121" s="222">
        <f t="shared" si="295"/>
        <v>0</v>
      </c>
      <c r="CN121" s="224">
        <f t="shared" si="274"/>
        <v>0</v>
      </c>
      <c r="CO121" s="222">
        <f t="shared" si="296"/>
        <v>0</v>
      </c>
      <c r="CP121" s="222">
        <f t="shared" si="297"/>
        <v>0</v>
      </c>
      <c r="CQ121" s="222">
        <f t="shared" si="298"/>
        <v>0</v>
      </c>
      <c r="CR121" s="222">
        <f t="shared" si="299"/>
        <v>0</v>
      </c>
      <c r="CS121" s="209">
        <f t="shared" si="151"/>
        <v>0</v>
      </c>
      <c r="CT121" s="205"/>
      <c r="CU121" s="210">
        <f t="shared" si="250"/>
        <v>0</v>
      </c>
      <c r="CV121" s="210">
        <f t="shared" si="250"/>
        <v>0</v>
      </c>
      <c r="CW121" s="210">
        <f t="shared" si="137"/>
        <v>0</v>
      </c>
      <c r="CX121" s="210">
        <f t="shared" si="138"/>
        <v>0</v>
      </c>
      <c r="CY121" s="210">
        <f t="shared" si="139"/>
        <v>0</v>
      </c>
      <c r="CZ121" s="210">
        <f t="shared" si="140"/>
        <v>0</v>
      </c>
      <c r="DA121" s="210">
        <f t="shared" si="251"/>
        <v>0</v>
      </c>
      <c r="DB121" s="210">
        <f t="shared" si="251"/>
        <v>0</v>
      </c>
      <c r="DC121" s="210">
        <f t="shared" si="141"/>
        <v>0</v>
      </c>
      <c r="DD121" s="210">
        <f t="shared" si="142"/>
        <v>0</v>
      </c>
      <c r="DE121" s="210">
        <f t="shared" si="143"/>
        <v>0</v>
      </c>
      <c r="DF121" s="210">
        <f t="shared" si="144"/>
        <v>0</v>
      </c>
      <c r="DG121" s="210">
        <f t="shared" si="145"/>
        <v>0</v>
      </c>
      <c r="DH121" s="210">
        <f t="shared" si="146"/>
        <v>0</v>
      </c>
      <c r="DI121" s="210">
        <f t="shared" si="147"/>
        <v>0</v>
      </c>
      <c r="DJ121" s="210">
        <f t="shared" si="148"/>
        <v>0</v>
      </c>
      <c r="DK121" s="210">
        <f t="shared" si="149"/>
        <v>0</v>
      </c>
      <c r="DL121" s="210">
        <f t="shared" si="150"/>
        <v>0</v>
      </c>
      <c r="DN121" s="210">
        <f t="shared" si="300"/>
        <v>0</v>
      </c>
      <c r="DO121" s="210">
        <f t="shared" si="300"/>
        <v>0</v>
      </c>
      <c r="DP121" s="210">
        <f t="shared" si="300"/>
        <v>0</v>
      </c>
      <c r="DQ121" s="210">
        <f t="shared" si="300"/>
        <v>0</v>
      </c>
      <c r="DR121" s="210">
        <f t="shared" si="300"/>
        <v>0</v>
      </c>
      <c r="DS121" s="210">
        <f t="shared" si="300"/>
        <v>0</v>
      </c>
      <c r="DT121" s="210">
        <f t="shared" si="300"/>
        <v>0</v>
      </c>
      <c r="DU121" s="210">
        <f t="shared" si="300"/>
        <v>0</v>
      </c>
      <c r="DV121" s="210">
        <f t="shared" si="300"/>
        <v>0</v>
      </c>
      <c r="DW121" s="210">
        <f t="shared" si="300"/>
        <v>0</v>
      </c>
      <c r="DX121" s="210">
        <f t="shared" si="300"/>
        <v>0</v>
      </c>
      <c r="DY121" s="210">
        <f t="shared" si="300"/>
        <v>0</v>
      </c>
      <c r="DZ121" s="210">
        <f t="shared" si="300"/>
        <v>0</v>
      </c>
      <c r="EA121" s="210">
        <f t="shared" si="301"/>
        <v>0</v>
      </c>
      <c r="EB121" s="210">
        <f t="shared" si="302"/>
        <v>0</v>
      </c>
      <c r="EC121" s="210">
        <f t="shared" si="303"/>
        <v>0</v>
      </c>
      <c r="ED121" s="210">
        <f t="shared" si="249"/>
        <v>0</v>
      </c>
      <c r="EE121" s="210">
        <f t="shared" si="249"/>
        <v>0</v>
      </c>
      <c r="EF121" s="210">
        <f t="shared" si="235"/>
        <v>0</v>
      </c>
      <c r="EG121" s="210">
        <f t="shared" si="235"/>
        <v>0</v>
      </c>
      <c r="EH121" s="210">
        <f t="shared" si="235"/>
        <v>0</v>
      </c>
      <c r="EI121" s="210">
        <f t="shared" si="235"/>
        <v>0</v>
      </c>
      <c r="EJ121" s="210">
        <f t="shared" si="235"/>
        <v>0</v>
      </c>
      <c r="EK121" s="210">
        <f t="shared" si="235"/>
        <v>0</v>
      </c>
      <c r="EL121" s="210">
        <f t="shared" si="235"/>
        <v>0</v>
      </c>
      <c r="EM121" s="210">
        <f t="shared" si="235"/>
        <v>0</v>
      </c>
      <c r="EN121" s="210">
        <f t="shared" si="235"/>
        <v>0</v>
      </c>
      <c r="EO121" s="210">
        <f t="shared" si="132"/>
        <v>0</v>
      </c>
      <c r="EP121" s="210">
        <f t="shared" si="132"/>
        <v>0</v>
      </c>
      <c r="EQ121" s="210">
        <f t="shared" si="132"/>
        <v>0</v>
      </c>
      <c r="ES121" s="210">
        <f t="shared" si="152"/>
        <v>0</v>
      </c>
      <c r="ET121" s="210">
        <f t="shared" si="153"/>
        <v>0</v>
      </c>
      <c r="EU121" s="210">
        <f t="shared" si="154"/>
        <v>0</v>
      </c>
      <c r="EV121" s="210">
        <f t="shared" si="155"/>
        <v>0</v>
      </c>
      <c r="EW121" s="210">
        <f t="shared" si="156"/>
        <v>0</v>
      </c>
      <c r="EX121" s="210">
        <f t="shared" si="157"/>
        <v>0</v>
      </c>
      <c r="EY121" s="210">
        <f t="shared" si="158"/>
        <v>0</v>
      </c>
      <c r="EZ121" s="210">
        <f t="shared" si="159"/>
        <v>0</v>
      </c>
      <c r="FA121" s="210">
        <f t="shared" si="160"/>
        <v>0</v>
      </c>
      <c r="FB121" s="210">
        <f t="shared" si="161"/>
        <v>0</v>
      </c>
      <c r="FC121" s="210">
        <f t="shared" si="162"/>
        <v>0</v>
      </c>
      <c r="FD121" s="210">
        <f t="shared" si="163"/>
        <v>0</v>
      </c>
      <c r="FE121" s="210">
        <f t="shared" si="164"/>
        <v>0</v>
      </c>
      <c r="FF121" s="210">
        <f t="shared" si="165"/>
        <v>0</v>
      </c>
      <c r="FG121" s="210">
        <f t="shared" si="166"/>
        <v>0</v>
      </c>
      <c r="FI121" s="211">
        <f t="shared" si="167"/>
        <v>0</v>
      </c>
      <c r="FJ121" s="211">
        <f t="shared" si="168"/>
        <v>0</v>
      </c>
      <c r="FK121" s="211">
        <f t="shared" si="169"/>
        <v>0</v>
      </c>
      <c r="FL121" s="211">
        <f t="shared" si="170"/>
        <v>0</v>
      </c>
      <c r="FM121" s="211">
        <f t="shared" si="171"/>
        <v>0</v>
      </c>
      <c r="FN121" s="211">
        <f t="shared" si="172"/>
        <v>0</v>
      </c>
      <c r="FO121" s="211">
        <f t="shared" si="173"/>
        <v>0</v>
      </c>
      <c r="FP121" s="211">
        <f t="shared" si="174"/>
        <v>0</v>
      </c>
      <c r="FQ121" s="211">
        <f t="shared" si="175"/>
        <v>0</v>
      </c>
      <c r="FR121" s="211">
        <f t="shared" si="176"/>
        <v>0</v>
      </c>
      <c r="FS121" s="211">
        <f t="shared" si="177"/>
        <v>0</v>
      </c>
      <c r="FT121" s="211">
        <f t="shared" si="178"/>
        <v>0</v>
      </c>
      <c r="FU121" s="211">
        <f t="shared" si="179"/>
        <v>0</v>
      </c>
      <c r="FV121" s="211">
        <f t="shared" si="180"/>
        <v>0</v>
      </c>
      <c r="FW121" s="211">
        <f t="shared" si="181"/>
        <v>0</v>
      </c>
      <c r="FX121" s="211">
        <f t="shared" si="182"/>
        <v>0</v>
      </c>
      <c r="FY121" s="211">
        <f t="shared" si="183"/>
        <v>0</v>
      </c>
      <c r="FZ121" s="211">
        <f t="shared" si="184"/>
        <v>0</v>
      </c>
      <c r="GA121" s="211">
        <f t="shared" si="185"/>
        <v>0</v>
      </c>
      <c r="GB121" s="211">
        <f t="shared" si="186"/>
        <v>0</v>
      </c>
      <c r="GC121" s="211">
        <f t="shared" si="187"/>
        <v>0</v>
      </c>
      <c r="GD121" s="211">
        <f t="shared" si="188"/>
        <v>0</v>
      </c>
      <c r="GE121" s="211">
        <f t="shared" si="189"/>
        <v>0</v>
      </c>
      <c r="GF121" s="211">
        <f t="shared" si="190"/>
        <v>0</v>
      </c>
      <c r="GG121" s="211">
        <f t="shared" si="191"/>
        <v>0</v>
      </c>
      <c r="GH121" s="211">
        <f t="shared" si="192"/>
        <v>0</v>
      </c>
      <c r="GI121" s="211">
        <f t="shared" si="193"/>
        <v>0</v>
      </c>
      <c r="GJ121" s="211">
        <f t="shared" si="194"/>
        <v>0</v>
      </c>
      <c r="GK121" s="211">
        <f t="shared" si="195"/>
        <v>0</v>
      </c>
      <c r="GL121" s="211">
        <f t="shared" si="196"/>
        <v>0</v>
      </c>
    </row>
    <row r="122" spans="3:194" ht="30">
      <c r="C122" s="25" t="s">
        <v>170</v>
      </c>
      <c r="D122" s="220">
        <v>1121</v>
      </c>
      <c r="E122" s="223">
        <v>7</v>
      </c>
      <c r="F122" s="223"/>
      <c r="G122" s="224">
        <f t="shared" si="254"/>
        <v>0</v>
      </c>
      <c r="H122" s="224">
        <f t="shared" si="255"/>
        <v>0</v>
      </c>
      <c r="I122" s="222"/>
      <c r="J122" s="222"/>
      <c r="K122" s="222"/>
      <c r="L122" s="222"/>
      <c r="M122" s="222"/>
      <c r="N122" s="222"/>
      <c r="O122" s="222"/>
      <c r="P122" s="222"/>
      <c r="Q122" s="224">
        <f t="shared" si="256"/>
        <v>0</v>
      </c>
      <c r="R122" s="222"/>
      <c r="S122" s="222"/>
      <c r="T122" s="222"/>
      <c r="U122" s="222"/>
      <c r="V122" s="224">
        <f t="shared" si="257"/>
        <v>0</v>
      </c>
      <c r="W122" s="222"/>
      <c r="X122" s="222"/>
      <c r="Y122" s="222"/>
      <c r="Z122" s="222"/>
      <c r="AA122" s="224">
        <f t="shared" si="258"/>
        <v>0</v>
      </c>
      <c r="AB122" s="222"/>
      <c r="AC122" s="222"/>
      <c r="AD122" s="222"/>
      <c r="AE122" s="222"/>
      <c r="AF122" s="224">
        <f t="shared" si="259"/>
        <v>0</v>
      </c>
      <c r="AG122" s="222"/>
      <c r="AH122" s="222"/>
      <c r="AI122" s="222"/>
      <c r="AJ122" s="222"/>
      <c r="AK122" s="224">
        <f t="shared" si="260"/>
        <v>0</v>
      </c>
      <c r="AL122" s="224">
        <f t="shared" si="261"/>
        <v>0</v>
      </c>
      <c r="AM122" s="222"/>
      <c r="AN122" s="222"/>
      <c r="AO122" s="222"/>
      <c r="AP122" s="222"/>
      <c r="AQ122" s="222"/>
      <c r="AR122" s="222"/>
      <c r="AS122" s="222"/>
      <c r="AT122" s="222"/>
      <c r="AU122" s="224">
        <f t="shared" si="262"/>
        <v>0</v>
      </c>
      <c r="AV122" s="222"/>
      <c r="AW122" s="222"/>
      <c r="AX122" s="222"/>
      <c r="AY122" s="222"/>
      <c r="AZ122" s="224">
        <f t="shared" si="263"/>
        <v>0</v>
      </c>
      <c r="BA122" s="222"/>
      <c r="BB122" s="222"/>
      <c r="BC122" s="222"/>
      <c r="BD122" s="222"/>
      <c r="BE122" s="224">
        <f t="shared" si="264"/>
        <v>0</v>
      </c>
      <c r="BF122" s="222"/>
      <c r="BG122" s="222"/>
      <c r="BH122" s="222"/>
      <c r="BI122" s="222"/>
      <c r="BJ122" s="224">
        <f t="shared" si="265"/>
        <v>0</v>
      </c>
      <c r="BK122" s="222"/>
      <c r="BL122" s="222"/>
      <c r="BM122" s="222"/>
      <c r="BN122" s="222"/>
      <c r="BO122" s="224">
        <f t="shared" si="266"/>
        <v>0</v>
      </c>
      <c r="BP122" s="222">
        <f t="shared" si="276"/>
        <v>0</v>
      </c>
      <c r="BQ122" s="222">
        <f t="shared" si="277"/>
        <v>0</v>
      </c>
      <c r="BR122" s="222">
        <f t="shared" si="278"/>
        <v>0</v>
      </c>
      <c r="BS122" s="222">
        <f t="shared" si="279"/>
        <v>0</v>
      </c>
      <c r="BT122" s="224">
        <f t="shared" si="267"/>
        <v>0</v>
      </c>
      <c r="BU122" s="222">
        <f t="shared" si="280"/>
        <v>0</v>
      </c>
      <c r="BV122" s="222">
        <f t="shared" si="281"/>
        <v>0</v>
      </c>
      <c r="BW122" s="222">
        <f t="shared" si="282"/>
        <v>0</v>
      </c>
      <c r="BX122" s="222">
        <f t="shared" si="283"/>
        <v>0</v>
      </c>
      <c r="BY122" s="224">
        <f t="shared" si="269"/>
        <v>0</v>
      </c>
      <c r="BZ122" s="222">
        <f t="shared" si="284"/>
        <v>0</v>
      </c>
      <c r="CA122" s="222">
        <f t="shared" si="285"/>
        <v>0</v>
      </c>
      <c r="CB122" s="222">
        <f t="shared" si="286"/>
        <v>0</v>
      </c>
      <c r="CC122" s="222">
        <f t="shared" si="287"/>
        <v>0</v>
      </c>
      <c r="CD122" s="224">
        <f t="shared" si="271"/>
        <v>0</v>
      </c>
      <c r="CE122" s="222">
        <f t="shared" si="288"/>
        <v>0</v>
      </c>
      <c r="CF122" s="222">
        <f t="shared" si="289"/>
        <v>0</v>
      </c>
      <c r="CG122" s="222">
        <f t="shared" si="290"/>
        <v>0</v>
      </c>
      <c r="CH122" s="222">
        <f t="shared" si="291"/>
        <v>0</v>
      </c>
      <c r="CI122" s="224">
        <f t="shared" si="272"/>
        <v>0</v>
      </c>
      <c r="CJ122" s="222">
        <f t="shared" si="292"/>
        <v>0</v>
      </c>
      <c r="CK122" s="222">
        <f t="shared" si="293"/>
        <v>0</v>
      </c>
      <c r="CL122" s="222">
        <f t="shared" si="294"/>
        <v>0</v>
      </c>
      <c r="CM122" s="222">
        <f t="shared" si="295"/>
        <v>0</v>
      </c>
      <c r="CN122" s="224">
        <f t="shared" si="274"/>
        <v>0</v>
      </c>
      <c r="CO122" s="222">
        <f t="shared" si="296"/>
        <v>0</v>
      </c>
      <c r="CP122" s="222">
        <f t="shared" si="297"/>
        <v>0</v>
      </c>
      <c r="CQ122" s="222">
        <f t="shared" si="298"/>
        <v>0</v>
      </c>
      <c r="CR122" s="222">
        <f t="shared" si="299"/>
        <v>0</v>
      </c>
      <c r="CS122" s="209">
        <f t="shared" si="151"/>
        <v>0</v>
      </c>
      <c r="CT122" s="205"/>
      <c r="CU122" s="210">
        <f t="shared" si="250"/>
        <v>0</v>
      </c>
      <c r="CV122" s="210">
        <f t="shared" si="250"/>
        <v>0</v>
      </c>
      <c r="CW122" s="210">
        <f t="shared" si="137"/>
        <v>0</v>
      </c>
      <c r="CX122" s="210">
        <f t="shared" si="138"/>
        <v>0</v>
      </c>
      <c r="CY122" s="210">
        <f t="shared" si="139"/>
        <v>0</v>
      </c>
      <c r="CZ122" s="210">
        <f t="shared" si="140"/>
        <v>0</v>
      </c>
      <c r="DA122" s="210">
        <f t="shared" si="251"/>
        <v>0</v>
      </c>
      <c r="DB122" s="210">
        <f t="shared" si="251"/>
        <v>0</v>
      </c>
      <c r="DC122" s="210">
        <f t="shared" si="141"/>
        <v>0</v>
      </c>
      <c r="DD122" s="210">
        <f t="shared" si="142"/>
        <v>0</v>
      </c>
      <c r="DE122" s="210">
        <f t="shared" si="143"/>
        <v>0</v>
      </c>
      <c r="DF122" s="210">
        <f t="shared" si="144"/>
        <v>0</v>
      </c>
      <c r="DG122" s="210">
        <f t="shared" si="145"/>
        <v>0</v>
      </c>
      <c r="DH122" s="210">
        <f t="shared" si="146"/>
        <v>0</v>
      </c>
      <c r="DI122" s="210">
        <f t="shared" si="147"/>
        <v>0</v>
      </c>
      <c r="DJ122" s="210">
        <f t="shared" si="148"/>
        <v>0</v>
      </c>
      <c r="DK122" s="210">
        <f t="shared" si="149"/>
        <v>0</v>
      </c>
      <c r="DL122" s="210">
        <f t="shared" si="150"/>
        <v>0</v>
      </c>
      <c r="DN122" s="210">
        <f t="shared" si="300"/>
        <v>0</v>
      </c>
      <c r="DO122" s="210">
        <f t="shared" si="300"/>
        <v>0</v>
      </c>
      <c r="DP122" s="210">
        <f t="shared" si="300"/>
        <v>0</v>
      </c>
      <c r="DQ122" s="210">
        <f t="shared" si="300"/>
        <v>0</v>
      </c>
      <c r="DR122" s="210">
        <f t="shared" si="300"/>
        <v>0</v>
      </c>
      <c r="DS122" s="210">
        <f t="shared" si="300"/>
        <v>0</v>
      </c>
      <c r="DT122" s="210">
        <f t="shared" si="300"/>
        <v>0</v>
      </c>
      <c r="DU122" s="210">
        <f t="shared" si="300"/>
        <v>0</v>
      </c>
      <c r="DV122" s="210">
        <f t="shared" ref="DV122:DV167" si="304">IF((O122-AS122)&gt;0,0,O122-AS122)</f>
        <v>0</v>
      </c>
      <c r="DW122" s="210">
        <f t="shared" ref="DW122:DW167" si="305">IF((P122-AT122)&gt;0,0,P122-AT122)</f>
        <v>0</v>
      </c>
      <c r="DX122" s="210">
        <f t="shared" ref="DX122:DX167" si="306">IF((Q122-AU122)&gt;0,0,Q122-AU122)</f>
        <v>0</v>
      </c>
      <c r="DY122" s="210">
        <f t="shared" ref="DY122:DY167" si="307">IF((R122-AV122)&gt;0,0,R122-AV122)</f>
        <v>0</v>
      </c>
      <c r="DZ122" s="210">
        <f t="shared" ref="DZ122:DZ167" si="308">IF((S122-AW122)&gt;0,0,S122-AW122)</f>
        <v>0</v>
      </c>
      <c r="EA122" s="210">
        <f t="shared" si="301"/>
        <v>0</v>
      </c>
      <c r="EB122" s="210">
        <f t="shared" si="302"/>
        <v>0</v>
      </c>
      <c r="EC122" s="210">
        <f t="shared" si="303"/>
        <v>0</v>
      </c>
      <c r="ED122" s="210">
        <f t="shared" si="249"/>
        <v>0</v>
      </c>
      <c r="EE122" s="210">
        <f t="shared" si="249"/>
        <v>0</v>
      </c>
      <c r="EF122" s="210">
        <f t="shared" si="235"/>
        <v>0</v>
      </c>
      <c r="EG122" s="210">
        <f t="shared" si="235"/>
        <v>0</v>
      </c>
      <c r="EH122" s="210">
        <f t="shared" si="235"/>
        <v>0</v>
      </c>
      <c r="EI122" s="210">
        <f t="shared" si="235"/>
        <v>0</v>
      </c>
      <c r="EJ122" s="210">
        <f t="shared" si="235"/>
        <v>0</v>
      </c>
      <c r="EK122" s="210">
        <f t="shared" si="235"/>
        <v>0</v>
      </c>
      <c r="EL122" s="210">
        <f t="shared" si="235"/>
        <v>0</v>
      </c>
      <c r="EM122" s="210">
        <f t="shared" si="235"/>
        <v>0</v>
      </c>
      <c r="EN122" s="210">
        <f t="shared" si="235"/>
        <v>0</v>
      </c>
      <c r="EO122" s="210">
        <f t="shared" si="132"/>
        <v>0</v>
      </c>
      <c r="EP122" s="210">
        <f t="shared" si="132"/>
        <v>0</v>
      </c>
      <c r="EQ122" s="210">
        <f t="shared" si="132"/>
        <v>0</v>
      </c>
      <c r="ES122" s="210">
        <f t="shared" si="152"/>
        <v>0</v>
      </c>
      <c r="ET122" s="210">
        <f t="shared" si="153"/>
        <v>0</v>
      </c>
      <c r="EU122" s="210">
        <f t="shared" si="154"/>
        <v>0</v>
      </c>
      <c r="EV122" s="210">
        <f t="shared" si="155"/>
        <v>0</v>
      </c>
      <c r="EW122" s="210">
        <f t="shared" si="156"/>
        <v>0</v>
      </c>
      <c r="EX122" s="210">
        <f t="shared" si="157"/>
        <v>0</v>
      </c>
      <c r="EY122" s="210">
        <f t="shared" si="158"/>
        <v>0</v>
      </c>
      <c r="EZ122" s="210">
        <f t="shared" si="159"/>
        <v>0</v>
      </c>
      <c r="FA122" s="210">
        <f t="shared" si="160"/>
        <v>0</v>
      </c>
      <c r="FB122" s="210">
        <f t="shared" si="161"/>
        <v>0</v>
      </c>
      <c r="FC122" s="210">
        <f t="shared" si="162"/>
        <v>0</v>
      </c>
      <c r="FD122" s="210">
        <f t="shared" si="163"/>
        <v>0</v>
      </c>
      <c r="FE122" s="210">
        <f t="shared" si="164"/>
        <v>0</v>
      </c>
      <c r="FF122" s="210">
        <f t="shared" si="165"/>
        <v>0</v>
      </c>
      <c r="FG122" s="210">
        <f t="shared" si="166"/>
        <v>0</v>
      </c>
      <c r="FI122" s="211">
        <f t="shared" si="167"/>
        <v>0</v>
      </c>
      <c r="FJ122" s="211">
        <f t="shared" si="168"/>
        <v>0</v>
      </c>
      <c r="FK122" s="211">
        <f t="shared" si="169"/>
        <v>0</v>
      </c>
      <c r="FL122" s="211">
        <f t="shared" si="170"/>
        <v>0</v>
      </c>
      <c r="FM122" s="211">
        <f t="shared" si="171"/>
        <v>0</v>
      </c>
      <c r="FN122" s="211">
        <f t="shared" si="172"/>
        <v>0</v>
      </c>
      <c r="FO122" s="211">
        <f t="shared" si="173"/>
        <v>0</v>
      </c>
      <c r="FP122" s="211">
        <f t="shared" si="174"/>
        <v>0</v>
      </c>
      <c r="FQ122" s="211">
        <f t="shared" si="175"/>
        <v>0</v>
      </c>
      <c r="FR122" s="211">
        <f t="shared" si="176"/>
        <v>0</v>
      </c>
      <c r="FS122" s="211">
        <f t="shared" si="177"/>
        <v>0</v>
      </c>
      <c r="FT122" s="211">
        <f t="shared" si="178"/>
        <v>0</v>
      </c>
      <c r="FU122" s="211">
        <f t="shared" si="179"/>
        <v>0</v>
      </c>
      <c r="FV122" s="211">
        <f t="shared" si="180"/>
        <v>0</v>
      </c>
      <c r="FW122" s="211">
        <f t="shared" si="181"/>
        <v>0</v>
      </c>
      <c r="FX122" s="211">
        <f t="shared" si="182"/>
        <v>0</v>
      </c>
      <c r="FY122" s="211">
        <f t="shared" si="183"/>
        <v>0</v>
      </c>
      <c r="FZ122" s="211">
        <f t="shared" si="184"/>
        <v>0</v>
      </c>
      <c r="GA122" s="211">
        <f t="shared" si="185"/>
        <v>0</v>
      </c>
      <c r="GB122" s="211">
        <f t="shared" si="186"/>
        <v>0</v>
      </c>
      <c r="GC122" s="211">
        <f t="shared" si="187"/>
        <v>0</v>
      </c>
      <c r="GD122" s="211">
        <f t="shared" si="188"/>
        <v>0</v>
      </c>
      <c r="GE122" s="211">
        <f t="shared" si="189"/>
        <v>0</v>
      </c>
      <c r="GF122" s="211">
        <f t="shared" si="190"/>
        <v>0</v>
      </c>
      <c r="GG122" s="211">
        <f t="shared" si="191"/>
        <v>0</v>
      </c>
      <c r="GH122" s="211">
        <f t="shared" si="192"/>
        <v>0</v>
      </c>
      <c r="GI122" s="211">
        <f t="shared" si="193"/>
        <v>0</v>
      </c>
      <c r="GJ122" s="211">
        <f t="shared" si="194"/>
        <v>0</v>
      </c>
      <c r="GK122" s="211">
        <f t="shared" si="195"/>
        <v>0</v>
      </c>
      <c r="GL122" s="211">
        <f t="shared" si="196"/>
        <v>0</v>
      </c>
    </row>
    <row r="123" spans="3:194">
      <c r="C123" s="25" t="s">
        <v>171</v>
      </c>
      <c r="D123" s="220">
        <v>1122</v>
      </c>
      <c r="E123" s="223">
        <v>11</v>
      </c>
      <c r="F123" s="223"/>
      <c r="G123" s="224">
        <f t="shared" si="254"/>
        <v>0</v>
      </c>
      <c r="H123" s="224">
        <f t="shared" si="255"/>
        <v>0</v>
      </c>
      <c r="I123" s="222"/>
      <c r="J123" s="222"/>
      <c r="K123" s="222"/>
      <c r="L123" s="222"/>
      <c r="M123" s="222"/>
      <c r="N123" s="222"/>
      <c r="O123" s="222"/>
      <c r="P123" s="222"/>
      <c r="Q123" s="224">
        <f t="shared" si="256"/>
        <v>0</v>
      </c>
      <c r="R123" s="222"/>
      <c r="S123" s="222"/>
      <c r="T123" s="222"/>
      <c r="U123" s="222"/>
      <c r="V123" s="224">
        <f t="shared" si="257"/>
        <v>0</v>
      </c>
      <c r="W123" s="222"/>
      <c r="X123" s="222"/>
      <c r="Y123" s="222"/>
      <c r="Z123" s="222"/>
      <c r="AA123" s="224">
        <f t="shared" si="258"/>
        <v>0</v>
      </c>
      <c r="AB123" s="222"/>
      <c r="AC123" s="222"/>
      <c r="AD123" s="222"/>
      <c r="AE123" s="222"/>
      <c r="AF123" s="224">
        <f t="shared" si="259"/>
        <v>0</v>
      </c>
      <c r="AG123" s="222"/>
      <c r="AH123" s="222"/>
      <c r="AI123" s="222"/>
      <c r="AJ123" s="222"/>
      <c r="AK123" s="224">
        <f t="shared" si="260"/>
        <v>0</v>
      </c>
      <c r="AL123" s="224">
        <f t="shared" si="261"/>
        <v>0</v>
      </c>
      <c r="AM123" s="222"/>
      <c r="AN123" s="222"/>
      <c r="AO123" s="222"/>
      <c r="AP123" s="222"/>
      <c r="AQ123" s="222"/>
      <c r="AR123" s="222"/>
      <c r="AS123" s="222"/>
      <c r="AT123" s="222"/>
      <c r="AU123" s="224">
        <f t="shared" si="262"/>
        <v>0</v>
      </c>
      <c r="AV123" s="222"/>
      <c r="AW123" s="222"/>
      <c r="AX123" s="222"/>
      <c r="AY123" s="222"/>
      <c r="AZ123" s="224">
        <f t="shared" si="263"/>
        <v>0</v>
      </c>
      <c r="BA123" s="222"/>
      <c r="BB123" s="222"/>
      <c r="BC123" s="222"/>
      <c r="BD123" s="222"/>
      <c r="BE123" s="224">
        <f t="shared" si="264"/>
        <v>0</v>
      </c>
      <c r="BF123" s="222"/>
      <c r="BG123" s="222"/>
      <c r="BH123" s="222"/>
      <c r="BI123" s="222"/>
      <c r="BJ123" s="224">
        <f t="shared" si="265"/>
        <v>0</v>
      </c>
      <c r="BK123" s="222"/>
      <c r="BL123" s="222"/>
      <c r="BM123" s="222"/>
      <c r="BN123" s="222"/>
      <c r="BO123" s="224">
        <f t="shared" si="266"/>
        <v>0</v>
      </c>
      <c r="BP123" s="222">
        <f t="shared" si="276"/>
        <v>0</v>
      </c>
      <c r="BQ123" s="222">
        <f t="shared" si="277"/>
        <v>0</v>
      </c>
      <c r="BR123" s="222">
        <f t="shared" si="278"/>
        <v>0</v>
      </c>
      <c r="BS123" s="222">
        <f t="shared" si="279"/>
        <v>0</v>
      </c>
      <c r="BT123" s="224">
        <f t="shared" si="267"/>
        <v>0</v>
      </c>
      <c r="BU123" s="222">
        <f t="shared" si="280"/>
        <v>0</v>
      </c>
      <c r="BV123" s="222">
        <f t="shared" si="281"/>
        <v>0</v>
      </c>
      <c r="BW123" s="222">
        <f t="shared" si="282"/>
        <v>0</v>
      </c>
      <c r="BX123" s="222">
        <f t="shared" si="283"/>
        <v>0</v>
      </c>
      <c r="BY123" s="224">
        <f t="shared" si="269"/>
        <v>0</v>
      </c>
      <c r="BZ123" s="222">
        <f t="shared" si="284"/>
        <v>0</v>
      </c>
      <c r="CA123" s="222">
        <f t="shared" si="285"/>
        <v>0</v>
      </c>
      <c r="CB123" s="222">
        <f t="shared" si="286"/>
        <v>0</v>
      </c>
      <c r="CC123" s="222">
        <f t="shared" si="287"/>
        <v>0</v>
      </c>
      <c r="CD123" s="224">
        <f t="shared" si="271"/>
        <v>0</v>
      </c>
      <c r="CE123" s="222">
        <f t="shared" si="288"/>
        <v>0</v>
      </c>
      <c r="CF123" s="222">
        <f t="shared" si="289"/>
        <v>0</v>
      </c>
      <c r="CG123" s="222">
        <f t="shared" si="290"/>
        <v>0</v>
      </c>
      <c r="CH123" s="222">
        <f t="shared" si="291"/>
        <v>0</v>
      </c>
      <c r="CI123" s="224">
        <f t="shared" si="272"/>
        <v>0</v>
      </c>
      <c r="CJ123" s="222">
        <f t="shared" si="292"/>
        <v>0</v>
      </c>
      <c r="CK123" s="222">
        <f t="shared" si="293"/>
        <v>0</v>
      </c>
      <c r="CL123" s="222">
        <f t="shared" si="294"/>
        <v>0</v>
      </c>
      <c r="CM123" s="222">
        <f t="shared" si="295"/>
        <v>0</v>
      </c>
      <c r="CN123" s="224">
        <f t="shared" si="274"/>
        <v>0</v>
      </c>
      <c r="CO123" s="222">
        <f t="shared" si="296"/>
        <v>0</v>
      </c>
      <c r="CP123" s="222">
        <f t="shared" si="297"/>
        <v>0</v>
      </c>
      <c r="CQ123" s="222">
        <f t="shared" si="298"/>
        <v>0</v>
      </c>
      <c r="CR123" s="222">
        <f t="shared" si="299"/>
        <v>0</v>
      </c>
      <c r="CS123" s="209">
        <f t="shared" si="151"/>
        <v>0</v>
      </c>
      <c r="CT123" s="205"/>
      <c r="CU123" s="210">
        <f t="shared" si="250"/>
        <v>0</v>
      </c>
      <c r="CV123" s="210">
        <f t="shared" si="250"/>
        <v>0</v>
      </c>
      <c r="CW123" s="210">
        <f t="shared" si="137"/>
        <v>0</v>
      </c>
      <c r="CX123" s="210">
        <f t="shared" si="138"/>
        <v>0</v>
      </c>
      <c r="CY123" s="210">
        <f t="shared" si="139"/>
        <v>0</v>
      </c>
      <c r="CZ123" s="210">
        <f t="shared" si="140"/>
        <v>0</v>
      </c>
      <c r="DA123" s="210">
        <f t="shared" si="251"/>
        <v>0</v>
      </c>
      <c r="DB123" s="210">
        <f t="shared" si="251"/>
        <v>0</v>
      </c>
      <c r="DC123" s="210">
        <f t="shared" si="141"/>
        <v>0</v>
      </c>
      <c r="DD123" s="210">
        <f t="shared" si="142"/>
        <v>0</v>
      </c>
      <c r="DE123" s="210">
        <f t="shared" si="143"/>
        <v>0</v>
      </c>
      <c r="DF123" s="210">
        <f t="shared" si="144"/>
        <v>0</v>
      </c>
      <c r="DG123" s="210">
        <f t="shared" si="145"/>
        <v>0</v>
      </c>
      <c r="DH123" s="210">
        <f t="shared" si="146"/>
        <v>0</v>
      </c>
      <c r="DI123" s="210">
        <f t="shared" si="147"/>
        <v>0</v>
      </c>
      <c r="DJ123" s="210">
        <f t="shared" si="148"/>
        <v>0</v>
      </c>
      <c r="DK123" s="210">
        <f t="shared" si="149"/>
        <v>0</v>
      </c>
      <c r="DL123" s="210">
        <f t="shared" si="150"/>
        <v>0</v>
      </c>
      <c r="DN123" s="210">
        <f t="shared" ref="DN123:DU154" si="309">IF((G123-AK123)&gt;0,0,G123-AK123)</f>
        <v>0</v>
      </c>
      <c r="DO123" s="210">
        <f t="shared" si="309"/>
        <v>0</v>
      </c>
      <c r="DP123" s="210">
        <f t="shared" si="309"/>
        <v>0</v>
      </c>
      <c r="DQ123" s="210">
        <f t="shared" si="309"/>
        <v>0</v>
      </c>
      <c r="DR123" s="210">
        <f t="shared" si="309"/>
        <v>0</v>
      </c>
      <c r="DS123" s="210">
        <f t="shared" si="309"/>
        <v>0</v>
      </c>
      <c r="DT123" s="210">
        <f t="shared" si="309"/>
        <v>0</v>
      </c>
      <c r="DU123" s="210">
        <f t="shared" si="309"/>
        <v>0</v>
      </c>
      <c r="DV123" s="210">
        <f t="shared" si="304"/>
        <v>0</v>
      </c>
      <c r="DW123" s="210">
        <f t="shared" si="305"/>
        <v>0</v>
      </c>
      <c r="DX123" s="210">
        <f t="shared" si="306"/>
        <v>0</v>
      </c>
      <c r="DY123" s="210">
        <f t="shared" si="307"/>
        <v>0</v>
      </c>
      <c r="DZ123" s="210">
        <f t="shared" si="308"/>
        <v>0</v>
      </c>
      <c r="EA123" s="210">
        <f t="shared" si="301"/>
        <v>0</v>
      </c>
      <c r="EB123" s="210">
        <f t="shared" si="302"/>
        <v>0</v>
      </c>
      <c r="EC123" s="210">
        <f t="shared" si="303"/>
        <v>0</v>
      </c>
      <c r="ED123" s="210">
        <f t="shared" si="249"/>
        <v>0</v>
      </c>
      <c r="EE123" s="210">
        <f t="shared" si="249"/>
        <v>0</v>
      </c>
      <c r="EF123" s="210">
        <f t="shared" si="235"/>
        <v>0</v>
      </c>
      <c r="EG123" s="210">
        <f t="shared" si="235"/>
        <v>0</v>
      </c>
      <c r="EH123" s="210">
        <f t="shared" si="235"/>
        <v>0</v>
      </c>
      <c r="EI123" s="210">
        <f t="shared" si="235"/>
        <v>0</v>
      </c>
      <c r="EJ123" s="210">
        <f t="shared" si="235"/>
        <v>0</v>
      </c>
      <c r="EK123" s="210">
        <f t="shared" si="235"/>
        <v>0</v>
      </c>
      <c r="EL123" s="210">
        <f t="shared" si="235"/>
        <v>0</v>
      </c>
      <c r="EM123" s="210">
        <f t="shared" si="235"/>
        <v>0</v>
      </c>
      <c r="EN123" s="210">
        <f t="shared" si="235"/>
        <v>0</v>
      </c>
      <c r="EO123" s="210">
        <f t="shared" si="132"/>
        <v>0</v>
      </c>
      <c r="EP123" s="210">
        <f t="shared" si="132"/>
        <v>0</v>
      </c>
      <c r="EQ123" s="210">
        <f t="shared" si="132"/>
        <v>0</v>
      </c>
      <c r="ES123" s="210">
        <f t="shared" si="152"/>
        <v>0</v>
      </c>
      <c r="ET123" s="210">
        <f t="shared" si="153"/>
        <v>0</v>
      </c>
      <c r="EU123" s="210">
        <f t="shared" si="154"/>
        <v>0</v>
      </c>
      <c r="EV123" s="210">
        <f t="shared" si="155"/>
        <v>0</v>
      </c>
      <c r="EW123" s="210">
        <f t="shared" si="156"/>
        <v>0</v>
      </c>
      <c r="EX123" s="210">
        <f t="shared" si="157"/>
        <v>0</v>
      </c>
      <c r="EY123" s="210">
        <f t="shared" si="158"/>
        <v>0</v>
      </c>
      <c r="EZ123" s="210">
        <f t="shared" si="159"/>
        <v>0</v>
      </c>
      <c r="FA123" s="210">
        <f t="shared" si="160"/>
        <v>0</v>
      </c>
      <c r="FB123" s="210">
        <f t="shared" si="161"/>
        <v>0</v>
      </c>
      <c r="FC123" s="210">
        <f t="shared" si="162"/>
        <v>0</v>
      </c>
      <c r="FD123" s="210">
        <f t="shared" si="163"/>
        <v>0</v>
      </c>
      <c r="FE123" s="210">
        <f t="shared" si="164"/>
        <v>0</v>
      </c>
      <c r="FF123" s="210">
        <f t="shared" si="165"/>
        <v>0</v>
      </c>
      <c r="FG123" s="210">
        <f t="shared" si="166"/>
        <v>0</v>
      </c>
      <c r="FI123" s="211">
        <f t="shared" si="167"/>
        <v>0</v>
      </c>
      <c r="FJ123" s="211">
        <f t="shared" si="168"/>
        <v>0</v>
      </c>
      <c r="FK123" s="211">
        <f t="shared" si="169"/>
        <v>0</v>
      </c>
      <c r="FL123" s="211">
        <f t="shared" si="170"/>
        <v>0</v>
      </c>
      <c r="FM123" s="211">
        <f t="shared" si="171"/>
        <v>0</v>
      </c>
      <c r="FN123" s="211">
        <f t="shared" si="172"/>
        <v>0</v>
      </c>
      <c r="FO123" s="211">
        <f t="shared" si="173"/>
        <v>0</v>
      </c>
      <c r="FP123" s="211">
        <f t="shared" si="174"/>
        <v>0</v>
      </c>
      <c r="FQ123" s="211">
        <f t="shared" si="175"/>
        <v>0</v>
      </c>
      <c r="FR123" s="211">
        <f t="shared" si="176"/>
        <v>0</v>
      </c>
      <c r="FS123" s="211">
        <f t="shared" si="177"/>
        <v>0</v>
      </c>
      <c r="FT123" s="211">
        <f t="shared" si="178"/>
        <v>0</v>
      </c>
      <c r="FU123" s="211">
        <f t="shared" si="179"/>
        <v>0</v>
      </c>
      <c r="FV123" s="211">
        <f t="shared" si="180"/>
        <v>0</v>
      </c>
      <c r="FW123" s="211">
        <f t="shared" si="181"/>
        <v>0</v>
      </c>
      <c r="FX123" s="211">
        <f t="shared" si="182"/>
        <v>0</v>
      </c>
      <c r="FY123" s="211">
        <f t="shared" si="183"/>
        <v>0</v>
      </c>
      <c r="FZ123" s="211">
        <f t="shared" si="184"/>
        <v>0</v>
      </c>
      <c r="GA123" s="211">
        <f t="shared" si="185"/>
        <v>0</v>
      </c>
      <c r="GB123" s="211">
        <f t="shared" si="186"/>
        <v>0</v>
      </c>
      <c r="GC123" s="211">
        <f t="shared" si="187"/>
        <v>0</v>
      </c>
      <c r="GD123" s="211">
        <f t="shared" si="188"/>
        <v>0</v>
      </c>
      <c r="GE123" s="211">
        <f t="shared" si="189"/>
        <v>0</v>
      </c>
      <c r="GF123" s="211">
        <f t="shared" si="190"/>
        <v>0</v>
      </c>
      <c r="GG123" s="211">
        <f t="shared" si="191"/>
        <v>0</v>
      </c>
      <c r="GH123" s="211">
        <f t="shared" si="192"/>
        <v>0</v>
      </c>
      <c r="GI123" s="211">
        <f t="shared" si="193"/>
        <v>0</v>
      </c>
      <c r="GJ123" s="211">
        <f t="shared" si="194"/>
        <v>0</v>
      </c>
      <c r="GK123" s="211">
        <f t="shared" si="195"/>
        <v>0</v>
      </c>
      <c r="GL123" s="211">
        <f t="shared" si="196"/>
        <v>0</v>
      </c>
    </row>
    <row r="124" spans="3:194">
      <c r="C124" s="25" t="s">
        <v>172</v>
      </c>
      <c r="D124" s="220">
        <v>1123</v>
      </c>
      <c r="E124" s="223">
        <v>11</v>
      </c>
      <c r="F124" s="223"/>
      <c r="G124" s="224">
        <f t="shared" si="254"/>
        <v>0</v>
      </c>
      <c r="H124" s="224">
        <f t="shared" si="255"/>
        <v>0</v>
      </c>
      <c r="I124" s="222"/>
      <c r="J124" s="222"/>
      <c r="K124" s="222"/>
      <c r="L124" s="222"/>
      <c r="M124" s="222"/>
      <c r="N124" s="222"/>
      <c r="O124" s="222"/>
      <c r="P124" s="222"/>
      <c r="Q124" s="224">
        <f t="shared" si="256"/>
        <v>0</v>
      </c>
      <c r="R124" s="222"/>
      <c r="S124" s="222"/>
      <c r="T124" s="222"/>
      <c r="U124" s="222"/>
      <c r="V124" s="224">
        <f t="shared" si="257"/>
        <v>0</v>
      </c>
      <c r="W124" s="222"/>
      <c r="X124" s="222"/>
      <c r="Y124" s="222"/>
      <c r="Z124" s="222"/>
      <c r="AA124" s="224">
        <f t="shared" si="258"/>
        <v>0</v>
      </c>
      <c r="AB124" s="222"/>
      <c r="AC124" s="222"/>
      <c r="AD124" s="222"/>
      <c r="AE124" s="222"/>
      <c r="AF124" s="224">
        <f t="shared" si="259"/>
        <v>0</v>
      </c>
      <c r="AG124" s="222"/>
      <c r="AH124" s="222"/>
      <c r="AI124" s="222"/>
      <c r="AJ124" s="222"/>
      <c r="AK124" s="224">
        <f t="shared" si="260"/>
        <v>0</v>
      </c>
      <c r="AL124" s="224">
        <f t="shared" si="261"/>
        <v>0</v>
      </c>
      <c r="AM124" s="222"/>
      <c r="AN124" s="222"/>
      <c r="AO124" s="222"/>
      <c r="AP124" s="222"/>
      <c r="AQ124" s="222"/>
      <c r="AR124" s="222"/>
      <c r="AS124" s="222"/>
      <c r="AT124" s="222"/>
      <c r="AU124" s="224">
        <f t="shared" si="262"/>
        <v>0</v>
      </c>
      <c r="AV124" s="222"/>
      <c r="AW124" s="222"/>
      <c r="AX124" s="222"/>
      <c r="AY124" s="222"/>
      <c r="AZ124" s="224">
        <f t="shared" si="263"/>
        <v>0</v>
      </c>
      <c r="BA124" s="222"/>
      <c r="BB124" s="222"/>
      <c r="BC124" s="222"/>
      <c r="BD124" s="222"/>
      <c r="BE124" s="224">
        <f t="shared" si="264"/>
        <v>0</v>
      </c>
      <c r="BF124" s="222"/>
      <c r="BG124" s="222"/>
      <c r="BH124" s="222"/>
      <c r="BI124" s="222"/>
      <c r="BJ124" s="224">
        <f t="shared" si="265"/>
        <v>0</v>
      </c>
      <c r="BK124" s="222"/>
      <c r="BL124" s="222"/>
      <c r="BM124" s="222"/>
      <c r="BN124" s="222"/>
      <c r="BO124" s="224">
        <f t="shared" si="266"/>
        <v>0</v>
      </c>
      <c r="BP124" s="222">
        <f t="shared" si="276"/>
        <v>0</v>
      </c>
      <c r="BQ124" s="222">
        <f t="shared" si="277"/>
        <v>0</v>
      </c>
      <c r="BR124" s="222">
        <f t="shared" si="278"/>
        <v>0</v>
      </c>
      <c r="BS124" s="222">
        <f t="shared" si="279"/>
        <v>0</v>
      </c>
      <c r="BT124" s="224">
        <f t="shared" si="267"/>
        <v>0</v>
      </c>
      <c r="BU124" s="222">
        <f t="shared" si="280"/>
        <v>0</v>
      </c>
      <c r="BV124" s="222">
        <f t="shared" si="281"/>
        <v>0</v>
      </c>
      <c r="BW124" s="222">
        <f t="shared" si="282"/>
        <v>0</v>
      </c>
      <c r="BX124" s="222">
        <f t="shared" si="283"/>
        <v>0</v>
      </c>
      <c r="BY124" s="224">
        <f t="shared" si="269"/>
        <v>0</v>
      </c>
      <c r="BZ124" s="222">
        <f t="shared" si="284"/>
        <v>0</v>
      </c>
      <c r="CA124" s="222">
        <f t="shared" si="285"/>
        <v>0</v>
      </c>
      <c r="CB124" s="222">
        <f t="shared" si="286"/>
        <v>0</v>
      </c>
      <c r="CC124" s="222">
        <f t="shared" si="287"/>
        <v>0</v>
      </c>
      <c r="CD124" s="224">
        <f t="shared" si="271"/>
        <v>0</v>
      </c>
      <c r="CE124" s="222">
        <f t="shared" si="288"/>
        <v>0</v>
      </c>
      <c r="CF124" s="222">
        <f t="shared" si="289"/>
        <v>0</v>
      </c>
      <c r="CG124" s="222">
        <f t="shared" si="290"/>
        <v>0</v>
      </c>
      <c r="CH124" s="222">
        <f t="shared" si="291"/>
        <v>0</v>
      </c>
      <c r="CI124" s="224">
        <f t="shared" si="272"/>
        <v>0</v>
      </c>
      <c r="CJ124" s="222">
        <f t="shared" si="292"/>
        <v>0</v>
      </c>
      <c r="CK124" s="222">
        <f t="shared" si="293"/>
        <v>0</v>
      </c>
      <c r="CL124" s="222">
        <f t="shared" si="294"/>
        <v>0</v>
      </c>
      <c r="CM124" s="222">
        <f t="shared" si="295"/>
        <v>0</v>
      </c>
      <c r="CN124" s="224">
        <f t="shared" si="274"/>
        <v>0</v>
      </c>
      <c r="CO124" s="222">
        <f t="shared" si="296"/>
        <v>0</v>
      </c>
      <c r="CP124" s="222">
        <f t="shared" si="297"/>
        <v>0</v>
      </c>
      <c r="CQ124" s="222">
        <f t="shared" si="298"/>
        <v>0</v>
      </c>
      <c r="CR124" s="222">
        <f t="shared" si="299"/>
        <v>0</v>
      </c>
      <c r="CS124" s="209">
        <f t="shared" si="151"/>
        <v>0</v>
      </c>
      <c r="CT124" s="205"/>
      <c r="CU124" s="210">
        <f t="shared" si="250"/>
        <v>0</v>
      </c>
      <c r="CV124" s="210">
        <f t="shared" si="250"/>
        <v>0</v>
      </c>
      <c r="CW124" s="210">
        <f t="shared" si="137"/>
        <v>0</v>
      </c>
      <c r="CX124" s="210">
        <f t="shared" si="138"/>
        <v>0</v>
      </c>
      <c r="CY124" s="210">
        <f t="shared" si="139"/>
        <v>0</v>
      </c>
      <c r="CZ124" s="210">
        <f t="shared" si="140"/>
        <v>0</v>
      </c>
      <c r="DA124" s="210">
        <f t="shared" si="251"/>
        <v>0</v>
      </c>
      <c r="DB124" s="210">
        <f t="shared" si="251"/>
        <v>0</v>
      </c>
      <c r="DC124" s="210">
        <f t="shared" si="141"/>
        <v>0</v>
      </c>
      <c r="DD124" s="210">
        <f t="shared" si="142"/>
        <v>0</v>
      </c>
      <c r="DE124" s="210">
        <f t="shared" si="143"/>
        <v>0</v>
      </c>
      <c r="DF124" s="210">
        <f t="shared" si="144"/>
        <v>0</v>
      </c>
      <c r="DG124" s="210">
        <f t="shared" si="145"/>
        <v>0</v>
      </c>
      <c r="DH124" s="210">
        <f t="shared" si="146"/>
        <v>0</v>
      </c>
      <c r="DI124" s="210">
        <f t="shared" si="147"/>
        <v>0</v>
      </c>
      <c r="DJ124" s="210">
        <f t="shared" si="148"/>
        <v>0</v>
      </c>
      <c r="DK124" s="210">
        <f t="shared" si="149"/>
        <v>0</v>
      </c>
      <c r="DL124" s="210">
        <f t="shared" si="150"/>
        <v>0</v>
      </c>
      <c r="DN124" s="210">
        <f t="shared" si="309"/>
        <v>0</v>
      </c>
      <c r="DO124" s="210">
        <f t="shared" si="309"/>
        <v>0</v>
      </c>
      <c r="DP124" s="210">
        <f t="shared" si="309"/>
        <v>0</v>
      </c>
      <c r="DQ124" s="210">
        <f t="shared" si="309"/>
        <v>0</v>
      </c>
      <c r="DR124" s="210">
        <f t="shared" si="309"/>
        <v>0</v>
      </c>
      <c r="DS124" s="210">
        <f t="shared" si="309"/>
        <v>0</v>
      </c>
      <c r="DT124" s="210">
        <f t="shared" si="309"/>
        <v>0</v>
      </c>
      <c r="DU124" s="210">
        <f t="shared" si="309"/>
        <v>0</v>
      </c>
      <c r="DV124" s="210">
        <f t="shared" si="304"/>
        <v>0</v>
      </c>
      <c r="DW124" s="210">
        <f t="shared" si="305"/>
        <v>0</v>
      </c>
      <c r="DX124" s="210">
        <f t="shared" si="306"/>
        <v>0</v>
      </c>
      <c r="DY124" s="210">
        <f t="shared" si="307"/>
        <v>0</v>
      </c>
      <c r="DZ124" s="210">
        <f t="shared" si="308"/>
        <v>0</v>
      </c>
      <c r="EA124" s="210">
        <f t="shared" si="301"/>
        <v>0</v>
      </c>
      <c r="EB124" s="210">
        <f t="shared" si="302"/>
        <v>0</v>
      </c>
      <c r="EC124" s="210">
        <f t="shared" si="303"/>
        <v>0</v>
      </c>
      <c r="ED124" s="210">
        <f t="shared" si="249"/>
        <v>0</v>
      </c>
      <c r="EE124" s="210">
        <f t="shared" si="249"/>
        <v>0</v>
      </c>
      <c r="EF124" s="210">
        <f t="shared" si="235"/>
        <v>0</v>
      </c>
      <c r="EG124" s="210">
        <f t="shared" si="235"/>
        <v>0</v>
      </c>
      <c r="EH124" s="210">
        <f t="shared" si="235"/>
        <v>0</v>
      </c>
      <c r="EI124" s="210">
        <f t="shared" si="235"/>
        <v>0</v>
      </c>
      <c r="EJ124" s="210">
        <f t="shared" si="235"/>
        <v>0</v>
      </c>
      <c r="EK124" s="210">
        <f t="shared" si="235"/>
        <v>0</v>
      </c>
      <c r="EL124" s="210">
        <f t="shared" si="235"/>
        <v>0</v>
      </c>
      <c r="EM124" s="210">
        <f t="shared" si="235"/>
        <v>0</v>
      </c>
      <c r="EN124" s="210">
        <f t="shared" si="235"/>
        <v>0</v>
      </c>
      <c r="EO124" s="210">
        <f t="shared" si="132"/>
        <v>0</v>
      </c>
      <c r="EP124" s="210">
        <f t="shared" si="132"/>
        <v>0</v>
      </c>
      <c r="EQ124" s="210">
        <f t="shared" si="132"/>
        <v>0</v>
      </c>
      <c r="ES124" s="210">
        <f t="shared" si="152"/>
        <v>0</v>
      </c>
      <c r="ET124" s="210">
        <f t="shared" si="153"/>
        <v>0</v>
      </c>
      <c r="EU124" s="210">
        <f t="shared" si="154"/>
        <v>0</v>
      </c>
      <c r="EV124" s="210">
        <f t="shared" si="155"/>
        <v>0</v>
      </c>
      <c r="EW124" s="210">
        <f t="shared" si="156"/>
        <v>0</v>
      </c>
      <c r="EX124" s="210">
        <f t="shared" si="157"/>
        <v>0</v>
      </c>
      <c r="EY124" s="210">
        <f t="shared" si="158"/>
        <v>0</v>
      </c>
      <c r="EZ124" s="210">
        <f t="shared" si="159"/>
        <v>0</v>
      </c>
      <c r="FA124" s="210">
        <f t="shared" si="160"/>
        <v>0</v>
      </c>
      <c r="FB124" s="210">
        <f t="shared" si="161"/>
        <v>0</v>
      </c>
      <c r="FC124" s="210">
        <f t="shared" si="162"/>
        <v>0</v>
      </c>
      <c r="FD124" s="210">
        <f t="shared" si="163"/>
        <v>0</v>
      </c>
      <c r="FE124" s="210">
        <f t="shared" si="164"/>
        <v>0</v>
      </c>
      <c r="FF124" s="210">
        <f t="shared" si="165"/>
        <v>0</v>
      </c>
      <c r="FG124" s="210">
        <f t="shared" si="166"/>
        <v>0</v>
      </c>
      <c r="FI124" s="211">
        <f t="shared" si="167"/>
        <v>0</v>
      </c>
      <c r="FJ124" s="211">
        <f t="shared" si="168"/>
        <v>0</v>
      </c>
      <c r="FK124" s="211">
        <f t="shared" si="169"/>
        <v>0</v>
      </c>
      <c r="FL124" s="211">
        <f t="shared" si="170"/>
        <v>0</v>
      </c>
      <c r="FM124" s="211">
        <f t="shared" si="171"/>
        <v>0</v>
      </c>
      <c r="FN124" s="211">
        <f t="shared" si="172"/>
        <v>0</v>
      </c>
      <c r="FO124" s="211">
        <f t="shared" si="173"/>
        <v>0</v>
      </c>
      <c r="FP124" s="211">
        <f t="shared" si="174"/>
        <v>0</v>
      </c>
      <c r="FQ124" s="211">
        <f t="shared" si="175"/>
        <v>0</v>
      </c>
      <c r="FR124" s="211">
        <f t="shared" si="176"/>
        <v>0</v>
      </c>
      <c r="FS124" s="211">
        <f t="shared" si="177"/>
        <v>0</v>
      </c>
      <c r="FT124" s="211">
        <f t="shared" si="178"/>
        <v>0</v>
      </c>
      <c r="FU124" s="211">
        <f t="shared" si="179"/>
        <v>0</v>
      </c>
      <c r="FV124" s="211">
        <f t="shared" si="180"/>
        <v>0</v>
      </c>
      <c r="FW124" s="211">
        <f t="shared" si="181"/>
        <v>0</v>
      </c>
      <c r="FX124" s="211">
        <f t="shared" si="182"/>
        <v>0</v>
      </c>
      <c r="FY124" s="211">
        <f t="shared" si="183"/>
        <v>0</v>
      </c>
      <c r="FZ124" s="211">
        <f t="shared" si="184"/>
        <v>0</v>
      </c>
      <c r="GA124" s="211">
        <f t="shared" si="185"/>
        <v>0</v>
      </c>
      <c r="GB124" s="211">
        <f t="shared" si="186"/>
        <v>0</v>
      </c>
      <c r="GC124" s="211">
        <f t="shared" si="187"/>
        <v>0</v>
      </c>
      <c r="GD124" s="211">
        <f t="shared" si="188"/>
        <v>0</v>
      </c>
      <c r="GE124" s="211">
        <f t="shared" si="189"/>
        <v>0</v>
      </c>
      <c r="GF124" s="211">
        <f t="shared" si="190"/>
        <v>0</v>
      </c>
      <c r="GG124" s="211">
        <f t="shared" si="191"/>
        <v>0</v>
      </c>
      <c r="GH124" s="211">
        <f t="shared" si="192"/>
        <v>0</v>
      </c>
      <c r="GI124" s="211">
        <f t="shared" si="193"/>
        <v>0</v>
      </c>
      <c r="GJ124" s="211">
        <f t="shared" si="194"/>
        <v>0</v>
      </c>
      <c r="GK124" s="211">
        <f t="shared" si="195"/>
        <v>0</v>
      </c>
      <c r="GL124" s="211">
        <f t="shared" si="196"/>
        <v>0</v>
      </c>
    </row>
    <row r="125" spans="3:194" ht="30">
      <c r="C125" s="25" t="s">
        <v>173</v>
      </c>
      <c r="D125" s="220">
        <v>1124</v>
      </c>
      <c r="E125" s="223">
        <v>21</v>
      </c>
      <c r="F125" s="223"/>
      <c r="G125" s="224">
        <f t="shared" si="254"/>
        <v>0</v>
      </c>
      <c r="H125" s="224">
        <f t="shared" si="255"/>
        <v>0</v>
      </c>
      <c r="I125" s="222"/>
      <c r="J125" s="222"/>
      <c r="K125" s="222"/>
      <c r="L125" s="222"/>
      <c r="M125" s="222"/>
      <c r="N125" s="222"/>
      <c r="O125" s="222"/>
      <c r="P125" s="222"/>
      <c r="Q125" s="224">
        <f t="shared" si="256"/>
        <v>0</v>
      </c>
      <c r="R125" s="222"/>
      <c r="S125" s="222"/>
      <c r="T125" s="222"/>
      <c r="U125" s="222"/>
      <c r="V125" s="224">
        <f t="shared" si="257"/>
        <v>0</v>
      </c>
      <c r="W125" s="222"/>
      <c r="X125" s="222"/>
      <c r="Y125" s="222"/>
      <c r="Z125" s="222"/>
      <c r="AA125" s="224">
        <f t="shared" si="258"/>
        <v>0</v>
      </c>
      <c r="AB125" s="222"/>
      <c r="AC125" s="222"/>
      <c r="AD125" s="222"/>
      <c r="AE125" s="222"/>
      <c r="AF125" s="224">
        <f t="shared" si="259"/>
        <v>0</v>
      </c>
      <c r="AG125" s="222"/>
      <c r="AH125" s="222"/>
      <c r="AI125" s="222"/>
      <c r="AJ125" s="222"/>
      <c r="AK125" s="224">
        <f t="shared" si="260"/>
        <v>0</v>
      </c>
      <c r="AL125" s="224">
        <f t="shared" si="261"/>
        <v>0</v>
      </c>
      <c r="AM125" s="222"/>
      <c r="AN125" s="222"/>
      <c r="AO125" s="222"/>
      <c r="AP125" s="222"/>
      <c r="AQ125" s="222"/>
      <c r="AR125" s="222"/>
      <c r="AS125" s="222"/>
      <c r="AT125" s="222"/>
      <c r="AU125" s="224">
        <f t="shared" si="262"/>
        <v>0</v>
      </c>
      <c r="AV125" s="222"/>
      <c r="AW125" s="222"/>
      <c r="AX125" s="222"/>
      <c r="AY125" s="222"/>
      <c r="AZ125" s="224">
        <f t="shared" si="263"/>
        <v>0</v>
      </c>
      <c r="BA125" s="222"/>
      <c r="BB125" s="222"/>
      <c r="BC125" s="222"/>
      <c r="BD125" s="222"/>
      <c r="BE125" s="224">
        <f t="shared" si="264"/>
        <v>0</v>
      </c>
      <c r="BF125" s="222"/>
      <c r="BG125" s="222"/>
      <c r="BH125" s="222"/>
      <c r="BI125" s="222"/>
      <c r="BJ125" s="224">
        <f t="shared" si="265"/>
        <v>0</v>
      </c>
      <c r="BK125" s="222"/>
      <c r="BL125" s="222"/>
      <c r="BM125" s="222"/>
      <c r="BN125" s="222"/>
      <c r="BO125" s="224">
        <f t="shared" si="266"/>
        <v>0</v>
      </c>
      <c r="BP125" s="222">
        <f t="shared" si="276"/>
        <v>0</v>
      </c>
      <c r="BQ125" s="222">
        <f t="shared" si="277"/>
        <v>0</v>
      </c>
      <c r="BR125" s="222">
        <f t="shared" si="278"/>
        <v>0</v>
      </c>
      <c r="BS125" s="222">
        <f t="shared" si="279"/>
        <v>0</v>
      </c>
      <c r="BT125" s="224">
        <f t="shared" si="267"/>
        <v>0</v>
      </c>
      <c r="BU125" s="222">
        <f t="shared" si="280"/>
        <v>0</v>
      </c>
      <c r="BV125" s="222">
        <f t="shared" si="281"/>
        <v>0</v>
      </c>
      <c r="BW125" s="222">
        <f t="shared" si="282"/>
        <v>0</v>
      </c>
      <c r="BX125" s="222">
        <f t="shared" si="283"/>
        <v>0</v>
      </c>
      <c r="BY125" s="224">
        <f t="shared" si="269"/>
        <v>0</v>
      </c>
      <c r="BZ125" s="222">
        <f t="shared" si="284"/>
        <v>0</v>
      </c>
      <c r="CA125" s="222">
        <f t="shared" si="285"/>
        <v>0</v>
      </c>
      <c r="CB125" s="222">
        <f t="shared" si="286"/>
        <v>0</v>
      </c>
      <c r="CC125" s="222">
        <f t="shared" si="287"/>
        <v>0</v>
      </c>
      <c r="CD125" s="224">
        <f t="shared" si="271"/>
        <v>0</v>
      </c>
      <c r="CE125" s="222">
        <f t="shared" si="288"/>
        <v>0</v>
      </c>
      <c r="CF125" s="222">
        <f t="shared" si="289"/>
        <v>0</v>
      </c>
      <c r="CG125" s="222">
        <f t="shared" si="290"/>
        <v>0</v>
      </c>
      <c r="CH125" s="222">
        <f t="shared" si="291"/>
        <v>0</v>
      </c>
      <c r="CI125" s="224">
        <f t="shared" si="272"/>
        <v>0</v>
      </c>
      <c r="CJ125" s="222">
        <f t="shared" si="292"/>
        <v>0</v>
      </c>
      <c r="CK125" s="222">
        <f t="shared" si="293"/>
        <v>0</v>
      </c>
      <c r="CL125" s="222">
        <f t="shared" si="294"/>
        <v>0</v>
      </c>
      <c r="CM125" s="222">
        <f t="shared" si="295"/>
        <v>0</v>
      </c>
      <c r="CN125" s="224">
        <f t="shared" si="274"/>
        <v>0</v>
      </c>
      <c r="CO125" s="222">
        <f t="shared" si="296"/>
        <v>0</v>
      </c>
      <c r="CP125" s="222">
        <f t="shared" si="297"/>
        <v>0</v>
      </c>
      <c r="CQ125" s="222">
        <f t="shared" si="298"/>
        <v>0</v>
      </c>
      <c r="CR125" s="222">
        <f t="shared" si="299"/>
        <v>0</v>
      </c>
      <c r="CS125" s="209">
        <f t="shared" si="151"/>
        <v>0</v>
      </c>
      <c r="CT125" s="205"/>
      <c r="CU125" s="210">
        <f t="shared" si="250"/>
        <v>0</v>
      </c>
      <c r="CV125" s="210">
        <f t="shared" si="250"/>
        <v>0</v>
      </c>
      <c r="CW125" s="210">
        <f t="shared" si="137"/>
        <v>0</v>
      </c>
      <c r="CX125" s="210">
        <f t="shared" si="138"/>
        <v>0</v>
      </c>
      <c r="CY125" s="210">
        <f t="shared" si="139"/>
        <v>0</v>
      </c>
      <c r="CZ125" s="210">
        <f t="shared" si="140"/>
        <v>0</v>
      </c>
      <c r="DA125" s="210">
        <f t="shared" si="251"/>
        <v>0</v>
      </c>
      <c r="DB125" s="210">
        <f t="shared" si="251"/>
        <v>0</v>
      </c>
      <c r="DC125" s="210">
        <f t="shared" si="141"/>
        <v>0</v>
      </c>
      <c r="DD125" s="210">
        <f t="shared" si="142"/>
        <v>0</v>
      </c>
      <c r="DE125" s="210">
        <f t="shared" si="143"/>
        <v>0</v>
      </c>
      <c r="DF125" s="210">
        <f t="shared" si="144"/>
        <v>0</v>
      </c>
      <c r="DG125" s="210">
        <f t="shared" si="145"/>
        <v>0</v>
      </c>
      <c r="DH125" s="210">
        <f t="shared" si="146"/>
        <v>0</v>
      </c>
      <c r="DI125" s="210">
        <f t="shared" si="147"/>
        <v>0</v>
      </c>
      <c r="DJ125" s="210">
        <f t="shared" si="148"/>
        <v>0</v>
      </c>
      <c r="DK125" s="210">
        <f t="shared" si="149"/>
        <v>0</v>
      </c>
      <c r="DL125" s="210">
        <f t="shared" si="150"/>
        <v>0</v>
      </c>
      <c r="DN125" s="210">
        <f t="shared" si="309"/>
        <v>0</v>
      </c>
      <c r="DO125" s="210">
        <f t="shared" si="309"/>
        <v>0</v>
      </c>
      <c r="DP125" s="210">
        <f t="shared" si="309"/>
        <v>0</v>
      </c>
      <c r="DQ125" s="210">
        <f t="shared" si="309"/>
        <v>0</v>
      </c>
      <c r="DR125" s="210">
        <f t="shared" si="309"/>
        <v>0</v>
      </c>
      <c r="DS125" s="210">
        <f t="shared" si="309"/>
        <v>0</v>
      </c>
      <c r="DT125" s="210">
        <f t="shared" si="309"/>
        <v>0</v>
      </c>
      <c r="DU125" s="210">
        <f t="shared" si="309"/>
        <v>0</v>
      </c>
      <c r="DV125" s="210">
        <f t="shared" si="304"/>
        <v>0</v>
      </c>
      <c r="DW125" s="210">
        <f t="shared" si="305"/>
        <v>0</v>
      </c>
      <c r="DX125" s="210">
        <f t="shared" si="306"/>
        <v>0</v>
      </c>
      <c r="DY125" s="210">
        <f t="shared" si="307"/>
        <v>0</v>
      </c>
      <c r="DZ125" s="210">
        <f t="shared" si="308"/>
        <v>0</v>
      </c>
      <c r="EA125" s="210">
        <f t="shared" si="301"/>
        <v>0</v>
      </c>
      <c r="EB125" s="210">
        <f t="shared" si="302"/>
        <v>0</v>
      </c>
      <c r="EC125" s="210">
        <f t="shared" si="303"/>
        <v>0</v>
      </c>
      <c r="ED125" s="210">
        <f t="shared" si="249"/>
        <v>0</v>
      </c>
      <c r="EE125" s="210">
        <f t="shared" si="249"/>
        <v>0</v>
      </c>
      <c r="EF125" s="210">
        <f t="shared" si="235"/>
        <v>0</v>
      </c>
      <c r="EG125" s="210">
        <f t="shared" si="235"/>
        <v>0</v>
      </c>
      <c r="EH125" s="210">
        <f t="shared" si="235"/>
        <v>0</v>
      </c>
      <c r="EI125" s="210">
        <f t="shared" si="235"/>
        <v>0</v>
      </c>
      <c r="EJ125" s="210">
        <f t="shared" si="235"/>
        <v>0</v>
      </c>
      <c r="EK125" s="210">
        <f t="shared" si="235"/>
        <v>0</v>
      </c>
      <c r="EL125" s="210">
        <f t="shared" si="235"/>
        <v>0</v>
      </c>
      <c r="EM125" s="210">
        <f t="shared" si="235"/>
        <v>0</v>
      </c>
      <c r="EN125" s="210">
        <f t="shared" si="235"/>
        <v>0</v>
      </c>
      <c r="EO125" s="210">
        <f t="shared" si="132"/>
        <v>0</v>
      </c>
      <c r="EP125" s="210">
        <f t="shared" si="132"/>
        <v>0</v>
      </c>
      <c r="EQ125" s="210">
        <f t="shared" si="132"/>
        <v>0</v>
      </c>
      <c r="ES125" s="210">
        <f t="shared" si="152"/>
        <v>0</v>
      </c>
      <c r="ET125" s="210">
        <f t="shared" si="153"/>
        <v>0</v>
      </c>
      <c r="EU125" s="210">
        <f t="shared" si="154"/>
        <v>0</v>
      </c>
      <c r="EV125" s="210">
        <f t="shared" si="155"/>
        <v>0</v>
      </c>
      <c r="EW125" s="210">
        <f t="shared" si="156"/>
        <v>0</v>
      </c>
      <c r="EX125" s="210">
        <f t="shared" si="157"/>
        <v>0</v>
      </c>
      <c r="EY125" s="210">
        <f t="shared" si="158"/>
        <v>0</v>
      </c>
      <c r="EZ125" s="210">
        <f t="shared" si="159"/>
        <v>0</v>
      </c>
      <c r="FA125" s="210">
        <f t="shared" si="160"/>
        <v>0</v>
      </c>
      <c r="FB125" s="210">
        <f t="shared" si="161"/>
        <v>0</v>
      </c>
      <c r="FC125" s="210">
        <f t="shared" si="162"/>
        <v>0</v>
      </c>
      <c r="FD125" s="210">
        <f t="shared" si="163"/>
        <v>0</v>
      </c>
      <c r="FE125" s="210">
        <f t="shared" si="164"/>
        <v>0</v>
      </c>
      <c r="FF125" s="210">
        <f t="shared" si="165"/>
        <v>0</v>
      </c>
      <c r="FG125" s="210">
        <f t="shared" si="166"/>
        <v>0</v>
      </c>
      <c r="FI125" s="211">
        <f t="shared" si="167"/>
        <v>0</v>
      </c>
      <c r="FJ125" s="211">
        <f t="shared" si="168"/>
        <v>0</v>
      </c>
      <c r="FK125" s="211">
        <f t="shared" si="169"/>
        <v>0</v>
      </c>
      <c r="FL125" s="211">
        <f t="shared" si="170"/>
        <v>0</v>
      </c>
      <c r="FM125" s="211">
        <f t="shared" si="171"/>
        <v>0</v>
      </c>
      <c r="FN125" s="211">
        <f t="shared" si="172"/>
        <v>0</v>
      </c>
      <c r="FO125" s="211">
        <f t="shared" si="173"/>
        <v>0</v>
      </c>
      <c r="FP125" s="211">
        <f t="shared" si="174"/>
        <v>0</v>
      </c>
      <c r="FQ125" s="211">
        <f t="shared" si="175"/>
        <v>0</v>
      </c>
      <c r="FR125" s="211">
        <f t="shared" si="176"/>
        <v>0</v>
      </c>
      <c r="FS125" s="211">
        <f t="shared" si="177"/>
        <v>0</v>
      </c>
      <c r="FT125" s="211">
        <f t="shared" si="178"/>
        <v>0</v>
      </c>
      <c r="FU125" s="211">
        <f t="shared" si="179"/>
        <v>0</v>
      </c>
      <c r="FV125" s="211">
        <f t="shared" si="180"/>
        <v>0</v>
      </c>
      <c r="FW125" s="211">
        <f t="shared" si="181"/>
        <v>0</v>
      </c>
      <c r="FX125" s="211">
        <f t="shared" si="182"/>
        <v>0</v>
      </c>
      <c r="FY125" s="211">
        <f t="shared" si="183"/>
        <v>0</v>
      </c>
      <c r="FZ125" s="211">
        <f t="shared" si="184"/>
        <v>0</v>
      </c>
      <c r="GA125" s="211">
        <f t="shared" si="185"/>
        <v>0</v>
      </c>
      <c r="GB125" s="211">
        <f t="shared" si="186"/>
        <v>0</v>
      </c>
      <c r="GC125" s="211">
        <f t="shared" si="187"/>
        <v>0</v>
      </c>
      <c r="GD125" s="211">
        <f t="shared" si="188"/>
        <v>0</v>
      </c>
      <c r="GE125" s="211">
        <f t="shared" si="189"/>
        <v>0</v>
      </c>
      <c r="GF125" s="211">
        <f t="shared" si="190"/>
        <v>0</v>
      </c>
      <c r="GG125" s="211">
        <f t="shared" si="191"/>
        <v>0</v>
      </c>
      <c r="GH125" s="211">
        <f t="shared" si="192"/>
        <v>0</v>
      </c>
      <c r="GI125" s="211">
        <f t="shared" si="193"/>
        <v>0</v>
      </c>
      <c r="GJ125" s="211">
        <f t="shared" si="194"/>
        <v>0</v>
      </c>
      <c r="GK125" s="211">
        <f t="shared" si="195"/>
        <v>0</v>
      </c>
      <c r="GL125" s="211">
        <f t="shared" si="196"/>
        <v>0</v>
      </c>
    </row>
    <row r="126" spans="3:194">
      <c r="C126" s="25" t="s">
        <v>174</v>
      </c>
      <c r="D126" s="220">
        <v>1125</v>
      </c>
      <c r="E126" s="223">
        <v>1</v>
      </c>
      <c r="F126" s="223"/>
      <c r="G126" s="224">
        <f t="shared" si="254"/>
        <v>0</v>
      </c>
      <c r="H126" s="224">
        <f t="shared" si="255"/>
        <v>0</v>
      </c>
      <c r="I126" s="222"/>
      <c r="J126" s="222"/>
      <c r="K126" s="222"/>
      <c r="L126" s="222"/>
      <c r="M126" s="222"/>
      <c r="N126" s="222"/>
      <c r="O126" s="222"/>
      <c r="P126" s="222"/>
      <c r="Q126" s="224">
        <f t="shared" si="256"/>
        <v>0</v>
      </c>
      <c r="R126" s="222"/>
      <c r="S126" s="222"/>
      <c r="T126" s="222"/>
      <c r="U126" s="222"/>
      <c r="V126" s="224">
        <f t="shared" si="257"/>
        <v>0</v>
      </c>
      <c r="W126" s="222"/>
      <c r="X126" s="222"/>
      <c r="Y126" s="222"/>
      <c r="Z126" s="222"/>
      <c r="AA126" s="224">
        <f t="shared" si="258"/>
        <v>0</v>
      </c>
      <c r="AB126" s="222"/>
      <c r="AC126" s="222"/>
      <c r="AD126" s="222"/>
      <c r="AE126" s="222"/>
      <c r="AF126" s="224">
        <f t="shared" si="259"/>
        <v>0</v>
      </c>
      <c r="AG126" s="222"/>
      <c r="AH126" s="222"/>
      <c r="AI126" s="222"/>
      <c r="AJ126" s="222"/>
      <c r="AK126" s="224">
        <f t="shared" si="260"/>
        <v>0</v>
      </c>
      <c r="AL126" s="224">
        <f t="shared" si="261"/>
        <v>0</v>
      </c>
      <c r="AM126" s="222"/>
      <c r="AN126" s="222"/>
      <c r="AO126" s="222"/>
      <c r="AP126" s="222"/>
      <c r="AQ126" s="222"/>
      <c r="AR126" s="222"/>
      <c r="AS126" s="222"/>
      <c r="AT126" s="222"/>
      <c r="AU126" s="224">
        <f t="shared" si="262"/>
        <v>0</v>
      </c>
      <c r="AV126" s="222"/>
      <c r="AW126" s="222"/>
      <c r="AX126" s="222"/>
      <c r="AY126" s="222"/>
      <c r="AZ126" s="224">
        <f t="shared" si="263"/>
        <v>0</v>
      </c>
      <c r="BA126" s="222"/>
      <c r="BB126" s="222"/>
      <c r="BC126" s="222"/>
      <c r="BD126" s="222"/>
      <c r="BE126" s="224">
        <f t="shared" si="264"/>
        <v>0</v>
      </c>
      <c r="BF126" s="222"/>
      <c r="BG126" s="222"/>
      <c r="BH126" s="222"/>
      <c r="BI126" s="222"/>
      <c r="BJ126" s="224">
        <f t="shared" si="265"/>
        <v>0</v>
      </c>
      <c r="BK126" s="222"/>
      <c r="BL126" s="222"/>
      <c r="BM126" s="222"/>
      <c r="BN126" s="222"/>
      <c r="BO126" s="224">
        <f t="shared" si="266"/>
        <v>0</v>
      </c>
      <c r="BP126" s="222">
        <f t="shared" si="276"/>
        <v>0</v>
      </c>
      <c r="BQ126" s="222">
        <f t="shared" si="277"/>
        <v>0</v>
      </c>
      <c r="BR126" s="222">
        <f t="shared" si="278"/>
        <v>0</v>
      </c>
      <c r="BS126" s="222">
        <f t="shared" si="279"/>
        <v>0</v>
      </c>
      <c r="BT126" s="224">
        <f t="shared" si="267"/>
        <v>0</v>
      </c>
      <c r="BU126" s="222">
        <f t="shared" si="280"/>
        <v>0</v>
      </c>
      <c r="BV126" s="222">
        <f t="shared" si="281"/>
        <v>0</v>
      </c>
      <c r="BW126" s="222">
        <f t="shared" si="282"/>
        <v>0</v>
      </c>
      <c r="BX126" s="222">
        <f t="shared" si="283"/>
        <v>0</v>
      </c>
      <c r="BY126" s="224">
        <f t="shared" si="269"/>
        <v>0</v>
      </c>
      <c r="BZ126" s="222">
        <f t="shared" si="284"/>
        <v>0</v>
      </c>
      <c r="CA126" s="222">
        <f t="shared" si="285"/>
        <v>0</v>
      </c>
      <c r="CB126" s="222">
        <f t="shared" si="286"/>
        <v>0</v>
      </c>
      <c r="CC126" s="222">
        <f t="shared" si="287"/>
        <v>0</v>
      </c>
      <c r="CD126" s="224">
        <f t="shared" si="271"/>
        <v>0</v>
      </c>
      <c r="CE126" s="222">
        <f t="shared" si="288"/>
        <v>0</v>
      </c>
      <c r="CF126" s="222">
        <f t="shared" si="289"/>
        <v>0</v>
      </c>
      <c r="CG126" s="222">
        <f t="shared" si="290"/>
        <v>0</v>
      </c>
      <c r="CH126" s="222">
        <f t="shared" si="291"/>
        <v>0</v>
      </c>
      <c r="CI126" s="224">
        <f t="shared" si="272"/>
        <v>0</v>
      </c>
      <c r="CJ126" s="222">
        <f t="shared" si="292"/>
        <v>0</v>
      </c>
      <c r="CK126" s="222">
        <f t="shared" si="293"/>
        <v>0</v>
      </c>
      <c r="CL126" s="222">
        <f t="shared" si="294"/>
        <v>0</v>
      </c>
      <c r="CM126" s="222">
        <f t="shared" si="295"/>
        <v>0</v>
      </c>
      <c r="CN126" s="224">
        <f t="shared" si="274"/>
        <v>0</v>
      </c>
      <c r="CO126" s="222">
        <f t="shared" si="296"/>
        <v>0</v>
      </c>
      <c r="CP126" s="222">
        <f t="shared" si="297"/>
        <v>0</v>
      </c>
      <c r="CQ126" s="222">
        <f t="shared" si="298"/>
        <v>0</v>
      </c>
      <c r="CR126" s="222">
        <f t="shared" si="299"/>
        <v>0</v>
      </c>
      <c r="CS126" s="209">
        <f t="shared" si="151"/>
        <v>0</v>
      </c>
      <c r="CT126" s="205"/>
      <c r="CU126" s="210">
        <f t="shared" si="250"/>
        <v>0</v>
      </c>
      <c r="CV126" s="210">
        <f t="shared" si="250"/>
        <v>0</v>
      </c>
      <c r="CW126" s="210">
        <f t="shared" si="137"/>
        <v>0</v>
      </c>
      <c r="CX126" s="210">
        <f t="shared" si="138"/>
        <v>0</v>
      </c>
      <c r="CY126" s="210">
        <f t="shared" si="139"/>
        <v>0</v>
      </c>
      <c r="CZ126" s="210">
        <f t="shared" si="140"/>
        <v>0</v>
      </c>
      <c r="DA126" s="210">
        <f t="shared" si="251"/>
        <v>0</v>
      </c>
      <c r="DB126" s="210">
        <f t="shared" si="251"/>
        <v>0</v>
      </c>
      <c r="DC126" s="210">
        <f t="shared" si="141"/>
        <v>0</v>
      </c>
      <c r="DD126" s="210">
        <f t="shared" si="142"/>
        <v>0</v>
      </c>
      <c r="DE126" s="210">
        <f t="shared" si="143"/>
        <v>0</v>
      </c>
      <c r="DF126" s="210">
        <f t="shared" si="144"/>
        <v>0</v>
      </c>
      <c r="DG126" s="210">
        <f t="shared" si="145"/>
        <v>0</v>
      </c>
      <c r="DH126" s="210">
        <f t="shared" si="146"/>
        <v>0</v>
      </c>
      <c r="DI126" s="210">
        <f t="shared" si="147"/>
        <v>0</v>
      </c>
      <c r="DJ126" s="210">
        <f t="shared" si="148"/>
        <v>0</v>
      </c>
      <c r="DK126" s="210">
        <f t="shared" si="149"/>
        <v>0</v>
      </c>
      <c r="DL126" s="210">
        <f t="shared" si="150"/>
        <v>0</v>
      </c>
      <c r="DN126" s="210">
        <f t="shared" si="309"/>
        <v>0</v>
      </c>
      <c r="DO126" s="210">
        <f t="shared" si="309"/>
        <v>0</v>
      </c>
      <c r="DP126" s="210">
        <f t="shared" si="309"/>
        <v>0</v>
      </c>
      <c r="DQ126" s="210">
        <f t="shared" si="309"/>
        <v>0</v>
      </c>
      <c r="DR126" s="210">
        <f t="shared" si="309"/>
        <v>0</v>
      </c>
      <c r="DS126" s="210">
        <f t="shared" si="309"/>
        <v>0</v>
      </c>
      <c r="DT126" s="210">
        <f t="shared" si="309"/>
        <v>0</v>
      </c>
      <c r="DU126" s="210">
        <f t="shared" si="309"/>
        <v>0</v>
      </c>
      <c r="DV126" s="210">
        <f t="shared" si="304"/>
        <v>0</v>
      </c>
      <c r="DW126" s="210">
        <f t="shared" si="305"/>
        <v>0</v>
      </c>
      <c r="DX126" s="210">
        <f t="shared" si="306"/>
        <v>0</v>
      </c>
      <c r="DY126" s="210">
        <f t="shared" si="307"/>
        <v>0</v>
      </c>
      <c r="DZ126" s="210">
        <f t="shared" si="308"/>
        <v>0</v>
      </c>
      <c r="EA126" s="210">
        <f t="shared" si="301"/>
        <v>0</v>
      </c>
      <c r="EB126" s="210">
        <f t="shared" si="302"/>
        <v>0</v>
      </c>
      <c r="EC126" s="210">
        <f t="shared" si="303"/>
        <v>0</v>
      </c>
      <c r="ED126" s="210">
        <f t="shared" si="249"/>
        <v>0</v>
      </c>
      <c r="EE126" s="210">
        <f t="shared" si="249"/>
        <v>0</v>
      </c>
      <c r="EF126" s="210">
        <f t="shared" si="235"/>
        <v>0</v>
      </c>
      <c r="EG126" s="210">
        <f t="shared" si="235"/>
        <v>0</v>
      </c>
      <c r="EH126" s="210">
        <f t="shared" si="235"/>
        <v>0</v>
      </c>
      <c r="EI126" s="210">
        <f t="shared" si="235"/>
        <v>0</v>
      </c>
      <c r="EJ126" s="210">
        <f t="shared" si="235"/>
        <v>0</v>
      </c>
      <c r="EK126" s="210">
        <f t="shared" si="235"/>
        <v>0</v>
      </c>
      <c r="EL126" s="210">
        <f t="shared" si="235"/>
        <v>0</v>
      </c>
      <c r="EM126" s="210">
        <f t="shared" si="235"/>
        <v>0</v>
      </c>
      <c r="EN126" s="210">
        <f t="shared" si="235"/>
        <v>0</v>
      </c>
      <c r="EO126" s="210">
        <f t="shared" si="132"/>
        <v>0</v>
      </c>
      <c r="EP126" s="210">
        <f t="shared" si="132"/>
        <v>0</v>
      </c>
      <c r="EQ126" s="210">
        <f t="shared" si="132"/>
        <v>0</v>
      </c>
      <c r="ES126" s="210">
        <f t="shared" si="152"/>
        <v>0</v>
      </c>
      <c r="ET126" s="210">
        <f t="shared" si="153"/>
        <v>0</v>
      </c>
      <c r="EU126" s="210">
        <f t="shared" si="154"/>
        <v>0</v>
      </c>
      <c r="EV126" s="210">
        <f t="shared" si="155"/>
        <v>0</v>
      </c>
      <c r="EW126" s="210">
        <f t="shared" si="156"/>
        <v>0</v>
      </c>
      <c r="EX126" s="210">
        <f t="shared" si="157"/>
        <v>0</v>
      </c>
      <c r="EY126" s="210">
        <f t="shared" si="158"/>
        <v>0</v>
      </c>
      <c r="EZ126" s="210">
        <f t="shared" si="159"/>
        <v>0</v>
      </c>
      <c r="FA126" s="210">
        <f t="shared" si="160"/>
        <v>0</v>
      </c>
      <c r="FB126" s="210">
        <f t="shared" si="161"/>
        <v>0</v>
      </c>
      <c r="FC126" s="210">
        <f t="shared" si="162"/>
        <v>0</v>
      </c>
      <c r="FD126" s="210">
        <f t="shared" si="163"/>
        <v>0</v>
      </c>
      <c r="FE126" s="210">
        <f t="shared" si="164"/>
        <v>0</v>
      </c>
      <c r="FF126" s="210">
        <f t="shared" si="165"/>
        <v>0</v>
      </c>
      <c r="FG126" s="210">
        <f t="shared" si="166"/>
        <v>0</v>
      </c>
      <c r="FI126" s="211">
        <f t="shared" si="167"/>
        <v>0</v>
      </c>
      <c r="FJ126" s="211">
        <f t="shared" si="168"/>
        <v>0</v>
      </c>
      <c r="FK126" s="211">
        <f t="shared" si="169"/>
        <v>0</v>
      </c>
      <c r="FL126" s="211">
        <f t="shared" si="170"/>
        <v>0</v>
      </c>
      <c r="FM126" s="211">
        <f t="shared" si="171"/>
        <v>0</v>
      </c>
      <c r="FN126" s="211">
        <f t="shared" si="172"/>
        <v>0</v>
      </c>
      <c r="FO126" s="211">
        <f t="shared" si="173"/>
        <v>0</v>
      </c>
      <c r="FP126" s="211">
        <f t="shared" si="174"/>
        <v>0</v>
      </c>
      <c r="FQ126" s="211">
        <f t="shared" si="175"/>
        <v>0</v>
      </c>
      <c r="FR126" s="211">
        <f t="shared" si="176"/>
        <v>0</v>
      </c>
      <c r="FS126" s="211">
        <f t="shared" si="177"/>
        <v>0</v>
      </c>
      <c r="FT126" s="211">
        <f t="shared" si="178"/>
        <v>0</v>
      </c>
      <c r="FU126" s="211">
        <f t="shared" si="179"/>
        <v>0</v>
      </c>
      <c r="FV126" s="211">
        <f t="shared" si="180"/>
        <v>0</v>
      </c>
      <c r="FW126" s="211">
        <f t="shared" si="181"/>
        <v>0</v>
      </c>
      <c r="FX126" s="211">
        <f t="shared" si="182"/>
        <v>0</v>
      </c>
      <c r="FY126" s="211">
        <f t="shared" si="183"/>
        <v>0</v>
      </c>
      <c r="FZ126" s="211">
        <f t="shared" si="184"/>
        <v>0</v>
      </c>
      <c r="GA126" s="211">
        <f t="shared" si="185"/>
        <v>0</v>
      </c>
      <c r="GB126" s="211">
        <f t="shared" si="186"/>
        <v>0</v>
      </c>
      <c r="GC126" s="211">
        <f t="shared" si="187"/>
        <v>0</v>
      </c>
      <c r="GD126" s="211">
        <f t="shared" si="188"/>
        <v>0</v>
      </c>
      <c r="GE126" s="211">
        <f t="shared" si="189"/>
        <v>0</v>
      </c>
      <c r="GF126" s="211">
        <f t="shared" si="190"/>
        <v>0</v>
      </c>
      <c r="GG126" s="211">
        <f t="shared" si="191"/>
        <v>0</v>
      </c>
      <c r="GH126" s="211">
        <f t="shared" si="192"/>
        <v>0</v>
      </c>
      <c r="GI126" s="211">
        <f t="shared" si="193"/>
        <v>0</v>
      </c>
      <c r="GJ126" s="211">
        <f t="shared" si="194"/>
        <v>0</v>
      </c>
      <c r="GK126" s="211">
        <f t="shared" si="195"/>
        <v>0</v>
      </c>
      <c r="GL126" s="211">
        <f t="shared" si="196"/>
        <v>0</v>
      </c>
    </row>
    <row r="127" spans="3:194" ht="30">
      <c r="C127" s="25" t="s">
        <v>175</v>
      </c>
      <c r="D127" s="220">
        <v>1126</v>
      </c>
      <c r="E127" s="223">
        <v>19</v>
      </c>
      <c r="F127" s="223"/>
      <c r="G127" s="224">
        <f t="shared" si="254"/>
        <v>0</v>
      </c>
      <c r="H127" s="224">
        <f t="shared" si="255"/>
        <v>0</v>
      </c>
      <c r="I127" s="222"/>
      <c r="J127" s="222"/>
      <c r="K127" s="222"/>
      <c r="L127" s="222"/>
      <c r="M127" s="222"/>
      <c r="N127" s="222"/>
      <c r="O127" s="222"/>
      <c r="P127" s="222"/>
      <c r="Q127" s="224">
        <f t="shared" si="256"/>
        <v>0</v>
      </c>
      <c r="R127" s="222"/>
      <c r="S127" s="222"/>
      <c r="T127" s="222"/>
      <c r="U127" s="222"/>
      <c r="V127" s="224">
        <f t="shared" si="257"/>
        <v>0</v>
      </c>
      <c r="W127" s="222"/>
      <c r="X127" s="222"/>
      <c r="Y127" s="222"/>
      <c r="Z127" s="222"/>
      <c r="AA127" s="224">
        <f t="shared" si="258"/>
        <v>0</v>
      </c>
      <c r="AB127" s="222"/>
      <c r="AC127" s="222"/>
      <c r="AD127" s="222"/>
      <c r="AE127" s="222"/>
      <c r="AF127" s="224">
        <f t="shared" si="259"/>
        <v>0</v>
      </c>
      <c r="AG127" s="222"/>
      <c r="AH127" s="222"/>
      <c r="AI127" s="222"/>
      <c r="AJ127" s="222"/>
      <c r="AK127" s="224">
        <f t="shared" si="260"/>
        <v>0</v>
      </c>
      <c r="AL127" s="224">
        <f t="shared" si="261"/>
        <v>0</v>
      </c>
      <c r="AM127" s="222"/>
      <c r="AN127" s="222"/>
      <c r="AO127" s="222"/>
      <c r="AP127" s="222"/>
      <c r="AQ127" s="222"/>
      <c r="AR127" s="222"/>
      <c r="AS127" s="222"/>
      <c r="AT127" s="222"/>
      <c r="AU127" s="224">
        <f t="shared" si="262"/>
        <v>0</v>
      </c>
      <c r="AV127" s="222"/>
      <c r="AW127" s="222"/>
      <c r="AX127" s="222"/>
      <c r="AY127" s="222"/>
      <c r="AZ127" s="224">
        <f t="shared" si="263"/>
        <v>0</v>
      </c>
      <c r="BA127" s="222"/>
      <c r="BB127" s="222"/>
      <c r="BC127" s="222"/>
      <c r="BD127" s="222"/>
      <c r="BE127" s="224">
        <f t="shared" si="264"/>
        <v>0</v>
      </c>
      <c r="BF127" s="222"/>
      <c r="BG127" s="222"/>
      <c r="BH127" s="222"/>
      <c r="BI127" s="222"/>
      <c r="BJ127" s="224">
        <f t="shared" si="265"/>
        <v>0</v>
      </c>
      <c r="BK127" s="222"/>
      <c r="BL127" s="222"/>
      <c r="BM127" s="222"/>
      <c r="BN127" s="222"/>
      <c r="BO127" s="224">
        <f t="shared" si="266"/>
        <v>0</v>
      </c>
      <c r="BP127" s="222">
        <f t="shared" si="276"/>
        <v>0</v>
      </c>
      <c r="BQ127" s="222">
        <f t="shared" si="277"/>
        <v>0</v>
      </c>
      <c r="BR127" s="222">
        <f t="shared" si="278"/>
        <v>0</v>
      </c>
      <c r="BS127" s="222">
        <f t="shared" si="279"/>
        <v>0</v>
      </c>
      <c r="BT127" s="224">
        <f t="shared" si="267"/>
        <v>0</v>
      </c>
      <c r="BU127" s="222">
        <f t="shared" si="280"/>
        <v>0</v>
      </c>
      <c r="BV127" s="222">
        <f t="shared" si="281"/>
        <v>0</v>
      </c>
      <c r="BW127" s="222">
        <f t="shared" si="282"/>
        <v>0</v>
      </c>
      <c r="BX127" s="222">
        <f t="shared" si="283"/>
        <v>0</v>
      </c>
      <c r="BY127" s="224">
        <f t="shared" si="269"/>
        <v>0</v>
      </c>
      <c r="BZ127" s="222">
        <f t="shared" si="284"/>
        <v>0</v>
      </c>
      <c r="CA127" s="222">
        <f t="shared" si="285"/>
        <v>0</v>
      </c>
      <c r="CB127" s="222">
        <f t="shared" si="286"/>
        <v>0</v>
      </c>
      <c r="CC127" s="222">
        <f t="shared" si="287"/>
        <v>0</v>
      </c>
      <c r="CD127" s="224">
        <f t="shared" si="271"/>
        <v>0</v>
      </c>
      <c r="CE127" s="222">
        <f t="shared" si="288"/>
        <v>0</v>
      </c>
      <c r="CF127" s="222">
        <f t="shared" si="289"/>
        <v>0</v>
      </c>
      <c r="CG127" s="222">
        <f t="shared" si="290"/>
        <v>0</v>
      </c>
      <c r="CH127" s="222">
        <f t="shared" si="291"/>
        <v>0</v>
      </c>
      <c r="CI127" s="224">
        <f t="shared" si="272"/>
        <v>0</v>
      </c>
      <c r="CJ127" s="222">
        <f t="shared" si="292"/>
        <v>0</v>
      </c>
      <c r="CK127" s="222">
        <f t="shared" si="293"/>
        <v>0</v>
      </c>
      <c r="CL127" s="222">
        <f t="shared" si="294"/>
        <v>0</v>
      </c>
      <c r="CM127" s="222">
        <f t="shared" si="295"/>
        <v>0</v>
      </c>
      <c r="CN127" s="224">
        <f t="shared" si="274"/>
        <v>0</v>
      </c>
      <c r="CO127" s="222">
        <f t="shared" si="296"/>
        <v>0</v>
      </c>
      <c r="CP127" s="222">
        <f t="shared" si="297"/>
        <v>0</v>
      </c>
      <c r="CQ127" s="222">
        <f t="shared" si="298"/>
        <v>0</v>
      </c>
      <c r="CR127" s="222">
        <f t="shared" si="299"/>
        <v>0</v>
      </c>
      <c r="CS127" s="209">
        <f t="shared" si="151"/>
        <v>0</v>
      </c>
      <c r="CT127" s="205"/>
      <c r="CU127" s="210">
        <f t="shared" si="250"/>
        <v>0</v>
      </c>
      <c r="CV127" s="210">
        <f t="shared" si="250"/>
        <v>0</v>
      </c>
      <c r="CW127" s="210">
        <f t="shared" si="137"/>
        <v>0</v>
      </c>
      <c r="CX127" s="210">
        <f t="shared" si="138"/>
        <v>0</v>
      </c>
      <c r="CY127" s="210">
        <f t="shared" si="139"/>
        <v>0</v>
      </c>
      <c r="CZ127" s="210">
        <f t="shared" si="140"/>
        <v>0</v>
      </c>
      <c r="DA127" s="210">
        <f t="shared" si="251"/>
        <v>0</v>
      </c>
      <c r="DB127" s="210">
        <f t="shared" si="251"/>
        <v>0</v>
      </c>
      <c r="DC127" s="210">
        <f t="shared" si="141"/>
        <v>0</v>
      </c>
      <c r="DD127" s="210">
        <f t="shared" si="142"/>
        <v>0</v>
      </c>
      <c r="DE127" s="210">
        <f t="shared" si="143"/>
        <v>0</v>
      </c>
      <c r="DF127" s="210">
        <f t="shared" si="144"/>
        <v>0</v>
      </c>
      <c r="DG127" s="210">
        <f t="shared" si="145"/>
        <v>0</v>
      </c>
      <c r="DH127" s="210">
        <f t="shared" si="146"/>
        <v>0</v>
      </c>
      <c r="DI127" s="210">
        <f t="shared" si="147"/>
        <v>0</v>
      </c>
      <c r="DJ127" s="210">
        <f t="shared" si="148"/>
        <v>0</v>
      </c>
      <c r="DK127" s="210">
        <f t="shared" si="149"/>
        <v>0</v>
      </c>
      <c r="DL127" s="210">
        <f t="shared" si="150"/>
        <v>0</v>
      </c>
      <c r="DN127" s="210">
        <f t="shared" si="309"/>
        <v>0</v>
      </c>
      <c r="DO127" s="210">
        <f t="shared" si="309"/>
        <v>0</v>
      </c>
      <c r="DP127" s="210">
        <f t="shared" si="309"/>
        <v>0</v>
      </c>
      <c r="DQ127" s="210">
        <f t="shared" si="309"/>
        <v>0</v>
      </c>
      <c r="DR127" s="210">
        <f t="shared" si="309"/>
        <v>0</v>
      </c>
      <c r="DS127" s="210">
        <f t="shared" si="309"/>
        <v>0</v>
      </c>
      <c r="DT127" s="210">
        <f t="shared" si="309"/>
        <v>0</v>
      </c>
      <c r="DU127" s="210">
        <f t="shared" si="309"/>
        <v>0</v>
      </c>
      <c r="DV127" s="210">
        <f t="shared" si="304"/>
        <v>0</v>
      </c>
      <c r="DW127" s="210">
        <f t="shared" si="305"/>
        <v>0</v>
      </c>
      <c r="DX127" s="210">
        <f t="shared" si="306"/>
        <v>0</v>
      </c>
      <c r="DY127" s="210">
        <f t="shared" si="307"/>
        <v>0</v>
      </c>
      <c r="DZ127" s="210">
        <f t="shared" si="308"/>
        <v>0</v>
      </c>
      <c r="EA127" s="210">
        <f t="shared" si="301"/>
        <v>0</v>
      </c>
      <c r="EB127" s="210">
        <f t="shared" si="302"/>
        <v>0</v>
      </c>
      <c r="EC127" s="210">
        <f t="shared" si="303"/>
        <v>0</v>
      </c>
      <c r="ED127" s="210">
        <f t="shared" si="249"/>
        <v>0</v>
      </c>
      <c r="EE127" s="210">
        <f t="shared" si="249"/>
        <v>0</v>
      </c>
      <c r="EF127" s="210">
        <f t="shared" si="235"/>
        <v>0</v>
      </c>
      <c r="EG127" s="210">
        <f t="shared" si="235"/>
        <v>0</v>
      </c>
      <c r="EH127" s="210">
        <f t="shared" si="235"/>
        <v>0</v>
      </c>
      <c r="EI127" s="210">
        <f t="shared" si="235"/>
        <v>0</v>
      </c>
      <c r="EJ127" s="210">
        <f t="shared" si="235"/>
        <v>0</v>
      </c>
      <c r="EK127" s="210">
        <f t="shared" ref="EK127:EQ163" si="310">IF((AD127-BH127)&gt;0,0,AD127-BH127)</f>
        <v>0</v>
      </c>
      <c r="EL127" s="210">
        <f t="shared" si="310"/>
        <v>0</v>
      </c>
      <c r="EM127" s="210">
        <f t="shared" si="310"/>
        <v>0</v>
      </c>
      <c r="EN127" s="210">
        <f t="shared" si="310"/>
        <v>0</v>
      </c>
      <c r="EO127" s="210">
        <f t="shared" si="310"/>
        <v>0</v>
      </c>
      <c r="EP127" s="210">
        <f t="shared" si="310"/>
        <v>0</v>
      </c>
      <c r="EQ127" s="210">
        <f t="shared" si="310"/>
        <v>0</v>
      </c>
      <c r="ES127" s="210">
        <f t="shared" si="152"/>
        <v>0</v>
      </c>
      <c r="ET127" s="210">
        <f t="shared" si="153"/>
        <v>0</v>
      </c>
      <c r="EU127" s="210">
        <f t="shared" si="154"/>
        <v>0</v>
      </c>
      <c r="EV127" s="210">
        <f t="shared" si="155"/>
        <v>0</v>
      </c>
      <c r="EW127" s="210">
        <f t="shared" si="156"/>
        <v>0</v>
      </c>
      <c r="EX127" s="210">
        <f t="shared" si="157"/>
        <v>0</v>
      </c>
      <c r="EY127" s="210">
        <f t="shared" si="158"/>
        <v>0</v>
      </c>
      <c r="EZ127" s="210">
        <f t="shared" si="159"/>
        <v>0</v>
      </c>
      <c r="FA127" s="210">
        <f t="shared" si="160"/>
        <v>0</v>
      </c>
      <c r="FB127" s="210">
        <f t="shared" si="161"/>
        <v>0</v>
      </c>
      <c r="FC127" s="210">
        <f t="shared" si="162"/>
        <v>0</v>
      </c>
      <c r="FD127" s="210">
        <f t="shared" si="163"/>
        <v>0</v>
      </c>
      <c r="FE127" s="210">
        <f t="shared" si="164"/>
        <v>0</v>
      </c>
      <c r="FF127" s="210">
        <f t="shared" si="165"/>
        <v>0</v>
      </c>
      <c r="FG127" s="210">
        <f t="shared" si="166"/>
        <v>0</v>
      </c>
      <c r="FI127" s="211">
        <f t="shared" si="167"/>
        <v>0</v>
      </c>
      <c r="FJ127" s="211">
        <f t="shared" si="168"/>
        <v>0</v>
      </c>
      <c r="FK127" s="211">
        <f t="shared" si="169"/>
        <v>0</v>
      </c>
      <c r="FL127" s="211">
        <f t="shared" si="170"/>
        <v>0</v>
      </c>
      <c r="FM127" s="211">
        <f t="shared" si="171"/>
        <v>0</v>
      </c>
      <c r="FN127" s="211">
        <f t="shared" si="172"/>
        <v>0</v>
      </c>
      <c r="FO127" s="211">
        <f t="shared" si="173"/>
        <v>0</v>
      </c>
      <c r="FP127" s="211">
        <f t="shared" si="174"/>
        <v>0</v>
      </c>
      <c r="FQ127" s="211">
        <f t="shared" si="175"/>
        <v>0</v>
      </c>
      <c r="FR127" s="211">
        <f t="shared" si="176"/>
        <v>0</v>
      </c>
      <c r="FS127" s="211">
        <f t="shared" si="177"/>
        <v>0</v>
      </c>
      <c r="FT127" s="211">
        <f t="shared" si="178"/>
        <v>0</v>
      </c>
      <c r="FU127" s="211">
        <f t="shared" si="179"/>
        <v>0</v>
      </c>
      <c r="FV127" s="211">
        <f t="shared" si="180"/>
        <v>0</v>
      </c>
      <c r="FW127" s="211">
        <f t="shared" si="181"/>
        <v>0</v>
      </c>
      <c r="FX127" s="211">
        <f t="shared" si="182"/>
        <v>0</v>
      </c>
      <c r="FY127" s="211">
        <f t="shared" si="183"/>
        <v>0</v>
      </c>
      <c r="FZ127" s="211">
        <f t="shared" si="184"/>
        <v>0</v>
      </c>
      <c r="GA127" s="211">
        <f t="shared" si="185"/>
        <v>0</v>
      </c>
      <c r="GB127" s="211">
        <f t="shared" si="186"/>
        <v>0</v>
      </c>
      <c r="GC127" s="211">
        <f t="shared" si="187"/>
        <v>0</v>
      </c>
      <c r="GD127" s="211">
        <f t="shared" si="188"/>
        <v>0</v>
      </c>
      <c r="GE127" s="211">
        <f t="shared" si="189"/>
        <v>0</v>
      </c>
      <c r="GF127" s="211">
        <f t="shared" si="190"/>
        <v>0</v>
      </c>
      <c r="GG127" s="211">
        <f t="shared" si="191"/>
        <v>0</v>
      </c>
      <c r="GH127" s="211">
        <f t="shared" si="192"/>
        <v>0</v>
      </c>
      <c r="GI127" s="211">
        <f t="shared" si="193"/>
        <v>0</v>
      </c>
      <c r="GJ127" s="211">
        <f t="shared" si="194"/>
        <v>0</v>
      </c>
      <c r="GK127" s="211">
        <f t="shared" si="195"/>
        <v>0</v>
      </c>
      <c r="GL127" s="211">
        <f t="shared" si="196"/>
        <v>0</v>
      </c>
    </row>
    <row r="128" spans="3:194">
      <c r="C128" s="25" t="s">
        <v>176</v>
      </c>
      <c r="D128" s="220">
        <v>1127</v>
      </c>
      <c r="E128" s="223">
        <v>21</v>
      </c>
      <c r="F128" s="223"/>
      <c r="G128" s="224">
        <f t="shared" si="254"/>
        <v>0</v>
      </c>
      <c r="H128" s="224">
        <f t="shared" si="255"/>
        <v>0</v>
      </c>
      <c r="I128" s="222"/>
      <c r="J128" s="222"/>
      <c r="K128" s="222"/>
      <c r="L128" s="222"/>
      <c r="M128" s="222"/>
      <c r="N128" s="222"/>
      <c r="O128" s="222"/>
      <c r="P128" s="222"/>
      <c r="Q128" s="224">
        <f t="shared" si="256"/>
        <v>0</v>
      </c>
      <c r="R128" s="222"/>
      <c r="S128" s="222"/>
      <c r="T128" s="222"/>
      <c r="U128" s="222"/>
      <c r="V128" s="224">
        <f t="shared" si="257"/>
        <v>0</v>
      </c>
      <c r="W128" s="222"/>
      <c r="X128" s="222"/>
      <c r="Y128" s="222"/>
      <c r="Z128" s="222"/>
      <c r="AA128" s="224">
        <f t="shared" si="258"/>
        <v>0</v>
      </c>
      <c r="AB128" s="222"/>
      <c r="AC128" s="222"/>
      <c r="AD128" s="222"/>
      <c r="AE128" s="222"/>
      <c r="AF128" s="224">
        <f t="shared" si="259"/>
        <v>0</v>
      </c>
      <c r="AG128" s="222"/>
      <c r="AH128" s="222"/>
      <c r="AI128" s="222"/>
      <c r="AJ128" s="222"/>
      <c r="AK128" s="224">
        <f t="shared" si="260"/>
        <v>0</v>
      </c>
      <c r="AL128" s="224">
        <f t="shared" si="261"/>
        <v>0</v>
      </c>
      <c r="AM128" s="222"/>
      <c r="AN128" s="222"/>
      <c r="AO128" s="222"/>
      <c r="AP128" s="222"/>
      <c r="AQ128" s="222"/>
      <c r="AR128" s="222"/>
      <c r="AS128" s="222"/>
      <c r="AT128" s="222"/>
      <c r="AU128" s="224">
        <f t="shared" si="262"/>
        <v>0</v>
      </c>
      <c r="AV128" s="222"/>
      <c r="AW128" s="222"/>
      <c r="AX128" s="222"/>
      <c r="AY128" s="222"/>
      <c r="AZ128" s="224">
        <f t="shared" si="263"/>
        <v>0</v>
      </c>
      <c r="BA128" s="222"/>
      <c r="BB128" s="222"/>
      <c r="BC128" s="222"/>
      <c r="BD128" s="222"/>
      <c r="BE128" s="224">
        <f t="shared" si="264"/>
        <v>0</v>
      </c>
      <c r="BF128" s="222"/>
      <c r="BG128" s="222"/>
      <c r="BH128" s="222"/>
      <c r="BI128" s="222"/>
      <c r="BJ128" s="224">
        <f t="shared" si="265"/>
        <v>0</v>
      </c>
      <c r="BK128" s="222"/>
      <c r="BL128" s="222"/>
      <c r="BM128" s="222"/>
      <c r="BN128" s="222"/>
      <c r="BO128" s="224">
        <f t="shared" si="266"/>
        <v>0</v>
      </c>
      <c r="BP128" s="222">
        <f t="shared" si="276"/>
        <v>0</v>
      </c>
      <c r="BQ128" s="222">
        <f t="shared" si="277"/>
        <v>0</v>
      </c>
      <c r="BR128" s="222">
        <f t="shared" si="278"/>
        <v>0</v>
      </c>
      <c r="BS128" s="222">
        <f t="shared" si="279"/>
        <v>0</v>
      </c>
      <c r="BT128" s="224">
        <f t="shared" si="267"/>
        <v>0</v>
      </c>
      <c r="BU128" s="222">
        <f t="shared" si="280"/>
        <v>0</v>
      </c>
      <c r="BV128" s="222">
        <f t="shared" si="281"/>
        <v>0</v>
      </c>
      <c r="BW128" s="222">
        <f t="shared" si="282"/>
        <v>0</v>
      </c>
      <c r="BX128" s="222">
        <f t="shared" si="283"/>
        <v>0</v>
      </c>
      <c r="BY128" s="224">
        <f t="shared" si="269"/>
        <v>0</v>
      </c>
      <c r="BZ128" s="222">
        <f t="shared" si="284"/>
        <v>0</v>
      </c>
      <c r="CA128" s="222">
        <f t="shared" si="285"/>
        <v>0</v>
      </c>
      <c r="CB128" s="222">
        <f t="shared" si="286"/>
        <v>0</v>
      </c>
      <c r="CC128" s="222">
        <f t="shared" si="287"/>
        <v>0</v>
      </c>
      <c r="CD128" s="224">
        <f t="shared" si="271"/>
        <v>0</v>
      </c>
      <c r="CE128" s="222">
        <f t="shared" si="288"/>
        <v>0</v>
      </c>
      <c r="CF128" s="222">
        <f t="shared" si="289"/>
        <v>0</v>
      </c>
      <c r="CG128" s="222">
        <f t="shared" si="290"/>
        <v>0</v>
      </c>
      <c r="CH128" s="222">
        <f t="shared" si="291"/>
        <v>0</v>
      </c>
      <c r="CI128" s="224">
        <f t="shared" si="272"/>
        <v>0</v>
      </c>
      <c r="CJ128" s="222">
        <f t="shared" si="292"/>
        <v>0</v>
      </c>
      <c r="CK128" s="222">
        <f t="shared" si="293"/>
        <v>0</v>
      </c>
      <c r="CL128" s="222">
        <f t="shared" si="294"/>
        <v>0</v>
      </c>
      <c r="CM128" s="222">
        <f t="shared" si="295"/>
        <v>0</v>
      </c>
      <c r="CN128" s="224">
        <f t="shared" si="274"/>
        <v>0</v>
      </c>
      <c r="CO128" s="222">
        <f t="shared" si="296"/>
        <v>0</v>
      </c>
      <c r="CP128" s="222">
        <f t="shared" si="297"/>
        <v>0</v>
      </c>
      <c r="CQ128" s="222">
        <f t="shared" si="298"/>
        <v>0</v>
      </c>
      <c r="CR128" s="222">
        <f t="shared" si="299"/>
        <v>0</v>
      </c>
      <c r="CS128" s="209">
        <f t="shared" si="151"/>
        <v>0</v>
      </c>
      <c r="CT128" s="205"/>
      <c r="CU128" s="210">
        <f t="shared" si="250"/>
        <v>0</v>
      </c>
      <c r="CV128" s="210">
        <f t="shared" si="250"/>
        <v>0</v>
      </c>
      <c r="CW128" s="210">
        <f t="shared" si="137"/>
        <v>0</v>
      </c>
      <c r="CX128" s="210">
        <f t="shared" si="138"/>
        <v>0</v>
      </c>
      <c r="CY128" s="210">
        <f t="shared" si="139"/>
        <v>0</v>
      </c>
      <c r="CZ128" s="210">
        <f t="shared" si="140"/>
        <v>0</v>
      </c>
      <c r="DA128" s="210">
        <f t="shared" si="251"/>
        <v>0</v>
      </c>
      <c r="DB128" s="210">
        <f t="shared" si="251"/>
        <v>0</v>
      </c>
      <c r="DC128" s="210">
        <f t="shared" si="141"/>
        <v>0</v>
      </c>
      <c r="DD128" s="210">
        <f t="shared" si="142"/>
        <v>0</v>
      </c>
      <c r="DE128" s="210">
        <f t="shared" si="143"/>
        <v>0</v>
      </c>
      <c r="DF128" s="210">
        <f t="shared" si="144"/>
        <v>0</v>
      </c>
      <c r="DG128" s="210">
        <f t="shared" si="145"/>
        <v>0</v>
      </c>
      <c r="DH128" s="210">
        <f t="shared" si="146"/>
        <v>0</v>
      </c>
      <c r="DI128" s="210">
        <f t="shared" si="147"/>
        <v>0</v>
      </c>
      <c r="DJ128" s="210">
        <f t="shared" si="148"/>
        <v>0</v>
      </c>
      <c r="DK128" s="210">
        <f t="shared" si="149"/>
        <v>0</v>
      </c>
      <c r="DL128" s="210">
        <f t="shared" si="150"/>
        <v>0</v>
      </c>
      <c r="DN128" s="210">
        <f t="shared" si="309"/>
        <v>0</v>
      </c>
      <c r="DO128" s="210">
        <f t="shared" si="309"/>
        <v>0</v>
      </c>
      <c r="DP128" s="210">
        <f t="shared" si="309"/>
        <v>0</v>
      </c>
      <c r="DQ128" s="210">
        <f t="shared" si="309"/>
        <v>0</v>
      </c>
      <c r="DR128" s="210">
        <f t="shared" si="309"/>
        <v>0</v>
      </c>
      <c r="DS128" s="210">
        <f t="shared" si="309"/>
        <v>0</v>
      </c>
      <c r="DT128" s="210">
        <f t="shared" si="309"/>
        <v>0</v>
      </c>
      <c r="DU128" s="210">
        <f t="shared" si="309"/>
        <v>0</v>
      </c>
      <c r="DV128" s="210">
        <f t="shared" si="304"/>
        <v>0</v>
      </c>
      <c r="DW128" s="210">
        <f t="shared" si="305"/>
        <v>0</v>
      </c>
      <c r="DX128" s="210">
        <f t="shared" si="306"/>
        <v>0</v>
      </c>
      <c r="DY128" s="210">
        <f t="shared" si="307"/>
        <v>0</v>
      </c>
      <c r="DZ128" s="210">
        <f t="shared" si="308"/>
        <v>0</v>
      </c>
      <c r="EA128" s="210">
        <f t="shared" si="301"/>
        <v>0</v>
      </c>
      <c r="EB128" s="210">
        <f t="shared" si="302"/>
        <v>0</v>
      </c>
      <c r="EC128" s="210">
        <f t="shared" si="303"/>
        <v>0</v>
      </c>
      <c r="ED128" s="210">
        <f t="shared" si="249"/>
        <v>0</v>
      </c>
      <c r="EE128" s="210">
        <f t="shared" si="249"/>
        <v>0</v>
      </c>
      <c r="EF128" s="210">
        <f t="shared" si="249"/>
        <v>0</v>
      </c>
      <c r="EG128" s="210">
        <f t="shared" si="249"/>
        <v>0</v>
      </c>
      <c r="EH128" s="210">
        <f t="shared" si="249"/>
        <v>0</v>
      </c>
      <c r="EI128" s="210">
        <f t="shared" si="249"/>
        <v>0</v>
      </c>
      <c r="EJ128" s="210">
        <f t="shared" si="249"/>
        <v>0</v>
      </c>
      <c r="EK128" s="210">
        <f t="shared" si="310"/>
        <v>0</v>
      </c>
      <c r="EL128" s="210">
        <f t="shared" si="310"/>
        <v>0</v>
      </c>
      <c r="EM128" s="210">
        <f t="shared" si="310"/>
        <v>0</v>
      </c>
      <c r="EN128" s="210">
        <f t="shared" si="310"/>
        <v>0</v>
      </c>
      <c r="EO128" s="210">
        <f t="shared" si="310"/>
        <v>0</v>
      </c>
      <c r="EP128" s="210">
        <f t="shared" si="310"/>
        <v>0</v>
      </c>
      <c r="EQ128" s="210">
        <f t="shared" si="310"/>
        <v>0</v>
      </c>
      <c r="ES128" s="210">
        <f t="shared" si="152"/>
        <v>0</v>
      </c>
      <c r="ET128" s="210">
        <f t="shared" si="153"/>
        <v>0</v>
      </c>
      <c r="EU128" s="210">
        <f t="shared" si="154"/>
        <v>0</v>
      </c>
      <c r="EV128" s="210">
        <f t="shared" si="155"/>
        <v>0</v>
      </c>
      <c r="EW128" s="210">
        <f t="shared" si="156"/>
        <v>0</v>
      </c>
      <c r="EX128" s="210">
        <f t="shared" si="157"/>
        <v>0</v>
      </c>
      <c r="EY128" s="210">
        <f t="shared" si="158"/>
        <v>0</v>
      </c>
      <c r="EZ128" s="210">
        <f t="shared" si="159"/>
        <v>0</v>
      </c>
      <c r="FA128" s="210">
        <f t="shared" si="160"/>
        <v>0</v>
      </c>
      <c r="FB128" s="210">
        <f t="shared" si="161"/>
        <v>0</v>
      </c>
      <c r="FC128" s="210">
        <f t="shared" si="162"/>
        <v>0</v>
      </c>
      <c r="FD128" s="210">
        <f t="shared" si="163"/>
        <v>0</v>
      </c>
      <c r="FE128" s="210">
        <f t="shared" si="164"/>
        <v>0</v>
      </c>
      <c r="FF128" s="210">
        <f t="shared" si="165"/>
        <v>0</v>
      </c>
      <c r="FG128" s="210">
        <f t="shared" si="166"/>
        <v>0</v>
      </c>
      <c r="FI128" s="211">
        <f t="shared" si="167"/>
        <v>0</v>
      </c>
      <c r="FJ128" s="211">
        <f t="shared" si="168"/>
        <v>0</v>
      </c>
      <c r="FK128" s="211">
        <f t="shared" si="169"/>
        <v>0</v>
      </c>
      <c r="FL128" s="211">
        <f t="shared" si="170"/>
        <v>0</v>
      </c>
      <c r="FM128" s="211">
        <f t="shared" si="171"/>
        <v>0</v>
      </c>
      <c r="FN128" s="211">
        <f t="shared" si="172"/>
        <v>0</v>
      </c>
      <c r="FO128" s="211">
        <f t="shared" si="173"/>
        <v>0</v>
      </c>
      <c r="FP128" s="211">
        <f t="shared" si="174"/>
        <v>0</v>
      </c>
      <c r="FQ128" s="211">
        <f t="shared" si="175"/>
        <v>0</v>
      </c>
      <c r="FR128" s="211">
        <f t="shared" si="176"/>
        <v>0</v>
      </c>
      <c r="FS128" s="211">
        <f t="shared" si="177"/>
        <v>0</v>
      </c>
      <c r="FT128" s="211">
        <f t="shared" si="178"/>
        <v>0</v>
      </c>
      <c r="FU128" s="211">
        <f t="shared" si="179"/>
        <v>0</v>
      </c>
      <c r="FV128" s="211">
        <f t="shared" si="180"/>
        <v>0</v>
      </c>
      <c r="FW128" s="211">
        <f t="shared" si="181"/>
        <v>0</v>
      </c>
      <c r="FX128" s="211">
        <f t="shared" si="182"/>
        <v>0</v>
      </c>
      <c r="FY128" s="211">
        <f t="shared" si="183"/>
        <v>0</v>
      </c>
      <c r="FZ128" s="211">
        <f t="shared" si="184"/>
        <v>0</v>
      </c>
      <c r="GA128" s="211">
        <f t="shared" si="185"/>
        <v>0</v>
      </c>
      <c r="GB128" s="211">
        <f t="shared" si="186"/>
        <v>0</v>
      </c>
      <c r="GC128" s="211">
        <f t="shared" si="187"/>
        <v>0</v>
      </c>
      <c r="GD128" s="211">
        <f t="shared" si="188"/>
        <v>0</v>
      </c>
      <c r="GE128" s="211">
        <f t="shared" si="189"/>
        <v>0</v>
      </c>
      <c r="GF128" s="211">
        <f t="shared" si="190"/>
        <v>0</v>
      </c>
      <c r="GG128" s="211">
        <f t="shared" si="191"/>
        <v>0</v>
      </c>
      <c r="GH128" s="211">
        <f t="shared" si="192"/>
        <v>0</v>
      </c>
      <c r="GI128" s="211">
        <f t="shared" si="193"/>
        <v>0</v>
      </c>
      <c r="GJ128" s="211">
        <f t="shared" si="194"/>
        <v>0</v>
      </c>
      <c r="GK128" s="211">
        <f t="shared" si="195"/>
        <v>0</v>
      </c>
      <c r="GL128" s="211">
        <f t="shared" si="196"/>
        <v>0</v>
      </c>
    </row>
    <row r="129" spans="3:194" ht="45">
      <c r="C129" s="25" t="s">
        <v>1195</v>
      </c>
      <c r="D129" s="225">
        <v>1128</v>
      </c>
      <c r="E129" s="223">
        <v>21</v>
      </c>
      <c r="F129" s="223"/>
      <c r="G129" s="224">
        <f t="shared" si="254"/>
        <v>0</v>
      </c>
      <c r="H129" s="224">
        <f t="shared" si="255"/>
        <v>0</v>
      </c>
      <c r="I129" s="222"/>
      <c r="J129" s="222"/>
      <c r="K129" s="222"/>
      <c r="L129" s="222"/>
      <c r="M129" s="222"/>
      <c r="N129" s="222"/>
      <c r="O129" s="222"/>
      <c r="P129" s="222"/>
      <c r="Q129" s="224">
        <f t="shared" si="256"/>
        <v>0</v>
      </c>
      <c r="R129" s="222"/>
      <c r="S129" s="222"/>
      <c r="T129" s="222"/>
      <c r="U129" s="222"/>
      <c r="V129" s="224">
        <f t="shared" si="257"/>
        <v>0</v>
      </c>
      <c r="W129" s="222"/>
      <c r="X129" s="222"/>
      <c r="Y129" s="222"/>
      <c r="Z129" s="222"/>
      <c r="AA129" s="224">
        <f t="shared" si="258"/>
        <v>0</v>
      </c>
      <c r="AB129" s="222"/>
      <c r="AC129" s="222"/>
      <c r="AD129" s="222"/>
      <c r="AE129" s="222"/>
      <c r="AF129" s="224">
        <f t="shared" si="259"/>
        <v>0</v>
      </c>
      <c r="AG129" s="222"/>
      <c r="AH129" s="222"/>
      <c r="AI129" s="222"/>
      <c r="AJ129" s="222"/>
      <c r="AK129" s="224">
        <f t="shared" si="260"/>
        <v>0</v>
      </c>
      <c r="AL129" s="224">
        <f t="shared" si="261"/>
        <v>0</v>
      </c>
      <c r="AM129" s="222"/>
      <c r="AN129" s="222"/>
      <c r="AO129" s="222"/>
      <c r="AP129" s="222"/>
      <c r="AQ129" s="222"/>
      <c r="AR129" s="222"/>
      <c r="AS129" s="222"/>
      <c r="AT129" s="222"/>
      <c r="AU129" s="224">
        <f t="shared" si="262"/>
        <v>0</v>
      </c>
      <c r="AV129" s="222"/>
      <c r="AW129" s="222"/>
      <c r="AX129" s="222"/>
      <c r="AY129" s="222"/>
      <c r="AZ129" s="224">
        <f t="shared" si="263"/>
        <v>0</v>
      </c>
      <c r="BA129" s="222"/>
      <c r="BB129" s="222"/>
      <c r="BC129" s="222"/>
      <c r="BD129" s="222"/>
      <c r="BE129" s="224">
        <f t="shared" si="264"/>
        <v>0</v>
      </c>
      <c r="BF129" s="222"/>
      <c r="BG129" s="222"/>
      <c r="BH129" s="222"/>
      <c r="BI129" s="222"/>
      <c r="BJ129" s="224">
        <f t="shared" si="265"/>
        <v>0</v>
      </c>
      <c r="BK129" s="222"/>
      <c r="BL129" s="222"/>
      <c r="BM129" s="222"/>
      <c r="BN129" s="222"/>
      <c r="BO129" s="224">
        <f t="shared" si="266"/>
        <v>0</v>
      </c>
      <c r="BP129" s="222">
        <f t="shared" si="276"/>
        <v>0</v>
      </c>
      <c r="BQ129" s="222">
        <f t="shared" si="277"/>
        <v>0</v>
      </c>
      <c r="BR129" s="222">
        <f t="shared" si="278"/>
        <v>0</v>
      </c>
      <c r="BS129" s="222">
        <f t="shared" si="279"/>
        <v>0</v>
      </c>
      <c r="BT129" s="224">
        <f t="shared" si="267"/>
        <v>0</v>
      </c>
      <c r="BU129" s="222">
        <f t="shared" si="280"/>
        <v>0</v>
      </c>
      <c r="BV129" s="222">
        <f t="shared" si="281"/>
        <v>0</v>
      </c>
      <c r="BW129" s="222">
        <f t="shared" si="282"/>
        <v>0</v>
      </c>
      <c r="BX129" s="222">
        <f t="shared" si="283"/>
        <v>0</v>
      </c>
      <c r="BY129" s="224">
        <f t="shared" si="269"/>
        <v>0</v>
      </c>
      <c r="BZ129" s="222">
        <f t="shared" si="284"/>
        <v>0</v>
      </c>
      <c r="CA129" s="222">
        <f t="shared" si="285"/>
        <v>0</v>
      </c>
      <c r="CB129" s="222">
        <f t="shared" si="286"/>
        <v>0</v>
      </c>
      <c r="CC129" s="222">
        <f t="shared" si="287"/>
        <v>0</v>
      </c>
      <c r="CD129" s="224">
        <f t="shared" si="271"/>
        <v>0</v>
      </c>
      <c r="CE129" s="222">
        <f t="shared" si="288"/>
        <v>0</v>
      </c>
      <c r="CF129" s="222">
        <f t="shared" si="289"/>
        <v>0</v>
      </c>
      <c r="CG129" s="222">
        <f t="shared" si="290"/>
        <v>0</v>
      </c>
      <c r="CH129" s="222">
        <f t="shared" si="291"/>
        <v>0</v>
      </c>
      <c r="CI129" s="224">
        <f t="shared" si="272"/>
        <v>0</v>
      </c>
      <c r="CJ129" s="222">
        <f t="shared" si="292"/>
        <v>0</v>
      </c>
      <c r="CK129" s="222">
        <f t="shared" si="293"/>
        <v>0</v>
      </c>
      <c r="CL129" s="222">
        <f t="shared" si="294"/>
        <v>0</v>
      </c>
      <c r="CM129" s="222">
        <f t="shared" si="295"/>
        <v>0</v>
      </c>
      <c r="CN129" s="224">
        <f t="shared" si="274"/>
        <v>0</v>
      </c>
      <c r="CO129" s="222">
        <f t="shared" si="296"/>
        <v>0</v>
      </c>
      <c r="CP129" s="222">
        <f t="shared" si="297"/>
        <v>0</v>
      </c>
      <c r="CQ129" s="222">
        <f t="shared" si="298"/>
        <v>0</v>
      </c>
      <c r="CR129" s="222">
        <f t="shared" si="299"/>
        <v>0</v>
      </c>
      <c r="CS129" s="209">
        <f t="shared" si="151"/>
        <v>0</v>
      </c>
      <c r="CT129" s="205"/>
      <c r="CU129" s="210">
        <f t="shared" si="250"/>
        <v>0</v>
      </c>
      <c r="CV129" s="210">
        <f t="shared" si="250"/>
        <v>0</v>
      </c>
      <c r="CW129" s="210">
        <f t="shared" si="137"/>
        <v>0</v>
      </c>
      <c r="CX129" s="210">
        <f t="shared" si="138"/>
        <v>0</v>
      </c>
      <c r="CY129" s="210">
        <f t="shared" si="139"/>
        <v>0</v>
      </c>
      <c r="CZ129" s="210">
        <f t="shared" si="140"/>
        <v>0</v>
      </c>
      <c r="DA129" s="210">
        <f t="shared" si="251"/>
        <v>0</v>
      </c>
      <c r="DB129" s="210">
        <f t="shared" si="251"/>
        <v>0</v>
      </c>
      <c r="DC129" s="210">
        <f t="shared" si="141"/>
        <v>0</v>
      </c>
      <c r="DD129" s="210">
        <f t="shared" si="142"/>
        <v>0</v>
      </c>
      <c r="DE129" s="210">
        <f t="shared" si="143"/>
        <v>0</v>
      </c>
      <c r="DF129" s="210">
        <f t="shared" si="144"/>
        <v>0</v>
      </c>
      <c r="DG129" s="210">
        <f t="shared" si="145"/>
        <v>0</v>
      </c>
      <c r="DH129" s="210">
        <f t="shared" si="146"/>
        <v>0</v>
      </c>
      <c r="DI129" s="210">
        <f t="shared" si="147"/>
        <v>0</v>
      </c>
      <c r="DJ129" s="210">
        <f t="shared" si="148"/>
        <v>0</v>
      </c>
      <c r="DK129" s="210">
        <f t="shared" si="149"/>
        <v>0</v>
      </c>
      <c r="DL129" s="210">
        <f t="shared" si="150"/>
        <v>0</v>
      </c>
      <c r="DN129" s="210">
        <f t="shared" si="309"/>
        <v>0</v>
      </c>
      <c r="DO129" s="210">
        <f t="shared" si="309"/>
        <v>0</v>
      </c>
      <c r="DP129" s="210">
        <f t="shared" si="309"/>
        <v>0</v>
      </c>
      <c r="DQ129" s="210">
        <f t="shared" si="309"/>
        <v>0</v>
      </c>
      <c r="DR129" s="210">
        <f t="shared" si="309"/>
        <v>0</v>
      </c>
      <c r="DS129" s="210">
        <f t="shared" si="309"/>
        <v>0</v>
      </c>
      <c r="DT129" s="210">
        <f t="shared" si="309"/>
        <v>0</v>
      </c>
      <c r="DU129" s="210">
        <f t="shared" si="309"/>
        <v>0</v>
      </c>
      <c r="DV129" s="210">
        <f t="shared" si="304"/>
        <v>0</v>
      </c>
      <c r="DW129" s="210">
        <f t="shared" si="305"/>
        <v>0</v>
      </c>
      <c r="DX129" s="210">
        <f t="shared" si="306"/>
        <v>0</v>
      </c>
      <c r="DY129" s="210">
        <f t="shared" si="307"/>
        <v>0</v>
      </c>
      <c r="DZ129" s="210">
        <f t="shared" si="308"/>
        <v>0</v>
      </c>
      <c r="EA129" s="210">
        <f t="shared" si="301"/>
        <v>0</v>
      </c>
      <c r="EB129" s="210">
        <f t="shared" si="302"/>
        <v>0</v>
      </c>
      <c r="EC129" s="210">
        <f t="shared" si="303"/>
        <v>0</v>
      </c>
      <c r="ED129" s="210">
        <f t="shared" si="249"/>
        <v>0</v>
      </c>
      <c r="EE129" s="210">
        <f t="shared" si="249"/>
        <v>0</v>
      </c>
      <c r="EF129" s="210">
        <f t="shared" si="249"/>
        <v>0</v>
      </c>
      <c r="EG129" s="210">
        <f t="shared" si="249"/>
        <v>0</v>
      </c>
      <c r="EH129" s="210">
        <f t="shared" si="249"/>
        <v>0</v>
      </c>
      <c r="EI129" s="210">
        <f t="shared" si="249"/>
        <v>0</v>
      </c>
      <c r="EJ129" s="210">
        <f t="shared" si="249"/>
        <v>0</v>
      </c>
      <c r="EK129" s="210">
        <f t="shared" si="310"/>
        <v>0</v>
      </c>
      <c r="EL129" s="210">
        <f t="shared" si="310"/>
        <v>0</v>
      </c>
      <c r="EM129" s="210">
        <f t="shared" si="310"/>
        <v>0</v>
      </c>
      <c r="EN129" s="210">
        <f t="shared" si="310"/>
        <v>0</v>
      </c>
      <c r="EO129" s="210">
        <f t="shared" si="310"/>
        <v>0</v>
      </c>
      <c r="EP129" s="210">
        <f t="shared" si="310"/>
        <v>0</v>
      </c>
      <c r="EQ129" s="210">
        <f t="shared" si="310"/>
        <v>0</v>
      </c>
      <c r="ES129" s="210">
        <f t="shared" si="152"/>
        <v>0</v>
      </c>
      <c r="ET129" s="210">
        <f t="shared" si="153"/>
        <v>0</v>
      </c>
      <c r="EU129" s="210">
        <f t="shared" si="154"/>
        <v>0</v>
      </c>
      <c r="EV129" s="210">
        <f t="shared" si="155"/>
        <v>0</v>
      </c>
      <c r="EW129" s="210">
        <f t="shared" si="156"/>
        <v>0</v>
      </c>
      <c r="EX129" s="210">
        <f t="shared" si="157"/>
        <v>0</v>
      </c>
      <c r="EY129" s="210">
        <f t="shared" si="158"/>
        <v>0</v>
      </c>
      <c r="EZ129" s="210">
        <f t="shared" si="159"/>
        <v>0</v>
      </c>
      <c r="FA129" s="210">
        <f t="shared" si="160"/>
        <v>0</v>
      </c>
      <c r="FB129" s="210">
        <f t="shared" si="161"/>
        <v>0</v>
      </c>
      <c r="FC129" s="210">
        <f t="shared" si="162"/>
        <v>0</v>
      </c>
      <c r="FD129" s="210">
        <f t="shared" si="163"/>
        <v>0</v>
      </c>
      <c r="FE129" s="210">
        <f t="shared" si="164"/>
        <v>0</v>
      </c>
      <c r="FF129" s="210">
        <f t="shared" si="165"/>
        <v>0</v>
      </c>
      <c r="FG129" s="210">
        <f t="shared" si="166"/>
        <v>0</v>
      </c>
      <c r="FI129" s="211">
        <f t="shared" si="167"/>
        <v>0</v>
      </c>
      <c r="FJ129" s="211">
        <f t="shared" si="168"/>
        <v>0</v>
      </c>
      <c r="FK129" s="211">
        <f t="shared" si="169"/>
        <v>0</v>
      </c>
      <c r="FL129" s="211">
        <f t="shared" si="170"/>
        <v>0</v>
      </c>
      <c r="FM129" s="211">
        <f t="shared" si="171"/>
        <v>0</v>
      </c>
      <c r="FN129" s="211">
        <f t="shared" si="172"/>
        <v>0</v>
      </c>
      <c r="FO129" s="211">
        <f t="shared" si="173"/>
        <v>0</v>
      </c>
      <c r="FP129" s="211">
        <f t="shared" si="174"/>
        <v>0</v>
      </c>
      <c r="FQ129" s="211">
        <f t="shared" si="175"/>
        <v>0</v>
      </c>
      <c r="FR129" s="211">
        <f t="shared" si="176"/>
        <v>0</v>
      </c>
      <c r="FS129" s="211">
        <f t="shared" si="177"/>
        <v>0</v>
      </c>
      <c r="FT129" s="211">
        <f t="shared" si="178"/>
        <v>0</v>
      </c>
      <c r="FU129" s="211">
        <f t="shared" si="179"/>
        <v>0</v>
      </c>
      <c r="FV129" s="211">
        <f t="shared" si="180"/>
        <v>0</v>
      </c>
      <c r="FW129" s="211">
        <f t="shared" si="181"/>
        <v>0</v>
      </c>
      <c r="FX129" s="211">
        <f t="shared" si="182"/>
        <v>0</v>
      </c>
      <c r="FY129" s="211">
        <f t="shared" si="183"/>
        <v>0</v>
      </c>
      <c r="FZ129" s="211">
        <f t="shared" si="184"/>
        <v>0</v>
      </c>
      <c r="GA129" s="211">
        <f t="shared" si="185"/>
        <v>0</v>
      </c>
      <c r="GB129" s="211">
        <f t="shared" si="186"/>
        <v>0</v>
      </c>
      <c r="GC129" s="211">
        <f t="shared" si="187"/>
        <v>0</v>
      </c>
      <c r="GD129" s="211">
        <f t="shared" si="188"/>
        <v>0</v>
      </c>
      <c r="GE129" s="211">
        <f t="shared" si="189"/>
        <v>0</v>
      </c>
      <c r="GF129" s="211">
        <f t="shared" si="190"/>
        <v>0</v>
      </c>
      <c r="GG129" s="211">
        <f t="shared" si="191"/>
        <v>0</v>
      </c>
      <c r="GH129" s="211">
        <f t="shared" si="192"/>
        <v>0</v>
      </c>
      <c r="GI129" s="211">
        <f t="shared" si="193"/>
        <v>0</v>
      </c>
      <c r="GJ129" s="211">
        <f t="shared" si="194"/>
        <v>0</v>
      </c>
      <c r="GK129" s="211">
        <f t="shared" si="195"/>
        <v>0</v>
      </c>
      <c r="GL129" s="211">
        <f t="shared" si="196"/>
        <v>0</v>
      </c>
    </row>
    <row r="130" spans="3:194" ht="45">
      <c r="C130" s="25" t="s">
        <v>1196</v>
      </c>
      <c r="D130" s="225">
        <v>1129</v>
      </c>
      <c r="E130" s="223">
        <v>21</v>
      </c>
      <c r="F130" s="223"/>
      <c r="G130" s="224">
        <f t="shared" si="254"/>
        <v>0</v>
      </c>
      <c r="H130" s="224">
        <f t="shared" si="255"/>
        <v>0</v>
      </c>
      <c r="I130" s="222"/>
      <c r="J130" s="222"/>
      <c r="K130" s="222"/>
      <c r="L130" s="222"/>
      <c r="M130" s="222"/>
      <c r="N130" s="222"/>
      <c r="O130" s="222"/>
      <c r="P130" s="222"/>
      <c r="Q130" s="224">
        <f t="shared" si="256"/>
        <v>0</v>
      </c>
      <c r="R130" s="222"/>
      <c r="S130" s="222"/>
      <c r="T130" s="222"/>
      <c r="U130" s="222"/>
      <c r="V130" s="224">
        <f t="shared" si="257"/>
        <v>0</v>
      </c>
      <c r="W130" s="222"/>
      <c r="X130" s="222"/>
      <c r="Y130" s="222"/>
      <c r="Z130" s="222"/>
      <c r="AA130" s="224">
        <f t="shared" si="258"/>
        <v>0</v>
      </c>
      <c r="AB130" s="222"/>
      <c r="AC130" s="222"/>
      <c r="AD130" s="222"/>
      <c r="AE130" s="222"/>
      <c r="AF130" s="224">
        <f t="shared" si="259"/>
        <v>0</v>
      </c>
      <c r="AG130" s="222"/>
      <c r="AH130" s="222"/>
      <c r="AI130" s="222"/>
      <c r="AJ130" s="222"/>
      <c r="AK130" s="224">
        <f t="shared" si="260"/>
        <v>0</v>
      </c>
      <c r="AL130" s="224">
        <f t="shared" si="261"/>
        <v>0</v>
      </c>
      <c r="AM130" s="222"/>
      <c r="AN130" s="222"/>
      <c r="AO130" s="222"/>
      <c r="AP130" s="222"/>
      <c r="AQ130" s="222"/>
      <c r="AR130" s="222"/>
      <c r="AS130" s="222"/>
      <c r="AT130" s="222"/>
      <c r="AU130" s="224">
        <f t="shared" si="262"/>
        <v>0</v>
      </c>
      <c r="AV130" s="222"/>
      <c r="AW130" s="222"/>
      <c r="AX130" s="222"/>
      <c r="AY130" s="222"/>
      <c r="AZ130" s="224">
        <f t="shared" si="263"/>
        <v>0</v>
      </c>
      <c r="BA130" s="222"/>
      <c r="BB130" s="222"/>
      <c r="BC130" s="222"/>
      <c r="BD130" s="222"/>
      <c r="BE130" s="224">
        <f t="shared" si="264"/>
        <v>0</v>
      </c>
      <c r="BF130" s="222"/>
      <c r="BG130" s="222"/>
      <c r="BH130" s="222"/>
      <c r="BI130" s="222"/>
      <c r="BJ130" s="224">
        <f t="shared" si="265"/>
        <v>0</v>
      </c>
      <c r="BK130" s="222"/>
      <c r="BL130" s="222"/>
      <c r="BM130" s="222"/>
      <c r="BN130" s="222"/>
      <c r="BO130" s="224">
        <f t="shared" si="266"/>
        <v>0</v>
      </c>
      <c r="BP130" s="222">
        <f t="shared" si="276"/>
        <v>0</v>
      </c>
      <c r="BQ130" s="222">
        <f t="shared" si="277"/>
        <v>0</v>
      </c>
      <c r="BR130" s="222">
        <f t="shared" si="278"/>
        <v>0</v>
      </c>
      <c r="BS130" s="222">
        <f t="shared" si="279"/>
        <v>0</v>
      </c>
      <c r="BT130" s="224">
        <f t="shared" si="267"/>
        <v>0</v>
      </c>
      <c r="BU130" s="222">
        <f t="shared" si="280"/>
        <v>0</v>
      </c>
      <c r="BV130" s="222">
        <f t="shared" si="281"/>
        <v>0</v>
      </c>
      <c r="BW130" s="222">
        <f t="shared" si="282"/>
        <v>0</v>
      </c>
      <c r="BX130" s="222">
        <f t="shared" si="283"/>
        <v>0</v>
      </c>
      <c r="BY130" s="224">
        <f t="shared" si="269"/>
        <v>0</v>
      </c>
      <c r="BZ130" s="222">
        <f t="shared" si="284"/>
        <v>0</v>
      </c>
      <c r="CA130" s="222">
        <f t="shared" si="285"/>
        <v>0</v>
      </c>
      <c r="CB130" s="222">
        <f t="shared" si="286"/>
        <v>0</v>
      </c>
      <c r="CC130" s="222">
        <f t="shared" si="287"/>
        <v>0</v>
      </c>
      <c r="CD130" s="224">
        <f t="shared" si="271"/>
        <v>0</v>
      </c>
      <c r="CE130" s="222">
        <f t="shared" si="288"/>
        <v>0</v>
      </c>
      <c r="CF130" s="222">
        <f t="shared" si="289"/>
        <v>0</v>
      </c>
      <c r="CG130" s="222">
        <f t="shared" si="290"/>
        <v>0</v>
      </c>
      <c r="CH130" s="222">
        <f t="shared" si="291"/>
        <v>0</v>
      </c>
      <c r="CI130" s="224">
        <f t="shared" si="272"/>
        <v>0</v>
      </c>
      <c r="CJ130" s="222">
        <f t="shared" si="292"/>
        <v>0</v>
      </c>
      <c r="CK130" s="222">
        <f t="shared" si="293"/>
        <v>0</v>
      </c>
      <c r="CL130" s="222">
        <f t="shared" si="294"/>
        <v>0</v>
      </c>
      <c r="CM130" s="222">
        <f t="shared" si="295"/>
        <v>0</v>
      </c>
      <c r="CN130" s="224">
        <f t="shared" si="274"/>
        <v>0</v>
      </c>
      <c r="CO130" s="222">
        <f t="shared" si="296"/>
        <v>0</v>
      </c>
      <c r="CP130" s="222">
        <f t="shared" si="297"/>
        <v>0</v>
      </c>
      <c r="CQ130" s="222">
        <f t="shared" si="298"/>
        <v>0</v>
      </c>
      <c r="CR130" s="222">
        <f t="shared" si="299"/>
        <v>0</v>
      </c>
      <c r="CS130" s="209">
        <f t="shared" si="151"/>
        <v>0</v>
      </c>
      <c r="CT130" s="205"/>
      <c r="CU130" s="210">
        <f t="shared" si="250"/>
        <v>0</v>
      </c>
      <c r="CV130" s="210">
        <f t="shared" si="250"/>
        <v>0</v>
      </c>
      <c r="CW130" s="210">
        <f t="shared" si="137"/>
        <v>0</v>
      </c>
      <c r="CX130" s="210">
        <f t="shared" si="138"/>
        <v>0</v>
      </c>
      <c r="CY130" s="210">
        <f t="shared" si="139"/>
        <v>0</v>
      </c>
      <c r="CZ130" s="210">
        <f t="shared" si="140"/>
        <v>0</v>
      </c>
      <c r="DA130" s="210">
        <f t="shared" si="251"/>
        <v>0</v>
      </c>
      <c r="DB130" s="210">
        <f t="shared" si="251"/>
        <v>0</v>
      </c>
      <c r="DC130" s="210">
        <f t="shared" si="141"/>
        <v>0</v>
      </c>
      <c r="DD130" s="210">
        <f t="shared" si="142"/>
        <v>0</v>
      </c>
      <c r="DE130" s="210">
        <f t="shared" si="143"/>
        <v>0</v>
      </c>
      <c r="DF130" s="210">
        <f t="shared" si="144"/>
        <v>0</v>
      </c>
      <c r="DG130" s="210">
        <f t="shared" si="145"/>
        <v>0</v>
      </c>
      <c r="DH130" s="210">
        <f t="shared" si="146"/>
        <v>0</v>
      </c>
      <c r="DI130" s="210">
        <f t="shared" si="147"/>
        <v>0</v>
      </c>
      <c r="DJ130" s="210">
        <f t="shared" si="148"/>
        <v>0</v>
      </c>
      <c r="DK130" s="210">
        <f t="shared" si="149"/>
        <v>0</v>
      </c>
      <c r="DL130" s="210">
        <f t="shared" si="150"/>
        <v>0</v>
      </c>
      <c r="DN130" s="210">
        <f t="shared" si="309"/>
        <v>0</v>
      </c>
      <c r="DO130" s="210">
        <f t="shared" si="309"/>
        <v>0</v>
      </c>
      <c r="DP130" s="210">
        <f t="shared" si="309"/>
        <v>0</v>
      </c>
      <c r="DQ130" s="210">
        <f t="shared" si="309"/>
        <v>0</v>
      </c>
      <c r="DR130" s="210">
        <f t="shared" si="309"/>
        <v>0</v>
      </c>
      <c r="DS130" s="210">
        <f t="shared" si="309"/>
        <v>0</v>
      </c>
      <c r="DT130" s="210">
        <f t="shared" si="309"/>
        <v>0</v>
      </c>
      <c r="DU130" s="210">
        <f t="shared" si="309"/>
        <v>0</v>
      </c>
      <c r="DV130" s="210">
        <f t="shared" si="304"/>
        <v>0</v>
      </c>
      <c r="DW130" s="210">
        <f t="shared" si="305"/>
        <v>0</v>
      </c>
      <c r="DX130" s="210">
        <f t="shared" si="306"/>
        <v>0</v>
      </c>
      <c r="DY130" s="210">
        <f t="shared" si="307"/>
        <v>0</v>
      </c>
      <c r="DZ130" s="210">
        <f t="shared" si="308"/>
        <v>0</v>
      </c>
      <c r="EA130" s="210">
        <f t="shared" si="301"/>
        <v>0</v>
      </c>
      <c r="EB130" s="210">
        <f t="shared" si="302"/>
        <v>0</v>
      </c>
      <c r="EC130" s="210">
        <f t="shared" si="303"/>
        <v>0</v>
      </c>
      <c r="ED130" s="210">
        <f t="shared" si="249"/>
        <v>0</v>
      </c>
      <c r="EE130" s="210">
        <f t="shared" si="249"/>
        <v>0</v>
      </c>
      <c r="EF130" s="210">
        <f t="shared" si="249"/>
        <v>0</v>
      </c>
      <c r="EG130" s="210">
        <f t="shared" si="249"/>
        <v>0</v>
      </c>
      <c r="EH130" s="210">
        <f t="shared" si="249"/>
        <v>0</v>
      </c>
      <c r="EI130" s="210">
        <f t="shared" si="249"/>
        <v>0</v>
      </c>
      <c r="EJ130" s="210">
        <f t="shared" si="249"/>
        <v>0</v>
      </c>
      <c r="EK130" s="210">
        <f t="shared" si="310"/>
        <v>0</v>
      </c>
      <c r="EL130" s="210">
        <f t="shared" si="310"/>
        <v>0</v>
      </c>
      <c r="EM130" s="210">
        <f t="shared" si="310"/>
        <v>0</v>
      </c>
      <c r="EN130" s="210">
        <f t="shared" si="310"/>
        <v>0</v>
      </c>
      <c r="EO130" s="210">
        <f t="shared" si="310"/>
        <v>0</v>
      </c>
      <c r="EP130" s="210">
        <f t="shared" si="310"/>
        <v>0</v>
      </c>
      <c r="EQ130" s="210">
        <f t="shared" si="310"/>
        <v>0</v>
      </c>
      <c r="ES130" s="210">
        <f t="shared" si="152"/>
        <v>0</v>
      </c>
      <c r="ET130" s="210">
        <f t="shared" si="153"/>
        <v>0</v>
      </c>
      <c r="EU130" s="210">
        <f t="shared" si="154"/>
        <v>0</v>
      </c>
      <c r="EV130" s="210">
        <f t="shared" si="155"/>
        <v>0</v>
      </c>
      <c r="EW130" s="210">
        <f t="shared" si="156"/>
        <v>0</v>
      </c>
      <c r="EX130" s="210">
        <f t="shared" si="157"/>
        <v>0</v>
      </c>
      <c r="EY130" s="210">
        <f t="shared" si="158"/>
        <v>0</v>
      </c>
      <c r="EZ130" s="210">
        <f t="shared" si="159"/>
        <v>0</v>
      </c>
      <c r="FA130" s="210">
        <f t="shared" si="160"/>
        <v>0</v>
      </c>
      <c r="FB130" s="210">
        <f t="shared" si="161"/>
        <v>0</v>
      </c>
      <c r="FC130" s="210">
        <f t="shared" si="162"/>
        <v>0</v>
      </c>
      <c r="FD130" s="210">
        <f t="shared" si="163"/>
        <v>0</v>
      </c>
      <c r="FE130" s="210">
        <f t="shared" si="164"/>
        <v>0</v>
      </c>
      <c r="FF130" s="210">
        <f t="shared" si="165"/>
        <v>0</v>
      </c>
      <c r="FG130" s="210">
        <f t="shared" si="166"/>
        <v>0</v>
      </c>
      <c r="FI130" s="211">
        <f t="shared" si="167"/>
        <v>0</v>
      </c>
      <c r="FJ130" s="211">
        <f t="shared" si="168"/>
        <v>0</v>
      </c>
      <c r="FK130" s="211">
        <f t="shared" si="169"/>
        <v>0</v>
      </c>
      <c r="FL130" s="211">
        <f t="shared" si="170"/>
        <v>0</v>
      </c>
      <c r="FM130" s="211">
        <f t="shared" si="171"/>
        <v>0</v>
      </c>
      <c r="FN130" s="211">
        <f t="shared" si="172"/>
        <v>0</v>
      </c>
      <c r="FO130" s="211">
        <f t="shared" si="173"/>
        <v>0</v>
      </c>
      <c r="FP130" s="211">
        <f t="shared" si="174"/>
        <v>0</v>
      </c>
      <c r="FQ130" s="211">
        <f t="shared" si="175"/>
        <v>0</v>
      </c>
      <c r="FR130" s="211">
        <f t="shared" si="176"/>
        <v>0</v>
      </c>
      <c r="FS130" s="211">
        <f t="shared" si="177"/>
        <v>0</v>
      </c>
      <c r="FT130" s="211">
        <f t="shared" si="178"/>
        <v>0</v>
      </c>
      <c r="FU130" s="211">
        <f t="shared" si="179"/>
        <v>0</v>
      </c>
      <c r="FV130" s="211">
        <f t="shared" si="180"/>
        <v>0</v>
      </c>
      <c r="FW130" s="211">
        <f t="shared" si="181"/>
        <v>0</v>
      </c>
      <c r="FX130" s="211">
        <f t="shared" si="182"/>
        <v>0</v>
      </c>
      <c r="FY130" s="211">
        <f t="shared" si="183"/>
        <v>0</v>
      </c>
      <c r="FZ130" s="211">
        <f t="shared" si="184"/>
        <v>0</v>
      </c>
      <c r="GA130" s="211">
        <f t="shared" si="185"/>
        <v>0</v>
      </c>
      <c r="GB130" s="211">
        <f t="shared" si="186"/>
        <v>0</v>
      </c>
      <c r="GC130" s="211">
        <f t="shared" si="187"/>
        <v>0</v>
      </c>
      <c r="GD130" s="211">
        <f t="shared" si="188"/>
        <v>0</v>
      </c>
      <c r="GE130" s="211">
        <f t="shared" si="189"/>
        <v>0</v>
      </c>
      <c r="GF130" s="211">
        <f t="shared" si="190"/>
        <v>0</v>
      </c>
      <c r="GG130" s="211">
        <f t="shared" si="191"/>
        <v>0</v>
      </c>
      <c r="GH130" s="211">
        <f t="shared" si="192"/>
        <v>0</v>
      </c>
      <c r="GI130" s="211">
        <f t="shared" si="193"/>
        <v>0</v>
      </c>
      <c r="GJ130" s="211">
        <f t="shared" si="194"/>
        <v>0</v>
      </c>
      <c r="GK130" s="211">
        <f t="shared" si="195"/>
        <v>0</v>
      </c>
      <c r="GL130" s="211">
        <f t="shared" si="196"/>
        <v>0</v>
      </c>
    </row>
    <row r="131" spans="3:194" ht="120">
      <c r="C131" s="53" t="s">
        <v>647</v>
      </c>
      <c r="D131" s="225">
        <v>1130</v>
      </c>
      <c r="E131" s="223">
        <v>20</v>
      </c>
      <c r="F131" s="223"/>
      <c r="G131" s="224">
        <f t="shared" si="254"/>
        <v>0</v>
      </c>
      <c r="H131" s="224">
        <f t="shared" si="255"/>
        <v>0</v>
      </c>
      <c r="I131" s="222"/>
      <c r="J131" s="222"/>
      <c r="K131" s="222"/>
      <c r="L131" s="222"/>
      <c r="M131" s="222"/>
      <c r="N131" s="222"/>
      <c r="O131" s="222"/>
      <c r="P131" s="222"/>
      <c r="Q131" s="224">
        <f t="shared" si="256"/>
        <v>0</v>
      </c>
      <c r="R131" s="222"/>
      <c r="S131" s="222"/>
      <c r="T131" s="222"/>
      <c r="U131" s="222"/>
      <c r="V131" s="224">
        <f t="shared" si="257"/>
        <v>0</v>
      </c>
      <c r="W131" s="222"/>
      <c r="X131" s="222"/>
      <c r="Y131" s="222"/>
      <c r="Z131" s="222"/>
      <c r="AA131" s="224">
        <f t="shared" si="258"/>
        <v>0</v>
      </c>
      <c r="AB131" s="222"/>
      <c r="AC131" s="222"/>
      <c r="AD131" s="222"/>
      <c r="AE131" s="222"/>
      <c r="AF131" s="224">
        <f t="shared" si="259"/>
        <v>0</v>
      </c>
      <c r="AG131" s="222"/>
      <c r="AH131" s="222"/>
      <c r="AI131" s="222"/>
      <c r="AJ131" s="222"/>
      <c r="AK131" s="224">
        <f t="shared" si="260"/>
        <v>0</v>
      </c>
      <c r="AL131" s="224">
        <f t="shared" si="261"/>
        <v>0</v>
      </c>
      <c r="AM131" s="222"/>
      <c r="AN131" s="222"/>
      <c r="AO131" s="222"/>
      <c r="AP131" s="222"/>
      <c r="AQ131" s="222"/>
      <c r="AR131" s="222"/>
      <c r="AS131" s="222"/>
      <c r="AT131" s="222"/>
      <c r="AU131" s="224">
        <f t="shared" si="262"/>
        <v>0</v>
      </c>
      <c r="AV131" s="222"/>
      <c r="AW131" s="222"/>
      <c r="AX131" s="222"/>
      <c r="AY131" s="222"/>
      <c r="AZ131" s="224">
        <f t="shared" si="263"/>
        <v>0</v>
      </c>
      <c r="BA131" s="222"/>
      <c r="BB131" s="222"/>
      <c r="BC131" s="222"/>
      <c r="BD131" s="222"/>
      <c r="BE131" s="224">
        <f t="shared" si="264"/>
        <v>0</v>
      </c>
      <c r="BF131" s="222"/>
      <c r="BG131" s="222"/>
      <c r="BH131" s="222"/>
      <c r="BI131" s="222"/>
      <c r="BJ131" s="224">
        <f t="shared" si="265"/>
        <v>0</v>
      </c>
      <c r="BK131" s="222"/>
      <c r="BL131" s="222"/>
      <c r="BM131" s="222"/>
      <c r="BN131" s="222"/>
      <c r="BO131" s="224">
        <f t="shared" si="266"/>
        <v>0</v>
      </c>
      <c r="BP131" s="222">
        <f t="shared" si="276"/>
        <v>0</v>
      </c>
      <c r="BQ131" s="222">
        <f t="shared" si="277"/>
        <v>0</v>
      </c>
      <c r="BR131" s="222">
        <f t="shared" si="278"/>
        <v>0</v>
      </c>
      <c r="BS131" s="222">
        <f t="shared" si="279"/>
        <v>0</v>
      </c>
      <c r="BT131" s="224">
        <f t="shared" si="267"/>
        <v>0</v>
      </c>
      <c r="BU131" s="222">
        <f t="shared" si="280"/>
        <v>0</v>
      </c>
      <c r="BV131" s="222">
        <f t="shared" si="281"/>
        <v>0</v>
      </c>
      <c r="BW131" s="222">
        <f t="shared" si="282"/>
        <v>0</v>
      </c>
      <c r="BX131" s="222">
        <f t="shared" si="283"/>
        <v>0</v>
      </c>
      <c r="BY131" s="224">
        <f t="shared" si="269"/>
        <v>0</v>
      </c>
      <c r="BZ131" s="222">
        <f t="shared" si="284"/>
        <v>0</v>
      </c>
      <c r="CA131" s="222">
        <f t="shared" si="285"/>
        <v>0</v>
      </c>
      <c r="CB131" s="222">
        <f t="shared" si="286"/>
        <v>0</v>
      </c>
      <c r="CC131" s="222">
        <f t="shared" si="287"/>
        <v>0</v>
      </c>
      <c r="CD131" s="224">
        <f t="shared" si="271"/>
        <v>0</v>
      </c>
      <c r="CE131" s="222">
        <f t="shared" si="288"/>
        <v>0</v>
      </c>
      <c r="CF131" s="222">
        <f t="shared" si="289"/>
        <v>0</v>
      </c>
      <c r="CG131" s="222">
        <f t="shared" si="290"/>
        <v>0</v>
      </c>
      <c r="CH131" s="222">
        <f t="shared" si="291"/>
        <v>0</v>
      </c>
      <c r="CI131" s="224">
        <f t="shared" si="272"/>
        <v>0</v>
      </c>
      <c r="CJ131" s="222">
        <f t="shared" si="292"/>
        <v>0</v>
      </c>
      <c r="CK131" s="222">
        <f t="shared" si="293"/>
        <v>0</v>
      </c>
      <c r="CL131" s="222">
        <f t="shared" si="294"/>
        <v>0</v>
      </c>
      <c r="CM131" s="222">
        <f t="shared" si="295"/>
        <v>0</v>
      </c>
      <c r="CN131" s="224">
        <f t="shared" si="274"/>
        <v>0</v>
      </c>
      <c r="CO131" s="222">
        <f t="shared" si="296"/>
        <v>0</v>
      </c>
      <c r="CP131" s="222">
        <f t="shared" si="297"/>
        <v>0</v>
      </c>
      <c r="CQ131" s="222">
        <f t="shared" si="298"/>
        <v>0</v>
      </c>
      <c r="CR131" s="222">
        <f t="shared" si="299"/>
        <v>0</v>
      </c>
      <c r="CS131" s="209">
        <f t="shared" si="151"/>
        <v>0</v>
      </c>
      <c r="CT131" s="205"/>
      <c r="CU131" s="210">
        <f t="shared" si="250"/>
        <v>0</v>
      </c>
      <c r="CV131" s="210">
        <f t="shared" si="250"/>
        <v>0</v>
      </c>
      <c r="CW131" s="210">
        <f t="shared" si="137"/>
        <v>0</v>
      </c>
      <c r="CX131" s="210">
        <f t="shared" si="138"/>
        <v>0</v>
      </c>
      <c r="CY131" s="210">
        <f t="shared" si="139"/>
        <v>0</v>
      </c>
      <c r="CZ131" s="210">
        <f t="shared" si="140"/>
        <v>0</v>
      </c>
      <c r="DA131" s="210">
        <f t="shared" si="251"/>
        <v>0</v>
      </c>
      <c r="DB131" s="210">
        <f t="shared" si="251"/>
        <v>0</v>
      </c>
      <c r="DC131" s="210">
        <f t="shared" si="141"/>
        <v>0</v>
      </c>
      <c r="DD131" s="210">
        <f t="shared" si="142"/>
        <v>0</v>
      </c>
      <c r="DE131" s="210">
        <f t="shared" si="143"/>
        <v>0</v>
      </c>
      <c r="DF131" s="210">
        <f t="shared" si="144"/>
        <v>0</v>
      </c>
      <c r="DG131" s="210">
        <f t="shared" si="145"/>
        <v>0</v>
      </c>
      <c r="DH131" s="210">
        <f t="shared" si="146"/>
        <v>0</v>
      </c>
      <c r="DI131" s="210">
        <f t="shared" si="147"/>
        <v>0</v>
      </c>
      <c r="DJ131" s="210">
        <f t="shared" si="148"/>
        <v>0</v>
      </c>
      <c r="DK131" s="210">
        <f t="shared" si="149"/>
        <v>0</v>
      </c>
      <c r="DL131" s="210">
        <f t="shared" si="150"/>
        <v>0</v>
      </c>
      <c r="DN131" s="210">
        <f t="shared" si="309"/>
        <v>0</v>
      </c>
      <c r="DO131" s="210">
        <f t="shared" si="309"/>
        <v>0</v>
      </c>
      <c r="DP131" s="210">
        <f t="shared" si="309"/>
        <v>0</v>
      </c>
      <c r="DQ131" s="210">
        <f t="shared" si="309"/>
        <v>0</v>
      </c>
      <c r="DR131" s="210">
        <f t="shared" si="309"/>
        <v>0</v>
      </c>
      <c r="DS131" s="210">
        <f t="shared" si="309"/>
        <v>0</v>
      </c>
      <c r="DT131" s="210">
        <f t="shared" si="309"/>
        <v>0</v>
      </c>
      <c r="DU131" s="210">
        <f t="shared" si="309"/>
        <v>0</v>
      </c>
      <c r="DV131" s="210">
        <f t="shared" si="304"/>
        <v>0</v>
      </c>
      <c r="DW131" s="210">
        <f t="shared" si="305"/>
        <v>0</v>
      </c>
      <c r="DX131" s="210">
        <f t="shared" si="306"/>
        <v>0</v>
      </c>
      <c r="DY131" s="210">
        <f t="shared" si="307"/>
        <v>0</v>
      </c>
      <c r="DZ131" s="210">
        <f t="shared" si="308"/>
        <v>0</v>
      </c>
      <c r="EA131" s="210">
        <f t="shared" si="301"/>
        <v>0</v>
      </c>
      <c r="EB131" s="210">
        <f t="shared" si="302"/>
        <v>0</v>
      </c>
      <c r="EC131" s="210">
        <f t="shared" si="303"/>
        <v>0</v>
      </c>
      <c r="ED131" s="210">
        <f t="shared" si="249"/>
        <v>0</v>
      </c>
      <c r="EE131" s="210">
        <f t="shared" si="249"/>
        <v>0</v>
      </c>
      <c r="EF131" s="210">
        <f t="shared" si="249"/>
        <v>0</v>
      </c>
      <c r="EG131" s="210">
        <f t="shared" si="249"/>
        <v>0</v>
      </c>
      <c r="EH131" s="210">
        <f t="shared" si="249"/>
        <v>0</v>
      </c>
      <c r="EI131" s="210">
        <f t="shared" si="249"/>
        <v>0</v>
      </c>
      <c r="EJ131" s="210">
        <f t="shared" si="249"/>
        <v>0</v>
      </c>
      <c r="EK131" s="210">
        <f t="shared" si="310"/>
        <v>0</v>
      </c>
      <c r="EL131" s="210">
        <f t="shared" si="310"/>
        <v>0</v>
      </c>
      <c r="EM131" s="210">
        <f t="shared" si="310"/>
        <v>0</v>
      </c>
      <c r="EN131" s="210">
        <f t="shared" si="310"/>
        <v>0</v>
      </c>
      <c r="EO131" s="210">
        <f t="shared" si="310"/>
        <v>0</v>
      </c>
      <c r="EP131" s="210">
        <f t="shared" si="310"/>
        <v>0</v>
      </c>
      <c r="EQ131" s="210">
        <f t="shared" si="310"/>
        <v>0</v>
      </c>
      <c r="ES131" s="210">
        <f t="shared" si="152"/>
        <v>0</v>
      </c>
      <c r="ET131" s="210">
        <f t="shared" si="153"/>
        <v>0</v>
      </c>
      <c r="EU131" s="210">
        <f t="shared" si="154"/>
        <v>0</v>
      </c>
      <c r="EV131" s="210">
        <f t="shared" si="155"/>
        <v>0</v>
      </c>
      <c r="EW131" s="210">
        <f t="shared" si="156"/>
        <v>0</v>
      </c>
      <c r="EX131" s="210">
        <f t="shared" si="157"/>
        <v>0</v>
      </c>
      <c r="EY131" s="210">
        <f t="shared" si="158"/>
        <v>0</v>
      </c>
      <c r="EZ131" s="210">
        <f t="shared" si="159"/>
        <v>0</v>
      </c>
      <c r="FA131" s="210">
        <f t="shared" si="160"/>
        <v>0</v>
      </c>
      <c r="FB131" s="210">
        <f t="shared" si="161"/>
        <v>0</v>
      </c>
      <c r="FC131" s="210">
        <f t="shared" si="162"/>
        <v>0</v>
      </c>
      <c r="FD131" s="210">
        <f t="shared" si="163"/>
        <v>0</v>
      </c>
      <c r="FE131" s="210">
        <f t="shared" si="164"/>
        <v>0</v>
      </c>
      <c r="FF131" s="210">
        <f t="shared" si="165"/>
        <v>0</v>
      </c>
      <c r="FG131" s="210">
        <f t="shared" si="166"/>
        <v>0</v>
      </c>
      <c r="FI131" s="211">
        <f t="shared" si="167"/>
        <v>0</v>
      </c>
      <c r="FJ131" s="211">
        <f t="shared" si="168"/>
        <v>0</v>
      </c>
      <c r="FK131" s="211">
        <f t="shared" si="169"/>
        <v>0</v>
      </c>
      <c r="FL131" s="211">
        <f t="shared" si="170"/>
        <v>0</v>
      </c>
      <c r="FM131" s="211">
        <f t="shared" si="171"/>
        <v>0</v>
      </c>
      <c r="FN131" s="211">
        <f t="shared" si="172"/>
        <v>0</v>
      </c>
      <c r="FO131" s="211">
        <f t="shared" si="173"/>
        <v>0</v>
      </c>
      <c r="FP131" s="211">
        <f t="shared" si="174"/>
        <v>0</v>
      </c>
      <c r="FQ131" s="211">
        <f t="shared" si="175"/>
        <v>0</v>
      </c>
      <c r="FR131" s="211">
        <f t="shared" si="176"/>
        <v>0</v>
      </c>
      <c r="FS131" s="211">
        <f t="shared" si="177"/>
        <v>0</v>
      </c>
      <c r="FT131" s="211">
        <f t="shared" si="178"/>
        <v>0</v>
      </c>
      <c r="FU131" s="211">
        <f t="shared" si="179"/>
        <v>0</v>
      </c>
      <c r="FV131" s="211">
        <f t="shared" si="180"/>
        <v>0</v>
      </c>
      <c r="FW131" s="211">
        <f t="shared" si="181"/>
        <v>0</v>
      </c>
      <c r="FX131" s="211">
        <f t="shared" si="182"/>
        <v>0</v>
      </c>
      <c r="FY131" s="211">
        <f t="shared" si="183"/>
        <v>0</v>
      </c>
      <c r="FZ131" s="211">
        <f t="shared" si="184"/>
        <v>0</v>
      </c>
      <c r="GA131" s="211">
        <f t="shared" si="185"/>
        <v>0</v>
      </c>
      <c r="GB131" s="211">
        <f t="shared" si="186"/>
        <v>0</v>
      </c>
      <c r="GC131" s="211">
        <f t="shared" si="187"/>
        <v>0</v>
      </c>
      <c r="GD131" s="211">
        <f t="shared" si="188"/>
        <v>0</v>
      </c>
      <c r="GE131" s="211">
        <f t="shared" si="189"/>
        <v>0</v>
      </c>
      <c r="GF131" s="211">
        <f t="shared" si="190"/>
        <v>0</v>
      </c>
      <c r="GG131" s="211">
        <f t="shared" si="191"/>
        <v>0</v>
      </c>
      <c r="GH131" s="211">
        <f t="shared" si="192"/>
        <v>0</v>
      </c>
      <c r="GI131" s="211">
        <f t="shared" si="193"/>
        <v>0</v>
      </c>
      <c r="GJ131" s="211">
        <f t="shared" si="194"/>
        <v>0</v>
      </c>
      <c r="GK131" s="211">
        <f t="shared" si="195"/>
        <v>0</v>
      </c>
      <c r="GL131" s="211">
        <f t="shared" si="196"/>
        <v>0</v>
      </c>
    </row>
    <row r="132" spans="3:194" ht="60">
      <c r="C132" s="53" t="s">
        <v>648</v>
      </c>
      <c r="D132" s="225">
        <v>1131</v>
      </c>
      <c r="E132" s="223">
        <v>21</v>
      </c>
      <c r="F132" s="223"/>
      <c r="G132" s="224">
        <f t="shared" si="254"/>
        <v>0</v>
      </c>
      <c r="H132" s="224">
        <f t="shared" si="255"/>
        <v>0</v>
      </c>
      <c r="I132" s="222"/>
      <c r="J132" s="222"/>
      <c r="K132" s="222"/>
      <c r="L132" s="222"/>
      <c r="M132" s="222"/>
      <c r="N132" s="222"/>
      <c r="O132" s="222"/>
      <c r="P132" s="222"/>
      <c r="Q132" s="224">
        <f t="shared" si="256"/>
        <v>0</v>
      </c>
      <c r="R132" s="222"/>
      <c r="S132" s="222"/>
      <c r="T132" s="222"/>
      <c r="U132" s="222"/>
      <c r="V132" s="224">
        <f t="shared" si="257"/>
        <v>0</v>
      </c>
      <c r="W132" s="222"/>
      <c r="X132" s="222"/>
      <c r="Y132" s="222"/>
      <c r="Z132" s="222"/>
      <c r="AA132" s="224">
        <f t="shared" si="258"/>
        <v>0</v>
      </c>
      <c r="AB132" s="222"/>
      <c r="AC132" s="222"/>
      <c r="AD132" s="222"/>
      <c r="AE132" s="222"/>
      <c r="AF132" s="224">
        <f t="shared" si="259"/>
        <v>0</v>
      </c>
      <c r="AG132" s="222"/>
      <c r="AH132" s="222"/>
      <c r="AI132" s="222"/>
      <c r="AJ132" s="222"/>
      <c r="AK132" s="224">
        <f t="shared" si="260"/>
        <v>0</v>
      </c>
      <c r="AL132" s="224">
        <f t="shared" si="261"/>
        <v>0</v>
      </c>
      <c r="AM132" s="222"/>
      <c r="AN132" s="222"/>
      <c r="AO132" s="222"/>
      <c r="AP132" s="222"/>
      <c r="AQ132" s="222"/>
      <c r="AR132" s="222"/>
      <c r="AS132" s="222"/>
      <c r="AT132" s="222"/>
      <c r="AU132" s="224">
        <f t="shared" si="262"/>
        <v>0</v>
      </c>
      <c r="AV132" s="222"/>
      <c r="AW132" s="222"/>
      <c r="AX132" s="222"/>
      <c r="AY132" s="222"/>
      <c r="AZ132" s="224">
        <f t="shared" si="263"/>
        <v>0</v>
      </c>
      <c r="BA132" s="222"/>
      <c r="BB132" s="222"/>
      <c r="BC132" s="222"/>
      <c r="BD132" s="222"/>
      <c r="BE132" s="224">
        <f t="shared" si="264"/>
        <v>0</v>
      </c>
      <c r="BF132" s="222"/>
      <c r="BG132" s="222"/>
      <c r="BH132" s="222"/>
      <c r="BI132" s="222"/>
      <c r="BJ132" s="224">
        <f t="shared" si="265"/>
        <v>0</v>
      </c>
      <c r="BK132" s="222"/>
      <c r="BL132" s="222"/>
      <c r="BM132" s="222"/>
      <c r="BN132" s="222"/>
      <c r="BO132" s="224">
        <f t="shared" si="266"/>
        <v>0</v>
      </c>
      <c r="BP132" s="222">
        <f t="shared" si="276"/>
        <v>0</v>
      </c>
      <c r="BQ132" s="222">
        <f t="shared" si="277"/>
        <v>0</v>
      </c>
      <c r="BR132" s="222">
        <f t="shared" si="278"/>
        <v>0</v>
      </c>
      <c r="BS132" s="222">
        <f t="shared" si="279"/>
        <v>0</v>
      </c>
      <c r="BT132" s="224">
        <f t="shared" si="267"/>
        <v>0</v>
      </c>
      <c r="BU132" s="222">
        <f t="shared" si="280"/>
        <v>0</v>
      </c>
      <c r="BV132" s="222">
        <f t="shared" si="281"/>
        <v>0</v>
      </c>
      <c r="BW132" s="222">
        <f t="shared" si="282"/>
        <v>0</v>
      </c>
      <c r="BX132" s="222">
        <f t="shared" si="283"/>
        <v>0</v>
      </c>
      <c r="BY132" s="224">
        <f t="shared" si="269"/>
        <v>0</v>
      </c>
      <c r="BZ132" s="222">
        <f t="shared" si="284"/>
        <v>0</v>
      </c>
      <c r="CA132" s="222">
        <f t="shared" si="285"/>
        <v>0</v>
      </c>
      <c r="CB132" s="222">
        <f t="shared" si="286"/>
        <v>0</v>
      </c>
      <c r="CC132" s="222">
        <f t="shared" si="287"/>
        <v>0</v>
      </c>
      <c r="CD132" s="224">
        <f t="shared" si="271"/>
        <v>0</v>
      </c>
      <c r="CE132" s="222">
        <f t="shared" si="288"/>
        <v>0</v>
      </c>
      <c r="CF132" s="222">
        <f t="shared" si="289"/>
        <v>0</v>
      </c>
      <c r="CG132" s="222">
        <f t="shared" si="290"/>
        <v>0</v>
      </c>
      <c r="CH132" s="222">
        <f t="shared" si="291"/>
        <v>0</v>
      </c>
      <c r="CI132" s="224">
        <f t="shared" si="272"/>
        <v>0</v>
      </c>
      <c r="CJ132" s="222">
        <f t="shared" si="292"/>
        <v>0</v>
      </c>
      <c r="CK132" s="222">
        <f t="shared" si="293"/>
        <v>0</v>
      </c>
      <c r="CL132" s="222">
        <f t="shared" si="294"/>
        <v>0</v>
      </c>
      <c r="CM132" s="222">
        <f t="shared" si="295"/>
        <v>0</v>
      </c>
      <c r="CN132" s="224">
        <f t="shared" si="274"/>
        <v>0</v>
      </c>
      <c r="CO132" s="222">
        <f t="shared" si="296"/>
        <v>0</v>
      </c>
      <c r="CP132" s="222">
        <f t="shared" si="297"/>
        <v>0</v>
      </c>
      <c r="CQ132" s="222">
        <f t="shared" si="298"/>
        <v>0</v>
      </c>
      <c r="CR132" s="222">
        <f t="shared" si="299"/>
        <v>0</v>
      </c>
      <c r="CS132" s="209">
        <f t="shared" si="151"/>
        <v>0</v>
      </c>
      <c r="CT132" s="205"/>
      <c r="CU132" s="210">
        <f t="shared" si="250"/>
        <v>0</v>
      </c>
      <c r="CV132" s="210">
        <f t="shared" si="250"/>
        <v>0</v>
      </c>
      <c r="CW132" s="210">
        <f t="shared" si="137"/>
        <v>0</v>
      </c>
      <c r="CX132" s="210">
        <f t="shared" si="138"/>
        <v>0</v>
      </c>
      <c r="CY132" s="210">
        <f t="shared" si="139"/>
        <v>0</v>
      </c>
      <c r="CZ132" s="210">
        <f t="shared" si="140"/>
        <v>0</v>
      </c>
      <c r="DA132" s="210">
        <f t="shared" si="251"/>
        <v>0</v>
      </c>
      <c r="DB132" s="210">
        <f t="shared" si="251"/>
        <v>0</v>
      </c>
      <c r="DC132" s="210">
        <f t="shared" si="141"/>
        <v>0</v>
      </c>
      <c r="DD132" s="210">
        <f t="shared" si="142"/>
        <v>0</v>
      </c>
      <c r="DE132" s="210">
        <f t="shared" si="143"/>
        <v>0</v>
      </c>
      <c r="DF132" s="210">
        <f t="shared" si="144"/>
        <v>0</v>
      </c>
      <c r="DG132" s="210">
        <f t="shared" si="145"/>
        <v>0</v>
      </c>
      <c r="DH132" s="210">
        <f t="shared" si="146"/>
        <v>0</v>
      </c>
      <c r="DI132" s="210">
        <f t="shared" si="147"/>
        <v>0</v>
      </c>
      <c r="DJ132" s="210">
        <f t="shared" si="148"/>
        <v>0</v>
      </c>
      <c r="DK132" s="210">
        <f t="shared" si="149"/>
        <v>0</v>
      </c>
      <c r="DL132" s="210">
        <f t="shared" si="150"/>
        <v>0</v>
      </c>
      <c r="DN132" s="210">
        <f t="shared" si="309"/>
        <v>0</v>
      </c>
      <c r="DO132" s="210">
        <f t="shared" si="309"/>
        <v>0</v>
      </c>
      <c r="DP132" s="210">
        <f t="shared" si="309"/>
        <v>0</v>
      </c>
      <c r="DQ132" s="210">
        <f t="shared" si="309"/>
        <v>0</v>
      </c>
      <c r="DR132" s="210">
        <f t="shared" si="309"/>
        <v>0</v>
      </c>
      <c r="DS132" s="210">
        <f t="shared" si="309"/>
        <v>0</v>
      </c>
      <c r="DT132" s="210">
        <f t="shared" si="309"/>
        <v>0</v>
      </c>
      <c r="DU132" s="210">
        <f t="shared" si="309"/>
        <v>0</v>
      </c>
      <c r="DV132" s="210">
        <f t="shared" si="304"/>
        <v>0</v>
      </c>
      <c r="DW132" s="210">
        <f t="shared" si="305"/>
        <v>0</v>
      </c>
      <c r="DX132" s="210">
        <f t="shared" si="306"/>
        <v>0</v>
      </c>
      <c r="DY132" s="210">
        <f t="shared" si="307"/>
        <v>0</v>
      </c>
      <c r="DZ132" s="210">
        <f t="shared" si="308"/>
        <v>0</v>
      </c>
      <c r="EA132" s="210">
        <f t="shared" si="301"/>
        <v>0</v>
      </c>
      <c r="EB132" s="210">
        <f t="shared" si="302"/>
        <v>0</v>
      </c>
      <c r="EC132" s="210">
        <f t="shared" si="303"/>
        <v>0</v>
      </c>
      <c r="ED132" s="210">
        <f t="shared" si="249"/>
        <v>0</v>
      </c>
      <c r="EE132" s="210">
        <f t="shared" si="249"/>
        <v>0</v>
      </c>
      <c r="EF132" s="210">
        <f t="shared" si="249"/>
        <v>0</v>
      </c>
      <c r="EG132" s="210">
        <f t="shared" si="249"/>
        <v>0</v>
      </c>
      <c r="EH132" s="210">
        <f t="shared" si="249"/>
        <v>0</v>
      </c>
      <c r="EI132" s="210">
        <f t="shared" si="249"/>
        <v>0</v>
      </c>
      <c r="EJ132" s="210">
        <f t="shared" si="249"/>
        <v>0</v>
      </c>
      <c r="EK132" s="210">
        <f t="shared" si="310"/>
        <v>0</v>
      </c>
      <c r="EL132" s="210">
        <f t="shared" si="310"/>
        <v>0</v>
      </c>
      <c r="EM132" s="210">
        <f t="shared" si="310"/>
        <v>0</v>
      </c>
      <c r="EN132" s="210">
        <f t="shared" si="310"/>
        <v>0</v>
      </c>
      <c r="EO132" s="210">
        <f t="shared" si="310"/>
        <v>0</v>
      </c>
      <c r="EP132" s="210">
        <f t="shared" si="310"/>
        <v>0</v>
      </c>
      <c r="EQ132" s="210">
        <f t="shared" si="310"/>
        <v>0</v>
      </c>
      <c r="ES132" s="210">
        <f t="shared" si="152"/>
        <v>0</v>
      </c>
      <c r="ET132" s="210">
        <f t="shared" si="153"/>
        <v>0</v>
      </c>
      <c r="EU132" s="210">
        <f t="shared" si="154"/>
        <v>0</v>
      </c>
      <c r="EV132" s="210">
        <f t="shared" si="155"/>
        <v>0</v>
      </c>
      <c r="EW132" s="210">
        <f t="shared" si="156"/>
        <v>0</v>
      </c>
      <c r="EX132" s="210">
        <f t="shared" si="157"/>
        <v>0</v>
      </c>
      <c r="EY132" s="210">
        <f t="shared" si="158"/>
        <v>0</v>
      </c>
      <c r="EZ132" s="210">
        <f t="shared" si="159"/>
        <v>0</v>
      </c>
      <c r="FA132" s="210">
        <f t="shared" si="160"/>
        <v>0</v>
      </c>
      <c r="FB132" s="210">
        <f t="shared" si="161"/>
        <v>0</v>
      </c>
      <c r="FC132" s="210">
        <f t="shared" si="162"/>
        <v>0</v>
      </c>
      <c r="FD132" s="210">
        <f t="shared" si="163"/>
        <v>0</v>
      </c>
      <c r="FE132" s="210">
        <f t="shared" si="164"/>
        <v>0</v>
      </c>
      <c r="FF132" s="210">
        <f t="shared" si="165"/>
        <v>0</v>
      </c>
      <c r="FG132" s="210">
        <f t="shared" si="166"/>
        <v>0</v>
      </c>
      <c r="FI132" s="211">
        <f t="shared" si="167"/>
        <v>0</v>
      </c>
      <c r="FJ132" s="211">
        <f t="shared" si="168"/>
        <v>0</v>
      </c>
      <c r="FK132" s="211">
        <f t="shared" si="169"/>
        <v>0</v>
      </c>
      <c r="FL132" s="211">
        <f t="shared" si="170"/>
        <v>0</v>
      </c>
      <c r="FM132" s="211">
        <f t="shared" si="171"/>
        <v>0</v>
      </c>
      <c r="FN132" s="211">
        <f t="shared" si="172"/>
        <v>0</v>
      </c>
      <c r="FO132" s="211">
        <f t="shared" si="173"/>
        <v>0</v>
      </c>
      <c r="FP132" s="211">
        <f t="shared" si="174"/>
        <v>0</v>
      </c>
      <c r="FQ132" s="211">
        <f t="shared" si="175"/>
        <v>0</v>
      </c>
      <c r="FR132" s="211">
        <f t="shared" si="176"/>
        <v>0</v>
      </c>
      <c r="FS132" s="211">
        <f t="shared" si="177"/>
        <v>0</v>
      </c>
      <c r="FT132" s="211">
        <f t="shared" si="178"/>
        <v>0</v>
      </c>
      <c r="FU132" s="211">
        <f t="shared" si="179"/>
        <v>0</v>
      </c>
      <c r="FV132" s="211">
        <f t="shared" si="180"/>
        <v>0</v>
      </c>
      <c r="FW132" s="211">
        <f t="shared" si="181"/>
        <v>0</v>
      </c>
      <c r="FX132" s="211">
        <f t="shared" si="182"/>
        <v>0</v>
      </c>
      <c r="FY132" s="211">
        <f t="shared" si="183"/>
        <v>0</v>
      </c>
      <c r="FZ132" s="211">
        <f t="shared" si="184"/>
        <v>0</v>
      </c>
      <c r="GA132" s="211">
        <f t="shared" si="185"/>
        <v>0</v>
      </c>
      <c r="GB132" s="211">
        <f t="shared" si="186"/>
        <v>0</v>
      </c>
      <c r="GC132" s="211">
        <f t="shared" si="187"/>
        <v>0</v>
      </c>
      <c r="GD132" s="211">
        <f t="shared" si="188"/>
        <v>0</v>
      </c>
      <c r="GE132" s="211">
        <f t="shared" si="189"/>
        <v>0</v>
      </c>
      <c r="GF132" s="211">
        <f t="shared" si="190"/>
        <v>0</v>
      </c>
      <c r="GG132" s="211">
        <f t="shared" si="191"/>
        <v>0</v>
      </c>
      <c r="GH132" s="211">
        <f t="shared" si="192"/>
        <v>0</v>
      </c>
      <c r="GI132" s="211">
        <f t="shared" si="193"/>
        <v>0</v>
      </c>
      <c r="GJ132" s="211">
        <f t="shared" si="194"/>
        <v>0</v>
      </c>
      <c r="GK132" s="211">
        <f t="shared" si="195"/>
        <v>0</v>
      </c>
      <c r="GL132" s="211">
        <f t="shared" si="196"/>
        <v>0</v>
      </c>
    </row>
    <row r="133" spans="3:194">
      <c r="C133" s="53" t="s">
        <v>649</v>
      </c>
      <c r="D133" s="225">
        <v>1132</v>
      </c>
      <c r="E133" s="223">
        <v>21</v>
      </c>
      <c r="F133" s="223"/>
      <c r="G133" s="224">
        <f t="shared" si="254"/>
        <v>0</v>
      </c>
      <c r="H133" s="224">
        <f t="shared" si="255"/>
        <v>0</v>
      </c>
      <c r="I133" s="222"/>
      <c r="J133" s="222"/>
      <c r="K133" s="222"/>
      <c r="L133" s="222"/>
      <c r="M133" s="222"/>
      <c r="N133" s="222"/>
      <c r="O133" s="222"/>
      <c r="P133" s="222"/>
      <c r="Q133" s="224">
        <f t="shared" si="256"/>
        <v>0</v>
      </c>
      <c r="R133" s="222"/>
      <c r="S133" s="222"/>
      <c r="T133" s="222"/>
      <c r="U133" s="222"/>
      <c r="V133" s="224">
        <f t="shared" si="257"/>
        <v>0</v>
      </c>
      <c r="W133" s="222"/>
      <c r="X133" s="222"/>
      <c r="Y133" s="222"/>
      <c r="Z133" s="222"/>
      <c r="AA133" s="224">
        <f t="shared" si="258"/>
        <v>0</v>
      </c>
      <c r="AB133" s="222"/>
      <c r="AC133" s="222"/>
      <c r="AD133" s="222"/>
      <c r="AE133" s="222"/>
      <c r="AF133" s="224">
        <f t="shared" si="259"/>
        <v>0</v>
      </c>
      <c r="AG133" s="222"/>
      <c r="AH133" s="222"/>
      <c r="AI133" s="222"/>
      <c r="AJ133" s="222"/>
      <c r="AK133" s="224">
        <f t="shared" si="260"/>
        <v>0</v>
      </c>
      <c r="AL133" s="224">
        <f t="shared" si="261"/>
        <v>0</v>
      </c>
      <c r="AM133" s="222"/>
      <c r="AN133" s="222"/>
      <c r="AO133" s="222"/>
      <c r="AP133" s="222"/>
      <c r="AQ133" s="222"/>
      <c r="AR133" s="222"/>
      <c r="AS133" s="222"/>
      <c r="AT133" s="222"/>
      <c r="AU133" s="224">
        <f t="shared" si="262"/>
        <v>0</v>
      </c>
      <c r="AV133" s="222"/>
      <c r="AW133" s="222"/>
      <c r="AX133" s="222"/>
      <c r="AY133" s="222"/>
      <c r="AZ133" s="224">
        <f t="shared" si="263"/>
        <v>0</v>
      </c>
      <c r="BA133" s="222"/>
      <c r="BB133" s="222"/>
      <c r="BC133" s="222"/>
      <c r="BD133" s="222"/>
      <c r="BE133" s="224">
        <f t="shared" si="264"/>
        <v>0</v>
      </c>
      <c r="BF133" s="222"/>
      <c r="BG133" s="222"/>
      <c r="BH133" s="222"/>
      <c r="BI133" s="222"/>
      <c r="BJ133" s="224">
        <f t="shared" si="265"/>
        <v>0</v>
      </c>
      <c r="BK133" s="222"/>
      <c r="BL133" s="222"/>
      <c r="BM133" s="222"/>
      <c r="BN133" s="222"/>
      <c r="BO133" s="224">
        <f t="shared" si="266"/>
        <v>0</v>
      </c>
      <c r="BP133" s="222">
        <f t="shared" si="276"/>
        <v>0</v>
      </c>
      <c r="BQ133" s="222">
        <f t="shared" si="277"/>
        <v>0</v>
      </c>
      <c r="BR133" s="222">
        <f t="shared" si="278"/>
        <v>0</v>
      </c>
      <c r="BS133" s="222">
        <f t="shared" si="279"/>
        <v>0</v>
      </c>
      <c r="BT133" s="224">
        <f t="shared" si="267"/>
        <v>0</v>
      </c>
      <c r="BU133" s="222">
        <f t="shared" si="280"/>
        <v>0</v>
      </c>
      <c r="BV133" s="222">
        <f t="shared" si="281"/>
        <v>0</v>
      </c>
      <c r="BW133" s="222">
        <f t="shared" si="282"/>
        <v>0</v>
      </c>
      <c r="BX133" s="222">
        <f t="shared" si="283"/>
        <v>0</v>
      </c>
      <c r="BY133" s="224">
        <f t="shared" si="269"/>
        <v>0</v>
      </c>
      <c r="BZ133" s="222">
        <f t="shared" si="284"/>
        <v>0</v>
      </c>
      <c r="CA133" s="222">
        <f t="shared" si="285"/>
        <v>0</v>
      </c>
      <c r="CB133" s="222">
        <f t="shared" si="286"/>
        <v>0</v>
      </c>
      <c r="CC133" s="222">
        <f t="shared" si="287"/>
        <v>0</v>
      </c>
      <c r="CD133" s="224">
        <f t="shared" si="271"/>
        <v>0</v>
      </c>
      <c r="CE133" s="222">
        <f t="shared" si="288"/>
        <v>0</v>
      </c>
      <c r="CF133" s="222">
        <f t="shared" si="289"/>
        <v>0</v>
      </c>
      <c r="CG133" s="222">
        <f t="shared" si="290"/>
        <v>0</v>
      </c>
      <c r="CH133" s="222">
        <f t="shared" si="291"/>
        <v>0</v>
      </c>
      <c r="CI133" s="224">
        <f t="shared" si="272"/>
        <v>0</v>
      </c>
      <c r="CJ133" s="222">
        <f t="shared" si="292"/>
        <v>0</v>
      </c>
      <c r="CK133" s="222">
        <f t="shared" si="293"/>
        <v>0</v>
      </c>
      <c r="CL133" s="222">
        <f t="shared" si="294"/>
        <v>0</v>
      </c>
      <c r="CM133" s="222">
        <f t="shared" si="295"/>
        <v>0</v>
      </c>
      <c r="CN133" s="224">
        <f t="shared" si="274"/>
        <v>0</v>
      </c>
      <c r="CO133" s="222">
        <f t="shared" si="296"/>
        <v>0</v>
      </c>
      <c r="CP133" s="222">
        <f t="shared" si="297"/>
        <v>0</v>
      </c>
      <c r="CQ133" s="222">
        <f t="shared" si="298"/>
        <v>0</v>
      </c>
      <c r="CR133" s="222">
        <f t="shared" si="299"/>
        <v>0</v>
      </c>
      <c r="CS133" s="209">
        <f t="shared" si="151"/>
        <v>0</v>
      </c>
      <c r="CT133" s="205"/>
      <c r="CU133" s="210">
        <f t="shared" si="250"/>
        <v>0</v>
      </c>
      <c r="CV133" s="210">
        <f t="shared" si="250"/>
        <v>0</v>
      </c>
      <c r="CW133" s="210">
        <f t="shared" si="137"/>
        <v>0</v>
      </c>
      <c r="CX133" s="210">
        <f t="shared" si="138"/>
        <v>0</v>
      </c>
      <c r="CY133" s="210">
        <f t="shared" si="139"/>
        <v>0</v>
      </c>
      <c r="CZ133" s="210">
        <f t="shared" si="140"/>
        <v>0</v>
      </c>
      <c r="DA133" s="210">
        <f t="shared" si="251"/>
        <v>0</v>
      </c>
      <c r="DB133" s="210">
        <f t="shared" si="251"/>
        <v>0</v>
      </c>
      <c r="DC133" s="210">
        <f t="shared" si="141"/>
        <v>0</v>
      </c>
      <c r="DD133" s="210">
        <f t="shared" si="142"/>
        <v>0</v>
      </c>
      <c r="DE133" s="210">
        <f t="shared" si="143"/>
        <v>0</v>
      </c>
      <c r="DF133" s="210">
        <f t="shared" si="144"/>
        <v>0</v>
      </c>
      <c r="DG133" s="210">
        <f t="shared" si="145"/>
        <v>0</v>
      </c>
      <c r="DH133" s="210">
        <f t="shared" si="146"/>
        <v>0</v>
      </c>
      <c r="DI133" s="210">
        <f t="shared" si="147"/>
        <v>0</v>
      </c>
      <c r="DJ133" s="210">
        <f t="shared" si="148"/>
        <v>0</v>
      </c>
      <c r="DK133" s="210">
        <f t="shared" si="149"/>
        <v>0</v>
      </c>
      <c r="DL133" s="210">
        <f t="shared" si="150"/>
        <v>0</v>
      </c>
      <c r="DN133" s="210">
        <f t="shared" si="309"/>
        <v>0</v>
      </c>
      <c r="DO133" s="210">
        <f t="shared" si="309"/>
        <v>0</v>
      </c>
      <c r="DP133" s="210">
        <f t="shared" si="309"/>
        <v>0</v>
      </c>
      <c r="DQ133" s="210">
        <f t="shared" si="309"/>
        <v>0</v>
      </c>
      <c r="DR133" s="210">
        <f t="shared" si="309"/>
        <v>0</v>
      </c>
      <c r="DS133" s="210">
        <f t="shared" si="309"/>
        <v>0</v>
      </c>
      <c r="DT133" s="210">
        <f t="shared" si="309"/>
        <v>0</v>
      </c>
      <c r="DU133" s="210">
        <f t="shared" si="309"/>
        <v>0</v>
      </c>
      <c r="DV133" s="210">
        <f t="shared" si="304"/>
        <v>0</v>
      </c>
      <c r="DW133" s="210">
        <f t="shared" si="305"/>
        <v>0</v>
      </c>
      <c r="DX133" s="210">
        <f t="shared" si="306"/>
        <v>0</v>
      </c>
      <c r="DY133" s="210">
        <f t="shared" si="307"/>
        <v>0</v>
      </c>
      <c r="DZ133" s="210">
        <f t="shared" si="308"/>
        <v>0</v>
      </c>
      <c r="EA133" s="210">
        <f t="shared" si="301"/>
        <v>0</v>
      </c>
      <c r="EB133" s="210">
        <f t="shared" si="302"/>
        <v>0</v>
      </c>
      <c r="EC133" s="210">
        <f t="shared" si="303"/>
        <v>0</v>
      </c>
      <c r="ED133" s="210">
        <f t="shared" si="249"/>
        <v>0</v>
      </c>
      <c r="EE133" s="210">
        <f t="shared" si="249"/>
        <v>0</v>
      </c>
      <c r="EF133" s="210">
        <f t="shared" si="249"/>
        <v>0</v>
      </c>
      <c r="EG133" s="210">
        <f t="shared" si="249"/>
        <v>0</v>
      </c>
      <c r="EH133" s="210">
        <f t="shared" si="249"/>
        <v>0</v>
      </c>
      <c r="EI133" s="210">
        <f t="shared" si="249"/>
        <v>0</v>
      </c>
      <c r="EJ133" s="210">
        <f t="shared" si="249"/>
        <v>0</v>
      </c>
      <c r="EK133" s="210">
        <f t="shared" si="310"/>
        <v>0</v>
      </c>
      <c r="EL133" s="210">
        <f t="shared" si="310"/>
        <v>0</v>
      </c>
      <c r="EM133" s="210">
        <f t="shared" si="310"/>
        <v>0</v>
      </c>
      <c r="EN133" s="210">
        <f t="shared" si="310"/>
        <v>0</v>
      </c>
      <c r="EO133" s="210">
        <f t="shared" si="310"/>
        <v>0</v>
      </c>
      <c r="EP133" s="210">
        <f t="shared" si="310"/>
        <v>0</v>
      </c>
      <c r="EQ133" s="210">
        <f t="shared" si="310"/>
        <v>0</v>
      </c>
      <c r="ES133" s="210">
        <f t="shared" si="152"/>
        <v>0</v>
      </c>
      <c r="ET133" s="210">
        <f t="shared" si="153"/>
        <v>0</v>
      </c>
      <c r="EU133" s="210">
        <f t="shared" si="154"/>
        <v>0</v>
      </c>
      <c r="EV133" s="210">
        <f t="shared" si="155"/>
        <v>0</v>
      </c>
      <c r="EW133" s="210">
        <f t="shared" si="156"/>
        <v>0</v>
      </c>
      <c r="EX133" s="210">
        <f t="shared" si="157"/>
        <v>0</v>
      </c>
      <c r="EY133" s="210">
        <f t="shared" si="158"/>
        <v>0</v>
      </c>
      <c r="EZ133" s="210">
        <f t="shared" si="159"/>
        <v>0</v>
      </c>
      <c r="FA133" s="210">
        <f t="shared" si="160"/>
        <v>0</v>
      </c>
      <c r="FB133" s="210">
        <f t="shared" si="161"/>
        <v>0</v>
      </c>
      <c r="FC133" s="210">
        <f t="shared" si="162"/>
        <v>0</v>
      </c>
      <c r="FD133" s="210">
        <f t="shared" si="163"/>
        <v>0</v>
      </c>
      <c r="FE133" s="210">
        <f t="shared" si="164"/>
        <v>0</v>
      </c>
      <c r="FF133" s="210">
        <f t="shared" si="165"/>
        <v>0</v>
      </c>
      <c r="FG133" s="210">
        <f t="shared" si="166"/>
        <v>0</v>
      </c>
      <c r="FI133" s="211">
        <f t="shared" si="167"/>
        <v>0</v>
      </c>
      <c r="FJ133" s="211">
        <f t="shared" si="168"/>
        <v>0</v>
      </c>
      <c r="FK133" s="211">
        <f t="shared" si="169"/>
        <v>0</v>
      </c>
      <c r="FL133" s="211">
        <f t="shared" si="170"/>
        <v>0</v>
      </c>
      <c r="FM133" s="211">
        <f t="shared" si="171"/>
        <v>0</v>
      </c>
      <c r="FN133" s="211">
        <f t="shared" si="172"/>
        <v>0</v>
      </c>
      <c r="FO133" s="211">
        <f t="shared" si="173"/>
        <v>0</v>
      </c>
      <c r="FP133" s="211">
        <f t="shared" si="174"/>
        <v>0</v>
      </c>
      <c r="FQ133" s="211">
        <f t="shared" si="175"/>
        <v>0</v>
      </c>
      <c r="FR133" s="211">
        <f t="shared" si="176"/>
        <v>0</v>
      </c>
      <c r="FS133" s="211">
        <f t="shared" si="177"/>
        <v>0</v>
      </c>
      <c r="FT133" s="211">
        <f t="shared" si="178"/>
        <v>0</v>
      </c>
      <c r="FU133" s="211">
        <f t="shared" si="179"/>
        <v>0</v>
      </c>
      <c r="FV133" s="211">
        <f t="shared" si="180"/>
        <v>0</v>
      </c>
      <c r="FW133" s="211">
        <f t="shared" si="181"/>
        <v>0</v>
      </c>
      <c r="FX133" s="211">
        <f t="shared" si="182"/>
        <v>0</v>
      </c>
      <c r="FY133" s="211">
        <f t="shared" si="183"/>
        <v>0</v>
      </c>
      <c r="FZ133" s="211">
        <f t="shared" si="184"/>
        <v>0</v>
      </c>
      <c r="GA133" s="211">
        <f t="shared" si="185"/>
        <v>0</v>
      </c>
      <c r="GB133" s="211">
        <f t="shared" si="186"/>
        <v>0</v>
      </c>
      <c r="GC133" s="211">
        <f t="shared" si="187"/>
        <v>0</v>
      </c>
      <c r="GD133" s="211">
        <f t="shared" si="188"/>
        <v>0</v>
      </c>
      <c r="GE133" s="211">
        <f t="shared" si="189"/>
        <v>0</v>
      </c>
      <c r="GF133" s="211">
        <f t="shared" si="190"/>
        <v>0</v>
      </c>
      <c r="GG133" s="211">
        <f t="shared" si="191"/>
        <v>0</v>
      </c>
      <c r="GH133" s="211">
        <f t="shared" si="192"/>
        <v>0</v>
      </c>
      <c r="GI133" s="211">
        <f t="shared" si="193"/>
        <v>0</v>
      </c>
      <c r="GJ133" s="211">
        <f t="shared" si="194"/>
        <v>0</v>
      </c>
      <c r="GK133" s="211">
        <f t="shared" si="195"/>
        <v>0</v>
      </c>
      <c r="GL133" s="211">
        <f t="shared" si="196"/>
        <v>0</v>
      </c>
    </row>
    <row r="134" spans="3:194" ht="30">
      <c r="C134" s="53" t="s">
        <v>650</v>
      </c>
      <c r="D134" s="225">
        <v>1133</v>
      </c>
      <c r="E134" s="223">
        <v>12</v>
      </c>
      <c r="F134" s="223"/>
      <c r="G134" s="224">
        <f t="shared" si="254"/>
        <v>0</v>
      </c>
      <c r="H134" s="224">
        <f t="shared" si="255"/>
        <v>0</v>
      </c>
      <c r="I134" s="222"/>
      <c r="J134" s="222"/>
      <c r="K134" s="222"/>
      <c r="L134" s="222"/>
      <c r="M134" s="222"/>
      <c r="N134" s="222"/>
      <c r="O134" s="222"/>
      <c r="P134" s="222"/>
      <c r="Q134" s="224">
        <f t="shared" si="256"/>
        <v>0</v>
      </c>
      <c r="R134" s="222"/>
      <c r="S134" s="222"/>
      <c r="T134" s="222"/>
      <c r="U134" s="222"/>
      <c r="V134" s="224">
        <f t="shared" si="257"/>
        <v>0</v>
      </c>
      <c r="W134" s="222"/>
      <c r="X134" s="222"/>
      <c r="Y134" s="222"/>
      <c r="Z134" s="222"/>
      <c r="AA134" s="224">
        <f t="shared" si="258"/>
        <v>0</v>
      </c>
      <c r="AB134" s="222"/>
      <c r="AC134" s="222"/>
      <c r="AD134" s="222"/>
      <c r="AE134" s="222"/>
      <c r="AF134" s="224">
        <f t="shared" si="259"/>
        <v>0</v>
      </c>
      <c r="AG134" s="222"/>
      <c r="AH134" s="222"/>
      <c r="AI134" s="222"/>
      <c r="AJ134" s="222"/>
      <c r="AK134" s="224">
        <f t="shared" si="260"/>
        <v>0</v>
      </c>
      <c r="AL134" s="224">
        <f t="shared" si="261"/>
        <v>0</v>
      </c>
      <c r="AM134" s="222"/>
      <c r="AN134" s="222"/>
      <c r="AO134" s="222"/>
      <c r="AP134" s="222"/>
      <c r="AQ134" s="222"/>
      <c r="AR134" s="222"/>
      <c r="AS134" s="222"/>
      <c r="AT134" s="222"/>
      <c r="AU134" s="224">
        <f t="shared" si="262"/>
        <v>0</v>
      </c>
      <c r="AV134" s="222"/>
      <c r="AW134" s="222"/>
      <c r="AX134" s="222"/>
      <c r="AY134" s="222"/>
      <c r="AZ134" s="224">
        <f t="shared" si="263"/>
        <v>0</v>
      </c>
      <c r="BA134" s="222"/>
      <c r="BB134" s="222"/>
      <c r="BC134" s="222"/>
      <c r="BD134" s="222"/>
      <c r="BE134" s="224">
        <f t="shared" si="264"/>
        <v>0</v>
      </c>
      <c r="BF134" s="222"/>
      <c r="BG134" s="222"/>
      <c r="BH134" s="222"/>
      <c r="BI134" s="222"/>
      <c r="BJ134" s="224">
        <f t="shared" si="265"/>
        <v>0</v>
      </c>
      <c r="BK134" s="222"/>
      <c r="BL134" s="222"/>
      <c r="BM134" s="222"/>
      <c r="BN134" s="222"/>
      <c r="BO134" s="224">
        <f t="shared" si="266"/>
        <v>0</v>
      </c>
      <c r="BP134" s="222">
        <f t="shared" si="276"/>
        <v>0</v>
      </c>
      <c r="BQ134" s="222">
        <f t="shared" si="277"/>
        <v>0</v>
      </c>
      <c r="BR134" s="222">
        <f t="shared" si="278"/>
        <v>0</v>
      </c>
      <c r="BS134" s="222">
        <f t="shared" si="279"/>
        <v>0</v>
      </c>
      <c r="BT134" s="224">
        <f t="shared" si="267"/>
        <v>0</v>
      </c>
      <c r="BU134" s="222">
        <f t="shared" si="280"/>
        <v>0</v>
      </c>
      <c r="BV134" s="222">
        <f t="shared" si="281"/>
        <v>0</v>
      </c>
      <c r="BW134" s="222">
        <f t="shared" si="282"/>
        <v>0</v>
      </c>
      <c r="BX134" s="222">
        <f t="shared" si="283"/>
        <v>0</v>
      </c>
      <c r="BY134" s="224">
        <f t="shared" si="269"/>
        <v>0</v>
      </c>
      <c r="BZ134" s="222">
        <f t="shared" si="284"/>
        <v>0</v>
      </c>
      <c r="CA134" s="222">
        <f t="shared" si="285"/>
        <v>0</v>
      </c>
      <c r="CB134" s="222">
        <f t="shared" si="286"/>
        <v>0</v>
      </c>
      <c r="CC134" s="222">
        <f t="shared" si="287"/>
        <v>0</v>
      </c>
      <c r="CD134" s="224">
        <f t="shared" si="271"/>
        <v>0</v>
      </c>
      <c r="CE134" s="222">
        <f t="shared" si="288"/>
        <v>0</v>
      </c>
      <c r="CF134" s="222">
        <f t="shared" si="289"/>
        <v>0</v>
      </c>
      <c r="CG134" s="222">
        <f t="shared" si="290"/>
        <v>0</v>
      </c>
      <c r="CH134" s="222">
        <f t="shared" si="291"/>
        <v>0</v>
      </c>
      <c r="CI134" s="224">
        <f t="shared" si="272"/>
        <v>0</v>
      </c>
      <c r="CJ134" s="222">
        <f t="shared" si="292"/>
        <v>0</v>
      </c>
      <c r="CK134" s="222">
        <f t="shared" si="293"/>
        <v>0</v>
      </c>
      <c r="CL134" s="222">
        <f t="shared" si="294"/>
        <v>0</v>
      </c>
      <c r="CM134" s="222">
        <f t="shared" si="295"/>
        <v>0</v>
      </c>
      <c r="CN134" s="224">
        <f t="shared" si="274"/>
        <v>0</v>
      </c>
      <c r="CO134" s="222">
        <f t="shared" si="296"/>
        <v>0</v>
      </c>
      <c r="CP134" s="222">
        <f t="shared" si="297"/>
        <v>0</v>
      </c>
      <c r="CQ134" s="222">
        <f t="shared" si="298"/>
        <v>0</v>
      </c>
      <c r="CR134" s="222">
        <f t="shared" si="299"/>
        <v>0</v>
      </c>
      <c r="CS134" s="209">
        <f t="shared" si="151"/>
        <v>0</v>
      </c>
      <c r="CT134" s="205"/>
      <c r="CU134" s="210">
        <f t="shared" si="250"/>
        <v>0</v>
      </c>
      <c r="CV134" s="210">
        <f t="shared" si="250"/>
        <v>0</v>
      </c>
      <c r="CW134" s="210">
        <f t="shared" si="137"/>
        <v>0</v>
      </c>
      <c r="CX134" s="210">
        <f t="shared" si="138"/>
        <v>0</v>
      </c>
      <c r="CY134" s="210">
        <f t="shared" si="139"/>
        <v>0</v>
      </c>
      <c r="CZ134" s="210">
        <f t="shared" si="140"/>
        <v>0</v>
      </c>
      <c r="DA134" s="210">
        <f t="shared" si="251"/>
        <v>0</v>
      </c>
      <c r="DB134" s="210">
        <f t="shared" si="251"/>
        <v>0</v>
      </c>
      <c r="DC134" s="210">
        <f t="shared" si="141"/>
        <v>0</v>
      </c>
      <c r="DD134" s="210">
        <f t="shared" si="142"/>
        <v>0</v>
      </c>
      <c r="DE134" s="210">
        <f t="shared" si="143"/>
        <v>0</v>
      </c>
      <c r="DF134" s="210">
        <f t="shared" si="144"/>
        <v>0</v>
      </c>
      <c r="DG134" s="210">
        <f t="shared" si="145"/>
        <v>0</v>
      </c>
      <c r="DH134" s="210">
        <f t="shared" si="146"/>
        <v>0</v>
      </c>
      <c r="DI134" s="210">
        <f t="shared" si="147"/>
        <v>0</v>
      </c>
      <c r="DJ134" s="210">
        <f t="shared" si="148"/>
        <v>0</v>
      </c>
      <c r="DK134" s="210">
        <f t="shared" si="149"/>
        <v>0</v>
      </c>
      <c r="DL134" s="210">
        <f t="shared" si="150"/>
        <v>0</v>
      </c>
      <c r="DN134" s="210">
        <f t="shared" si="309"/>
        <v>0</v>
      </c>
      <c r="DO134" s="210">
        <f t="shared" si="309"/>
        <v>0</v>
      </c>
      <c r="DP134" s="210">
        <f t="shared" si="309"/>
        <v>0</v>
      </c>
      <c r="DQ134" s="210">
        <f t="shared" si="309"/>
        <v>0</v>
      </c>
      <c r="DR134" s="210">
        <f t="shared" si="309"/>
        <v>0</v>
      </c>
      <c r="DS134" s="210">
        <f t="shared" si="309"/>
        <v>0</v>
      </c>
      <c r="DT134" s="210">
        <f t="shared" si="309"/>
        <v>0</v>
      </c>
      <c r="DU134" s="210">
        <f t="shared" si="309"/>
        <v>0</v>
      </c>
      <c r="DV134" s="210">
        <f t="shared" si="304"/>
        <v>0</v>
      </c>
      <c r="DW134" s="210">
        <f t="shared" si="305"/>
        <v>0</v>
      </c>
      <c r="DX134" s="210">
        <f t="shared" si="306"/>
        <v>0</v>
      </c>
      <c r="DY134" s="210">
        <f t="shared" si="307"/>
        <v>0</v>
      </c>
      <c r="DZ134" s="210">
        <f t="shared" si="308"/>
        <v>0</v>
      </c>
      <c r="EA134" s="210">
        <f t="shared" si="301"/>
        <v>0</v>
      </c>
      <c r="EB134" s="210">
        <f t="shared" si="302"/>
        <v>0</v>
      </c>
      <c r="EC134" s="210">
        <f t="shared" si="303"/>
        <v>0</v>
      </c>
      <c r="ED134" s="210">
        <f t="shared" si="249"/>
        <v>0</v>
      </c>
      <c r="EE134" s="210">
        <f t="shared" si="249"/>
        <v>0</v>
      </c>
      <c r="EF134" s="210">
        <f t="shared" si="249"/>
        <v>0</v>
      </c>
      <c r="EG134" s="210">
        <f t="shared" si="249"/>
        <v>0</v>
      </c>
      <c r="EH134" s="210">
        <f t="shared" si="249"/>
        <v>0</v>
      </c>
      <c r="EI134" s="210">
        <f t="shared" si="249"/>
        <v>0</v>
      </c>
      <c r="EJ134" s="210">
        <f t="shared" si="249"/>
        <v>0</v>
      </c>
      <c r="EK134" s="210">
        <f t="shared" si="310"/>
        <v>0</v>
      </c>
      <c r="EL134" s="210">
        <f t="shared" si="310"/>
        <v>0</v>
      </c>
      <c r="EM134" s="210">
        <f t="shared" si="310"/>
        <v>0</v>
      </c>
      <c r="EN134" s="210">
        <f t="shared" si="310"/>
        <v>0</v>
      </c>
      <c r="EO134" s="210">
        <f t="shared" si="310"/>
        <v>0</v>
      </c>
      <c r="EP134" s="210">
        <f t="shared" si="310"/>
        <v>0</v>
      </c>
      <c r="EQ134" s="210">
        <f t="shared" si="310"/>
        <v>0</v>
      </c>
      <c r="ES134" s="210">
        <f t="shared" si="152"/>
        <v>0</v>
      </c>
      <c r="ET134" s="210">
        <f t="shared" si="153"/>
        <v>0</v>
      </c>
      <c r="EU134" s="210">
        <f t="shared" si="154"/>
        <v>0</v>
      </c>
      <c r="EV134" s="210">
        <f t="shared" si="155"/>
        <v>0</v>
      </c>
      <c r="EW134" s="210">
        <f t="shared" si="156"/>
        <v>0</v>
      </c>
      <c r="EX134" s="210">
        <f t="shared" si="157"/>
        <v>0</v>
      </c>
      <c r="EY134" s="210">
        <f t="shared" si="158"/>
        <v>0</v>
      </c>
      <c r="EZ134" s="210">
        <f t="shared" si="159"/>
        <v>0</v>
      </c>
      <c r="FA134" s="210">
        <f t="shared" si="160"/>
        <v>0</v>
      </c>
      <c r="FB134" s="210">
        <f t="shared" si="161"/>
        <v>0</v>
      </c>
      <c r="FC134" s="210">
        <f t="shared" si="162"/>
        <v>0</v>
      </c>
      <c r="FD134" s="210">
        <f t="shared" si="163"/>
        <v>0</v>
      </c>
      <c r="FE134" s="210">
        <f t="shared" si="164"/>
        <v>0</v>
      </c>
      <c r="FF134" s="210">
        <f t="shared" si="165"/>
        <v>0</v>
      </c>
      <c r="FG134" s="210">
        <f t="shared" si="166"/>
        <v>0</v>
      </c>
      <c r="FI134" s="211">
        <f t="shared" si="167"/>
        <v>0</v>
      </c>
      <c r="FJ134" s="211">
        <f t="shared" si="168"/>
        <v>0</v>
      </c>
      <c r="FK134" s="211">
        <f t="shared" si="169"/>
        <v>0</v>
      </c>
      <c r="FL134" s="211">
        <f t="shared" si="170"/>
        <v>0</v>
      </c>
      <c r="FM134" s="211">
        <f t="shared" si="171"/>
        <v>0</v>
      </c>
      <c r="FN134" s="211">
        <f t="shared" si="172"/>
        <v>0</v>
      </c>
      <c r="FO134" s="211">
        <f t="shared" si="173"/>
        <v>0</v>
      </c>
      <c r="FP134" s="211">
        <f t="shared" si="174"/>
        <v>0</v>
      </c>
      <c r="FQ134" s="211">
        <f t="shared" si="175"/>
        <v>0</v>
      </c>
      <c r="FR134" s="211">
        <f t="shared" si="176"/>
        <v>0</v>
      </c>
      <c r="FS134" s="211">
        <f t="shared" si="177"/>
        <v>0</v>
      </c>
      <c r="FT134" s="211">
        <f t="shared" si="178"/>
        <v>0</v>
      </c>
      <c r="FU134" s="211">
        <f t="shared" si="179"/>
        <v>0</v>
      </c>
      <c r="FV134" s="211">
        <f t="shared" si="180"/>
        <v>0</v>
      </c>
      <c r="FW134" s="211">
        <f t="shared" si="181"/>
        <v>0</v>
      </c>
      <c r="FX134" s="211">
        <f t="shared" si="182"/>
        <v>0</v>
      </c>
      <c r="FY134" s="211">
        <f t="shared" si="183"/>
        <v>0</v>
      </c>
      <c r="FZ134" s="211">
        <f t="shared" si="184"/>
        <v>0</v>
      </c>
      <c r="GA134" s="211">
        <f t="shared" si="185"/>
        <v>0</v>
      </c>
      <c r="GB134" s="211">
        <f t="shared" si="186"/>
        <v>0</v>
      </c>
      <c r="GC134" s="211">
        <f t="shared" si="187"/>
        <v>0</v>
      </c>
      <c r="GD134" s="211">
        <f t="shared" si="188"/>
        <v>0</v>
      </c>
      <c r="GE134" s="211">
        <f t="shared" si="189"/>
        <v>0</v>
      </c>
      <c r="GF134" s="211">
        <f t="shared" si="190"/>
        <v>0</v>
      </c>
      <c r="GG134" s="211">
        <f t="shared" si="191"/>
        <v>0</v>
      </c>
      <c r="GH134" s="211">
        <f t="shared" si="192"/>
        <v>0</v>
      </c>
      <c r="GI134" s="211">
        <f t="shared" si="193"/>
        <v>0</v>
      </c>
      <c r="GJ134" s="211">
        <f t="shared" si="194"/>
        <v>0</v>
      </c>
      <c r="GK134" s="211">
        <f t="shared" si="195"/>
        <v>0</v>
      </c>
      <c r="GL134" s="211">
        <f t="shared" si="196"/>
        <v>0</v>
      </c>
    </row>
    <row r="135" spans="3:194">
      <c r="C135" s="53" t="s">
        <v>651</v>
      </c>
      <c r="D135" s="225">
        <v>1134</v>
      </c>
      <c r="E135" s="223">
        <v>12</v>
      </c>
      <c r="F135" s="223"/>
      <c r="G135" s="224">
        <f t="shared" si="254"/>
        <v>0</v>
      </c>
      <c r="H135" s="224">
        <f t="shared" si="255"/>
        <v>0</v>
      </c>
      <c r="I135" s="222"/>
      <c r="J135" s="222"/>
      <c r="K135" s="222"/>
      <c r="L135" s="222"/>
      <c r="M135" s="222"/>
      <c r="N135" s="222"/>
      <c r="O135" s="222"/>
      <c r="P135" s="222"/>
      <c r="Q135" s="224">
        <f t="shared" si="256"/>
        <v>0</v>
      </c>
      <c r="R135" s="222"/>
      <c r="S135" s="222"/>
      <c r="T135" s="222"/>
      <c r="U135" s="222"/>
      <c r="V135" s="224">
        <f t="shared" si="257"/>
        <v>0</v>
      </c>
      <c r="W135" s="222"/>
      <c r="X135" s="222"/>
      <c r="Y135" s="222"/>
      <c r="Z135" s="222"/>
      <c r="AA135" s="224">
        <f t="shared" si="258"/>
        <v>0</v>
      </c>
      <c r="AB135" s="222"/>
      <c r="AC135" s="222"/>
      <c r="AD135" s="222"/>
      <c r="AE135" s="222"/>
      <c r="AF135" s="224">
        <f t="shared" si="259"/>
        <v>0</v>
      </c>
      <c r="AG135" s="222"/>
      <c r="AH135" s="222"/>
      <c r="AI135" s="222"/>
      <c r="AJ135" s="222"/>
      <c r="AK135" s="224">
        <f t="shared" si="260"/>
        <v>0</v>
      </c>
      <c r="AL135" s="224">
        <f t="shared" si="261"/>
        <v>0</v>
      </c>
      <c r="AM135" s="222"/>
      <c r="AN135" s="222"/>
      <c r="AO135" s="222"/>
      <c r="AP135" s="222"/>
      <c r="AQ135" s="222"/>
      <c r="AR135" s="222"/>
      <c r="AS135" s="222"/>
      <c r="AT135" s="222"/>
      <c r="AU135" s="224">
        <f t="shared" si="262"/>
        <v>0</v>
      </c>
      <c r="AV135" s="222"/>
      <c r="AW135" s="222"/>
      <c r="AX135" s="222"/>
      <c r="AY135" s="222"/>
      <c r="AZ135" s="224">
        <f t="shared" si="263"/>
        <v>0</v>
      </c>
      <c r="BA135" s="222"/>
      <c r="BB135" s="222"/>
      <c r="BC135" s="222"/>
      <c r="BD135" s="222"/>
      <c r="BE135" s="224">
        <f t="shared" si="264"/>
        <v>0</v>
      </c>
      <c r="BF135" s="222"/>
      <c r="BG135" s="222"/>
      <c r="BH135" s="222"/>
      <c r="BI135" s="222"/>
      <c r="BJ135" s="224">
        <f t="shared" si="265"/>
        <v>0</v>
      </c>
      <c r="BK135" s="222"/>
      <c r="BL135" s="222"/>
      <c r="BM135" s="222"/>
      <c r="BN135" s="222"/>
      <c r="BO135" s="224">
        <f t="shared" si="266"/>
        <v>0</v>
      </c>
      <c r="BP135" s="222">
        <f t="shared" si="276"/>
        <v>0</v>
      </c>
      <c r="BQ135" s="222">
        <f t="shared" si="277"/>
        <v>0</v>
      </c>
      <c r="BR135" s="222">
        <f t="shared" si="278"/>
        <v>0</v>
      </c>
      <c r="BS135" s="222">
        <f t="shared" si="279"/>
        <v>0</v>
      </c>
      <c r="BT135" s="224">
        <f t="shared" si="267"/>
        <v>0</v>
      </c>
      <c r="BU135" s="222">
        <f t="shared" si="280"/>
        <v>0</v>
      </c>
      <c r="BV135" s="222">
        <f t="shared" si="281"/>
        <v>0</v>
      </c>
      <c r="BW135" s="222">
        <f t="shared" si="282"/>
        <v>0</v>
      </c>
      <c r="BX135" s="222">
        <f t="shared" si="283"/>
        <v>0</v>
      </c>
      <c r="BY135" s="224">
        <f t="shared" si="269"/>
        <v>0</v>
      </c>
      <c r="BZ135" s="222">
        <f t="shared" si="284"/>
        <v>0</v>
      </c>
      <c r="CA135" s="222">
        <f t="shared" si="285"/>
        <v>0</v>
      </c>
      <c r="CB135" s="222">
        <f t="shared" si="286"/>
        <v>0</v>
      </c>
      <c r="CC135" s="222">
        <f t="shared" si="287"/>
        <v>0</v>
      </c>
      <c r="CD135" s="224">
        <f t="shared" si="271"/>
        <v>0</v>
      </c>
      <c r="CE135" s="222">
        <f t="shared" si="288"/>
        <v>0</v>
      </c>
      <c r="CF135" s="222">
        <f t="shared" si="289"/>
        <v>0</v>
      </c>
      <c r="CG135" s="222">
        <f t="shared" si="290"/>
        <v>0</v>
      </c>
      <c r="CH135" s="222">
        <f t="shared" si="291"/>
        <v>0</v>
      </c>
      <c r="CI135" s="224">
        <f t="shared" si="272"/>
        <v>0</v>
      </c>
      <c r="CJ135" s="222">
        <f t="shared" si="292"/>
        <v>0</v>
      </c>
      <c r="CK135" s="222">
        <f t="shared" si="293"/>
        <v>0</v>
      </c>
      <c r="CL135" s="222">
        <f t="shared" si="294"/>
        <v>0</v>
      </c>
      <c r="CM135" s="222">
        <f t="shared" si="295"/>
        <v>0</v>
      </c>
      <c r="CN135" s="224">
        <f t="shared" si="274"/>
        <v>0</v>
      </c>
      <c r="CO135" s="222">
        <f t="shared" si="296"/>
        <v>0</v>
      </c>
      <c r="CP135" s="222">
        <f t="shared" si="297"/>
        <v>0</v>
      </c>
      <c r="CQ135" s="222">
        <f t="shared" si="298"/>
        <v>0</v>
      </c>
      <c r="CR135" s="222">
        <f t="shared" si="299"/>
        <v>0</v>
      </c>
      <c r="CS135" s="209">
        <f t="shared" si="151"/>
        <v>0</v>
      </c>
      <c r="CT135" s="205"/>
      <c r="CU135" s="210">
        <f t="shared" si="250"/>
        <v>0</v>
      </c>
      <c r="CV135" s="210">
        <f t="shared" si="250"/>
        <v>0</v>
      </c>
      <c r="CW135" s="210">
        <f t="shared" si="137"/>
        <v>0</v>
      </c>
      <c r="CX135" s="210">
        <f t="shared" si="138"/>
        <v>0</v>
      </c>
      <c r="CY135" s="210">
        <f t="shared" si="139"/>
        <v>0</v>
      </c>
      <c r="CZ135" s="210">
        <f t="shared" si="140"/>
        <v>0</v>
      </c>
      <c r="DA135" s="210">
        <f t="shared" si="251"/>
        <v>0</v>
      </c>
      <c r="DB135" s="210">
        <f t="shared" si="251"/>
        <v>0</v>
      </c>
      <c r="DC135" s="210">
        <f t="shared" si="141"/>
        <v>0</v>
      </c>
      <c r="DD135" s="210">
        <f t="shared" si="142"/>
        <v>0</v>
      </c>
      <c r="DE135" s="210">
        <f t="shared" si="143"/>
        <v>0</v>
      </c>
      <c r="DF135" s="210">
        <f t="shared" si="144"/>
        <v>0</v>
      </c>
      <c r="DG135" s="210">
        <f t="shared" si="145"/>
        <v>0</v>
      </c>
      <c r="DH135" s="210">
        <f t="shared" si="146"/>
        <v>0</v>
      </c>
      <c r="DI135" s="210">
        <f t="shared" si="147"/>
        <v>0</v>
      </c>
      <c r="DJ135" s="210">
        <f t="shared" si="148"/>
        <v>0</v>
      </c>
      <c r="DK135" s="210">
        <f t="shared" si="149"/>
        <v>0</v>
      </c>
      <c r="DL135" s="210">
        <f t="shared" si="150"/>
        <v>0</v>
      </c>
      <c r="DN135" s="210">
        <f t="shared" si="309"/>
        <v>0</v>
      </c>
      <c r="DO135" s="210">
        <f t="shared" si="309"/>
        <v>0</v>
      </c>
      <c r="DP135" s="210">
        <f t="shared" si="309"/>
        <v>0</v>
      </c>
      <c r="DQ135" s="210">
        <f t="shared" si="309"/>
        <v>0</v>
      </c>
      <c r="DR135" s="210">
        <f t="shared" si="309"/>
        <v>0</v>
      </c>
      <c r="DS135" s="210">
        <f t="shared" si="309"/>
        <v>0</v>
      </c>
      <c r="DT135" s="210">
        <f t="shared" si="309"/>
        <v>0</v>
      </c>
      <c r="DU135" s="210">
        <f t="shared" si="309"/>
        <v>0</v>
      </c>
      <c r="DV135" s="210">
        <f t="shared" si="304"/>
        <v>0</v>
      </c>
      <c r="DW135" s="210">
        <f t="shared" si="305"/>
        <v>0</v>
      </c>
      <c r="DX135" s="210">
        <f t="shared" si="306"/>
        <v>0</v>
      </c>
      <c r="DY135" s="210">
        <f t="shared" si="307"/>
        <v>0</v>
      </c>
      <c r="DZ135" s="210">
        <f t="shared" si="308"/>
        <v>0</v>
      </c>
      <c r="EA135" s="210">
        <f t="shared" ref="EA135:EA167" si="311">IF((T135-AX135)&gt;0,0,T135-AX135)</f>
        <v>0</v>
      </c>
      <c r="EB135" s="210">
        <f t="shared" ref="EB135:EB167" si="312">IF((U135-AY135)&gt;0,0,U135-AY135)</f>
        <v>0</v>
      </c>
      <c r="EC135" s="210">
        <f t="shared" ref="EC135:EC167" si="313">IF((V135-AZ135)&gt;0,0,V135-AZ135)</f>
        <v>0</v>
      </c>
      <c r="ED135" s="210">
        <f t="shared" si="249"/>
        <v>0</v>
      </c>
      <c r="EE135" s="210">
        <f t="shared" si="249"/>
        <v>0</v>
      </c>
      <c r="EF135" s="210">
        <f t="shared" si="249"/>
        <v>0</v>
      </c>
      <c r="EG135" s="210">
        <f t="shared" si="249"/>
        <v>0</v>
      </c>
      <c r="EH135" s="210">
        <f t="shared" si="249"/>
        <v>0</v>
      </c>
      <c r="EI135" s="210">
        <f t="shared" si="249"/>
        <v>0</v>
      </c>
      <c r="EJ135" s="210">
        <f t="shared" si="249"/>
        <v>0</v>
      </c>
      <c r="EK135" s="210">
        <f t="shared" si="310"/>
        <v>0</v>
      </c>
      <c r="EL135" s="210">
        <f t="shared" si="310"/>
        <v>0</v>
      </c>
      <c r="EM135" s="210">
        <f t="shared" si="310"/>
        <v>0</v>
      </c>
      <c r="EN135" s="210">
        <f t="shared" si="310"/>
        <v>0</v>
      </c>
      <c r="EO135" s="210">
        <f t="shared" si="310"/>
        <v>0</v>
      </c>
      <c r="EP135" s="210">
        <f t="shared" si="310"/>
        <v>0</v>
      </c>
      <c r="EQ135" s="210">
        <f t="shared" si="310"/>
        <v>0</v>
      </c>
      <c r="ES135" s="210">
        <f t="shared" si="152"/>
        <v>0</v>
      </c>
      <c r="ET135" s="210">
        <f t="shared" si="153"/>
        <v>0</v>
      </c>
      <c r="EU135" s="210">
        <f t="shared" si="154"/>
        <v>0</v>
      </c>
      <c r="EV135" s="210">
        <f t="shared" si="155"/>
        <v>0</v>
      </c>
      <c r="EW135" s="210">
        <f t="shared" si="156"/>
        <v>0</v>
      </c>
      <c r="EX135" s="210">
        <f t="shared" si="157"/>
        <v>0</v>
      </c>
      <c r="EY135" s="210">
        <f t="shared" si="158"/>
        <v>0</v>
      </c>
      <c r="EZ135" s="210">
        <f t="shared" si="159"/>
        <v>0</v>
      </c>
      <c r="FA135" s="210">
        <f t="shared" si="160"/>
        <v>0</v>
      </c>
      <c r="FB135" s="210">
        <f t="shared" si="161"/>
        <v>0</v>
      </c>
      <c r="FC135" s="210">
        <f t="shared" si="162"/>
        <v>0</v>
      </c>
      <c r="FD135" s="210">
        <f t="shared" si="163"/>
        <v>0</v>
      </c>
      <c r="FE135" s="210">
        <f t="shared" si="164"/>
        <v>0</v>
      </c>
      <c r="FF135" s="210">
        <f t="shared" si="165"/>
        <v>0</v>
      </c>
      <c r="FG135" s="210">
        <f t="shared" si="166"/>
        <v>0</v>
      </c>
      <c r="FI135" s="211">
        <f t="shared" si="167"/>
        <v>0</v>
      </c>
      <c r="FJ135" s="211">
        <f t="shared" si="168"/>
        <v>0</v>
      </c>
      <c r="FK135" s="211">
        <f t="shared" si="169"/>
        <v>0</v>
      </c>
      <c r="FL135" s="211">
        <f t="shared" si="170"/>
        <v>0</v>
      </c>
      <c r="FM135" s="211">
        <f t="shared" si="171"/>
        <v>0</v>
      </c>
      <c r="FN135" s="211">
        <f t="shared" si="172"/>
        <v>0</v>
      </c>
      <c r="FO135" s="211">
        <f t="shared" si="173"/>
        <v>0</v>
      </c>
      <c r="FP135" s="211">
        <f t="shared" si="174"/>
        <v>0</v>
      </c>
      <c r="FQ135" s="211">
        <f t="shared" si="175"/>
        <v>0</v>
      </c>
      <c r="FR135" s="211">
        <f t="shared" si="176"/>
        <v>0</v>
      </c>
      <c r="FS135" s="211">
        <f t="shared" si="177"/>
        <v>0</v>
      </c>
      <c r="FT135" s="211">
        <f t="shared" si="178"/>
        <v>0</v>
      </c>
      <c r="FU135" s="211">
        <f t="shared" si="179"/>
        <v>0</v>
      </c>
      <c r="FV135" s="211">
        <f t="shared" si="180"/>
        <v>0</v>
      </c>
      <c r="FW135" s="211">
        <f t="shared" si="181"/>
        <v>0</v>
      </c>
      <c r="FX135" s="211">
        <f t="shared" si="182"/>
        <v>0</v>
      </c>
      <c r="FY135" s="211">
        <f t="shared" si="183"/>
        <v>0</v>
      </c>
      <c r="FZ135" s="211">
        <f t="shared" si="184"/>
        <v>0</v>
      </c>
      <c r="GA135" s="211">
        <f t="shared" si="185"/>
        <v>0</v>
      </c>
      <c r="GB135" s="211">
        <f t="shared" si="186"/>
        <v>0</v>
      </c>
      <c r="GC135" s="211">
        <f t="shared" si="187"/>
        <v>0</v>
      </c>
      <c r="GD135" s="211">
        <f t="shared" si="188"/>
        <v>0</v>
      </c>
      <c r="GE135" s="211">
        <f t="shared" si="189"/>
        <v>0</v>
      </c>
      <c r="GF135" s="211">
        <f t="shared" si="190"/>
        <v>0</v>
      </c>
      <c r="GG135" s="211">
        <f t="shared" si="191"/>
        <v>0</v>
      </c>
      <c r="GH135" s="211">
        <f t="shared" si="192"/>
        <v>0</v>
      </c>
      <c r="GI135" s="211">
        <f t="shared" si="193"/>
        <v>0</v>
      </c>
      <c r="GJ135" s="211">
        <f t="shared" si="194"/>
        <v>0</v>
      </c>
      <c r="GK135" s="211">
        <f t="shared" si="195"/>
        <v>0</v>
      </c>
      <c r="GL135" s="211">
        <f t="shared" si="196"/>
        <v>0</v>
      </c>
    </row>
    <row r="136" spans="3:194" ht="45">
      <c r="C136" s="53" t="s">
        <v>652</v>
      </c>
      <c r="D136" s="225">
        <v>1135</v>
      </c>
      <c r="E136" s="223">
        <v>21</v>
      </c>
      <c r="F136" s="223"/>
      <c r="G136" s="224">
        <f t="shared" si="254"/>
        <v>0</v>
      </c>
      <c r="H136" s="224">
        <f t="shared" si="255"/>
        <v>0</v>
      </c>
      <c r="I136" s="222"/>
      <c r="J136" s="222"/>
      <c r="K136" s="222"/>
      <c r="L136" s="222"/>
      <c r="M136" s="222"/>
      <c r="N136" s="222"/>
      <c r="O136" s="222"/>
      <c r="P136" s="222"/>
      <c r="Q136" s="224">
        <f t="shared" si="256"/>
        <v>0</v>
      </c>
      <c r="R136" s="222"/>
      <c r="S136" s="222"/>
      <c r="T136" s="222"/>
      <c r="U136" s="222"/>
      <c r="V136" s="224">
        <f t="shared" si="257"/>
        <v>0</v>
      </c>
      <c r="W136" s="222"/>
      <c r="X136" s="222"/>
      <c r="Y136" s="222"/>
      <c r="Z136" s="222"/>
      <c r="AA136" s="224">
        <f t="shared" si="258"/>
        <v>0</v>
      </c>
      <c r="AB136" s="222"/>
      <c r="AC136" s="222"/>
      <c r="AD136" s="222"/>
      <c r="AE136" s="222"/>
      <c r="AF136" s="224">
        <f t="shared" si="259"/>
        <v>0</v>
      </c>
      <c r="AG136" s="222"/>
      <c r="AH136" s="222"/>
      <c r="AI136" s="222"/>
      <c r="AJ136" s="222"/>
      <c r="AK136" s="224">
        <f t="shared" si="260"/>
        <v>0</v>
      </c>
      <c r="AL136" s="224">
        <f t="shared" si="261"/>
        <v>0</v>
      </c>
      <c r="AM136" s="222"/>
      <c r="AN136" s="222"/>
      <c r="AO136" s="222"/>
      <c r="AP136" s="222"/>
      <c r="AQ136" s="222"/>
      <c r="AR136" s="222"/>
      <c r="AS136" s="222"/>
      <c r="AT136" s="222"/>
      <c r="AU136" s="224">
        <f t="shared" si="262"/>
        <v>0</v>
      </c>
      <c r="AV136" s="222"/>
      <c r="AW136" s="222"/>
      <c r="AX136" s="222"/>
      <c r="AY136" s="222"/>
      <c r="AZ136" s="224">
        <f t="shared" si="263"/>
        <v>0</v>
      </c>
      <c r="BA136" s="222"/>
      <c r="BB136" s="222"/>
      <c r="BC136" s="222"/>
      <c r="BD136" s="222"/>
      <c r="BE136" s="224">
        <f t="shared" si="264"/>
        <v>0</v>
      </c>
      <c r="BF136" s="222"/>
      <c r="BG136" s="222"/>
      <c r="BH136" s="222"/>
      <c r="BI136" s="222"/>
      <c r="BJ136" s="224">
        <f t="shared" si="265"/>
        <v>0</v>
      </c>
      <c r="BK136" s="222"/>
      <c r="BL136" s="222"/>
      <c r="BM136" s="222"/>
      <c r="BN136" s="222"/>
      <c r="BO136" s="224">
        <f t="shared" si="266"/>
        <v>0</v>
      </c>
      <c r="BP136" s="222">
        <f t="shared" si="276"/>
        <v>0</v>
      </c>
      <c r="BQ136" s="222">
        <f t="shared" si="277"/>
        <v>0</v>
      </c>
      <c r="BR136" s="222">
        <f t="shared" si="278"/>
        <v>0</v>
      </c>
      <c r="BS136" s="222">
        <f t="shared" si="279"/>
        <v>0</v>
      </c>
      <c r="BT136" s="224">
        <f t="shared" si="267"/>
        <v>0</v>
      </c>
      <c r="BU136" s="222">
        <f t="shared" si="280"/>
        <v>0</v>
      </c>
      <c r="BV136" s="222">
        <f t="shared" si="281"/>
        <v>0</v>
      </c>
      <c r="BW136" s="222">
        <f t="shared" si="282"/>
        <v>0</v>
      </c>
      <c r="BX136" s="222">
        <f t="shared" si="283"/>
        <v>0</v>
      </c>
      <c r="BY136" s="224">
        <f t="shared" si="269"/>
        <v>0</v>
      </c>
      <c r="BZ136" s="222">
        <f t="shared" si="284"/>
        <v>0</v>
      </c>
      <c r="CA136" s="222">
        <f t="shared" si="285"/>
        <v>0</v>
      </c>
      <c r="CB136" s="222">
        <f t="shared" si="286"/>
        <v>0</v>
      </c>
      <c r="CC136" s="222">
        <f t="shared" si="287"/>
        <v>0</v>
      </c>
      <c r="CD136" s="224">
        <f t="shared" si="271"/>
        <v>0</v>
      </c>
      <c r="CE136" s="222">
        <f t="shared" si="288"/>
        <v>0</v>
      </c>
      <c r="CF136" s="222">
        <f t="shared" si="289"/>
        <v>0</v>
      </c>
      <c r="CG136" s="222">
        <f t="shared" si="290"/>
        <v>0</v>
      </c>
      <c r="CH136" s="222">
        <f t="shared" si="291"/>
        <v>0</v>
      </c>
      <c r="CI136" s="224">
        <f t="shared" si="272"/>
        <v>0</v>
      </c>
      <c r="CJ136" s="222">
        <f t="shared" si="292"/>
        <v>0</v>
      </c>
      <c r="CK136" s="222">
        <f t="shared" si="293"/>
        <v>0</v>
      </c>
      <c r="CL136" s="222">
        <f t="shared" si="294"/>
        <v>0</v>
      </c>
      <c r="CM136" s="222">
        <f t="shared" si="295"/>
        <v>0</v>
      </c>
      <c r="CN136" s="224">
        <f t="shared" si="274"/>
        <v>0</v>
      </c>
      <c r="CO136" s="222">
        <f t="shared" si="296"/>
        <v>0</v>
      </c>
      <c r="CP136" s="222">
        <f t="shared" si="297"/>
        <v>0</v>
      </c>
      <c r="CQ136" s="222">
        <f t="shared" si="298"/>
        <v>0</v>
      </c>
      <c r="CR136" s="222">
        <f t="shared" si="299"/>
        <v>0</v>
      </c>
      <c r="CS136" s="209">
        <f t="shared" si="151"/>
        <v>0</v>
      </c>
      <c r="CT136" s="205"/>
      <c r="CU136" s="210">
        <f t="shared" si="250"/>
        <v>0</v>
      </c>
      <c r="CV136" s="210">
        <f t="shared" si="250"/>
        <v>0</v>
      </c>
      <c r="CW136" s="210">
        <f t="shared" si="137"/>
        <v>0</v>
      </c>
      <c r="CX136" s="210">
        <f t="shared" si="138"/>
        <v>0</v>
      </c>
      <c r="CY136" s="210">
        <f t="shared" si="139"/>
        <v>0</v>
      </c>
      <c r="CZ136" s="210">
        <f t="shared" si="140"/>
        <v>0</v>
      </c>
      <c r="DA136" s="210">
        <f t="shared" si="251"/>
        <v>0</v>
      </c>
      <c r="DB136" s="210">
        <f t="shared" si="251"/>
        <v>0</v>
      </c>
      <c r="DC136" s="210">
        <f t="shared" si="141"/>
        <v>0</v>
      </c>
      <c r="DD136" s="210">
        <f t="shared" si="142"/>
        <v>0</v>
      </c>
      <c r="DE136" s="210">
        <f t="shared" si="143"/>
        <v>0</v>
      </c>
      <c r="DF136" s="210">
        <f t="shared" si="144"/>
        <v>0</v>
      </c>
      <c r="DG136" s="210">
        <f t="shared" si="145"/>
        <v>0</v>
      </c>
      <c r="DH136" s="210">
        <f t="shared" si="146"/>
        <v>0</v>
      </c>
      <c r="DI136" s="210">
        <f t="shared" si="147"/>
        <v>0</v>
      </c>
      <c r="DJ136" s="210">
        <f t="shared" si="148"/>
        <v>0</v>
      </c>
      <c r="DK136" s="210">
        <f t="shared" si="149"/>
        <v>0</v>
      </c>
      <c r="DL136" s="210">
        <f t="shared" si="150"/>
        <v>0</v>
      </c>
      <c r="DN136" s="210">
        <f t="shared" si="309"/>
        <v>0</v>
      </c>
      <c r="DO136" s="210">
        <f t="shared" si="309"/>
        <v>0</v>
      </c>
      <c r="DP136" s="210">
        <f t="shared" si="309"/>
        <v>0</v>
      </c>
      <c r="DQ136" s="210">
        <f t="shared" si="309"/>
        <v>0</v>
      </c>
      <c r="DR136" s="210">
        <f t="shared" si="309"/>
        <v>0</v>
      </c>
      <c r="DS136" s="210">
        <f t="shared" si="309"/>
        <v>0</v>
      </c>
      <c r="DT136" s="210">
        <f t="shared" si="309"/>
        <v>0</v>
      </c>
      <c r="DU136" s="210">
        <f t="shared" si="309"/>
        <v>0</v>
      </c>
      <c r="DV136" s="210">
        <f t="shared" si="304"/>
        <v>0</v>
      </c>
      <c r="DW136" s="210">
        <f t="shared" si="305"/>
        <v>0</v>
      </c>
      <c r="DX136" s="210">
        <f t="shared" si="306"/>
        <v>0</v>
      </c>
      <c r="DY136" s="210">
        <f t="shared" si="307"/>
        <v>0</v>
      </c>
      <c r="DZ136" s="210">
        <f t="shared" si="308"/>
        <v>0</v>
      </c>
      <c r="EA136" s="210">
        <f t="shared" si="311"/>
        <v>0</v>
      </c>
      <c r="EB136" s="210">
        <f t="shared" si="312"/>
        <v>0</v>
      </c>
      <c r="EC136" s="210">
        <f t="shared" si="313"/>
        <v>0</v>
      </c>
      <c r="ED136" s="210">
        <f t="shared" si="249"/>
        <v>0</v>
      </c>
      <c r="EE136" s="210">
        <f t="shared" si="249"/>
        <v>0</v>
      </c>
      <c r="EF136" s="210">
        <f t="shared" si="249"/>
        <v>0</v>
      </c>
      <c r="EG136" s="210">
        <f t="shared" si="249"/>
        <v>0</v>
      </c>
      <c r="EH136" s="210">
        <f t="shared" si="249"/>
        <v>0</v>
      </c>
      <c r="EI136" s="210">
        <f t="shared" si="249"/>
        <v>0</v>
      </c>
      <c r="EJ136" s="210">
        <f t="shared" si="249"/>
        <v>0</v>
      </c>
      <c r="EK136" s="210">
        <f t="shared" si="310"/>
        <v>0</v>
      </c>
      <c r="EL136" s="210">
        <f t="shared" si="310"/>
        <v>0</v>
      </c>
      <c r="EM136" s="210">
        <f t="shared" si="310"/>
        <v>0</v>
      </c>
      <c r="EN136" s="210">
        <f t="shared" si="310"/>
        <v>0</v>
      </c>
      <c r="EO136" s="210">
        <f t="shared" si="310"/>
        <v>0</v>
      </c>
      <c r="EP136" s="210">
        <f t="shared" si="310"/>
        <v>0</v>
      </c>
      <c r="EQ136" s="210">
        <f t="shared" si="310"/>
        <v>0</v>
      </c>
      <c r="ES136" s="210">
        <f t="shared" si="152"/>
        <v>0</v>
      </c>
      <c r="ET136" s="210">
        <f t="shared" si="153"/>
        <v>0</v>
      </c>
      <c r="EU136" s="210">
        <f t="shared" si="154"/>
        <v>0</v>
      </c>
      <c r="EV136" s="210">
        <f t="shared" si="155"/>
        <v>0</v>
      </c>
      <c r="EW136" s="210">
        <f t="shared" si="156"/>
        <v>0</v>
      </c>
      <c r="EX136" s="210">
        <f t="shared" si="157"/>
        <v>0</v>
      </c>
      <c r="EY136" s="210">
        <f t="shared" si="158"/>
        <v>0</v>
      </c>
      <c r="EZ136" s="210">
        <f t="shared" si="159"/>
        <v>0</v>
      </c>
      <c r="FA136" s="210">
        <f t="shared" si="160"/>
        <v>0</v>
      </c>
      <c r="FB136" s="210">
        <f t="shared" si="161"/>
        <v>0</v>
      </c>
      <c r="FC136" s="210">
        <f t="shared" si="162"/>
        <v>0</v>
      </c>
      <c r="FD136" s="210">
        <f t="shared" si="163"/>
        <v>0</v>
      </c>
      <c r="FE136" s="210">
        <f t="shared" si="164"/>
        <v>0</v>
      </c>
      <c r="FF136" s="210">
        <f t="shared" si="165"/>
        <v>0</v>
      </c>
      <c r="FG136" s="210">
        <f t="shared" si="166"/>
        <v>0</v>
      </c>
      <c r="FI136" s="211">
        <f t="shared" si="167"/>
        <v>0</v>
      </c>
      <c r="FJ136" s="211">
        <f t="shared" si="168"/>
        <v>0</v>
      </c>
      <c r="FK136" s="211">
        <f t="shared" si="169"/>
        <v>0</v>
      </c>
      <c r="FL136" s="211">
        <f t="shared" si="170"/>
        <v>0</v>
      </c>
      <c r="FM136" s="211">
        <f t="shared" si="171"/>
        <v>0</v>
      </c>
      <c r="FN136" s="211">
        <f t="shared" si="172"/>
        <v>0</v>
      </c>
      <c r="FO136" s="211">
        <f t="shared" si="173"/>
        <v>0</v>
      </c>
      <c r="FP136" s="211">
        <f t="shared" si="174"/>
        <v>0</v>
      </c>
      <c r="FQ136" s="211">
        <f t="shared" si="175"/>
        <v>0</v>
      </c>
      <c r="FR136" s="211">
        <f t="shared" si="176"/>
        <v>0</v>
      </c>
      <c r="FS136" s="211">
        <f t="shared" si="177"/>
        <v>0</v>
      </c>
      <c r="FT136" s="211">
        <f t="shared" si="178"/>
        <v>0</v>
      </c>
      <c r="FU136" s="211">
        <f t="shared" si="179"/>
        <v>0</v>
      </c>
      <c r="FV136" s="211">
        <f t="shared" si="180"/>
        <v>0</v>
      </c>
      <c r="FW136" s="211">
        <f t="shared" si="181"/>
        <v>0</v>
      </c>
      <c r="FX136" s="211">
        <f t="shared" si="182"/>
        <v>0</v>
      </c>
      <c r="FY136" s="211">
        <f t="shared" si="183"/>
        <v>0</v>
      </c>
      <c r="FZ136" s="211">
        <f t="shared" si="184"/>
        <v>0</v>
      </c>
      <c r="GA136" s="211">
        <f t="shared" si="185"/>
        <v>0</v>
      </c>
      <c r="GB136" s="211">
        <f t="shared" si="186"/>
        <v>0</v>
      </c>
      <c r="GC136" s="211">
        <f t="shared" si="187"/>
        <v>0</v>
      </c>
      <c r="GD136" s="211">
        <f t="shared" si="188"/>
        <v>0</v>
      </c>
      <c r="GE136" s="211">
        <f t="shared" si="189"/>
        <v>0</v>
      </c>
      <c r="GF136" s="211">
        <f t="shared" si="190"/>
        <v>0</v>
      </c>
      <c r="GG136" s="211">
        <f t="shared" si="191"/>
        <v>0</v>
      </c>
      <c r="GH136" s="211">
        <f t="shared" si="192"/>
        <v>0</v>
      </c>
      <c r="GI136" s="211">
        <f t="shared" si="193"/>
        <v>0</v>
      </c>
      <c r="GJ136" s="211">
        <f t="shared" si="194"/>
        <v>0</v>
      </c>
      <c r="GK136" s="211">
        <f t="shared" si="195"/>
        <v>0</v>
      </c>
      <c r="GL136" s="211">
        <f t="shared" si="196"/>
        <v>0</v>
      </c>
    </row>
    <row r="137" spans="3:194">
      <c r="C137" s="53" t="s">
        <v>653</v>
      </c>
      <c r="D137" s="225">
        <v>1136</v>
      </c>
      <c r="E137" s="223">
        <v>2</v>
      </c>
      <c r="F137" s="223"/>
      <c r="G137" s="224">
        <f t="shared" si="254"/>
        <v>0</v>
      </c>
      <c r="H137" s="224">
        <f t="shared" si="255"/>
        <v>0</v>
      </c>
      <c r="I137" s="222"/>
      <c r="J137" s="222"/>
      <c r="K137" s="222"/>
      <c r="L137" s="222"/>
      <c r="M137" s="222"/>
      <c r="N137" s="222"/>
      <c r="O137" s="222"/>
      <c r="P137" s="222"/>
      <c r="Q137" s="224">
        <f t="shared" si="256"/>
        <v>0</v>
      </c>
      <c r="R137" s="222"/>
      <c r="S137" s="222"/>
      <c r="T137" s="222"/>
      <c r="U137" s="222"/>
      <c r="V137" s="224">
        <f t="shared" si="257"/>
        <v>0</v>
      </c>
      <c r="W137" s="222"/>
      <c r="X137" s="222"/>
      <c r="Y137" s="222"/>
      <c r="Z137" s="222"/>
      <c r="AA137" s="224">
        <f t="shared" si="258"/>
        <v>0</v>
      </c>
      <c r="AB137" s="222"/>
      <c r="AC137" s="222"/>
      <c r="AD137" s="222"/>
      <c r="AE137" s="222"/>
      <c r="AF137" s="224">
        <f t="shared" si="259"/>
        <v>0</v>
      </c>
      <c r="AG137" s="222"/>
      <c r="AH137" s="222"/>
      <c r="AI137" s="222"/>
      <c r="AJ137" s="222"/>
      <c r="AK137" s="224">
        <f t="shared" si="260"/>
        <v>0</v>
      </c>
      <c r="AL137" s="224">
        <f t="shared" si="261"/>
        <v>0</v>
      </c>
      <c r="AM137" s="222"/>
      <c r="AN137" s="222"/>
      <c r="AO137" s="222"/>
      <c r="AP137" s="222"/>
      <c r="AQ137" s="222"/>
      <c r="AR137" s="222"/>
      <c r="AS137" s="222"/>
      <c r="AT137" s="222"/>
      <c r="AU137" s="224">
        <f t="shared" si="262"/>
        <v>0</v>
      </c>
      <c r="AV137" s="222"/>
      <c r="AW137" s="222"/>
      <c r="AX137" s="222"/>
      <c r="AY137" s="222"/>
      <c r="AZ137" s="224">
        <f t="shared" si="263"/>
        <v>0</v>
      </c>
      <c r="BA137" s="222"/>
      <c r="BB137" s="222"/>
      <c r="BC137" s="222"/>
      <c r="BD137" s="222"/>
      <c r="BE137" s="224">
        <f t="shared" si="264"/>
        <v>0</v>
      </c>
      <c r="BF137" s="222"/>
      <c r="BG137" s="222"/>
      <c r="BH137" s="222"/>
      <c r="BI137" s="222"/>
      <c r="BJ137" s="224">
        <f t="shared" si="265"/>
        <v>0</v>
      </c>
      <c r="BK137" s="222"/>
      <c r="BL137" s="222"/>
      <c r="BM137" s="222"/>
      <c r="BN137" s="222"/>
      <c r="BO137" s="224">
        <f t="shared" si="266"/>
        <v>0</v>
      </c>
      <c r="BP137" s="222">
        <f t="shared" si="276"/>
        <v>0</v>
      </c>
      <c r="BQ137" s="222">
        <f t="shared" si="277"/>
        <v>0</v>
      </c>
      <c r="BR137" s="222">
        <f t="shared" si="278"/>
        <v>0</v>
      </c>
      <c r="BS137" s="222">
        <f t="shared" si="279"/>
        <v>0</v>
      </c>
      <c r="BT137" s="224">
        <f t="shared" si="267"/>
        <v>0</v>
      </c>
      <c r="BU137" s="222">
        <f t="shared" si="280"/>
        <v>0</v>
      </c>
      <c r="BV137" s="222">
        <f t="shared" si="281"/>
        <v>0</v>
      </c>
      <c r="BW137" s="222">
        <f t="shared" si="282"/>
        <v>0</v>
      </c>
      <c r="BX137" s="222">
        <f t="shared" si="283"/>
        <v>0</v>
      </c>
      <c r="BY137" s="224">
        <f t="shared" si="269"/>
        <v>0</v>
      </c>
      <c r="BZ137" s="222">
        <f t="shared" si="284"/>
        <v>0</v>
      </c>
      <c r="CA137" s="222">
        <f t="shared" si="285"/>
        <v>0</v>
      </c>
      <c r="CB137" s="222">
        <f t="shared" si="286"/>
        <v>0</v>
      </c>
      <c r="CC137" s="222">
        <f t="shared" si="287"/>
        <v>0</v>
      </c>
      <c r="CD137" s="224">
        <f t="shared" si="271"/>
        <v>0</v>
      </c>
      <c r="CE137" s="222">
        <f t="shared" si="288"/>
        <v>0</v>
      </c>
      <c r="CF137" s="222">
        <f t="shared" si="289"/>
        <v>0</v>
      </c>
      <c r="CG137" s="222">
        <f t="shared" si="290"/>
        <v>0</v>
      </c>
      <c r="CH137" s="222">
        <f t="shared" si="291"/>
        <v>0</v>
      </c>
      <c r="CI137" s="224">
        <f t="shared" si="272"/>
        <v>0</v>
      </c>
      <c r="CJ137" s="222">
        <f t="shared" si="292"/>
        <v>0</v>
      </c>
      <c r="CK137" s="222">
        <f t="shared" si="293"/>
        <v>0</v>
      </c>
      <c r="CL137" s="222">
        <f t="shared" si="294"/>
        <v>0</v>
      </c>
      <c r="CM137" s="222">
        <f t="shared" si="295"/>
        <v>0</v>
      </c>
      <c r="CN137" s="224">
        <f t="shared" si="274"/>
        <v>0</v>
      </c>
      <c r="CO137" s="222">
        <f t="shared" si="296"/>
        <v>0</v>
      </c>
      <c r="CP137" s="222">
        <f t="shared" si="297"/>
        <v>0</v>
      </c>
      <c r="CQ137" s="222">
        <f t="shared" si="298"/>
        <v>0</v>
      </c>
      <c r="CR137" s="222">
        <f t="shared" si="299"/>
        <v>0</v>
      </c>
      <c r="CS137" s="209">
        <f t="shared" si="151"/>
        <v>0</v>
      </c>
      <c r="CT137" s="205"/>
      <c r="CU137" s="210">
        <f t="shared" si="250"/>
        <v>0</v>
      </c>
      <c r="CV137" s="210">
        <f t="shared" si="250"/>
        <v>0</v>
      </c>
      <c r="CW137" s="210">
        <f t="shared" si="137"/>
        <v>0</v>
      </c>
      <c r="CX137" s="210">
        <f t="shared" si="138"/>
        <v>0</v>
      </c>
      <c r="CY137" s="210">
        <f t="shared" si="139"/>
        <v>0</v>
      </c>
      <c r="CZ137" s="210">
        <f t="shared" si="140"/>
        <v>0</v>
      </c>
      <c r="DA137" s="210">
        <f t="shared" si="251"/>
        <v>0</v>
      </c>
      <c r="DB137" s="210">
        <f t="shared" si="251"/>
        <v>0</v>
      </c>
      <c r="DC137" s="210">
        <f t="shared" si="141"/>
        <v>0</v>
      </c>
      <c r="DD137" s="210">
        <f t="shared" si="142"/>
        <v>0</v>
      </c>
      <c r="DE137" s="210">
        <f t="shared" si="143"/>
        <v>0</v>
      </c>
      <c r="DF137" s="210">
        <f t="shared" si="144"/>
        <v>0</v>
      </c>
      <c r="DG137" s="210">
        <f t="shared" si="145"/>
        <v>0</v>
      </c>
      <c r="DH137" s="210">
        <f t="shared" si="146"/>
        <v>0</v>
      </c>
      <c r="DI137" s="210">
        <f t="shared" si="147"/>
        <v>0</v>
      </c>
      <c r="DJ137" s="210">
        <f t="shared" si="148"/>
        <v>0</v>
      </c>
      <c r="DK137" s="210">
        <f t="shared" si="149"/>
        <v>0</v>
      </c>
      <c r="DL137" s="210">
        <f t="shared" si="150"/>
        <v>0</v>
      </c>
      <c r="DN137" s="210">
        <f t="shared" si="309"/>
        <v>0</v>
      </c>
      <c r="DO137" s="210">
        <f t="shared" si="309"/>
        <v>0</v>
      </c>
      <c r="DP137" s="210">
        <f t="shared" si="309"/>
        <v>0</v>
      </c>
      <c r="DQ137" s="210">
        <f t="shared" si="309"/>
        <v>0</v>
      </c>
      <c r="DR137" s="210">
        <f t="shared" si="309"/>
        <v>0</v>
      </c>
      <c r="DS137" s="210">
        <f t="shared" si="309"/>
        <v>0</v>
      </c>
      <c r="DT137" s="210">
        <f t="shared" si="309"/>
        <v>0</v>
      </c>
      <c r="DU137" s="210">
        <f t="shared" si="309"/>
        <v>0</v>
      </c>
      <c r="DV137" s="210">
        <f t="shared" si="304"/>
        <v>0</v>
      </c>
      <c r="DW137" s="210">
        <f t="shared" si="305"/>
        <v>0</v>
      </c>
      <c r="DX137" s="210">
        <f t="shared" si="306"/>
        <v>0</v>
      </c>
      <c r="DY137" s="210">
        <f t="shared" si="307"/>
        <v>0</v>
      </c>
      <c r="DZ137" s="210">
        <f t="shared" si="308"/>
        <v>0</v>
      </c>
      <c r="EA137" s="210">
        <f t="shared" si="311"/>
        <v>0</v>
      </c>
      <c r="EB137" s="210">
        <f t="shared" si="312"/>
        <v>0</v>
      </c>
      <c r="EC137" s="210">
        <f t="shared" si="313"/>
        <v>0</v>
      </c>
      <c r="ED137" s="210">
        <f t="shared" si="249"/>
        <v>0</v>
      </c>
      <c r="EE137" s="210">
        <f t="shared" si="249"/>
        <v>0</v>
      </c>
      <c r="EF137" s="210">
        <f t="shared" si="249"/>
        <v>0</v>
      </c>
      <c r="EG137" s="210">
        <f t="shared" si="249"/>
        <v>0</v>
      </c>
      <c r="EH137" s="210">
        <f t="shared" si="249"/>
        <v>0</v>
      </c>
      <c r="EI137" s="210">
        <f t="shared" si="249"/>
        <v>0</v>
      </c>
      <c r="EJ137" s="210">
        <f t="shared" si="249"/>
        <v>0</v>
      </c>
      <c r="EK137" s="210">
        <f t="shared" si="310"/>
        <v>0</v>
      </c>
      <c r="EL137" s="210">
        <f t="shared" si="310"/>
        <v>0</v>
      </c>
      <c r="EM137" s="210">
        <f t="shared" si="310"/>
        <v>0</v>
      </c>
      <c r="EN137" s="210">
        <f t="shared" si="310"/>
        <v>0</v>
      </c>
      <c r="EO137" s="210">
        <f t="shared" si="310"/>
        <v>0</v>
      </c>
      <c r="EP137" s="210">
        <f t="shared" si="310"/>
        <v>0</v>
      </c>
      <c r="EQ137" s="210">
        <f t="shared" si="310"/>
        <v>0</v>
      </c>
      <c r="ES137" s="210">
        <f t="shared" si="152"/>
        <v>0</v>
      </c>
      <c r="ET137" s="210">
        <f t="shared" si="153"/>
        <v>0</v>
      </c>
      <c r="EU137" s="210">
        <f t="shared" si="154"/>
        <v>0</v>
      </c>
      <c r="EV137" s="210">
        <f t="shared" si="155"/>
        <v>0</v>
      </c>
      <c r="EW137" s="210">
        <f t="shared" si="156"/>
        <v>0</v>
      </c>
      <c r="EX137" s="210">
        <f t="shared" si="157"/>
        <v>0</v>
      </c>
      <c r="EY137" s="210">
        <f t="shared" si="158"/>
        <v>0</v>
      </c>
      <c r="EZ137" s="210">
        <f t="shared" si="159"/>
        <v>0</v>
      </c>
      <c r="FA137" s="210">
        <f t="shared" si="160"/>
        <v>0</v>
      </c>
      <c r="FB137" s="210">
        <f t="shared" si="161"/>
        <v>0</v>
      </c>
      <c r="FC137" s="210">
        <f t="shared" si="162"/>
        <v>0</v>
      </c>
      <c r="FD137" s="210">
        <f t="shared" si="163"/>
        <v>0</v>
      </c>
      <c r="FE137" s="210">
        <f t="shared" si="164"/>
        <v>0</v>
      </c>
      <c r="FF137" s="210">
        <f t="shared" si="165"/>
        <v>0</v>
      </c>
      <c r="FG137" s="210">
        <f t="shared" si="166"/>
        <v>0</v>
      </c>
      <c r="FI137" s="211">
        <f t="shared" si="167"/>
        <v>0</v>
      </c>
      <c r="FJ137" s="211">
        <f t="shared" si="168"/>
        <v>0</v>
      </c>
      <c r="FK137" s="211">
        <f t="shared" si="169"/>
        <v>0</v>
      </c>
      <c r="FL137" s="211">
        <f t="shared" si="170"/>
        <v>0</v>
      </c>
      <c r="FM137" s="211">
        <f t="shared" si="171"/>
        <v>0</v>
      </c>
      <c r="FN137" s="211">
        <f t="shared" si="172"/>
        <v>0</v>
      </c>
      <c r="FO137" s="211">
        <f t="shared" si="173"/>
        <v>0</v>
      </c>
      <c r="FP137" s="211">
        <f t="shared" si="174"/>
        <v>0</v>
      </c>
      <c r="FQ137" s="211">
        <f t="shared" si="175"/>
        <v>0</v>
      </c>
      <c r="FR137" s="211">
        <f t="shared" si="176"/>
        <v>0</v>
      </c>
      <c r="FS137" s="211">
        <f t="shared" si="177"/>
        <v>0</v>
      </c>
      <c r="FT137" s="211">
        <f t="shared" si="178"/>
        <v>0</v>
      </c>
      <c r="FU137" s="211">
        <f t="shared" si="179"/>
        <v>0</v>
      </c>
      <c r="FV137" s="211">
        <f t="shared" si="180"/>
        <v>0</v>
      </c>
      <c r="FW137" s="211">
        <f t="shared" si="181"/>
        <v>0</v>
      </c>
      <c r="FX137" s="211">
        <f t="shared" si="182"/>
        <v>0</v>
      </c>
      <c r="FY137" s="211">
        <f t="shared" si="183"/>
        <v>0</v>
      </c>
      <c r="FZ137" s="211">
        <f t="shared" si="184"/>
        <v>0</v>
      </c>
      <c r="GA137" s="211">
        <f t="shared" si="185"/>
        <v>0</v>
      </c>
      <c r="GB137" s="211">
        <f t="shared" si="186"/>
        <v>0</v>
      </c>
      <c r="GC137" s="211">
        <f t="shared" si="187"/>
        <v>0</v>
      </c>
      <c r="GD137" s="211">
        <f t="shared" si="188"/>
        <v>0</v>
      </c>
      <c r="GE137" s="211">
        <f t="shared" si="189"/>
        <v>0</v>
      </c>
      <c r="GF137" s="211">
        <f t="shared" si="190"/>
        <v>0</v>
      </c>
      <c r="GG137" s="211">
        <f t="shared" si="191"/>
        <v>0</v>
      </c>
      <c r="GH137" s="211">
        <f t="shared" si="192"/>
        <v>0</v>
      </c>
      <c r="GI137" s="211">
        <f t="shared" si="193"/>
        <v>0</v>
      </c>
      <c r="GJ137" s="211">
        <f t="shared" si="194"/>
        <v>0</v>
      </c>
      <c r="GK137" s="211">
        <f t="shared" si="195"/>
        <v>0</v>
      </c>
      <c r="GL137" s="211">
        <f t="shared" si="196"/>
        <v>0</v>
      </c>
    </row>
    <row r="138" spans="3:194">
      <c r="C138" s="53" t="s">
        <v>654</v>
      </c>
      <c r="D138" s="225">
        <v>1137</v>
      </c>
      <c r="E138" s="223">
        <v>2</v>
      </c>
      <c r="F138" s="223"/>
      <c r="G138" s="224">
        <f t="shared" si="254"/>
        <v>0</v>
      </c>
      <c r="H138" s="224">
        <f t="shared" si="255"/>
        <v>0</v>
      </c>
      <c r="I138" s="222"/>
      <c r="J138" s="222"/>
      <c r="K138" s="222"/>
      <c r="L138" s="222"/>
      <c r="M138" s="222"/>
      <c r="N138" s="222"/>
      <c r="O138" s="222"/>
      <c r="P138" s="222"/>
      <c r="Q138" s="224">
        <f t="shared" si="256"/>
        <v>0</v>
      </c>
      <c r="R138" s="222"/>
      <c r="S138" s="222"/>
      <c r="T138" s="222"/>
      <c r="U138" s="222"/>
      <c r="V138" s="224">
        <f t="shared" si="257"/>
        <v>0</v>
      </c>
      <c r="W138" s="222"/>
      <c r="X138" s="222"/>
      <c r="Y138" s="222"/>
      <c r="Z138" s="222"/>
      <c r="AA138" s="224">
        <f t="shared" si="258"/>
        <v>0</v>
      </c>
      <c r="AB138" s="222"/>
      <c r="AC138" s="222"/>
      <c r="AD138" s="222"/>
      <c r="AE138" s="222"/>
      <c r="AF138" s="224">
        <f t="shared" si="259"/>
        <v>0</v>
      </c>
      <c r="AG138" s="222"/>
      <c r="AH138" s="222"/>
      <c r="AI138" s="222"/>
      <c r="AJ138" s="222"/>
      <c r="AK138" s="224">
        <f t="shared" si="260"/>
        <v>0</v>
      </c>
      <c r="AL138" s="224">
        <f t="shared" si="261"/>
        <v>0</v>
      </c>
      <c r="AM138" s="222"/>
      <c r="AN138" s="222"/>
      <c r="AO138" s="222"/>
      <c r="AP138" s="222"/>
      <c r="AQ138" s="222"/>
      <c r="AR138" s="222"/>
      <c r="AS138" s="222"/>
      <c r="AT138" s="222"/>
      <c r="AU138" s="224">
        <f t="shared" si="262"/>
        <v>0</v>
      </c>
      <c r="AV138" s="222"/>
      <c r="AW138" s="222"/>
      <c r="AX138" s="222"/>
      <c r="AY138" s="222"/>
      <c r="AZ138" s="224">
        <f t="shared" si="263"/>
        <v>0</v>
      </c>
      <c r="BA138" s="222"/>
      <c r="BB138" s="222"/>
      <c r="BC138" s="222"/>
      <c r="BD138" s="222"/>
      <c r="BE138" s="224">
        <f t="shared" si="264"/>
        <v>0</v>
      </c>
      <c r="BF138" s="222"/>
      <c r="BG138" s="222"/>
      <c r="BH138" s="222"/>
      <c r="BI138" s="222"/>
      <c r="BJ138" s="224">
        <f t="shared" si="265"/>
        <v>0</v>
      </c>
      <c r="BK138" s="222"/>
      <c r="BL138" s="222"/>
      <c r="BM138" s="222"/>
      <c r="BN138" s="222"/>
      <c r="BO138" s="224">
        <f t="shared" si="266"/>
        <v>0</v>
      </c>
      <c r="BP138" s="222">
        <f t="shared" si="276"/>
        <v>0</v>
      </c>
      <c r="BQ138" s="222">
        <f t="shared" si="277"/>
        <v>0</v>
      </c>
      <c r="BR138" s="222">
        <f t="shared" si="278"/>
        <v>0</v>
      </c>
      <c r="BS138" s="222">
        <f t="shared" si="279"/>
        <v>0</v>
      </c>
      <c r="BT138" s="224">
        <f t="shared" si="267"/>
        <v>0</v>
      </c>
      <c r="BU138" s="222">
        <f t="shared" si="280"/>
        <v>0</v>
      </c>
      <c r="BV138" s="222">
        <f t="shared" si="281"/>
        <v>0</v>
      </c>
      <c r="BW138" s="222">
        <f t="shared" si="282"/>
        <v>0</v>
      </c>
      <c r="BX138" s="222">
        <f t="shared" si="283"/>
        <v>0</v>
      </c>
      <c r="BY138" s="224">
        <f t="shared" si="269"/>
        <v>0</v>
      </c>
      <c r="BZ138" s="222">
        <f t="shared" si="284"/>
        <v>0</v>
      </c>
      <c r="CA138" s="222">
        <f t="shared" si="285"/>
        <v>0</v>
      </c>
      <c r="CB138" s="222">
        <f t="shared" si="286"/>
        <v>0</v>
      </c>
      <c r="CC138" s="222">
        <f t="shared" si="287"/>
        <v>0</v>
      </c>
      <c r="CD138" s="224">
        <f t="shared" si="271"/>
        <v>0</v>
      </c>
      <c r="CE138" s="222">
        <f t="shared" si="288"/>
        <v>0</v>
      </c>
      <c r="CF138" s="222">
        <f t="shared" si="289"/>
        <v>0</v>
      </c>
      <c r="CG138" s="222">
        <f t="shared" si="290"/>
        <v>0</v>
      </c>
      <c r="CH138" s="222">
        <f t="shared" si="291"/>
        <v>0</v>
      </c>
      <c r="CI138" s="224">
        <f t="shared" si="272"/>
        <v>0</v>
      </c>
      <c r="CJ138" s="222">
        <f t="shared" si="292"/>
        <v>0</v>
      </c>
      <c r="CK138" s="222">
        <f t="shared" si="293"/>
        <v>0</v>
      </c>
      <c r="CL138" s="222">
        <f t="shared" si="294"/>
        <v>0</v>
      </c>
      <c r="CM138" s="222">
        <f t="shared" si="295"/>
        <v>0</v>
      </c>
      <c r="CN138" s="224">
        <f t="shared" si="274"/>
        <v>0</v>
      </c>
      <c r="CO138" s="222">
        <f t="shared" si="296"/>
        <v>0</v>
      </c>
      <c r="CP138" s="222">
        <f t="shared" si="297"/>
        <v>0</v>
      </c>
      <c r="CQ138" s="222">
        <f t="shared" si="298"/>
        <v>0</v>
      </c>
      <c r="CR138" s="222">
        <f t="shared" si="299"/>
        <v>0</v>
      </c>
      <c r="CS138" s="209">
        <f t="shared" si="151"/>
        <v>0</v>
      </c>
      <c r="CT138" s="205"/>
      <c r="CU138" s="210">
        <f t="shared" si="250"/>
        <v>0</v>
      </c>
      <c r="CV138" s="210">
        <f t="shared" si="250"/>
        <v>0</v>
      </c>
      <c r="CW138" s="210">
        <f t="shared" si="137"/>
        <v>0</v>
      </c>
      <c r="CX138" s="210">
        <f t="shared" si="138"/>
        <v>0</v>
      </c>
      <c r="CY138" s="210">
        <f t="shared" si="139"/>
        <v>0</v>
      </c>
      <c r="CZ138" s="210">
        <f t="shared" si="140"/>
        <v>0</v>
      </c>
      <c r="DA138" s="210">
        <f t="shared" si="251"/>
        <v>0</v>
      </c>
      <c r="DB138" s="210">
        <f t="shared" si="251"/>
        <v>0</v>
      </c>
      <c r="DC138" s="210">
        <f t="shared" si="141"/>
        <v>0</v>
      </c>
      <c r="DD138" s="210">
        <f t="shared" si="142"/>
        <v>0</v>
      </c>
      <c r="DE138" s="210">
        <f t="shared" si="143"/>
        <v>0</v>
      </c>
      <c r="DF138" s="210">
        <f t="shared" si="144"/>
        <v>0</v>
      </c>
      <c r="DG138" s="210">
        <f t="shared" si="145"/>
        <v>0</v>
      </c>
      <c r="DH138" s="210">
        <f t="shared" si="146"/>
        <v>0</v>
      </c>
      <c r="DI138" s="210">
        <f t="shared" si="147"/>
        <v>0</v>
      </c>
      <c r="DJ138" s="210">
        <f t="shared" si="148"/>
        <v>0</v>
      </c>
      <c r="DK138" s="210">
        <f t="shared" si="149"/>
        <v>0</v>
      </c>
      <c r="DL138" s="210">
        <f t="shared" si="150"/>
        <v>0</v>
      </c>
      <c r="DN138" s="210">
        <f t="shared" si="309"/>
        <v>0</v>
      </c>
      <c r="DO138" s="210">
        <f t="shared" si="309"/>
        <v>0</v>
      </c>
      <c r="DP138" s="210">
        <f t="shared" si="309"/>
        <v>0</v>
      </c>
      <c r="DQ138" s="210">
        <f t="shared" si="309"/>
        <v>0</v>
      </c>
      <c r="DR138" s="210">
        <f t="shared" si="309"/>
        <v>0</v>
      </c>
      <c r="DS138" s="210">
        <f t="shared" si="309"/>
        <v>0</v>
      </c>
      <c r="DT138" s="210">
        <f t="shared" si="309"/>
        <v>0</v>
      </c>
      <c r="DU138" s="210">
        <f t="shared" si="309"/>
        <v>0</v>
      </c>
      <c r="DV138" s="210">
        <f t="shared" si="304"/>
        <v>0</v>
      </c>
      <c r="DW138" s="210">
        <f t="shared" si="305"/>
        <v>0</v>
      </c>
      <c r="DX138" s="210">
        <f t="shared" si="306"/>
        <v>0</v>
      </c>
      <c r="DY138" s="210">
        <f t="shared" si="307"/>
        <v>0</v>
      </c>
      <c r="DZ138" s="210">
        <f t="shared" si="308"/>
        <v>0</v>
      </c>
      <c r="EA138" s="210">
        <f t="shared" si="311"/>
        <v>0</v>
      </c>
      <c r="EB138" s="210">
        <f t="shared" si="312"/>
        <v>0</v>
      </c>
      <c r="EC138" s="210">
        <f t="shared" si="313"/>
        <v>0</v>
      </c>
      <c r="ED138" s="210">
        <f t="shared" si="249"/>
        <v>0</v>
      </c>
      <c r="EE138" s="210">
        <f t="shared" si="249"/>
        <v>0</v>
      </c>
      <c r="EF138" s="210">
        <f t="shared" si="249"/>
        <v>0</v>
      </c>
      <c r="EG138" s="210">
        <f t="shared" si="249"/>
        <v>0</v>
      </c>
      <c r="EH138" s="210">
        <f t="shared" si="249"/>
        <v>0</v>
      </c>
      <c r="EI138" s="210">
        <f t="shared" si="249"/>
        <v>0</v>
      </c>
      <c r="EJ138" s="210">
        <f t="shared" si="249"/>
        <v>0</v>
      </c>
      <c r="EK138" s="210">
        <f t="shared" si="310"/>
        <v>0</v>
      </c>
      <c r="EL138" s="210">
        <f t="shared" si="310"/>
        <v>0</v>
      </c>
      <c r="EM138" s="210">
        <f t="shared" si="310"/>
        <v>0</v>
      </c>
      <c r="EN138" s="210">
        <f t="shared" si="310"/>
        <v>0</v>
      </c>
      <c r="EO138" s="210">
        <f t="shared" si="310"/>
        <v>0</v>
      </c>
      <c r="EP138" s="210">
        <f t="shared" si="310"/>
        <v>0</v>
      </c>
      <c r="EQ138" s="210">
        <f t="shared" si="310"/>
        <v>0</v>
      </c>
      <c r="ES138" s="210">
        <f t="shared" si="152"/>
        <v>0</v>
      </c>
      <c r="ET138" s="210">
        <f t="shared" si="153"/>
        <v>0</v>
      </c>
      <c r="EU138" s="210">
        <f t="shared" si="154"/>
        <v>0</v>
      </c>
      <c r="EV138" s="210">
        <f t="shared" si="155"/>
        <v>0</v>
      </c>
      <c r="EW138" s="210">
        <f t="shared" si="156"/>
        <v>0</v>
      </c>
      <c r="EX138" s="210">
        <f t="shared" si="157"/>
        <v>0</v>
      </c>
      <c r="EY138" s="210">
        <f t="shared" si="158"/>
        <v>0</v>
      </c>
      <c r="EZ138" s="210">
        <f t="shared" si="159"/>
        <v>0</v>
      </c>
      <c r="FA138" s="210">
        <f t="shared" si="160"/>
        <v>0</v>
      </c>
      <c r="FB138" s="210">
        <f t="shared" si="161"/>
        <v>0</v>
      </c>
      <c r="FC138" s="210">
        <f t="shared" si="162"/>
        <v>0</v>
      </c>
      <c r="FD138" s="210">
        <f t="shared" si="163"/>
        <v>0</v>
      </c>
      <c r="FE138" s="210">
        <f t="shared" si="164"/>
        <v>0</v>
      </c>
      <c r="FF138" s="210">
        <f t="shared" si="165"/>
        <v>0</v>
      </c>
      <c r="FG138" s="210">
        <f t="shared" si="166"/>
        <v>0</v>
      </c>
      <c r="FI138" s="211">
        <f t="shared" si="167"/>
        <v>0</v>
      </c>
      <c r="FJ138" s="211">
        <f t="shared" si="168"/>
        <v>0</v>
      </c>
      <c r="FK138" s="211">
        <f t="shared" si="169"/>
        <v>0</v>
      </c>
      <c r="FL138" s="211">
        <f t="shared" si="170"/>
        <v>0</v>
      </c>
      <c r="FM138" s="211">
        <f t="shared" si="171"/>
        <v>0</v>
      </c>
      <c r="FN138" s="211">
        <f t="shared" si="172"/>
        <v>0</v>
      </c>
      <c r="FO138" s="211">
        <f t="shared" si="173"/>
        <v>0</v>
      </c>
      <c r="FP138" s="211">
        <f t="shared" si="174"/>
        <v>0</v>
      </c>
      <c r="FQ138" s="211">
        <f t="shared" si="175"/>
        <v>0</v>
      </c>
      <c r="FR138" s="211">
        <f t="shared" si="176"/>
        <v>0</v>
      </c>
      <c r="FS138" s="211">
        <f t="shared" si="177"/>
        <v>0</v>
      </c>
      <c r="FT138" s="211">
        <f t="shared" si="178"/>
        <v>0</v>
      </c>
      <c r="FU138" s="211">
        <f t="shared" si="179"/>
        <v>0</v>
      </c>
      <c r="FV138" s="211">
        <f t="shared" si="180"/>
        <v>0</v>
      </c>
      <c r="FW138" s="211">
        <f t="shared" si="181"/>
        <v>0</v>
      </c>
      <c r="FX138" s="211">
        <f t="shared" si="182"/>
        <v>0</v>
      </c>
      <c r="FY138" s="211">
        <f t="shared" si="183"/>
        <v>0</v>
      </c>
      <c r="FZ138" s="211">
        <f t="shared" si="184"/>
        <v>0</v>
      </c>
      <c r="GA138" s="211">
        <f t="shared" si="185"/>
        <v>0</v>
      </c>
      <c r="GB138" s="211">
        <f t="shared" si="186"/>
        <v>0</v>
      </c>
      <c r="GC138" s="211">
        <f t="shared" si="187"/>
        <v>0</v>
      </c>
      <c r="GD138" s="211">
        <f t="shared" si="188"/>
        <v>0</v>
      </c>
      <c r="GE138" s="211">
        <f t="shared" si="189"/>
        <v>0</v>
      </c>
      <c r="GF138" s="211">
        <f t="shared" si="190"/>
        <v>0</v>
      </c>
      <c r="GG138" s="211">
        <f t="shared" si="191"/>
        <v>0</v>
      </c>
      <c r="GH138" s="211">
        <f t="shared" si="192"/>
        <v>0</v>
      </c>
      <c r="GI138" s="211">
        <f t="shared" si="193"/>
        <v>0</v>
      </c>
      <c r="GJ138" s="211">
        <f t="shared" si="194"/>
        <v>0</v>
      </c>
      <c r="GK138" s="211">
        <f t="shared" si="195"/>
        <v>0</v>
      </c>
      <c r="GL138" s="211">
        <f t="shared" si="196"/>
        <v>0</v>
      </c>
    </row>
    <row r="139" spans="3:194">
      <c r="C139" s="53" t="s">
        <v>655</v>
      </c>
      <c r="D139" s="225">
        <v>1138</v>
      </c>
      <c r="E139" s="223">
        <v>2</v>
      </c>
      <c r="F139" s="223"/>
      <c r="G139" s="224">
        <f t="shared" si="254"/>
        <v>0</v>
      </c>
      <c r="H139" s="224">
        <f t="shared" si="255"/>
        <v>0</v>
      </c>
      <c r="I139" s="222"/>
      <c r="J139" s="222"/>
      <c r="K139" s="222"/>
      <c r="L139" s="222"/>
      <c r="M139" s="222"/>
      <c r="N139" s="222"/>
      <c r="O139" s="222"/>
      <c r="P139" s="222"/>
      <c r="Q139" s="224">
        <f t="shared" si="256"/>
        <v>0</v>
      </c>
      <c r="R139" s="222"/>
      <c r="S139" s="222"/>
      <c r="T139" s="222"/>
      <c r="U139" s="222"/>
      <c r="V139" s="224">
        <f t="shared" si="257"/>
        <v>0</v>
      </c>
      <c r="W139" s="222"/>
      <c r="X139" s="222"/>
      <c r="Y139" s="222"/>
      <c r="Z139" s="222"/>
      <c r="AA139" s="224">
        <f t="shared" si="258"/>
        <v>0</v>
      </c>
      <c r="AB139" s="222"/>
      <c r="AC139" s="222"/>
      <c r="AD139" s="222"/>
      <c r="AE139" s="222"/>
      <c r="AF139" s="224">
        <f t="shared" si="259"/>
        <v>0</v>
      </c>
      <c r="AG139" s="222"/>
      <c r="AH139" s="222"/>
      <c r="AI139" s="222"/>
      <c r="AJ139" s="222"/>
      <c r="AK139" s="224">
        <f t="shared" si="260"/>
        <v>0</v>
      </c>
      <c r="AL139" s="224">
        <f t="shared" si="261"/>
        <v>0</v>
      </c>
      <c r="AM139" s="222"/>
      <c r="AN139" s="222"/>
      <c r="AO139" s="222"/>
      <c r="AP139" s="222"/>
      <c r="AQ139" s="222"/>
      <c r="AR139" s="222"/>
      <c r="AS139" s="222"/>
      <c r="AT139" s="222"/>
      <c r="AU139" s="224">
        <f t="shared" si="262"/>
        <v>0</v>
      </c>
      <c r="AV139" s="222"/>
      <c r="AW139" s="222"/>
      <c r="AX139" s="222"/>
      <c r="AY139" s="222"/>
      <c r="AZ139" s="224">
        <f t="shared" si="263"/>
        <v>0</v>
      </c>
      <c r="BA139" s="222"/>
      <c r="BB139" s="222"/>
      <c r="BC139" s="222"/>
      <c r="BD139" s="222"/>
      <c r="BE139" s="224">
        <f t="shared" si="264"/>
        <v>0</v>
      </c>
      <c r="BF139" s="222"/>
      <c r="BG139" s="222"/>
      <c r="BH139" s="222"/>
      <c r="BI139" s="222"/>
      <c r="BJ139" s="224">
        <f t="shared" si="265"/>
        <v>0</v>
      </c>
      <c r="BK139" s="222"/>
      <c r="BL139" s="222"/>
      <c r="BM139" s="222"/>
      <c r="BN139" s="222"/>
      <c r="BO139" s="224">
        <f t="shared" si="266"/>
        <v>0</v>
      </c>
      <c r="BP139" s="222">
        <f t="shared" si="276"/>
        <v>0</v>
      </c>
      <c r="BQ139" s="222">
        <f t="shared" si="277"/>
        <v>0</v>
      </c>
      <c r="BR139" s="222">
        <f t="shared" si="278"/>
        <v>0</v>
      </c>
      <c r="BS139" s="222">
        <f t="shared" si="279"/>
        <v>0</v>
      </c>
      <c r="BT139" s="224">
        <f t="shared" si="267"/>
        <v>0</v>
      </c>
      <c r="BU139" s="222">
        <f t="shared" si="280"/>
        <v>0</v>
      </c>
      <c r="BV139" s="222">
        <f t="shared" si="281"/>
        <v>0</v>
      </c>
      <c r="BW139" s="222">
        <f t="shared" si="282"/>
        <v>0</v>
      </c>
      <c r="BX139" s="222">
        <f t="shared" si="283"/>
        <v>0</v>
      </c>
      <c r="BY139" s="224">
        <f t="shared" si="269"/>
        <v>0</v>
      </c>
      <c r="BZ139" s="222">
        <f t="shared" si="284"/>
        <v>0</v>
      </c>
      <c r="CA139" s="222">
        <f t="shared" si="285"/>
        <v>0</v>
      </c>
      <c r="CB139" s="222">
        <f t="shared" si="286"/>
        <v>0</v>
      </c>
      <c r="CC139" s="222">
        <f t="shared" si="287"/>
        <v>0</v>
      </c>
      <c r="CD139" s="224">
        <f t="shared" si="271"/>
        <v>0</v>
      </c>
      <c r="CE139" s="222">
        <f t="shared" si="288"/>
        <v>0</v>
      </c>
      <c r="CF139" s="222">
        <f t="shared" si="289"/>
        <v>0</v>
      </c>
      <c r="CG139" s="222">
        <f t="shared" si="290"/>
        <v>0</v>
      </c>
      <c r="CH139" s="222">
        <f t="shared" si="291"/>
        <v>0</v>
      </c>
      <c r="CI139" s="224">
        <f t="shared" si="272"/>
        <v>0</v>
      </c>
      <c r="CJ139" s="222">
        <f t="shared" si="292"/>
        <v>0</v>
      </c>
      <c r="CK139" s="222">
        <f t="shared" si="293"/>
        <v>0</v>
      </c>
      <c r="CL139" s="222">
        <f t="shared" si="294"/>
        <v>0</v>
      </c>
      <c r="CM139" s="222">
        <f t="shared" si="295"/>
        <v>0</v>
      </c>
      <c r="CN139" s="224">
        <f t="shared" si="274"/>
        <v>0</v>
      </c>
      <c r="CO139" s="222">
        <f t="shared" si="296"/>
        <v>0</v>
      </c>
      <c r="CP139" s="222">
        <f t="shared" si="297"/>
        <v>0</v>
      </c>
      <c r="CQ139" s="222">
        <f t="shared" si="298"/>
        <v>0</v>
      </c>
      <c r="CR139" s="222">
        <f t="shared" si="299"/>
        <v>0</v>
      </c>
      <c r="CS139" s="209">
        <f t="shared" si="151"/>
        <v>0</v>
      </c>
      <c r="CT139" s="205"/>
      <c r="CU139" s="210">
        <f t="shared" si="250"/>
        <v>0</v>
      </c>
      <c r="CV139" s="210">
        <f t="shared" si="250"/>
        <v>0</v>
      </c>
      <c r="CW139" s="210">
        <f t="shared" si="137"/>
        <v>0</v>
      </c>
      <c r="CX139" s="210">
        <f t="shared" si="138"/>
        <v>0</v>
      </c>
      <c r="CY139" s="210">
        <f t="shared" si="139"/>
        <v>0</v>
      </c>
      <c r="CZ139" s="210">
        <f t="shared" si="140"/>
        <v>0</v>
      </c>
      <c r="DA139" s="210">
        <f t="shared" si="251"/>
        <v>0</v>
      </c>
      <c r="DB139" s="210">
        <f t="shared" si="251"/>
        <v>0</v>
      </c>
      <c r="DC139" s="210">
        <f t="shared" si="141"/>
        <v>0</v>
      </c>
      <c r="DD139" s="210">
        <f t="shared" si="142"/>
        <v>0</v>
      </c>
      <c r="DE139" s="210">
        <f t="shared" si="143"/>
        <v>0</v>
      </c>
      <c r="DF139" s="210">
        <f t="shared" si="144"/>
        <v>0</v>
      </c>
      <c r="DG139" s="210">
        <f t="shared" si="145"/>
        <v>0</v>
      </c>
      <c r="DH139" s="210">
        <f t="shared" si="146"/>
        <v>0</v>
      </c>
      <c r="DI139" s="210">
        <f t="shared" si="147"/>
        <v>0</v>
      </c>
      <c r="DJ139" s="210">
        <f t="shared" si="148"/>
        <v>0</v>
      </c>
      <c r="DK139" s="210">
        <f t="shared" si="149"/>
        <v>0</v>
      </c>
      <c r="DL139" s="210">
        <f t="shared" si="150"/>
        <v>0</v>
      </c>
      <c r="DN139" s="210">
        <f t="shared" si="309"/>
        <v>0</v>
      </c>
      <c r="DO139" s="210">
        <f t="shared" si="309"/>
        <v>0</v>
      </c>
      <c r="DP139" s="210">
        <f t="shared" si="309"/>
        <v>0</v>
      </c>
      <c r="DQ139" s="210">
        <f t="shared" si="309"/>
        <v>0</v>
      </c>
      <c r="DR139" s="210">
        <f t="shared" si="309"/>
        <v>0</v>
      </c>
      <c r="DS139" s="210">
        <f t="shared" si="309"/>
        <v>0</v>
      </c>
      <c r="DT139" s="210">
        <f t="shared" si="309"/>
        <v>0</v>
      </c>
      <c r="DU139" s="210">
        <f t="shared" si="309"/>
        <v>0</v>
      </c>
      <c r="DV139" s="210">
        <f t="shared" si="304"/>
        <v>0</v>
      </c>
      <c r="DW139" s="210">
        <f t="shared" si="305"/>
        <v>0</v>
      </c>
      <c r="DX139" s="210">
        <f t="shared" si="306"/>
        <v>0</v>
      </c>
      <c r="DY139" s="210">
        <f t="shared" si="307"/>
        <v>0</v>
      </c>
      <c r="DZ139" s="210">
        <f t="shared" si="308"/>
        <v>0</v>
      </c>
      <c r="EA139" s="210">
        <f t="shared" si="311"/>
        <v>0</v>
      </c>
      <c r="EB139" s="210">
        <f t="shared" si="312"/>
        <v>0</v>
      </c>
      <c r="EC139" s="210">
        <f t="shared" si="313"/>
        <v>0</v>
      </c>
      <c r="ED139" s="210">
        <f t="shared" si="249"/>
        <v>0</v>
      </c>
      <c r="EE139" s="210">
        <f t="shared" si="249"/>
        <v>0</v>
      </c>
      <c r="EF139" s="210">
        <f t="shared" si="249"/>
        <v>0</v>
      </c>
      <c r="EG139" s="210">
        <f t="shared" si="249"/>
        <v>0</v>
      </c>
      <c r="EH139" s="210">
        <f t="shared" si="249"/>
        <v>0</v>
      </c>
      <c r="EI139" s="210">
        <f t="shared" si="249"/>
        <v>0</v>
      </c>
      <c r="EJ139" s="210">
        <f t="shared" si="249"/>
        <v>0</v>
      </c>
      <c r="EK139" s="210">
        <f t="shared" si="310"/>
        <v>0</v>
      </c>
      <c r="EL139" s="210">
        <f t="shared" si="310"/>
        <v>0</v>
      </c>
      <c r="EM139" s="210">
        <f t="shared" si="310"/>
        <v>0</v>
      </c>
      <c r="EN139" s="210">
        <f t="shared" si="310"/>
        <v>0</v>
      </c>
      <c r="EO139" s="210">
        <f t="shared" si="310"/>
        <v>0</v>
      </c>
      <c r="EP139" s="210">
        <f t="shared" si="310"/>
        <v>0</v>
      </c>
      <c r="EQ139" s="210">
        <f t="shared" si="310"/>
        <v>0</v>
      </c>
      <c r="ES139" s="210">
        <f t="shared" si="152"/>
        <v>0</v>
      </c>
      <c r="ET139" s="210">
        <f t="shared" si="153"/>
        <v>0</v>
      </c>
      <c r="EU139" s="210">
        <f t="shared" si="154"/>
        <v>0</v>
      </c>
      <c r="EV139" s="210">
        <f t="shared" si="155"/>
        <v>0</v>
      </c>
      <c r="EW139" s="210">
        <f t="shared" si="156"/>
        <v>0</v>
      </c>
      <c r="EX139" s="210">
        <f t="shared" si="157"/>
        <v>0</v>
      </c>
      <c r="EY139" s="210">
        <f t="shared" si="158"/>
        <v>0</v>
      </c>
      <c r="EZ139" s="210">
        <f t="shared" si="159"/>
        <v>0</v>
      </c>
      <c r="FA139" s="210">
        <f t="shared" si="160"/>
        <v>0</v>
      </c>
      <c r="FB139" s="210">
        <f t="shared" si="161"/>
        <v>0</v>
      </c>
      <c r="FC139" s="210">
        <f t="shared" si="162"/>
        <v>0</v>
      </c>
      <c r="FD139" s="210">
        <f t="shared" si="163"/>
        <v>0</v>
      </c>
      <c r="FE139" s="210">
        <f t="shared" si="164"/>
        <v>0</v>
      </c>
      <c r="FF139" s="210">
        <f t="shared" si="165"/>
        <v>0</v>
      </c>
      <c r="FG139" s="210">
        <f t="shared" si="166"/>
        <v>0</v>
      </c>
      <c r="FI139" s="211">
        <f t="shared" si="167"/>
        <v>0</v>
      </c>
      <c r="FJ139" s="211">
        <f t="shared" si="168"/>
        <v>0</v>
      </c>
      <c r="FK139" s="211">
        <f t="shared" si="169"/>
        <v>0</v>
      </c>
      <c r="FL139" s="211">
        <f t="shared" si="170"/>
        <v>0</v>
      </c>
      <c r="FM139" s="211">
        <f t="shared" si="171"/>
        <v>0</v>
      </c>
      <c r="FN139" s="211">
        <f t="shared" si="172"/>
        <v>0</v>
      </c>
      <c r="FO139" s="211">
        <f t="shared" si="173"/>
        <v>0</v>
      </c>
      <c r="FP139" s="211">
        <f t="shared" si="174"/>
        <v>0</v>
      </c>
      <c r="FQ139" s="211">
        <f t="shared" si="175"/>
        <v>0</v>
      </c>
      <c r="FR139" s="211">
        <f t="shared" si="176"/>
        <v>0</v>
      </c>
      <c r="FS139" s="211">
        <f t="shared" si="177"/>
        <v>0</v>
      </c>
      <c r="FT139" s="211">
        <f t="shared" si="178"/>
        <v>0</v>
      </c>
      <c r="FU139" s="211">
        <f t="shared" si="179"/>
        <v>0</v>
      </c>
      <c r="FV139" s="211">
        <f t="shared" si="180"/>
        <v>0</v>
      </c>
      <c r="FW139" s="211">
        <f t="shared" si="181"/>
        <v>0</v>
      </c>
      <c r="FX139" s="211">
        <f t="shared" si="182"/>
        <v>0</v>
      </c>
      <c r="FY139" s="211">
        <f t="shared" si="183"/>
        <v>0</v>
      </c>
      <c r="FZ139" s="211">
        <f t="shared" si="184"/>
        <v>0</v>
      </c>
      <c r="GA139" s="211">
        <f t="shared" si="185"/>
        <v>0</v>
      </c>
      <c r="GB139" s="211">
        <f t="shared" si="186"/>
        <v>0</v>
      </c>
      <c r="GC139" s="211">
        <f t="shared" si="187"/>
        <v>0</v>
      </c>
      <c r="GD139" s="211">
        <f t="shared" si="188"/>
        <v>0</v>
      </c>
      <c r="GE139" s="211">
        <f t="shared" si="189"/>
        <v>0</v>
      </c>
      <c r="GF139" s="211">
        <f t="shared" si="190"/>
        <v>0</v>
      </c>
      <c r="GG139" s="211">
        <f t="shared" si="191"/>
        <v>0</v>
      </c>
      <c r="GH139" s="211">
        <f t="shared" si="192"/>
        <v>0</v>
      </c>
      <c r="GI139" s="211">
        <f t="shared" si="193"/>
        <v>0</v>
      </c>
      <c r="GJ139" s="211">
        <f t="shared" si="194"/>
        <v>0</v>
      </c>
      <c r="GK139" s="211">
        <f t="shared" si="195"/>
        <v>0</v>
      </c>
      <c r="GL139" s="211">
        <f t="shared" si="196"/>
        <v>0</v>
      </c>
    </row>
    <row r="140" spans="3:194">
      <c r="C140" s="53" t="s">
        <v>1219</v>
      </c>
      <c r="D140" s="225">
        <v>1139</v>
      </c>
      <c r="E140" s="223">
        <v>6</v>
      </c>
      <c r="F140" s="223"/>
      <c r="G140" s="224">
        <f t="shared" si="254"/>
        <v>0</v>
      </c>
      <c r="H140" s="224">
        <f t="shared" si="255"/>
        <v>0</v>
      </c>
      <c r="I140" s="222"/>
      <c r="J140" s="222"/>
      <c r="K140" s="222"/>
      <c r="L140" s="222"/>
      <c r="M140" s="222"/>
      <c r="N140" s="222"/>
      <c r="O140" s="222"/>
      <c r="P140" s="222"/>
      <c r="Q140" s="224">
        <f t="shared" si="256"/>
        <v>0</v>
      </c>
      <c r="R140" s="222"/>
      <c r="S140" s="222"/>
      <c r="T140" s="222"/>
      <c r="U140" s="222"/>
      <c r="V140" s="224">
        <f t="shared" si="257"/>
        <v>0</v>
      </c>
      <c r="W140" s="222"/>
      <c r="X140" s="222"/>
      <c r="Y140" s="222"/>
      <c r="Z140" s="222"/>
      <c r="AA140" s="224">
        <f t="shared" si="258"/>
        <v>0</v>
      </c>
      <c r="AB140" s="222"/>
      <c r="AC140" s="222"/>
      <c r="AD140" s="222"/>
      <c r="AE140" s="222"/>
      <c r="AF140" s="224">
        <f t="shared" si="259"/>
        <v>0</v>
      </c>
      <c r="AG140" s="222"/>
      <c r="AH140" s="222"/>
      <c r="AI140" s="222"/>
      <c r="AJ140" s="222"/>
      <c r="AK140" s="224">
        <f t="shared" si="260"/>
        <v>0</v>
      </c>
      <c r="AL140" s="224">
        <f t="shared" si="261"/>
        <v>0</v>
      </c>
      <c r="AM140" s="222"/>
      <c r="AN140" s="222"/>
      <c r="AO140" s="222"/>
      <c r="AP140" s="222"/>
      <c r="AQ140" s="222"/>
      <c r="AR140" s="222"/>
      <c r="AS140" s="222"/>
      <c r="AT140" s="222"/>
      <c r="AU140" s="224">
        <f t="shared" si="262"/>
        <v>0</v>
      </c>
      <c r="AV140" s="222"/>
      <c r="AW140" s="222"/>
      <c r="AX140" s="222"/>
      <c r="AY140" s="222"/>
      <c r="AZ140" s="224">
        <f t="shared" si="263"/>
        <v>0</v>
      </c>
      <c r="BA140" s="222"/>
      <c r="BB140" s="222"/>
      <c r="BC140" s="222"/>
      <c r="BD140" s="222"/>
      <c r="BE140" s="224">
        <f t="shared" si="264"/>
        <v>0</v>
      </c>
      <c r="BF140" s="222"/>
      <c r="BG140" s="222"/>
      <c r="BH140" s="222"/>
      <c r="BI140" s="222"/>
      <c r="BJ140" s="224">
        <f t="shared" si="265"/>
        <v>0</v>
      </c>
      <c r="BK140" s="222"/>
      <c r="BL140" s="222"/>
      <c r="BM140" s="222"/>
      <c r="BN140" s="222"/>
      <c r="BO140" s="224">
        <f t="shared" si="266"/>
        <v>0</v>
      </c>
      <c r="BP140" s="222">
        <f t="shared" si="276"/>
        <v>0</v>
      </c>
      <c r="BQ140" s="222">
        <f t="shared" si="277"/>
        <v>0</v>
      </c>
      <c r="BR140" s="222">
        <f t="shared" si="278"/>
        <v>0</v>
      </c>
      <c r="BS140" s="222">
        <f t="shared" si="279"/>
        <v>0</v>
      </c>
      <c r="BT140" s="224">
        <f t="shared" si="267"/>
        <v>0</v>
      </c>
      <c r="BU140" s="222">
        <f t="shared" si="280"/>
        <v>0</v>
      </c>
      <c r="BV140" s="222">
        <f t="shared" si="281"/>
        <v>0</v>
      </c>
      <c r="BW140" s="222">
        <f t="shared" si="282"/>
        <v>0</v>
      </c>
      <c r="BX140" s="222">
        <f t="shared" si="283"/>
        <v>0</v>
      </c>
      <c r="BY140" s="224">
        <f t="shared" si="269"/>
        <v>0</v>
      </c>
      <c r="BZ140" s="222">
        <f t="shared" si="284"/>
        <v>0</v>
      </c>
      <c r="CA140" s="222">
        <f t="shared" si="285"/>
        <v>0</v>
      </c>
      <c r="CB140" s="222">
        <f t="shared" si="286"/>
        <v>0</v>
      </c>
      <c r="CC140" s="222">
        <f t="shared" si="287"/>
        <v>0</v>
      </c>
      <c r="CD140" s="224">
        <f t="shared" si="271"/>
        <v>0</v>
      </c>
      <c r="CE140" s="222">
        <f t="shared" si="288"/>
        <v>0</v>
      </c>
      <c r="CF140" s="222">
        <f t="shared" si="289"/>
        <v>0</v>
      </c>
      <c r="CG140" s="222">
        <f t="shared" si="290"/>
        <v>0</v>
      </c>
      <c r="CH140" s="222">
        <f t="shared" si="291"/>
        <v>0</v>
      </c>
      <c r="CI140" s="224">
        <f t="shared" si="272"/>
        <v>0</v>
      </c>
      <c r="CJ140" s="222">
        <f t="shared" si="292"/>
        <v>0</v>
      </c>
      <c r="CK140" s="222">
        <f t="shared" si="293"/>
        <v>0</v>
      </c>
      <c r="CL140" s="222">
        <f t="shared" si="294"/>
        <v>0</v>
      </c>
      <c r="CM140" s="222">
        <f t="shared" si="295"/>
        <v>0</v>
      </c>
      <c r="CN140" s="224">
        <f t="shared" si="274"/>
        <v>0</v>
      </c>
      <c r="CO140" s="222">
        <f t="shared" si="296"/>
        <v>0</v>
      </c>
      <c r="CP140" s="222">
        <f t="shared" si="297"/>
        <v>0</v>
      </c>
      <c r="CQ140" s="222">
        <f t="shared" si="298"/>
        <v>0</v>
      </c>
      <c r="CR140" s="222">
        <f t="shared" si="299"/>
        <v>0</v>
      </c>
      <c r="CS140" s="209">
        <f t="shared" si="151"/>
        <v>0</v>
      </c>
      <c r="CT140" s="205"/>
      <c r="CU140" s="210">
        <f t="shared" si="250"/>
        <v>0</v>
      </c>
      <c r="CV140" s="210">
        <f t="shared" si="250"/>
        <v>0</v>
      </c>
      <c r="CW140" s="210">
        <f t="shared" si="137"/>
        <v>0</v>
      </c>
      <c r="CX140" s="210">
        <f t="shared" si="138"/>
        <v>0</v>
      </c>
      <c r="CY140" s="210">
        <f t="shared" si="139"/>
        <v>0</v>
      </c>
      <c r="CZ140" s="210">
        <f t="shared" si="140"/>
        <v>0</v>
      </c>
      <c r="DA140" s="210">
        <f t="shared" si="251"/>
        <v>0</v>
      </c>
      <c r="DB140" s="210">
        <f t="shared" si="251"/>
        <v>0</v>
      </c>
      <c r="DC140" s="210">
        <f t="shared" si="141"/>
        <v>0</v>
      </c>
      <c r="DD140" s="210">
        <f t="shared" si="142"/>
        <v>0</v>
      </c>
      <c r="DE140" s="210">
        <f t="shared" si="143"/>
        <v>0</v>
      </c>
      <c r="DF140" s="210">
        <f t="shared" si="144"/>
        <v>0</v>
      </c>
      <c r="DG140" s="210">
        <f t="shared" si="145"/>
        <v>0</v>
      </c>
      <c r="DH140" s="210">
        <f t="shared" si="146"/>
        <v>0</v>
      </c>
      <c r="DI140" s="210">
        <f t="shared" si="147"/>
        <v>0</v>
      </c>
      <c r="DJ140" s="210">
        <f t="shared" si="148"/>
        <v>0</v>
      </c>
      <c r="DK140" s="210">
        <f t="shared" si="149"/>
        <v>0</v>
      </c>
      <c r="DL140" s="210">
        <f t="shared" si="150"/>
        <v>0</v>
      </c>
      <c r="DN140" s="210">
        <f t="shared" si="309"/>
        <v>0</v>
      </c>
      <c r="DO140" s="210">
        <f t="shared" si="309"/>
        <v>0</v>
      </c>
      <c r="DP140" s="210">
        <f t="shared" si="309"/>
        <v>0</v>
      </c>
      <c r="DQ140" s="210">
        <f t="shared" si="309"/>
        <v>0</v>
      </c>
      <c r="DR140" s="210">
        <f t="shared" si="309"/>
        <v>0</v>
      </c>
      <c r="DS140" s="210">
        <f t="shared" si="309"/>
        <v>0</v>
      </c>
      <c r="DT140" s="210">
        <f t="shared" si="309"/>
        <v>0</v>
      </c>
      <c r="DU140" s="210">
        <f t="shared" si="309"/>
        <v>0</v>
      </c>
      <c r="DV140" s="210">
        <f t="shared" si="304"/>
        <v>0</v>
      </c>
      <c r="DW140" s="210">
        <f t="shared" si="305"/>
        <v>0</v>
      </c>
      <c r="DX140" s="210">
        <f t="shared" si="306"/>
        <v>0</v>
      </c>
      <c r="DY140" s="210">
        <f t="shared" si="307"/>
        <v>0</v>
      </c>
      <c r="DZ140" s="210">
        <f t="shared" si="308"/>
        <v>0</v>
      </c>
      <c r="EA140" s="210">
        <f t="shared" si="311"/>
        <v>0</v>
      </c>
      <c r="EB140" s="210">
        <f t="shared" si="312"/>
        <v>0</v>
      </c>
      <c r="EC140" s="210">
        <f t="shared" si="313"/>
        <v>0</v>
      </c>
      <c r="ED140" s="210">
        <f t="shared" si="249"/>
        <v>0</v>
      </c>
      <c r="EE140" s="210">
        <f t="shared" si="249"/>
        <v>0</v>
      </c>
      <c r="EF140" s="210">
        <f t="shared" si="249"/>
        <v>0</v>
      </c>
      <c r="EG140" s="210">
        <f t="shared" si="249"/>
        <v>0</v>
      </c>
      <c r="EH140" s="210">
        <f t="shared" si="249"/>
        <v>0</v>
      </c>
      <c r="EI140" s="210">
        <f t="shared" si="249"/>
        <v>0</v>
      </c>
      <c r="EJ140" s="210">
        <f t="shared" si="249"/>
        <v>0</v>
      </c>
      <c r="EK140" s="210">
        <f t="shared" si="310"/>
        <v>0</v>
      </c>
      <c r="EL140" s="210">
        <f t="shared" si="310"/>
        <v>0</v>
      </c>
      <c r="EM140" s="210">
        <f t="shared" si="310"/>
        <v>0</v>
      </c>
      <c r="EN140" s="210">
        <f t="shared" si="310"/>
        <v>0</v>
      </c>
      <c r="EO140" s="210">
        <f t="shared" si="310"/>
        <v>0</v>
      </c>
      <c r="EP140" s="210">
        <f t="shared" si="310"/>
        <v>0</v>
      </c>
      <c r="EQ140" s="210">
        <f t="shared" si="310"/>
        <v>0</v>
      </c>
      <c r="ES140" s="210">
        <f t="shared" si="152"/>
        <v>0</v>
      </c>
      <c r="ET140" s="210">
        <f t="shared" si="153"/>
        <v>0</v>
      </c>
      <c r="EU140" s="210">
        <f t="shared" si="154"/>
        <v>0</v>
      </c>
      <c r="EV140" s="210">
        <f t="shared" si="155"/>
        <v>0</v>
      </c>
      <c r="EW140" s="210">
        <f t="shared" si="156"/>
        <v>0</v>
      </c>
      <c r="EX140" s="210">
        <f t="shared" si="157"/>
        <v>0</v>
      </c>
      <c r="EY140" s="210">
        <f t="shared" si="158"/>
        <v>0</v>
      </c>
      <c r="EZ140" s="210">
        <f t="shared" si="159"/>
        <v>0</v>
      </c>
      <c r="FA140" s="210">
        <f t="shared" si="160"/>
        <v>0</v>
      </c>
      <c r="FB140" s="210">
        <f t="shared" si="161"/>
        <v>0</v>
      </c>
      <c r="FC140" s="210">
        <f t="shared" si="162"/>
        <v>0</v>
      </c>
      <c r="FD140" s="210">
        <f t="shared" si="163"/>
        <v>0</v>
      </c>
      <c r="FE140" s="210">
        <f t="shared" si="164"/>
        <v>0</v>
      </c>
      <c r="FF140" s="210">
        <f t="shared" si="165"/>
        <v>0</v>
      </c>
      <c r="FG140" s="210">
        <f t="shared" si="166"/>
        <v>0</v>
      </c>
      <c r="FI140" s="211">
        <f t="shared" si="167"/>
        <v>0</v>
      </c>
      <c r="FJ140" s="211">
        <f t="shared" si="168"/>
        <v>0</v>
      </c>
      <c r="FK140" s="211">
        <f t="shared" si="169"/>
        <v>0</v>
      </c>
      <c r="FL140" s="211">
        <f t="shared" si="170"/>
        <v>0</v>
      </c>
      <c r="FM140" s="211">
        <f t="shared" si="171"/>
        <v>0</v>
      </c>
      <c r="FN140" s="211">
        <f t="shared" si="172"/>
        <v>0</v>
      </c>
      <c r="FO140" s="211">
        <f t="shared" si="173"/>
        <v>0</v>
      </c>
      <c r="FP140" s="211">
        <f t="shared" si="174"/>
        <v>0</v>
      </c>
      <c r="FQ140" s="211">
        <f t="shared" si="175"/>
        <v>0</v>
      </c>
      <c r="FR140" s="211">
        <f t="shared" si="176"/>
        <v>0</v>
      </c>
      <c r="FS140" s="211">
        <f t="shared" si="177"/>
        <v>0</v>
      </c>
      <c r="FT140" s="211">
        <f t="shared" si="178"/>
        <v>0</v>
      </c>
      <c r="FU140" s="211">
        <f t="shared" si="179"/>
        <v>0</v>
      </c>
      <c r="FV140" s="211">
        <f t="shared" si="180"/>
        <v>0</v>
      </c>
      <c r="FW140" s="211">
        <f t="shared" si="181"/>
        <v>0</v>
      </c>
      <c r="FX140" s="211">
        <f t="shared" si="182"/>
        <v>0</v>
      </c>
      <c r="FY140" s="211">
        <f t="shared" si="183"/>
        <v>0</v>
      </c>
      <c r="FZ140" s="211">
        <f t="shared" si="184"/>
        <v>0</v>
      </c>
      <c r="GA140" s="211">
        <f t="shared" si="185"/>
        <v>0</v>
      </c>
      <c r="GB140" s="211">
        <f t="shared" si="186"/>
        <v>0</v>
      </c>
      <c r="GC140" s="211">
        <f t="shared" si="187"/>
        <v>0</v>
      </c>
      <c r="GD140" s="211">
        <f t="shared" si="188"/>
        <v>0</v>
      </c>
      <c r="GE140" s="211">
        <f t="shared" si="189"/>
        <v>0</v>
      </c>
      <c r="GF140" s="211">
        <f t="shared" si="190"/>
        <v>0</v>
      </c>
      <c r="GG140" s="211">
        <f t="shared" si="191"/>
        <v>0</v>
      </c>
      <c r="GH140" s="211">
        <f t="shared" si="192"/>
        <v>0</v>
      </c>
      <c r="GI140" s="211">
        <f t="shared" si="193"/>
        <v>0</v>
      </c>
      <c r="GJ140" s="211">
        <f t="shared" si="194"/>
        <v>0</v>
      </c>
      <c r="GK140" s="211">
        <f t="shared" si="195"/>
        <v>0</v>
      </c>
      <c r="GL140" s="211">
        <f t="shared" si="196"/>
        <v>0</v>
      </c>
    </row>
    <row r="141" spans="3:194" ht="30">
      <c r="C141" s="53" t="s">
        <v>656</v>
      </c>
      <c r="D141" s="225">
        <v>1140</v>
      </c>
      <c r="E141" s="223">
        <v>23</v>
      </c>
      <c r="F141" s="223"/>
      <c r="G141" s="224">
        <f t="shared" si="254"/>
        <v>0</v>
      </c>
      <c r="H141" s="224">
        <f t="shared" si="255"/>
        <v>0</v>
      </c>
      <c r="I141" s="222"/>
      <c r="J141" s="222"/>
      <c r="K141" s="222"/>
      <c r="L141" s="222"/>
      <c r="M141" s="222"/>
      <c r="N141" s="222"/>
      <c r="O141" s="222"/>
      <c r="P141" s="222"/>
      <c r="Q141" s="224">
        <f t="shared" si="256"/>
        <v>0</v>
      </c>
      <c r="R141" s="222"/>
      <c r="S141" s="222"/>
      <c r="T141" s="222"/>
      <c r="U141" s="222"/>
      <c r="V141" s="224">
        <f t="shared" si="257"/>
        <v>0</v>
      </c>
      <c r="W141" s="222"/>
      <c r="X141" s="222"/>
      <c r="Y141" s="222"/>
      <c r="Z141" s="222"/>
      <c r="AA141" s="224">
        <f t="shared" si="258"/>
        <v>0</v>
      </c>
      <c r="AB141" s="222"/>
      <c r="AC141" s="222"/>
      <c r="AD141" s="222"/>
      <c r="AE141" s="222"/>
      <c r="AF141" s="224">
        <f t="shared" si="259"/>
        <v>0</v>
      </c>
      <c r="AG141" s="222"/>
      <c r="AH141" s="222"/>
      <c r="AI141" s="222"/>
      <c r="AJ141" s="222"/>
      <c r="AK141" s="224">
        <f t="shared" si="260"/>
        <v>0</v>
      </c>
      <c r="AL141" s="224">
        <f t="shared" si="261"/>
        <v>0</v>
      </c>
      <c r="AM141" s="222"/>
      <c r="AN141" s="222"/>
      <c r="AO141" s="222"/>
      <c r="AP141" s="222"/>
      <c r="AQ141" s="222"/>
      <c r="AR141" s="222"/>
      <c r="AS141" s="222"/>
      <c r="AT141" s="222"/>
      <c r="AU141" s="224">
        <f t="shared" si="262"/>
        <v>0</v>
      </c>
      <c r="AV141" s="222"/>
      <c r="AW141" s="222"/>
      <c r="AX141" s="222"/>
      <c r="AY141" s="222"/>
      <c r="AZ141" s="224">
        <f t="shared" si="263"/>
        <v>0</v>
      </c>
      <c r="BA141" s="222"/>
      <c r="BB141" s="222"/>
      <c r="BC141" s="222"/>
      <c r="BD141" s="222"/>
      <c r="BE141" s="224">
        <f t="shared" si="264"/>
        <v>0</v>
      </c>
      <c r="BF141" s="222"/>
      <c r="BG141" s="222"/>
      <c r="BH141" s="222"/>
      <c r="BI141" s="222"/>
      <c r="BJ141" s="224">
        <f t="shared" si="265"/>
        <v>0</v>
      </c>
      <c r="BK141" s="222"/>
      <c r="BL141" s="222"/>
      <c r="BM141" s="222"/>
      <c r="BN141" s="222"/>
      <c r="BO141" s="224">
        <f t="shared" si="266"/>
        <v>0</v>
      </c>
      <c r="BP141" s="222">
        <f t="shared" si="276"/>
        <v>0</v>
      </c>
      <c r="BQ141" s="222">
        <f t="shared" si="277"/>
        <v>0</v>
      </c>
      <c r="BR141" s="222">
        <f t="shared" si="278"/>
        <v>0</v>
      </c>
      <c r="BS141" s="222">
        <f t="shared" si="279"/>
        <v>0</v>
      </c>
      <c r="BT141" s="224">
        <f t="shared" si="267"/>
        <v>0</v>
      </c>
      <c r="BU141" s="222">
        <f t="shared" si="280"/>
        <v>0</v>
      </c>
      <c r="BV141" s="222">
        <f t="shared" si="281"/>
        <v>0</v>
      </c>
      <c r="BW141" s="222">
        <f t="shared" si="282"/>
        <v>0</v>
      </c>
      <c r="BX141" s="222">
        <f t="shared" si="283"/>
        <v>0</v>
      </c>
      <c r="BY141" s="224">
        <f t="shared" si="269"/>
        <v>0</v>
      </c>
      <c r="BZ141" s="222">
        <f t="shared" si="284"/>
        <v>0</v>
      </c>
      <c r="CA141" s="222">
        <f t="shared" si="285"/>
        <v>0</v>
      </c>
      <c r="CB141" s="222">
        <f t="shared" si="286"/>
        <v>0</v>
      </c>
      <c r="CC141" s="222">
        <f t="shared" si="287"/>
        <v>0</v>
      </c>
      <c r="CD141" s="224">
        <f t="shared" si="271"/>
        <v>0</v>
      </c>
      <c r="CE141" s="222">
        <f t="shared" si="288"/>
        <v>0</v>
      </c>
      <c r="CF141" s="222">
        <f t="shared" si="289"/>
        <v>0</v>
      </c>
      <c r="CG141" s="222">
        <f t="shared" si="290"/>
        <v>0</v>
      </c>
      <c r="CH141" s="222">
        <f t="shared" si="291"/>
        <v>0</v>
      </c>
      <c r="CI141" s="224">
        <f t="shared" si="272"/>
        <v>0</v>
      </c>
      <c r="CJ141" s="222">
        <f t="shared" si="292"/>
        <v>0</v>
      </c>
      <c r="CK141" s="222">
        <f t="shared" si="293"/>
        <v>0</v>
      </c>
      <c r="CL141" s="222">
        <f t="shared" si="294"/>
        <v>0</v>
      </c>
      <c r="CM141" s="222">
        <f t="shared" si="295"/>
        <v>0</v>
      </c>
      <c r="CN141" s="224">
        <f t="shared" si="274"/>
        <v>0</v>
      </c>
      <c r="CO141" s="222">
        <f t="shared" si="296"/>
        <v>0</v>
      </c>
      <c r="CP141" s="222">
        <f t="shared" si="297"/>
        <v>0</v>
      </c>
      <c r="CQ141" s="222">
        <f t="shared" si="298"/>
        <v>0</v>
      </c>
      <c r="CR141" s="222">
        <f t="shared" si="299"/>
        <v>0</v>
      </c>
      <c r="CS141" s="209">
        <f t="shared" si="151"/>
        <v>0</v>
      </c>
      <c r="CT141" s="205"/>
      <c r="CU141" s="210">
        <f t="shared" si="250"/>
        <v>0</v>
      </c>
      <c r="CV141" s="210">
        <f t="shared" si="250"/>
        <v>0</v>
      </c>
      <c r="CW141" s="210">
        <f t="shared" ref="CW141:CW205" si="314">Q141-SUM(R141:U141)</f>
        <v>0</v>
      </c>
      <c r="CX141" s="210">
        <f t="shared" ref="CX141:CX205" si="315">V141-SUM(W141:Z141)</f>
        <v>0</v>
      </c>
      <c r="CY141" s="210">
        <f t="shared" ref="CY141:CY205" si="316">AA141-SUM(AB141:AE141)</f>
        <v>0</v>
      </c>
      <c r="CZ141" s="210">
        <f t="shared" ref="CZ141:CZ205" si="317">AF141-SUM(AG141:AJ141)</f>
        <v>0</v>
      </c>
      <c r="DA141" s="210">
        <f t="shared" si="251"/>
        <v>0</v>
      </c>
      <c r="DB141" s="210">
        <f t="shared" si="251"/>
        <v>0</v>
      </c>
      <c r="DC141" s="210">
        <f t="shared" ref="DC141:DC205" si="318">AU141-SUM(AV141:AY141)</f>
        <v>0</v>
      </c>
      <c r="DD141" s="210">
        <f t="shared" ref="DD141:DD205" si="319">AZ141-SUM(BA141:BD141)</f>
        <v>0</v>
      </c>
      <c r="DE141" s="210">
        <f t="shared" ref="DE141:DE205" si="320">BE141-SUM(BF141:BI141)</f>
        <v>0</v>
      </c>
      <c r="DF141" s="210">
        <f t="shared" ref="DF141:DF205" si="321">BJ141-SUM(BK141:BN141)</f>
        <v>0</v>
      </c>
      <c r="DG141" s="210">
        <f t="shared" ref="DG141:DG205" si="322">BO141-SUM(BP141:BS141)</f>
        <v>0</v>
      </c>
      <c r="DH141" s="210">
        <f t="shared" ref="DH141:DH205" si="323">BT141-SUM(BU141:BX141)</f>
        <v>0</v>
      </c>
      <c r="DI141" s="210">
        <f t="shared" ref="DI141:DI205" si="324">BY141-SUM(BZ141:CC141)</f>
        <v>0</v>
      </c>
      <c r="DJ141" s="210">
        <f t="shared" ref="DJ141:DJ205" si="325">CD141-SUM(CE141:CH141)</f>
        <v>0</v>
      </c>
      <c r="DK141" s="210">
        <f t="shared" ref="DK141:DK205" si="326">CI141-SUM(CJ141:CM141)</f>
        <v>0</v>
      </c>
      <c r="DL141" s="210">
        <f t="shared" ref="DL141:DL205" si="327">CN141-SUM(CO141:CR141)</f>
        <v>0</v>
      </c>
      <c r="DN141" s="210">
        <f t="shared" si="309"/>
        <v>0</v>
      </c>
      <c r="DO141" s="210">
        <f t="shared" si="309"/>
        <v>0</v>
      </c>
      <c r="DP141" s="210">
        <f t="shared" si="309"/>
        <v>0</v>
      </c>
      <c r="DQ141" s="210">
        <f t="shared" si="309"/>
        <v>0</v>
      </c>
      <c r="DR141" s="210">
        <f t="shared" si="309"/>
        <v>0</v>
      </c>
      <c r="DS141" s="210">
        <f t="shared" si="309"/>
        <v>0</v>
      </c>
      <c r="DT141" s="210">
        <f t="shared" si="309"/>
        <v>0</v>
      </c>
      <c r="DU141" s="210">
        <f t="shared" si="309"/>
        <v>0</v>
      </c>
      <c r="DV141" s="210">
        <f t="shared" si="304"/>
        <v>0</v>
      </c>
      <c r="DW141" s="210">
        <f t="shared" si="305"/>
        <v>0</v>
      </c>
      <c r="DX141" s="210">
        <f t="shared" si="306"/>
        <v>0</v>
      </c>
      <c r="DY141" s="210">
        <f t="shared" si="307"/>
        <v>0</v>
      </c>
      <c r="DZ141" s="210">
        <f t="shared" si="308"/>
        <v>0</v>
      </c>
      <c r="EA141" s="210">
        <f t="shared" si="311"/>
        <v>0</v>
      </c>
      <c r="EB141" s="210">
        <f t="shared" si="312"/>
        <v>0</v>
      </c>
      <c r="EC141" s="210">
        <f t="shared" si="313"/>
        <v>0</v>
      </c>
      <c r="ED141" s="210">
        <f t="shared" si="249"/>
        <v>0</v>
      </c>
      <c r="EE141" s="210">
        <f t="shared" si="249"/>
        <v>0</v>
      </c>
      <c r="EF141" s="210">
        <f t="shared" si="249"/>
        <v>0</v>
      </c>
      <c r="EG141" s="210">
        <f t="shared" si="249"/>
        <v>0</v>
      </c>
      <c r="EH141" s="210">
        <f t="shared" si="249"/>
        <v>0</v>
      </c>
      <c r="EI141" s="210">
        <f t="shared" si="249"/>
        <v>0</v>
      </c>
      <c r="EJ141" s="210">
        <f t="shared" si="249"/>
        <v>0</v>
      </c>
      <c r="EK141" s="210">
        <f t="shared" si="310"/>
        <v>0</v>
      </c>
      <c r="EL141" s="210">
        <f t="shared" si="310"/>
        <v>0</v>
      </c>
      <c r="EM141" s="210">
        <f t="shared" si="310"/>
        <v>0</v>
      </c>
      <c r="EN141" s="210">
        <f t="shared" si="310"/>
        <v>0</v>
      </c>
      <c r="EO141" s="210">
        <f t="shared" si="310"/>
        <v>0</v>
      </c>
      <c r="EP141" s="210">
        <f t="shared" si="310"/>
        <v>0</v>
      </c>
      <c r="EQ141" s="210">
        <f t="shared" si="310"/>
        <v>0</v>
      </c>
      <c r="ES141" s="210">
        <f t="shared" si="152"/>
        <v>0</v>
      </c>
      <c r="ET141" s="210">
        <f t="shared" si="153"/>
        <v>0</v>
      </c>
      <c r="EU141" s="210">
        <f t="shared" si="154"/>
        <v>0</v>
      </c>
      <c r="EV141" s="210">
        <f t="shared" si="155"/>
        <v>0</v>
      </c>
      <c r="EW141" s="210">
        <f t="shared" si="156"/>
        <v>0</v>
      </c>
      <c r="EX141" s="210">
        <f t="shared" si="157"/>
        <v>0</v>
      </c>
      <c r="EY141" s="210">
        <f t="shared" si="158"/>
        <v>0</v>
      </c>
      <c r="EZ141" s="210">
        <f t="shared" si="159"/>
        <v>0</v>
      </c>
      <c r="FA141" s="210">
        <f t="shared" si="160"/>
        <v>0</v>
      </c>
      <c r="FB141" s="210">
        <f t="shared" si="161"/>
        <v>0</v>
      </c>
      <c r="FC141" s="210">
        <f t="shared" si="162"/>
        <v>0</v>
      </c>
      <c r="FD141" s="210">
        <f t="shared" si="163"/>
        <v>0</v>
      </c>
      <c r="FE141" s="210">
        <f t="shared" si="164"/>
        <v>0</v>
      </c>
      <c r="FF141" s="210">
        <f t="shared" si="165"/>
        <v>0</v>
      </c>
      <c r="FG141" s="210">
        <f t="shared" si="166"/>
        <v>0</v>
      </c>
      <c r="FI141" s="211">
        <f t="shared" si="167"/>
        <v>0</v>
      </c>
      <c r="FJ141" s="211">
        <f t="shared" si="168"/>
        <v>0</v>
      </c>
      <c r="FK141" s="211">
        <f t="shared" si="169"/>
        <v>0</v>
      </c>
      <c r="FL141" s="211">
        <f t="shared" si="170"/>
        <v>0</v>
      </c>
      <c r="FM141" s="211">
        <f t="shared" si="171"/>
        <v>0</v>
      </c>
      <c r="FN141" s="211">
        <f t="shared" si="172"/>
        <v>0</v>
      </c>
      <c r="FO141" s="211">
        <f t="shared" si="173"/>
        <v>0</v>
      </c>
      <c r="FP141" s="211">
        <f t="shared" si="174"/>
        <v>0</v>
      </c>
      <c r="FQ141" s="211">
        <f t="shared" si="175"/>
        <v>0</v>
      </c>
      <c r="FR141" s="211">
        <f t="shared" si="176"/>
        <v>0</v>
      </c>
      <c r="FS141" s="211">
        <f t="shared" si="177"/>
        <v>0</v>
      </c>
      <c r="FT141" s="211">
        <f t="shared" si="178"/>
        <v>0</v>
      </c>
      <c r="FU141" s="211">
        <f t="shared" si="179"/>
        <v>0</v>
      </c>
      <c r="FV141" s="211">
        <f t="shared" si="180"/>
        <v>0</v>
      </c>
      <c r="FW141" s="211">
        <f t="shared" si="181"/>
        <v>0</v>
      </c>
      <c r="FX141" s="211">
        <f t="shared" si="182"/>
        <v>0</v>
      </c>
      <c r="FY141" s="211">
        <f t="shared" si="183"/>
        <v>0</v>
      </c>
      <c r="FZ141" s="211">
        <f t="shared" si="184"/>
        <v>0</v>
      </c>
      <c r="GA141" s="211">
        <f t="shared" si="185"/>
        <v>0</v>
      </c>
      <c r="GB141" s="211">
        <f t="shared" si="186"/>
        <v>0</v>
      </c>
      <c r="GC141" s="211">
        <f t="shared" si="187"/>
        <v>0</v>
      </c>
      <c r="GD141" s="211">
        <f t="shared" si="188"/>
        <v>0</v>
      </c>
      <c r="GE141" s="211">
        <f t="shared" si="189"/>
        <v>0</v>
      </c>
      <c r="GF141" s="211">
        <f t="shared" si="190"/>
        <v>0</v>
      </c>
      <c r="GG141" s="211">
        <f t="shared" si="191"/>
        <v>0</v>
      </c>
      <c r="GH141" s="211">
        <f t="shared" si="192"/>
        <v>0</v>
      </c>
      <c r="GI141" s="211">
        <f t="shared" si="193"/>
        <v>0</v>
      </c>
      <c r="GJ141" s="211">
        <f t="shared" si="194"/>
        <v>0</v>
      </c>
      <c r="GK141" s="211">
        <f t="shared" si="195"/>
        <v>0</v>
      </c>
      <c r="GL141" s="211">
        <f t="shared" si="196"/>
        <v>0</v>
      </c>
    </row>
    <row r="142" spans="3:194">
      <c r="C142" s="53" t="s">
        <v>657</v>
      </c>
      <c r="D142" s="225">
        <v>1141</v>
      </c>
      <c r="E142" s="223">
        <v>23</v>
      </c>
      <c r="F142" s="223"/>
      <c r="G142" s="224">
        <f t="shared" si="254"/>
        <v>0</v>
      </c>
      <c r="H142" s="224">
        <f t="shared" si="255"/>
        <v>0</v>
      </c>
      <c r="I142" s="222"/>
      <c r="J142" s="222"/>
      <c r="K142" s="222"/>
      <c r="L142" s="222"/>
      <c r="M142" s="222"/>
      <c r="N142" s="222"/>
      <c r="O142" s="222"/>
      <c r="P142" s="222"/>
      <c r="Q142" s="224">
        <f t="shared" si="256"/>
        <v>0</v>
      </c>
      <c r="R142" s="222"/>
      <c r="S142" s="222"/>
      <c r="T142" s="222"/>
      <c r="U142" s="222"/>
      <c r="V142" s="224">
        <f t="shared" si="257"/>
        <v>0</v>
      </c>
      <c r="W142" s="222"/>
      <c r="X142" s="222"/>
      <c r="Y142" s="222"/>
      <c r="Z142" s="222"/>
      <c r="AA142" s="224">
        <f t="shared" si="258"/>
        <v>0</v>
      </c>
      <c r="AB142" s="222"/>
      <c r="AC142" s="222"/>
      <c r="AD142" s="222"/>
      <c r="AE142" s="222"/>
      <c r="AF142" s="224">
        <f t="shared" si="259"/>
        <v>0</v>
      </c>
      <c r="AG142" s="222"/>
      <c r="AH142" s="222"/>
      <c r="AI142" s="222"/>
      <c r="AJ142" s="222"/>
      <c r="AK142" s="224">
        <f t="shared" si="260"/>
        <v>0</v>
      </c>
      <c r="AL142" s="224">
        <f t="shared" si="261"/>
        <v>0</v>
      </c>
      <c r="AM142" s="222"/>
      <c r="AN142" s="222"/>
      <c r="AO142" s="222"/>
      <c r="AP142" s="222"/>
      <c r="AQ142" s="222"/>
      <c r="AR142" s="222"/>
      <c r="AS142" s="222"/>
      <c r="AT142" s="222"/>
      <c r="AU142" s="224">
        <f t="shared" si="262"/>
        <v>0</v>
      </c>
      <c r="AV142" s="222"/>
      <c r="AW142" s="222"/>
      <c r="AX142" s="222"/>
      <c r="AY142" s="222"/>
      <c r="AZ142" s="224">
        <f t="shared" si="263"/>
        <v>0</v>
      </c>
      <c r="BA142" s="222"/>
      <c r="BB142" s="222"/>
      <c r="BC142" s="222"/>
      <c r="BD142" s="222"/>
      <c r="BE142" s="224">
        <f t="shared" si="264"/>
        <v>0</v>
      </c>
      <c r="BF142" s="222"/>
      <c r="BG142" s="222"/>
      <c r="BH142" s="222"/>
      <c r="BI142" s="222"/>
      <c r="BJ142" s="224">
        <f t="shared" si="265"/>
        <v>0</v>
      </c>
      <c r="BK142" s="222"/>
      <c r="BL142" s="222"/>
      <c r="BM142" s="222"/>
      <c r="BN142" s="222"/>
      <c r="BO142" s="224">
        <f t="shared" si="266"/>
        <v>0</v>
      </c>
      <c r="BP142" s="222">
        <f t="shared" si="276"/>
        <v>0</v>
      </c>
      <c r="BQ142" s="222">
        <f t="shared" si="277"/>
        <v>0</v>
      </c>
      <c r="BR142" s="222">
        <f t="shared" si="278"/>
        <v>0</v>
      </c>
      <c r="BS142" s="222">
        <f t="shared" si="279"/>
        <v>0</v>
      </c>
      <c r="BT142" s="224">
        <f t="shared" si="267"/>
        <v>0</v>
      </c>
      <c r="BU142" s="222">
        <f t="shared" si="280"/>
        <v>0</v>
      </c>
      <c r="BV142" s="222">
        <f t="shared" si="281"/>
        <v>0</v>
      </c>
      <c r="BW142" s="222">
        <f t="shared" si="282"/>
        <v>0</v>
      </c>
      <c r="BX142" s="222">
        <f t="shared" si="283"/>
        <v>0</v>
      </c>
      <c r="BY142" s="224">
        <f t="shared" si="269"/>
        <v>0</v>
      </c>
      <c r="BZ142" s="222">
        <f t="shared" si="284"/>
        <v>0</v>
      </c>
      <c r="CA142" s="222">
        <f t="shared" si="285"/>
        <v>0</v>
      </c>
      <c r="CB142" s="222">
        <f t="shared" si="286"/>
        <v>0</v>
      </c>
      <c r="CC142" s="222">
        <f t="shared" si="287"/>
        <v>0</v>
      </c>
      <c r="CD142" s="224">
        <f t="shared" si="271"/>
        <v>0</v>
      </c>
      <c r="CE142" s="222">
        <f t="shared" si="288"/>
        <v>0</v>
      </c>
      <c r="CF142" s="222">
        <f t="shared" si="289"/>
        <v>0</v>
      </c>
      <c r="CG142" s="222">
        <f t="shared" si="290"/>
        <v>0</v>
      </c>
      <c r="CH142" s="222">
        <f t="shared" si="291"/>
        <v>0</v>
      </c>
      <c r="CI142" s="224">
        <f t="shared" si="272"/>
        <v>0</v>
      </c>
      <c r="CJ142" s="222">
        <f t="shared" si="292"/>
        <v>0</v>
      </c>
      <c r="CK142" s="222">
        <f t="shared" si="293"/>
        <v>0</v>
      </c>
      <c r="CL142" s="222">
        <f t="shared" si="294"/>
        <v>0</v>
      </c>
      <c r="CM142" s="222">
        <f t="shared" si="295"/>
        <v>0</v>
      </c>
      <c r="CN142" s="224">
        <f t="shared" si="274"/>
        <v>0</v>
      </c>
      <c r="CO142" s="222">
        <f t="shared" si="296"/>
        <v>0</v>
      </c>
      <c r="CP142" s="222">
        <f t="shared" si="297"/>
        <v>0</v>
      </c>
      <c r="CQ142" s="222">
        <f t="shared" si="298"/>
        <v>0</v>
      </c>
      <c r="CR142" s="222">
        <f t="shared" si="299"/>
        <v>0</v>
      </c>
      <c r="CS142" s="209">
        <f t="shared" ref="CS142:CS206" si="328">SUM(G142:CR142)</f>
        <v>0</v>
      </c>
      <c r="CT142" s="205"/>
      <c r="CU142" s="210">
        <f t="shared" si="250"/>
        <v>0</v>
      </c>
      <c r="CV142" s="210">
        <f t="shared" si="250"/>
        <v>0</v>
      </c>
      <c r="CW142" s="210">
        <f t="shared" si="314"/>
        <v>0</v>
      </c>
      <c r="CX142" s="210">
        <f t="shared" si="315"/>
        <v>0</v>
      </c>
      <c r="CY142" s="210">
        <f t="shared" si="316"/>
        <v>0</v>
      </c>
      <c r="CZ142" s="210">
        <f t="shared" si="317"/>
        <v>0</v>
      </c>
      <c r="DA142" s="210">
        <f t="shared" si="251"/>
        <v>0</v>
      </c>
      <c r="DB142" s="210">
        <f t="shared" si="251"/>
        <v>0</v>
      </c>
      <c r="DC142" s="210">
        <f t="shared" si="318"/>
        <v>0</v>
      </c>
      <c r="DD142" s="210">
        <f t="shared" si="319"/>
        <v>0</v>
      </c>
      <c r="DE142" s="210">
        <f t="shared" si="320"/>
        <v>0</v>
      </c>
      <c r="DF142" s="210">
        <f t="shared" si="321"/>
        <v>0</v>
      </c>
      <c r="DG142" s="210">
        <f t="shared" si="322"/>
        <v>0</v>
      </c>
      <c r="DH142" s="210">
        <f t="shared" si="323"/>
        <v>0</v>
      </c>
      <c r="DI142" s="210">
        <f t="shared" si="324"/>
        <v>0</v>
      </c>
      <c r="DJ142" s="210">
        <f t="shared" si="325"/>
        <v>0</v>
      </c>
      <c r="DK142" s="210">
        <f t="shared" si="326"/>
        <v>0</v>
      </c>
      <c r="DL142" s="210">
        <f t="shared" si="327"/>
        <v>0</v>
      </c>
      <c r="DN142" s="210">
        <f t="shared" si="309"/>
        <v>0</v>
      </c>
      <c r="DO142" s="210">
        <f t="shared" si="309"/>
        <v>0</v>
      </c>
      <c r="DP142" s="210">
        <f t="shared" si="309"/>
        <v>0</v>
      </c>
      <c r="DQ142" s="210">
        <f t="shared" si="309"/>
        <v>0</v>
      </c>
      <c r="DR142" s="210">
        <f t="shared" si="309"/>
        <v>0</v>
      </c>
      <c r="DS142" s="210">
        <f t="shared" si="309"/>
        <v>0</v>
      </c>
      <c r="DT142" s="210">
        <f t="shared" si="309"/>
        <v>0</v>
      </c>
      <c r="DU142" s="210">
        <f t="shared" si="309"/>
        <v>0</v>
      </c>
      <c r="DV142" s="210">
        <f t="shared" si="304"/>
        <v>0</v>
      </c>
      <c r="DW142" s="210">
        <f t="shared" si="305"/>
        <v>0</v>
      </c>
      <c r="DX142" s="210">
        <f t="shared" si="306"/>
        <v>0</v>
      </c>
      <c r="DY142" s="210">
        <f t="shared" si="307"/>
        <v>0</v>
      </c>
      <c r="DZ142" s="210">
        <f t="shared" si="308"/>
        <v>0</v>
      </c>
      <c r="EA142" s="210">
        <f t="shared" si="311"/>
        <v>0</v>
      </c>
      <c r="EB142" s="210">
        <f t="shared" si="312"/>
        <v>0</v>
      </c>
      <c r="EC142" s="210">
        <f t="shared" si="313"/>
        <v>0</v>
      </c>
      <c r="ED142" s="210">
        <f t="shared" si="249"/>
        <v>0</v>
      </c>
      <c r="EE142" s="210">
        <f t="shared" si="249"/>
        <v>0</v>
      </c>
      <c r="EF142" s="210">
        <f t="shared" si="249"/>
        <v>0</v>
      </c>
      <c r="EG142" s="210">
        <f t="shared" si="249"/>
        <v>0</v>
      </c>
      <c r="EH142" s="210">
        <f t="shared" si="249"/>
        <v>0</v>
      </c>
      <c r="EI142" s="210">
        <f t="shared" si="249"/>
        <v>0</v>
      </c>
      <c r="EJ142" s="210">
        <f t="shared" si="249"/>
        <v>0</v>
      </c>
      <c r="EK142" s="210">
        <f t="shared" si="310"/>
        <v>0</v>
      </c>
      <c r="EL142" s="210">
        <f t="shared" si="310"/>
        <v>0</v>
      </c>
      <c r="EM142" s="210">
        <f t="shared" si="310"/>
        <v>0</v>
      </c>
      <c r="EN142" s="210">
        <f t="shared" si="310"/>
        <v>0</v>
      </c>
      <c r="EO142" s="210">
        <f t="shared" si="310"/>
        <v>0</v>
      </c>
      <c r="EP142" s="210">
        <f t="shared" si="310"/>
        <v>0</v>
      </c>
      <c r="EQ142" s="210">
        <f t="shared" si="310"/>
        <v>0</v>
      </c>
      <c r="ES142" s="210">
        <f t="shared" ref="ES142:ES205" si="329">IF((BO142-CD142)&gt;0,0,BO142-CD142)</f>
        <v>0</v>
      </c>
      <c r="ET142" s="210">
        <f t="shared" ref="ET142:ET205" si="330">IF((BP142-CE142)&gt;0,0,BP142-CE142)</f>
        <v>0</v>
      </c>
      <c r="EU142" s="210">
        <f t="shared" ref="EU142:EU205" si="331">IF((BQ142-CF142)&gt;0,0,BQ142-CF142)</f>
        <v>0</v>
      </c>
      <c r="EV142" s="210">
        <f t="shared" ref="EV142:EV205" si="332">IF((BR142-CG142)&gt;0,0,BR142-CG142)</f>
        <v>0</v>
      </c>
      <c r="EW142" s="210">
        <f t="shared" ref="EW142:EW205" si="333">IF((BS142-CH142)&gt;0,0,BS142-CH142)</f>
        <v>0</v>
      </c>
      <c r="EX142" s="210">
        <f t="shared" ref="EX142:EX205" si="334">IF((BT142-CI142)&gt;0,0,BT142-CI142)</f>
        <v>0</v>
      </c>
      <c r="EY142" s="210">
        <f t="shared" ref="EY142:EY205" si="335">IF((BU142-CJ142)&gt;0,0,BU142-CJ142)</f>
        <v>0</v>
      </c>
      <c r="EZ142" s="210">
        <f t="shared" ref="EZ142:EZ205" si="336">IF((BV142-CK142)&gt;0,0,BV142-CK142)</f>
        <v>0</v>
      </c>
      <c r="FA142" s="210">
        <f t="shared" ref="FA142:FA205" si="337">IF((BW142-CL142)&gt;0,0,BW142-CL142)</f>
        <v>0</v>
      </c>
      <c r="FB142" s="210">
        <f t="shared" ref="FB142:FB205" si="338">IF((BX142-CM142)&gt;0,0,BX142-CM142)</f>
        <v>0</v>
      </c>
      <c r="FC142" s="210">
        <f t="shared" ref="FC142:FC205" si="339">IF((BY142-CN142)&gt;0,0,BY142-CN142)</f>
        <v>0</v>
      </c>
      <c r="FD142" s="210">
        <f t="shared" ref="FD142:FD205" si="340">IF((BZ142-CO142)&gt;0,0,BZ142-CO142)</f>
        <v>0</v>
      </c>
      <c r="FE142" s="210">
        <f t="shared" ref="FE142:FE205" si="341">IF((CA142-CP142)&gt;0,0,CA142-CP142)</f>
        <v>0</v>
      </c>
      <c r="FF142" s="210">
        <f t="shared" ref="FF142:FF205" si="342">IF((CB142-CQ142)&gt;0,0,CB142-CQ142)</f>
        <v>0</v>
      </c>
      <c r="FG142" s="210">
        <f t="shared" ref="FG142:FG205" si="343">IF((CC142-CR142)&gt;0,0,CC142-CR142)</f>
        <v>0</v>
      </c>
      <c r="FI142" s="211">
        <f t="shared" ref="FI142:FI205" si="344">IF((BO142-G142)&gt;0,0,BO142-G142)</f>
        <v>0</v>
      </c>
      <c r="FJ142" s="211">
        <f t="shared" ref="FJ142:FJ205" si="345">IF((BP142-I142)&gt;0,0,BP142-I142)</f>
        <v>0</v>
      </c>
      <c r="FK142" s="211">
        <f t="shared" ref="FK142:FK205" si="346">IF((BQ142-K142)&gt;0,0,BQ142-K142)</f>
        <v>0</v>
      </c>
      <c r="FL142" s="211">
        <f t="shared" ref="FL142:FL205" si="347">IF((BR142-M142)&gt;0,0,BR142-M142)</f>
        <v>0</v>
      </c>
      <c r="FM142" s="211">
        <f t="shared" ref="FM142:FM205" si="348">IF((BS142-O142)&gt;0,0,BS142-O142)</f>
        <v>0</v>
      </c>
      <c r="FN142" s="211">
        <f t="shared" ref="FN142:FN205" si="349">IF((BT142-Q142)&gt;0,0,BT142-Q142)</f>
        <v>0</v>
      </c>
      <c r="FO142" s="211">
        <f t="shared" ref="FO142:FO205" si="350">IF((BU142-R142)&gt;0,0,BU142-R142)</f>
        <v>0</v>
      </c>
      <c r="FP142" s="211">
        <f t="shared" ref="FP142:FP205" si="351">IF((BV142-S142)&gt;0,0,BV142-S142)</f>
        <v>0</v>
      </c>
      <c r="FQ142" s="211">
        <f t="shared" ref="FQ142:FQ205" si="352">IF((BW142-T142)&gt;0,0,BW142-T142)</f>
        <v>0</v>
      </c>
      <c r="FR142" s="211">
        <f t="shared" ref="FR142:FR205" si="353">IF((BX142-U142)&gt;0,0,BX142-U142)</f>
        <v>0</v>
      </c>
      <c r="FS142" s="211">
        <f t="shared" ref="FS142:FS205" si="354">IF((BY142-V142)&gt;0,0,BY142-V142)</f>
        <v>0</v>
      </c>
      <c r="FT142" s="211">
        <f t="shared" ref="FT142:FT205" si="355">IF((BZ142-W142)&gt;0,0,BZ142-W142)</f>
        <v>0</v>
      </c>
      <c r="FU142" s="211">
        <f t="shared" ref="FU142:FU205" si="356">IF((CA142-X142)&gt;0,0,CA142-X142)</f>
        <v>0</v>
      </c>
      <c r="FV142" s="211">
        <f t="shared" ref="FV142:FV205" si="357">IF((CB142-Y142)&gt;0,0,CB142-Y142)</f>
        <v>0</v>
      </c>
      <c r="FW142" s="211">
        <f t="shared" ref="FW142:FW205" si="358">IF((CC142-Z142)&gt;0,0,CC142-Z142)</f>
        <v>0</v>
      </c>
      <c r="FX142" s="211">
        <f t="shared" ref="FX142:FX205" si="359">IF((CD142-AK142)&gt;0,0,CD142-AK142)</f>
        <v>0</v>
      </c>
      <c r="FY142" s="211">
        <f t="shared" ref="FY142:FY205" si="360">IF((CE142-AM142)&gt;0,0,CE142-AM142)</f>
        <v>0</v>
      </c>
      <c r="FZ142" s="211">
        <f t="shared" ref="FZ142:FZ205" si="361">IF((CF142-AO142)&gt;0,0,CF142-AO142)</f>
        <v>0</v>
      </c>
      <c r="GA142" s="211">
        <f t="shared" ref="GA142:GA205" si="362">IF((CG142-AQ142)&gt;0,0,CG142-AQ142)</f>
        <v>0</v>
      </c>
      <c r="GB142" s="211">
        <f t="shared" ref="GB142:GB205" si="363">IF((CH142-AS142)&gt;0,0,CH142-AS142)</f>
        <v>0</v>
      </c>
      <c r="GC142" s="211">
        <f t="shared" ref="GC142:GC205" si="364">IF((CI142-AU142)&gt;0,0,CI142-AU142)</f>
        <v>0</v>
      </c>
      <c r="GD142" s="211">
        <f t="shared" ref="GD142:GD205" si="365">IF((CJ142-AV142)&gt;0,0,CJ142-AV142)</f>
        <v>0</v>
      </c>
      <c r="GE142" s="211">
        <f t="shared" ref="GE142:GE205" si="366">IF((CK142-AW142)&gt;0,0,CK142-AW142)</f>
        <v>0</v>
      </c>
      <c r="GF142" s="211">
        <f t="shared" ref="GF142:GF205" si="367">IF((CL142-AX142)&gt;0,0,CL142-AX142)</f>
        <v>0</v>
      </c>
      <c r="GG142" s="211">
        <f t="shared" ref="GG142:GG205" si="368">IF((CM142-AY142)&gt;0,0,CM142-AY142)</f>
        <v>0</v>
      </c>
      <c r="GH142" s="211">
        <f t="shared" ref="GH142:GH205" si="369">IF((CN142-AZ142)&gt;0,0,CN142-AZ142)</f>
        <v>0</v>
      </c>
      <c r="GI142" s="211">
        <f t="shared" ref="GI142:GI205" si="370">IF((CO142-BA142)&gt;0,0,CO142-BA142)</f>
        <v>0</v>
      </c>
      <c r="GJ142" s="211">
        <f t="shared" ref="GJ142:GJ205" si="371">IF((CP142-BB142)&gt;0,0,CP142-BB142)</f>
        <v>0</v>
      </c>
      <c r="GK142" s="211">
        <f t="shared" ref="GK142:GL205" si="372">IF((CQ142-BC142)&gt;0,0,CQ142-BC142)</f>
        <v>0</v>
      </c>
      <c r="GL142" s="211">
        <f t="shared" ref="GL142:GL205" si="373">IF((CR142-BD142)&gt;0,0,CR142-BD142)</f>
        <v>0</v>
      </c>
    </row>
    <row r="143" spans="3:194" ht="30">
      <c r="C143" s="53" t="s">
        <v>658</v>
      </c>
      <c r="D143" s="225">
        <v>1142</v>
      </c>
      <c r="E143" s="223">
        <v>23</v>
      </c>
      <c r="F143" s="223"/>
      <c r="G143" s="224">
        <f t="shared" si="254"/>
        <v>0</v>
      </c>
      <c r="H143" s="224">
        <f t="shared" si="255"/>
        <v>0</v>
      </c>
      <c r="I143" s="222"/>
      <c r="J143" s="222"/>
      <c r="K143" s="222"/>
      <c r="L143" s="222"/>
      <c r="M143" s="222"/>
      <c r="N143" s="222"/>
      <c r="O143" s="222"/>
      <c r="P143" s="222"/>
      <c r="Q143" s="224">
        <f t="shared" si="256"/>
        <v>0</v>
      </c>
      <c r="R143" s="222"/>
      <c r="S143" s="222"/>
      <c r="T143" s="222"/>
      <c r="U143" s="222"/>
      <c r="V143" s="224">
        <f t="shared" si="257"/>
        <v>0</v>
      </c>
      <c r="W143" s="222"/>
      <c r="X143" s="222"/>
      <c r="Y143" s="222"/>
      <c r="Z143" s="222"/>
      <c r="AA143" s="224">
        <f t="shared" si="258"/>
        <v>0</v>
      </c>
      <c r="AB143" s="222"/>
      <c r="AC143" s="222"/>
      <c r="AD143" s="222"/>
      <c r="AE143" s="222"/>
      <c r="AF143" s="224">
        <f t="shared" si="259"/>
        <v>0</v>
      </c>
      <c r="AG143" s="222"/>
      <c r="AH143" s="222"/>
      <c r="AI143" s="222"/>
      <c r="AJ143" s="222"/>
      <c r="AK143" s="224">
        <f t="shared" si="260"/>
        <v>0</v>
      </c>
      <c r="AL143" s="224">
        <f t="shared" si="261"/>
        <v>0</v>
      </c>
      <c r="AM143" s="222"/>
      <c r="AN143" s="222"/>
      <c r="AO143" s="222"/>
      <c r="AP143" s="222"/>
      <c r="AQ143" s="222"/>
      <c r="AR143" s="222"/>
      <c r="AS143" s="222"/>
      <c r="AT143" s="222"/>
      <c r="AU143" s="224">
        <f t="shared" si="262"/>
        <v>0</v>
      </c>
      <c r="AV143" s="222"/>
      <c r="AW143" s="222"/>
      <c r="AX143" s="222"/>
      <c r="AY143" s="222"/>
      <c r="AZ143" s="224">
        <f t="shared" si="263"/>
        <v>0</v>
      </c>
      <c r="BA143" s="222"/>
      <c r="BB143" s="222"/>
      <c r="BC143" s="222"/>
      <c r="BD143" s="222"/>
      <c r="BE143" s="224">
        <f t="shared" si="264"/>
        <v>0</v>
      </c>
      <c r="BF143" s="222"/>
      <c r="BG143" s="222"/>
      <c r="BH143" s="222"/>
      <c r="BI143" s="222"/>
      <c r="BJ143" s="224">
        <f t="shared" si="265"/>
        <v>0</v>
      </c>
      <c r="BK143" s="222"/>
      <c r="BL143" s="222"/>
      <c r="BM143" s="222"/>
      <c r="BN143" s="222"/>
      <c r="BO143" s="224">
        <f t="shared" si="266"/>
        <v>0</v>
      </c>
      <c r="BP143" s="222">
        <f t="shared" si="276"/>
        <v>0</v>
      </c>
      <c r="BQ143" s="222">
        <f t="shared" si="277"/>
        <v>0</v>
      </c>
      <c r="BR143" s="222">
        <f t="shared" si="278"/>
        <v>0</v>
      </c>
      <c r="BS143" s="222">
        <f t="shared" si="279"/>
        <v>0</v>
      </c>
      <c r="BT143" s="224">
        <f t="shared" si="267"/>
        <v>0</v>
      </c>
      <c r="BU143" s="222">
        <f t="shared" si="280"/>
        <v>0</v>
      </c>
      <c r="BV143" s="222">
        <f t="shared" si="281"/>
        <v>0</v>
      </c>
      <c r="BW143" s="222">
        <f t="shared" si="282"/>
        <v>0</v>
      </c>
      <c r="BX143" s="222">
        <f t="shared" si="283"/>
        <v>0</v>
      </c>
      <c r="BY143" s="224">
        <f t="shared" si="269"/>
        <v>0</v>
      </c>
      <c r="BZ143" s="222">
        <f t="shared" si="284"/>
        <v>0</v>
      </c>
      <c r="CA143" s="222">
        <f t="shared" si="285"/>
        <v>0</v>
      </c>
      <c r="CB143" s="222">
        <f t="shared" si="286"/>
        <v>0</v>
      </c>
      <c r="CC143" s="222">
        <f t="shared" si="287"/>
        <v>0</v>
      </c>
      <c r="CD143" s="224">
        <f t="shared" si="271"/>
        <v>0</v>
      </c>
      <c r="CE143" s="222">
        <f t="shared" si="288"/>
        <v>0</v>
      </c>
      <c r="CF143" s="222">
        <f t="shared" si="289"/>
        <v>0</v>
      </c>
      <c r="CG143" s="222">
        <f t="shared" si="290"/>
        <v>0</v>
      </c>
      <c r="CH143" s="222">
        <f t="shared" si="291"/>
        <v>0</v>
      </c>
      <c r="CI143" s="224">
        <f t="shared" si="272"/>
        <v>0</v>
      </c>
      <c r="CJ143" s="222">
        <f t="shared" si="292"/>
        <v>0</v>
      </c>
      <c r="CK143" s="222">
        <f t="shared" si="293"/>
        <v>0</v>
      </c>
      <c r="CL143" s="222">
        <f t="shared" si="294"/>
        <v>0</v>
      </c>
      <c r="CM143" s="222">
        <f t="shared" si="295"/>
        <v>0</v>
      </c>
      <c r="CN143" s="224">
        <f t="shared" si="274"/>
        <v>0</v>
      </c>
      <c r="CO143" s="222">
        <f t="shared" si="296"/>
        <v>0</v>
      </c>
      <c r="CP143" s="222">
        <f t="shared" si="297"/>
        <v>0</v>
      </c>
      <c r="CQ143" s="222">
        <f t="shared" si="298"/>
        <v>0</v>
      </c>
      <c r="CR143" s="222">
        <f t="shared" si="299"/>
        <v>0</v>
      </c>
      <c r="CS143" s="209">
        <f t="shared" si="328"/>
        <v>0</v>
      </c>
      <c r="CT143" s="205"/>
      <c r="CU143" s="210">
        <f t="shared" si="250"/>
        <v>0</v>
      </c>
      <c r="CV143" s="210">
        <f t="shared" si="250"/>
        <v>0</v>
      </c>
      <c r="CW143" s="210">
        <f t="shared" si="314"/>
        <v>0</v>
      </c>
      <c r="CX143" s="210">
        <f t="shared" si="315"/>
        <v>0</v>
      </c>
      <c r="CY143" s="210">
        <f t="shared" si="316"/>
        <v>0</v>
      </c>
      <c r="CZ143" s="210">
        <f t="shared" si="317"/>
        <v>0</v>
      </c>
      <c r="DA143" s="210">
        <f t="shared" si="251"/>
        <v>0</v>
      </c>
      <c r="DB143" s="210">
        <f t="shared" si="251"/>
        <v>0</v>
      </c>
      <c r="DC143" s="210">
        <f t="shared" si="318"/>
        <v>0</v>
      </c>
      <c r="DD143" s="210">
        <f t="shared" si="319"/>
        <v>0</v>
      </c>
      <c r="DE143" s="210">
        <f t="shared" si="320"/>
        <v>0</v>
      </c>
      <c r="DF143" s="210">
        <f t="shared" si="321"/>
        <v>0</v>
      </c>
      <c r="DG143" s="210">
        <f t="shared" si="322"/>
        <v>0</v>
      </c>
      <c r="DH143" s="210">
        <f t="shared" si="323"/>
        <v>0</v>
      </c>
      <c r="DI143" s="210">
        <f t="shared" si="324"/>
        <v>0</v>
      </c>
      <c r="DJ143" s="210">
        <f t="shared" si="325"/>
        <v>0</v>
      </c>
      <c r="DK143" s="210">
        <f t="shared" si="326"/>
        <v>0</v>
      </c>
      <c r="DL143" s="210">
        <f t="shared" si="327"/>
        <v>0</v>
      </c>
      <c r="DN143" s="210">
        <f t="shared" si="309"/>
        <v>0</v>
      </c>
      <c r="DO143" s="210">
        <f t="shared" si="309"/>
        <v>0</v>
      </c>
      <c r="DP143" s="210">
        <f t="shared" si="309"/>
        <v>0</v>
      </c>
      <c r="DQ143" s="210">
        <f t="shared" si="309"/>
        <v>0</v>
      </c>
      <c r="DR143" s="210">
        <f t="shared" si="309"/>
        <v>0</v>
      </c>
      <c r="DS143" s="210">
        <f t="shared" si="309"/>
        <v>0</v>
      </c>
      <c r="DT143" s="210">
        <f t="shared" si="309"/>
        <v>0</v>
      </c>
      <c r="DU143" s="210">
        <f t="shared" si="309"/>
        <v>0</v>
      </c>
      <c r="DV143" s="210">
        <f t="shared" si="304"/>
        <v>0</v>
      </c>
      <c r="DW143" s="210">
        <f t="shared" si="305"/>
        <v>0</v>
      </c>
      <c r="DX143" s="210">
        <f t="shared" si="306"/>
        <v>0</v>
      </c>
      <c r="DY143" s="210">
        <f t="shared" si="307"/>
        <v>0</v>
      </c>
      <c r="DZ143" s="210">
        <f t="shared" si="308"/>
        <v>0</v>
      </c>
      <c r="EA143" s="210">
        <f t="shared" si="311"/>
        <v>0</v>
      </c>
      <c r="EB143" s="210">
        <f t="shared" si="312"/>
        <v>0</v>
      </c>
      <c r="EC143" s="210">
        <f t="shared" si="313"/>
        <v>0</v>
      </c>
      <c r="ED143" s="210">
        <f t="shared" si="249"/>
        <v>0</v>
      </c>
      <c r="EE143" s="210">
        <f t="shared" si="249"/>
        <v>0</v>
      </c>
      <c r="EF143" s="210">
        <f t="shared" si="249"/>
        <v>0</v>
      </c>
      <c r="EG143" s="210">
        <f t="shared" si="249"/>
        <v>0</v>
      </c>
      <c r="EH143" s="210">
        <f t="shared" si="249"/>
        <v>0</v>
      </c>
      <c r="EI143" s="210">
        <f t="shared" si="249"/>
        <v>0</v>
      </c>
      <c r="EJ143" s="210">
        <f t="shared" si="249"/>
        <v>0</v>
      </c>
      <c r="EK143" s="210">
        <f t="shared" si="310"/>
        <v>0</v>
      </c>
      <c r="EL143" s="210">
        <f t="shared" si="310"/>
        <v>0</v>
      </c>
      <c r="EM143" s="210">
        <f t="shared" si="310"/>
        <v>0</v>
      </c>
      <c r="EN143" s="210">
        <f t="shared" si="310"/>
        <v>0</v>
      </c>
      <c r="EO143" s="210">
        <f t="shared" si="310"/>
        <v>0</v>
      </c>
      <c r="EP143" s="210">
        <f t="shared" si="310"/>
        <v>0</v>
      </c>
      <c r="EQ143" s="210">
        <f t="shared" si="310"/>
        <v>0</v>
      </c>
      <c r="ES143" s="210">
        <f t="shared" si="329"/>
        <v>0</v>
      </c>
      <c r="ET143" s="210">
        <f t="shared" si="330"/>
        <v>0</v>
      </c>
      <c r="EU143" s="210">
        <f t="shared" si="331"/>
        <v>0</v>
      </c>
      <c r="EV143" s="210">
        <f t="shared" si="332"/>
        <v>0</v>
      </c>
      <c r="EW143" s="210">
        <f t="shared" si="333"/>
        <v>0</v>
      </c>
      <c r="EX143" s="210">
        <f t="shared" si="334"/>
        <v>0</v>
      </c>
      <c r="EY143" s="210">
        <f t="shared" si="335"/>
        <v>0</v>
      </c>
      <c r="EZ143" s="210">
        <f t="shared" si="336"/>
        <v>0</v>
      </c>
      <c r="FA143" s="210">
        <f t="shared" si="337"/>
        <v>0</v>
      </c>
      <c r="FB143" s="210">
        <f t="shared" si="338"/>
        <v>0</v>
      </c>
      <c r="FC143" s="210">
        <f t="shared" si="339"/>
        <v>0</v>
      </c>
      <c r="FD143" s="210">
        <f t="shared" si="340"/>
        <v>0</v>
      </c>
      <c r="FE143" s="210">
        <f t="shared" si="341"/>
        <v>0</v>
      </c>
      <c r="FF143" s="210">
        <f t="shared" si="342"/>
        <v>0</v>
      </c>
      <c r="FG143" s="210">
        <f t="shared" si="343"/>
        <v>0</v>
      </c>
      <c r="FI143" s="211">
        <f t="shared" si="344"/>
        <v>0</v>
      </c>
      <c r="FJ143" s="211">
        <f t="shared" si="345"/>
        <v>0</v>
      </c>
      <c r="FK143" s="211">
        <f t="shared" si="346"/>
        <v>0</v>
      </c>
      <c r="FL143" s="211">
        <f t="shared" si="347"/>
        <v>0</v>
      </c>
      <c r="FM143" s="211">
        <f t="shared" si="348"/>
        <v>0</v>
      </c>
      <c r="FN143" s="211">
        <f t="shared" si="349"/>
        <v>0</v>
      </c>
      <c r="FO143" s="211">
        <f t="shared" si="350"/>
        <v>0</v>
      </c>
      <c r="FP143" s="211">
        <f t="shared" si="351"/>
        <v>0</v>
      </c>
      <c r="FQ143" s="211">
        <f t="shared" si="352"/>
        <v>0</v>
      </c>
      <c r="FR143" s="211">
        <f t="shared" si="353"/>
        <v>0</v>
      </c>
      <c r="FS143" s="211">
        <f t="shared" si="354"/>
        <v>0</v>
      </c>
      <c r="FT143" s="211">
        <f t="shared" si="355"/>
        <v>0</v>
      </c>
      <c r="FU143" s="211">
        <f t="shared" si="356"/>
        <v>0</v>
      </c>
      <c r="FV143" s="211">
        <f t="shared" si="357"/>
        <v>0</v>
      </c>
      <c r="FW143" s="211">
        <f t="shared" si="358"/>
        <v>0</v>
      </c>
      <c r="FX143" s="211">
        <f t="shared" si="359"/>
        <v>0</v>
      </c>
      <c r="FY143" s="211">
        <f t="shared" si="360"/>
        <v>0</v>
      </c>
      <c r="FZ143" s="211">
        <f t="shared" si="361"/>
        <v>0</v>
      </c>
      <c r="GA143" s="211">
        <f t="shared" si="362"/>
        <v>0</v>
      </c>
      <c r="GB143" s="211">
        <f t="shared" si="363"/>
        <v>0</v>
      </c>
      <c r="GC143" s="211">
        <f t="shared" si="364"/>
        <v>0</v>
      </c>
      <c r="GD143" s="211">
        <f t="shared" si="365"/>
        <v>0</v>
      </c>
      <c r="GE143" s="211">
        <f t="shared" si="366"/>
        <v>0</v>
      </c>
      <c r="GF143" s="211">
        <f t="shared" si="367"/>
        <v>0</v>
      </c>
      <c r="GG143" s="211">
        <f t="shared" si="368"/>
        <v>0</v>
      </c>
      <c r="GH143" s="211">
        <f t="shared" si="369"/>
        <v>0</v>
      </c>
      <c r="GI143" s="211">
        <f t="shared" si="370"/>
        <v>0</v>
      </c>
      <c r="GJ143" s="211">
        <f t="shared" si="371"/>
        <v>0</v>
      </c>
      <c r="GK143" s="211">
        <f t="shared" si="372"/>
        <v>0</v>
      </c>
      <c r="GL143" s="211">
        <f t="shared" si="373"/>
        <v>0</v>
      </c>
    </row>
    <row r="144" spans="3:194" ht="30">
      <c r="C144" s="53" t="s">
        <v>659</v>
      </c>
      <c r="D144" s="225">
        <v>1143</v>
      </c>
      <c r="E144" s="223">
        <v>18</v>
      </c>
      <c r="F144" s="223"/>
      <c r="G144" s="224">
        <f t="shared" si="254"/>
        <v>0</v>
      </c>
      <c r="H144" s="224">
        <f t="shared" si="255"/>
        <v>0</v>
      </c>
      <c r="I144" s="222"/>
      <c r="J144" s="222"/>
      <c r="K144" s="222"/>
      <c r="L144" s="222"/>
      <c r="M144" s="222"/>
      <c r="N144" s="222"/>
      <c r="O144" s="222"/>
      <c r="P144" s="222"/>
      <c r="Q144" s="224">
        <f t="shared" si="256"/>
        <v>0</v>
      </c>
      <c r="R144" s="222"/>
      <c r="S144" s="222"/>
      <c r="T144" s="222"/>
      <c r="U144" s="222"/>
      <c r="V144" s="224">
        <f t="shared" si="257"/>
        <v>0</v>
      </c>
      <c r="W144" s="222"/>
      <c r="X144" s="222"/>
      <c r="Y144" s="222"/>
      <c r="Z144" s="222"/>
      <c r="AA144" s="224">
        <f t="shared" si="258"/>
        <v>0</v>
      </c>
      <c r="AB144" s="222"/>
      <c r="AC144" s="222"/>
      <c r="AD144" s="222"/>
      <c r="AE144" s="222"/>
      <c r="AF144" s="224">
        <f t="shared" si="259"/>
        <v>0</v>
      </c>
      <c r="AG144" s="222"/>
      <c r="AH144" s="222"/>
      <c r="AI144" s="222"/>
      <c r="AJ144" s="222"/>
      <c r="AK144" s="224">
        <f t="shared" si="260"/>
        <v>0</v>
      </c>
      <c r="AL144" s="224">
        <f t="shared" si="261"/>
        <v>0</v>
      </c>
      <c r="AM144" s="222"/>
      <c r="AN144" s="222"/>
      <c r="AO144" s="222"/>
      <c r="AP144" s="222"/>
      <c r="AQ144" s="222"/>
      <c r="AR144" s="222"/>
      <c r="AS144" s="222"/>
      <c r="AT144" s="222"/>
      <c r="AU144" s="224">
        <f t="shared" si="262"/>
        <v>0</v>
      </c>
      <c r="AV144" s="222"/>
      <c r="AW144" s="222"/>
      <c r="AX144" s="222"/>
      <c r="AY144" s="222"/>
      <c r="AZ144" s="224">
        <f t="shared" si="263"/>
        <v>0</v>
      </c>
      <c r="BA144" s="222"/>
      <c r="BB144" s="222"/>
      <c r="BC144" s="222"/>
      <c r="BD144" s="222"/>
      <c r="BE144" s="224">
        <f t="shared" si="264"/>
        <v>0</v>
      </c>
      <c r="BF144" s="222"/>
      <c r="BG144" s="222"/>
      <c r="BH144" s="222"/>
      <c r="BI144" s="222"/>
      <c r="BJ144" s="224">
        <f t="shared" si="265"/>
        <v>0</v>
      </c>
      <c r="BK144" s="222"/>
      <c r="BL144" s="222"/>
      <c r="BM144" s="222"/>
      <c r="BN144" s="222"/>
      <c r="BO144" s="224">
        <f t="shared" si="266"/>
        <v>0</v>
      </c>
      <c r="BP144" s="222">
        <f t="shared" si="276"/>
        <v>0</v>
      </c>
      <c r="BQ144" s="222">
        <f t="shared" si="277"/>
        <v>0</v>
      </c>
      <c r="BR144" s="222">
        <f t="shared" si="278"/>
        <v>0</v>
      </c>
      <c r="BS144" s="222">
        <f t="shared" si="279"/>
        <v>0</v>
      </c>
      <c r="BT144" s="224">
        <f t="shared" si="267"/>
        <v>0</v>
      </c>
      <c r="BU144" s="222">
        <f t="shared" si="280"/>
        <v>0</v>
      </c>
      <c r="BV144" s="222">
        <f t="shared" si="281"/>
        <v>0</v>
      </c>
      <c r="BW144" s="222">
        <f t="shared" si="282"/>
        <v>0</v>
      </c>
      <c r="BX144" s="222">
        <f t="shared" si="283"/>
        <v>0</v>
      </c>
      <c r="BY144" s="224">
        <f t="shared" si="269"/>
        <v>0</v>
      </c>
      <c r="BZ144" s="222">
        <f t="shared" si="284"/>
        <v>0</v>
      </c>
      <c r="CA144" s="222">
        <f t="shared" si="285"/>
        <v>0</v>
      </c>
      <c r="CB144" s="222">
        <f t="shared" si="286"/>
        <v>0</v>
      </c>
      <c r="CC144" s="222">
        <f t="shared" si="287"/>
        <v>0</v>
      </c>
      <c r="CD144" s="224">
        <f t="shared" si="271"/>
        <v>0</v>
      </c>
      <c r="CE144" s="222">
        <f t="shared" si="288"/>
        <v>0</v>
      </c>
      <c r="CF144" s="222">
        <f t="shared" si="289"/>
        <v>0</v>
      </c>
      <c r="CG144" s="222">
        <f t="shared" si="290"/>
        <v>0</v>
      </c>
      <c r="CH144" s="222">
        <f t="shared" si="291"/>
        <v>0</v>
      </c>
      <c r="CI144" s="224">
        <f t="shared" si="272"/>
        <v>0</v>
      </c>
      <c r="CJ144" s="222">
        <f t="shared" si="292"/>
        <v>0</v>
      </c>
      <c r="CK144" s="222">
        <f t="shared" si="293"/>
        <v>0</v>
      </c>
      <c r="CL144" s="222">
        <f t="shared" si="294"/>
        <v>0</v>
      </c>
      <c r="CM144" s="222">
        <f t="shared" si="295"/>
        <v>0</v>
      </c>
      <c r="CN144" s="224">
        <f t="shared" si="274"/>
        <v>0</v>
      </c>
      <c r="CO144" s="222">
        <f t="shared" si="296"/>
        <v>0</v>
      </c>
      <c r="CP144" s="222">
        <f t="shared" si="297"/>
        <v>0</v>
      </c>
      <c r="CQ144" s="222">
        <f t="shared" si="298"/>
        <v>0</v>
      </c>
      <c r="CR144" s="222">
        <f t="shared" si="299"/>
        <v>0</v>
      </c>
      <c r="CS144" s="209">
        <f t="shared" si="328"/>
        <v>0</v>
      </c>
      <c r="CT144" s="205"/>
      <c r="CU144" s="210">
        <f t="shared" si="250"/>
        <v>0</v>
      </c>
      <c r="CV144" s="210">
        <f t="shared" si="250"/>
        <v>0</v>
      </c>
      <c r="CW144" s="210">
        <f t="shared" si="314"/>
        <v>0</v>
      </c>
      <c r="CX144" s="210">
        <f t="shared" si="315"/>
        <v>0</v>
      </c>
      <c r="CY144" s="210">
        <f t="shared" si="316"/>
        <v>0</v>
      </c>
      <c r="CZ144" s="210">
        <f t="shared" si="317"/>
        <v>0</v>
      </c>
      <c r="DA144" s="210">
        <f t="shared" si="251"/>
        <v>0</v>
      </c>
      <c r="DB144" s="210">
        <f t="shared" si="251"/>
        <v>0</v>
      </c>
      <c r="DC144" s="210">
        <f t="shared" si="318"/>
        <v>0</v>
      </c>
      <c r="DD144" s="210">
        <f t="shared" si="319"/>
        <v>0</v>
      </c>
      <c r="DE144" s="210">
        <f t="shared" si="320"/>
        <v>0</v>
      </c>
      <c r="DF144" s="210">
        <f t="shared" si="321"/>
        <v>0</v>
      </c>
      <c r="DG144" s="210">
        <f t="shared" si="322"/>
        <v>0</v>
      </c>
      <c r="DH144" s="210">
        <f t="shared" si="323"/>
        <v>0</v>
      </c>
      <c r="DI144" s="210">
        <f t="shared" si="324"/>
        <v>0</v>
      </c>
      <c r="DJ144" s="210">
        <f t="shared" si="325"/>
        <v>0</v>
      </c>
      <c r="DK144" s="210">
        <f t="shared" si="326"/>
        <v>0</v>
      </c>
      <c r="DL144" s="210">
        <f t="shared" si="327"/>
        <v>0</v>
      </c>
      <c r="DN144" s="210">
        <f t="shared" si="309"/>
        <v>0</v>
      </c>
      <c r="DO144" s="210">
        <f t="shared" si="309"/>
        <v>0</v>
      </c>
      <c r="DP144" s="210">
        <f t="shared" si="309"/>
        <v>0</v>
      </c>
      <c r="DQ144" s="210">
        <f t="shared" si="309"/>
        <v>0</v>
      </c>
      <c r="DR144" s="210">
        <f t="shared" si="309"/>
        <v>0</v>
      </c>
      <c r="DS144" s="210">
        <f t="shared" si="309"/>
        <v>0</v>
      </c>
      <c r="DT144" s="210">
        <f t="shared" si="309"/>
        <v>0</v>
      </c>
      <c r="DU144" s="210">
        <f t="shared" si="309"/>
        <v>0</v>
      </c>
      <c r="DV144" s="210">
        <f t="shared" si="304"/>
        <v>0</v>
      </c>
      <c r="DW144" s="210">
        <f t="shared" si="305"/>
        <v>0</v>
      </c>
      <c r="DX144" s="210">
        <f t="shared" si="306"/>
        <v>0</v>
      </c>
      <c r="DY144" s="210">
        <f t="shared" si="307"/>
        <v>0</v>
      </c>
      <c r="DZ144" s="210">
        <f t="shared" si="308"/>
        <v>0</v>
      </c>
      <c r="EA144" s="210">
        <f t="shared" si="311"/>
        <v>0</v>
      </c>
      <c r="EB144" s="210">
        <f t="shared" si="312"/>
        <v>0</v>
      </c>
      <c r="EC144" s="210">
        <f t="shared" si="313"/>
        <v>0</v>
      </c>
      <c r="ED144" s="210">
        <f t="shared" si="249"/>
        <v>0</v>
      </c>
      <c r="EE144" s="210">
        <f t="shared" si="249"/>
        <v>0</v>
      </c>
      <c r="EF144" s="210">
        <f t="shared" si="249"/>
        <v>0</v>
      </c>
      <c r="EG144" s="210">
        <f t="shared" si="249"/>
        <v>0</v>
      </c>
      <c r="EH144" s="210">
        <f t="shared" si="249"/>
        <v>0</v>
      </c>
      <c r="EI144" s="210">
        <f t="shared" si="249"/>
        <v>0</v>
      </c>
      <c r="EJ144" s="210">
        <f t="shared" si="249"/>
        <v>0</v>
      </c>
      <c r="EK144" s="210">
        <f t="shared" si="310"/>
        <v>0</v>
      </c>
      <c r="EL144" s="210">
        <f t="shared" si="310"/>
        <v>0</v>
      </c>
      <c r="EM144" s="210">
        <f t="shared" si="310"/>
        <v>0</v>
      </c>
      <c r="EN144" s="210">
        <f t="shared" si="310"/>
        <v>0</v>
      </c>
      <c r="EO144" s="210">
        <f t="shared" si="310"/>
        <v>0</v>
      </c>
      <c r="EP144" s="210">
        <f t="shared" si="310"/>
        <v>0</v>
      </c>
      <c r="EQ144" s="210">
        <f t="shared" si="310"/>
        <v>0</v>
      </c>
      <c r="ES144" s="210">
        <f t="shared" si="329"/>
        <v>0</v>
      </c>
      <c r="ET144" s="210">
        <f t="shared" si="330"/>
        <v>0</v>
      </c>
      <c r="EU144" s="210">
        <f t="shared" si="331"/>
        <v>0</v>
      </c>
      <c r="EV144" s="210">
        <f t="shared" si="332"/>
        <v>0</v>
      </c>
      <c r="EW144" s="210">
        <f t="shared" si="333"/>
        <v>0</v>
      </c>
      <c r="EX144" s="210">
        <f t="shared" si="334"/>
        <v>0</v>
      </c>
      <c r="EY144" s="210">
        <f t="shared" si="335"/>
        <v>0</v>
      </c>
      <c r="EZ144" s="210">
        <f t="shared" si="336"/>
        <v>0</v>
      </c>
      <c r="FA144" s="210">
        <f t="shared" si="337"/>
        <v>0</v>
      </c>
      <c r="FB144" s="210">
        <f t="shared" si="338"/>
        <v>0</v>
      </c>
      <c r="FC144" s="210">
        <f t="shared" si="339"/>
        <v>0</v>
      </c>
      <c r="FD144" s="210">
        <f t="shared" si="340"/>
        <v>0</v>
      </c>
      <c r="FE144" s="210">
        <f t="shared" si="341"/>
        <v>0</v>
      </c>
      <c r="FF144" s="210">
        <f t="shared" si="342"/>
        <v>0</v>
      </c>
      <c r="FG144" s="210">
        <f t="shared" si="343"/>
        <v>0</v>
      </c>
      <c r="FI144" s="211">
        <f t="shared" si="344"/>
        <v>0</v>
      </c>
      <c r="FJ144" s="211">
        <f t="shared" si="345"/>
        <v>0</v>
      </c>
      <c r="FK144" s="211">
        <f t="shared" si="346"/>
        <v>0</v>
      </c>
      <c r="FL144" s="211">
        <f t="shared" si="347"/>
        <v>0</v>
      </c>
      <c r="FM144" s="211">
        <f t="shared" si="348"/>
        <v>0</v>
      </c>
      <c r="FN144" s="211">
        <f t="shared" si="349"/>
        <v>0</v>
      </c>
      <c r="FO144" s="211">
        <f t="shared" si="350"/>
        <v>0</v>
      </c>
      <c r="FP144" s="211">
        <f t="shared" si="351"/>
        <v>0</v>
      </c>
      <c r="FQ144" s="211">
        <f t="shared" si="352"/>
        <v>0</v>
      </c>
      <c r="FR144" s="211">
        <f t="shared" si="353"/>
        <v>0</v>
      </c>
      <c r="FS144" s="211">
        <f t="shared" si="354"/>
        <v>0</v>
      </c>
      <c r="FT144" s="211">
        <f t="shared" si="355"/>
        <v>0</v>
      </c>
      <c r="FU144" s="211">
        <f t="shared" si="356"/>
        <v>0</v>
      </c>
      <c r="FV144" s="211">
        <f t="shared" si="357"/>
        <v>0</v>
      </c>
      <c r="FW144" s="211">
        <f t="shared" si="358"/>
        <v>0</v>
      </c>
      <c r="FX144" s="211">
        <f t="shared" si="359"/>
        <v>0</v>
      </c>
      <c r="FY144" s="211">
        <f t="shared" si="360"/>
        <v>0</v>
      </c>
      <c r="FZ144" s="211">
        <f t="shared" si="361"/>
        <v>0</v>
      </c>
      <c r="GA144" s="211">
        <f t="shared" si="362"/>
        <v>0</v>
      </c>
      <c r="GB144" s="211">
        <f t="shared" si="363"/>
        <v>0</v>
      </c>
      <c r="GC144" s="211">
        <f t="shared" si="364"/>
        <v>0</v>
      </c>
      <c r="GD144" s="211">
        <f t="shared" si="365"/>
        <v>0</v>
      </c>
      <c r="GE144" s="211">
        <f t="shared" si="366"/>
        <v>0</v>
      </c>
      <c r="GF144" s="211">
        <f t="shared" si="367"/>
        <v>0</v>
      </c>
      <c r="GG144" s="211">
        <f t="shared" si="368"/>
        <v>0</v>
      </c>
      <c r="GH144" s="211">
        <f t="shared" si="369"/>
        <v>0</v>
      </c>
      <c r="GI144" s="211">
        <f t="shared" si="370"/>
        <v>0</v>
      </c>
      <c r="GJ144" s="211">
        <f t="shared" si="371"/>
        <v>0</v>
      </c>
      <c r="GK144" s="211">
        <f t="shared" si="372"/>
        <v>0</v>
      </c>
      <c r="GL144" s="211">
        <f t="shared" si="373"/>
        <v>0</v>
      </c>
    </row>
    <row r="145" spans="3:194" ht="30">
      <c r="C145" s="53" t="s">
        <v>660</v>
      </c>
      <c r="D145" s="225">
        <v>1144</v>
      </c>
      <c r="E145" s="223">
        <v>23</v>
      </c>
      <c r="F145" s="223"/>
      <c r="G145" s="224">
        <f t="shared" si="254"/>
        <v>0</v>
      </c>
      <c r="H145" s="224">
        <f t="shared" si="255"/>
        <v>0</v>
      </c>
      <c r="I145" s="222"/>
      <c r="J145" s="222"/>
      <c r="K145" s="222"/>
      <c r="L145" s="222"/>
      <c r="M145" s="222"/>
      <c r="N145" s="222"/>
      <c r="O145" s="222"/>
      <c r="P145" s="222"/>
      <c r="Q145" s="224">
        <f t="shared" si="256"/>
        <v>0</v>
      </c>
      <c r="R145" s="222"/>
      <c r="S145" s="222"/>
      <c r="T145" s="222"/>
      <c r="U145" s="222"/>
      <c r="V145" s="224">
        <f t="shared" si="257"/>
        <v>0</v>
      </c>
      <c r="W145" s="222"/>
      <c r="X145" s="222"/>
      <c r="Y145" s="222"/>
      <c r="Z145" s="222"/>
      <c r="AA145" s="224">
        <f t="shared" si="258"/>
        <v>0</v>
      </c>
      <c r="AB145" s="222"/>
      <c r="AC145" s="222"/>
      <c r="AD145" s="222"/>
      <c r="AE145" s="222"/>
      <c r="AF145" s="224">
        <f t="shared" si="259"/>
        <v>0</v>
      </c>
      <c r="AG145" s="222"/>
      <c r="AH145" s="222"/>
      <c r="AI145" s="222"/>
      <c r="AJ145" s="222"/>
      <c r="AK145" s="224">
        <f t="shared" si="260"/>
        <v>0</v>
      </c>
      <c r="AL145" s="224">
        <f t="shared" si="261"/>
        <v>0</v>
      </c>
      <c r="AM145" s="222"/>
      <c r="AN145" s="222"/>
      <c r="AO145" s="222"/>
      <c r="AP145" s="222"/>
      <c r="AQ145" s="222"/>
      <c r="AR145" s="222"/>
      <c r="AS145" s="222"/>
      <c r="AT145" s="222"/>
      <c r="AU145" s="224">
        <f t="shared" si="262"/>
        <v>0</v>
      </c>
      <c r="AV145" s="222"/>
      <c r="AW145" s="222"/>
      <c r="AX145" s="222"/>
      <c r="AY145" s="222"/>
      <c r="AZ145" s="224">
        <f t="shared" si="263"/>
        <v>0</v>
      </c>
      <c r="BA145" s="222"/>
      <c r="BB145" s="222"/>
      <c r="BC145" s="222"/>
      <c r="BD145" s="222"/>
      <c r="BE145" s="224">
        <f t="shared" si="264"/>
        <v>0</v>
      </c>
      <c r="BF145" s="222"/>
      <c r="BG145" s="222"/>
      <c r="BH145" s="222"/>
      <c r="BI145" s="222"/>
      <c r="BJ145" s="224">
        <f t="shared" si="265"/>
        <v>0</v>
      </c>
      <c r="BK145" s="222"/>
      <c r="BL145" s="222"/>
      <c r="BM145" s="222"/>
      <c r="BN145" s="222"/>
      <c r="BO145" s="224">
        <f t="shared" si="266"/>
        <v>0</v>
      </c>
      <c r="BP145" s="222">
        <f t="shared" si="276"/>
        <v>0</v>
      </c>
      <c r="BQ145" s="222">
        <f t="shared" si="277"/>
        <v>0</v>
      </c>
      <c r="BR145" s="222">
        <f t="shared" si="278"/>
        <v>0</v>
      </c>
      <c r="BS145" s="222">
        <f t="shared" si="279"/>
        <v>0</v>
      </c>
      <c r="BT145" s="224">
        <f t="shared" si="267"/>
        <v>0</v>
      </c>
      <c r="BU145" s="222">
        <f t="shared" si="280"/>
        <v>0</v>
      </c>
      <c r="BV145" s="222">
        <f t="shared" si="281"/>
        <v>0</v>
      </c>
      <c r="BW145" s="222">
        <f t="shared" si="282"/>
        <v>0</v>
      </c>
      <c r="BX145" s="222">
        <f t="shared" si="283"/>
        <v>0</v>
      </c>
      <c r="BY145" s="224">
        <f t="shared" si="269"/>
        <v>0</v>
      </c>
      <c r="BZ145" s="222">
        <f t="shared" si="284"/>
        <v>0</v>
      </c>
      <c r="CA145" s="222">
        <f t="shared" si="285"/>
        <v>0</v>
      </c>
      <c r="CB145" s="222">
        <f t="shared" si="286"/>
        <v>0</v>
      </c>
      <c r="CC145" s="222">
        <f t="shared" si="287"/>
        <v>0</v>
      </c>
      <c r="CD145" s="224">
        <f t="shared" si="271"/>
        <v>0</v>
      </c>
      <c r="CE145" s="222">
        <f t="shared" si="288"/>
        <v>0</v>
      </c>
      <c r="CF145" s="222">
        <f t="shared" si="289"/>
        <v>0</v>
      </c>
      <c r="CG145" s="222">
        <f t="shared" si="290"/>
        <v>0</v>
      </c>
      <c r="CH145" s="222">
        <f t="shared" si="291"/>
        <v>0</v>
      </c>
      <c r="CI145" s="224">
        <f t="shared" si="272"/>
        <v>0</v>
      </c>
      <c r="CJ145" s="222">
        <f t="shared" si="292"/>
        <v>0</v>
      </c>
      <c r="CK145" s="222">
        <f t="shared" si="293"/>
        <v>0</v>
      </c>
      <c r="CL145" s="222">
        <f t="shared" si="294"/>
        <v>0</v>
      </c>
      <c r="CM145" s="222">
        <f t="shared" si="295"/>
        <v>0</v>
      </c>
      <c r="CN145" s="224">
        <f t="shared" si="274"/>
        <v>0</v>
      </c>
      <c r="CO145" s="222">
        <f t="shared" si="296"/>
        <v>0</v>
      </c>
      <c r="CP145" s="222">
        <f t="shared" si="297"/>
        <v>0</v>
      </c>
      <c r="CQ145" s="222">
        <f t="shared" si="298"/>
        <v>0</v>
      </c>
      <c r="CR145" s="222">
        <f t="shared" si="299"/>
        <v>0</v>
      </c>
      <c r="CS145" s="209">
        <f t="shared" si="328"/>
        <v>0</v>
      </c>
      <c r="CT145" s="205"/>
      <c r="CU145" s="210">
        <f t="shared" si="250"/>
        <v>0</v>
      </c>
      <c r="CV145" s="210">
        <f t="shared" si="250"/>
        <v>0</v>
      </c>
      <c r="CW145" s="210">
        <f t="shared" si="314"/>
        <v>0</v>
      </c>
      <c r="CX145" s="210">
        <f t="shared" si="315"/>
        <v>0</v>
      </c>
      <c r="CY145" s="210">
        <f t="shared" si="316"/>
        <v>0</v>
      </c>
      <c r="CZ145" s="210">
        <f t="shared" si="317"/>
        <v>0</v>
      </c>
      <c r="DA145" s="210">
        <f t="shared" si="251"/>
        <v>0</v>
      </c>
      <c r="DB145" s="210">
        <f t="shared" si="251"/>
        <v>0</v>
      </c>
      <c r="DC145" s="210">
        <f t="shared" si="318"/>
        <v>0</v>
      </c>
      <c r="DD145" s="210">
        <f t="shared" si="319"/>
        <v>0</v>
      </c>
      <c r="DE145" s="210">
        <f t="shared" si="320"/>
        <v>0</v>
      </c>
      <c r="DF145" s="210">
        <f t="shared" si="321"/>
        <v>0</v>
      </c>
      <c r="DG145" s="210">
        <f t="shared" si="322"/>
        <v>0</v>
      </c>
      <c r="DH145" s="210">
        <f t="shared" si="323"/>
        <v>0</v>
      </c>
      <c r="DI145" s="210">
        <f t="shared" si="324"/>
        <v>0</v>
      </c>
      <c r="DJ145" s="210">
        <f t="shared" si="325"/>
        <v>0</v>
      </c>
      <c r="DK145" s="210">
        <f t="shared" si="326"/>
        <v>0</v>
      </c>
      <c r="DL145" s="210">
        <f t="shared" si="327"/>
        <v>0</v>
      </c>
      <c r="DN145" s="210">
        <f t="shared" si="309"/>
        <v>0</v>
      </c>
      <c r="DO145" s="210">
        <f t="shared" si="309"/>
        <v>0</v>
      </c>
      <c r="DP145" s="210">
        <f t="shared" si="309"/>
        <v>0</v>
      </c>
      <c r="DQ145" s="210">
        <f t="shared" si="309"/>
        <v>0</v>
      </c>
      <c r="DR145" s="210">
        <f t="shared" si="309"/>
        <v>0</v>
      </c>
      <c r="DS145" s="210">
        <f t="shared" si="309"/>
        <v>0</v>
      </c>
      <c r="DT145" s="210">
        <f t="shared" si="309"/>
        <v>0</v>
      </c>
      <c r="DU145" s="210">
        <f t="shared" si="309"/>
        <v>0</v>
      </c>
      <c r="DV145" s="210">
        <f t="shared" si="304"/>
        <v>0</v>
      </c>
      <c r="DW145" s="210">
        <f t="shared" si="305"/>
        <v>0</v>
      </c>
      <c r="DX145" s="210">
        <f t="shared" si="306"/>
        <v>0</v>
      </c>
      <c r="DY145" s="210">
        <f t="shared" si="307"/>
        <v>0</v>
      </c>
      <c r="DZ145" s="210">
        <f t="shared" si="308"/>
        <v>0</v>
      </c>
      <c r="EA145" s="210">
        <f t="shared" si="311"/>
        <v>0</v>
      </c>
      <c r="EB145" s="210">
        <f t="shared" si="312"/>
        <v>0</v>
      </c>
      <c r="EC145" s="210">
        <f t="shared" si="313"/>
        <v>0</v>
      </c>
      <c r="ED145" s="210">
        <f t="shared" si="249"/>
        <v>0</v>
      </c>
      <c r="EE145" s="210">
        <f t="shared" si="249"/>
        <v>0</v>
      </c>
      <c r="EF145" s="210">
        <f t="shared" si="249"/>
        <v>0</v>
      </c>
      <c r="EG145" s="210">
        <f t="shared" si="249"/>
        <v>0</v>
      </c>
      <c r="EH145" s="210">
        <f t="shared" si="249"/>
        <v>0</v>
      </c>
      <c r="EI145" s="210">
        <f t="shared" si="249"/>
        <v>0</v>
      </c>
      <c r="EJ145" s="210">
        <f t="shared" si="249"/>
        <v>0</v>
      </c>
      <c r="EK145" s="210">
        <f t="shared" si="310"/>
        <v>0</v>
      </c>
      <c r="EL145" s="210">
        <f t="shared" si="310"/>
        <v>0</v>
      </c>
      <c r="EM145" s="210">
        <f t="shared" si="310"/>
        <v>0</v>
      </c>
      <c r="EN145" s="210">
        <f t="shared" si="310"/>
        <v>0</v>
      </c>
      <c r="EO145" s="210">
        <f t="shared" si="310"/>
        <v>0</v>
      </c>
      <c r="EP145" s="210">
        <f t="shared" si="310"/>
        <v>0</v>
      </c>
      <c r="EQ145" s="210">
        <f t="shared" si="310"/>
        <v>0</v>
      </c>
      <c r="ES145" s="210">
        <f t="shared" si="329"/>
        <v>0</v>
      </c>
      <c r="ET145" s="210">
        <f t="shared" si="330"/>
        <v>0</v>
      </c>
      <c r="EU145" s="210">
        <f t="shared" si="331"/>
        <v>0</v>
      </c>
      <c r="EV145" s="210">
        <f t="shared" si="332"/>
        <v>0</v>
      </c>
      <c r="EW145" s="210">
        <f t="shared" si="333"/>
        <v>0</v>
      </c>
      <c r="EX145" s="210">
        <f t="shared" si="334"/>
        <v>0</v>
      </c>
      <c r="EY145" s="210">
        <f t="shared" si="335"/>
        <v>0</v>
      </c>
      <c r="EZ145" s="210">
        <f t="shared" si="336"/>
        <v>0</v>
      </c>
      <c r="FA145" s="210">
        <f t="shared" si="337"/>
        <v>0</v>
      </c>
      <c r="FB145" s="210">
        <f t="shared" si="338"/>
        <v>0</v>
      </c>
      <c r="FC145" s="210">
        <f t="shared" si="339"/>
        <v>0</v>
      </c>
      <c r="FD145" s="210">
        <f t="shared" si="340"/>
        <v>0</v>
      </c>
      <c r="FE145" s="210">
        <f t="shared" si="341"/>
        <v>0</v>
      </c>
      <c r="FF145" s="210">
        <f t="shared" si="342"/>
        <v>0</v>
      </c>
      <c r="FG145" s="210">
        <f t="shared" si="343"/>
        <v>0</v>
      </c>
      <c r="FI145" s="211">
        <f t="shared" si="344"/>
        <v>0</v>
      </c>
      <c r="FJ145" s="211">
        <f t="shared" si="345"/>
        <v>0</v>
      </c>
      <c r="FK145" s="211">
        <f t="shared" si="346"/>
        <v>0</v>
      </c>
      <c r="FL145" s="211">
        <f t="shared" si="347"/>
        <v>0</v>
      </c>
      <c r="FM145" s="211">
        <f t="shared" si="348"/>
        <v>0</v>
      </c>
      <c r="FN145" s="211">
        <f t="shared" si="349"/>
        <v>0</v>
      </c>
      <c r="FO145" s="211">
        <f t="shared" si="350"/>
        <v>0</v>
      </c>
      <c r="FP145" s="211">
        <f t="shared" si="351"/>
        <v>0</v>
      </c>
      <c r="FQ145" s="211">
        <f t="shared" si="352"/>
        <v>0</v>
      </c>
      <c r="FR145" s="211">
        <f t="shared" si="353"/>
        <v>0</v>
      </c>
      <c r="FS145" s="211">
        <f t="shared" si="354"/>
        <v>0</v>
      </c>
      <c r="FT145" s="211">
        <f t="shared" si="355"/>
        <v>0</v>
      </c>
      <c r="FU145" s="211">
        <f t="shared" si="356"/>
        <v>0</v>
      </c>
      <c r="FV145" s="211">
        <f t="shared" si="357"/>
        <v>0</v>
      </c>
      <c r="FW145" s="211">
        <f t="shared" si="358"/>
        <v>0</v>
      </c>
      <c r="FX145" s="211">
        <f t="shared" si="359"/>
        <v>0</v>
      </c>
      <c r="FY145" s="211">
        <f t="shared" si="360"/>
        <v>0</v>
      </c>
      <c r="FZ145" s="211">
        <f t="shared" si="361"/>
        <v>0</v>
      </c>
      <c r="GA145" s="211">
        <f t="shared" si="362"/>
        <v>0</v>
      </c>
      <c r="GB145" s="211">
        <f t="shared" si="363"/>
        <v>0</v>
      </c>
      <c r="GC145" s="211">
        <f t="shared" si="364"/>
        <v>0</v>
      </c>
      <c r="GD145" s="211">
        <f t="shared" si="365"/>
        <v>0</v>
      </c>
      <c r="GE145" s="211">
        <f t="shared" si="366"/>
        <v>0</v>
      </c>
      <c r="GF145" s="211">
        <f t="shared" si="367"/>
        <v>0</v>
      </c>
      <c r="GG145" s="211">
        <f t="shared" si="368"/>
        <v>0</v>
      </c>
      <c r="GH145" s="211">
        <f t="shared" si="369"/>
        <v>0</v>
      </c>
      <c r="GI145" s="211">
        <f t="shared" si="370"/>
        <v>0</v>
      </c>
      <c r="GJ145" s="211">
        <f t="shared" si="371"/>
        <v>0</v>
      </c>
      <c r="GK145" s="211">
        <f t="shared" si="372"/>
        <v>0</v>
      </c>
      <c r="GL145" s="211">
        <f t="shared" si="373"/>
        <v>0</v>
      </c>
    </row>
    <row r="146" spans="3:194" ht="30">
      <c r="C146" s="53" t="s">
        <v>661</v>
      </c>
      <c r="D146" s="225">
        <v>1145</v>
      </c>
      <c r="E146" s="223">
        <v>20</v>
      </c>
      <c r="F146" s="223"/>
      <c r="G146" s="224">
        <f t="shared" si="254"/>
        <v>0</v>
      </c>
      <c r="H146" s="224">
        <f t="shared" si="255"/>
        <v>0</v>
      </c>
      <c r="I146" s="222"/>
      <c r="J146" s="222"/>
      <c r="K146" s="222"/>
      <c r="L146" s="222"/>
      <c r="M146" s="222"/>
      <c r="N146" s="222"/>
      <c r="O146" s="222"/>
      <c r="P146" s="222"/>
      <c r="Q146" s="224">
        <f t="shared" si="256"/>
        <v>0</v>
      </c>
      <c r="R146" s="222"/>
      <c r="S146" s="222"/>
      <c r="T146" s="222"/>
      <c r="U146" s="222"/>
      <c r="V146" s="224">
        <f t="shared" si="257"/>
        <v>0</v>
      </c>
      <c r="W146" s="222"/>
      <c r="X146" s="222"/>
      <c r="Y146" s="222"/>
      <c r="Z146" s="222"/>
      <c r="AA146" s="224">
        <f t="shared" si="258"/>
        <v>0</v>
      </c>
      <c r="AB146" s="222"/>
      <c r="AC146" s="222"/>
      <c r="AD146" s="222"/>
      <c r="AE146" s="222"/>
      <c r="AF146" s="224">
        <f t="shared" si="259"/>
        <v>0</v>
      </c>
      <c r="AG146" s="222"/>
      <c r="AH146" s="222"/>
      <c r="AI146" s="222"/>
      <c r="AJ146" s="222"/>
      <c r="AK146" s="224">
        <f t="shared" si="260"/>
        <v>0</v>
      </c>
      <c r="AL146" s="224">
        <f t="shared" si="261"/>
        <v>0</v>
      </c>
      <c r="AM146" s="222"/>
      <c r="AN146" s="222"/>
      <c r="AO146" s="222"/>
      <c r="AP146" s="222"/>
      <c r="AQ146" s="222"/>
      <c r="AR146" s="222"/>
      <c r="AS146" s="222"/>
      <c r="AT146" s="222"/>
      <c r="AU146" s="224">
        <f t="shared" si="262"/>
        <v>0</v>
      </c>
      <c r="AV146" s="222"/>
      <c r="AW146" s="222"/>
      <c r="AX146" s="222"/>
      <c r="AY146" s="222"/>
      <c r="AZ146" s="224">
        <f t="shared" si="263"/>
        <v>0</v>
      </c>
      <c r="BA146" s="222"/>
      <c r="BB146" s="222"/>
      <c r="BC146" s="222"/>
      <c r="BD146" s="222"/>
      <c r="BE146" s="224">
        <f t="shared" si="264"/>
        <v>0</v>
      </c>
      <c r="BF146" s="222"/>
      <c r="BG146" s="222"/>
      <c r="BH146" s="222"/>
      <c r="BI146" s="222"/>
      <c r="BJ146" s="224">
        <f t="shared" si="265"/>
        <v>0</v>
      </c>
      <c r="BK146" s="222"/>
      <c r="BL146" s="222"/>
      <c r="BM146" s="222"/>
      <c r="BN146" s="222"/>
      <c r="BO146" s="224">
        <f t="shared" si="266"/>
        <v>0</v>
      </c>
      <c r="BP146" s="222">
        <f t="shared" si="276"/>
        <v>0</v>
      </c>
      <c r="BQ146" s="222">
        <f t="shared" si="277"/>
        <v>0</v>
      </c>
      <c r="BR146" s="222">
        <f t="shared" si="278"/>
        <v>0</v>
      </c>
      <c r="BS146" s="222">
        <f t="shared" si="279"/>
        <v>0</v>
      </c>
      <c r="BT146" s="224">
        <f t="shared" si="267"/>
        <v>0</v>
      </c>
      <c r="BU146" s="222">
        <f t="shared" si="280"/>
        <v>0</v>
      </c>
      <c r="BV146" s="222">
        <f t="shared" si="281"/>
        <v>0</v>
      </c>
      <c r="BW146" s="222">
        <f t="shared" si="282"/>
        <v>0</v>
      </c>
      <c r="BX146" s="222">
        <f t="shared" si="283"/>
        <v>0</v>
      </c>
      <c r="BY146" s="224">
        <f t="shared" si="269"/>
        <v>0</v>
      </c>
      <c r="BZ146" s="222">
        <f t="shared" si="284"/>
        <v>0</v>
      </c>
      <c r="CA146" s="222">
        <f t="shared" si="285"/>
        <v>0</v>
      </c>
      <c r="CB146" s="222">
        <f t="shared" si="286"/>
        <v>0</v>
      </c>
      <c r="CC146" s="222">
        <f t="shared" si="287"/>
        <v>0</v>
      </c>
      <c r="CD146" s="224">
        <f t="shared" si="271"/>
        <v>0</v>
      </c>
      <c r="CE146" s="222">
        <f t="shared" si="288"/>
        <v>0</v>
      </c>
      <c r="CF146" s="222">
        <f t="shared" si="289"/>
        <v>0</v>
      </c>
      <c r="CG146" s="222">
        <f t="shared" si="290"/>
        <v>0</v>
      </c>
      <c r="CH146" s="222">
        <f t="shared" si="291"/>
        <v>0</v>
      </c>
      <c r="CI146" s="224">
        <f t="shared" si="272"/>
        <v>0</v>
      </c>
      <c r="CJ146" s="222">
        <f t="shared" si="292"/>
        <v>0</v>
      </c>
      <c r="CK146" s="222">
        <f t="shared" si="293"/>
        <v>0</v>
      </c>
      <c r="CL146" s="222">
        <f t="shared" si="294"/>
        <v>0</v>
      </c>
      <c r="CM146" s="222">
        <f t="shared" si="295"/>
        <v>0</v>
      </c>
      <c r="CN146" s="224">
        <f t="shared" si="274"/>
        <v>0</v>
      </c>
      <c r="CO146" s="222">
        <f t="shared" si="296"/>
        <v>0</v>
      </c>
      <c r="CP146" s="222">
        <f t="shared" si="297"/>
        <v>0</v>
      </c>
      <c r="CQ146" s="222">
        <f t="shared" si="298"/>
        <v>0</v>
      </c>
      <c r="CR146" s="222">
        <f t="shared" si="299"/>
        <v>0</v>
      </c>
      <c r="CS146" s="209">
        <f t="shared" si="328"/>
        <v>0</v>
      </c>
      <c r="CT146" s="205"/>
      <c r="CU146" s="210">
        <f t="shared" si="250"/>
        <v>0</v>
      </c>
      <c r="CV146" s="210">
        <f t="shared" si="250"/>
        <v>0</v>
      </c>
      <c r="CW146" s="210">
        <f t="shared" si="314"/>
        <v>0</v>
      </c>
      <c r="CX146" s="210">
        <f t="shared" si="315"/>
        <v>0</v>
      </c>
      <c r="CY146" s="210">
        <f t="shared" si="316"/>
        <v>0</v>
      </c>
      <c r="CZ146" s="210">
        <f t="shared" si="317"/>
        <v>0</v>
      </c>
      <c r="DA146" s="210">
        <f t="shared" si="251"/>
        <v>0</v>
      </c>
      <c r="DB146" s="210">
        <f t="shared" si="251"/>
        <v>0</v>
      </c>
      <c r="DC146" s="210">
        <f t="shared" si="318"/>
        <v>0</v>
      </c>
      <c r="DD146" s="210">
        <f t="shared" si="319"/>
        <v>0</v>
      </c>
      <c r="DE146" s="210">
        <f t="shared" si="320"/>
        <v>0</v>
      </c>
      <c r="DF146" s="210">
        <f t="shared" si="321"/>
        <v>0</v>
      </c>
      <c r="DG146" s="210">
        <f t="shared" si="322"/>
        <v>0</v>
      </c>
      <c r="DH146" s="210">
        <f t="shared" si="323"/>
        <v>0</v>
      </c>
      <c r="DI146" s="210">
        <f t="shared" si="324"/>
        <v>0</v>
      </c>
      <c r="DJ146" s="210">
        <f t="shared" si="325"/>
        <v>0</v>
      </c>
      <c r="DK146" s="210">
        <f t="shared" si="326"/>
        <v>0</v>
      </c>
      <c r="DL146" s="210">
        <f t="shared" si="327"/>
        <v>0</v>
      </c>
      <c r="DN146" s="210">
        <f t="shared" si="309"/>
        <v>0</v>
      </c>
      <c r="DO146" s="210">
        <f t="shared" si="309"/>
        <v>0</v>
      </c>
      <c r="DP146" s="210">
        <f t="shared" si="309"/>
        <v>0</v>
      </c>
      <c r="DQ146" s="210">
        <f t="shared" si="309"/>
        <v>0</v>
      </c>
      <c r="DR146" s="210">
        <f t="shared" si="309"/>
        <v>0</v>
      </c>
      <c r="DS146" s="210">
        <f t="shared" si="309"/>
        <v>0</v>
      </c>
      <c r="DT146" s="210">
        <f t="shared" si="309"/>
        <v>0</v>
      </c>
      <c r="DU146" s="210">
        <f t="shared" si="309"/>
        <v>0</v>
      </c>
      <c r="DV146" s="210">
        <f t="shared" si="304"/>
        <v>0</v>
      </c>
      <c r="DW146" s="210">
        <f t="shared" si="305"/>
        <v>0</v>
      </c>
      <c r="DX146" s="210">
        <f t="shared" si="306"/>
        <v>0</v>
      </c>
      <c r="DY146" s="210">
        <f t="shared" si="307"/>
        <v>0</v>
      </c>
      <c r="DZ146" s="210">
        <f t="shared" si="308"/>
        <v>0</v>
      </c>
      <c r="EA146" s="210">
        <f t="shared" si="311"/>
        <v>0</v>
      </c>
      <c r="EB146" s="210">
        <f t="shared" si="312"/>
        <v>0</v>
      </c>
      <c r="EC146" s="210">
        <f t="shared" si="313"/>
        <v>0</v>
      </c>
      <c r="ED146" s="210">
        <f t="shared" si="249"/>
        <v>0</v>
      </c>
      <c r="EE146" s="210">
        <f t="shared" si="249"/>
        <v>0</v>
      </c>
      <c r="EF146" s="210">
        <f t="shared" si="249"/>
        <v>0</v>
      </c>
      <c r="EG146" s="210">
        <f t="shared" si="249"/>
        <v>0</v>
      </c>
      <c r="EH146" s="210">
        <f t="shared" si="249"/>
        <v>0</v>
      </c>
      <c r="EI146" s="210">
        <f t="shared" si="249"/>
        <v>0</v>
      </c>
      <c r="EJ146" s="210">
        <f t="shared" si="249"/>
        <v>0</v>
      </c>
      <c r="EK146" s="210">
        <f t="shared" si="310"/>
        <v>0</v>
      </c>
      <c r="EL146" s="210">
        <f t="shared" si="310"/>
        <v>0</v>
      </c>
      <c r="EM146" s="210">
        <f t="shared" si="310"/>
        <v>0</v>
      </c>
      <c r="EN146" s="210">
        <f t="shared" si="310"/>
        <v>0</v>
      </c>
      <c r="EO146" s="210">
        <f t="shared" si="310"/>
        <v>0</v>
      </c>
      <c r="EP146" s="210">
        <f t="shared" si="310"/>
        <v>0</v>
      </c>
      <c r="EQ146" s="210">
        <f t="shared" si="310"/>
        <v>0</v>
      </c>
      <c r="ES146" s="210">
        <f t="shared" si="329"/>
        <v>0</v>
      </c>
      <c r="ET146" s="210">
        <f t="shared" si="330"/>
        <v>0</v>
      </c>
      <c r="EU146" s="210">
        <f t="shared" si="331"/>
        <v>0</v>
      </c>
      <c r="EV146" s="210">
        <f t="shared" si="332"/>
        <v>0</v>
      </c>
      <c r="EW146" s="210">
        <f t="shared" si="333"/>
        <v>0</v>
      </c>
      <c r="EX146" s="210">
        <f t="shared" si="334"/>
        <v>0</v>
      </c>
      <c r="EY146" s="210">
        <f t="shared" si="335"/>
        <v>0</v>
      </c>
      <c r="EZ146" s="210">
        <f t="shared" si="336"/>
        <v>0</v>
      </c>
      <c r="FA146" s="210">
        <f t="shared" si="337"/>
        <v>0</v>
      </c>
      <c r="FB146" s="210">
        <f t="shared" si="338"/>
        <v>0</v>
      </c>
      <c r="FC146" s="210">
        <f t="shared" si="339"/>
        <v>0</v>
      </c>
      <c r="FD146" s="210">
        <f t="shared" si="340"/>
        <v>0</v>
      </c>
      <c r="FE146" s="210">
        <f t="shared" si="341"/>
        <v>0</v>
      </c>
      <c r="FF146" s="210">
        <f t="shared" si="342"/>
        <v>0</v>
      </c>
      <c r="FG146" s="210">
        <f t="shared" si="343"/>
        <v>0</v>
      </c>
      <c r="FI146" s="211">
        <f t="shared" si="344"/>
        <v>0</v>
      </c>
      <c r="FJ146" s="211">
        <f t="shared" si="345"/>
        <v>0</v>
      </c>
      <c r="FK146" s="211">
        <f t="shared" si="346"/>
        <v>0</v>
      </c>
      <c r="FL146" s="211">
        <f t="shared" si="347"/>
        <v>0</v>
      </c>
      <c r="FM146" s="211">
        <f t="shared" si="348"/>
        <v>0</v>
      </c>
      <c r="FN146" s="211">
        <f t="shared" si="349"/>
        <v>0</v>
      </c>
      <c r="FO146" s="211">
        <f t="shared" si="350"/>
        <v>0</v>
      </c>
      <c r="FP146" s="211">
        <f t="shared" si="351"/>
        <v>0</v>
      </c>
      <c r="FQ146" s="211">
        <f t="shared" si="352"/>
        <v>0</v>
      </c>
      <c r="FR146" s="211">
        <f t="shared" si="353"/>
        <v>0</v>
      </c>
      <c r="FS146" s="211">
        <f t="shared" si="354"/>
        <v>0</v>
      </c>
      <c r="FT146" s="211">
        <f t="shared" si="355"/>
        <v>0</v>
      </c>
      <c r="FU146" s="211">
        <f t="shared" si="356"/>
        <v>0</v>
      </c>
      <c r="FV146" s="211">
        <f t="shared" si="357"/>
        <v>0</v>
      </c>
      <c r="FW146" s="211">
        <f t="shared" si="358"/>
        <v>0</v>
      </c>
      <c r="FX146" s="211">
        <f t="shared" si="359"/>
        <v>0</v>
      </c>
      <c r="FY146" s="211">
        <f t="shared" si="360"/>
        <v>0</v>
      </c>
      <c r="FZ146" s="211">
        <f t="shared" si="361"/>
        <v>0</v>
      </c>
      <c r="GA146" s="211">
        <f t="shared" si="362"/>
        <v>0</v>
      </c>
      <c r="GB146" s="211">
        <f t="shared" si="363"/>
        <v>0</v>
      </c>
      <c r="GC146" s="211">
        <f t="shared" si="364"/>
        <v>0</v>
      </c>
      <c r="GD146" s="211">
        <f t="shared" si="365"/>
        <v>0</v>
      </c>
      <c r="GE146" s="211">
        <f t="shared" si="366"/>
        <v>0</v>
      </c>
      <c r="GF146" s="211">
        <f t="shared" si="367"/>
        <v>0</v>
      </c>
      <c r="GG146" s="211">
        <f t="shared" si="368"/>
        <v>0</v>
      </c>
      <c r="GH146" s="211">
        <f t="shared" si="369"/>
        <v>0</v>
      </c>
      <c r="GI146" s="211">
        <f t="shared" si="370"/>
        <v>0</v>
      </c>
      <c r="GJ146" s="211">
        <f t="shared" si="371"/>
        <v>0</v>
      </c>
      <c r="GK146" s="211">
        <f t="shared" si="372"/>
        <v>0</v>
      </c>
      <c r="GL146" s="211">
        <f t="shared" si="373"/>
        <v>0</v>
      </c>
    </row>
    <row r="147" spans="3:194">
      <c r="C147" s="53" t="s">
        <v>662</v>
      </c>
      <c r="D147" s="225">
        <v>1146</v>
      </c>
      <c r="E147" s="223">
        <v>1</v>
      </c>
      <c r="F147" s="223"/>
      <c r="G147" s="224">
        <f t="shared" si="254"/>
        <v>0</v>
      </c>
      <c r="H147" s="224">
        <f t="shared" si="255"/>
        <v>0</v>
      </c>
      <c r="I147" s="222"/>
      <c r="J147" s="222"/>
      <c r="K147" s="222"/>
      <c r="L147" s="222"/>
      <c r="M147" s="222"/>
      <c r="N147" s="222"/>
      <c r="O147" s="222"/>
      <c r="P147" s="222"/>
      <c r="Q147" s="224">
        <f t="shared" si="256"/>
        <v>0</v>
      </c>
      <c r="R147" s="222"/>
      <c r="S147" s="222"/>
      <c r="T147" s="222"/>
      <c r="U147" s="222"/>
      <c r="V147" s="224">
        <f t="shared" si="257"/>
        <v>0</v>
      </c>
      <c r="W147" s="222"/>
      <c r="X147" s="222"/>
      <c r="Y147" s="222"/>
      <c r="Z147" s="222"/>
      <c r="AA147" s="224">
        <f t="shared" si="258"/>
        <v>0</v>
      </c>
      <c r="AB147" s="222"/>
      <c r="AC147" s="222"/>
      <c r="AD147" s="222"/>
      <c r="AE147" s="222"/>
      <c r="AF147" s="224">
        <f t="shared" si="259"/>
        <v>0</v>
      </c>
      <c r="AG147" s="222"/>
      <c r="AH147" s="222"/>
      <c r="AI147" s="222"/>
      <c r="AJ147" s="222"/>
      <c r="AK147" s="224">
        <f t="shared" si="260"/>
        <v>0</v>
      </c>
      <c r="AL147" s="224">
        <f t="shared" si="261"/>
        <v>0</v>
      </c>
      <c r="AM147" s="222"/>
      <c r="AN147" s="222"/>
      <c r="AO147" s="222"/>
      <c r="AP147" s="222"/>
      <c r="AQ147" s="222"/>
      <c r="AR147" s="222"/>
      <c r="AS147" s="222"/>
      <c r="AT147" s="222"/>
      <c r="AU147" s="224">
        <f t="shared" si="262"/>
        <v>0</v>
      </c>
      <c r="AV147" s="222"/>
      <c r="AW147" s="222"/>
      <c r="AX147" s="222"/>
      <c r="AY147" s="222"/>
      <c r="AZ147" s="224">
        <f t="shared" si="263"/>
        <v>0</v>
      </c>
      <c r="BA147" s="222"/>
      <c r="BB147" s="222"/>
      <c r="BC147" s="222"/>
      <c r="BD147" s="222"/>
      <c r="BE147" s="224">
        <f t="shared" si="264"/>
        <v>0</v>
      </c>
      <c r="BF147" s="222"/>
      <c r="BG147" s="222"/>
      <c r="BH147" s="222"/>
      <c r="BI147" s="222"/>
      <c r="BJ147" s="224">
        <f t="shared" si="265"/>
        <v>0</v>
      </c>
      <c r="BK147" s="222"/>
      <c r="BL147" s="222"/>
      <c r="BM147" s="222"/>
      <c r="BN147" s="222"/>
      <c r="BO147" s="224">
        <f t="shared" si="266"/>
        <v>0</v>
      </c>
      <c r="BP147" s="222">
        <f t="shared" si="276"/>
        <v>0</v>
      </c>
      <c r="BQ147" s="222">
        <f t="shared" si="277"/>
        <v>0</v>
      </c>
      <c r="BR147" s="222">
        <f t="shared" si="278"/>
        <v>0</v>
      </c>
      <c r="BS147" s="222">
        <f t="shared" si="279"/>
        <v>0</v>
      </c>
      <c r="BT147" s="224">
        <f t="shared" si="267"/>
        <v>0</v>
      </c>
      <c r="BU147" s="222">
        <f t="shared" si="280"/>
        <v>0</v>
      </c>
      <c r="BV147" s="222">
        <f t="shared" si="281"/>
        <v>0</v>
      </c>
      <c r="BW147" s="222">
        <f t="shared" si="282"/>
        <v>0</v>
      </c>
      <c r="BX147" s="222">
        <f t="shared" si="283"/>
        <v>0</v>
      </c>
      <c r="BY147" s="224">
        <f t="shared" si="269"/>
        <v>0</v>
      </c>
      <c r="BZ147" s="222">
        <f t="shared" si="284"/>
        <v>0</v>
      </c>
      <c r="CA147" s="222">
        <f t="shared" si="285"/>
        <v>0</v>
      </c>
      <c r="CB147" s="222">
        <f t="shared" si="286"/>
        <v>0</v>
      </c>
      <c r="CC147" s="222">
        <f t="shared" si="287"/>
        <v>0</v>
      </c>
      <c r="CD147" s="224">
        <f t="shared" si="271"/>
        <v>0</v>
      </c>
      <c r="CE147" s="222">
        <f t="shared" si="288"/>
        <v>0</v>
      </c>
      <c r="CF147" s="222">
        <f t="shared" si="289"/>
        <v>0</v>
      </c>
      <c r="CG147" s="222">
        <f t="shared" si="290"/>
        <v>0</v>
      </c>
      <c r="CH147" s="222">
        <f t="shared" si="291"/>
        <v>0</v>
      </c>
      <c r="CI147" s="224">
        <f t="shared" si="272"/>
        <v>0</v>
      </c>
      <c r="CJ147" s="222">
        <f t="shared" si="292"/>
        <v>0</v>
      </c>
      <c r="CK147" s="222">
        <f t="shared" si="293"/>
        <v>0</v>
      </c>
      <c r="CL147" s="222">
        <f t="shared" si="294"/>
        <v>0</v>
      </c>
      <c r="CM147" s="222">
        <f t="shared" si="295"/>
        <v>0</v>
      </c>
      <c r="CN147" s="224">
        <f t="shared" si="274"/>
        <v>0</v>
      </c>
      <c r="CO147" s="222">
        <f t="shared" si="296"/>
        <v>0</v>
      </c>
      <c r="CP147" s="222">
        <f t="shared" si="297"/>
        <v>0</v>
      </c>
      <c r="CQ147" s="222">
        <f t="shared" si="298"/>
        <v>0</v>
      </c>
      <c r="CR147" s="222">
        <f t="shared" si="299"/>
        <v>0</v>
      </c>
      <c r="CS147" s="209">
        <f t="shared" si="328"/>
        <v>0</v>
      </c>
      <c r="CT147" s="205"/>
      <c r="CU147" s="210">
        <f t="shared" si="250"/>
        <v>0</v>
      </c>
      <c r="CV147" s="210">
        <f t="shared" si="250"/>
        <v>0</v>
      </c>
      <c r="CW147" s="210">
        <f t="shared" si="314"/>
        <v>0</v>
      </c>
      <c r="CX147" s="210">
        <f t="shared" si="315"/>
        <v>0</v>
      </c>
      <c r="CY147" s="210">
        <f t="shared" si="316"/>
        <v>0</v>
      </c>
      <c r="CZ147" s="210">
        <f t="shared" si="317"/>
        <v>0</v>
      </c>
      <c r="DA147" s="210">
        <f t="shared" si="251"/>
        <v>0</v>
      </c>
      <c r="DB147" s="210">
        <f t="shared" si="251"/>
        <v>0</v>
      </c>
      <c r="DC147" s="210">
        <f t="shared" si="318"/>
        <v>0</v>
      </c>
      <c r="DD147" s="210">
        <f t="shared" si="319"/>
        <v>0</v>
      </c>
      <c r="DE147" s="210">
        <f t="shared" si="320"/>
        <v>0</v>
      </c>
      <c r="DF147" s="210">
        <f t="shared" si="321"/>
        <v>0</v>
      </c>
      <c r="DG147" s="210">
        <f t="shared" si="322"/>
        <v>0</v>
      </c>
      <c r="DH147" s="210">
        <f t="shared" si="323"/>
        <v>0</v>
      </c>
      <c r="DI147" s="210">
        <f t="shared" si="324"/>
        <v>0</v>
      </c>
      <c r="DJ147" s="210">
        <f t="shared" si="325"/>
        <v>0</v>
      </c>
      <c r="DK147" s="210">
        <f t="shared" si="326"/>
        <v>0</v>
      </c>
      <c r="DL147" s="210">
        <f t="shared" si="327"/>
        <v>0</v>
      </c>
      <c r="DN147" s="210">
        <f t="shared" si="309"/>
        <v>0</v>
      </c>
      <c r="DO147" s="210">
        <f t="shared" si="309"/>
        <v>0</v>
      </c>
      <c r="DP147" s="210">
        <f t="shared" si="309"/>
        <v>0</v>
      </c>
      <c r="DQ147" s="210">
        <f t="shared" si="309"/>
        <v>0</v>
      </c>
      <c r="DR147" s="210">
        <f t="shared" si="309"/>
        <v>0</v>
      </c>
      <c r="DS147" s="210">
        <f t="shared" si="309"/>
        <v>0</v>
      </c>
      <c r="DT147" s="210">
        <f t="shared" si="309"/>
        <v>0</v>
      </c>
      <c r="DU147" s="210">
        <f t="shared" si="309"/>
        <v>0</v>
      </c>
      <c r="DV147" s="210">
        <f t="shared" si="304"/>
        <v>0</v>
      </c>
      <c r="DW147" s="210">
        <f t="shared" si="305"/>
        <v>0</v>
      </c>
      <c r="DX147" s="210">
        <f t="shared" si="306"/>
        <v>0</v>
      </c>
      <c r="DY147" s="210">
        <f t="shared" si="307"/>
        <v>0</v>
      </c>
      <c r="DZ147" s="210">
        <f t="shared" si="308"/>
        <v>0</v>
      </c>
      <c r="EA147" s="210">
        <f t="shared" si="311"/>
        <v>0</v>
      </c>
      <c r="EB147" s="210">
        <f t="shared" si="312"/>
        <v>0</v>
      </c>
      <c r="EC147" s="210">
        <f t="shared" si="313"/>
        <v>0</v>
      </c>
      <c r="ED147" s="210">
        <f t="shared" si="249"/>
        <v>0</v>
      </c>
      <c r="EE147" s="210">
        <f t="shared" si="249"/>
        <v>0</v>
      </c>
      <c r="EF147" s="210">
        <f t="shared" si="249"/>
        <v>0</v>
      </c>
      <c r="EG147" s="210">
        <f t="shared" si="249"/>
        <v>0</v>
      </c>
      <c r="EH147" s="210">
        <f t="shared" si="249"/>
        <v>0</v>
      </c>
      <c r="EI147" s="210">
        <f t="shared" si="249"/>
        <v>0</v>
      </c>
      <c r="EJ147" s="210">
        <f t="shared" si="249"/>
        <v>0</v>
      </c>
      <c r="EK147" s="210">
        <f t="shared" si="310"/>
        <v>0</v>
      </c>
      <c r="EL147" s="210">
        <f t="shared" si="310"/>
        <v>0</v>
      </c>
      <c r="EM147" s="210">
        <f t="shared" si="310"/>
        <v>0</v>
      </c>
      <c r="EN147" s="210">
        <f t="shared" si="310"/>
        <v>0</v>
      </c>
      <c r="EO147" s="210">
        <f t="shared" si="310"/>
        <v>0</v>
      </c>
      <c r="EP147" s="210">
        <f t="shared" si="310"/>
        <v>0</v>
      </c>
      <c r="EQ147" s="210">
        <f t="shared" si="310"/>
        <v>0</v>
      </c>
      <c r="ES147" s="210">
        <f t="shared" si="329"/>
        <v>0</v>
      </c>
      <c r="ET147" s="210">
        <f t="shared" si="330"/>
        <v>0</v>
      </c>
      <c r="EU147" s="210">
        <f t="shared" si="331"/>
        <v>0</v>
      </c>
      <c r="EV147" s="210">
        <f t="shared" si="332"/>
        <v>0</v>
      </c>
      <c r="EW147" s="210">
        <f t="shared" si="333"/>
        <v>0</v>
      </c>
      <c r="EX147" s="210">
        <f t="shared" si="334"/>
        <v>0</v>
      </c>
      <c r="EY147" s="210">
        <f t="shared" si="335"/>
        <v>0</v>
      </c>
      <c r="EZ147" s="210">
        <f t="shared" si="336"/>
        <v>0</v>
      </c>
      <c r="FA147" s="210">
        <f t="shared" si="337"/>
        <v>0</v>
      </c>
      <c r="FB147" s="210">
        <f t="shared" si="338"/>
        <v>0</v>
      </c>
      <c r="FC147" s="210">
        <f t="shared" si="339"/>
        <v>0</v>
      </c>
      <c r="FD147" s="210">
        <f t="shared" si="340"/>
        <v>0</v>
      </c>
      <c r="FE147" s="210">
        <f t="shared" si="341"/>
        <v>0</v>
      </c>
      <c r="FF147" s="210">
        <f t="shared" si="342"/>
        <v>0</v>
      </c>
      <c r="FG147" s="210">
        <f t="shared" si="343"/>
        <v>0</v>
      </c>
      <c r="FI147" s="211">
        <f t="shared" si="344"/>
        <v>0</v>
      </c>
      <c r="FJ147" s="211">
        <f t="shared" si="345"/>
        <v>0</v>
      </c>
      <c r="FK147" s="211">
        <f t="shared" si="346"/>
        <v>0</v>
      </c>
      <c r="FL147" s="211">
        <f t="shared" si="347"/>
        <v>0</v>
      </c>
      <c r="FM147" s="211">
        <f t="shared" si="348"/>
        <v>0</v>
      </c>
      <c r="FN147" s="211">
        <f t="shared" si="349"/>
        <v>0</v>
      </c>
      <c r="FO147" s="211">
        <f t="shared" si="350"/>
        <v>0</v>
      </c>
      <c r="FP147" s="211">
        <f t="shared" si="351"/>
        <v>0</v>
      </c>
      <c r="FQ147" s="211">
        <f t="shared" si="352"/>
        <v>0</v>
      </c>
      <c r="FR147" s="211">
        <f t="shared" si="353"/>
        <v>0</v>
      </c>
      <c r="FS147" s="211">
        <f t="shared" si="354"/>
        <v>0</v>
      </c>
      <c r="FT147" s="211">
        <f t="shared" si="355"/>
        <v>0</v>
      </c>
      <c r="FU147" s="211">
        <f t="shared" si="356"/>
        <v>0</v>
      </c>
      <c r="FV147" s="211">
        <f t="shared" si="357"/>
        <v>0</v>
      </c>
      <c r="FW147" s="211">
        <f t="shared" si="358"/>
        <v>0</v>
      </c>
      <c r="FX147" s="211">
        <f t="shared" si="359"/>
        <v>0</v>
      </c>
      <c r="FY147" s="211">
        <f t="shared" si="360"/>
        <v>0</v>
      </c>
      <c r="FZ147" s="211">
        <f t="shared" si="361"/>
        <v>0</v>
      </c>
      <c r="GA147" s="211">
        <f t="shared" si="362"/>
        <v>0</v>
      </c>
      <c r="GB147" s="211">
        <f t="shared" si="363"/>
        <v>0</v>
      </c>
      <c r="GC147" s="211">
        <f t="shared" si="364"/>
        <v>0</v>
      </c>
      <c r="GD147" s="211">
        <f t="shared" si="365"/>
        <v>0</v>
      </c>
      <c r="GE147" s="211">
        <f t="shared" si="366"/>
        <v>0</v>
      </c>
      <c r="GF147" s="211">
        <f t="shared" si="367"/>
        <v>0</v>
      </c>
      <c r="GG147" s="211">
        <f t="shared" si="368"/>
        <v>0</v>
      </c>
      <c r="GH147" s="211">
        <f t="shared" si="369"/>
        <v>0</v>
      </c>
      <c r="GI147" s="211">
        <f t="shared" si="370"/>
        <v>0</v>
      </c>
      <c r="GJ147" s="211">
        <f t="shared" si="371"/>
        <v>0</v>
      </c>
      <c r="GK147" s="211">
        <f t="shared" si="372"/>
        <v>0</v>
      </c>
      <c r="GL147" s="211">
        <f t="shared" si="373"/>
        <v>0</v>
      </c>
    </row>
    <row r="148" spans="3:194" s="226" customFormat="1" ht="30">
      <c r="C148" s="34" t="s">
        <v>663</v>
      </c>
      <c r="D148" s="228">
        <v>1147</v>
      </c>
      <c r="E148" s="229">
        <v>20</v>
      </c>
      <c r="F148" s="229"/>
      <c r="G148" s="230">
        <f t="shared" si="254"/>
        <v>0</v>
      </c>
      <c r="H148" s="230">
        <f t="shared" si="255"/>
        <v>0</v>
      </c>
      <c r="I148" s="230"/>
      <c r="J148" s="230"/>
      <c r="K148" s="230"/>
      <c r="L148" s="230"/>
      <c r="M148" s="230"/>
      <c r="N148" s="230"/>
      <c r="O148" s="230"/>
      <c r="P148" s="230"/>
      <c r="Q148" s="230">
        <f t="shared" si="256"/>
        <v>0</v>
      </c>
      <c r="R148" s="230"/>
      <c r="S148" s="230"/>
      <c r="T148" s="230"/>
      <c r="U148" s="230"/>
      <c r="V148" s="230">
        <f t="shared" si="257"/>
        <v>0</v>
      </c>
      <c r="W148" s="230"/>
      <c r="X148" s="230"/>
      <c r="Y148" s="230"/>
      <c r="Z148" s="230"/>
      <c r="AA148" s="230">
        <f t="shared" si="258"/>
        <v>0</v>
      </c>
      <c r="AB148" s="230"/>
      <c r="AC148" s="230"/>
      <c r="AD148" s="230"/>
      <c r="AE148" s="230"/>
      <c r="AF148" s="230">
        <f t="shared" si="259"/>
        <v>0</v>
      </c>
      <c r="AG148" s="230"/>
      <c r="AH148" s="230"/>
      <c r="AI148" s="230"/>
      <c r="AJ148" s="230"/>
      <c r="AK148" s="230">
        <f t="shared" si="260"/>
        <v>0</v>
      </c>
      <c r="AL148" s="230">
        <f t="shared" si="261"/>
        <v>0</v>
      </c>
      <c r="AM148" s="230"/>
      <c r="AN148" s="230"/>
      <c r="AO148" s="230"/>
      <c r="AP148" s="230"/>
      <c r="AQ148" s="230"/>
      <c r="AR148" s="230"/>
      <c r="AS148" s="230"/>
      <c r="AT148" s="230"/>
      <c r="AU148" s="230">
        <f t="shared" si="262"/>
        <v>0</v>
      </c>
      <c r="AV148" s="230"/>
      <c r="AW148" s="230"/>
      <c r="AX148" s="230"/>
      <c r="AY148" s="230"/>
      <c r="AZ148" s="230">
        <f t="shared" si="263"/>
        <v>0</v>
      </c>
      <c r="BA148" s="230"/>
      <c r="BB148" s="230"/>
      <c r="BC148" s="230"/>
      <c r="BD148" s="230"/>
      <c r="BE148" s="230">
        <f t="shared" si="264"/>
        <v>0</v>
      </c>
      <c r="BF148" s="230"/>
      <c r="BG148" s="230"/>
      <c r="BH148" s="230"/>
      <c r="BI148" s="230"/>
      <c r="BJ148" s="230">
        <f t="shared" si="265"/>
        <v>0</v>
      </c>
      <c r="BK148" s="230"/>
      <c r="BL148" s="230"/>
      <c r="BM148" s="230"/>
      <c r="BN148" s="230"/>
      <c r="BO148" s="230">
        <f t="shared" si="266"/>
        <v>0</v>
      </c>
      <c r="BP148" s="230">
        <f t="shared" ref="BP148:BP150" si="374">I148</f>
        <v>0</v>
      </c>
      <c r="BQ148" s="230">
        <f t="shared" ref="BQ148:BQ150" si="375">K148</f>
        <v>0</v>
      </c>
      <c r="BR148" s="230">
        <f t="shared" ref="BR148:BR150" si="376">M148</f>
        <v>0</v>
      </c>
      <c r="BS148" s="230">
        <f t="shared" ref="BS148:BS150" si="377">O148</f>
        <v>0</v>
      </c>
      <c r="BT148" s="230">
        <f t="shared" si="267"/>
        <v>0</v>
      </c>
      <c r="BU148" s="230">
        <f t="shared" si="280"/>
        <v>0</v>
      </c>
      <c r="BV148" s="230">
        <f t="shared" si="281"/>
        <v>0</v>
      </c>
      <c r="BW148" s="230">
        <f t="shared" si="282"/>
        <v>0</v>
      </c>
      <c r="BX148" s="230">
        <f t="shared" si="283"/>
        <v>0</v>
      </c>
      <c r="BY148" s="230">
        <f t="shared" si="269"/>
        <v>0</v>
      </c>
      <c r="BZ148" s="230">
        <f t="shared" si="284"/>
        <v>0</v>
      </c>
      <c r="CA148" s="230">
        <f t="shared" si="285"/>
        <v>0</v>
      </c>
      <c r="CB148" s="230">
        <f t="shared" si="286"/>
        <v>0</v>
      </c>
      <c r="CC148" s="230">
        <f t="shared" si="287"/>
        <v>0</v>
      </c>
      <c r="CD148" s="230">
        <f t="shared" si="271"/>
        <v>0</v>
      </c>
      <c r="CE148" s="230">
        <f t="shared" si="288"/>
        <v>0</v>
      </c>
      <c r="CF148" s="230">
        <f t="shared" si="289"/>
        <v>0</v>
      </c>
      <c r="CG148" s="230">
        <f t="shared" si="290"/>
        <v>0</v>
      </c>
      <c r="CH148" s="230">
        <f t="shared" si="291"/>
        <v>0</v>
      </c>
      <c r="CI148" s="230">
        <f t="shared" si="272"/>
        <v>0</v>
      </c>
      <c r="CJ148" s="230">
        <f t="shared" si="292"/>
        <v>0</v>
      </c>
      <c r="CK148" s="230">
        <f t="shared" si="293"/>
        <v>0</v>
      </c>
      <c r="CL148" s="230">
        <f t="shared" si="294"/>
        <v>0</v>
      </c>
      <c r="CM148" s="230">
        <f t="shared" si="295"/>
        <v>0</v>
      </c>
      <c r="CN148" s="230">
        <f t="shared" si="274"/>
        <v>0</v>
      </c>
      <c r="CO148" s="230">
        <f t="shared" si="296"/>
        <v>0</v>
      </c>
      <c r="CP148" s="230">
        <f t="shared" si="297"/>
        <v>0</v>
      </c>
      <c r="CQ148" s="230">
        <f t="shared" si="298"/>
        <v>0</v>
      </c>
      <c r="CR148" s="230">
        <f t="shared" si="299"/>
        <v>0</v>
      </c>
      <c r="CS148" s="231">
        <f t="shared" si="328"/>
        <v>0</v>
      </c>
      <c r="CT148" s="232"/>
      <c r="CU148" s="233">
        <f t="shared" si="250"/>
        <v>0</v>
      </c>
      <c r="CV148" s="233">
        <f t="shared" si="250"/>
        <v>0</v>
      </c>
      <c r="CW148" s="233">
        <f t="shared" si="314"/>
        <v>0</v>
      </c>
      <c r="CX148" s="233">
        <f t="shared" si="315"/>
        <v>0</v>
      </c>
      <c r="CY148" s="233">
        <f t="shared" si="316"/>
        <v>0</v>
      </c>
      <c r="CZ148" s="233">
        <f t="shared" si="317"/>
        <v>0</v>
      </c>
      <c r="DA148" s="233">
        <f t="shared" si="251"/>
        <v>0</v>
      </c>
      <c r="DB148" s="233">
        <f t="shared" si="251"/>
        <v>0</v>
      </c>
      <c r="DC148" s="233">
        <f t="shared" si="318"/>
        <v>0</v>
      </c>
      <c r="DD148" s="233">
        <f t="shared" si="319"/>
        <v>0</v>
      </c>
      <c r="DE148" s="233">
        <f t="shared" si="320"/>
        <v>0</v>
      </c>
      <c r="DF148" s="233">
        <f t="shared" si="321"/>
        <v>0</v>
      </c>
      <c r="DG148" s="233">
        <f t="shared" si="322"/>
        <v>0</v>
      </c>
      <c r="DH148" s="233">
        <f t="shared" si="323"/>
        <v>0</v>
      </c>
      <c r="DI148" s="233">
        <f t="shared" si="324"/>
        <v>0</v>
      </c>
      <c r="DJ148" s="233">
        <f t="shared" si="325"/>
        <v>0</v>
      </c>
      <c r="DK148" s="233">
        <f t="shared" si="326"/>
        <v>0</v>
      </c>
      <c r="DL148" s="233">
        <f t="shared" si="327"/>
        <v>0</v>
      </c>
      <c r="DN148" s="233">
        <f t="shared" si="309"/>
        <v>0</v>
      </c>
      <c r="DO148" s="233">
        <f t="shared" si="309"/>
        <v>0</v>
      </c>
      <c r="DP148" s="233">
        <f t="shared" si="309"/>
        <v>0</v>
      </c>
      <c r="DQ148" s="233">
        <f t="shared" si="309"/>
        <v>0</v>
      </c>
      <c r="DR148" s="233">
        <f t="shared" si="309"/>
        <v>0</v>
      </c>
      <c r="DS148" s="233">
        <f t="shared" si="309"/>
        <v>0</v>
      </c>
      <c r="DT148" s="233">
        <f t="shared" si="309"/>
        <v>0</v>
      </c>
      <c r="DU148" s="233">
        <f t="shared" si="309"/>
        <v>0</v>
      </c>
      <c r="DV148" s="233">
        <f t="shared" si="304"/>
        <v>0</v>
      </c>
      <c r="DW148" s="233">
        <f t="shared" si="305"/>
        <v>0</v>
      </c>
      <c r="DX148" s="233">
        <f t="shared" si="306"/>
        <v>0</v>
      </c>
      <c r="DY148" s="233">
        <f t="shared" si="307"/>
        <v>0</v>
      </c>
      <c r="DZ148" s="233">
        <f t="shared" si="308"/>
        <v>0</v>
      </c>
      <c r="EA148" s="233">
        <f t="shared" si="311"/>
        <v>0</v>
      </c>
      <c r="EB148" s="233">
        <f t="shared" si="312"/>
        <v>0</v>
      </c>
      <c r="EC148" s="233">
        <f t="shared" si="313"/>
        <v>0</v>
      </c>
      <c r="ED148" s="233">
        <f t="shared" si="249"/>
        <v>0</v>
      </c>
      <c r="EE148" s="233">
        <f t="shared" si="249"/>
        <v>0</v>
      </c>
      <c r="EF148" s="233">
        <f t="shared" si="249"/>
        <v>0</v>
      </c>
      <c r="EG148" s="233">
        <f t="shared" si="249"/>
        <v>0</v>
      </c>
      <c r="EH148" s="233">
        <f t="shared" si="249"/>
        <v>0</v>
      </c>
      <c r="EI148" s="233">
        <f t="shared" si="249"/>
        <v>0</v>
      </c>
      <c r="EJ148" s="233">
        <f t="shared" si="249"/>
        <v>0</v>
      </c>
      <c r="EK148" s="233">
        <f t="shared" si="310"/>
        <v>0</v>
      </c>
      <c r="EL148" s="233">
        <f t="shared" si="310"/>
        <v>0</v>
      </c>
      <c r="EM148" s="233">
        <f t="shared" si="310"/>
        <v>0</v>
      </c>
      <c r="EN148" s="233">
        <f t="shared" si="310"/>
        <v>0</v>
      </c>
      <c r="EO148" s="233">
        <f t="shared" si="310"/>
        <v>0</v>
      </c>
      <c r="EP148" s="233">
        <f t="shared" si="310"/>
        <v>0</v>
      </c>
      <c r="EQ148" s="233">
        <f t="shared" si="310"/>
        <v>0</v>
      </c>
      <c r="ES148" s="233">
        <f t="shared" si="329"/>
        <v>0</v>
      </c>
      <c r="ET148" s="233">
        <f t="shared" si="330"/>
        <v>0</v>
      </c>
      <c r="EU148" s="233">
        <f t="shared" si="331"/>
        <v>0</v>
      </c>
      <c r="EV148" s="233">
        <f t="shared" si="332"/>
        <v>0</v>
      </c>
      <c r="EW148" s="233">
        <f t="shared" si="333"/>
        <v>0</v>
      </c>
      <c r="EX148" s="233">
        <f t="shared" si="334"/>
        <v>0</v>
      </c>
      <c r="EY148" s="233">
        <f t="shared" si="335"/>
        <v>0</v>
      </c>
      <c r="EZ148" s="233">
        <f t="shared" si="336"/>
        <v>0</v>
      </c>
      <c r="FA148" s="233">
        <f t="shared" si="337"/>
        <v>0</v>
      </c>
      <c r="FB148" s="233">
        <f t="shared" si="338"/>
        <v>0</v>
      </c>
      <c r="FC148" s="233">
        <f t="shared" si="339"/>
        <v>0</v>
      </c>
      <c r="FD148" s="233">
        <f t="shared" si="340"/>
        <v>0</v>
      </c>
      <c r="FE148" s="233">
        <f t="shared" si="341"/>
        <v>0</v>
      </c>
      <c r="FF148" s="233">
        <f t="shared" si="342"/>
        <v>0</v>
      </c>
      <c r="FG148" s="233">
        <f t="shared" si="343"/>
        <v>0</v>
      </c>
      <c r="FI148" s="211">
        <f t="shared" si="344"/>
        <v>0</v>
      </c>
      <c r="FJ148" s="211">
        <f t="shared" si="345"/>
        <v>0</v>
      </c>
      <c r="FK148" s="211">
        <f t="shared" si="346"/>
        <v>0</v>
      </c>
      <c r="FL148" s="211">
        <f t="shared" si="347"/>
        <v>0</v>
      </c>
      <c r="FM148" s="211">
        <f t="shared" si="348"/>
        <v>0</v>
      </c>
      <c r="FN148" s="211">
        <f t="shared" si="349"/>
        <v>0</v>
      </c>
      <c r="FO148" s="211">
        <f t="shared" si="350"/>
        <v>0</v>
      </c>
      <c r="FP148" s="211">
        <f t="shared" si="351"/>
        <v>0</v>
      </c>
      <c r="FQ148" s="211">
        <f t="shared" si="352"/>
        <v>0</v>
      </c>
      <c r="FR148" s="211">
        <f t="shared" si="353"/>
        <v>0</v>
      </c>
      <c r="FS148" s="211">
        <f t="shared" si="354"/>
        <v>0</v>
      </c>
      <c r="FT148" s="211">
        <f t="shared" si="355"/>
        <v>0</v>
      </c>
      <c r="FU148" s="211">
        <f t="shared" si="356"/>
        <v>0</v>
      </c>
      <c r="FV148" s="211">
        <f t="shared" si="357"/>
        <v>0</v>
      </c>
      <c r="FW148" s="211">
        <f t="shared" si="358"/>
        <v>0</v>
      </c>
      <c r="FX148" s="211">
        <f t="shared" si="359"/>
        <v>0</v>
      </c>
      <c r="FY148" s="211">
        <f t="shared" si="360"/>
        <v>0</v>
      </c>
      <c r="FZ148" s="211">
        <f t="shared" si="361"/>
        <v>0</v>
      </c>
      <c r="GA148" s="211">
        <f t="shared" si="362"/>
        <v>0</v>
      </c>
      <c r="GB148" s="211">
        <f t="shared" si="363"/>
        <v>0</v>
      </c>
      <c r="GC148" s="211">
        <f t="shared" si="364"/>
        <v>0</v>
      </c>
      <c r="GD148" s="211">
        <f t="shared" si="365"/>
        <v>0</v>
      </c>
      <c r="GE148" s="211">
        <f t="shared" si="366"/>
        <v>0</v>
      </c>
      <c r="GF148" s="211">
        <f t="shared" si="367"/>
        <v>0</v>
      </c>
      <c r="GG148" s="211">
        <f t="shared" si="368"/>
        <v>0</v>
      </c>
      <c r="GH148" s="211">
        <f t="shared" si="369"/>
        <v>0</v>
      </c>
      <c r="GI148" s="211">
        <f t="shared" si="370"/>
        <v>0</v>
      </c>
      <c r="GJ148" s="211">
        <f t="shared" si="371"/>
        <v>0</v>
      </c>
      <c r="GK148" s="211">
        <f t="shared" si="372"/>
        <v>0</v>
      </c>
      <c r="GL148" s="211">
        <f t="shared" si="373"/>
        <v>0</v>
      </c>
    </row>
    <row r="149" spans="3:194" ht="30">
      <c r="C149" s="53" t="s">
        <v>1220</v>
      </c>
      <c r="D149" s="225">
        <v>1148</v>
      </c>
      <c r="E149" s="223">
        <v>1</v>
      </c>
      <c r="F149" s="223"/>
      <c r="G149" s="224">
        <f t="shared" si="254"/>
        <v>372.1</v>
      </c>
      <c r="H149" s="224">
        <f t="shared" si="255"/>
        <v>372.1</v>
      </c>
      <c r="I149" s="222"/>
      <c r="J149" s="222"/>
      <c r="K149" s="222"/>
      <c r="L149" s="222"/>
      <c r="M149" s="222"/>
      <c r="N149" s="222"/>
      <c r="O149" s="222">
        <v>372.1</v>
      </c>
      <c r="P149" s="222">
        <v>372.1</v>
      </c>
      <c r="Q149" s="224">
        <f t="shared" si="256"/>
        <v>380.6</v>
      </c>
      <c r="R149" s="222"/>
      <c r="S149" s="222"/>
      <c r="T149" s="222"/>
      <c r="U149" s="222">
        <v>380.6</v>
      </c>
      <c r="V149" s="224">
        <f t="shared" si="257"/>
        <v>831.1</v>
      </c>
      <c r="W149" s="222"/>
      <c r="X149" s="222"/>
      <c r="Y149" s="222"/>
      <c r="Z149" s="222">
        <v>831.1</v>
      </c>
      <c r="AA149" s="224">
        <f t="shared" si="258"/>
        <v>831.1</v>
      </c>
      <c r="AB149" s="222"/>
      <c r="AC149" s="222"/>
      <c r="AD149" s="222"/>
      <c r="AE149" s="222">
        <v>831.1</v>
      </c>
      <c r="AF149" s="224">
        <f t="shared" si="259"/>
        <v>831.1</v>
      </c>
      <c r="AG149" s="222"/>
      <c r="AH149" s="222"/>
      <c r="AI149" s="222"/>
      <c r="AJ149" s="222">
        <v>831.1</v>
      </c>
      <c r="AK149" s="224">
        <f t="shared" si="260"/>
        <v>372.1</v>
      </c>
      <c r="AL149" s="224">
        <f t="shared" si="261"/>
        <v>372.1</v>
      </c>
      <c r="AM149" s="222"/>
      <c r="AN149" s="222"/>
      <c r="AO149" s="222"/>
      <c r="AP149" s="222"/>
      <c r="AQ149" s="222"/>
      <c r="AR149" s="222"/>
      <c r="AS149" s="222">
        <v>372.1</v>
      </c>
      <c r="AT149" s="222">
        <v>372.1</v>
      </c>
      <c r="AU149" s="224">
        <f t="shared" si="262"/>
        <v>380.6</v>
      </c>
      <c r="AV149" s="222"/>
      <c r="AW149" s="222"/>
      <c r="AX149" s="222"/>
      <c r="AY149" s="222">
        <v>380.6</v>
      </c>
      <c r="AZ149" s="224">
        <f t="shared" si="263"/>
        <v>831.1</v>
      </c>
      <c r="BA149" s="222"/>
      <c r="BB149" s="222"/>
      <c r="BC149" s="222"/>
      <c r="BD149" s="222">
        <v>831.1</v>
      </c>
      <c r="BE149" s="224">
        <f t="shared" si="264"/>
        <v>831.1</v>
      </c>
      <c r="BF149" s="222"/>
      <c r="BG149" s="222"/>
      <c r="BH149" s="222"/>
      <c r="BI149" s="222">
        <v>831.1</v>
      </c>
      <c r="BJ149" s="224">
        <f t="shared" si="265"/>
        <v>831.1</v>
      </c>
      <c r="BK149" s="222"/>
      <c r="BL149" s="222"/>
      <c r="BM149" s="222"/>
      <c r="BN149" s="222">
        <v>831.1</v>
      </c>
      <c r="BO149" s="224">
        <f t="shared" si="266"/>
        <v>372.1</v>
      </c>
      <c r="BP149" s="222">
        <f t="shared" si="374"/>
        <v>0</v>
      </c>
      <c r="BQ149" s="222">
        <f t="shared" si="375"/>
        <v>0</v>
      </c>
      <c r="BR149" s="222">
        <f t="shared" si="376"/>
        <v>0</v>
      </c>
      <c r="BS149" s="222">
        <f t="shared" si="377"/>
        <v>372.1</v>
      </c>
      <c r="BT149" s="224">
        <f t="shared" si="267"/>
        <v>380.6</v>
      </c>
      <c r="BU149" s="222">
        <f t="shared" si="280"/>
        <v>0</v>
      </c>
      <c r="BV149" s="222">
        <f t="shared" si="281"/>
        <v>0</v>
      </c>
      <c r="BW149" s="222">
        <f t="shared" si="282"/>
        <v>0</v>
      </c>
      <c r="BX149" s="222">
        <f t="shared" si="283"/>
        <v>380.6</v>
      </c>
      <c r="BY149" s="224">
        <f t="shared" si="269"/>
        <v>831.1</v>
      </c>
      <c r="BZ149" s="222">
        <f t="shared" si="284"/>
        <v>0</v>
      </c>
      <c r="CA149" s="222">
        <f t="shared" si="285"/>
        <v>0</v>
      </c>
      <c r="CB149" s="222">
        <f t="shared" si="286"/>
        <v>0</v>
      </c>
      <c r="CC149" s="222">
        <f t="shared" si="287"/>
        <v>831.1</v>
      </c>
      <c r="CD149" s="224">
        <f t="shared" si="271"/>
        <v>372.1</v>
      </c>
      <c r="CE149" s="222">
        <f t="shared" si="288"/>
        <v>0</v>
      </c>
      <c r="CF149" s="222">
        <f t="shared" si="289"/>
        <v>0</v>
      </c>
      <c r="CG149" s="222">
        <f t="shared" si="290"/>
        <v>0</v>
      </c>
      <c r="CH149" s="222">
        <f t="shared" si="291"/>
        <v>372.1</v>
      </c>
      <c r="CI149" s="224">
        <f t="shared" si="272"/>
        <v>380.6</v>
      </c>
      <c r="CJ149" s="222">
        <f t="shared" si="292"/>
        <v>0</v>
      </c>
      <c r="CK149" s="222">
        <f t="shared" si="293"/>
        <v>0</v>
      </c>
      <c r="CL149" s="222">
        <f t="shared" si="294"/>
        <v>0</v>
      </c>
      <c r="CM149" s="222">
        <f t="shared" si="295"/>
        <v>380.6</v>
      </c>
      <c r="CN149" s="224">
        <f t="shared" si="274"/>
        <v>831.1</v>
      </c>
      <c r="CO149" s="222">
        <f t="shared" si="296"/>
        <v>0</v>
      </c>
      <c r="CP149" s="222">
        <f t="shared" si="297"/>
        <v>0</v>
      </c>
      <c r="CQ149" s="222">
        <f t="shared" si="298"/>
        <v>0</v>
      </c>
      <c r="CR149" s="222">
        <f t="shared" si="299"/>
        <v>831.1</v>
      </c>
      <c r="CS149" s="209">
        <f t="shared" si="328"/>
        <v>20807.599999999995</v>
      </c>
      <c r="CT149" s="205"/>
      <c r="CU149" s="210">
        <f t="shared" si="250"/>
        <v>0</v>
      </c>
      <c r="CV149" s="210">
        <f t="shared" si="250"/>
        <v>0</v>
      </c>
      <c r="CW149" s="210">
        <f t="shared" si="314"/>
        <v>0</v>
      </c>
      <c r="CX149" s="210">
        <f t="shared" si="315"/>
        <v>0</v>
      </c>
      <c r="CY149" s="210">
        <f t="shared" si="316"/>
        <v>0</v>
      </c>
      <c r="CZ149" s="210">
        <f t="shared" si="317"/>
        <v>0</v>
      </c>
      <c r="DA149" s="210">
        <f t="shared" si="251"/>
        <v>0</v>
      </c>
      <c r="DB149" s="210">
        <f t="shared" si="251"/>
        <v>0</v>
      </c>
      <c r="DC149" s="210">
        <f t="shared" si="318"/>
        <v>0</v>
      </c>
      <c r="DD149" s="210">
        <f t="shared" si="319"/>
        <v>0</v>
      </c>
      <c r="DE149" s="210">
        <f t="shared" si="320"/>
        <v>0</v>
      </c>
      <c r="DF149" s="210">
        <f t="shared" si="321"/>
        <v>0</v>
      </c>
      <c r="DG149" s="210">
        <f t="shared" si="322"/>
        <v>0</v>
      </c>
      <c r="DH149" s="210">
        <f t="shared" si="323"/>
        <v>0</v>
      </c>
      <c r="DI149" s="210">
        <f t="shared" si="324"/>
        <v>0</v>
      </c>
      <c r="DJ149" s="210">
        <f t="shared" si="325"/>
        <v>0</v>
      </c>
      <c r="DK149" s="210">
        <f t="shared" si="326"/>
        <v>0</v>
      </c>
      <c r="DL149" s="210">
        <f t="shared" si="327"/>
        <v>0</v>
      </c>
      <c r="DN149" s="210">
        <f t="shared" si="309"/>
        <v>0</v>
      </c>
      <c r="DO149" s="210">
        <f t="shared" si="309"/>
        <v>0</v>
      </c>
      <c r="DP149" s="210">
        <f t="shared" si="309"/>
        <v>0</v>
      </c>
      <c r="DQ149" s="210">
        <f t="shared" si="309"/>
        <v>0</v>
      </c>
      <c r="DR149" s="210">
        <f t="shared" si="309"/>
        <v>0</v>
      </c>
      <c r="DS149" s="210">
        <f t="shared" si="309"/>
        <v>0</v>
      </c>
      <c r="DT149" s="210">
        <f t="shared" si="309"/>
        <v>0</v>
      </c>
      <c r="DU149" s="210">
        <f t="shared" si="309"/>
        <v>0</v>
      </c>
      <c r="DV149" s="210">
        <f t="shared" si="304"/>
        <v>0</v>
      </c>
      <c r="DW149" s="210">
        <f t="shared" si="305"/>
        <v>0</v>
      </c>
      <c r="DX149" s="210">
        <f t="shared" si="306"/>
        <v>0</v>
      </c>
      <c r="DY149" s="210">
        <f t="shared" si="307"/>
        <v>0</v>
      </c>
      <c r="DZ149" s="210">
        <f t="shared" si="308"/>
        <v>0</v>
      </c>
      <c r="EA149" s="210">
        <f t="shared" si="311"/>
        <v>0</v>
      </c>
      <c r="EB149" s="210">
        <f t="shared" si="312"/>
        <v>0</v>
      </c>
      <c r="EC149" s="210">
        <f t="shared" si="313"/>
        <v>0</v>
      </c>
      <c r="ED149" s="210">
        <f t="shared" si="249"/>
        <v>0</v>
      </c>
      <c r="EE149" s="210">
        <f t="shared" si="249"/>
        <v>0</v>
      </c>
      <c r="EF149" s="210">
        <f t="shared" si="249"/>
        <v>0</v>
      </c>
      <c r="EG149" s="210">
        <f t="shared" si="249"/>
        <v>0</v>
      </c>
      <c r="EH149" s="210">
        <f t="shared" si="249"/>
        <v>0</v>
      </c>
      <c r="EI149" s="210">
        <f t="shared" si="249"/>
        <v>0</v>
      </c>
      <c r="EJ149" s="210">
        <f t="shared" si="249"/>
        <v>0</v>
      </c>
      <c r="EK149" s="210">
        <f t="shared" si="310"/>
        <v>0</v>
      </c>
      <c r="EL149" s="210">
        <f t="shared" si="310"/>
        <v>0</v>
      </c>
      <c r="EM149" s="210">
        <f t="shared" si="310"/>
        <v>0</v>
      </c>
      <c r="EN149" s="210">
        <f t="shared" si="310"/>
        <v>0</v>
      </c>
      <c r="EO149" s="210">
        <f t="shared" si="310"/>
        <v>0</v>
      </c>
      <c r="EP149" s="210">
        <f t="shared" si="310"/>
        <v>0</v>
      </c>
      <c r="EQ149" s="210">
        <f t="shared" si="310"/>
        <v>0</v>
      </c>
      <c r="ES149" s="210">
        <f t="shared" si="329"/>
        <v>0</v>
      </c>
      <c r="ET149" s="210">
        <f t="shared" si="330"/>
        <v>0</v>
      </c>
      <c r="EU149" s="210">
        <f t="shared" si="331"/>
        <v>0</v>
      </c>
      <c r="EV149" s="210">
        <f t="shared" si="332"/>
        <v>0</v>
      </c>
      <c r="EW149" s="210">
        <f t="shared" si="333"/>
        <v>0</v>
      </c>
      <c r="EX149" s="210">
        <f t="shared" si="334"/>
        <v>0</v>
      </c>
      <c r="EY149" s="210">
        <f t="shared" si="335"/>
        <v>0</v>
      </c>
      <c r="EZ149" s="210">
        <f t="shared" si="336"/>
        <v>0</v>
      </c>
      <c r="FA149" s="210">
        <f t="shared" si="337"/>
        <v>0</v>
      </c>
      <c r="FB149" s="210">
        <f t="shared" si="338"/>
        <v>0</v>
      </c>
      <c r="FC149" s="210">
        <f t="shared" si="339"/>
        <v>0</v>
      </c>
      <c r="FD149" s="210">
        <f t="shared" si="340"/>
        <v>0</v>
      </c>
      <c r="FE149" s="210">
        <f t="shared" si="341"/>
        <v>0</v>
      </c>
      <c r="FF149" s="210">
        <f t="shared" si="342"/>
        <v>0</v>
      </c>
      <c r="FG149" s="210">
        <f t="shared" si="343"/>
        <v>0</v>
      </c>
      <c r="FI149" s="211">
        <f t="shared" si="344"/>
        <v>0</v>
      </c>
      <c r="FJ149" s="211">
        <f t="shared" si="345"/>
        <v>0</v>
      </c>
      <c r="FK149" s="211">
        <f t="shared" si="346"/>
        <v>0</v>
      </c>
      <c r="FL149" s="211">
        <f t="shared" si="347"/>
        <v>0</v>
      </c>
      <c r="FM149" s="211">
        <f t="shared" si="348"/>
        <v>0</v>
      </c>
      <c r="FN149" s="211">
        <f t="shared" si="349"/>
        <v>0</v>
      </c>
      <c r="FO149" s="211">
        <f t="shared" si="350"/>
        <v>0</v>
      </c>
      <c r="FP149" s="211">
        <f t="shared" si="351"/>
        <v>0</v>
      </c>
      <c r="FQ149" s="211">
        <f t="shared" si="352"/>
        <v>0</v>
      </c>
      <c r="FR149" s="211">
        <f t="shared" si="353"/>
        <v>0</v>
      </c>
      <c r="FS149" s="211">
        <f t="shared" si="354"/>
        <v>0</v>
      </c>
      <c r="FT149" s="211">
        <f t="shared" si="355"/>
        <v>0</v>
      </c>
      <c r="FU149" s="211">
        <f t="shared" si="356"/>
        <v>0</v>
      </c>
      <c r="FV149" s="211">
        <f t="shared" si="357"/>
        <v>0</v>
      </c>
      <c r="FW149" s="211">
        <f t="shared" si="358"/>
        <v>0</v>
      </c>
      <c r="FX149" s="211">
        <f t="shared" si="359"/>
        <v>0</v>
      </c>
      <c r="FY149" s="211">
        <f t="shared" si="360"/>
        <v>0</v>
      </c>
      <c r="FZ149" s="211">
        <f t="shared" si="361"/>
        <v>0</v>
      </c>
      <c r="GA149" s="211">
        <f t="shared" si="362"/>
        <v>0</v>
      </c>
      <c r="GB149" s="211">
        <f t="shared" si="363"/>
        <v>0</v>
      </c>
      <c r="GC149" s="211">
        <f t="shared" si="364"/>
        <v>0</v>
      </c>
      <c r="GD149" s="211">
        <f t="shared" si="365"/>
        <v>0</v>
      </c>
      <c r="GE149" s="211">
        <f t="shared" si="366"/>
        <v>0</v>
      </c>
      <c r="GF149" s="211">
        <f t="shared" si="367"/>
        <v>0</v>
      </c>
      <c r="GG149" s="211">
        <f t="shared" si="368"/>
        <v>0</v>
      </c>
      <c r="GH149" s="211">
        <f t="shared" si="369"/>
        <v>0</v>
      </c>
      <c r="GI149" s="211">
        <f t="shared" si="370"/>
        <v>0</v>
      </c>
      <c r="GJ149" s="211">
        <f t="shared" si="371"/>
        <v>0</v>
      </c>
      <c r="GK149" s="211">
        <f t="shared" si="372"/>
        <v>0</v>
      </c>
      <c r="GL149" s="211">
        <f t="shared" si="373"/>
        <v>0</v>
      </c>
    </row>
    <row r="150" spans="3:194" ht="30">
      <c r="C150" s="53" t="s">
        <v>1221</v>
      </c>
      <c r="D150" s="225">
        <v>1149</v>
      </c>
      <c r="E150" s="223">
        <v>1</v>
      </c>
      <c r="F150" s="223"/>
      <c r="G150" s="224">
        <f t="shared" si="254"/>
        <v>799.9</v>
      </c>
      <c r="H150" s="224">
        <f t="shared" si="255"/>
        <v>799.9</v>
      </c>
      <c r="I150" s="222"/>
      <c r="J150" s="222"/>
      <c r="K150" s="222"/>
      <c r="L150" s="222"/>
      <c r="M150" s="222"/>
      <c r="N150" s="222"/>
      <c r="O150" s="222">
        <v>799.9</v>
      </c>
      <c r="P150" s="222">
        <v>799.9</v>
      </c>
      <c r="Q150" s="224">
        <f t="shared" si="256"/>
        <v>1065.4000000000001</v>
      </c>
      <c r="R150" s="222"/>
      <c r="S150" s="222"/>
      <c r="T150" s="222"/>
      <c r="U150" s="222">
        <v>1065.4000000000001</v>
      </c>
      <c r="V150" s="224">
        <f t="shared" si="257"/>
        <v>412.4</v>
      </c>
      <c r="W150" s="222"/>
      <c r="X150" s="222"/>
      <c r="Y150" s="222"/>
      <c r="Z150" s="222">
        <v>412.4</v>
      </c>
      <c r="AA150" s="224">
        <f t="shared" si="258"/>
        <v>412.4</v>
      </c>
      <c r="AB150" s="222"/>
      <c r="AC150" s="222"/>
      <c r="AD150" s="222"/>
      <c r="AE150" s="222">
        <v>412.4</v>
      </c>
      <c r="AF150" s="224">
        <f t="shared" si="259"/>
        <v>412.4</v>
      </c>
      <c r="AG150" s="222"/>
      <c r="AH150" s="222"/>
      <c r="AI150" s="222"/>
      <c r="AJ150" s="222">
        <v>412.4</v>
      </c>
      <c r="AK150" s="224">
        <f t="shared" si="260"/>
        <v>799.9</v>
      </c>
      <c r="AL150" s="224">
        <f t="shared" si="261"/>
        <v>799.9</v>
      </c>
      <c r="AM150" s="222"/>
      <c r="AN150" s="222"/>
      <c r="AO150" s="222"/>
      <c r="AP150" s="222"/>
      <c r="AQ150" s="222"/>
      <c r="AR150" s="222"/>
      <c r="AS150" s="222">
        <v>799.9</v>
      </c>
      <c r="AT150" s="222">
        <v>799.9</v>
      </c>
      <c r="AU150" s="224">
        <f t="shared" si="262"/>
        <v>1065.4000000000001</v>
      </c>
      <c r="AV150" s="222"/>
      <c r="AW150" s="222"/>
      <c r="AX150" s="222"/>
      <c r="AY150" s="222">
        <v>1065.4000000000001</v>
      </c>
      <c r="AZ150" s="224">
        <f t="shared" si="263"/>
        <v>412.4</v>
      </c>
      <c r="BA150" s="222"/>
      <c r="BB150" s="222"/>
      <c r="BC150" s="222"/>
      <c r="BD150" s="222">
        <v>412.4</v>
      </c>
      <c r="BE150" s="224">
        <f t="shared" si="264"/>
        <v>412.4</v>
      </c>
      <c r="BF150" s="222"/>
      <c r="BG150" s="222"/>
      <c r="BH150" s="222"/>
      <c r="BI150" s="222">
        <v>412.4</v>
      </c>
      <c r="BJ150" s="224">
        <f t="shared" si="265"/>
        <v>412.4</v>
      </c>
      <c r="BK150" s="222"/>
      <c r="BL150" s="222"/>
      <c r="BM150" s="222"/>
      <c r="BN150" s="222">
        <v>412.4</v>
      </c>
      <c r="BO150" s="224">
        <f t="shared" si="266"/>
        <v>799.9</v>
      </c>
      <c r="BP150" s="222">
        <f t="shared" si="374"/>
        <v>0</v>
      </c>
      <c r="BQ150" s="222">
        <f t="shared" si="375"/>
        <v>0</v>
      </c>
      <c r="BR150" s="222">
        <f t="shared" si="376"/>
        <v>0</v>
      </c>
      <c r="BS150" s="222">
        <f t="shared" si="377"/>
        <v>799.9</v>
      </c>
      <c r="BT150" s="224">
        <f t="shared" si="267"/>
        <v>1065.4000000000001</v>
      </c>
      <c r="BU150" s="222">
        <f t="shared" si="280"/>
        <v>0</v>
      </c>
      <c r="BV150" s="222">
        <f t="shared" si="281"/>
        <v>0</v>
      </c>
      <c r="BW150" s="222">
        <f t="shared" si="282"/>
        <v>0</v>
      </c>
      <c r="BX150" s="222">
        <f t="shared" si="283"/>
        <v>1065.4000000000001</v>
      </c>
      <c r="BY150" s="224">
        <f t="shared" si="269"/>
        <v>412.4</v>
      </c>
      <c r="BZ150" s="222">
        <f t="shared" si="284"/>
        <v>0</v>
      </c>
      <c r="CA150" s="222">
        <f t="shared" si="285"/>
        <v>0</v>
      </c>
      <c r="CB150" s="222">
        <f t="shared" si="286"/>
        <v>0</v>
      </c>
      <c r="CC150" s="222">
        <f t="shared" si="287"/>
        <v>412.4</v>
      </c>
      <c r="CD150" s="224">
        <f t="shared" si="271"/>
        <v>799.9</v>
      </c>
      <c r="CE150" s="222">
        <f t="shared" si="288"/>
        <v>0</v>
      </c>
      <c r="CF150" s="222">
        <f t="shared" si="289"/>
        <v>0</v>
      </c>
      <c r="CG150" s="222">
        <f t="shared" si="290"/>
        <v>0</v>
      </c>
      <c r="CH150" s="222">
        <f t="shared" si="291"/>
        <v>799.9</v>
      </c>
      <c r="CI150" s="224">
        <f t="shared" si="272"/>
        <v>1065.4000000000001</v>
      </c>
      <c r="CJ150" s="222">
        <f t="shared" si="292"/>
        <v>0</v>
      </c>
      <c r="CK150" s="222">
        <f t="shared" si="293"/>
        <v>0</v>
      </c>
      <c r="CL150" s="222">
        <f t="shared" si="294"/>
        <v>0</v>
      </c>
      <c r="CM150" s="222">
        <f t="shared" si="295"/>
        <v>1065.4000000000001</v>
      </c>
      <c r="CN150" s="224">
        <f t="shared" si="274"/>
        <v>412.4</v>
      </c>
      <c r="CO150" s="222">
        <f t="shared" si="296"/>
        <v>0</v>
      </c>
      <c r="CP150" s="222">
        <f t="shared" si="297"/>
        <v>0</v>
      </c>
      <c r="CQ150" s="222">
        <f t="shared" si="298"/>
        <v>0</v>
      </c>
      <c r="CR150" s="222">
        <f t="shared" si="299"/>
        <v>412.4</v>
      </c>
      <c r="CS150" s="209">
        <f t="shared" si="328"/>
        <v>24720.400000000009</v>
      </c>
      <c r="CT150" s="205"/>
      <c r="CU150" s="210">
        <f t="shared" si="250"/>
        <v>0</v>
      </c>
      <c r="CV150" s="210">
        <f t="shared" si="250"/>
        <v>0</v>
      </c>
      <c r="CW150" s="210">
        <f t="shared" si="314"/>
        <v>0</v>
      </c>
      <c r="CX150" s="210">
        <f t="shared" si="315"/>
        <v>0</v>
      </c>
      <c r="CY150" s="210">
        <f t="shared" si="316"/>
        <v>0</v>
      </c>
      <c r="CZ150" s="210">
        <f t="shared" si="317"/>
        <v>0</v>
      </c>
      <c r="DA150" s="210">
        <f t="shared" si="251"/>
        <v>0</v>
      </c>
      <c r="DB150" s="210">
        <f t="shared" si="251"/>
        <v>0</v>
      </c>
      <c r="DC150" s="210">
        <f t="shared" si="318"/>
        <v>0</v>
      </c>
      <c r="DD150" s="210">
        <f t="shared" si="319"/>
        <v>0</v>
      </c>
      <c r="DE150" s="210">
        <f t="shared" si="320"/>
        <v>0</v>
      </c>
      <c r="DF150" s="210">
        <f t="shared" si="321"/>
        <v>0</v>
      </c>
      <c r="DG150" s="210">
        <f t="shared" si="322"/>
        <v>0</v>
      </c>
      <c r="DH150" s="210">
        <f t="shared" si="323"/>
        <v>0</v>
      </c>
      <c r="DI150" s="210">
        <f t="shared" si="324"/>
        <v>0</v>
      </c>
      <c r="DJ150" s="210">
        <f t="shared" si="325"/>
        <v>0</v>
      </c>
      <c r="DK150" s="210">
        <f t="shared" si="326"/>
        <v>0</v>
      </c>
      <c r="DL150" s="210">
        <f t="shared" si="327"/>
        <v>0</v>
      </c>
      <c r="DN150" s="210">
        <f t="shared" si="309"/>
        <v>0</v>
      </c>
      <c r="DO150" s="210">
        <f t="shared" si="309"/>
        <v>0</v>
      </c>
      <c r="DP150" s="210">
        <f t="shared" si="309"/>
        <v>0</v>
      </c>
      <c r="DQ150" s="210">
        <f t="shared" si="309"/>
        <v>0</v>
      </c>
      <c r="DR150" s="210">
        <f t="shared" si="309"/>
        <v>0</v>
      </c>
      <c r="DS150" s="210">
        <f t="shared" si="309"/>
        <v>0</v>
      </c>
      <c r="DT150" s="210">
        <f t="shared" si="309"/>
        <v>0</v>
      </c>
      <c r="DU150" s="210">
        <f t="shared" si="309"/>
        <v>0</v>
      </c>
      <c r="DV150" s="210">
        <f t="shared" si="304"/>
        <v>0</v>
      </c>
      <c r="DW150" s="210">
        <f t="shared" si="305"/>
        <v>0</v>
      </c>
      <c r="DX150" s="210">
        <f t="shared" si="306"/>
        <v>0</v>
      </c>
      <c r="DY150" s="210">
        <f t="shared" si="307"/>
        <v>0</v>
      </c>
      <c r="DZ150" s="210">
        <f t="shared" si="308"/>
        <v>0</v>
      </c>
      <c r="EA150" s="210">
        <f t="shared" si="311"/>
        <v>0</v>
      </c>
      <c r="EB150" s="210">
        <f t="shared" si="312"/>
        <v>0</v>
      </c>
      <c r="EC150" s="210">
        <f t="shared" si="313"/>
        <v>0</v>
      </c>
      <c r="ED150" s="210">
        <f t="shared" si="249"/>
        <v>0</v>
      </c>
      <c r="EE150" s="210">
        <f t="shared" si="249"/>
        <v>0</v>
      </c>
      <c r="EF150" s="210">
        <f t="shared" si="249"/>
        <v>0</v>
      </c>
      <c r="EG150" s="210">
        <f t="shared" si="249"/>
        <v>0</v>
      </c>
      <c r="EH150" s="210">
        <f t="shared" si="249"/>
        <v>0</v>
      </c>
      <c r="EI150" s="210">
        <f t="shared" si="249"/>
        <v>0</v>
      </c>
      <c r="EJ150" s="210">
        <f t="shared" si="249"/>
        <v>0</v>
      </c>
      <c r="EK150" s="210">
        <f t="shared" si="310"/>
        <v>0</v>
      </c>
      <c r="EL150" s="210">
        <f t="shared" si="310"/>
        <v>0</v>
      </c>
      <c r="EM150" s="210">
        <f t="shared" si="310"/>
        <v>0</v>
      </c>
      <c r="EN150" s="210">
        <f t="shared" si="310"/>
        <v>0</v>
      </c>
      <c r="EO150" s="210">
        <f t="shared" si="310"/>
        <v>0</v>
      </c>
      <c r="EP150" s="210">
        <f t="shared" si="310"/>
        <v>0</v>
      </c>
      <c r="EQ150" s="210">
        <f t="shared" si="310"/>
        <v>0</v>
      </c>
      <c r="ES150" s="210">
        <f t="shared" si="329"/>
        <v>0</v>
      </c>
      <c r="ET150" s="210">
        <f t="shared" si="330"/>
        <v>0</v>
      </c>
      <c r="EU150" s="210">
        <f t="shared" si="331"/>
        <v>0</v>
      </c>
      <c r="EV150" s="210">
        <f t="shared" si="332"/>
        <v>0</v>
      </c>
      <c r="EW150" s="210">
        <f t="shared" si="333"/>
        <v>0</v>
      </c>
      <c r="EX150" s="210">
        <f t="shared" si="334"/>
        <v>0</v>
      </c>
      <c r="EY150" s="210">
        <f t="shared" si="335"/>
        <v>0</v>
      </c>
      <c r="EZ150" s="210">
        <f t="shared" si="336"/>
        <v>0</v>
      </c>
      <c r="FA150" s="210">
        <f t="shared" si="337"/>
        <v>0</v>
      </c>
      <c r="FB150" s="210">
        <f t="shared" si="338"/>
        <v>0</v>
      </c>
      <c r="FC150" s="210">
        <f t="shared" si="339"/>
        <v>0</v>
      </c>
      <c r="FD150" s="210">
        <f t="shared" si="340"/>
        <v>0</v>
      </c>
      <c r="FE150" s="210">
        <f t="shared" si="341"/>
        <v>0</v>
      </c>
      <c r="FF150" s="210">
        <f t="shared" si="342"/>
        <v>0</v>
      </c>
      <c r="FG150" s="210">
        <f t="shared" si="343"/>
        <v>0</v>
      </c>
      <c r="FI150" s="211">
        <f t="shared" si="344"/>
        <v>0</v>
      </c>
      <c r="FJ150" s="211">
        <f t="shared" si="345"/>
        <v>0</v>
      </c>
      <c r="FK150" s="211">
        <f t="shared" si="346"/>
        <v>0</v>
      </c>
      <c r="FL150" s="211">
        <f t="shared" si="347"/>
        <v>0</v>
      </c>
      <c r="FM150" s="211">
        <f t="shared" si="348"/>
        <v>0</v>
      </c>
      <c r="FN150" s="211">
        <f t="shared" si="349"/>
        <v>0</v>
      </c>
      <c r="FO150" s="211">
        <f t="shared" si="350"/>
        <v>0</v>
      </c>
      <c r="FP150" s="211">
        <f t="shared" si="351"/>
        <v>0</v>
      </c>
      <c r="FQ150" s="211">
        <f t="shared" si="352"/>
        <v>0</v>
      </c>
      <c r="FR150" s="211">
        <f t="shared" si="353"/>
        <v>0</v>
      </c>
      <c r="FS150" s="211">
        <f t="shared" si="354"/>
        <v>0</v>
      </c>
      <c r="FT150" s="211">
        <f t="shared" si="355"/>
        <v>0</v>
      </c>
      <c r="FU150" s="211">
        <f t="shared" si="356"/>
        <v>0</v>
      </c>
      <c r="FV150" s="211">
        <f t="shared" si="357"/>
        <v>0</v>
      </c>
      <c r="FW150" s="211">
        <f t="shared" si="358"/>
        <v>0</v>
      </c>
      <c r="FX150" s="211">
        <f t="shared" si="359"/>
        <v>0</v>
      </c>
      <c r="FY150" s="211">
        <f t="shared" si="360"/>
        <v>0</v>
      </c>
      <c r="FZ150" s="211">
        <f t="shared" si="361"/>
        <v>0</v>
      </c>
      <c r="GA150" s="211">
        <f t="shared" si="362"/>
        <v>0</v>
      </c>
      <c r="GB150" s="211">
        <f t="shared" si="363"/>
        <v>0</v>
      </c>
      <c r="GC150" s="211">
        <f t="shared" si="364"/>
        <v>0</v>
      </c>
      <c r="GD150" s="211">
        <f t="shared" si="365"/>
        <v>0</v>
      </c>
      <c r="GE150" s="211">
        <f t="shared" si="366"/>
        <v>0</v>
      </c>
      <c r="GF150" s="211">
        <f t="shared" si="367"/>
        <v>0</v>
      </c>
      <c r="GG150" s="211">
        <f t="shared" si="368"/>
        <v>0</v>
      </c>
      <c r="GH150" s="211">
        <f t="shared" si="369"/>
        <v>0</v>
      </c>
      <c r="GI150" s="211">
        <f t="shared" si="370"/>
        <v>0</v>
      </c>
      <c r="GJ150" s="211">
        <f t="shared" si="371"/>
        <v>0</v>
      </c>
      <c r="GK150" s="211">
        <f t="shared" si="372"/>
        <v>0</v>
      </c>
      <c r="GL150" s="211">
        <f t="shared" si="373"/>
        <v>0</v>
      </c>
    </row>
    <row r="151" spans="3:194" ht="60.75">
      <c r="C151" s="30" t="s">
        <v>1258</v>
      </c>
      <c r="D151" s="212" t="s">
        <v>23</v>
      </c>
      <c r="E151" s="213" t="s">
        <v>31</v>
      </c>
      <c r="F151" s="214">
        <f>SUM(G153:G173)</f>
        <v>59937.400000000009</v>
      </c>
      <c r="G151" s="215">
        <f>SUM(G153:G173)</f>
        <v>59937.400000000009</v>
      </c>
      <c r="H151" s="215">
        <f>SUM(H153:H173)</f>
        <v>58555</v>
      </c>
      <c r="I151" s="215">
        <f t="shared" ref="I151:BT151" si="378">SUM(I153:I173)</f>
        <v>0</v>
      </c>
      <c r="J151" s="215">
        <f t="shared" si="378"/>
        <v>0</v>
      </c>
      <c r="K151" s="215">
        <f t="shared" si="378"/>
        <v>0</v>
      </c>
      <c r="L151" s="215">
        <f t="shared" si="378"/>
        <v>0</v>
      </c>
      <c r="M151" s="215">
        <f t="shared" si="378"/>
        <v>0</v>
      </c>
      <c r="N151" s="215">
        <f t="shared" si="378"/>
        <v>0</v>
      </c>
      <c r="O151" s="215">
        <f t="shared" si="378"/>
        <v>59937.400000000009</v>
      </c>
      <c r="P151" s="215">
        <f t="shared" si="378"/>
        <v>58555</v>
      </c>
      <c r="Q151" s="215">
        <f t="shared" si="378"/>
        <v>66347.400000000009</v>
      </c>
      <c r="R151" s="215">
        <f t="shared" si="378"/>
        <v>0</v>
      </c>
      <c r="S151" s="215">
        <f t="shared" si="378"/>
        <v>0</v>
      </c>
      <c r="T151" s="215">
        <f t="shared" si="378"/>
        <v>0</v>
      </c>
      <c r="U151" s="215">
        <f t="shared" si="378"/>
        <v>66347.400000000009</v>
      </c>
      <c r="V151" s="215">
        <f t="shared" si="378"/>
        <v>60985.700000000004</v>
      </c>
      <c r="W151" s="215">
        <f t="shared" si="378"/>
        <v>0</v>
      </c>
      <c r="X151" s="215">
        <f t="shared" si="378"/>
        <v>0</v>
      </c>
      <c r="Y151" s="215">
        <f t="shared" si="378"/>
        <v>0</v>
      </c>
      <c r="Z151" s="215">
        <f t="shared" si="378"/>
        <v>60985.700000000004</v>
      </c>
      <c r="AA151" s="215">
        <f t="shared" si="378"/>
        <v>61205.700000000004</v>
      </c>
      <c r="AB151" s="215">
        <f t="shared" si="378"/>
        <v>0</v>
      </c>
      <c r="AC151" s="215">
        <f t="shared" si="378"/>
        <v>0</v>
      </c>
      <c r="AD151" s="215">
        <f t="shared" si="378"/>
        <v>0</v>
      </c>
      <c r="AE151" s="215">
        <f t="shared" si="378"/>
        <v>61205.700000000004</v>
      </c>
      <c r="AF151" s="215">
        <f t="shared" si="378"/>
        <v>61205.700000000004</v>
      </c>
      <c r="AG151" s="215">
        <f t="shared" si="378"/>
        <v>0</v>
      </c>
      <c r="AH151" s="215">
        <f t="shared" si="378"/>
        <v>0</v>
      </c>
      <c r="AI151" s="215">
        <f t="shared" si="378"/>
        <v>0</v>
      </c>
      <c r="AJ151" s="215">
        <f t="shared" si="378"/>
        <v>61205.700000000004</v>
      </c>
      <c r="AK151" s="215">
        <f t="shared" si="378"/>
        <v>59440.100000000006</v>
      </c>
      <c r="AL151" s="215">
        <f t="shared" si="378"/>
        <v>58017.5</v>
      </c>
      <c r="AM151" s="215">
        <f t="shared" si="378"/>
        <v>0</v>
      </c>
      <c r="AN151" s="215">
        <f t="shared" si="378"/>
        <v>0</v>
      </c>
      <c r="AO151" s="215">
        <f t="shared" si="378"/>
        <v>0</v>
      </c>
      <c r="AP151" s="215">
        <f t="shared" si="378"/>
        <v>0</v>
      </c>
      <c r="AQ151" s="215">
        <f t="shared" si="378"/>
        <v>0</v>
      </c>
      <c r="AR151" s="215">
        <f t="shared" si="378"/>
        <v>0</v>
      </c>
      <c r="AS151" s="215">
        <f t="shared" si="378"/>
        <v>59440.100000000006</v>
      </c>
      <c r="AT151" s="215">
        <f t="shared" si="378"/>
        <v>58017.5</v>
      </c>
      <c r="AU151" s="215">
        <f t="shared" si="378"/>
        <v>66347.400000000009</v>
      </c>
      <c r="AV151" s="215">
        <f t="shared" si="378"/>
        <v>0</v>
      </c>
      <c r="AW151" s="215">
        <f t="shared" si="378"/>
        <v>0</v>
      </c>
      <c r="AX151" s="215">
        <f t="shared" si="378"/>
        <v>0</v>
      </c>
      <c r="AY151" s="215">
        <f t="shared" si="378"/>
        <v>66347.400000000009</v>
      </c>
      <c r="AZ151" s="215">
        <f t="shared" si="378"/>
        <v>60985.700000000004</v>
      </c>
      <c r="BA151" s="215">
        <f t="shared" si="378"/>
        <v>0</v>
      </c>
      <c r="BB151" s="215">
        <f t="shared" si="378"/>
        <v>0</v>
      </c>
      <c r="BC151" s="215">
        <f t="shared" si="378"/>
        <v>0</v>
      </c>
      <c r="BD151" s="215">
        <f t="shared" si="378"/>
        <v>60985.700000000004</v>
      </c>
      <c r="BE151" s="215">
        <f t="shared" si="378"/>
        <v>61205.700000000004</v>
      </c>
      <c r="BF151" s="215">
        <f t="shared" si="378"/>
        <v>0</v>
      </c>
      <c r="BG151" s="215">
        <f t="shared" si="378"/>
        <v>0</v>
      </c>
      <c r="BH151" s="215">
        <f t="shared" si="378"/>
        <v>0</v>
      </c>
      <c r="BI151" s="215">
        <f t="shared" si="378"/>
        <v>61205.700000000004</v>
      </c>
      <c r="BJ151" s="215">
        <f t="shared" si="378"/>
        <v>61205.700000000004</v>
      </c>
      <c r="BK151" s="215">
        <f t="shared" si="378"/>
        <v>0</v>
      </c>
      <c r="BL151" s="215">
        <f t="shared" si="378"/>
        <v>0</v>
      </c>
      <c r="BM151" s="215">
        <f t="shared" si="378"/>
        <v>0</v>
      </c>
      <c r="BN151" s="215">
        <f t="shared" si="378"/>
        <v>61205.700000000004</v>
      </c>
      <c r="BO151" s="215">
        <f t="shared" si="378"/>
        <v>59937.400000000009</v>
      </c>
      <c r="BP151" s="215">
        <f t="shared" si="378"/>
        <v>0</v>
      </c>
      <c r="BQ151" s="215">
        <f t="shared" si="378"/>
        <v>0</v>
      </c>
      <c r="BR151" s="215">
        <f t="shared" si="378"/>
        <v>0</v>
      </c>
      <c r="BS151" s="215">
        <f t="shared" si="378"/>
        <v>59937.400000000009</v>
      </c>
      <c r="BT151" s="215">
        <f t="shared" si="378"/>
        <v>66347.400000000009</v>
      </c>
      <c r="BU151" s="215">
        <f t="shared" ref="BU151:CR151" si="379">SUM(BU153:BU173)</f>
        <v>0</v>
      </c>
      <c r="BV151" s="215">
        <f t="shared" si="379"/>
        <v>0</v>
      </c>
      <c r="BW151" s="215">
        <f t="shared" si="379"/>
        <v>0</v>
      </c>
      <c r="BX151" s="215">
        <f t="shared" si="379"/>
        <v>66347.400000000009</v>
      </c>
      <c r="BY151" s="215">
        <f t="shared" si="379"/>
        <v>60985.700000000004</v>
      </c>
      <c r="BZ151" s="215">
        <f t="shared" si="379"/>
        <v>0</v>
      </c>
      <c r="CA151" s="215">
        <f t="shared" si="379"/>
        <v>0</v>
      </c>
      <c r="CB151" s="215">
        <f t="shared" si="379"/>
        <v>0</v>
      </c>
      <c r="CC151" s="215">
        <f t="shared" si="379"/>
        <v>60985.700000000004</v>
      </c>
      <c r="CD151" s="215">
        <f t="shared" si="379"/>
        <v>59440.100000000006</v>
      </c>
      <c r="CE151" s="215">
        <f t="shared" si="379"/>
        <v>0</v>
      </c>
      <c r="CF151" s="215">
        <f t="shared" si="379"/>
        <v>0</v>
      </c>
      <c r="CG151" s="215">
        <f t="shared" si="379"/>
        <v>0</v>
      </c>
      <c r="CH151" s="215">
        <f t="shared" si="379"/>
        <v>59440.100000000006</v>
      </c>
      <c r="CI151" s="215">
        <f t="shared" si="379"/>
        <v>66347.400000000009</v>
      </c>
      <c r="CJ151" s="215">
        <f t="shared" si="379"/>
        <v>0</v>
      </c>
      <c r="CK151" s="215">
        <f t="shared" si="379"/>
        <v>0</v>
      </c>
      <c r="CL151" s="215">
        <f t="shared" si="379"/>
        <v>0</v>
      </c>
      <c r="CM151" s="215">
        <f t="shared" si="379"/>
        <v>66347.400000000009</v>
      </c>
      <c r="CN151" s="215">
        <f t="shared" si="379"/>
        <v>60985.700000000004</v>
      </c>
      <c r="CO151" s="215">
        <f t="shared" si="379"/>
        <v>0</v>
      </c>
      <c r="CP151" s="215">
        <f t="shared" si="379"/>
        <v>0</v>
      </c>
      <c r="CQ151" s="215">
        <f t="shared" si="379"/>
        <v>0</v>
      </c>
      <c r="CR151" s="215">
        <f t="shared" si="379"/>
        <v>60985.700000000004</v>
      </c>
      <c r="CS151" s="209">
        <f t="shared" si="328"/>
        <v>2218965.3999999994</v>
      </c>
      <c r="CT151" s="205"/>
      <c r="CU151" s="210">
        <f t="shared" si="250"/>
        <v>0</v>
      </c>
      <c r="CV151" s="210">
        <f t="shared" si="250"/>
        <v>0</v>
      </c>
      <c r="CW151" s="210">
        <f t="shared" si="314"/>
        <v>0</v>
      </c>
      <c r="CX151" s="210">
        <f t="shared" si="315"/>
        <v>0</v>
      </c>
      <c r="CY151" s="210">
        <f t="shared" si="316"/>
        <v>0</v>
      </c>
      <c r="CZ151" s="210">
        <f t="shared" si="317"/>
        <v>0</v>
      </c>
      <c r="DA151" s="210">
        <f t="shared" si="251"/>
        <v>0</v>
      </c>
      <c r="DB151" s="210">
        <f t="shared" si="251"/>
        <v>0</v>
      </c>
      <c r="DC151" s="210">
        <f t="shared" si="318"/>
        <v>0</v>
      </c>
      <c r="DD151" s="210">
        <f t="shared" si="319"/>
        <v>0</v>
      </c>
      <c r="DE151" s="210">
        <f t="shared" si="320"/>
        <v>0</v>
      </c>
      <c r="DF151" s="210">
        <f t="shared" si="321"/>
        <v>0</v>
      </c>
      <c r="DG151" s="210">
        <f t="shared" si="322"/>
        <v>0</v>
      </c>
      <c r="DH151" s="210">
        <f t="shared" si="323"/>
        <v>0</v>
      </c>
      <c r="DI151" s="210">
        <f t="shared" si="324"/>
        <v>0</v>
      </c>
      <c r="DJ151" s="210">
        <f t="shared" si="325"/>
        <v>0</v>
      </c>
      <c r="DK151" s="210">
        <f t="shared" si="326"/>
        <v>0</v>
      </c>
      <c r="DL151" s="210">
        <f t="shared" si="327"/>
        <v>0</v>
      </c>
      <c r="DN151" s="210">
        <f t="shared" si="309"/>
        <v>0</v>
      </c>
      <c r="DO151" s="210">
        <f t="shared" si="309"/>
        <v>0</v>
      </c>
      <c r="DP151" s="210">
        <f t="shared" si="309"/>
        <v>0</v>
      </c>
      <c r="DQ151" s="210">
        <f t="shared" si="309"/>
        <v>0</v>
      </c>
      <c r="DR151" s="210">
        <f t="shared" si="309"/>
        <v>0</v>
      </c>
      <c r="DS151" s="210">
        <f t="shared" si="309"/>
        <v>0</v>
      </c>
      <c r="DT151" s="210">
        <f t="shared" si="309"/>
        <v>0</v>
      </c>
      <c r="DU151" s="210">
        <f t="shared" si="309"/>
        <v>0</v>
      </c>
      <c r="DV151" s="210">
        <f t="shared" si="304"/>
        <v>0</v>
      </c>
      <c r="DW151" s="210">
        <f t="shared" si="305"/>
        <v>0</v>
      </c>
      <c r="DX151" s="210">
        <f t="shared" si="306"/>
        <v>0</v>
      </c>
      <c r="DY151" s="210">
        <f t="shared" si="307"/>
        <v>0</v>
      </c>
      <c r="DZ151" s="210">
        <f t="shared" si="308"/>
        <v>0</v>
      </c>
      <c r="EA151" s="210">
        <f t="shared" si="311"/>
        <v>0</v>
      </c>
      <c r="EB151" s="210">
        <f t="shared" si="312"/>
        <v>0</v>
      </c>
      <c r="EC151" s="210">
        <f t="shared" si="313"/>
        <v>0</v>
      </c>
      <c r="ED151" s="210">
        <f t="shared" si="249"/>
        <v>0</v>
      </c>
      <c r="EE151" s="210">
        <f t="shared" si="249"/>
        <v>0</v>
      </c>
      <c r="EF151" s="210">
        <f t="shared" si="249"/>
        <v>0</v>
      </c>
      <c r="EG151" s="210">
        <f t="shared" si="249"/>
        <v>0</v>
      </c>
      <c r="EH151" s="210">
        <f t="shared" si="249"/>
        <v>0</v>
      </c>
      <c r="EI151" s="210">
        <f t="shared" si="249"/>
        <v>0</v>
      </c>
      <c r="EJ151" s="210">
        <f t="shared" si="249"/>
        <v>0</v>
      </c>
      <c r="EK151" s="210">
        <f t="shared" si="310"/>
        <v>0</v>
      </c>
      <c r="EL151" s="210">
        <f t="shared" si="310"/>
        <v>0</v>
      </c>
      <c r="EM151" s="210">
        <f t="shared" si="310"/>
        <v>0</v>
      </c>
      <c r="EN151" s="210">
        <f t="shared" si="310"/>
        <v>0</v>
      </c>
      <c r="EO151" s="210">
        <f t="shared" si="310"/>
        <v>0</v>
      </c>
      <c r="EP151" s="210">
        <f t="shared" si="310"/>
        <v>0</v>
      </c>
      <c r="EQ151" s="210">
        <f t="shared" si="310"/>
        <v>0</v>
      </c>
      <c r="ES151" s="210">
        <f t="shared" si="329"/>
        <v>0</v>
      </c>
      <c r="ET151" s="210">
        <f t="shared" si="330"/>
        <v>0</v>
      </c>
      <c r="EU151" s="210">
        <f t="shared" si="331"/>
        <v>0</v>
      </c>
      <c r="EV151" s="210">
        <f t="shared" si="332"/>
        <v>0</v>
      </c>
      <c r="EW151" s="210">
        <f t="shared" si="333"/>
        <v>0</v>
      </c>
      <c r="EX151" s="210">
        <f t="shared" si="334"/>
        <v>0</v>
      </c>
      <c r="EY151" s="210">
        <f t="shared" si="335"/>
        <v>0</v>
      </c>
      <c r="EZ151" s="210">
        <f t="shared" si="336"/>
        <v>0</v>
      </c>
      <c r="FA151" s="210">
        <f t="shared" si="337"/>
        <v>0</v>
      </c>
      <c r="FB151" s="210">
        <f t="shared" si="338"/>
        <v>0</v>
      </c>
      <c r="FC151" s="210">
        <f t="shared" si="339"/>
        <v>0</v>
      </c>
      <c r="FD151" s="210">
        <f t="shared" si="340"/>
        <v>0</v>
      </c>
      <c r="FE151" s="210">
        <f t="shared" si="341"/>
        <v>0</v>
      </c>
      <c r="FF151" s="210">
        <f t="shared" si="342"/>
        <v>0</v>
      </c>
      <c r="FG151" s="210">
        <f t="shared" si="343"/>
        <v>0</v>
      </c>
      <c r="FI151" s="211">
        <f t="shared" si="344"/>
        <v>0</v>
      </c>
      <c r="FJ151" s="211">
        <f t="shared" si="345"/>
        <v>0</v>
      </c>
      <c r="FK151" s="211">
        <f t="shared" si="346"/>
        <v>0</v>
      </c>
      <c r="FL151" s="211">
        <f t="shared" si="347"/>
        <v>0</v>
      </c>
      <c r="FM151" s="211">
        <f t="shared" si="348"/>
        <v>0</v>
      </c>
      <c r="FN151" s="211">
        <f t="shared" si="349"/>
        <v>0</v>
      </c>
      <c r="FO151" s="211">
        <f t="shared" si="350"/>
        <v>0</v>
      </c>
      <c r="FP151" s="211">
        <f t="shared" si="351"/>
        <v>0</v>
      </c>
      <c r="FQ151" s="211">
        <f t="shared" si="352"/>
        <v>0</v>
      </c>
      <c r="FR151" s="211">
        <f t="shared" si="353"/>
        <v>0</v>
      </c>
      <c r="FS151" s="211">
        <f t="shared" si="354"/>
        <v>0</v>
      </c>
      <c r="FT151" s="211">
        <f t="shared" si="355"/>
        <v>0</v>
      </c>
      <c r="FU151" s="211">
        <f t="shared" si="356"/>
        <v>0</v>
      </c>
      <c r="FV151" s="211">
        <f t="shared" si="357"/>
        <v>0</v>
      </c>
      <c r="FW151" s="211">
        <f t="shared" si="358"/>
        <v>0</v>
      </c>
      <c r="FX151" s="211">
        <f t="shared" si="359"/>
        <v>0</v>
      </c>
      <c r="FY151" s="211">
        <f t="shared" si="360"/>
        <v>0</v>
      </c>
      <c r="FZ151" s="211">
        <f t="shared" si="361"/>
        <v>0</v>
      </c>
      <c r="GA151" s="211">
        <f t="shared" si="362"/>
        <v>0</v>
      </c>
      <c r="GB151" s="211">
        <f t="shared" si="363"/>
        <v>0</v>
      </c>
      <c r="GC151" s="211">
        <f t="shared" si="364"/>
        <v>0</v>
      </c>
      <c r="GD151" s="211">
        <f t="shared" si="365"/>
        <v>0</v>
      </c>
      <c r="GE151" s="211">
        <f t="shared" si="366"/>
        <v>0</v>
      </c>
      <c r="GF151" s="211">
        <f t="shared" si="367"/>
        <v>0</v>
      </c>
      <c r="GG151" s="211">
        <f t="shared" si="368"/>
        <v>0</v>
      </c>
      <c r="GH151" s="211">
        <f t="shared" si="369"/>
        <v>0</v>
      </c>
      <c r="GI151" s="211">
        <f t="shared" si="370"/>
        <v>0</v>
      </c>
      <c r="GJ151" s="211">
        <f t="shared" si="371"/>
        <v>0</v>
      </c>
      <c r="GK151" s="211">
        <f t="shared" si="372"/>
        <v>0</v>
      </c>
      <c r="GL151" s="211">
        <f t="shared" si="373"/>
        <v>0</v>
      </c>
    </row>
    <row r="152" spans="3:194">
      <c r="C152" s="37" t="s">
        <v>2</v>
      </c>
      <c r="D152" s="242"/>
      <c r="E152" s="220"/>
      <c r="F152" s="221"/>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222"/>
      <c r="BE152" s="222"/>
      <c r="BF152" s="222"/>
      <c r="BG152" s="222"/>
      <c r="BH152" s="222"/>
      <c r="BI152" s="222"/>
      <c r="BJ152" s="222"/>
      <c r="BK152" s="222"/>
      <c r="BL152" s="222"/>
      <c r="BM152" s="222"/>
      <c r="BN152" s="222"/>
      <c r="BO152" s="222"/>
      <c r="BP152" s="222"/>
      <c r="BQ152" s="222"/>
      <c r="BR152" s="222"/>
      <c r="BS152" s="222"/>
      <c r="BT152" s="222"/>
      <c r="BU152" s="222"/>
      <c r="BV152" s="222"/>
      <c r="BW152" s="222"/>
      <c r="BX152" s="222"/>
      <c r="BY152" s="222"/>
      <c r="BZ152" s="222"/>
      <c r="CA152" s="222"/>
      <c r="CB152" s="222"/>
      <c r="CC152" s="222"/>
      <c r="CD152" s="222"/>
      <c r="CE152" s="222"/>
      <c r="CF152" s="222"/>
      <c r="CG152" s="222"/>
      <c r="CH152" s="222"/>
      <c r="CI152" s="222"/>
      <c r="CJ152" s="222"/>
      <c r="CK152" s="222"/>
      <c r="CL152" s="222"/>
      <c r="CM152" s="222"/>
      <c r="CN152" s="222"/>
      <c r="CO152" s="222"/>
      <c r="CP152" s="222"/>
      <c r="CQ152" s="222"/>
      <c r="CR152" s="222"/>
      <c r="CS152" s="209">
        <f t="shared" si="328"/>
        <v>0</v>
      </c>
      <c r="CT152" s="205"/>
      <c r="CU152" s="210">
        <f t="shared" si="250"/>
        <v>0</v>
      </c>
      <c r="CV152" s="210">
        <f t="shared" si="250"/>
        <v>0</v>
      </c>
      <c r="CW152" s="210">
        <f t="shared" si="314"/>
        <v>0</v>
      </c>
      <c r="CX152" s="210">
        <f t="shared" si="315"/>
        <v>0</v>
      </c>
      <c r="CY152" s="210">
        <f t="shared" si="316"/>
        <v>0</v>
      </c>
      <c r="CZ152" s="210">
        <f t="shared" si="317"/>
        <v>0</v>
      </c>
      <c r="DA152" s="210">
        <f t="shared" si="251"/>
        <v>0</v>
      </c>
      <c r="DB152" s="210">
        <f t="shared" si="251"/>
        <v>0</v>
      </c>
      <c r="DC152" s="210">
        <f t="shared" si="318"/>
        <v>0</v>
      </c>
      <c r="DD152" s="210">
        <f t="shared" si="319"/>
        <v>0</v>
      </c>
      <c r="DE152" s="210">
        <f t="shared" si="320"/>
        <v>0</v>
      </c>
      <c r="DF152" s="210">
        <f t="shared" si="321"/>
        <v>0</v>
      </c>
      <c r="DG152" s="210">
        <f t="shared" si="322"/>
        <v>0</v>
      </c>
      <c r="DH152" s="210">
        <f t="shared" si="323"/>
        <v>0</v>
      </c>
      <c r="DI152" s="210">
        <f t="shared" si="324"/>
        <v>0</v>
      </c>
      <c r="DJ152" s="210">
        <f t="shared" si="325"/>
        <v>0</v>
      </c>
      <c r="DK152" s="210">
        <f t="shared" si="326"/>
        <v>0</v>
      </c>
      <c r="DL152" s="210">
        <f t="shared" si="327"/>
        <v>0</v>
      </c>
      <c r="DN152" s="210">
        <f t="shared" si="309"/>
        <v>0</v>
      </c>
      <c r="DO152" s="210">
        <f t="shared" si="309"/>
        <v>0</v>
      </c>
      <c r="DP152" s="210">
        <f t="shared" si="309"/>
        <v>0</v>
      </c>
      <c r="DQ152" s="210">
        <f t="shared" si="309"/>
        <v>0</v>
      </c>
      <c r="DR152" s="210">
        <f t="shared" si="309"/>
        <v>0</v>
      </c>
      <c r="DS152" s="210">
        <f t="shared" si="309"/>
        <v>0</v>
      </c>
      <c r="DT152" s="210">
        <f t="shared" si="309"/>
        <v>0</v>
      </c>
      <c r="DU152" s="210">
        <f t="shared" si="309"/>
        <v>0</v>
      </c>
      <c r="DV152" s="210">
        <f t="shared" si="304"/>
        <v>0</v>
      </c>
      <c r="DW152" s="210">
        <f t="shared" si="305"/>
        <v>0</v>
      </c>
      <c r="DX152" s="210">
        <f t="shared" si="306"/>
        <v>0</v>
      </c>
      <c r="DY152" s="210">
        <f t="shared" si="307"/>
        <v>0</v>
      </c>
      <c r="DZ152" s="210">
        <f t="shared" si="308"/>
        <v>0</v>
      </c>
      <c r="EA152" s="210">
        <f t="shared" si="311"/>
        <v>0</v>
      </c>
      <c r="EB152" s="210">
        <f t="shared" si="312"/>
        <v>0</v>
      </c>
      <c r="EC152" s="210">
        <f t="shared" si="313"/>
        <v>0</v>
      </c>
      <c r="ED152" s="210">
        <f t="shared" si="249"/>
        <v>0</v>
      </c>
      <c r="EE152" s="210">
        <f t="shared" si="249"/>
        <v>0</v>
      </c>
      <c r="EF152" s="210">
        <f t="shared" si="249"/>
        <v>0</v>
      </c>
      <c r="EG152" s="210">
        <f t="shared" si="249"/>
        <v>0</v>
      </c>
      <c r="EH152" s="210">
        <f t="shared" si="249"/>
        <v>0</v>
      </c>
      <c r="EI152" s="210">
        <f t="shared" si="249"/>
        <v>0</v>
      </c>
      <c r="EJ152" s="210">
        <f t="shared" si="249"/>
        <v>0</v>
      </c>
      <c r="EK152" s="210">
        <f t="shared" si="310"/>
        <v>0</v>
      </c>
      <c r="EL152" s="210">
        <f t="shared" si="310"/>
        <v>0</v>
      </c>
      <c r="EM152" s="210">
        <f t="shared" si="310"/>
        <v>0</v>
      </c>
      <c r="EN152" s="210">
        <f t="shared" si="310"/>
        <v>0</v>
      </c>
      <c r="EO152" s="210">
        <f t="shared" si="310"/>
        <v>0</v>
      </c>
      <c r="EP152" s="210">
        <f t="shared" si="310"/>
        <v>0</v>
      </c>
      <c r="EQ152" s="210">
        <f t="shared" si="310"/>
        <v>0</v>
      </c>
      <c r="ES152" s="210">
        <f t="shared" si="329"/>
        <v>0</v>
      </c>
      <c r="ET152" s="210">
        <f t="shared" si="330"/>
        <v>0</v>
      </c>
      <c r="EU152" s="210">
        <f t="shared" si="331"/>
        <v>0</v>
      </c>
      <c r="EV152" s="210">
        <f t="shared" si="332"/>
        <v>0</v>
      </c>
      <c r="EW152" s="210">
        <f t="shared" si="333"/>
        <v>0</v>
      </c>
      <c r="EX152" s="210">
        <f t="shared" si="334"/>
        <v>0</v>
      </c>
      <c r="EY152" s="210">
        <f t="shared" si="335"/>
        <v>0</v>
      </c>
      <c r="EZ152" s="210">
        <f t="shared" si="336"/>
        <v>0</v>
      </c>
      <c r="FA152" s="210">
        <f t="shared" si="337"/>
        <v>0</v>
      </c>
      <c r="FB152" s="210">
        <f t="shared" si="338"/>
        <v>0</v>
      </c>
      <c r="FC152" s="210">
        <f t="shared" si="339"/>
        <v>0</v>
      </c>
      <c r="FD152" s="210">
        <f t="shared" si="340"/>
        <v>0</v>
      </c>
      <c r="FE152" s="210">
        <f t="shared" si="341"/>
        <v>0</v>
      </c>
      <c r="FF152" s="210">
        <f t="shared" si="342"/>
        <v>0</v>
      </c>
      <c r="FG152" s="210">
        <f t="shared" si="343"/>
        <v>0</v>
      </c>
      <c r="FI152" s="211">
        <f t="shared" si="344"/>
        <v>0</v>
      </c>
      <c r="FJ152" s="211">
        <f t="shared" si="345"/>
        <v>0</v>
      </c>
      <c r="FK152" s="211">
        <f t="shared" si="346"/>
        <v>0</v>
      </c>
      <c r="FL152" s="211">
        <f t="shared" si="347"/>
        <v>0</v>
      </c>
      <c r="FM152" s="211">
        <f t="shared" si="348"/>
        <v>0</v>
      </c>
      <c r="FN152" s="211">
        <f t="shared" si="349"/>
        <v>0</v>
      </c>
      <c r="FO152" s="211">
        <f t="shared" si="350"/>
        <v>0</v>
      </c>
      <c r="FP152" s="211">
        <f t="shared" si="351"/>
        <v>0</v>
      </c>
      <c r="FQ152" s="211">
        <f t="shared" si="352"/>
        <v>0</v>
      </c>
      <c r="FR152" s="211">
        <f t="shared" si="353"/>
        <v>0</v>
      </c>
      <c r="FS152" s="211">
        <f t="shared" si="354"/>
        <v>0</v>
      </c>
      <c r="FT152" s="211">
        <f t="shared" si="355"/>
        <v>0</v>
      </c>
      <c r="FU152" s="211">
        <f t="shared" si="356"/>
        <v>0</v>
      </c>
      <c r="FV152" s="211">
        <f t="shared" si="357"/>
        <v>0</v>
      </c>
      <c r="FW152" s="211">
        <f t="shared" si="358"/>
        <v>0</v>
      </c>
      <c r="FX152" s="211">
        <f t="shared" si="359"/>
        <v>0</v>
      </c>
      <c r="FY152" s="211">
        <f t="shared" si="360"/>
        <v>0</v>
      </c>
      <c r="FZ152" s="211">
        <f t="shared" si="361"/>
        <v>0</v>
      </c>
      <c r="GA152" s="211">
        <f t="shared" si="362"/>
        <v>0</v>
      </c>
      <c r="GB152" s="211">
        <f t="shared" si="363"/>
        <v>0</v>
      </c>
      <c r="GC152" s="211">
        <f t="shared" si="364"/>
        <v>0</v>
      </c>
      <c r="GD152" s="211">
        <f t="shared" si="365"/>
        <v>0</v>
      </c>
      <c r="GE152" s="211">
        <f t="shared" si="366"/>
        <v>0</v>
      </c>
      <c r="GF152" s="211">
        <f t="shared" si="367"/>
        <v>0</v>
      </c>
      <c r="GG152" s="211">
        <f t="shared" si="368"/>
        <v>0</v>
      </c>
      <c r="GH152" s="211">
        <f t="shared" si="369"/>
        <v>0</v>
      </c>
      <c r="GI152" s="211">
        <f t="shared" si="370"/>
        <v>0</v>
      </c>
      <c r="GJ152" s="211">
        <f t="shared" si="371"/>
        <v>0</v>
      </c>
      <c r="GK152" s="211">
        <f t="shared" si="372"/>
        <v>0</v>
      </c>
      <c r="GL152" s="211">
        <f t="shared" si="373"/>
        <v>0</v>
      </c>
    </row>
    <row r="153" spans="3:194" ht="30">
      <c r="C153" s="53" t="s">
        <v>617</v>
      </c>
      <c r="D153" s="220">
        <v>1201</v>
      </c>
      <c r="E153" s="223">
        <v>1</v>
      </c>
      <c r="F153" s="223"/>
      <c r="G153" s="224">
        <f t="shared" ref="G153:G173" si="380">+I153+K153+M153+O153</f>
        <v>22816.9</v>
      </c>
      <c r="H153" s="224">
        <f t="shared" ref="H153:H173" si="381">+J153+L153+N153+P153</f>
        <v>21778.3</v>
      </c>
      <c r="I153" s="222"/>
      <c r="J153" s="222"/>
      <c r="K153" s="222"/>
      <c r="L153" s="222"/>
      <c r="M153" s="222"/>
      <c r="N153" s="222"/>
      <c r="O153" s="222">
        <v>22816.9</v>
      </c>
      <c r="P153" s="222">
        <v>21778.3</v>
      </c>
      <c r="Q153" s="224">
        <f t="shared" ref="Q153:Q173" si="382">SUM(R153:U153)</f>
        <v>21465.3</v>
      </c>
      <c r="R153" s="222"/>
      <c r="S153" s="222"/>
      <c r="T153" s="222"/>
      <c r="U153" s="222">
        <v>21465.3</v>
      </c>
      <c r="V153" s="224">
        <f t="shared" ref="V153:V173" si="383">SUM(W153:Z153)</f>
        <v>22148.9</v>
      </c>
      <c r="W153" s="222"/>
      <c r="X153" s="222"/>
      <c r="Y153" s="222"/>
      <c r="Z153" s="222">
        <v>22148.9</v>
      </c>
      <c r="AA153" s="224">
        <f t="shared" ref="AA153:AA173" si="384">SUM(AB153:AE153)</f>
        <v>22368.9</v>
      </c>
      <c r="AB153" s="222"/>
      <c r="AC153" s="222"/>
      <c r="AD153" s="222"/>
      <c r="AE153" s="222">
        <v>22368.9</v>
      </c>
      <c r="AF153" s="224">
        <f t="shared" ref="AF153:AF173" si="385">SUM(AG153:AJ153)</f>
        <v>22368.9</v>
      </c>
      <c r="AG153" s="222"/>
      <c r="AH153" s="222"/>
      <c r="AI153" s="222"/>
      <c r="AJ153" s="222">
        <v>22368.9</v>
      </c>
      <c r="AK153" s="224">
        <f t="shared" ref="AK153:AK173" si="386">+AM153+AO153+AQ153+AS153</f>
        <v>24983.200000000001</v>
      </c>
      <c r="AL153" s="224">
        <f t="shared" ref="AL153:AL173" si="387">+AN153+AP153+AR153+AT153</f>
        <v>23826.5</v>
      </c>
      <c r="AM153" s="222"/>
      <c r="AN153" s="222"/>
      <c r="AO153" s="222"/>
      <c r="AP153" s="222"/>
      <c r="AQ153" s="222"/>
      <c r="AR153" s="222"/>
      <c r="AS153" s="222">
        <v>24983.200000000001</v>
      </c>
      <c r="AT153" s="222">
        <v>23826.5</v>
      </c>
      <c r="AU153" s="224">
        <f t="shared" ref="AU153:AU173" si="388">SUM(AV153:AY153)</f>
        <v>21465.3</v>
      </c>
      <c r="AV153" s="222"/>
      <c r="AW153" s="222"/>
      <c r="AX153" s="222"/>
      <c r="AY153" s="222">
        <v>21465.3</v>
      </c>
      <c r="AZ153" s="224">
        <f t="shared" ref="AZ153:AZ173" si="389">SUM(BA153:BD153)</f>
        <v>22148.9</v>
      </c>
      <c r="BA153" s="222"/>
      <c r="BB153" s="222"/>
      <c r="BC153" s="222"/>
      <c r="BD153" s="222">
        <v>22148.9</v>
      </c>
      <c r="BE153" s="224">
        <f t="shared" ref="BE153:BE173" si="390">SUM(BF153:BI153)</f>
        <v>22368.9</v>
      </c>
      <c r="BF153" s="222"/>
      <c r="BG153" s="222"/>
      <c r="BH153" s="222"/>
      <c r="BI153" s="222">
        <v>22368.9</v>
      </c>
      <c r="BJ153" s="224">
        <f t="shared" ref="BJ153:BJ173" si="391">SUM(BK153:BN153)</f>
        <v>22368.9</v>
      </c>
      <c r="BK153" s="222"/>
      <c r="BL153" s="222"/>
      <c r="BM153" s="222"/>
      <c r="BN153" s="222">
        <v>22368.9</v>
      </c>
      <c r="BO153" s="224">
        <f t="shared" ref="BO153:BO173" si="392">SUM(BP153:BS153)</f>
        <v>22816.9</v>
      </c>
      <c r="BP153" s="222">
        <f>I153</f>
        <v>0</v>
      </c>
      <c r="BQ153" s="222">
        <f>K153</f>
        <v>0</v>
      </c>
      <c r="BR153" s="222">
        <f>M153</f>
        <v>0</v>
      </c>
      <c r="BS153" s="222">
        <f>O153</f>
        <v>22816.9</v>
      </c>
      <c r="BT153" s="224">
        <f t="shared" ref="BT153:BT173" si="393">SUM(BU153:BX153)</f>
        <v>21465.3</v>
      </c>
      <c r="BU153" s="222">
        <f>R153</f>
        <v>0</v>
      </c>
      <c r="BV153" s="222">
        <f t="shared" ref="BV153:BX153" si="394">S153</f>
        <v>0</v>
      </c>
      <c r="BW153" s="222">
        <f t="shared" si="394"/>
        <v>0</v>
      </c>
      <c r="BX153" s="222">
        <f t="shared" si="394"/>
        <v>21465.3</v>
      </c>
      <c r="BY153" s="224">
        <f t="shared" ref="BY153:BY173" si="395">SUM(BZ153:CC153)</f>
        <v>22148.9</v>
      </c>
      <c r="BZ153" s="222">
        <f>W153</f>
        <v>0</v>
      </c>
      <c r="CA153" s="222">
        <f t="shared" ref="CA153:CC153" si="396">X153</f>
        <v>0</v>
      </c>
      <c r="CB153" s="222">
        <f t="shared" si="396"/>
        <v>0</v>
      </c>
      <c r="CC153" s="222">
        <f t="shared" si="396"/>
        <v>22148.9</v>
      </c>
      <c r="CD153" s="224">
        <f t="shared" ref="CD153:CD173" si="397">SUM(CE153:CH153)</f>
        <v>24983.200000000001</v>
      </c>
      <c r="CE153" s="222">
        <f>AM153</f>
        <v>0</v>
      </c>
      <c r="CF153" s="222">
        <f>AO153</f>
        <v>0</v>
      </c>
      <c r="CG153" s="222">
        <f>AQ153</f>
        <v>0</v>
      </c>
      <c r="CH153" s="222">
        <f>AS153</f>
        <v>24983.200000000001</v>
      </c>
      <c r="CI153" s="224">
        <f t="shared" ref="CI153:CI173" si="398">SUM(CJ153:CM153)</f>
        <v>21465.3</v>
      </c>
      <c r="CJ153" s="222">
        <f>AV153</f>
        <v>0</v>
      </c>
      <c r="CK153" s="222">
        <f t="shared" ref="CK153:CM153" si="399">AW153</f>
        <v>0</v>
      </c>
      <c r="CL153" s="222">
        <f t="shared" si="399"/>
        <v>0</v>
      </c>
      <c r="CM153" s="222">
        <f t="shared" si="399"/>
        <v>21465.3</v>
      </c>
      <c r="CN153" s="224">
        <f t="shared" ref="CN153:CN173" si="400">SUM(CO153:CR153)</f>
        <v>22148.9</v>
      </c>
      <c r="CO153" s="222">
        <f>BA153</f>
        <v>0</v>
      </c>
      <c r="CP153" s="222">
        <f t="shared" ref="CP153:CR153" si="401">BB153</f>
        <v>0</v>
      </c>
      <c r="CQ153" s="222">
        <f t="shared" si="401"/>
        <v>0</v>
      </c>
      <c r="CR153" s="222">
        <f t="shared" si="401"/>
        <v>22148.9</v>
      </c>
      <c r="CS153" s="209">
        <f t="shared" si="328"/>
        <v>810274.80000000028</v>
      </c>
      <c r="CT153" s="205"/>
      <c r="CU153" s="210">
        <f t="shared" si="250"/>
        <v>0</v>
      </c>
      <c r="CV153" s="210">
        <f t="shared" si="250"/>
        <v>0</v>
      </c>
      <c r="CW153" s="210">
        <f t="shared" si="314"/>
        <v>0</v>
      </c>
      <c r="CX153" s="210">
        <f t="shared" si="315"/>
        <v>0</v>
      </c>
      <c r="CY153" s="210">
        <f t="shared" si="316"/>
        <v>0</v>
      </c>
      <c r="CZ153" s="210">
        <f t="shared" si="317"/>
        <v>0</v>
      </c>
      <c r="DA153" s="210">
        <f t="shared" si="251"/>
        <v>0</v>
      </c>
      <c r="DB153" s="210">
        <f t="shared" si="251"/>
        <v>0</v>
      </c>
      <c r="DC153" s="210">
        <f t="shared" si="318"/>
        <v>0</v>
      </c>
      <c r="DD153" s="210">
        <f t="shared" si="319"/>
        <v>0</v>
      </c>
      <c r="DE153" s="210">
        <f t="shared" si="320"/>
        <v>0</v>
      </c>
      <c r="DF153" s="210">
        <f t="shared" si="321"/>
        <v>0</v>
      </c>
      <c r="DG153" s="210">
        <f t="shared" si="322"/>
        <v>0</v>
      </c>
      <c r="DH153" s="210">
        <f t="shared" si="323"/>
        <v>0</v>
      </c>
      <c r="DI153" s="210">
        <f t="shared" si="324"/>
        <v>0</v>
      </c>
      <c r="DJ153" s="210">
        <f t="shared" si="325"/>
        <v>0</v>
      </c>
      <c r="DK153" s="210">
        <f t="shared" si="326"/>
        <v>0</v>
      </c>
      <c r="DL153" s="210">
        <f t="shared" si="327"/>
        <v>0</v>
      </c>
      <c r="DN153" s="210">
        <f t="shared" si="309"/>
        <v>-2166.2999999999993</v>
      </c>
      <c r="DO153" s="210">
        <f t="shared" si="309"/>
        <v>-2048.2000000000007</v>
      </c>
      <c r="DP153" s="210">
        <f t="shared" si="309"/>
        <v>0</v>
      </c>
      <c r="DQ153" s="210">
        <f t="shared" si="309"/>
        <v>0</v>
      </c>
      <c r="DR153" s="210">
        <f t="shared" si="309"/>
        <v>0</v>
      </c>
      <c r="DS153" s="210">
        <f t="shared" si="309"/>
        <v>0</v>
      </c>
      <c r="DT153" s="210">
        <f t="shared" si="309"/>
        <v>0</v>
      </c>
      <c r="DU153" s="210">
        <f t="shared" si="309"/>
        <v>0</v>
      </c>
      <c r="DV153" s="210">
        <f t="shared" si="304"/>
        <v>-2166.2999999999993</v>
      </c>
      <c r="DW153" s="210">
        <f t="shared" si="305"/>
        <v>-2048.2000000000007</v>
      </c>
      <c r="DX153" s="210">
        <f t="shared" si="306"/>
        <v>0</v>
      </c>
      <c r="DY153" s="210">
        <f t="shared" si="307"/>
        <v>0</v>
      </c>
      <c r="DZ153" s="210">
        <f t="shared" si="308"/>
        <v>0</v>
      </c>
      <c r="EA153" s="210">
        <f t="shared" si="311"/>
        <v>0</v>
      </c>
      <c r="EB153" s="210">
        <f t="shared" si="312"/>
        <v>0</v>
      </c>
      <c r="EC153" s="210">
        <f t="shared" si="313"/>
        <v>0</v>
      </c>
      <c r="ED153" s="210">
        <f t="shared" si="249"/>
        <v>0</v>
      </c>
      <c r="EE153" s="210">
        <f t="shared" si="249"/>
        <v>0</v>
      </c>
      <c r="EF153" s="210">
        <f t="shared" si="249"/>
        <v>0</v>
      </c>
      <c r="EG153" s="210">
        <f t="shared" si="249"/>
        <v>0</v>
      </c>
      <c r="EH153" s="210">
        <f t="shared" si="249"/>
        <v>0</v>
      </c>
      <c r="EI153" s="210">
        <f t="shared" si="249"/>
        <v>0</v>
      </c>
      <c r="EJ153" s="210">
        <f t="shared" ref="EJ153:EM217" si="402">IF((AC153-BG153)&gt;0,0,AC153-BG153)</f>
        <v>0</v>
      </c>
      <c r="EK153" s="210">
        <f t="shared" si="310"/>
        <v>0</v>
      </c>
      <c r="EL153" s="210">
        <f t="shared" si="310"/>
        <v>0</v>
      </c>
      <c r="EM153" s="210">
        <f t="shared" si="310"/>
        <v>0</v>
      </c>
      <c r="EN153" s="210">
        <f t="shared" si="310"/>
        <v>0</v>
      </c>
      <c r="EO153" s="210">
        <f t="shared" si="310"/>
        <v>0</v>
      </c>
      <c r="EP153" s="210">
        <f t="shared" si="310"/>
        <v>0</v>
      </c>
      <c r="EQ153" s="210">
        <f t="shared" si="310"/>
        <v>0</v>
      </c>
      <c r="ES153" s="210">
        <f t="shared" si="329"/>
        <v>-2166.2999999999993</v>
      </c>
      <c r="ET153" s="210">
        <f t="shared" si="330"/>
        <v>0</v>
      </c>
      <c r="EU153" s="210">
        <f t="shared" si="331"/>
        <v>0</v>
      </c>
      <c r="EV153" s="210">
        <f t="shared" si="332"/>
        <v>0</v>
      </c>
      <c r="EW153" s="210">
        <f t="shared" si="333"/>
        <v>-2166.2999999999993</v>
      </c>
      <c r="EX153" s="210">
        <f t="shared" si="334"/>
        <v>0</v>
      </c>
      <c r="EY153" s="210">
        <f t="shared" si="335"/>
        <v>0</v>
      </c>
      <c r="EZ153" s="210">
        <f t="shared" si="336"/>
        <v>0</v>
      </c>
      <c r="FA153" s="210">
        <f t="shared" si="337"/>
        <v>0</v>
      </c>
      <c r="FB153" s="210">
        <f t="shared" si="338"/>
        <v>0</v>
      </c>
      <c r="FC153" s="210">
        <f t="shared" si="339"/>
        <v>0</v>
      </c>
      <c r="FD153" s="210">
        <f t="shared" si="340"/>
        <v>0</v>
      </c>
      <c r="FE153" s="210">
        <f t="shared" si="341"/>
        <v>0</v>
      </c>
      <c r="FF153" s="210">
        <f t="shared" si="342"/>
        <v>0</v>
      </c>
      <c r="FG153" s="210">
        <f t="shared" si="343"/>
        <v>0</v>
      </c>
      <c r="FI153" s="211">
        <f t="shared" si="344"/>
        <v>0</v>
      </c>
      <c r="FJ153" s="211">
        <f t="shared" si="345"/>
        <v>0</v>
      </c>
      <c r="FK153" s="211">
        <f t="shared" si="346"/>
        <v>0</v>
      </c>
      <c r="FL153" s="211">
        <f t="shared" si="347"/>
        <v>0</v>
      </c>
      <c r="FM153" s="211">
        <f t="shared" si="348"/>
        <v>0</v>
      </c>
      <c r="FN153" s="211">
        <f t="shared" si="349"/>
        <v>0</v>
      </c>
      <c r="FO153" s="211">
        <f t="shared" si="350"/>
        <v>0</v>
      </c>
      <c r="FP153" s="211">
        <f t="shared" si="351"/>
        <v>0</v>
      </c>
      <c r="FQ153" s="211">
        <f t="shared" si="352"/>
        <v>0</v>
      </c>
      <c r="FR153" s="211">
        <f t="shared" si="353"/>
        <v>0</v>
      </c>
      <c r="FS153" s="211">
        <f t="shared" si="354"/>
        <v>0</v>
      </c>
      <c r="FT153" s="211">
        <f t="shared" si="355"/>
        <v>0</v>
      </c>
      <c r="FU153" s="211">
        <f t="shared" si="356"/>
        <v>0</v>
      </c>
      <c r="FV153" s="211">
        <f t="shared" si="357"/>
        <v>0</v>
      </c>
      <c r="FW153" s="211">
        <f t="shared" si="358"/>
        <v>0</v>
      </c>
      <c r="FX153" s="211">
        <f t="shared" si="359"/>
        <v>0</v>
      </c>
      <c r="FY153" s="211">
        <f t="shared" si="360"/>
        <v>0</v>
      </c>
      <c r="FZ153" s="211">
        <f t="shared" si="361"/>
        <v>0</v>
      </c>
      <c r="GA153" s="211">
        <f t="shared" si="362"/>
        <v>0</v>
      </c>
      <c r="GB153" s="211">
        <f t="shared" si="363"/>
        <v>0</v>
      </c>
      <c r="GC153" s="211">
        <f>IF((CI153-AU153)&gt;0,0,CI153-AU153)</f>
        <v>0</v>
      </c>
      <c r="GD153" s="211">
        <f t="shared" si="365"/>
        <v>0</v>
      </c>
      <c r="GE153" s="211">
        <f t="shared" si="366"/>
        <v>0</v>
      </c>
      <c r="GF153" s="211">
        <f t="shared" si="367"/>
        <v>0</v>
      </c>
      <c r="GG153" s="211">
        <f t="shared" si="368"/>
        <v>0</v>
      </c>
      <c r="GH153" s="211">
        <f t="shared" si="369"/>
        <v>0</v>
      </c>
      <c r="GI153" s="211">
        <f t="shared" si="370"/>
        <v>0</v>
      </c>
      <c r="GJ153" s="211">
        <f t="shared" si="371"/>
        <v>0</v>
      </c>
      <c r="GK153" s="211">
        <f t="shared" si="372"/>
        <v>0</v>
      </c>
      <c r="GL153" s="211">
        <f t="shared" si="373"/>
        <v>0</v>
      </c>
    </row>
    <row r="154" spans="3:194" ht="30">
      <c r="C154" s="53" t="s">
        <v>618</v>
      </c>
      <c r="D154" s="220">
        <v>1202</v>
      </c>
      <c r="E154" s="223">
        <v>1</v>
      </c>
      <c r="F154" s="223"/>
      <c r="G154" s="224">
        <f t="shared" si="380"/>
        <v>36162.9</v>
      </c>
      <c r="H154" s="224">
        <f t="shared" si="381"/>
        <v>35927.199999999997</v>
      </c>
      <c r="I154" s="222"/>
      <c r="J154" s="222"/>
      <c r="K154" s="222"/>
      <c r="L154" s="222"/>
      <c r="M154" s="222"/>
      <c r="N154" s="222"/>
      <c r="O154" s="222">
        <v>36162.9</v>
      </c>
      <c r="P154" s="222">
        <v>35927.199999999997</v>
      </c>
      <c r="Q154" s="224">
        <f t="shared" si="382"/>
        <v>38038.699999999997</v>
      </c>
      <c r="R154" s="222"/>
      <c r="S154" s="222"/>
      <c r="T154" s="222"/>
      <c r="U154" s="222">
        <v>38038.699999999997</v>
      </c>
      <c r="V154" s="224">
        <f t="shared" si="383"/>
        <v>37873.699999999997</v>
      </c>
      <c r="W154" s="222"/>
      <c r="X154" s="222"/>
      <c r="Y154" s="222"/>
      <c r="Z154" s="222">
        <v>37873.699999999997</v>
      </c>
      <c r="AA154" s="224">
        <f t="shared" si="384"/>
        <v>37873.699999999997</v>
      </c>
      <c r="AB154" s="222"/>
      <c r="AC154" s="222"/>
      <c r="AD154" s="222"/>
      <c r="AE154" s="222">
        <v>37873.699999999997</v>
      </c>
      <c r="AF154" s="224">
        <f t="shared" si="385"/>
        <v>37873.699999999997</v>
      </c>
      <c r="AG154" s="222"/>
      <c r="AH154" s="222"/>
      <c r="AI154" s="222"/>
      <c r="AJ154" s="222">
        <v>37873.699999999997</v>
      </c>
      <c r="AK154" s="224">
        <f t="shared" si="386"/>
        <v>33499.300000000003</v>
      </c>
      <c r="AL154" s="224">
        <f t="shared" si="387"/>
        <v>33341.5</v>
      </c>
      <c r="AM154" s="222"/>
      <c r="AN154" s="222"/>
      <c r="AO154" s="222"/>
      <c r="AP154" s="222"/>
      <c r="AQ154" s="222"/>
      <c r="AR154" s="222"/>
      <c r="AS154" s="222">
        <v>33499.300000000003</v>
      </c>
      <c r="AT154" s="222">
        <v>33341.5</v>
      </c>
      <c r="AU154" s="224">
        <f t="shared" si="388"/>
        <v>38038.699999999997</v>
      </c>
      <c r="AV154" s="222"/>
      <c r="AW154" s="222"/>
      <c r="AX154" s="222"/>
      <c r="AY154" s="222">
        <v>38038.699999999997</v>
      </c>
      <c r="AZ154" s="224">
        <f t="shared" si="389"/>
        <v>37873.699999999997</v>
      </c>
      <c r="BA154" s="222"/>
      <c r="BB154" s="222"/>
      <c r="BC154" s="222"/>
      <c r="BD154" s="222">
        <v>37873.699999999997</v>
      </c>
      <c r="BE154" s="224">
        <f t="shared" si="390"/>
        <v>37873.699999999997</v>
      </c>
      <c r="BF154" s="222"/>
      <c r="BG154" s="222"/>
      <c r="BH154" s="222"/>
      <c r="BI154" s="222">
        <v>37873.699999999997</v>
      </c>
      <c r="BJ154" s="224">
        <f t="shared" si="391"/>
        <v>37873.699999999997</v>
      </c>
      <c r="BK154" s="222"/>
      <c r="BL154" s="222"/>
      <c r="BM154" s="222"/>
      <c r="BN154" s="222">
        <v>37873.699999999997</v>
      </c>
      <c r="BO154" s="224">
        <f t="shared" si="392"/>
        <v>36162.9</v>
      </c>
      <c r="BP154" s="222">
        <f t="shared" ref="BP154:BP173" si="403">I154</f>
        <v>0</v>
      </c>
      <c r="BQ154" s="222">
        <f t="shared" ref="BQ154:BQ173" si="404">K154</f>
        <v>0</v>
      </c>
      <c r="BR154" s="222">
        <f t="shared" ref="BR154:BR173" si="405">M154</f>
        <v>0</v>
      </c>
      <c r="BS154" s="222">
        <f t="shared" ref="BS154:BS173" si="406">O154</f>
        <v>36162.9</v>
      </c>
      <c r="BT154" s="224">
        <f t="shared" si="393"/>
        <v>38038.699999999997</v>
      </c>
      <c r="BU154" s="222">
        <f t="shared" ref="BU154:BU173" si="407">R154</f>
        <v>0</v>
      </c>
      <c r="BV154" s="222">
        <f t="shared" ref="BV154:BV173" si="408">S154</f>
        <v>0</v>
      </c>
      <c r="BW154" s="222">
        <f t="shared" ref="BW154:BW173" si="409">T154</f>
        <v>0</v>
      </c>
      <c r="BX154" s="222">
        <f t="shared" ref="BX154:BX173" si="410">U154</f>
        <v>38038.699999999997</v>
      </c>
      <c r="BY154" s="224">
        <f t="shared" si="395"/>
        <v>37873.699999999997</v>
      </c>
      <c r="BZ154" s="222">
        <f t="shared" ref="BZ154:BZ173" si="411">W154</f>
        <v>0</v>
      </c>
      <c r="CA154" s="222">
        <f t="shared" ref="CA154:CA173" si="412">X154</f>
        <v>0</v>
      </c>
      <c r="CB154" s="222">
        <f t="shared" ref="CB154:CB173" si="413">Y154</f>
        <v>0</v>
      </c>
      <c r="CC154" s="222">
        <f t="shared" ref="CC154:CC173" si="414">Z154</f>
        <v>37873.699999999997</v>
      </c>
      <c r="CD154" s="224">
        <f t="shared" si="397"/>
        <v>33499.300000000003</v>
      </c>
      <c r="CE154" s="222">
        <f t="shared" ref="CE154:CE173" si="415">AM154</f>
        <v>0</v>
      </c>
      <c r="CF154" s="222">
        <f t="shared" ref="CF154:CF173" si="416">AO154</f>
        <v>0</v>
      </c>
      <c r="CG154" s="222">
        <f t="shared" ref="CG154:CG173" si="417">AQ154</f>
        <v>0</v>
      </c>
      <c r="CH154" s="222">
        <f t="shared" ref="CH154:CH173" si="418">AS154</f>
        <v>33499.300000000003</v>
      </c>
      <c r="CI154" s="224">
        <f t="shared" si="398"/>
        <v>38038.699999999997</v>
      </c>
      <c r="CJ154" s="222">
        <f t="shared" ref="CJ154:CJ173" si="419">AV154</f>
        <v>0</v>
      </c>
      <c r="CK154" s="222">
        <f t="shared" ref="CK154:CK173" si="420">AW154</f>
        <v>0</v>
      </c>
      <c r="CL154" s="222">
        <f t="shared" ref="CL154:CL173" si="421">AX154</f>
        <v>0</v>
      </c>
      <c r="CM154" s="222">
        <f t="shared" ref="CM154:CM173" si="422">AY154</f>
        <v>38038.699999999997</v>
      </c>
      <c r="CN154" s="224">
        <f t="shared" si="400"/>
        <v>37873.699999999997</v>
      </c>
      <c r="CO154" s="222">
        <f t="shared" ref="CO154:CO173" si="423">BA154</f>
        <v>0</v>
      </c>
      <c r="CP154" s="222">
        <f t="shared" ref="CP154:CP173" si="424">BB154</f>
        <v>0</v>
      </c>
      <c r="CQ154" s="222">
        <f t="shared" ref="CQ154:CQ173" si="425">BC154</f>
        <v>0</v>
      </c>
      <c r="CR154" s="222">
        <f t="shared" ref="CR154:CR173" si="426">BD154</f>
        <v>37873.699999999997</v>
      </c>
      <c r="CS154" s="209">
        <f t="shared" si="328"/>
        <v>1327474.9999999995</v>
      </c>
      <c r="CT154" s="205"/>
      <c r="CU154" s="210">
        <f t="shared" si="250"/>
        <v>0</v>
      </c>
      <c r="CV154" s="210">
        <f t="shared" si="250"/>
        <v>0</v>
      </c>
      <c r="CW154" s="210">
        <f t="shared" si="314"/>
        <v>0</v>
      </c>
      <c r="CX154" s="210">
        <f t="shared" si="315"/>
        <v>0</v>
      </c>
      <c r="CY154" s="210">
        <f t="shared" si="316"/>
        <v>0</v>
      </c>
      <c r="CZ154" s="210">
        <f t="shared" si="317"/>
        <v>0</v>
      </c>
      <c r="DA154" s="210">
        <f t="shared" si="251"/>
        <v>0</v>
      </c>
      <c r="DB154" s="210">
        <f t="shared" si="251"/>
        <v>0</v>
      </c>
      <c r="DC154" s="210">
        <f t="shared" si="318"/>
        <v>0</v>
      </c>
      <c r="DD154" s="210">
        <f t="shared" si="319"/>
        <v>0</v>
      </c>
      <c r="DE154" s="210">
        <f t="shared" si="320"/>
        <v>0</v>
      </c>
      <c r="DF154" s="210">
        <f t="shared" si="321"/>
        <v>0</v>
      </c>
      <c r="DG154" s="210">
        <f t="shared" si="322"/>
        <v>0</v>
      </c>
      <c r="DH154" s="210">
        <f t="shared" si="323"/>
        <v>0</v>
      </c>
      <c r="DI154" s="210">
        <f t="shared" si="324"/>
        <v>0</v>
      </c>
      <c r="DJ154" s="210">
        <f t="shared" si="325"/>
        <v>0</v>
      </c>
      <c r="DK154" s="210">
        <f t="shared" si="326"/>
        <v>0</v>
      </c>
      <c r="DL154" s="210">
        <f t="shared" si="327"/>
        <v>0</v>
      </c>
      <c r="DN154" s="210">
        <f t="shared" si="309"/>
        <v>0</v>
      </c>
      <c r="DO154" s="210">
        <f t="shared" si="309"/>
        <v>0</v>
      </c>
      <c r="DP154" s="210">
        <f t="shared" si="309"/>
        <v>0</v>
      </c>
      <c r="DQ154" s="210">
        <f t="shared" si="309"/>
        <v>0</v>
      </c>
      <c r="DR154" s="210">
        <f t="shared" si="309"/>
        <v>0</v>
      </c>
      <c r="DS154" s="210">
        <f t="shared" si="309"/>
        <v>0</v>
      </c>
      <c r="DT154" s="210">
        <f t="shared" si="309"/>
        <v>0</v>
      </c>
      <c r="DU154" s="210">
        <f t="shared" ref="DU154:EG186" si="427">IF((N154-AR154)&gt;0,0,N154-AR154)</f>
        <v>0</v>
      </c>
      <c r="DV154" s="210">
        <f t="shared" si="304"/>
        <v>0</v>
      </c>
      <c r="DW154" s="210">
        <f t="shared" si="305"/>
        <v>0</v>
      </c>
      <c r="DX154" s="210">
        <f t="shared" si="306"/>
        <v>0</v>
      </c>
      <c r="DY154" s="210">
        <f t="shared" si="307"/>
        <v>0</v>
      </c>
      <c r="DZ154" s="210">
        <f t="shared" si="308"/>
        <v>0</v>
      </c>
      <c r="EA154" s="210">
        <f t="shared" si="311"/>
        <v>0</v>
      </c>
      <c r="EB154" s="210">
        <f t="shared" si="312"/>
        <v>0</v>
      </c>
      <c r="EC154" s="210">
        <f t="shared" si="313"/>
        <v>0</v>
      </c>
      <c r="ED154" s="210">
        <f t="shared" ref="ED154:ED167" si="428">IF((W154-BA154)&gt;0,0,W154-BA154)</f>
        <v>0</v>
      </c>
      <c r="EE154" s="210">
        <f t="shared" ref="EE154:EE167" si="429">IF((X154-BB154)&gt;0,0,X154-BB154)</f>
        <v>0</v>
      </c>
      <c r="EF154" s="210">
        <f t="shared" ref="EF154:EF167" si="430">IF((Y154-BC154)&gt;0,0,Y154-BC154)</f>
        <v>0</v>
      </c>
      <c r="EG154" s="210">
        <f t="shared" ref="EG154:EG167" si="431">IF((Z154-BD154)&gt;0,0,Z154-BD154)</f>
        <v>0</v>
      </c>
      <c r="EH154" s="210">
        <f t="shared" ref="EH154:EH167" si="432">IF((AA154-BE154)&gt;0,0,AA154-BE154)</f>
        <v>0</v>
      </c>
      <c r="EI154" s="210">
        <f t="shared" ref="EI154:EI167" si="433">IF((AB154-BF154)&gt;0,0,AB154-BF154)</f>
        <v>0</v>
      </c>
      <c r="EJ154" s="210">
        <f t="shared" si="402"/>
        <v>0</v>
      </c>
      <c r="EK154" s="210">
        <f t="shared" si="310"/>
        <v>0</v>
      </c>
      <c r="EL154" s="210">
        <f t="shared" si="310"/>
        <v>0</v>
      </c>
      <c r="EM154" s="210">
        <f t="shared" si="310"/>
        <v>0</v>
      </c>
      <c r="EN154" s="210">
        <f t="shared" si="310"/>
        <v>0</v>
      </c>
      <c r="EO154" s="210">
        <f t="shared" si="310"/>
        <v>0</v>
      </c>
      <c r="EP154" s="210">
        <f t="shared" si="310"/>
        <v>0</v>
      </c>
      <c r="EQ154" s="210">
        <f t="shared" si="310"/>
        <v>0</v>
      </c>
      <c r="ES154" s="210">
        <f>IF((BO154-CD154)&gt;0,0,BO154-CD154)</f>
        <v>0</v>
      </c>
      <c r="ET154" s="210">
        <f t="shared" si="330"/>
        <v>0</v>
      </c>
      <c r="EU154" s="210">
        <f t="shared" si="331"/>
        <v>0</v>
      </c>
      <c r="EV154" s="210">
        <f t="shared" si="332"/>
        <v>0</v>
      </c>
      <c r="EW154" s="210">
        <f>IF((BS154-CH154)&gt;0,0,BS154-CH154)</f>
        <v>0</v>
      </c>
      <c r="EX154" s="210">
        <f t="shared" si="334"/>
        <v>0</v>
      </c>
      <c r="EY154" s="210">
        <f t="shared" si="335"/>
        <v>0</v>
      </c>
      <c r="EZ154" s="210">
        <f t="shared" si="336"/>
        <v>0</v>
      </c>
      <c r="FA154" s="210">
        <f t="shared" si="337"/>
        <v>0</v>
      </c>
      <c r="FB154" s="210">
        <f t="shared" si="338"/>
        <v>0</v>
      </c>
      <c r="FC154" s="210">
        <f t="shared" si="339"/>
        <v>0</v>
      </c>
      <c r="FD154" s="210">
        <f t="shared" si="340"/>
        <v>0</v>
      </c>
      <c r="FE154" s="210">
        <f t="shared" si="341"/>
        <v>0</v>
      </c>
      <c r="FF154" s="210">
        <f t="shared" si="342"/>
        <v>0</v>
      </c>
      <c r="FG154" s="210">
        <f t="shared" si="343"/>
        <v>0</v>
      </c>
      <c r="FI154" s="211">
        <f t="shared" si="344"/>
        <v>0</v>
      </c>
      <c r="FJ154" s="211">
        <f t="shared" si="345"/>
        <v>0</v>
      </c>
      <c r="FK154" s="211">
        <f t="shared" si="346"/>
        <v>0</v>
      </c>
      <c r="FL154" s="211">
        <f t="shared" si="347"/>
        <v>0</v>
      </c>
      <c r="FM154" s="211">
        <f t="shared" si="348"/>
        <v>0</v>
      </c>
      <c r="FN154" s="211">
        <f t="shared" si="349"/>
        <v>0</v>
      </c>
      <c r="FO154" s="211">
        <f t="shared" si="350"/>
        <v>0</v>
      </c>
      <c r="FP154" s="211">
        <f t="shared" si="351"/>
        <v>0</v>
      </c>
      <c r="FQ154" s="211">
        <f t="shared" si="352"/>
        <v>0</v>
      </c>
      <c r="FR154" s="211">
        <f t="shared" si="353"/>
        <v>0</v>
      </c>
      <c r="FS154" s="211">
        <f t="shared" si="354"/>
        <v>0</v>
      </c>
      <c r="FT154" s="211">
        <f t="shared" si="355"/>
        <v>0</v>
      </c>
      <c r="FU154" s="211">
        <f t="shared" si="356"/>
        <v>0</v>
      </c>
      <c r="FV154" s="211">
        <f t="shared" si="357"/>
        <v>0</v>
      </c>
      <c r="FW154" s="211">
        <f t="shared" si="358"/>
        <v>0</v>
      </c>
      <c r="FX154" s="211">
        <f t="shared" si="359"/>
        <v>0</v>
      </c>
      <c r="FY154" s="211">
        <f t="shared" si="360"/>
        <v>0</v>
      </c>
      <c r="FZ154" s="211">
        <f t="shared" si="361"/>
        <v>0</v>
      </c>
      <c r="GA154" s="211">
        <f t="shared" si="362"/>
        <v>0</v>
      </c>
      <c r="GB154" s="211">
        <f t="shared" si="363"/>
        <v>0</v>
      </c>
      <c r="GC154" s="211">
        <f t="shared" si="364"/>
        <v>0</v>
      </c>
      <c r="GD154" s="211">
        <f t="shared" si="365"/>
        <v>0</v>
      </c>
      <c r="GE154" s="211">
        <f t="shared" si="366"/>
        <v>0</v>
      </c>
      <c r="GF154" s="211">
        <f t="shared" si="367"/>
        <v>0</v>
      </c>
      <c r="GG154" s="211">
        <f t="shared" si="368"/>
        <v>0</v>
      </c>
      <c r="GH154" s="211">
        <f t="shared" si="369"/>
        <v>0</v>
      </c>
      <c r="GI154" s="211">
        <f t="shared" si="370"/>
        <v>0</v>
      </c>
      <c r="GJ154" s="211">
        <f t="shared" si="371"/>
        <v>0</v>
      </c>
      <c r="GK154" s="211">
        <f t="shared" si="372"/>
        <v>0</v>
      </c>
      <c r="GL154" s="211">
        <f t="shared" si="373"/>
        <v>0</v>
      </c>
    </row>
    <row r="155" spans="3:194" ht="30">
      <c r="C155" s="53" t="s">
        <v>1222</v>
      </c>
      <c r="D155" s="220">
        <v>1203</v>
      </c>
      <c r="E155" s="223">
        <v>13</v>
      </c>
      <c r="F155" s="223"/>
      <c r="G155" s="224">
        <f t="shared" si="380"/>
        <v>0</v>
      </c>
      <c r="H155" s="224">
        <f t="shared" si="381"/>
        <v>0</v>
      </c>
      <c r="I155" s="222"/>
      <c r="J155" s="222"/>
      <c r="K155" s="222"/>
      <c r="L155" s="222"/>
      <c r="M155" s="222"/>
      <c r="N155" s="222"/>
      <c r="O155" s="222"/>
      <c r="P155" s="222"/>
      <c r="Q155" s="224">
        <f t="shared" si="382"/>
        <v>0</v>
      </c>
      <c r="R155" s="222"/>
      <c r="S155" s="222"/>
      <c r="T155" s="222"/>
      <c r="U155" s="222"/>
      <c r="V155" s="224">
        <f t="shared" si="383"/>
        <v>0</v>
      </c>
      <c r="W155" s="222"/>
      <c r="X155" s="222"/>
      <c r="Y155" s="222"/>
      <c r="Z155" s="222"/>
      <c r="AA155" s="224">
        <f t="shared" si="384"/>
        <v>0</v>
      </c>
      <c r="AB155" s="222"/>
      <c r="AC155" s="222"/>
      <c r="AD155" s="222"/>
      <c r="AE155" s="222"/>
      <c r="AF155" s="224">
        <f t="shared" si="385"/>
        <v>0</v>
      </c>
      <c r="AG155" s="222"/>
      <c r="AH155" s="222"/>
      <c r="AI155" s="222"/>
      <c r="AJ155" s="222"/>
      <c r="AK155" s="224">
        <f t="shared" si="386"/>
        <v>0</v>
      </c>
      <c r="AL155" s="224">
        <f t="shared" si="387"/>
        <v>0</v>
      </c>
      <c r="AM155" s="222"/>
      <c r="AN155" s="222"/>
      <c r="AO155" s="222"/>
      <c r="AP155" s="222"/>
      <c r="AQ155" s="222"/>
      <c r="AR155" s="222"/>
      <c r="AS155" s="222"/>
      <c r="AT155" s="222"/>
      <c r="AU155" s="224">
        <f t="shared" si="388"/>
        <v>0</v>
      </c>
      <c r="AV155" s="222"/>
      <c r="AW155" s="222"/>
      <c r="AX155" s="222"/>
      <c r="AY155" s="222"/>
      <c r="AZ155" s="224">
        <f t="shared" si="389"/>
        <v>0</v>
      </c>
      <c r="BA155" s="222"/>
      <c r="BB155" s="222"/>
      <c r="BC155" s="222"/>
      <c r="BD155" s="222"/>
      <c r="BE155" s="224">
        <f t="shared" si="390"/>
        <v>0</v>
      </c>
      <c r="BF155" s="222"/>
      <c r="BG155" s="222"/>
      <c r="BH155" s="222"/>
      <c r="BI155" s="222"/>
      <c r="BJ155" s="224">
        <f t="shared" si="391"/>
        <v>0</v>
      </c>
      <c r="BK155" s="222"/>
      <c r="BL155" s="222"/>
      <c r="BM155" s="222"/>
      <c r="BN155" s="222"/>
      <c r="BO155" s="224">
        <f t="shared" si="392"/>
        <v>0</v>
      </c>
      <c r="BP155" s="222">
        <f t="shared" si="403"/>
        <v>0</v>
      </c>
      <c r="BQ155" s="222">
        <f t="shared" si="404"/>
        <v>0</v>
      </c>
      <c r="BR155" s="222">
        <f t="shared" si="405"/>
        <v>0</v>
      </c>
      <c r="BS155" s="222">
        <f t="shared" si="406"/>
        <v>0</v>
      </c>
      <c r="BT155" s="224">
        <f t="shared" si="393"/>
        <v>0</v>
      </c>
      <c r="BU155" s="222">
        <f t="shared" si="407"/>
        <v>0</v>
      </c>
      <c r="BV155" s="222">
        <f t="shared" si="408"/>
        <v>0</v>
      </c>
      <c r="BW155" s="222">
        <f t="shared" si="409"/>
        <v>0</v>
      </c>
      <c r="BX155" s="222">
        <f t="shared" si="410"/>
        <v>0</v>
      </c>
      <c r="BY155" s="224">
        <f t="shared" si="395"/>
        <v>0</v>
      </c>
      <c r="BZ155" s="222">
        <f t="shared" si="411"/>
        <v>0</v>
      </c>
      <c r="CA155" s="222">
        <f t="shared" si="412"/>
        <v>0</v>
      </c>
      <c r="CB155" s="222">
        <f t="shared" si="413"/>
        <v>0</v>
      </c>
      <c r="CC155" s="222">
        <f t="shared" si="414"/>
        <v>0</v>
      </c>
      <c r="CD155" s="224">
        <f t="shared" si="397"/>
        <v>0</v>
      </c>
      <c r="CE155" s="222">
        <f t="shared" si="415"/>
        <v>0</v>
      </c>
      <c r="CF155" s="222">
        <f t="shared" si="416"/>
        <v>0</v>
      </c>
      <c r="CG155" s="222">
        <f t="shared" si="417"/>
        <v>0</v>
      </c>
      <c r="CH155" s="222">
        <f t="shared" si="418"/>
        <v>0</v>
      </c>
      <c r="CI155" s="224">
        <f t="shared" si="398"/>
        <v>0</v>
      </c>
      <c r="CJ155" s="222">
        <f t="shared" si="419"/>
        <v>0</v>
      </c>
      <c r="CK155" s="222">
        <f t="shared" si="420"/>
        <v>0</v>
      </c>
      <c r="CL155" s="222">
        <f t="shared" si="421"/>
        <v>0</v>
      </c>
      <c r="CM155" s="222">
        <v>0</v>
      </c>
      <c r="CN155" s="224">
        <f t="shared" si="400"/>
        <v>0</v>
      </c>
      <c r="CO155" s="222">
        <f t="shared" si="423"/>
        <v>0</v>
      </c>
      <c r="CP155" s="222">
        <f t="shared" si="424"/>
        <v>0</v>
      </c>
      <c r="CQ155" s="222">
        <f t="shared" si="425"/>
        <v>0</v>
      </c>
      <c r="CR155" s="222">
        <f t="shared" si="426"/>
        <v>0</v>
      </c>
      <c r="CS155" s="209">
        <f t="shared" si="328"/>
        <v>0</v>
      </c>
      <c r="CT155" s="205"/>
      <c r="CU155" s="210">
        <f t="shared" si="250"/>
        <v>0</v>
      </c>
      <c r="CV155" s="210">
        <f t="shared" si="250"/>
        <v>0</v>
      </c>
      <c r="CW155" s="210">
        <f t="shared" si="314"/>
        <v>0</v>
      </c>
      <c r="CX155" s="210">
        <f t="shared" si="315"/>
        <v>0</v>
      </c>
      <c r="CY155" s="210">
        <f t="shared" si="316"/>
        <v>0</v>
      </c>
      <c r="CZ155" s="210">
        <f t="shared" si="317"/>
        <v>0</v>
      </c>
      <c r="DA155" s="210">
        <f t="shared" si="251"/>
        <v>0</v>
      </c>
      <c r="DB155" s="210">
        <f t="shared" si="251"/>
        <v>0</v>
      </c>
      <c r="DC155" s="210">
        <f t="shared" si="318"/>
        <v>0</v>
      </c>
      <c r="DD155" s="210">
        <f t="shared" si="319"/>
        <v>0</v>
      </c>
      <c r="DE155" s="210">
        <f t="shared" si="320"/>
        <v>0</v>
      </c>
      <c r="DF155" s="210">
        <f t="shared" si="321"/>
        <v>0</v>
      </c>
      <c r="DG155" s="210">
        <f t="shared" si="322"/>
        <v>0</v>
      </c>
      <c r="DH155" s="210">
        <f t="shared" si="323"/>
        <v>0</v>
      </c>
      <c r="DI155" s="210">
        <f t="shared" si="324"/>
        <v>0</v>
      </c>
      <c r="DJ155" s="210">
        <f t="shared" si="325"/>
        <v>0</v>
      </c>
      <c r="DK155" s="210">
        <f t="shared" si="326"/>
        <v>0</v>
      </c>
      <c r="DL155" s="210">
        <f t="shared" si="327"/>
        <v>0</v>
      </c>
      <c r="DN155" s="210">
        <f t="shared" ref="DN155:EA189" si="434">IF((G155-AK155)&gt;0,0,G155-AK155)</f>
        <v>0</v>
      </c>
      <c r="DO155" s="210">
        <f t="shared" si="434"/>
        <v>0</v>
      </c>
      <c r="DP155" s="210">
        <f t="shared" si="434"/>
        <v>0</v>
      </c>
      <c r="DQ155" s="210">
        <f t="shared" si="434"/>
        <v>0</v>
      </c>
      <c r="DR155" s="210">
        <f t="shared" si="434"/>
        <v>0</v>
      </c>
      <c r="DS155" s="210">
        <f t="shared" si="434"/>
        <v>0</v>
      </c>
      <c r="DT155" s="210">
        <f t="shared" si="434"/>
        <v>0</v>
      </c>
      <c r="DU155" s="210">
        <f t="shared" si="427"/>
        <v>0</v>
      </c>
      <c r="DV155" s="210">
        <f t="shared" si="304"/>
        <v>0</v>
      </c>
      <c r="DW155" s="210">
        <f t="shared" si="305"/>
        <v>0</v>
      </c>
      <c r="DX155" s="210">
        <f t="shared" si="306"/>
        <v>0</v>
      </c>
      <c r="DY155" s="210">
        <f t="shared" si="307"/>
        <v>0</v>
      </c>
      <c r="DZ155" s="210">
        <f t="shared" si="308"/>
        <v>0</v>
      </c>
      <c r="EA155" s="210">
        <f t="shared" si="311"/>
        <v>0</v>
      </c>
      <c r="EB155" s="210">
        <f t="shared" si="312"/>
        <v>0</v>
      </c>
      <c r="EC155" s="210">
        <f t="shared" si="313"/>
        <v>0</v>
      </c>
      <c r="ED155" s="210">
        <f t="shared" si="428"/>
        <v>0</v>
      </c>
      <c r="EE155" s="210">
        <f t="shared" si="429"/>
        <v>0</v>
      </c>
      <c r="EF155" s="210">
        <f t="shared" si="430"/>
        <v>0</v>
      </c>
      <c r="EG155" s="210">
        <f t="shared" si="431"/>
        <v>0</v>
      </c>
      <c r="EH155" s="210">
        <f t="shared" si="432"/>
        <v>0</v>
      </c>
      <c r="EI155" s="210">
        <f t="shared" si="433"/>
        <v>0</v>
      </c>
      <c r="EJ155" s="210">
        <f t="shared" si="402"/>
        <v>0</v>
      </c>
      <c r="EK155" s="210">
        <f t="shared" si="310"/>
        <v>0</v>
      </c>
      <c r="EL155" s="210">
        <f t="shared" si="310"/>
        <v>0</v>
      </c>
      <c r="EM155" s="210">
        <f t="shared" si="310"/>
        <v>0</v>
      </c>
      <c r="EN155" s="210">
        <f t="shared" si="310"/>
        <v>0</v>
      </c>
      <c r="EO155" s="210">
        <f t="shared" si="310"/>
        <v>0</v>
      </c>
      <c r="EP155" s="210">
        <f t="shared" si="310"/>
        <v>0</v>
      </c>
      <c r="EQ155" s="210">
        <f t="shared" si="310"/>
        <v>0</v>
      </c>
      <c r="ES155" s="210">
        <f t="shared" si="329"/>
        <v>0</v>
      </c>
      <c r="ET155" s="210">
        <f t="shared" si="330"/>
        <v>0</v>
      </c>
      <c r="EU155" s="210">
        <f t="shared" si="331"/>
        <v>0</v>
      </c>
      <c r="EV155" s="210">
        <f t="shared" si="332"/>
        <v>0</v>
      </c>
      <c r="EW155" s="210">
        <f t="shared" si="333"/>
        <v>0</v>
      </c>
      <c r="EX155" s="210">
        <f t="shared" si="334"/>
        <v>0</v>
      </c>
      <c r="EY155" s="210">
        <f t="shared" si="335"/>
        <v>0</v>
      </c>
      <c r="EZ155" s="210">
        <f t="shared" si="336"/>
        <v>0</v>
      </c>
      <c r="FA155" s="210">
        <f t="shared" si="337"/>
        <v>0</v>
      </c>
      <c r="FB155" s="210">
        <f t="shared" si="338"/>
        <v>0</v>
      </c>
      <c r="FC155" s="210">
        <f t="shared" si="339"/>
        <v>0</v>
      </c>
      <c r="FD155" s="210">
        <f t="shared" si="340"/>
        <v>0</v>
      </c>
      <c r="FE155" s="210">
        <f t="shared" si="341"/>
        <v>0</v>
      </c>
      <c r="FF155" s="210">
        <f t="shared" si="342"/>
        <v>0</v>
      </c>
      <c r="FG155" s="210">
        <f t="shared" si="343"/>
        <v>0</v>
      </c>
      <c r="FI155" s="211">
        <f t="shared" si="344"/>
        <v>0</v>
      </c>
      <c r="FJ155" s="211">
        <f t="shared" si="345"/>
        <v>0</v>
      </c>
      <c r="FK155" s="211">
        <f t="shared" si="346"/>
        <v>0</v>
      </c>
      <c r="FL155" s="211">
        <f t="shared" si="347"/>
        <v>0</v>
      </c>
      <c r="FM155" s="211">
        <f t="shared" si="348"/>
        <v>0</v>
      </c>
      <c r="FN155" s="211">
        <f t="shared" si="349"/>
        <v>0</v>
      </c>
      <c r="FO155" s="211">
        <f t="shared" si="350"/>
        <v>0</v>
      </c>
      <c r="FP155" s="211">
        <f t="shared" si="351"/>
        <v>0</v>
      </c>
      <c r="FQ155" s="211">
        <f t="shared" si="352"/>
        <v>0</v>
      </c>
      <c r="FR155" s="211">
        <f t="shared" si="353"/>
        <v>0</v>
      </c>
      <c r="FS155" s="211">
        <f t="shared" si="354"/>
        <v>0</v>
      </c>
      <c r="FT155" s="211">
        <f t="shared" si="355"/>
        <v>0</v>
      </c>
      <c r="FU155" s="211">
        <f t="shared" si="356"/>
        <v>0</v>
      </c>
      <c r="FV155" s="211">
        <f t="shared" si="357"/>
        <v>0</v>
      </c>
      <c r="FW155" s="211">
        <f t="shared" si="358"/>
        <v>0</v>
      </c>
      <c r="FX155" s="211">
        <f t="shared" si="359"/>
        <v>0</v>
      </c>
      <c r="FY155" s="211">
        <f t="shared" si="360"/>
        <v>0</v>
      </c>
      <c r="FZ155" s="211">
        <f t="shared" si="361"/>
        <v>0</v>
      </c>
      <c r="GA155" s="211">
        <f t="shared" si="362"/>
        <v>0</v>
      </c>
      <c r="GB155" s="211">
        <f t="shared" si="363"/>
        <v>0</v>
      </c>
      <c r="GC155" s="211">
        <f t="shared" si="364"/>
        <v>0</v>
      </c>
      <c r="GD155" s="211">
        <f t="shared" si="365"/>
        <v>0</v>
      </c>
      <c r="GE155" s="211">
        <f t="shared" si="366"/>
        <v>0</v>
      </c>
      <c r="GF155" s="211">
        <f t="shared" si="367"/>
        <v>0</v>
      </c>
      <c r="GG155" s="211">
        <f t="shared" si="368"/>
        <v>0</v>
      </c>
      <c r="GH155" s="211">
        <f t="shared" si="369"/>
        <v>0</v>
      </c>
      <c r="GI155" s="211">
        <f t="shared" si="370"/>
        <v>0</v>
      </c>
      <c r="GJ155" s="211">
        <f t="shared" si="371"/>
        <v>0</v>
      </c>
      <c r="GK155" s="211">
        <f t="shared" si="372"/>
        <v>0</v>
      </c>
      <c r="GL155" s="211">
        <f t="shared" si="373"/>
        <v>0</v>
      </c>
    </row>
    <row r="156" spans="3:194" ht="30">
      <c r="C156" s="53" t="s">
        <v>1223</v>
      </c>
      <c r="D156" s="220">
        <v>1204</v>
      </c>
      <c r="E156" s="223" t="s">
        <v>1411</v>
      </c>
      <c r="F156" s="223"/>
      <c r="G156" s="224">
        <f t="shared" si="380"/>
        <v>101.3</v>
      </c>
      <c r="H156" s="224">
        <f t="shared" si="381"/>
        <v>101.3</v>
      </c>
      <c r="I156" s="222"/>
      <c r="J156" s="222"/>
      <c r="K156" s="222"/>
      <c r="L156" s="222"/>
      <c r="M156" s="222"/>
      <c r="N156" s="222"/>
      <c r="O156" s="222">
        <v>101.3</v>
      </c>
      <c r="P156" s="222">
        <v>101.3</v>
      </c>
      <c r="Q156" s="224">
        <f t="shared" si="382"/>
        <v>101.3</v>
      </c>
      <c r="R156" s="222"/>
      <c r="S156" s="222"/>
      <c r="T156" s="222"/>
      <c r="U156" s="222">
        <v>101.3</v>
      </c>
      <c r="V156" s="224">
        <f t="shared" si="383"/>
        <v>101.3</v>
      </c>
      <c r="W156" s="222"/>
      <c r="X156" s="222"/>
      <c r="Y156" s="222"/>
      <c r="Z156" s="222">
        <v>101.3</v>
      </c>
      <c r="AA156" s="224">
        <f t="shared" si="384"/>
        <v>101.3</v>
      </c>
      <c r="AB156" s="222"/>
      <c r="AC156" s="222"/>
      <c r="AD156" s="222"/>
      <c r="AE156" s="222">
        <v>101.3</v>
      </c>
      <c r="AF156" s="224">
        <f t="shared" si="385"/>
        <v>101.3</v>
      </c>
      <c r="AG156" s="222"/>
      <c r="AH156" s="222"/>
      <c r="AI156" s="222"/>
      <c r="AJ156" s="222">
        <v>101.3</v>
      </c>
      <c r="AK156" s="224">
        <f t="shared" si="386"/>
        <v>101.3</v>
      </c>
      <c r="AL156" s="224">
        <f t="shared" si="387"/>
        <v>101.3</v>
      </c>
      <c r="AM156" s="222"/>
      <c r="AN156" s="222"/>
      <c r="AO156" s="222"/>
      <c r="AP156" s="222"/>
      <c r="AQ156" s="222"/>
      <c r="AR156" s="222"/>
      <c r="AS156" s="222">
        <v>101.3</v>
      </c>
      <c r="AT156" s="222">
        <v>101.3</v>
      </c>
      <c r="AU156" s="224">
        <f t="shared" si="388"/>
        <v>101.3</v>
      </c>
      <c r="AV156" s="222"/>
      <c r="AW156" s="222"/>
      <c r="AX156" s="222"/>
      <c r="AY156" s="222">
        <v>101.3</v>
      </c>
      <c r="AZ156" s="224">
        <f t="shared" si="389"/>
        <v>101.3</v>
      </c>
      <c r="BA156" s="222"/>
      <c r="BB156" s="222"/>
      <c r="BC156" s="222"/>
      <c r="BD156" s="222">
        <v>101.3</v>
      </c>
      <c r="BE156" s="224">
        <f t="shared" si="390"/>
        <v>101.3</v>
      </c>
      <c r="BF156" s="222"/>
      <c r="BG156" s="222"/>
      <c r="BH156" s="222"/>
      <c r="BI156" s="222">
        <v>101.3</v>
      </c>
      <c r="BJ156" s="224">
        <f t="shared" si="391"/>
        <v>101.3</v>
      </c>
      <c r="BK156" s="222"/>
      <c r="BL156" s="222"/>
      <c r="BM156" s="222"/>
      <c r="BN156" s="222">
        <v>101.3</v>
      </c>
      <c r="BO156" s="224">
        <f t="shared" si="392"/>
        <v>101.3</v>
      </c>
      <c r="BP156" s="222">
        <f t="shared" si="403"/>
        <v>0</v>
      </c>
      <c r="BQ156" s="222">
        <f t="shared" si="404"/>
        <v>0</v>
      </c>
      <c r="BR156" s="222">
        <f t="shared" si="405"/>
        <v>0</v>
      </c>
      <c r="BS156" s="222">
        <f t="shared" si="406"/>
        <v>101.3</v>
      </c>
      <c r="BT156" s="224">
        <f t="shared" si="393"/>
        <v>101.3</v>
      </c>
      <c r="BU156" s="222">
        <f t="shared" si="407"/>
        <v>0</v>
      </c>
      <c r="BV156" s="222">
        <f t="shared" si="408"/>
        <v>0</v>
      </c>
      <c r="BW156" s="222">
        <f t="shared" si="409"/>
        <v>0</v>
      </c>
      <c r="BX156" s="222">
        <f t="shared" si="410"/>
        <v>101.3</v>
      </c>
      <c r="BY156" s="224">
        <f t="shared" si="395"/>
        <v>101.3</v>
      </c>
      <c r="BZ156" s="222">
        <f t="shared" si="411"/>
        <v>0</v>
      </c>
      <c r="CA156" s="222">
        <f t="shared" si="412"/>
        <v>0</v>
      </c>
      <c r="CB156" s="222">
        <f t="shared" si="413"/>
        <v>0</v>
      </c>
      <c r="CC156" s="222">
        <f t="shared" si="414"/>
        <v>101.3</v>
      </c>
      <c r="CD156" s="224">
        <f t="shared" si="397"/>
        <v>101.3</v>
      </c>
      <c r="CE156" s="222">
        <f t="shared" si="415"/>
        <v>0</v>
      </c>
      <c r="CF156" s="222">
        <f t="shared" si="416"/>
        <v>0</v>
      </c>
      <c r="CG156" s="222">
        <f t="shared" si="417"/>
        <v>0</v>
      </c>
      <c r="CH156" s="222">
        <f t="shared" si="418"/>
        <v>101.3</v>
      </c>
      <c r="CI156" s="224">
        <f t="shared" si="398"/>
        <v>101.3</v>
      </c>
      <c r="CJ156" s="222">
        <f t="shared" si="419"/>
        <v>0</v>
      </c>
      <c r="CK156" s="222">
        <f t="shared" si="420"/>
        <v>0</v>
      </c>
      <c r="CL156" s="222">
        <f t="shared" si="421"/>
        <v>0</v>
      </c>
      <c r="CM156" s="222">
        <v>101.3</v>
      </c>
      <c r="CN156" s="224">
        <f t="shared" si="400"/>
        <v>101.3</v>
      </c>
      <c r="CO156" s="222">
        <f t="shared" si="423"/>
        <v>0</v>
      </c>
      <c r="CP156" s="222">
        <f t="shared" si="424"/>
        <v>0</v>
      </c>
      <c r="CQ156" s="222">
        <f t="shared" si="425"/>
        <v>0</v>
      </c>
      <c r="CR156" s="222">
        <f t="shared" si="426"/>
        <v>101.3</v>
      </c>
      <c r="CS156" s="209">
        <f t="shared" si="328"/>
        <v>3646.800000000002</v>
      </c>
      <c r="CT156" s="205"/>
      <c r="CU156" s="210">
        <f t="shared" si="250"/>
        <v>0</v>
      </c>
      <c r="CV156" s="210">
        <f t="shared" si="250"/>
        <v>0</v>
      </c>
      <c r="CW156" s="210">
        <f t="shared" si="314"/>
        <v>0</v>
      </c>
      <c r="CX156" s="210">
        <f t="shared" si="315"/>
        <v>0</v>
      </c>
      <c r="CY156" s="210">
        <f t="shared" si="316"/>
        <v>0</v>
      </c>
      <c r="CZ156" s="210">
        <f t="shared" si="317"/>
        <v>0</v>
      </c>
      <c r="DA156" s="210">
        <f t="shared" si="251"/>
        <v>0</v>
      </c>
      <c r="DB156" s="210">
        <f t="shared" si="251"/>
        <v>0</v>
      </c>
      <c r="DC156" s="210">
        <f t="shared" si="318"/>
        <v>0</v>
      </c>
      <c r="DD156" s="210">
        <f t="shared" si="319"/>
        <v>0</v>
      </c>
      <c r="DE156" s="210">
        <f t="shared" si="320"/>
        <v>0</v>
      </c>
      <c r="DF156" s="210">
        <f t="shared" si="321"/>
        <v>0</v>
      </c>
      <c r="DG156" s="210">
        <f t="shared" si="322"/>
        <v>0</v>
      </c>
      <c r="DH156" s="210">
        <f t="shared" si="323"/>
        <v>0</v>
      </c>
      <c r="DI156" s="210">
        <f t="shared" si="324"/>
        <v>0</v>
      </c>
      <c r="DJ156" s="210">
        <f t="shared" si="325"/>
        <v>0</v>
      </c>
      <c r="DK156" s="210">
        <f t="shared" si="326"/>
        <v>0</v>
      </c>
      <c r="DL156" s="210">
        <f t="shared" si="327"/>
        <v>0</v>
      </c>
      <c r="DN156" s="210">
        <f t="shared" si="434"/>
        <v>0</v>
      </c>
      <c r="DO156" s="210">
        <f t="shared" si="434"/>
        <v>0</v>
      </c>
      <c r="DP156" s="210">
        <f t="shared" si="434"/>
        <v>0</v>
      </c>
      <c r="DQ156" s="210">
        <f t="shared" si="434"/>
        <v>0</v>
      </c>
      <c r="DR156" s="210">
        <f t="shared" si="434"/>
        <v>0</v>
      </c>
      <c r="DS156" s="210">
        <f t="shared" si="434"/>
        <v>0</v>
      </c>
      <c r="DT156" s="210">
        <f t="shared" si="434"/>
        <v>0</v>
      </c>
      <c r="DU156" s="210">
        <f t="shared" si="427"/>
        <v>0</v>
      </c>
      <c r="DV156" s="210">
        <f t="shared" si="304"/>
        <v>0</v>
      </c>
      <c r="DW156" s="210">
        <f t="shared" si="305"/>
        <v>0</v>
      </c>
      <c r="DX156" s="210">
        <f t="shared" si="306"/>
        <v>0</v>
      </c>
      <c r="DY156" s="210">
        <f t="shared" si="307"/>
        <v>0</v>
      </c>
      <c r="DZ156" s="210">
        <f t="shared" si="308"/>
        <v>0</v>
      </c>
      <c r="EA156" s="210">
        <f t="shared" si="311"/>
        <v>0</v>
      </c>
      <c r="EB156" s="210">
        <f t="shared" si="312"/>
        <v>0</v>
      </c>
      <c r="EC156" s="210">
        <f t="shared" si="313"/>
        <v>0</v>
      </c>
      <c r="ED156" s="210">
        <f t="shared" si="428"/>
        <v>0</v>
      </c>
      <c r="EE156" s="210">
        <f t="shared" si="429"/>
        <v>0</v>
      </c>
      <c r="EF156" s="210">
        <f t="shared" si="430"/>
        <v>0</v>
      </c>
      <c r="EG156" s="210">
        <f t="shared" si="431"/>
        <v>0</v>
      </c>
      <c r="EH156" s="210">
        <f t="shared" si="432"/>
        <v>0</v>
      </c>
      <c r="EI156" s="210">
        <f t="shared" si="433"/>
        <v>0</v>
      </c>
      <c r="EJ156" s="210">
        <f t="shared" si="402"/>
        <v>0</v>
      </c>
      <c r="EK156" s="210">
        <f t="shared" si="310"/>
        <v>0</v>
      </c>
      <c r="EL156" s="210">
        <f t="shared" si="310"/>
        <v>0</v>
      </c>
      <c r="EM156" s="210">
        <f t="shared" si="310"/>
        <v>0</v>
      </c>
      <c r="EN156" s="210">
        <f t="shared" si="310"/>
        <v>0</v>
      </c>
      <c r="EO156" s="210">
        <f t="shared" si="310"/>
        <v>0</v>
      </c>
      <c r="EP156" s="210">
        <f t="shared" si="310"/>
        <v>0</v>
      </c>
      <c r="EQ156" s="210">
        <f t="shared" si="310"/>
        <v>0</v>
      </c>
      <c r="ES156" s="210">
        <f t="shared" si="329"/>
        <v>0</v>
      </c>
      <c r="ET156" s="210">
        <f t="shared" si="330"/>
        <v>0</v>
      </c>
      <c r="EU156" s="210">
        <f t="shared" si="331"/>
        <v>0</v>
      </c>
      <c r="EV156" s="210">
        <f t="shared" si="332"/>
        <v>0</v>
      </c>
      <c r="EW156" s="210">
        <f t="shared" si="333"/>
        <v>0</v>
      </c>
      <c r="EX156" s="210">
        <f t="shared" si="334"/>
        <v>0</v>
      </c>
      <c r="EY156" s="210">
        <f t="shared" si="335"/>
        <v>0</v>
      </c>
      <c r="EZ156" s="210">
        <f t="shared" si="336"/>
        <v>0</v>
      </c>
      <c r="FA156" s="210">
        <f t="shared" si="337"/>
        <v>0</v>
      </c>
      <c r="FB156" s="210">
        <f t="shared" si="338"/>
        <v>0</v>
      </c>
      <c r="FC156" s="210">
        <f t="shared" si="339"/>
        <v>0</v>
      </c>
      <c r="FD156" s="210">
        <f t="shared" si="340"/>
        <v>0</v>
      </c>
      <c r="FE156" s="210">
        <f t="shared" si="341"/>
        <v>0</v>
      </c>
      <c r="FF156" s="210">
        <f t="shared" si="342"/>
        <v>0</v>
      </c>
      <c r="FG156" s="210">
        <f t="shared" si="343"/>
        <v>0</v>
      </c>
      <c r="FI156" s="211">
        <f t="shared" si="344"/>
        <v>0</v>
      </c>
      <c r="FJ156" s="211">
        <f t="shared" si="345"/>
        <v>0</v>
      </c>
      <c r="FK156" s="211">
        <f t="shared" si="346"/>
        <v>0</v>
      </c>
      <c r="FL156" s="211">
        <f t="shared" si="347"/>
        <v>0</v>
      </c>
      <c r="FM156" s="211">
        <f t="shared" si="348"/>
        <v>0</v>
      </c>
      <c r="FN156" s="211">
        <f t="shared" si="349"/>
        <v>0</v>
      </c>
      <c r="FO156" s="211">
        <f t="shared" si="350"/>
        <v>0</v>
      </c>
      <c r="FP156" s="211">
        <f t="shared" si="351"/>
        <v>0</v>
      </c>
      <c r="FQ156" s="211">
        <f t="shared" si="352"/>
        <v>0</v>
      </c>
      <c r="FR156" s="211">
        <f t="shared" si="353"/>
        <v>0</v>
      </c>
      <c r="FS156" s="211">
        <f t="shared" si="354"/>
        <v>0</v>
      </c>
      <c r="FT156" s="211">
        <f t="shared" si="355"/>
        <v>0</v>
      </c>
      <c r="FU156" s="211">
        <f t="shared" si="356"/>
        <v>0</v>
      </c>
      <c r="FV156" s="211">
        <f t="shared" si="357"/>
        <v>0</v>
      </c>
      <c r="FW156" s="211">
        <f t="shared" si="358"/>
        <v>0</v>
      </c>
      <c r="FX156" s="211">
        <f t="shared" si="359"/>
        <v>0</v>
      </c>
      <c r="FY156" s="211">
        <f t="shared" si="360"/>
        <v>0</v>
      </c>
      <c r="FZ156" s="211">
        <f t="shared" si="361"/>
        <v>0</v>
      </c>
      <c r="GA156" s="211">
        <f t="shared" si="362"/>
        <v>0</v>
      </c>
      <c r="GB156" s="211">
        <f t="shared" si="363"/>
        <v>0</v>
      </c>
      <c r="GC156" s="211">
        <f t="shared" si="364"/>
        <v>0</v>
      </c>
      <c r="GD156" s="211">
        <f t="shared" si="365"/>
        <v>0</v>
      </c>
      <c r="GE156" s="211">
        <f t="shared" si="366"/>
        <v>0</v>
      </c>
      <c r="GF156" s="211">
        <f t="shared" si="367"/>
        <v>0</v>
      </c>
      <c r="GG156" s="211">
        <f t="shared" si="368"/>
        <v>0</v>
      </c>
      <c r="GH156" s="211">
        <f t="shared" si="369"/>
        <v>0</v>
      </c>
      <c r="GI156" s="211">
        <f t="shared" si="370"/>
        <v>0</v>
      </c>
      <c r="GJ156" s="211">
        <f t="shared" si="371"/>
        <v>0</v>
      </c>
      <c r="GK156" s="211">
        <f t="shared" si="372"/>
        <v>0</v>
      </c>
      <c r="GL156" s="211">
        <f t="shared" si="373"/>
        <v>0</v>
      </c>
    </row>
    <row r="157" spans="3:194">
      <c r="C157" s="53" t="s">
        <v>177</v>
      </c>
      <c r="D157" s="220">
        <v>1205</v>
      </c>
      <c r="E157" s="223">
        <v>1</v>
      </c>
      <c r="F157" s="223"/>
      <c r="G157" s="224">
        <f t="shared" si="380"/>
        <v>0</v>
      </c>
      <c r="H157" s="224">
        <f t="shared" si="381"/>
        <v>0</v>
      </c>
      <c r="I157" s="222"/>
      <c r="J157" s="222"/>
      <c r="K157" s="222"/>
      <c r="L157" s="222"/>
      <c r="M157" s="222"/>
      <c r="N157" s="222"/>
      <c r="O157" s="222"/>
      <c r="P157" s="222"/>
      <c r="Q157" s="224">
        <f t="shared" si="382"/>
        <v>0</v>
      </c>
      <c r="R157" s="222"/>
      <c r="S157" s="222"/>
      <c r="T157" s="222"/>
      <c r="U157" s="222"/>
      <c r="V157" s="224">
        <f t="shared" si="383"/>
        <v>0</v>
      </c>
      <c r="W157" s="222"/>
      <c r="X157" s="222"/>
      <c r="Y157" s="222"/>
      <c r="Z157" s="222"/>
      <c r="AA157" s="224">
        <f t="shared" si="384"/>
        <v>0</v>
      </c>
      <c r="AB157" s="222"/>
      <c r="AC157" s="222"/>
      <c r="AD157" s="222"/>
      <c r="AE157" s="222"/>
      <c r="AF157" s="224">
        <f t="shared" si="385"/>
        <v>0</v>
      </c>
      <c r="AG157" s="222"/>
      <c r="AH157" s="222"/>
      <c r="AI157" s="222"/>
      <c r="AJ157" s="222"/>
      <c r="AK157" s="224">
        <f t="shared" si="386"/>
        <v>0</v>
      </c>
      <c r="AL157" s="224">
        <f t="shared" si="387"/>
        <v>0</v>
      </c>
      <c r="AM157" s="222"/>
      <c r="AN157" s="222"/>
      <c r="AO157" s="222"/>
      <c r="AP157" s="222"/>
      <c r="AQ157" s="222"/>
      <c r="AR157" s="222"/>
      <c r="AS157" s="222"/>
      <c r="AT157" s="222"/>
      <c r="AU157" s="224">
        <f t="shared" si="388"/>
        <v>0</v>
      </c>
      <c r="AV157" s="222"/>
      <c r="AW157" s="222"/>
      <c r="AX157" s="222"/>
      <c r="AY157" s="222"/>
      <c r="AZ157" s="224">
        <f t="shared" si="389"/>
        <v>0</v>
      </c>
      <c r="BA157" s="222"/>
      <c r="BB157" s="222"/>
      <c r="BC157" s="222"/>
      <c r="BD157" s="222"/>
      <c r="BE157" s="224">
        <f t="shared" si="390"/>
        <v>0</v>
      </c>
      <c r="BF157" s="222"/>
      <c r="BG157" s="222"/>
      <c r="BH157" s="222"/>
      <c r="BI157" s="222"/>
      <c r="BJ157" s="224">
        <f t="shared" si="391"/>
        <v>0</v>
      </c>
      <c r="BK157" s="222"/>
      <c r="BL157" s="222"/>
      <c r="BM157" s="222"/>
      <c r="BN157" s="222"/>
      <c r="BO157" s="224">
        <f t="shared" si="392"/>
        <v>0</v>
      </c>
      <c r="BP157" s="222">
        <f t="shared" si="403"/>
        <v>0</v>
      </c>
      <c r="BQ157" s="222">
        <f t="shared" si="404"/>
        <v>0</v>
      </c>
      <c r="BR157" s="222">
        <f t="shared" si="405"/>
        <v>0</v>
      </c>
      <c r="BS157" s="222">
        <f t="shared" si="406"/>
        <v>0</v>
      </c>
      <c r="BT157" s="224">
        <f t="shared" si="393"/>
        <v>0</v>
      </c>
      <c r="BU157" s="222">
        <f t="shared" si="407"/>
        <v>0</v>
      </c>
      <c r="BV157" s="222">
        <f t="shared" si="408"/>
        <v>0</v>
      </c>
      <c r="BW157" s="222">
        <f t="shared" si="409"/>
        <v>0</v>
      </c>
      <c r="BX157" s="222">
        <f t="shared" si="410"/>
        <v>0</v>
      </c>
      <c r="BY157" s="224">
        <f t="shared" si="395"/>
        <v>0</v>
      </c>
      <c r="BZ157" s="222">
        <f t="shared" si="411"/>
        <v>0</v>
      </c>
      <c r="CA157" s="222">
        <f t="shared" si="412"/>
        <v>0</v>
      </c>
      <c r="CB157" s="222">
        <f t="shared" si="413"/>
        <v>0</v>
      </c>
      <c r="CC157" s="222">
        <f t="shared" si="414"/>
        <v>0</v>
      </c>
      <c r="CD157" s="224">
        <f t="shared" si="397"/>
        <v>0</v>
      </c>
      <c r="CE157" s="222">
        <f t="shared" si="415"/>
        <v>0</v>
      </c>
      <c r="CF157" s="222">
        <f t="shared" si="416"/>
        <v>0</v>
      </c>
      <c r="CG157" s="222">
        <f t="shared" si="417"/>
        <v>0</v>
      </c>
      <c r="CH157" s="222">
        <f t="shared" si="418"/>
        <v>0</v>
      </c>
      <c r="CI157" s="224">
        <f t="shared" si="398"/>
        <v>0</v>
      </c>
      <c r="CJ157" s="222">
        <f t="shared" si="419"/>
        <v>0</v>
      </c>
      <c r="CK157" s="222">
        <f t="shared" si="420"/>
        <v>0</v>
      </c>
      <c r="CL157" s="222">
        <f t="shared" si="421"/>
        <v>0</v>
      </c>
      <c r="CM157" s="222">
        <f t="shared" si="422"/>
        <v>0</v>
      </c>
      <c r="CN157" s="224">
        <f t="shared" si="400"/>
        <v>0</v>
      </c>
      <c r="CO157" s="222">
        <f t="shared" si="423"/>
        <v>0</v>
      </c>
      <c r="CP157" s="222">
        <f t="shared" si="424"/>
        <v>0</v>
      </c>
      <c r="CQ157" s="222">
        <f t="shared" si="425"/>
        <v>0</v>
      </c>
      <c r="CR157" s="222">
        <f t="shared" si="426"/>
        <v>0</v>
      </c>
      <c r="CS157" s="209">
        <f t="shared" si="328"/>
        <v>0</v>
      </c>
      <c r="CT157" s="205"/>
      <c r="CU157" s="210">
        <f t="shared" ref="CU157:CV221" si="435">+G157-I157-K157-M157-O157</f>
        <v>0</v>
      </c>
      <c r="CV157" s="210">
        <f t="shared" si="435"/>
        <v>0</v>
      </c>
      <c r="CW157" s="210">
        <f t="shared" si="314"/>
        <v>0</v>
      </c>
      <c r="CX157" s="210">
        <f t="shared" si="315"/>
        <v>0</v>
      </c>
      <c r="CY157" s="210">
        <f t="shared" si="316"/>
        <v>0</v>
      </c>
      <c r="CZ157" s="210">
        <f t="shared" si="317"/>
        <v>0</v>
      </c>
      <c r="DA157" s="210">
        <f t="shared" ref="DA157:DB221" si="436">+AK157-AM157-AO157-AQ157-AS157</f>
        <v>0</v>
      </c>
      <c r="DB157" s="210">
        <f t="shared" si="436"/>
        <v>0</v>
      </c>
      <c r="DC157" s="210">
        <f t="shared" si="318"/>
        <v>0</v>
      </c>
      <c r="DD157" s="210">
        <f t="shared" si="319"/>
        <v>0</v>
      </c>
      <c r="DE157" s="210">
        <f t="shared" si="320"/>
        <v>0</v>
      </c>
      <c r="DF157" s="210">
        <f t="shared" si="321"/>
        <v>0</v>
      </c>
      <c r="DG157" s="210">
        <f t="shared" si="322"/>
        <v>0</v>
      </c>
      <c r="DH157" s="210">
        <f t="shared" si="323"/>
        <v>0</v>
      </c>
      <c r="DI157" s="210">
        <f t="shared" si="324"/>
        <v>0</v>
      </c>
      <c r="DJ157" s="210">
        <f t="shared" si="325"/>
        <v>0</v>
      </c>
      <c r="DK157" s="210">
        <f t="shared" si="326"/>
        <v>0</v>
      </c>
      <c r="DL157" s="210">
        <f t="shared" si="327"/>
        <v>0</v>
      </c>
      <c r="DN157" s="210">
        <f t="shared" si="434"/>
        <v>0</v>
      </c>
      <c r="DO157" s="210">
        <f t="shared" si="434"/>
        <v>0</v>
      </c>
      <c r="DP157" s="210">
        <f t="shared" si="434"/>
        <v>0</v>
      </c>
      <c r="DQ157" s="210">
        <f t="shared" si="434"/>
        <v>0</v>
      </c>
      <c r="DR157" s="210">
        <f t="shared" si="434"/>
        <v>0</v>
      </c>
      <c r="DS157" s="210">
        <f t="shared" si="434"/>
        <v>0</v>
      </c>
      <c r="DT157" s="210">
        <f t="shared" si="434"/>
        <v>0</v>
      </c>
      <c r="DU157" s="210">
        <f t="shared" si="427"/>
        <v>0</v>
      </c>
      <c r="DV157" s="210">
        <f t="shared" si="304"/>
        <v>0</v>
      </c>
      <c r="DW157" s="210">
        <f t="shared" si="305"/>
        <v>0</v>
      </c>
      <c r="DX157" s="210">
        <f t="shared" si="306"/>
        <v>0</v>
      </c>
      <c r="DY157" s="210">
        <f t="shared" si="307"/>
        <v>0</v>
      </c>
      <c r="DZ157" s="210">
        <f t="shared" si="308"/>
        <v>0</v>
      </c>
      <c r="EA157" s="210">
        <f t="shared" si="311"/>
        <v>0</v>
      </c>
      <c r="EB157" s="210">
        <f t="shared" si="312"/>
        <v>0</v>
      </c>
      <c r="EC157" s="210">
        <f t="shared" si="313"/>
        <v>0</v>
      </c>
      <c r="ED157" s="210">
        <f t="shared" si="428"/>
        <v>0</v>
      </c>
      <c r="EE157" s="210">
        <f t="shared" si="429"/>
        <v>0</v>
      </c>
      <c r="EF157" s="210">
        <f t="shared" si="430"/>
        <v>0</v>
      </c>
      <c r="EG157" s="210">
        <f t="shared" si="431"/>
        <v>0</v>
      </c>
      <c r="EH157" s="210">
        <f t="shared" si="432"/>
        <v>0</v>
      </c>
      <c r="EI157" s="210">
        <f t="shared" si="433"/>
        <v>0</v>
      </c>
      <c r="EJ157" s="210">
        <f t="shared" si="402"/>
        <v>0</v>
      </c>
      <c r="EK157" s="210">
        <f t="shared" si="310"/>
        <v>0</v>
      </c>
      <c r="EL157" s="210">
        <f t="shared" si="310"/>
        <v>0</v>
      </c>
      <c r="EM157" s="210">
        <f t="shared" si="310"/>
        <v>0</v>
      </c>
      <c r="EN157" s="210">
        <f t="shared" si="310"/>
        <v>0</v>
      </c>
      <c r="EO157" s="210">
        <f t="shared" si="310"/>
        <v>0</v>
      </c>
      <c r="EP157" s="210">
        <f t="shared" si="310"/>
        <v>0</v>
      </c>
      <c r="EQ157" s="210">
        <f t="shared" si="310"/>
        <v>0</v>
      </c>
      <c r="ES157" s="210">
        <f t="shared" si="329"/>
        <v>0</v>
      </c>
      <c r="ET157" s="210">
        <f t="shared" si="330"/>
        <v>0</v>
      </c>
      <c r="EU157" s="210">
        <f t="shared" si="331"/>
        <v>0</v>
      </c>
      <c r="EV157" s="210">
        <f t="shared" si="332"/>
        <v>0</v>
      </c>
      <c r="EW157" s="210">
        <f t="shared" si="333"/>
        <v>0</v>
      </c>
      <c r="EX157" s="210">
        <f t="shared" si="334"/>
        <v>0</v>
      </c>
      <c r="EY157" s="210">
        <f t="shared" si="335"/>
        <v>0</v>
      </c>
      <c r="EZ157" s="210">
        <f t="shared" si="336"/>
        <v>0</v>
      </c>
      <c r="FA157" s="210">
        <f t="shared" si="337"/>
        <v>0</v>
      </c>
      <c r="FB157" s="210">
        <f t="shared" si="338"/>
        <v>0</v>
      </c>
      <c r="FC157" s="210">
        <f t="shared" si="339"/>
        <v>0</v>
      </c>
      <c r="FD157" s="210">
        <f t="shared" si="340"/>
        <v>0</v>
      </c>
      <c r="FE157" s="210">
        <f t="shared" si="341"/>
        <v>0</v>
      </c>
      <c r="FF157" s="210">
        <f t="shared" si="342"/>
        <v>0</v>
      </c>
      <c r="FG157" s="210">
        <f t="shared" si="343"/>
        <v>0</v>
      </c>
      <c r="FI157" s="211">
        <f t="shared" si="344"/>
        <v>0</v>
      </c>
      <c r="FJ157" s="211">
        <f t="shared" si="345"/>
        <v>0</v>
      </c>
      <c r="FK157" s="211">
        <f t="shared" si="346"/>
        <v>0</v>
      </c>
      <c r="FL157" s="211">
        <f t="shared" si="347"/>
        <v>0</v>
      </c>
      <c r="FM157" s="211">
        <f t="shared" si="348"/>
        <v>0</v>
      </c>
      <c r="FN157" s="211">
        <f t="shared" si="349"/>
        <v>0</v>
      </c>
      <c r="FO157" s="211">
        <f t="shared" si="350"/>
        <v>0</v>
      </c>
      <c r="FP157" s="211">
        <f t="shared" si="351"/>
        <v>0</v>
      </c>
      <c r="FQ157" s="211">
        <f t="shared" si="352"/>
        <v>0</v>
      </c>
      <c r="FR157" s="211">
        <f t="shared" si="353"/>
        <v>0</v>
      </c>
      <c r="FS157" s="211">
        <f t="shared" si="354"/>
        <v>0</v>
      </c>
      <c r="FT157" s="211">
        <f t="shared" si="355"/>
        <v>0</v>
      </c>
      <c r="FU157" s="211">
        <f t="shared" si="356"/>
        <v>0</v>
      </c>
      <c r="FV157" s="211">
        <f t="shared" si="357"/>
        <v>0</v>
      </c>
      <c r="FW157" s="211">
        <f t="shared" si="358"/>
        <v>0</v>
      </c>
      <c r="FX157" s="211">
        <f t="shared" si="359"/>
        <v>0</v>
      </c>
      <c r="FY157" s="211">
        <f t="shared" si="360"/>
        <v>0</v>
      </c>
      <c r="FZ157" s="211">
        <f t="shared" si="361"/>
        <v>0</v>
      </c>
      <c r="GA157" s="211">
        <f t="shared" si="362"/>
        <v>0</v>
      </c>
      <c r="GB157" s="211">
        <f t="shared" si="363"/>
        <v>0</v>
      </c>
      <c r="GC157" s="211">
        <f t="shared" si="364"/>
        <v>0</v>
      </c>
      <c r="GD157" s="211">
        <f t="shared" si="365"/>
        <v>0</v>
      </c>
      <c r="GE157" s="211">
        <f t="shared" si="366"/>
        <v>0</v>
      </c>
      <c r="GF157" s="211">
        <f t="shared" si="367"/>
        <v>0</v>
      </c>
      <c r="GG157" s="211">
        <f t="shared" si="368"/>
        <v>0</v>
      </c>
      <c r="GH157" s="211">
        <f t="shared" si="369"/>
        <v>0</v>
      </c>
      <c r="GI157" s="211">
        <f t="shared" si="370"/>
        <v>0</v>
      </c>
      <c r="GJ157" s="211">
        <f t="shared" si="371"/>
        <v>0</v>
      </c>
      <c r="GK157" s="211">
        <f t="shared" si="372"/>
        <v>0</v>
      </c>
      <c r="GL157" s="211">
        <f t="shared" si="373"/>
        <v>0</v>
      </c>
    </row>
    <row r="158" spans="3:194">
      <c r="C158" s="53" t="s">
        <v>178</v>
      </c>
      <c r="D158" s="220">
        <v>1206</v>
      </c>
      <c r="E158" s="223">
        <v>1</v>
      </c>
      <c r="F158" s="223"/>
      <c r="G158" s="224">
        <f t="shared" si="380"/>
        <v>0</v>
      </c>
      <c r="H158" s="224">
        <f t="shared" si="381"/>
        <v>0</v>
      </c>
      <c r="I158" s="222"/>
      <c r="J158" s="222"/>
      <c r="K158" s="222"/>
      <c r="L158" s="222"/>
      <c r="M158" s="222"/>
      <c r="N158" s="222"/>
      <c r="O158" s="222"/>
      <c r="P158" s="222"/>
      <c r="Q158" s="224">
        <f t="shared" si="382"/>
        <v>0</v>
      </c>
      <c r="R158" s="222"/>
      <c r="S158" s="222"/>
      <c r="T158" s="222"/>
      <c r="U158" s="222"/>
      <c r="V158" s="224">
        <f t="shared" si="383"/>
        <v>0</v>
      </c>
      <c r="W158" s="222"/>
      <c r="X158" s="222"/>
      <c r="Y158" s="222"/>
      <c r="Z158" s="222"/>
      <c r="AA158" s="224">
        <f t="shared" si="384"/>
        <v>0</v>
      </c>
      <c r="AB158" s="222"/>
      <c r="AC158" s="222"/>
      <c r="AD158" s="222"/>
      <c r="AE158" s="222"/>
      <c r="AF158" s="224">
        <f t="shared" si="385"/>
        <v>0</v>
      </c>
      <c r="AG158" s="222"/>
      <c r="AH158" s="222"/>
      <c r="AI158" s="222"/>
      <c r="AJ158" s="222"/>
      <c r="AK158" s="224">
        <f t="shared" si="386"/>
        <v>0</v>
      </c>
      <c r="AL158" s="224">
        <f t="shared" si="387"/>
        <v>0</v>
      </c>
      <c r="AM158" s="222"/>
      <c r="AN158" s="222"/>
      <c r="AO158" s="222"/>
      <c r="AP158" s="222"/>
      <c r="AQ158" s="222"/>
      <c r="AR158" s="222"/>
      <c r="AS158" s="222"/>
      <c r="AT158" s="222"/>
      <c r="AU158" s="224">
        <f t="shared" si="388"/>
        <v>0</v>
      </c>
      <c r="AV158" s="222"/>
      <c r="AW158" s="222"/>
      <c r="AX158" s="222"/>
      <c r="AY158" s="222"/>
      <c r="AZ158" s="224">
        <f t="shared" si="389"/>
        <v>0</v>
      </c>
      <c r="BA158" s="222"/>
      <c r="BB158" s="222"/>
      <c r="BC158" s="222"/>
      <c r="BD158" s="222"/>
      <c r="BE158" s="224">
        <f t="shared" si="390"/>
        <v>0</v>
      </c>
      <c r="BF158" s="222"/>
      <c r="BG158" s="222"/>
      <c r="BH158" s="222"/>
      <c r="BI158" s="222"/>
      <c r="BJ158" s="224">
        <f t="shared" si="391"/>
        <v>0</v>
      </c>
      <c r="BK158" s="222"/>
      <c r="BL158" s="222"/>
      <c r="BM158" s="222"/>
      <c r="BN158" s="222"/>
      <c r="BO158" s="224">
        <f t="shared" si="392"/>
        <v>0</v>
      </c>
      <c r="BP158" s="222">
        <f t="shared" si="403"/>
        <v>0</v>
      </c>
      <c r="BQ158" s="222">
        <f t="shared" si="404"/>
        <v>0</v>
      </c>
      <c r="BR158" s="222">
        <f t="shared" si="405"/>
        <v>0</v>
      </c>
      <c r="BS158" s="222">
        <f t="shared" si="406"/>
        <v>0</v>
      </c>
      <c r="BT158" s="224">
        <f t="shared" si="393"/>
        <v>0</v>
      </c>
      <c r="BU158" s="222">
        <f t="shared" si="407"/>
        <v>0</v>
      </c>
      <c r="BV158" s="222">
        <f t="shared" si="408"/>
        <v>0</v>
      </c>
      <c r="BW158" s="222">
        <f t="shared" si="409"/>
        <v>0</v>
      </c>
      <c r="BX158" s="222">
        <f t="shared" si="410"/>
        <v>0</v>
      </c>
      <c r="BY158" s="224">
        <f t="shared" si="395"/>
        <v>0</v>
      </c>
      <c r="BZ158" s="222">
        <f t="shared" si="411"/>
        <v>0</v>
      </c>
      <c r="CA158" s="222">
        <f t="shared" si="412"/>
        <v>0</v>
      </c>
      <c r="CB158" s="222">
        <f t="shared" si="413"/>
        <v>0</v>
      </c>
      <c r="CC158" s="222">
        <f t="shared" si="414"/>
        <v>0</v>
      </c>
      <c r="CD158" s="224">
        <f t="shared" si="397"/>
        <v>0</v>
      </c>
      <c r="CE158" s="222">
        <f t="shared" si="415"/>
        <v>0</v>
      </c>
      <c r="CF158" s="222">
        <f t="shared" si="416"/>
        <v>0</v>
      </c>
      <c r="CG158" s="222">
        <f t="shared" si="417"/>
        <v>0</v>
      </c>
      <c r="CH158" s="222">
        <f t="shared" si="418"/>
        <v>0</v>
      </c>
      <c r="CI158" s="224">
        <f t="shared" si="398"/>
        <v>0</v>
      </c>
      <c r="CJ158" s="222">
        <f t="shared" si="419"/>
        <v>0</v>
      </c>
      <c r="CK158" s="222">
        <f t="shared" si="420"/>
        <v>0</v>
      </c>
      <c r="CL158" s="222">
        <f t="shared" si="421"/>
        <v>0</v>
      </c>
      <c r="CM158" s="222">
        <f t="shared" si="422"/>
        <v>0</v>
      </c>
      <c r="CN158" s="224">
        <f t="shared" si="400"/>
        <v>0</v>
      </c>
      <c r="CO158" s="222">
        <f t="shared" si="423"/>
        <v>0</v>
      </c>
      <c r="CP158" s="222">
        <f t="shared" si="424"/>
        <v>0</v>
      </c>
      <c r="CQ158" s="222">
        <f t="shared" si="425"/>
        <v>0</v>
      </c>
      <c r="CR158" s="222">
        <f t="shared" si="426"/>
        <v>0</v>
      </c>
      <c r="CS158" s="209">
        <f t="shared" si="328"/>
        <v>0</v>
      </c>
      <c r="CT158" s="205"/>
      <c r="CU158" s="210">
        <f t="shared" si="435"/>
        <v>0</v>
      </c>
      <c r="CV158" s="210">
        <f t="shared" si="435"/>
        <v>0</v>
      </c>
      <c r="CW158" s="210">
        <f t="shared" si="314"/>
        <v>0</v>
      </c>
      <c r="CX158" s="210">
        <f t="shared" si="315"/>
        <v>0</v>
      </c>
      <c r="CY158" s="210">
        <f t="shared" si="316"/>
        <v>0</v>
      </c>
      <c r="CZ158" s="210">
        <f t="shared" si="317"/>
        <v>0</v>
      </c>
      <c r="DA158" s="210">
        <f t="shared" si="436"/>
        <v>0</v>
      </c>
      <c r="DB158" s="210">
        <f t="shared" si="436"/>
        <v>0</v>
      </c>
      <c r="DC158" s="210">
        <f t="shared" si="318"/>
        <v>0</v>
      </c>
      <c r="DD158" s="210">
        <f t="shared" si="319"/>
        <v>0</v>
      </c>
      <c r="DE158" s="210">
        <f t="shared" si="320"/>
        <v>0</v>
      </c>
      <c r="DF158" s="210">
        <f t="shared" si="321"/>
        <v>0</v>
      </c>
      <c r="DG158" s="210">
        <f t="shared" si="322"/>
        <v>0</v>
      </c>
      <c r="DH158" s="210">
        <f t="shared" si="323"/>
        <v>0</v>
      </c>
      <c r="DI158" s="210">
        <f t="shared" si="324"/>
        <v>0</v>
      </c>
      <c r="DJ158" s="210">
        <f t="shared" si="325"/>
        <v>0</v>
      </c>
      <c r="DK158" s="210">
        <f t="shared" si="326"/>
        <v>0</v>
      </c>
      <c r="DL158" s="210">
        <f t="shared" si="327"/>
        <v>0</v>
      </c>
      <c r="DN158" s="210">
        <f t="shared" si="434"/>
        <v>0</v>
      </c>
      <c r="DO158" s="210">
        <f t="shared" si="434"/>
        <v>0</v>
      </c>
      <c r="DP158" s="210">
        <f t="shared" si="434"/>
        <v>0</v>
      </c>
      <c r="DQ158" s="210">
        <f t="shared" si="434"/>
        <v>0</v>
      </c>
      <c r="DR158" s="210">
        <f t="shared" si="434"/>
        <v>0</v>
      </c>
      <c r="DS158" s="210">
        <f t="shared" si="434"/>
        <v>0</v>
      </c>
      <c r="DT158" s="210">
        <f t="shared" si="434"/>
        <v>0</v>
      </c>
      <c r="DU158" s="210">
        <f t="shared" si="427"/>
        <v>0</v>
      </c>
      <c r="DV158" s="210">
        <f t="shared" si="304"/>
        <v>0</v>
      </c>
      <c r="DW158" s="210">
        <f t="shared" si="305"/>
        <v>0</v>
      </c>
      <c r="DX158" s="210">
        <f t="shared" si="306"/>
        <v>0</v>
      </c>
      <c r="DY158" s="210">
        <f t="shared" si="307"/>
        <v>0</v>
      </c>
      <c r="DZ158" s="210">
        <f t="shared" si="308"/>
        <v>0</v>
      </c>
      <c r="EA158" s="210">
        <f t="shared" si="311"/>
        <v>0</v>
      </c>
      <c r="EB158" s="210">
        <f t="shared" si="312"/>
        <v>0</v>
      </c>
      <c r="EC158" s="210">
        <f t="shared" si="313"/>
        <v>0</v>
      </c>
      <c r="ED158" s="210">
        <f t="shared" si="428"/>
        <v>0</v>
      </c>
      <c r="EE158" s="210">
        <f t="shared" si="429"/>
        <v>0</v>
      </c>
      <c r="EF158" s="210">
        <f t="shared" si="430"/>
        <v>0</v>
      </c>
      <c r="EG158" s="210">
        <f t="shared" si="431"/>
        <v>0</v>
      </c>
      <c r="EH158" s="210">
        <f t="shared" si="432"/>
        <v>0</v>
      </c>
      <c r="EI158" s="210">
        <f t="shared" si="433"/>
        <v>0</v>
      </c>
      <c r="EJ158" s="210">
        <f t="shared" si="402"/>
        <v>0</v>
      </c>
      <c r="EK158" s="210">
        <f t="shared" si="310"/>
        <v>0</v>
      </c>
      <c r="EL158" s="210">
        <f t="shared" si="310"/>
        <v>0</v>
      </c>
      <c r="EM158" s="210">
        <f t="shared" si="310"/>
        <v>0</v>
      </c>
      <c r="EN158" s="210">
        <f t="shared" si="310"/>
        <v>0</v>
      </c>
      <c r="EO158" s="210">
        <f t="shared" si="310"/>
        <v>0</v>
      </c>
      <c r="EP158" s="210">
        <f t="shared" si="310"/>
        <v>0</v>
      </c>
      <c r="EQ158" s="210">
        <f t="shared" si="310"/>
        <v>0</v>
      </c>
      <c r="ES158" s="210">
        <f t="shared" si="329"/>
        <v>0</v>
      </c>
      <c r="ET158" s="210">
        <f t="shared" si="330"/>
        <v>0</v>
      </c>
      <c r="EU158" s="210">
        <f t="shared" si="331"/>
        <v>0</v>
      </c>
      <c r="EV158" s="210">
        <f t="shared" si="332"/>
        <v>0</v>
      </c>
      <c r="EW158" s="210">
        <f t="shared" si="333"/>
        <v>0</v>
      </c>
      <c r="EX158" s="210">
        <f t="shared" si="334"/>
        <v>0</v>
      </c>
      <c r="EY158" s="210">
        <f t="shared" si="335"/>
        <v>0</v>
      </c>
      <c r="EZ158" s="210">
        <f t="shared" si="336"/>
        <v>0</v>
      </c>
      <c r="FA158" s="210">
        <f t="shared" si="337"/>
        <v>0</v>
      </c>
      <c r="FB158" s="210">
        <f t="shared" si="338"/>
        <v>0</v>
      </c>
      <c r="FC158" s="210">
        <f t="shared" si="339"/>
        <v>0</v>
      </c>
      <c r="FD158" s="210">
        <f t="shared" si="340"/>
        <v>0</v>
      </c>
      <c r="FE158" s="210">
        <f t="shared" si="341"/>
        <v>0</v>
      </c>
      <c r="FF158" s="210">
        <f t="shared" si="342"/>
        <v>0</v>
      </c>
      <c r="FG158" s="210">
        <f t="shared" si="343"/>
        <v>0</v>
      </c>
      <c r="FI158" s="211">
        <f t="shared" si="344"/>
        <v>0</v>
      </c>
      <c r="FJ158" s="211">
        <f t="shared" si="345"/>
        <v>0</v>
      </c>
      <c r="FK158" s="211">
        <f t="shared" si="346"/>
        <v>0</v>
      </c>
      <c r="FL158" s="211">
        <f t="shared" si="347"/>
        <v>0</v>
      </c>
      <c r="FM158" s="211">
        <f t="shared" si="348"/>
        <v>0</v>
      </c>
      <c r="FN158" s="211">
        <f t="shared" si="349"/>
        <v>0</v>
      </c>
      <c r="FO158" s="211">
        <f t="shared" si="350"/>
        <v>0</v>
      </c>
      <c r="FP158" s="211">
        <f t="shared" si="351"/>
        <v>0</v>
      </c>
      <c r="FQ158" s="211">
        <f t="shared" si="352"/>
        <v>0</v>
      </c>
      <c r="FR158" s="211">
        <f t="shared" si="353"/>
        <v>0</v>
      </c>
      <c r="FS158" s="211">
        <f t="shared" si="354"/>
        <v>0</v>
      </c>
      <c r="FT158" s="211">
        <f t="shared" si="355"/>
        <v>0</v>
      </c>
      <c r="FU158" s="211">
        <f t="shared" si="356"/>
        <v>0</v>
      </c>
      <c r="FV158" s="211">
        <f t="shared" si="357"/>
        <v>0</v>
      </c>
      <c r="FW158" s="211">
        <f t="shared" si="358"/>
        <v>0</v>
      </c>
      <c r="FX158" s="211">
        <f t="shared" si="359"/>
        <v>0</v>
      </c>
      <c r="FY158" s="211">
        <f t="shared" si="360"/>
        <v>0</v>
      </c>
      <c r="FZ158" s="211">
        <f t="shared" si="361"/>
        <v>0</v>
      </c>
      <c r="GA158" s="211">
        <f t="shared" si="362"/>
        <v>0</v>
      </c>
      <c r="GB158" s="211">
        <f t="shared" si="363"/>
        <v>0</v>
      </c>
      <c r="GC158" s="211">
        <f t="shared" si="364"/>
        <v>0</v>
      </c>
      <c r="GD158" s="211">
        <f t="shared" si="365"/>
        <v>0</v>
      </c>
      <c r="GE158" s="211">
        <f t="shared" si="366"/>
        <v>0</v>
      </c>
      <c r="GF158" s="211">
        <f t="shared" si="367"/>
        <v>0</v>
      </c>
      <c r="GG158" s="211">
        <f t="shared" si="368"/>
        <v>0</v>
      </c>
      <c r="GH158" s="211">
        <f t="shared" si="369"/>
        <v>0</v>
      </c>
      <c r="GI158" s="211">
        <f t="shared" si="370"/>
        <v>0</v>
      </c>
      <c r="GJ158" s="211">
        <f t="shared" si="371"/>
        <v>0</v>
      </c>
      <c r="GK158" s="211">
        <f t="shared" si="372"/>
        <v>0</v>
      </c>
      <c r="GL158" s="211">
        <f t="shared" si="373"/>
        <v>0</v>
      </c>
    </row>
    <row r="159" spans="3:194">
      <c r="C159" s="53" t="s">
        <v>179</v>
      </c>
      <c r="D159" s="220">
        <v>1207</v>
      </c>
      <c r="E159" s="223">
        <v>1</v>
      </c>
      <c r="F159" s="223"/>
      <c r="G159" s="224">
        <f t="shared" si="380"/>
        <v>0</v>
      </c>
      <c r="H159" s="224">
        <f t="shared" si="381"/>
        <v>0</v>
      </c>
      <c r="I159" s="222"/>
      <c r="J159" s="222"/>
      <c r="K159" s="222"/>
      <c r="L159" s="222"/>
      <c r="M159" s="222"/>
      <c r="N159" s="222"/>
      <c r="O159" s="222"/>
      <c r="P159" s="222"/>
      <c r="Q159" s="224">
        <f t="shared" si="382"/>
        <v>0</v>
      </c>
      <c r="R159" s="222"/>
      <c r="S159" s="222"/>
      <c r="T159" s="222"/>
      <c r="U159" s="222"/>
      <c r="V159" s="224">
        <f t="shared" si="383"/>
        <v>0</v>
      </c>
      <c r="W159" s="222"/>
      <c r="X159" s="222"/>
      <c r="Y159" s="222"/>
      <c r="Z159" s="222"/>
      <c r="AA159" s="224">
        <f t="shared" si="384"/>
        <v>0</v>
      </c>
      <c r="AB159" s="222"/>
      <c r="AC159" s="222"/>
      <c r="AD159" s="222"/>
      <c r="AE159" s="222"/>
      <c r="AF159" s="224">
        <f t="shared" si="385"/>
        <v>0</v>
      </c>
      <c r="AG159" s="222"/>
      <c r="AH159" s="222"/>
      <c r="AI159" s="222"/>
      <c r="AJ159" s="222"/>
      <c r="AK159" s="224">
        <f t="shared" si="386"/>
        <v>0</v>
      </c>
      <c r="AL159" s="224">
        <f t="shared" si="387"/>
        <v>0</v>
      </c>
      <c r="AM159" s="222"/>
      <c r="AN159" s="222"/>
      <c r="AO159" s="222"/>
      <c r="AP159" s="222"/>
      <c r="AQ159" s="222"/>
      <c r="AR159" s="222"/>
      <c r="AS159" s="222"/>
      <c r="AT159" s="222"/>
      <c r="AU159" s="224">
        <f t="shared" si="388"/>
        <v>0</v>
      </c>
      <c r="AV159" s="222"/>
      <c r="AW159" s="222"/>
      <c r="AX159" s="222"/>
      <c r="AY159" s="222"/>
      <c r="AZ159" s="224">
        <f t="shared" si="389"/>
        <v>0</v>
      </c>
      <c r="BA159" s="222"/>
      <c r="BB159" s="222"/>
      <c r="BC159" s="222"/>
      <c r="BD159" s="222"/>
      <c r="BE159" s="224">
        <f t="shared" si="390"/>
        <v>0</v>
      </c>
      <c r="BF159" s="222"/>
      <c r="BG159" s="222"/>
      <c r="BH159" s="222"/>
      <c r="BI159" s="222"/>
      <c r="BJ159" s="224">
        <f t="shared" si="391"/>
        <v>0</v>
      </c>
      <c r="BK159" s="222"/>
      <c r="BL159" s="222"/>
      <c r="BM159" s="222"/>
      <c r="BN159" s="222"/>
      <c r="BO159" s="224">
        <f t="shared" si="392"/>
        <v>0</v>
      </c>
      <c r="BP159" s="222">
        <f t="shared" si="403"/>
        <v>0</v>
      </c>
      <c r="BQ159" s="222">
        <f t="shared" si="404"/>
        <v>0</v>
      </c>
      <c r="BR159" s="222">
        <f t="shared" si="405"/>
        <v>0</v>
      </c>
      <c r="BS159" s="222">
        <f t="shared" si="406"/>
        <v>0</v>
      </c>
      <c r="BT159" s="224">
        <f t="shared" si="393"/>
        <v>0</v>
      </c>
      <c r="BU159" s="222">
        <f t="shared" si="407"/>
        <v>0</v>
      </c>
      <c r="BV159" s="222">
        <f t="shared" si="408"/>
        <v>0</v>
      </c>
      <c r="BW159" s="222">
        <f t="shared" si="409"/>
        <v>0</v>
      </c>
      <c r="BX159" s="222">
        <f t="shared" si="410"/>
        <v>0</v>
      </c>
      <c r="BY159" s="224">
        <f t="shared" si="395"/>
        <v>0</v>
      </c>
      <c r="BZ159" s="222">
        <f t="shared" si="411"/>
        <v>0</v>
      </c>
      <c r="CA159" s="222">
        <f t="shared" si="412"/>
        <v>0</v>
      </c>
      <c r="CB159" s="222">
        <f t="shared" si="413"/>
        <v>0</v>
      </c>
      <c r="CC159" s="222">
        <f t="shared" si="414"/>
        <v>0</v>
      </c>
      <c r="CD159" s="224">
        <f t="shared" si="397"/>
        <v>0</v>
      </c>
      <c r="CE159" s="222">
        <f t="shared" si="415"/>
        <v>0</v>
      </c>
      <c r="CF159" s="222">
        <f t="shared" si="416"/>
        <v>0</v>
      </c>
      <c r="CG159" s="222">
        <f t="shared" si="417"/>
        <v>0</v>
      </c>
      <c r="CH159" s="222">
        <f t="shared" si="418"/>
        <v>0</v>
      </c>
      <c r="CI159" s="224">
        <f t="shared" si="398"/>
        <v>0</v>
      </c>
      <c r="CJ159" s="222">
        <f t="shared" si="419"/>
        <v>0</v>
      </c>
      <c r="CK159" s="222">
        <f t="shared" si="420"/>
        <v>0</v>
      </c>
      <c r="CL159" s="222">
        <f t="shared" si="421"/>
        <v>0</v>
      </c>
      <c r="CM159" s="222">
        <f t="shared" si="422"/>
        <v>0</v>
      </c>
      <c r="CN159" s="224">
        <f t="shared" si="400"/>
        <v>0</v>
      </c>
      <c r="CO159" s="222">
        <f t="shared" si="423"/>
        <v>0</v>
      </c>
      <c r="CP159" s="222">
        <f t="shared" si="424"/>
        <v>0</v>
      </c>
      <c r="CQ159" s="222">
        <f t="shared" si="425"/>
        <v>0</v>
      </c>
      <c r="CR159" s="222">
        <f t="shared" si="426"/>
        <v>0</v>
      </c>
      <c r="CS159" s="209">
        <f t="shared" si="328"/>
        <v>0</v>
      </c>
      <c r="CT159" s="205"/>
      <c r="CU159" s="210">
        <f t="shared" si="435"/>
        <v>0</v>
      </c>
      <c r="CV159" s="210">
        <f t="shared" si="435"/>
        <v>0</v>
      </c>
      <c r="CW159" s="210">
        <f t="shared" si="314"/>
        <v>0</v>
      </c>
      <c r="CX159" s="210">
        <f t="shared" si="315"/>
        <v>0</v>
      </c>
      <c r="CY159" s="210">
        <f t="shared" si="316"/>
        <v>0</v>
      </c>
      <c r="CZ159" s="210">
        <f t="shared" si="317"/>
        <v>0</v>
      </c>
      <c r="DA159" s="210">
        <f t="shared" si="436"/>
        <v>0</v>
      </c>
      <c r="DB159" s="210">
        <f t="shared" si="436"/>
        <v>0</v>
      </c>
      <c r="DC159" s="210">
        <f t="shared" si="318"/>
        <v>0</v>
      </c>
      <c r="DD159" s="210">
        <f t="shared" si="319"/>
        <v>0</v>
      </c>
      <c r="DE159" s="210">
        <f t="shared" si="320"/>
        <v>0</v>
      </c>
      <c r="DF159" s="210">
        <f t="shared" si="321"/>
        <v>0</v>
      </c>
      <c r="DG159" s="210">
        <f t="shared" si="322"/>
        <v>0</v>
      </c>
      <c r="DH159" s="210">
        <f t="shared" si="323"/>
        <v>0</v>
      </c>
      <c r="DI159" s="210">
        <f t="shared" si="324"/>
        <v>0</v>
      </c>
      <c r="DJ159" s="210">
        <f t="shared" si="325"/>
        <v>0</v>
      </c>
      <c r="DK159" s="210">
        <f t="shared" si="326"/>
        <v>0</v>
      </c>
      <c r="DL159" s="210">
        <f t="shared" si="327"/>
        <v>0</v>
      </c>
      <c r="DN159" s="210">
        <f t="shared" si="434"/>
        <v>0</v>
      </c>
      <c r="DO159" s="210">
        <f t="shared" si="434"/>
        <v>0</v>
      </c>
      <c r="DP159" s="210">
        <f t="shared" si="434"/>
        <v>0</v>
      </c>
      <c r="DQ159" s="210">
        <f t="shared" si="434"/>
        <v>0</v>
      </c>
      <c r="DR159" s="210">
        <f t="shared" si="434"/>
        <v>0</v>
      </c>
      <c r="DS159" s="210">
        <f t="shared" si="434"/>
        <v>0</v>
      </c>
      <c r="DT159" s="210">
        <f t="shared" si="434"/>
        <v>0</v>
      </c>
      <c r="DU159" s="210">
        <f t="shared" si="427"/>
        <v>0</v>
      </c>
      <c r="DV159" s="210">
        <f t="shared" si="304"/>
        <v>0</v>
      </c>
      <c r="DW159" s="210">
        <f t="shared" si="305"/>
        <v>0</v>
      </c>
      <c r="DX159" s="210">
        <f t="shared" si="306"/>
        <v>0</v>
      </c>
      <c r="DY159" s="210">
        <f t="shared" si="307"/>
        <v>0</v>
      </c>
      <c r="DZ159" s="210">
        <f t="shared" si="308"/>
        <v>0</v>
      </c>
      <c r="EA159" s="210">
        <f t="shared" si="311"/>
        <v>0</v>
      </c>
      <c r="EB159" s="210">
        <f t="shared" si="312"/>
        <v>0</v>
      </c>
      <c r="EC159" s="210">
        <f t="shared" si="313"/>
        <v>0</v>
      </c>
      <c r="ED159" s="210">
        <f t="shared" si="428"/>
        <v>0</v>
      </c>
      <c r="EE159" s="210">
        <f t="shared" si="429"/>
        <v>0</v>
      </c>
      <c r="EF159" s="210">
        <f t="shared" si="430"/>
        <v>0</v>
      </c>
      <c r="EG159" s="210">
        <f t="shared" si="431"/>
        <v>0</v>
      </c>
      <c r="EH159" s="210">
        <f t="shared" si="432"/>
        <v>0</v>
      </c>
      <c r="EI159" s="210">
        <f t="shared" si="433"/>
        <v>0</v>
      </c>
      <c r="EJ159" s="210">
        <f t="shared" si="402"/>
        <v>0</v>
      </c>
      <c r="EK159" s="210">
        <f t="shared" si="310"/>
        <v>0</v>
      </c>
      <c r="EL159" s="210">
        <f t="shared" si="310"/>
        <v>0</v>
      </c>
      <c r="EM159" s="210">
        <f t="shared" si="310"/>
        <v>0</v>
      </c>
      <c r="EN159" s="210">
        <f t="shared" si="310"/>
        <v>0</v>
      </c>
      <c r="EO159" s="210">
        <f t="shared" si="310"/>
        <v>0</v>
      </c>
      <c r="EP159" s="210">
        <f t="shared" si="310"/>
        <v>0</v>
      </c>
      <c r="EQ159" s="210">
        <f t="shared" si="310"/>
        <v>0</v>
      </c>
      <c r="ES159" s="210">
        <f t="shared" si="329"/>
        <v>0</v>
      </c>
      <c r="ET159" s="210">
        <f t="shared" si="330"/>
        <v>0</v>
      </c>
      <c r="EU159" s="210">
        <f t="shared" si="331"/>
        <v>0</v>
      </c>
      <c r="EV159" s="210">
        <f t="shared" si="332"/>
        <v>0</v>
      </c>
      <c r="EW159" s="210">
        <f t="shared" si="333"/>
        <v>0</v>
      </c>
      <c r="EX159" s="210">
        <f t="shared" si="334"/>
        <v>0</v>
      </c>
      <c r="EY159" s="210">
        <f t="shared" si="335"/>
        <v>0</v>
      </c>
      <c r="EZ159" s="210">
        <f t="shared" si="336"/>
        <v>0</v>
      </c>
      <c r="FA159" s="210">
        <f t="shared" si="337"/>
        <v>0</v>
      </c>
      <c r="FB159" s="210">
        <f t="shared" si="338"/>
        <v>0</v>
      </c>
      <c r="FC159" s="210">
        <f t="shared" si="339"/>
        <v>0</v>
      </c>
      <c r="FD159" s="210">
        <f t="shared" si="340"/>
        <v>0</v>
      </c>
      <c r="FE159" s="210">
        <f t="shared" si="341"/>
        <v>0</v>
      </c>
      <c r="FF159" s="210">
        <f t="shared" si="342"/>
        <v>0</v>
      </c>
      <c r="FG159" s="210">
        <f t="shared" si="343"/>
        <v>0</v>
      </c>
      <c r="FI159" s="211">
        <f t="shared" si="344"/>
        <v>0</v>
      </c>
      <c r="FJ159" s="211">
        <f t="shared" si="345"/>
        <v>0</v>
      </c>
      <c r="FK159" s="211">
        <f t="shared" si="346"/>
        <v>0</v>
      </c>
      <c r="FL159" s="211">
        <f t="shared" si="347"/>
        <v>0</v>
      </c>
      <c r="FM159" s="211">
        <f t="shared" si="348"/>
        <v>0</v>
      </c>
      <c r="FN159" s="211">
        <f t="shared" si="349"/>
        <v>0</v>
      </c>
      <c r="FO159" s="211">
        <f t="shared" si="350"/>
        <v>0</v>
      </c>
      <c r="FP159" s="211">
        <f t="shared" si="351"/>
        <v>0</v>
      </c>
      <c r="FQ159" s="211">
        <f t="shared" si="352"/>
        <v>0</v>
      </c>
      <c r="FR159" s="211">
        <f t="shared" si="353"/>
        <v>0</v>
      </c>
      <c r="FS159" s="211">
        <f t="shared" si="354"/>
        <v>0</v>
      </c>
      <c r="FT159" s="211">
        <f t="shared" si="355"/>
        <v>0</v>
      </c>
      <c r="FU159" s="211">
        <f t="shared" si="356"/>
        <v>0</v>
      </c>
      <c r="FV159" s="211">
        <f t="shared" si="357"/>
        <v>0</v>
      </c>
      <c r="FW159" s="211">
        <f t="shared" si="358"/>
        <v>0</v>
      </c>
      <c r="FX159" s="211">
        <f t="shared" si="359"/>
        <v>0</v>
      </c>
      <c r="FY159" s="211">
        <f t="shared" si="360"/>
        <v>0</v>
      </c>
      <c r="FZ159" s="211">
        <f t="shared" si="361"/>
        <v>0</v>
      </c>
      <c r="GA159" s="211">
        <f t="shared" si="362"/>
        <v>0</v>
      </c>
      <c r="GB159" s="211">
        <f t="shared" si="363"/>
        <v>0</v>
      </c>
      <c r="GC159" s="211">
        <f t="shared" si="364"/>
        <v>0</v>
      </c>
      <c r="GD159" s="211">
        <f t="shared" si="365"/>
        <v>0</v>
      </c>
      <c r="GE159" s="211">
        <f t="shared" si="366"/>
        <v>0</v>
      </c>
      <c r="GF159" s="211">
        <f t="shared" si="367"/>
        <v>0</v>
      </c>
      <c r="GG159" s="211">
        <f t="shared" si="368"/>
        <v>0</v>
      </c>
      <c r="GH159" s="211">
        <f t="shared" si="369"/>
        <v>0</v>
      </c>
      <c r="GI159" s="211">
        <f t="shared" si="370"/>
        <v>0</v>
      </c>
      <c r="GJ159" s="211">
        <f t="shared" si="371"/>
        <v>0</v>
      </c>
      <c r="GK159" s="211">
        <f t="shared" si="372"/>
        <v>0</v>
      </c>
      <c r="GL159" s="211">
        <f t="shared" si="373"/>
        <v>0</v>
      </c>
    </row>
    <row r="160" spans="3:194" ht="45">
      <c r="C160" s="53" t="s">
        <v>180</v>
      </c>
      <c r="D160" s="220">
        <v>1208</v>
      </c>
      <c r="E160" s="223">
        <v>1</v>
      </c>
      <c r="F160" s="223"/>
      <c r="G160" s="224">
        <f t="shared" si="380"/>
        <v>361.3</v>
      </c>
      <c r="H160" s="224">
        <f t="shared" si="381"/>
        <v>253.2</v>
      </c>
      <c r="I160" s="222"/>
      <c r="J160" s="222"/>
      <c r="K160" s="222"/>
      <c r="L160" s="222"/>
      <c r="M160" s="222"/>
      <c r="N160" s="222"/>
      <c r="O160" s="222">
        <v>361.3</v>
      </c>
      <c r="P160" s="222">
        <v>253.2</v>
      </c>
      <c r="Q160" s="224">
        <f t="shared" si="382"/>
        <v>6247.1</v>
      </c>
      <c r="R160" s="222"/>
      <c r="S160" s="222"/>
      <c r="T160" s="222"/>
      <c r="U160" s="222">
        <v>6247.1</v>
      </c>
      <c r="V160" s="224">
        <f t="shared" si="383"/>
        <v>366.8</v>
      </c>
      <c r="W160" s="222"/>
      <c r="X160" s="222"/>
      <c r="Y160" s="222"/>
      <c r="Z160" s="222">
        <v>366.8</v>
      </c>
      <c r="AA160" s="224">
        <f t="shared" si="384"/>
        <v>366.8</v>
      </c>
      <c r="AB160" s="222"/>
      <c r="AC160" s="222"/>
      <c r="AD160" s="222"/>
      <c r="AE160" s="222">
        <v>366.8</v>
      </c>
      <c r="AF160" s="224">
        <f t="shared" si="385"/>
        <v>366.8</v>
      </c>
      <c r="AG160" s="222"/>
      <c r="AH160" s="222"/>
      <c r="AI160" s="222"/>
      <c r="AJ160" s="222">
        <v>366.8</v>
      </c>
      <c r="AK160" s="224">
        <f t="shared" si="386"/>
        <v>361.3</v>
      </c>
      <c r="AL160" s="224">
        <f t="shared" si="387"/>
        <v>253.2</v>
      </c>
      <c r="AM160" s="222"/>
      <c r="AN160" s="222"/>
      <c r="AO160" s="222"/>
      <c r="AP160" s="222"/>
      <c r="AQ160" s="222"/>
      <c r="AR160" s="222"/>
      <c r="AS160" s="222">
        <v>361.3</v>
      </c>
      <c r="AT160" s="222">
        <v>253.2</v>
      </c>
      <c r="AU160" s="224">
        <f t="shared" si="388"/>
        <v>6247.1</v>
      </c>
      <c r="AV160" s="222"/>
      <c r="AW160" s="222"/>
      <c r="AX160" s="222"/>
      <c r="AY160" s="222">
        <v>6247.1</v>
      </c>
      <c r="AZ160" s="224">
        <f t="shared" si="389"/>
        <v>366.8</v>
      </c>
      <c r="BA160" s="222"/>
      <c r="BB160" s="222"/>
      <c r="BC160" s="222"/>
      <c r="BD160" s="222">
        <v>366.8</v>
      </c>
      <c r="BE160" s="224">
        <f t="shared" si="390"/>
        <v>366.8</v>
      </c>
      <c r="BF160" s="222"/>
      <c r="BG160" s="222"/>
      <c r="BH160" s="222"/>
      <c r="BI160" s="222">
        <v>366.8</v>
      </c>
      <c r="BJ160" s="224">
        <f t="shared" si="391"/>
        <v>366.8</v>
      </c>
      <c r="BK160" s="222"/>
      <c r="BL160" s="222"/>
      <c r="BM160" s="222"/>
      <c r="BN160" s="222">
        <v>366.8</v>
      </c>
      <c r="BO160" s="224">
        <f t="shared" si="392"/>
        <v>361.3</v>
      </c>
      <c r="BP160" s="222">
        <f t="shared" si="403"/>
        <v>0</v>
      </c>
      <c r="BQ160" s="222">
        <f t="shared" si="404"/>
        <v>0</v>
      </c>
      <c r="BR160" s="222">
        <f t="shared" si="405"/>
        <v>0</v>
      </c>
      <c r="BS160" s="222">
        <f t="shared" si="406"/>
        <v>361.3</v>
      </c>
      <c r="BT160" s="224">
        <f t="shared" si="393"/>
        <v>6247.1</v>
      </c>
      <c r="BU160" s="222">
        <f t="shared" si="407"/>
        <v>0</v>
      </c>
      <c r="BV160" s="222">
        <f t="shared" si="408"/>
        <v>0</v>
      </c>
      <c r="BW160" s="222">
        <f t="shared" si="409"/>
        <v>0</v>
      </c>
      <c r="BX160" s="222">
        <f t="shared" si="410"/>
        <v>6247.1</v>
      </c>
      <c r="BY160" s="224">
        <f t="shared" si="395"/>
        <v>366.8</v>
      </c>
      <c r="BZ160" s="222">
        <f t="shared" si="411"/>
        <v>0</v>
      </c>
      <c r="CA160" s="222">
        <f t="shared" si="412"/>
        <v>0</v>
      </c>
      <c r="CB160" s="222">
        <f t="shared" si="413"/>
        <v>0</v>
      </c>
      <c r="CC160" s="222">
        <f t="shared" si="414"/>
        <v>366.8</v>
      </c>
      <c r="CD160" s="224">
        <f t="shared" si="397"/>
        <v>361.3</v>
      </c>
      <c r="CE160" s="222">
        <f t="shared" si="415"/>
        <v>0</v>
      </c>
      <c r="CF160" s="222">
        <f t="shared" si="416"/>
        <v>0</v>
      </c>
      <c r="CG160" s="222">
        <f t="shared" si="417"/>
        <v>0</v>
      </c>
      <c r="CH160" s="222">
        <f t="shared" si="418"/>
        <v>361.3</v>
      </c>
      <c r="CI160" s="224">
        <f t="shared" si="398"/>
        <v>6247.1</v>
      </c>
      <c r="CJ160" s="222">
        <f t="shared" si="419"/>
        <v>0</v>
      </c>
      <c r="CK160" s="222">
        <f t="shared" si="420"/>
        <v>0</v>
      </c>
      <c r="CL160" s="222">
        <f t="shared" si="421"/>
        <v>0</v>
      </c>
      <c r="CM160" s="222">
        <f t="shared" si="422"/>
        <v>6247.1</v>
      </c>
      <c r="CN160" s="224">
        <f t="shared" si="400"/>
        <v>366.8</v>
      </c>
      <c r="CO160" s="222">
        <f t="shared" si="423"/>
        <v>0</v>
      </c>
      <c r="CP160" s="222">
        <f t="shared" si="424"/>
        <v>0</v>
      </c>
      <c r="CQ160" s="222">
        <f t="shared" si="425"/>
        <v>0</v>
      </c>
      <c r="CR160" s="222">
        <f t="shared" si="426"/>
        <v>366.8</v>
      </c>
      <c r="CS160" s="209">
        <f t="shared" si="328"/>
        <v>59748.800000000003</v>
      </c>
      <c r="CT160" s="205"/>
      <c r="CU160" s="210">
        <f t="shared" si="435"/>
        <v>0</v>
      </c>
      <c r="CV160" s="210">
        <f t="shared" si="435"/>
        <v>0</v>
      </c>
      <c r="CW160" s="210">
        <f t="shared" si="314"/>
        <v>0</v>
      </c>
      <c r="CX160" s="210">
        <f t="shared" si="315"/>
        <v>0</v>
      </c>
      <c r="CY160" s="210">
        <f t="shared" si="316"/>
        <v>0</v>
      </c>
      <c r="CZ160" s="210">
        <f t="shared" si="317"/>
        <v>0</v>
      </c>
      <c r="DA160" s="210">
        <f t="shared" si="436"/>
        <v>0</v>
      </c>
      <c r="DB160" s="210">
        <f t="shared" si="436"/>
        <v>0</v>
      </c>
      <c r="DC160" s="210">
        <f t="shared" si="318"/>
        <v>0</v>
      </c>
      <c r="DD160" s="210">
        <f t="shared" si="319"/>
        <v>0</v>
      </c>
      <c r="DE160" s="210">
        <f t="shared" si="320"/>
        <v>0</v>
      </c>
      <c r="DF160" s="210">
        <f t="shared" si="321"/>
        <v>0</v>
      </c>
      <c r="DG160" s="210">
        <f t="shared" si="322"/>
        <v>0</v>
      </c>
      <c r="DH160" s="210">
        <f t="shared" si="323"/>
        <v>0</v>
      </c>
      <c r="DI160" s="210">
        <f t="shared" si="324"/>
        <v>0</v>
      </c>
      <c r="DJ160" s="210">
        <f t="shared" si="325"/>
        <v>0</v>
      </c>
      <c r="DK160" s="210">
        <f t="shared" si="326"/>
        <v>0</v>
      </c>
      <c r="DL160" s="210">
        <f t="shared" si="327"/>
        <v>0</v>
      </c>
      <c r="DN160" s="210">
        <f t="shared" si="434"/>
        <v>0</v>
      </c>
      <c r="DO160" s="210">
        <f t="shared" si="434"/>
        <v>0</v>
      </c>
      <c r="DP160" s="210">
        <f t="shared" si="434"/>
        <v>0</v>
      </c>
      <c r="DQ160" s="210">
        <f t="shared" si="434"/>
        <v>0</v>
      </c>
      <c r="DR160" s="210">
        <f t="shared" si="434"/>
        <v>0</v>
      </c>
      <c r="DS160" s="210">
        <f t="shared" si="434"/>
        <v>0</v>
      </c>
      <c r="DT160" s="210">
        <f t="shared" si="434"/>
        <v>0</v>
      </c>
      <c r="DU160" s="210">
        <f t="shared" si="427"/>
        <v>0</v>
      </c>
      <c r="DV160" s="210">
        <f t="shared" si="304"/>
        <v>0</v>
      </c>
      <c r="DW160" s="210">
        <f t="shared" si="305"/>
        <v>0</v>
      </c>
      <c r="DX160" s="210">
        <f t="shared" si="306"/>
        <v>0</v>
      </c>
      <c r="DY160" s="210">
        <f t="shared" si="307"/>
        <v>0</v>
      </c>
      <c r="DZ160" s="210">
        <f t="shared" si="308"/>
        <v>0</v>
      </c>
      <c r="EA160" s="210">
        <f t="shared" si="311"/>
        <v>0</v>
      </c>
      <c r="EB160" s="210">
        <f t="shared" si="312"/>
        <v>0</v>
      </c>
      <c r="EC160" s="210">
        <f t="shared" si="313"/>
        <v>0</v>
      </c>
      <c r="ED160" s="210">
        <f t="shared" si="428"/>
        <v>0</v>
      </c>
      <c r="EE160" s="210">
        <f t="shared" si="429"/>
        <v>0</v>
      </c>
      <c r="EF160" s="210">
        <f t="shared" si="430"/>
        <v>0</v>
      </c>
      <c r="EG160" s="210">
        <f t="shared" si="431"/>
        <v>0</v>
      </c>
      <c r="EH160" s="210">
        <f t="shared" si="432"/>
        <v>0</v>
      </c>
      <c r="EI160" s="210">
        <f t="shared" si="433"/>
        <v>0</v>
      </c>
      <c r="EJ160" s="210">
        <f t="shared" si="402"/>
        <v>0</v>
      </c>
      <c r="EK160" s="210">
        <f t="shared" si="310"/>
        <v>0</v>
      </c>
      <c r="EL160" s="210">
        <f t="shared" si="310"/>
        <v>0</v>
      </c>
      <c r="EM160" s="210">
        <f t="shared" si="310"/>
        <v>0</v>
      </c>
      <c r="EN160" s="210">
        <f t="shared" si="310"/>
        <v>0</v>
      </c>
      <c r="EO160" s="210">
        <f t="shared" si="310"/>
        <v>0</v>
      </c>
      <c r="EP160" s="210">
        <f t="shared" si="310"/>
        <v>0</v>
      </c>
      <c r="EQ160" s="210">
        <f t="shared" si="310"/>
        <v>0</v>
      </c>
      <c r="ES160" s="210">
        <f t="shared" si="329"/>
        <v>0</v>
      </c>
      <c r="ET160" s="210">
        <f t="shared" si="330"/>
        <v>0</v>
      </c>
      <c r="EU160" s="210">
        <f t="shared" si="331"/>
        <v>0</v>
      </c>
      <c r="EV160" s="210">
        <f t="shared" si="332"/>
        <v>0</v>
      </c>
      <c r="EW160" s="210">
        <f t="shared" si="333"/>
        <v>0</v>
      </c>
      <c r="EX160" s="210">
        <f t="shared" si="334"/>
        <v>0</v>
      </c>
      <c r="EY160" s="210">
        <f t="shared" si="335"/>
        <v>0</v>
      </c>
      <c r="EZ160" s="210">
        <f t="shared" si="336"/>
        <v>0</v>
      </c>
      <c r="FA160" s="210">
        <f t="shared" si="337"/>
        <v>0</v>
      </c>
      <c r="FB160" s="210">
        <f t="shared" si="338"/>
        <v>0</v>
      </c>
      <c r="FC160" s="210">
        <f t="shared" si="339"/>
        <v>0</v>
      </c>
      <c r="FD160" s="210">
        <f t="shared" si="340"/>
        <v>0</v>
      </c>
      <c r="FE160" s="210">
        <f t="shared" si="341"/>
        <v>0</v>
      </c>
      <c r="FF160" s="210">
        <f t="shared" si="342"/>
        <v>0</v>
      </c>
      <c r="FG160" s="210">
        <f t="shared" si="343"/>
        <v>0</v>
      </c>
      <c r="FI160" s="211">
        <f t="shared" si="344"/>
        <v>0</v>
      </c>
      <c r="FJ160" s="211">
        <f t="shared" si="345"/>
        <v>0</v>
      </c>
      <c r="FK160" s="211">
        <f t="shared" si="346"/>
        <v>0</v>
      </c>
      <c r="FL160" s="211">
        <f t="shared" si="347"/>
        <v>0</v>
      </c>
      <c r="FM160" s="211">
        <f t="shared" si="348"/>
        <v>0</v>
      </c>
      <c r="FN160" s="211">
        <f t="shared" si="349"/>
        <v>0</v>
      </c>
      <c r="FO160" s="211">
        <f t="shared" si="350"/>
        <v>0</v>
      </c>
      <c r="FP160" s="211">
        <f t="shared" si="351"/>
        <v>0</v>
      </c>
      <c r="FQ160" s="211">
        <f t="shared" si="352"/>
        <v>0</v>
      </c>
      <c r="FR160" s="211">
        <f t="shared" si="353"/>
        <v>0</v>
      </c>
      <c r="FS160" s="211">
        <f t="shared" si="354"/>
        <v>0</v>
      </c>
      <c r="FT160" s="211">
        <f t="shared" si="355"/>
        <v>0</v>
      </c>
      <c r="FU160" s="211">
        <f t="shared" si="356"/>
        <v>0</v>
      </c>
      <c r="FV160" s="211">
        <f t="shared" si="357"/>
        <v>0</v>
      </c>
      <c r="FW160" s="211">
        <f t="shared" si="358"/>
        <v>0</v>
      </c>
      <c r="FX160" s="211">
        <f t="shared" si="359"/>
        <v>0</v>
      </c>
      <c r="FY160" s="211">
        <f t="shared" si="360"/>
        <v>0</v>
      </c>
      <c r="FZ160" s="211">
        <f t="shared" si="361"/>
        <v>0</v>
      </c>
      <c r="GA160" s="211">
        <f t="shared" si="362"/>
        <v>0</v>
      </c>
      <c r="GB160" s="211">
        <f t="shared" si="363"/>
        <v>0</v>
      </c>
      <c r="GC160" s="211">
        <f t="shared" si="364"/>
        <v>0</v>
      </c>
      <c r="GD160" s="211">
        <f t="shared" si="365"/>
        <v>0</v>
      </c>
      <c r="GE160" s="211">
        <f t="shared" si="366"/>
        <v>0</v>
      </c>
      <c r="GF160" s="211">
        <f t="shared" si="367"/>
        <v>0</v>
      </c>
      <c r="GG160" s="211">
        <f t="shared" si="368"/>
        <v>0</v>
      </c>
      <c r="GH160" s="211">
        <f>IF((CN160-AZ160)&gt;0,0,CN160-AZ160)</f>
        <v>0</v>
      </c>
      <c r="GI160" s="211">
        <f t="shared" si="370"/>
        <v>0</v>
      </c>
      <c r="GJ160" s="211">
        <f t="shared" si="371"/>
        <v>0</v>
      </c>
      <c r="GK160" s="211">
        <f t="shared" si="372"/>
        <v>0</v>
      </c>
      <c r="GL160" s="211">
        <f t="shared" si="373"/>
        <v>0</v>
      </c>
    </row>
    <row r="161" spans="3:194" ht="30">
      <c r="C161" s="25" t="s">
        <v>181</v>
      </c>
      <c r="D161" s="220">
        <v>1209</v>
      </c>
      <c r="E161" s="223">
        <v>5</v>
      </c>
      <c r="F161" s="223"/>
      <c r="G161" s="224">
        <f t="shared" si="380"/>
        <v>0</v>
      </c>
      <c r="H161" s="224">
        <f t="shared" si="381"/>
        <v>0</v>
      </c>
      <c r="I161" s="222"/>
      <c r="J161" s="222"/>
      <c r="K161" s="222"/>
      <c r="L161" s="222"/>
      <c r="M161" s="222"/>
      <c r="N161" s="222"/>
      <c r="O161" s="222"/>
      <c r="P161" s="222"/>
      <c r="Q161" s="224">
        <f t="shared" si="382"/>
        <v>0</v>
      </c>
      <c r="R161" s="222"/>
      <c r="S161" s="222"/>
      <c r="T161" s="222"/>
      <c r="U161" s="222"/>
      <c r="V161" s="224">
        <f t="shared" si="383"/>
        <v>0</v>
      </c>
      <c r="W161" s="222"/>
      <c r="X161" s="222"/>
      <c r="Y161" s="222"/>
      <c r="Z161" s="222"/>
      <c r="AA161" s="224">
        <f t="shared" si="384"/>
        <v>0</v>
      </c>
      <c r="AB161" s="222"/>
      <c r="AC161" s="222"/>
      <c r="AD161" s="222"/>
      <c r="AE161" s="222"/>
      <c r="AF161" s="224">
        <f t="shared" si="385"/>
        <v>0</v>
      </c>
      <c r="AG161" s="222"/>
      <c r="AH161" s="222"/>
      <c r="AI161" s="222"/>
      <c r="AJ161" s="222"/>
      <c r="AK161" s="224">
        <f t="shared" si="386"/>
        <v>0</v>
      </c>
      <c r="AL161" s="224">
        <f t="shared" si="387"/>
        <v>0</v>
      </c>
      <c r="AM161" s="222"/>
      <c r="AN161" s="222"/>
      <c r="AO161" s="222"/>
      <c r="AP161" s="222"/>
      <c r="AQ161" s="222"/>
      <c r="AR161" s="222"/>
      <c r="AS161" s="222"/>
      <c r="AT161" s="222"/>
      <c r="AU161" s="224">
        <f t="shared" si="388"/>
        <v>0</v>
      </c>
      <c r="AV161" s="222"/>
      <c r="AW161" s="222"/>
      <c r="AX161" s="222"/>
      <c r="AY161" s="222"/>
      <c r="AZ161" s="224">
        <f t="shared" si="389"/>
        <v>0</v>
      </c>
      <c r="BA161" s="222"/>
      <c r="BB161" s="222"/>
      <c r="BC161" s="222"/>
      <c r="BD161" s="222"/>
      <c r="BE161" s="224">
        <f t="shared" si="390"/>
        <v>0</v>
      </c>
      <c r="BF161" s="222"/>
      <c r="BG161" s="222"/>
      <c r="BH161" s="222"/>
      <c r="BI161" s="222"/>
      <c r="BJ161" s="224">
        <f t="shared" si="391"/>
        <v>0</v>
      </c>
      <c r="BK161" s="222"/>
      <c r="BL161" s="222"/>
      <c r="BM161" s="222"/>
      <c r="BN161" s="222"/>
      <c r="BO161" s="224">
        <f t="shared" si="392"/>
        <v>0</v>
      </c>
      <c r="BP161" s="222">
        <f t="shared" si="403"/>
        <v>0</v>
      </c>
      <c r="BQ161" s="222">
        <f t="shared" si="404"/>
        <v>0</v>
      </c>
      <c r="BR161" s="222">
        <f t="shared" si="405"/>
        <v>0</v>
      </c>
      <c r="BS161" s="222">
        <f t="shared" si="406"/>
        <v>0</v>
      </c>
      <c r="BT161" s="224">
        <f t="shared" si="393"/>
        <v>0</v>
      </c>
      <c r="BU161" s="222">
        <f t="shared" si="407"/>
        <v>0</v>
      </c>
      <c r="BV161" s="222">
        <f t="shared" si="408"/>
        <v>0</v>
      </c>
      <c r="BW161" s="222">
        <f t="shared" si="409"/>
        <v>0</v>
      </c>
      <c r="BX161" s="222">
        <f t="shared" si="410"/>
        <v>0</v>
      </c>
      <c r="BY161" s="224">
        <f t="shared" si="395"/>
        <v>0</v>
      </c>
      <c r="BZ161" s="222">
        <f t="shared" si="411"/>
        <v>0</v>
      </c>
      <c r="CA161" s="222">
        <f t="shared" si="412"/>
        <v>0</v>
      </c>
      <c r="CB161" s="222">
        <f t="shared" si="413"/>
        <v>0</v>
      </c>
      <c r="CC161" s="222">
        <f t="shared" si="414"/>
        <v>0</v>
      </c>
      <c r="CD161" s="224">
        <f t="shared" si="397"/>
        <v>0</v>
      </c>
      <c r="CE161" s="222">
        <f t="shared" si="415"/>
        <v>0</v>
      </c>
      <c r="CF161" s="222">
        <f t="shared" si="416"/>
        <v>0</v>
      </c>
      <c r="CG161" s="222">
        <f t="shared" si="417"/>
        <v>0</v>
      </c>
      <c r="CH161" s="222">
        <f t="shared" si="418"/>
        <v>0</v>
      </c>
      <c r="CI161" s="224">
        <f t="shared" si="398"/>
        <v>0</v>
      </c>
      <c r="CJ161" s="222">
        <f t="shared" si="419"/>
        <v>0</v>
      </c>
      <c r="CK161" s="222">
        <f t="shared" si="420"/>
        <v>0</v>
      </c>
      <c r="CL161" s="222">
        <f t="shared" si="421"/>
        <v>0</v>
      </c>
      <c r="CM161" s="222">
        <f t="shared" si="422"/>
        <v>0</v>
      </c>
      <c r="CN161" s="224">
        <f t="shared" si="400"/>
        <v>0</v>
      </c>
      <c r="CO161" s="222">
        <f t="shared" si="423"/>
        <v>0</v>
      </c>
      <c r="CP161" s="222">
        <f t="shared" si="424"/>
        <v>0</v>
      </c>
      <c r="CQ161" s="222">
        <f t="shared" si="425"/>
        <v>0</v>
      </c>
      <c r="CR161" s="222">
        <f t="shared" si="426"/>
        <v>0</v>
      </c>
      <c r="CS161" s="209">
        <f t="shared" si="328"/>
        <v>0</v>
      </c>
      <c r="CT161" s="205"/>
      <c r="CU161" s="210">
        <f t="shared" si="435"/>
        <v>0</v>
      </c>
      <c r="CV161" s="210">
        <f t="shared" si="435"/>
        <v>0</v>
      </c>
      <c r="CW161" s="210">
        <f t="shared" si="314"/>
        <v>0</v>
      </c>
      <c r="CX161" s="210">
        <f t="shared" si="315"/>
        <v>0</v>
      </c>
      <c r="CY161" s="210">
        <f t="shared" si="316"/>
        <v>0</v>
      </c>
      <c r="CZ161" s="210">
        <f t="shared" si="317"/>
        <v>0</v>
      </c>
      <c r="DA161" s="210">
        <f t="shared" si="436"/>
        <v>0</v>
      </c>
      <c r="DB161" s="210">
        <f t="shared" si="436"/>
        <v>0</v>
      </c>
      <c r="DC161" s="210">
        <f t="shared" si="318"/>
        <v>0</v>
      </c>
      <c r="DD161" s="210">
        <f t="shared" si="319"/>
        <v>0</v>
      </c>
      <c r="DE161" s="210">
        <f t="shared" si="320"/>
        <v>0</v>
      </c>
      <c r="DF161" s="210">
        <f t="shared" si="321"/>
        <v>0</v>
      </c>
      <c r="DG161" s="210">
        <f t="shared" si="322"/>
        <v>0</v>
      </c>
      <c r="DH161" s="210">
        <f t="shared" si="323"/>
        <v>0</v>
      </c>
      <c r="DI161" s="210">
        <f t="shared" si="324"/>
        <v>0</v>
      </c>
      <c r="DJ161" s="210">
        <f t="shared" si="325"/>
        <v>0</v>
      </c>
      <c r="DK161" s="210">
        <f t="shared" si="326"/>
        <v>0</v>
      </c>
      <c r="DL161" s="210">
        <f t="shared" si="327"/>
        <v>0</v>
      </c>
      <c r="DN161" s="210">
        <f t="shared" si="434"/>
        <v>0</v>
      </c>
      <c r="DO161" s="210">
        <f t="shared" si="434"/>
        <v>0</v>
      </c>
      <c r="DP161" s="210">
        <f t="shared" si="434"/>
        <v>0</v>
      </c>
      <c r="DQ161" s="210">
        <f t="shared" si="434"/>
        <v>0</v>
      </c>
      <c r="DR161" s="210">
        <f t="shared" si="434"/>
        <v>0</v>
      </c>
      <c r="DS161" s="210">
        <f t="shared" si="434"/>
        <v>0</v>
      </c>
      <c r="DT161" s="210">
        <f t="shared" si="434"/>
        <v>0</v>
      </c>
      <c r="DU161" s="210">
        <f t="shared" si="427"/>
        <v>0</v>
      </c>
      <c r="DV161" s="210">
        <f t="shared" si="304"/>
        <v>0</v>
      </c>
      <c r="DW161" s="210">
        <f t="shared" si="305"/>
        <v>0</v>
      </c>
      <c r="DX161" s="210">
        <f t="shared" si="306"/>
        <v>0</v>
      </c>
      <c r="DY161" s="210">
        <f t="shared" si="307"/>
        <v>0</v>
      </c>
      <c r="DZ161" s="210">
        <f t="shared" si="308"/>
        <v>0</v>
      </c>
      <c r="EA161" s="210">
        <f t="shared" si="311"/>
        <v>0</v>
      </c>
      <c r="EB161" s="210">
        <f t="shared" si="312"/>
        <v>0</v>
      </c>
      <c r="EC161" s="210">
        <f t="shared" si="313"/>
        <v>0</v>
      </c>
      <c r="ED161" s="210">
        <f t="shared" si="428"/>
        <v>0</v>
      </c>
      <c r="EE161" s="210">
        <f t="shared" si="429"/>
        <v>0</v>
      </c>
      <c r="EF161" s="210">
        <f t="shared" si="430"/>
        <v>0</v>
      </c>
      <c r="EG161" s="210">
        <f t="shared" si="431"/>
        <v>0</v>
      </c>
      <c r="EH161" s="210">
        <f t="shared" si="432"/>
        <v>0</v>
      </c>
      <c r="EI161" s="210">
        <f t="shared" si="433"/>
        <v>0</v>
      </c>
      <c r="EJ161" s="210">
        <f t="shared" si="402"/>
        <v>0</v>
      </c>
      <c r="EK161" s="210">
        <f t="shared" si="310"/>
        <v>0</v>
      </c>
      <c r="EL161" s="210">
        <f t="shared" si="310"/>
        <v>0</v>
      </c>
      <c r="EM161" s="210">
        <f t="shared" si="310"/>
        <v>0</v>
      </c>
      <c r="EN161" s="210">
        <f t="shared" si="310"/>
        <v>0</v>
      </c>
      <c r="EO161" s="210">
        <f t="shared" si="310"/>
        <v>0</v>
      </c>
      <c r="EP161" s="210">
        <f t="shared" si="310"/>
        <v>0</v>
      </c>
      <c r="EQ161" s="210">
        <f t="shared" si="310"/>
        <v>0</v>
      </c>
      <c r="ES161" s="210">
        <f t="shared" si="329"/>
        <v>0</v>
      </c>
      <c r="ET161" s="210">
        <f t="shared" si="330"/>
        <v>0</v>
      </c>
      <c r="EU161" s="210">
        <f t="shared" si="331"/>
        <v>0</v>
      </c>
      <c r="EV161" s="210">
        <f t="shared" si="332"/>
        <v>0</v>
      </c>
      <c r="EW161" s="210">
        <f t="shared" si="333"/>
        <v>0</v>
      </c>
      <c r="EX161" s="210">
        <f t="shared" si="334"/>
        <v>0</v>
      </c>
      <c r="EY161" s="210">
        <f t="shared" si="335"/>
        <v>0</v>
      </c>
      <c r="EZ161" s="210">
        <f t="shared" si="336"/>
        <v>0</v>
      </c>
      <c r="FA161" s="210">
        <f t="shared" si="337"/>
        <v>0</v>
      </c>
      <c r="FB161" s="210">
        <f t="shared" si="338"/>
        <v>0</v>
      </c>
      <c r="FC161" s="210">
        <f t="shared" si="339"/>
        <v>0</v>
      </c>
      <c r="FD161" s="210">
        <f t="shared" si="340"/>
        <v>0</v>
      </c>
      <c r="FE161" s="210">
        <f t="shared" si="341"/>
        <v>0</v>
      </c>
      <c r="FF161" s="210">
        <f t="shared" si="342"/>
        <v>0</v>
      </c>
      <c r="FG161" s="210">
        <f t="shared" si="343"/>
        <v>0</v>
      </c>
      <c r="FI161" s="211">
        <f t="shared" si="344"/>
        <v>0</v>
      </c>
      <c r="FJ161" s="211">
        <f t="shared" si="345"/>
        <v>0</v>
      </c>
      <c r="FK161" s="211">
        <f t="shared" si="346"/>
        <v>0</v>
      </c>
      <c r="FL161" s="211">
        <f t="shared" si="347"/>
        <v>0</v>
      </c>
      <c r="FM161" s="211">
        <f t="shared" si="348"/>
        <v>0</v>
      </c>
      <c r="FN161" s="211">
        <f t="shared" si="349"/>
        <v>0</v>
      </c>
      <c r="FO161" s="211">
        <f t="shared" si="350"/>
        <v>0</v>
      </c>
      <c r="FP161" s="211">
        <f t="shared" si="351"/>
        <v>0</v>
      </c>
      <c r="FQ161" s="211">
        <f t="shared" si="352"/>
        <v>0</v>
      </c>
      <c r="FR161" s="211">
        <f t="shared" si="353"/>
        <v>0</v>
      </c>
      <c r="FS161" s="211">
        <f t="shared" si="354"/>
        <v>0</v>
      </c>
      <c r="FT161" s="211">
        <f t="shared" si="355"/>
        <v>0</v>
      </c>
      <c r="FU161" s="211">
        <f t="shared" si="356"/>
        <v>0</v>
      </c>
      <c r="FV161" s="211">
        <f t="shared" si="357"/>
        <v>0</v>
      </c>
      <c r="FW161" s="211">
        <f t="shared" si="358"/>
        <v>0</v>
      </c>
      <c r="FX161" s="211">
        <f t="shared" si="359"/>
        <v>0</v>
      </c>
      <c r="FY161" s="211">
        <f t="shared" si="360"/>
        <v>0</v>
      </c>
      <c r="FZ161" s="211">
        <f t="shared" si="361"/>
        <v>0</v>
      </c>
      <c r="GA161" s="211">
        <f t="shared" si="362"/>
        <v>0</v>
      </c>
      <c r="GB161" s="211">
        <f t="shared" si="363"/>
        <v>0</v>
      </c>
      <c r="GC161" s="211">
        <f t="shared" si="364"/>
        <v>0</v>
      </c>
      <c r="GD161" s="211">
        <f t="shared" si="365"/>
        <v>0</v>
      </c>
      <c r="GE161" s="211">
        <f t="shared" si="366"/>
        <v>0</v>
      </c>
      <c r="GF161" s="211">
        <f t="shared" si="367"/>
        <v>0</v>
      </c>
      <c r="GG161" s="211">
        <f t="shared" si="368"/>
        <v>0</v>
      </c>
      <c r="GH161" s="211">
        <f t="shared" si="369"/>
        <v>0</v>
      </c>
      <c r="GI161" s="211">
        <f t="shared" si="370"/>
        <v>0</v>
      </c>
      <c r="GJ161" s="211">
        <f t="shared" si="371"/>
        <v>0</v>
      </c>
      <c r="GK161" s="211">
        <f t="shared" si="372"/>
        <v>0</v>
      </c>
      <c r="GL161" s="211">
        <f t="shared" si="373"/>
        <v>0</v>
      </c>
    </row>
    <row r="162" spans="3:194" ht="45">
      <c r="C162" s="53" t="s">
        <v>182</v>
      </c>
      <c r="D162" s="220">
        <v>1210</v>
      </c>
      <c r="E162" s="223">
        <v>5</v>
      </c>
      <c r="F162" s="223"/>
      <c r="G162" s="224">
        <f t="shared" si="380"/>
        <v>0</v>
      </c>
      <c r="H162" s="224">
        <f t="shared" si="381"/>
        <v>0</v>
      </c>
      <c r="I162" s="222"/>
      <c r="J162" s="222"/>
      <c r="K162" s="222"/>
      <c r="L162" s="222"/>
      <c r="M162" s="222"/>
      <c r="N162" s="222"/>
      <c r="O162" s="222"/>
      <c r="P162" s="222"/>
      <c r="Q162" s="224">
        <f t="shared" si="382"/>
        <v>0</v>
      </c>
      <c r="R162" s="222"/>
      <c r="S162" s="222"/>
      <c r="T162" s="222"/>
      <c r="U162" s="222"/>
      <c r="V162" s="224">
        <f t="shared" si="383"/>
        <v>0</v>
      </c>
      <c r="W162" s="222"/>
      <c r="X162" s="222"/>
      <c r="Y162" s="222"/>
      <c r="Z162" s="222"/>
      <c r="AA162" s="224">
        <f t="shared" si="384"/>
        <v>0</v>
      </c>
      <c r="AB162" s="222"/>
      <c r="AC162" s="222"/>
      <c r="AD162" s="222"/>
      <c r="AE162" s="222"/>
      <c r="AF162" s="224">
        <f t="shared" si="385"/>
        <v>0</v>
      </c>
      <c r="AG162" s="222"/>
      <c r="AH162" s="222"/>
      <c r="AI162" s="222"/>
      <c r="AJ162" s="222"/>
      <c r="AK162" s="224">
        <f t="shared" si="386"/>
        <v>0</v>
      </c>
      <c r="AL162" s="224">
        <f t="shared" si="387"/>
        <v>0</v>
      </c>
      <c r="AM162" s="222"/>
      <c r="AN162" s="222"/>
      <c r="AO162" s="222"/>
      <c r="AP162" s="222"/>
      <c r="AQ162" s="222"/>
      <c r="AR162" s="222"/>
      <c r="AS162" s="222"/>
      <c r="AT162" s="222"/>
      <c r="AU162" s="224">
        <f t="shared" si="388"/>
        <v>0</v>
      </c>
      <c r="AV162" s="222"/>
      <c r="AW162" s="222"/>
      <c r="AX162" s="222"/>
      <c r="AY162" s="222"/>
      <c r="AZ162" s="224">
        <f t="shared" si="389"/>
        <v>0</v>
      </c>
      <c r="BA162" s="222"/>
      <c r="BB162" s="222"/>
      <c r="BC162" s="222"/>
      <c r="BD162" s="222"/>
      <c r="BE162" s="224">
        <f t="shared" si="390"/>
        <v>0</v>
      </c>
      <c r="BF162" s="222"/>
      <c r="BG162" s="222"/>
      <c r="BH162" s="222"/>
      <c r="BI162" s="222"/>
      <c r="BJ162" s="224">
        <f t="shared" si="391"/>
        <v>0</v>
      </c>
      <c r="BK162" s="222"/>
      <c r="BL162" s="222"/>
      <c r="BM162" s="222"/>
      <c r="BN162" s="222"/>
      <c r="BO162" s="224">
        <f t="shared" si="392"/>
        <v>0</v>
      </c>
      <c r="BP162" s="222">
        <f t="shared" si="403"/>
        <v>0</v>
      </c>
      <c r="BQ162" s="222">
        <f t="shared" si="404"/>
        <v>0</v>
      </c>
      <c r="BR162" s="222">
        <f t="shared" si="405"/>
        <v>0</v>
      </c>
      <c r="BS162" s="222">
        <f t="shared" si="406"/>
        <v>0</v>
      </c>
      <c r="BT162" s="224">
        <f t="shared" si="393"/>
        <v>0</v>
      </c>
      <c r="BU162" s="222">
        <f t="shared" si="407"/>
        <v>0</v>
      </c>
      <c r="BV162" s="222">
        <f t="shared" si="408"/>
        <v>0</v>
      </c>
      <c r="BW162" s="222">
        <f t="shared" si="409"/>
        <v>0</v>
      </c>
      <c r="BX162" s="222">
        <f t="shared" si="410"/>
        <v>0</v>
      </c>
      <c r="BY162" s="224">
        <f t="shared" si="395"/>
        <v>0</v>
      </c>
      <c r="BZ162" s="222">
        <f t="shared" si="411"/>
        <v>0</v>
      </c>
      <c r="CA162" s="222">
        <f t="shared" si="412"/>
        <v>0</v>
      </c>
      <c r="CB162" s="222">
        <f t="shared" si="413"/>
        <v>0</v>
      </c>
      <c r="CC162" s="222">
        <f t="shared" si="414"/>
        <v>0</v>
      </c>
      <c r="CD162" s="224">
        <f t="shared" si="397"/>
        <v>0</v>
      </c>
      <c r="CE162" s="222">
        <f t="shared" si="415"/>
        <v>0</v>
      </c>
      <c r="CF162" s="222">
        <f t="shared" si="416"/>
        <v>0</v>
      </c>
      <c r="CG162" s="222">
        <f t="shared" si="417"/>
        <v>0</v>
      </c>
      <c r="CH162" s="222">
        <f t="shared" si="418"/>
        <v>0</v>
      </c>
      <c r="CI162" s="224">
        <f t="shared" si="398"/>
        <v>0</v>
      </c>
      <c r="CJ162" s="222">
        <f t="shared" si="419"/>
        <v>0</v>
      </c>
      <c r="CK162" s="222">
        <f t="shared" si="420"/>
        <v>0</v>
      </c>
      <c r="CL162" s="222">
        <f t="shared" si="421"/>
        <v>0</v>
      </c>
      <c r="CM162" s="222">
        <f t="shared" si="422"/>
        <v>0</v>
      </c>
      <c r="CN162" s="224">
        <f t="shared" si="400"/>
        <v>0</v>
      </c>
      <c r="CO162" s="222">
        <f t="shared" si="423"/>
        <v>0</v>
      </c>
      <c r="CP162" s="222">
        <f t="shared" si="424"/>
        <v>0</v>
      </c>
      <c r="CQ162" s="222">
        <f t="shared" si="425"/>
        <v>0</v>
      </c>
      <c r="CR162" s="222">
        <f t="shared" si="426"/>
        <v>0</v>
      </c>
      <c r="CS162" s="209">
        <f t="shared" si="328"/>
        <v>0</v>
      </c>
      <c r="CT162" s="205"/>
      <c r="CU162" s="210">
        <f t="shared" si="435"/>
        <v>0</v>
      </c>
      <c r="CV162" s="210">
        <f t="shared" si="435"/>
        <v>0</v>
      </c>
      <c r="CW162" s="210">
        <f t="shared" si="314"/>
        <v>0</v>
      </c>
      <c r="CX162" s="210">
        <f t="shared" si="315"/>
        <v>0</v>
      </c>
      <c r="CY162" s="210">
        <f t="shared" si="316"/>
        <v>0</v>
      </c>
      <c r="CZ162" s="210">
        <f t="shared" si="317"/>
        <v>0</v>
      </c>
      <c r="DA162" s="210">
        <f t="shared" si="436"/>
        <v>0</v>
      </c>
      <c r="DB162" s="210">
        <f t="shared" si="436"/>
        <v>0</v>
      </c>
      <c r="DC162" s="210">
        <f t="shared" si="318"/>
        <v>0</v>
      </c>
      <c r="DD162" s="210">
        <f t="shared" si="319"/>
        <v>0</v>
      </c>
      <c r="DE162" s="210">
        <f t="shared" si="320"/>
        <v>0</v>
      </c>
      <c r="DF162" s="210">
        <f t="shared" si="321"/>
        <v>0</v>
      </c>
      <c r="DG162" s="210">
        <f t="shared" si="322"/>
        <v>0</v>
      </c>
      <c r="DH162" s="210">
        <f t="shared" si="323"/>
        <v>0</v>
      </c>
      <c r="DI162" s="210">
        <f t="shared" si="324"/>
        <v>0</v>
      </c>
      <c r="DJ162" s="210">
        <f t="shared" si="325"/>
        <v>0</v>
      </c>
      <c r="DK162" s="210">
        <f t="shared" si="326"/>
        <v>0</v>
      </c>
      <c r="DL162" s="210">
        <f t="shared" si="327"/>
        <v>0</v>
      </c>
      <c r="DN162" s="210">
        <f t="shared" si="434"/>
        <v>0</v>
      </c>
      <c r="DO162" s="210">
        <f t="shared" si="434"/>
        <v>0</v>
      </c>
      <c r="DP162" s="210">
        <f t="shared" si="434"/>
        <v>0</v>
      </c>
      <c r="DQ162" s="210">
        <f t="shared" si="434"/>
        <v>0</v>
      </c>
      <c r="DR162" s="210">
        <f t="shared" si="434"/>
        <v>0</v>
      </c>
      <c r="DS162" s="210">
        <f t="shared" si="434"/>
        <v>0</v>
      </c>
      <c r="DT162" s="210">
        <f t="shared" si="434"/>
        <v>0</v>
      </c>
      <c r="DU162" s="210">
        <f t="shared" si="427"/>
        <v>0</v>
      </c>
      <c r="DV162" s="210">
        <f t="shared" si="304"/>
        <v>0</v>
      </c>
      <c r="DW162" s="210">
        <f t="shared" si="305"/>
        <v>0</v>
      </c>
      <c r="DX162" s="210">
        <f t="shared" si="306"/>
        <v>0</v>
      </c>
      <c r="DY162" s="210">
        <f t="shared" si="307"/>
        <v>0</v>
      </c>
      <c r="DZ162" s="210">
        <f t="shared" si="308"/>
        <v>0</v>
      </c>
      <c r="EA162" s="210">
        <f t="shared" si="311"/>
        <v>0</v>
      </c>
      <c r="EB162" s="210">
        <f t="shared" si="312"/>
        <v>0</v>
      </c>
      <c r="EC162" s="210">
        <f t="shared" si="313"/>
        <v>0</v>
      </c>
      <c r="ED162" s="210">
        <f t="shared" si="428"/>
        <v>0</v>
      </c>
      <c r="EE162" s="210">
        <f t="shared" si="429"/>
        <v>0</v>
      </c>
      <c r="EF162" s="210">
        <f t="shared" si="430"/>
        <v>0</v>
      </c>
      <c r="EG162" s="210">
        <f t="shared" si="431"/>
        <v>0</v>
      </c>
      <c r="EH162" s="210">
        <f t="shared" si="432"/>
        <v>0</v>
      </c>
      <c r="EI162" s="210">
        <f t="shared" si="433"/>
        <v>0</v>
      </c>
      <c r="EJ162" s="210">
        <f t="shared" si="402"/>
        <v>0</v>
      </c>
      <c r="EK162" s="210">
        <f t="shared" si="310"/>
        <v>0</v>
      </c>
      <c r="EL162" s="210">
        <f t="shared" si="310"/>
        <v>0</v>
      </c>
      <c r="EM162" s="210">
        <f t="shared" si="310"/>
        <v>0</v>
      </c>
      <c r="EN162" s="210">
        <f t="shared" si="310"/>
        <v>0</v>
      </c>
      <c r="EO162" s="210">
        <f t="shared" si="310"/>
        <v>0</v>
      </c>
      <c r="EP162" s="210">
        <f t="shared" si="310"/>
        <v>0</v>
      </c>
      <c r="EQ162" s="210">
        <f t="shared" si="310"/>
        <v>0</v>
      </c>
      <c r="ES162" s="210">
        <f t="shared" si="329"/>
        <v>0</v>
      </c>
      <c r="ET162" s="210">
        <f t="shared" si="330"/>
        <v>0</v>
      </c>
      <c r="EU162" s="210">
        <f t="shared" si="331"/>
        <v>0</v>
      </c>
      <c r="EV162" s="210">
        <f t="shared" si="332"/>
        <v>0</v>
      </c>
      <c r="EW162" s="210">
        <f t="shared" si="333"/>
        <v>0</v>
      </c>
      <c r="EX162" s="210">
        <f t="shared" si="334"/>
        <v>0</v>
      </c>
      <c r="EY162" s="210">
        <f t="shared" si="335"/>
        <v>0</v>
      </c>
      <c r="EZ162" s="210">
        <f t="shared" si="336"/>
        <v>0</v>
      </c>
      <c r="FA162" s="210">
        <f t="shared" si="337"/>
        <v>0</v>
      </c>
      <c r="FB162" s="210">
        <f t="shared" si="338"/>
        <v>0</v>
      </c>
      <c r="FC162" s="210">
        <f t="shared" si="339"/>
        <v>0</v>
      </c>
      <c r="FD162" s="210">
        <f t="shared" si="340"/>
        <v>0</v>
      </c>
      <c r="FE162" s="210">
        <f t="shared" si="341"/>
        <v>0</v>
      </c>
      <c r="FF162" s="210">
        <f t="shared" si="342"/>
        <v>0</v>
      </c>
      <c r="FG162" s="210">
        <f t="shared" si="343"/>
        <v>0</v>
      </c>
      <c r="FI162" s="211">
        <f t="shared" si="344"/>
        <v>0</v>
      </c>
      <c r="FJ162" s="211">
        <f t="shared" si="345"/>
        <v>0</v>
      </c>
      <c r="FK162" s="211">
        <f t="shared" si="346"/>
        <v>0</v>
      </c>
      <c r="FL162" s="211">
        <f t="shared" si="347"/>
        <v>0</v>
      </c>
      <c r="FM162" s="211">
        <f t="shared" si="348"/>
        <v>0</v>
      </c>
      <c r="FN162" s="211">
        <f t="shared" si="349"/>
        <v>0</v>
      </c>
      <c r="FO162" s="211">
        <f t="shared" si="350"/>
        <v>0</v>
      </c>
      <c r="FP162" s="211">
        <f t="shared" si="351"/>
        <v>0</v>
      </c>
      <c r="FQ162" s="211">
        <f t="shared" si="352"/>
        <v>0</v>
      </c>
      <c r="FR162" s="211">
        <f t="shared" si="353"/>
        <v>0</v>
      </c>
      <c r="FS162" s="211">
        <f t="shared" si="354"/>
        <v>0</v>
      </c>
      <c r="FT162" s="211">
        <f t="shared" si="355"/>
        <v>0</v>
      </c>
      <c r="FU162" s="211">
        <f t="shared" si="356"/>
        <v>0</v>
      </c>
      <c r="FV162" s="211">
        <f t="shared" si="357"/>
        <v>0</v>
      </c>
      <c r="FW162" s="211">
        <f t="shared" si="358"/>
        <v>0</v>
      </c>
      <c r="FX162" s="211">
        <f t="shared" si="359"/>
        <v>0</v>
      </c>
      <c r="FY162" s="211">
        <f t="shared" si="360"/>
        <v>0</v>
      </c>
      <c r="FZ162" s="211">
        <f t="shared" si="361"/>
        <v>0</v>
      </c>
      <c r="GA162" s="211">
        <f t="shared" si="362"/>
        <v>0</v>
      </c>
      <c r="GB162" s="211">
        <f t="shared" si="363"/>
        <v>0</v>
      </c>
      <c r="GC162" s="211">
        <f t="shared" si="364"/>
        <v>0</v>
      </c>
      <c r="GD162" s="211">
        <f t="shared" si="365"/>
        <v>0</v>
      </c>
      <c r="GE162" s="211">
        <f t="shared" si="366"/>
        <v>0</v>
      </c>
      <c r="GF162" s="211">
        <f t="shared" si="367"/>
        <v>0</v>
      </c>
      <c r="GG162" s="211">
        <f t="shared" si="368"/>
        <v>0</v>
      </c>
      <c r="GH162" s="211">
        <f t="shared" si="369"/>
        <v>0</v>
      </c>
      <c r="GI162" s="211">
        <f t="shared" si="370"/>
        <v>0</v>
      </c>
      <c r="GJ162" s="211">
        <f t="shared" si="371"/>
        <v>0</v>
      </c>
      <c r="GK162" s="211">
        <f t="shared" si="372"/>
        <v>0</v>
      </c>
      <c r="GL162" s="211">
        <f t="shared" si="373"/>
        <v>0</v>
      </c>
    </row>
    <row r="163" spans="3:194" s="226" customFormat="1" ht="30">
      <c r="C163" s="34" t="s">
        <v>183</v>
      </c>
      <c r="D163" s="228">
        <v>1211</v>
      </c>
      <c r="E163" s="229">
        <v>19</v>
      </c>
      <c r="F163" s="229"/>
      <c r="G163" s="230">
        <f t="shared" si="380"/>
        <v>0</v>
      </c>
      <c r="H163" s="230">
        <f t="shared" si="381"/>
        <v>0</v>
      </c>
      <c r="I163" s="230"/>
      <c r="J163" s="230"/>
      <c r="K163" s="230"/>
      <c r="L163" s="230"/>
      <c r="M163" s="230"/>
      <c r="N163" s="230"/>
      <c r="O163" s="230"/>
      <c r="P163" s="230"/>
      <c r="Q163" s="230">
        <f t="shared" si="382"/>
        <v>0</v>
      </c>
      <c r="R163" s="230"/>
      <c r="S163" s="230"/>
      <c r="T163" s="230"/>
      <c r="U163" s="230"/>
      <c r="V163" s="230">
        <f t="shared" si="383"/>
        <v>0</v>
      </c>
      <c r="W163" s="230"/>
      <c r="X163" s="230"/>
      <c r="Y163" s="230"/>
      <c r="Z163" s="230"/>
      <c r="AA163" s="230">
        <f t="shared" si="384"/>
        <v>0</v>
      </c>
      <c r="AB163" s="230"/>
      <c r="AC163" s="230"/>
      <c r="AD163" s="230"/>
      <c r="AE163" s="230"/>
      <c r="AF163" s="230">
        <f t="shared" si="385"/>
        <v>0</v>
      </c>
      <c r="AG163" s="230"/>
      <c r="AH163" s="230"/>
      <c r="AI163" s="230"/>
      <c r="AJ163" s="230"/>
      <c r="AK163" s="230">
        <f t="shared" si="386"/>
        <v>0</v>
      </c>
      <c r="AL163" s="230">
        <f t="shared" si="387"/>
        <v>0</v>
      </c>
      <c r="AM163" s="230"/>
      <c r="AN163" s="230"/>
      <c r="AO163" s="230"/>
      <c r="AP163" s="230"/>
      <c r="AQ163" s="230"/>
      <c r="AR163" s="230"/>
      <c r="AS163" s="230"/>
      <c r="AT163" s="230"/>
      <c r="AU163" s="230">
        <f t="shared" si="388"/>
        <v>0</v>
      </c>
      <c r="AV163" s="230"/>
      <c r="AW163" s="230"/>
      <c r="AX163" s="230"/>
      <c r="AY163" s="230"/>
      <c r="AZ163" s="230">
        <f t="shared" si="389"/>
        <v>0</v>
      </c>
      <c r="BA163" s="230"/>
      <c r="BB163" s="230"/>
      <c r="BC163" s="230"/>
      <c r="BD163" s="230"/>
      <c r="BE163" s="230">
        <f t="shared" si="390"/>
        <v>0</v>
      </c>
      <c r="BF163" s="230"/>
      <c r="BG163" s="230"/>
      <c r="BH163" s="230"/>
      <c r="BI163" s="230"/>
      <c r="BJ163" s="230">
        <f t="shared" si="391"/>
        <v>0</v>
      </c>
      <c r="BK163" s="230"/>
      <c r="BL163" s="230"/>
      <c r="BM163" s="230"/>
      <c r="BN163" s="230"/>
      <c r="BO163" s="230">
        <f t="shared" si="392"/>
        <v>0</v>
      </c>
      <c r="BP163" s="230">
        <f t="shared" si="403"/>
        <v>0</v>
      </c>
      <c r="BQ163" s="230">
        <f t="shared" si="404"/>
        <v>0</v>
      </c>
      <c r="BR163" s="230">
        <f t="shared" si="405"/>
        <v>0</v>
      </c>
      <c r="BS163" s="230">
        <f t="shared" si="406"/>
        <v>0</v>
      </c>
      <c r="BT163" s="230">
        <f t="shared" si="393"/>
        <v>0</v>
      </c>
      <c r="BU163" s="230">
        <f t="shared" si="407"/>
        <v>0</v>
      </c>
      <c r="BV163" s="230">
        <f t="shared" si="408"/>
        <v>0</v>
      </c>
      <c r="BW163" s="230">
        <f t="shared" si="409"/>
        <v>0</v>
      </c>
      <c r="BX163" s="230">
        <f t="shared" si="410"/>
        <v>0</v>
      </c>
      <c r="BY163" s="230">
        <f t="shared" si="395"/>
        <v>0</v>
      </c>
      <c r="BZ163" s="230">
        <f t="shared" si="411"/>
        <v>0</v>
      </c>
      <c r="CA163" s="230">
        <f t="shared" si="412"/>
        <v>0</v>
      </c>
      <c r="CB163" s="230">
        <f t="shared" si="413"/>
        <v>0</v>
      </c>
      <c r="CC163" s="230">
        <f t="shared" si="414"/>
        <v>0</v>
      </c>
      <c r="CD163" s="230">
        <f t="shared" si="397"/>
        <v>0</v>
      </c>
      <c r="CE163" s="230">
        <f t="shared" si="415"/>
        <v>0</v>
      </c>
      <c r="CF163" s="230">
        <f t="shared" si="416"/>
        <v>0</v>
      </c>
      <c r="CG163" s="230">
        <f t="shared" si="417"/>
        <v>0</v>
      </c>
      <c r="CH163" s="230">
        <f t="shared" si="418"/>
        <v>0</v>
      </c>
      <c r="CI163" s="230">
        <f t="shared" si="398"/>
        <v>0</v>
      </c>
      <c r="CJ163" s="230">
        <f t="shared" si="419"/>
        <v>0</v>
      </c>
      <c r="CK163" s="230">
        <f t="shared" si="420"/>
        <v>0</v>
      </c>
      <c r="CL163" s="230">
        <f t="shared" si="421"/>
        <v>0</v>
      </c>
      <c r="CM163" s="230">
        <f t="shared" si="422"/>
        <v>0</v>
      </c>
      <c r="CN163" s="230">
        <f t="shared" si="400"/>
        <v>0</v>
      </c>
      <c r="CO163" s="230">
        <f t="shared" si="423"/>
        <v>0</v>
      </c>
      <c r="CP163" s="230">
        <f t="shared" si="424"/>
        <v>0</v>
      </c>
      <c r="CQ163" s="230">
        <f t="shared" si="425"/>
        <v>0</v>
      </c>
      <c r="CR163" s="230">
        <f t="shared" si="426"/>
        <v>0</v>
      </c>
      <c r="CS163" s="231">
        <f t="shared" si="328"/>
        <v>0</v>
      </c>
      <c r="CT163" s="232"/>
      <c r="CU163" s="233">
        <f t="shared" si="435"/>
        <v>0</v>
      </c>
      <c r="CV163" s="233">
        <f t="shared" si="435"/>
        <v>0</v>
      </c>
      <c r="CW163" s="233">
        <f t="shared" si="314"/>
        <v>0</v>
      </c>
      <c r="CX163" s="233">
        <f t="shared" si="315"/>
        <v>0</v>
      </c>
      <c r="CY163" s="233">
        <f t="shared" si="316"/>
        <v>0</v>
      </c>
      <c r="CZ163" s="233">
        <f t="shared" si="317"/>
        <v>0</v>
      </c>
      <c r="DA163" s="233">
        <f t="shared" si="436"/>
        <v>0</v>
      </c>
      <c r="DB163" s="233">
        <f t="shared" si="436"/>
        <v>0</v>
      </c>
      <c r="DC163" s="233">
        <f t="shared" si="318"/>
        <v>0</v>
      </c>
      <c r="DD163" s="233">
        <f t="shared" si="319"/>
        <v>0</v>
      </c>
      <c r="DE163" s="233">
        <f t="shared" si="320"/>
        <v>0</v>
      </c>
      <c r="DF163" s="233">
        <f t="shared" si="321"/>
        <v>0</v>
      </c>
      <c r="DG163" s="233">
        <f t="shared" si="322"/>
        <v>0</v>
      </c>
      <c r="DH163" s="233">
        <f t="shared" si="323"/>
        <v>0</v>
      </c>
      <c r="DI163" s="233">
        <f t="shared" si="324"/>
        <v>0</v>
      </c>
      <c r="DJ163" s="233">
        <f t="shared" si="325"/>
        <v>0</v>
      </c>
      <c r="DK163" s="233">
        <f t="shared" si="326"/>
        <v>0</v>
      </c>
      <c r="DL163" s="233">
        <f t="shared" si="327"/>
        <v>0</v>
      </c>
      <c r="DN163" s="233">
        <f t="shared" si="434"/>
        <v>0</v>
      </c>
      <c r="DO163" s="233">
        <f t="shared" si="434"/>
        <v>0</v>
      </c>
      <c r="DP163" s="233">
        <f t="shared" si="434"/>
        <v>0</v>
      </c>
      <c r="DQ163" s="233">
        <f t="shared" si="434"/>
        <v>0</v>
      </c>
      <c r="DR163" s="233">
        <f t="shared" si="434"/>
        <v>0</v>
      </c>
      <c r="DS163" s="233">
        <f t="shared" si="434"/>
        <v>0</v>
      </c>
      <c r="DT163" s="233">
        <f t="shared" si="434"/>
        <v>0</v>
      </c>
      <c r="DU163" s="233">
        <f t="shared" si="427"/>
        <v>0</v>
      </c>
      <c r="DV163" s="233">
        <f t="shared" si="304"/>
        <v>0</v>
      </c>
      <c r="DW163" s="233">
        <f t="shared" si="305"/>
        <v>0</v>
      </c>
      <c r="DX163" s="233">
        <f t="shared" si="306"/>
        <v>0</v>
      </c>
      <c r="DY163" s="233">
        <f t="shared" si="307"/>
        <v>0</v>
      </c>
      <c r="DZ163" s="233">
        <f t="shared" si="308"/>
        <v>0</v>
      </c>
      <c r="EA163" s="233">
        <f t="shared" si="311"/>
        <v>0</v>
      </c>
      <c r="EB163" s="233">
        <f t="shared" si="312"/>
        <v>0</v>
      </c>
      <c r="EC163" s="233">
        <f t="shared" si="313"/>
        <v>0</v>
      </c>
      <c r="ED163" s="233">
        <f t="shared" si="428"/>
        <v>0</v>
      </c>
      <c r="EE163" s="233">
        <f t="shared" si="429"/>
        <v>0</v>
      </c>
      <c r="EF163" s="233">
        <f t="shared" si="430"/>
        <v>0</v>
      </c>
      <c r="EG163" s="233">
        <f t="shared" si="431"/>
        <v>0</v>
      </c>
      <c r="EH163" s="233">
        <f t="shared" si="432"/>
        <v>0</v>
      </c>
      <c r="EI163" s="233">
        <f t="shared" si="433"/>
        <v>0</v>
      </c>
      <c r="EJ163" s="233">
        <f t="shared" si="402"/>
        <v>0</v>
      </c>
      <c r="EK163" s="233">
        <f t="shared" si="310"/>
        <v>0</v>
      </c>
      <c r="EL163" s="233">
        <f t="shared" si="310"/>
        <v>0</v>
      </c>
      <c r="EM163" s="233">
        <f t="shared" si="310"/>
        <v>0</v>
      </c>
      <c r="EN163" s="233">
        <f t="shared" ref="EN163:EQ227" si="437">IF((AG163-BK163)&gt;0,0,AG163-BK163)</f>
        <v>0</v>
      </c>
      <c r="EO163" s="233">
        <f t="shared" si="437"/>
        <v>0</v>
      </c>
      <c r="EP163" s="233">
        <f t="shared" si="437"/>
        <v>0</v>
      </c>
      <c r="EQ163" s="233">
        <f t="shared" si="437"/>
        <v>0</v>
      </c>
      <c r="ES163" s="233">
        <f t="shared" si="329"/>
        <v>0</v>
      </c>
      <c r="ET163" s="233">
        <f t="shared" si="330"/>
        <v>0</v>
      </c>
      <c r="EU163" s="233">
        <f t="shared" si="331"/>
        <v>0</v>
      </c>
      <c r="EV163" s="233">
        <f t="shared" si="332"/>
        <v>0</v>
      </c>
      <c r="EW163" s="233">
        <f t="shared" si="333"/>
        <v>0</v>
      </c>
      <c r="EX163" s="233">
        <f t="shared" si="334"/>
        <v>0</v>
      </c>
      <c r="EY163" s="233">
        <f t="shared" si="335"/>
        <v>0</v>
      </c>
      <c r="EZ163" s="233">
        <f t="shared" si="336"/>
        <v>0</v>
      </c>
      <c r="FA163" s="233">
        <f t="shared" si="337"/>
        <v>0</v>
      </c>
      <c r="FB163" s="233">
        <f t="shared" si="338"/>
        <v>0</v>
      </c>
      <c r="FC163" s="233">
        <f t="shared" si="339"/>
        <v>0</v>
      </c>
      <c r="FD163" s="233">
        <f t="shared" si="340"/>
        <v>0</v>
      </c>
      <c r="FE163" s="233">
        <f t="shared" si="341"/>
        <v>0</v>
      </c>
      <c r="FF163" s="233">
        <f t="shared" si="342"/>
        <v>0</v>
      </c>
      <c r="FG163" s="233">
        <f t="shared" si="343"/>
        <v>0</v>
      </c>
      <c r="FI163" s="256">
        <f t="shared" si="344"/>
        <v>0</v>
      </c>
      <c r="FJ163" s="256">
        <f t="shared" si="345"/>
        <v>0</v>
      </c>
      <c r="FK163" s="256">
        <f t="shared" si="346"/>
        <v>0</v>
      </c>
      <c r="FL163" s="256">
        <f t="shared" si="347"/>
        <v>0</v>
      </c>
      <c r="FM163" s="256">
        <f t="shared" si="348"/>
        <v>0</v>
      </c>
      <c r="FN163" s="256">
        <f t="shared" si="349"/>
        <v>0</v>
      </c>
      <c r="FO163" s="256">
        <f t="shared" si="350"/>
        <v>0</v>
      </c>
      <c r="FP163" s="256">
        <f t="shared" si="351"/>
        <v>0</v>
      </c>
      <c r="FQ163" s="256">
        <f t="shared" si="352"/>
        <v>0</v>
      </c>
      <c r="FR163" s="256">
        <f t="shared" si="353"/>
        <v>0</v>
      </c>
      <c r="FS163" s="256">
        <f t="shared" si="354"/>
        <v>0</v>
      </c>
      <c r="FT163" s="256">
        <f t="shared" si="355"/>
        <v>0</v>
      </c>
      <c r="FU163" s="256">
        <f t="shared" si="356"/>
        <v>0</v>
      </c>
      <c r="FV163" s="256">
        <f t="shared" si="357"/>
        <v>0</v>
      </c>
      <c r="FW163" s="256">
        <f t="shared" si="358"/>
        <v>0</v>
      </c>
      <c r="FX163" s="256">
        <f t="shared" si="359"/>
        <v>0</v>
      </c>
      <c r="FY163" s="256">
        <f t="shared" si="360"/>
        <v>0</v>
      </c>
      <c r="FZ163" s="256">
        <f t="shared" si="361"/>
        <v>0</v>
      </c>
      <c r="GA163" s="256">
        <f t="shared" si="362"/>
        <v>0</v>
      </c>
      <c r="GB163" s="256">
        <f t="shared" si="363"/>
        <v>0</v>
      </c>
      <c r="GC163" s="256">
        <f t="shared" si="364"/>
        <v>0</v>
      </c>
      <c r="GD163" s="256">
        <f t="shared" si="365"/>
        <v>0</v>
      </c>
      <c r="GE163" s="256">
        <f t="shared" si="366"/>
        <v>0</v>
      </c>
      <c r="GF163" s="256">
        <f t="shared" si="367"/>
        <v>0</v>
      </c>
      <c r="GG163" s="256">
        <f t="shared" si="368"/>
        <v>0</v>
      </c>
      <c r="GH163" s="256">
        <f t="shared" si="369"/>
        <v>0</v>
      </c>
      <c r="GI163" s="256">
        <f t="shared" si="370"/>
        <v>0</v>
      </c>
      <c r="GJ163" s="256">
        <f t="shared" si="371"/>
        <v>0</v>
      </c>
      <c r="GK163" s="256">
        <f t="shared" si="372"/>
        <v>0</v>
      </c>
      <c r="GL163" s="256">
        <f t="shared" si="373"/>
        <v>0</v>
      </c>
    </row>
    <row r="164" spans="3:194" s="226" customFormat="1" ht="30">
      <c r="C164" s="34" t="s">
        <v>184</v>
      </c>
      <c r="D164" s="228">
        <v>1212</v>
      </c>
      <c r="E164" s="229">
        <v>19</v>
      </c>
      <c r="F164" s="229"/>
      <c r="G164" s="230">
        <f t="shared" si="380"/>
        <v>0</v>
      </c>
      <c r="H164" s="230">
        <f t="shared" si="381"/>
        <v>0</v>
      </c>
      <c r="I164" s="230"/>
      <c r="J164" s="230"/>
      <c r="K164" s="230"/>
      <c r="L164" s="230"/>
      <c r="M164" s="230"/>
      <c r="N164" s="230"/>
      <c r="O164" s="230"/>
      <c r="P164" s="230"/>
      <c r="Q164" s="230">
        <f t="shared" si="382"/>
        <v>0</v>
      </c>
      <c r="R164" s="230"/>
      <c r="S164" s="230"/>
      <c r="T164" s="230"/>
      <c r="U164" s="230"/>
      <c r="V164" s="230">
        <f t="shared" si="383"/>
        <v>0</v>
      </c>
      <c r="W164" s="230"/>
      <c r="X164" s="230"/>
      <c r="Y164" s="230"/>
      <c r="Z164" s="230"/>
      <c r="AA164" s="230">
        <f t="shared" si="384"/>
        <v>0</v>
      </c>
      <c r="AB164" s="230"/>
      <c r="AC164" s="230"/>
      <c r="AD164" s="230"/>
      <c r="AE164" s="230"/>
      <c r="AF164" s="230">
        <f t="shared" si="385"/>
        <v>0</v>
      </c>
      <c r="AG164" s="230"/>
      <c r="AH164" s="230"/>
      <c r="AI164" s="230"/>
      <c r="AJ164" s="230"/>
      <c r="AK164" s="230">
        <f t="shared" si="386"/>
        <v>0</v>
      </c>
      <c r="AL164" s="230">
        <f t="shared" si="387"/>
        <v>0</v>
      </c>
      <c r="AM164" s="230"/>
      <c r="AN164" s="230"/>
      <c r="AO164" s="230"/>
      <c r="AP164" s="230"/>
      <c r="AQ164" s="230"/>
      <c r="AR164" s="230"/>
      <c r="AS164" s="230"/>
      <c r="AT164" s="230"/>
      <c r="AU164" s="230">
        <f t="shared" si="388"/>
        <v>0</v>
      </c>
      <c r="AV164" s="230"/>
      <c r="AW164" s="230"/>
      <c r="AX164" s="230"/>
      <c r="AY164" s="230"/>
      <c r="AZ164" s="230">
        <f t="shared" si="389"/>
        <v>0</v>
      </c>
      <c r="BA164" s="230"/>
      <c r="BB164" s="230"/>
      <c r="BC164" s="230"/>
      <c r="BD164" s="230"/>
      <c r="BE164" s="230">
        <f t="shared" si="390"/>
        <v>0</v>
      </c>
      <c r="BF164" s="230"/>
      <c r="BG164" s="230"/>
      <c r="BH164" s="230"/>
      <c r="BI164" s="230"/>
      <c r="BJ164" s="230">
        <f t="shared" si="391"/>
        <v>0</v>
      </c>
      <c r="BK164" s="230"/>
      <c r="BL164" s="230"/>
      <c r="BM164" s="230"/>
      <c r="BN164" s="230"/>
      <c r="BO164" s="230">
        <f t="shared" si="392"/>
        <v>0</v>
      </c>
      <c r="BP164" s="230">
        <f t="shared" si="403"/>
        <v>0</v>
      </c>
      <c r="BQ164" s="230">
        <f t="shared" si="404"/>
        <v>0</v>
      </c>
      <c r="BR164" s="230">
        <f t="shared" si="405"/>
        <v>0</v>
      </c>
      <c r="BS164" s="230">
        <f t="shared" si="406"/>
        <v>0</v>
      </c>
      <c r="BT164" s="230">
        <f t="shared" si="393"/>
        <v>0</v>
      </c>
      <c r="BU164" s="230">
        <f t="shared" si="407"/>
        <v>0</v>
      </c>
      <c r="BV164" s="230">
        <f t="shared" si="408"/>
        <v>0</v>
      </c>
      <c r="BW164" s="230">
        <f t="shared" si="409"/>
        <v>0</v>
      </c>
      <c r="BX164" s="230">
        <f t="shared" si="410"/>
        <v>0</v>
      </c>
      <c r="BY164" s="230">
        <f t="shared" si="395"/>
        <v>0</v>
      </c>
      <c r="BZ164" s="230">
        <f t="shared" si="411"/>
        <v>0</v>
      </c>
      <c r="CA164" s="230">
        <f t="shared" si="412"/>
        <v>0</v>
      </c>
      <c r="CB164" s="230">
        <f t="shared" si="413"/>
        <v>0</v>
      </c>
      <c r="CC164" s="230">
        <f t="shared" si="414"/>
        <v>0</v>
      </c>
      <c r="CD164" s="230">
        <f t="shared" si="397"/>
        <v>0</v>
      </c>
      <c r="CE164" s="230">
        <f t="shared" si="415"/>
        <v>0</v>
      </c>
      <c r="CF164" s="230">
        <f t="shared" si="416"/>
        <v>0</v>
      </c>
      <c r="CG164" s="230">
        <f t="shared" si="417"/>
        <v>0</v>
      </c>
      <c r="CH164" s="230">
        <f t="shared" si="418"/>
        <v>0</v>
      </c>
      <c r="CI164" s="230">
        <f t="shared" si="398"/>
        <v>0</v>
      </c>
      <c r="CJ164" s="230">
        <f t="shared" si="419"/>
        <v>0</v>
      </c>
      <c r="CK164" s="230">
        <f t="shared" si="420"/>
        <v>0</v>
      </c>
      <c r="CL164" s="230">
        <f t="shared" si="421"/>
        <v>0</v>
      </c>
      <c r="CM164" s="230">
        <f t="shared" si="422"/>
        <v>0</v>
      </c>
      <c r="CN164" s="230">
        <f t="shared" si="400"/>
        <v>0</v>
      </c>
      <c r="CO164" s="230">
        <f t="shared" si="423"/>
        <v>0</v>
      </c>
      <c r="CP164" s="230">
        <f t="shared" si="424"/>
        <v>0</v>
      </c>
      <c r="CQ164" s="230">
        <f t="shared" si="425"/>
        <v>0</v>
      </c>
      <c r="CR164" s="230">
        <f t="shared" si="426"/>
        <v>0</v>
      </c>
      <c r="CS164" s="231">
        <f t="shared" si="328"/>
        <v>0</v>
      </c>
      <c r="CT164" s="232"/>
      <c r="CU164" s="233">
        <f t="shared" si="435"/>
        <v>0</v>
      </c>
      <c r="CV164" s="233">
        <f t="shared" si="435"/>
        <v>0</v>
      </c>
      <c r="CW164" s="233">
        <f t="shared" si="314"/>
        <v>0</v>
      </c>
      <c r="CX164" s="233">
        <f t="shared" si="315"/>
        <v>0</v>
      </c>
      <c r="CY164" s="233">
        <f t="shared" si="316"/>
        <v>0</v>
      </c>
      <c r="CZ164" s="233">
        <f t="shared" si="317"/>
        <v>0</v>
      </c>
      <c r="DA164" s="233">
        <f t="shared" si="436"/>
        <v>0</v>
      </c>
      <c r="DB164" s="233">
        <f t="shared" si="436"/>
        <v>0</v>
      </c>
      <c r="DC164" s="233">
        <f t="shared" si="318"/>
        <v>0</v>
      </c>
      <c r="DD164" s="233">
        <f t="shared" si="319"/>
        <v>0</v>
      </c>
      <c r="DE164" s="233">
        <f t="shared" si="320"/>
        <v>0</v>
      </c>
      <c r="DF164" s="233">
        <f t="shared" si="321"/>
        <v>0</v>
      </c>
      <c r="DG164" s="233">
        <f t="shared" si="322"/>
        <v>0</v>
      </c>
      <c r="DH164" s="233">
        <f t="shared" si="323"/>
        <v>0</v>
      </c>
      <c r="DI164" s="233">
        <f t="shared" si="324"/>
        <v>0</v>
      </c>
      <c r="DJ164" s="233">
        <f t="shared" si="325"/>
        <v>0</v>
      </c>
      <c r="DK164" s="233">
        <f t="shared" si="326"/>
        <v>0</v>
      </c>
      <c r="DL164" s="233">
        <f t="shared" si="327"/>
        <v>0</v>
      </c>
      <c r="DN164" s="233">
        <f t="shared" si="434"/>
        <v>0</v>
      </c>
      <c r="DO164" s="233">
        <f t="shared" si="434"/>
        <v>0</v>
      </c>
      <c r="DP164" s="233">
        <f t="shared" si="434"/>
        <v>0</v>
      </c>
      <c r="DQ164" s="233">
        <f t="shared" si="434"/>
        <v>0</v>
      </c>
      <c r="DR164" s="233">
        <f t="shared" si="434"/>
        <v>0</v>
      </c>
      <c r="DS164" s="233">
        <f t="shared" si="434"/>
        <v>0</v>
      </c>
      <c r="DT164" s="233">
        <f t="shared" si="434"/>
        <v>0</v>
      </c>
      <c r="DU164" s="233">
        <f t="shared" si="427"/>
        <v>0</v>
      </c>
      <c r="DV164" s="233">
        <f t="shared" si="304"/>
        <v>0</v>
      </c>
      <c r="DW164" s="233">
        <f t="shared" si="305"/>
        <v>0</v>
      </c>
      <c r="DX164" s="233">
        <f t="shared" si="306"/>
        <v>0</v>
      </c>
      <c r="DY164" s="233">
        <f t="shared" si="307"/>
        <v>0</v>
      </c>
      <c r="DZ164" s="233">
        <f t="shared" si="308"/>
        <v>0</v>
      </c>
      <c r="EA164" s="233">
        <f t="shared" si="311"/>
        <v>0</v>
      </c>
      <c r="EB164" s="233">
        <f t="shared" si="312"/>
        <v>0</v>
      </c>
      <c r="EC164" s="233">
        <f t="shared" si="313"/>
        <v>0</v>
      </c>
      <c r="ED164" s="233">
        <f t="shared" si="428"/>
        <v>0</v>
      </c>
      <c r="EE164" s="233">
        <f t="shared" si="429"/>
        <v>0</v>
      </c>
      <c r="EF164" s="233">
        <f t="shared" si="430"/>
        <v>0</v>
      </c>
      <c r="EG164" s="233">
        <f t="shared" si="431"/>
        <v>0</v>
      </c>
      <c r="EH164" s="233">
        <f t="shared" si="432"/>
        <v>0</v>
      </c>
      <c r="EI164" s="233">
        <f t="shared" si="433"/>
        <v>0</v>
      </c>
      <c r="EJ164" s="233">
        <f t="shared" si="402"/>
        <v>0</v>
      </c>
      <c r="EK164" s="233">
        <f t="shared" si="402"/>
        <v>0</v>
      </c>
      <c r="EL164" s="233">
        <f t="shared" si="402"/>
        <v>0</v>
      </c>
      <c r="EM164" s="233">
        <f t="shared" si="402"/>
        <v>0</v>
      </c>
      <c r="EN164" s="233">
        <f t="shared" si="437"/>
        <v>0</v>
      </c>
      <c r="EO164" s="233">
        <f t="shared" si="437"/>
        <v>0</v>
      </c>
      <c r="EP164" s="233">
        <f t="shared" si="437"/>
        <v>0</v>
      </c>
      <c r="EQ164" s="233">
        <f t="shared" si="437"/>
        <v>0</v>
      </c>
      <c r="ES164" s="233">
        <f t="shared" si="329"/>
        <v>0</v>
      </c>
      <c r="ET164" s="233">
        <f t="shared" si="330"/>
        <v>0</v>
      </c>
      <c r="EU164" s="233">
        <f t="shared" si="331"/>
        <v>0</v>
      </c>
      <c r="EV164" s="233">
        <f t="shared" si="332"/>
        <v>0</v>
      </c>
      <c r="EW164" s="233">
        <f t="shared" si="333"/>
        <v>0</v>
      </c>
      <c r="EX164" s="233">
        <f t="shared" si="334"/>
        <v>0</v>
      </c>
      <c r="EY164" s="233">
        <f t="shared" si="335"/>
        <v>0</v>
      </c>
      <c r="EZ164" s="233">
        <f t="shared" si="336"/>
        <v>0</v>
      </c>
      <c r="FA164" s="233">
        <f t="shared" si="337"/>
        <v>0</v>
      </c>
      <c r="FB164" s="233">
        <f t="shared" si="338"/>
        <v>0</v>
      </c>
      <c r="FC164" s="233">
        <f t="shared" si="339"/>
        <v>0</v>
      </c>
      <c r="FD164" s="233">
        <f t="shared" si="340"/>
        <v>0</v>
      </c>
      <c r="FE164" s="233">
        <f t="shared" si="341"/>
        <v>0</v>
      </c>
      <c r="FF164" s="233">
        <f t="shared" si="342"/>
        <v>0</v>
      </c>
      <c r="FG164" s="233">
        <f t="shared" si="343"/>
        <v>0</v>
      </c>
      <c r="FI164" s="256">
        <f t="shared" si="344"/>
        <v>0</v>
      </c>
      <c r="FJ164" s="256">
        <f t="shared" si="345"/>
        <v>0</v>
      </c>
      <c r="FK164" s="256">
        <f t="shared" si="346"/>
        <v>0</v>
      </c>
      <c r="FL164" s="256">
        <f t="shared" si="347"/>
        <v>0</v>
      </c>
      <c r="FM164" s="256">
        <f t="shared" si="348"/>
        <v>0</v>
      </c>
      <c r="FN164" s="256">
        <f t="shared" si="349"/>
        <v>0</v>
      </c>
      <c r="FO164" s="256">
        <f t="shared" si="350"/>
        <v>0</v>
      </c>
      <c r="FP164" s="256">
        <f t="shared" si="351"/>
        <v>0</v>
      </c>
      <c r="FQ164" s="256">
        <f t="shared" si="352"/>
        <v>0</v>
      </c>
      <c r="FR164" s="256">
        <f t="shared" si="353"/>
        <v>0</v>
      </c>
      <c r="FS164" s="256">
        <f t="shared" si="354"/>
        <v>0</v>
      </c>
      <c r="FT164" s="256">
        <f t="shared" si="355"/>
        <v>0</v>
      </c>
      <c r="FU164" s="256">
        <f t="shared" si="356"/>
        <v>0</v>
      </c>
      <c r="FV164" s="256">
        <f t="shared" si="357"/>
        <v>0</v>
      </c>
      <c r="FW164" s="256">
        <f t="shared" si="358"/>
        <v>0</v>
      </c>
      <c r="FX164" s="256">
        <f t="shared" si="359"/>
        <v>0</v>
      </c>
      <c r="FY164" s="256">
        <f t="shared" si="360"/>
        <v>0</v>
      </c>
      <c r="FZ164" s="256">
        <f t="shared" si="361"/>
        <v>0</v>
      </c>
      <c r="GA164" s="256">
        <f t="shared" si="362"/>
        <v>0</v>
      </c>
      <c r="GB164" s="256">
        <f t="shared" si="363"/>
        <v>0</v>
      </c>
      <c r="GC164" s="256">
        <f t="shared" si="364"/>
        <v>0</v>
      </c>
      <c r="GD164" s="256">
        <f t="shared" si="365"/>
        <v>0</v>
      </c>
      <c r="GE164" s="256">
        <f t="shared" si="366"/>
        <v>0</v>
      </c>
      <c r="GF164" s="256">
        <f t="shared" si="367"/>
        <v>0</v>
      </c>
      <c r="GG164" s="256">
        <f t="shared" si="368"/>
        <v>0</v>
      </c>
      <c r="GH164" s="256">
        <f t="shared" si="369"/>
        <v>0</v>
      </c>
      <c r="GI164" s="256">
        <f t="shared" si="370"/>
        <v>0</v>
      </c>
      <c r="GJ164" s="256">
        <f t="shared" si="371"/>
        <v>0</v>
      </c>
      <c r="GK164" s="256">
        <f t="shared" si="372"/>
        <v>0</v>
      </c>
      <c r="GL164" s="256">
        <f t="shared" si="373"/>
        <v>0</v>
      </c>
    </row>
    <row r="165" spans="3:194" ht="45">
      <c r="C165" s="25" t="s">
        <v>185</v>
      </c>
      <c r="D165" s="220">
        <v>1213</v>
      </c>
      <c r="E165" s="223">
        <v>23</v>
      </c>
      <c r="F165" s="223"/>
      <c r="G165" s="224">
        <f t="shared" si="380"/>
        <v>0</v>
      </c>
      <c r="H165" s="224">
        <f t="shared" si="381"/>
        <v>0</v>
      </c>
      <c r="I165" s="222"/>
      <c r="J165" s="222"/>
      <c r="K165" s="222"/>
      <c r="L165" s="222"/>
      <c r="M165" s="222"/>
      <c r="N165" s="222"/>
      <c r="O165" s="222"/>
      <c r="P165" s="222"/>
      <c r="Q165" s="224">
        <f t="shared" si="382"/>
        <v>0</v>
      </c>
      <c r="R165" s="222"/>
      <c r="S165" s="222"/>
      <c r="T165" s="222"/>
      <c r="U165" s="222"/>
      <c r="V165" s="224">
        <f t="shared" si="383"/>
        <v>0</v>
      </c>
      <c r="W165" s="222"/>
      <c r="X165" s="222"/>
      <c r="Y165" s="222"/>
      <c r="Z165" s="222"/>
      <c r="AA165" s="224">
        <f t="shared" si="384"/>
        <v>0</v>
      </c>
      <c r="AB165" s="222"/>
      <c r="AC165" s="222"/>
      <c r="AD165" s="222"/>
      <c r="AE165" s="222"/>
      <c r="AF165" s="224">
        <f t="shared" si="385"/>
        <v>0</v>
      </c>
      <c r="AG165" s="222"/>
      <c r="AH165" s="222"/>
      <c r="AI165" s="222"/>
      <c r="AJ165" s="222"/>
      <c r="AK165" s="224">
        <f t="shared" si="386"/>
        <v>0</v>
      </c>
      <c r="AL165" s="224">
        <f t="shared" si="387"/>
        <v>0</v>
      </c>
      <c r="AM165" s="222"/>
      <c r="AN165" s="222"/>
      <c r="AO165" s="222"/>
      <c r="AP165" s="222"/>
      <c r="AQ165" s="222"/>
      <c r="AR165" s="222"/>
      <c r="AS165" s="222"/>
      <c r="AT165" s="222"/>
      <c r="AU165" s="224">
        <f t="shared" si="388"/>
        <v>0</v>
      </c>
      <c r="AV165" s="222"/>
      <c r="AW165" s="222"/>
      <c r="AX165" s="222"/>
      <c r="AY165" s="222"/>
      <c r="AZ165" s="224">
        <f t="shared" si="389"/>
        <v>0</v>
      </c>
      <c r="BA165" s="222"/>
      <c r="BB165" s="222"/>
      <c r="BC165" s="222"/>
      <c r="BD165" s="222"/>
      <c r="BE165" s="224">
        <f t="shared" si="390"/>
        <v>0</v>
      </c>
      <c r="BF165" s="222"/>
      <c r="BG165" s="222"/>
      <c r="BH165" s="222"/>
      <c r="BI165" s="222"/>
      <c r="BJ165" s="224">
        <f t="shared" si="391"/>
        <v>0</v>
      </c>
      <c r="BK165" s="222"/>
      <c r="BL165" s="222"/>
      <c r="BM165" s="222"/>
      <c r="BN165" s="222"/>
      <c r="BO165" s="224">
        <f t="shared" si="392"/>
        <v>0</v>
      </c>
      <c r="BP165" s="222">
        <f t="shared" si="403"/>
        <v>0</v>
      </c>
      <c r="BQ165" s="222">
        <f t="shared" si="404"/>
        <v>0</v>
      </c>
      <c r="BR165" s="222">
        <f t="shared" si="405"/>
        <v>0</v>
      </c>
      <c r="BS165" s="222">
        <f t="shared" si="406"/>
        <v>0</v>
      </c>
      <c r="BT165" s="224">
        <f t="shared" si="393"/>
        <v>0</v>
      </c>
      <c r="BU165" s="222">
        <f t="shared" si="407"/>
        <v>0</v>
      </c>
      <c r="BV165" s="222">
        <f t="shared" si="408"/>
        <v>0</v>
      </c>
      <c r="BW165" s="222">
        <f t="shared" si="409"/>
        <v>0</v>
      </c>
      <c r="BX165" s="222">
        <f t="shared" si="410"/>
        <v>0</v>
      </c>
      <c r="BY165" s="224">
        <f t="shared" si="395"/>
        <v>0</v>
      </c>
      <c r="BZ165" s="222">
        <f t="shared" si="411"/>
        <v>0</v>
      </c>
      <c r="CA165" s="222">
        <f t="shared" si="412"/>
        <v>0</v>
      </c>
      <c r="CB165" s="222">
        <f t="shared" si="413"/>
        <v>0</v>
      </c>
      <c r="CC165" s="222">
        <f t="shared" si="414"/>
        <v>0</v>
      </c>
      <c r="CD165" s="224">
        <f t="shared" si="397"/>
        <v>0</v>
      </c>
      <c r="CE165" s="222">
        <f t="shared" si="415"/>
        <v>0</v>
      </c>
      <c r="CF165" s="222">
        <f t="shared" si="416"/>
        <v>0</v>
      </c>
      <c r="CG165" s="222">
        <f t="shared" si="417"/>
        <v>0</v>
      </c>
      <c r="CH165" s="222">
        <f t="shared" si="418"/>
        <v>0</v>
      </c>
      <c r="CI165" s="224">
        <f t="shared" si="398"/>
        <v>0</v>
      </c>
      <c r="CJ165" s="222">
        <f t="shared" si="419"/>
        <v>0</v>
      </c>
      <c r="CK165" s="222">
        <f t="shared" si="420"/>
        <v>0</v>
      </c>
      <c r="CL165" s="222">
        <f t="shared" si="421"/>
        <v>0</v>
      </c>
      <c r="CM165" s="222">
        <f t="shared" si="422"/>
        <v>0</v>
      </c>
      <c r="CN165" s="224">
        <f t="shared" si="400"/>
        <v>0</v>
      </c>
      <c r="CO165" s="222">
        <f t="shared" si="423"/>
        <v>0</v>
      </c>
      <c r="CP165" s="222">
        <f t="shared" si="424"/>
        <v>0</v>
      </c>
      <c r="CQ165" s="222">
        <f t="shared" si="425"/>
        <v>0</v>
      </c>
      <c r="CR165" s="222">
        <f t="shared" si="426"/>
        <v>0</v>
      </c>
      <c r="CS165" s="209">
        <f t="shared" si="328"/>
        <v>0</v>
      </c>
      <c r="CT165" s="205"/>
      <c r="CU165" s="210">
        <f t="shared" si="435"/>
        <v>0</v>
      </c>
      <c r="CV165" s="210">
        <f t="shared" si="435"/>
        <v>0</v>
      </c>
      <c r="CW165" s="210">
        <f t="shared" si="314"/>
        <v>0</v>
      </c>
      <c r="CX165" s="210">
        <f t="shared" si="315"/>
        <v>0</v>
      </c>
      <c r="CY165" s="210">
        <f t="shared" si="316"/>
        <v>0</v>
      </c>
      <c r="CZ165" s="210">
        <f t="shared" si="317"/>
        <v>0</v>
      </c>
      <c r="DA165" s="210">
        <f t="shared" si="436"/>
        <v>0</v>
      </c>
      <c r="DB165" s="210">
        <f t="shared" si="436"/>
        <v>0</v>
      </c>
      <c r="DC165" s="210">
        <f t="shared" si="318"/>
        <v>0</v>
      </c>
      <c r="DD165" s="210">
        <f t="shared" si="319"/>
        <v>0</v>
      </c>
      <c r="DE165" s="210">
        <f t="shared" si="320"/>
        <v>0</v>
      </c>
      <c r="DF165" s="210">
        <f t="shared" si="321"/>
        <v>0</v>
      </c>
      <c r="DG165" s="210">
        <f t="shared" si="322"/>
        <v>0</v>
      </c>
      <c r="DH165" s="210">
        <f t="shared" si="323"/>
        <v>0</v>
      </c>
      <c r="DI165" s="210">
        <f t="shared" si="324"/>
        <v>0</v>
      </c>
      <c r="DJ165" s="210">
        <f t="shared" si="325"/>
        <v>0</v>
      </c>
      <c r="DK165" s="210">
        <f t="shared" si="326"/>
        <v>0</v>
      </c>
      <c r="DL165" s="210">
        <f t="shared" si="327"/>
        <v>0</v>
      </c>
      <c r="DN165" s="210">
        <f t="shared" si="434"/>
        <v>0</v>
      </c>
      <c r="DO165" s="210">
        <f t="shared" si="434"/>
        <v>0</v>
      </c>
      <c r="DP165" s="210">
        <f t="shared" si="434"/>
        <v>0</v>
      </c>
      <c r="DQ165" s="210">
        <f t="shared" si="434"/>
        <v>0</v>
      </c>
      <c r="DR165" s="210">
        <f t="shared" si="434"/>
        <v>0</v>
      </c>
      <c r="DS165" s="210">
        <f t="shared" si="434"/>
        <v>0</v>
      </c>
      <c r="DT165" s="210">
        <f t="shared" si="434"/>
        <v>0</v>
      </c>
      <c r="DU165" s="210">
        <f t="shared" si="427"/>
        <v>0</v>
      </c>
      <c r="DV165" s="210">
        <f t="shared" si="304"/>
        <v>0</v>
      </c>
      <c r="DW165" s="210">
        <f t="shared" si="305"/>
        <v>0</v>
      </c>
      <c r="DX165" s="210">
        <f t="shared" si="306"/>
        <v>0</v>
      </c>
      <c r="DY165" s="210">
        <f t="shared" si="307"/>
        <v>0</v>
      </c>
      <c r="DZ165" s="210">
        <f t="shared" si="308"/>
        <v>0</v>
      </c>
      <c r="EA165" s="210">
        <f t="shared" si="311"/>
        <v>0</v>
      </c>
      <c r="EB165" s="210">
        <f t="shared" si="312"/>
        <v>0</v>
      </c>
      <c r="EC165" s="210">
        <f t="shared" si="313"/>
        <v>0</v>
      </c>
      <c r="ED165" s="210">
        <f t="shared" si="428"/>
        <v>0</v>
      </c>
      <c r="EE165" s="210">
        <f t="shared" si="429"/>
        <v>0</v>
      </c>
      <c r="EF165" s="210">
        <f t="shared" si="430"/>
        <v>0</v>
      </c>
      <c r="EG165" s="210">
        <f t="shared" si="431"/>
        <v>0</v>
      </c>
      <c r="EH165" s="210">
        <f t="shared" si="432"/>
        <v>0</v>
      </c>
      <c r="EI165" s="210">
        <f t="shared" si="433"/>
        <v>0</v>
      </c>
      <c r="EJ165" s="210">
        <f t="shared" si="402"/>
        <v>0</v>
      </c>
      <c r="EK165" s="210">
        <f t="shared" si="402"/>
        <v>0</v>
      </c>
      <c r="EL165" s="210">
        <f t="shared" si="402"/>
        <v>0</v>
      </c>
      <c r="EM165" s="210">
        <f t="shared" si="402"/>
        <v>0</v>
      </c>
      <c r="EN165" s="210">
        <f t="shared" si="437"/>
        <v>0</v>
      </c>
      <c r="EO165" s="210">
        <f t="shared" si="437"/>
        <v>0</v>
      </c>
      <c r="EP165" s="210">
        <f t="shared" si="437"/>
        <v>0</v>
      </c>
      <c r="EQ165" s="210">
        <f t="shared" si="437"/>
        <v>0</v>
      </c>
      <c r="ES165" s="210">
        <f t="shared" si="329"/>
        <v>0</v>
      </c>
      <c r="ET165" s="210">
        <f t="shared" si="330"/>
        <v>0</v>
      </c>
      <c r="EU165" s="210">
        <f t="shared" si="331"/>
        <v>0</v>
      </c>
      <c r="EV165" s="210">
        <f t="shared" si="332"/>
        <v>0</v>
      </c>
      <c r="EW165" s="210">
        <f t="shared" si="333"/>
        <v>0</v>
      </c>
      <c r="EX165" s="210">
        <f t="shared" si="334"/>
        <v>0</v>
      </c>
      <c r="EY165" s="210">
        <f t="shared" si="335"/>
        <v>0</v>
      </c>
      <c r="EZ165" s="210">
        <f t="shared" si="336"/>
        <v>0</v>
      </c>
      <c r="FA165" s="210">
        <f t="shared" si="337"/>
        <v>0</v>
      </c>
      <c r="FB165" s="210">
        <f t="shared" si="338"/>
        <v>0</v>
      </c>
      <c r="FC165" s="210">
        <f t="shared" si="339"/>
        <v>0</v>
      </c>
      <c r="FD165" s="210">
        <f t="shared" si="340"/>
        <v>0</v>
      </c>
      <c r="FE165" s="210">
        <f t="shared" si="341"/>
        <v>0</v>
      </c>
      <c r="FF165" s="210">
        <f t="shared" si="342"/>
        <v>0</v>
      </c>
      <c r="FG165" s="210">
        <f t="shared" si="343"/>
        <v>0</v>
      </c>
      <c r="FI165" s="211">
        <f t="shared" si="344"/>
        <v>0</v>
      </c>
      <c r="FJ165" s="211">
        <f t="shared" si="345"/>
        <v>0</v>
      </c>
      <c r="FK165" s="211">
        <f t="shared" si="346"/>
        <v>0</v>
      </c>
      <c r="FL165" s="211">
        <f t="shared" si="347"/>
        <v>0</v>
      </c>
      <c r="FM165" s="211">
        <f t="shared" si="348"/>
        <v>0</v>
      </c>
      <c r="FN165" s="211">
        <f t="shared" si="349"/>
        <v>0</v>
      </c>
      <c r="FO165" s="211">
        <f t="shared" si="350"/>
        <v>0</v>
      </c>
      <c r="FP165" s="211">
        <f t="shared" si="351"/>
        <v>0</v>
      </c>
      <c r="FQ165" s="211">
        <f t="shared" si="352"/>
        <v>0</v>
      </c>
      <c r="FR165" s="211">
        <f t="shared" si="353"/>
        <v>0</v>
      </c>
      <c r="FS165" s="211">
        <f t="shared" si="354"/>
        <v>0</v>
      </c>
      <c r="FT165" s="211">
        <f t="shared" si="355"/>
        <v>0</v>
      </c>
      <c r="FU165" s="211">
        <f t="shared" si="356"/>
        <v>0</v>
      </c>
      <c r="FV165" s="211">
        <f t="shared" si="357"/>
        <v>0</v>
      </c>
      <c r="FW165" s="211">
        <f t="shared" si="358"/>
        <v>0</v>
      </c>
      <c r="FX165" s="211">
        <f t="shared" si="359"/>
        <v>0</v>
      </c>
      <c r="FY165" s="211">
        <f t="shared" si="360"/>
        <v>0</v>
      </c>
      <c r="FZ165" s="211">
        <f t="shared" si="361"/>
        <v>0</v>
      </c>
      <c r="GA165" s="211">
        <f t="shared" si="362"/>
        <v>0</v>
      </c>
      <c r="GB165" s="211">
        <f t="shared" si="363"/>
        <v>0</v>
      </c>
      <c r="GC165" s="211">
        <f t="shared" si="364"/>
        <v>0</v>
      </c>
      <c r="GD165" s="211">
        <f t="shared" si="365"/>
        <v>0</v>
      </c>
      <c r="GE165" s="211">
        <f t="shared" si="366"/>
        <v>0</v>
      </c>
      <c r="GF165" s="211">
        <f t="shared" si="367"/>
        <v>0</v>
      </c>
      <c r="GG165" s="211">
        <f t="shared" si="368"/>
        <v>0</v>
      </c>
      <c r="GH165" s="211">
        <f t="shared" si="369"/>
        <v>0</v>
      </c>
      <c r="GI165" s="211">
        <f t="shared" si="370"/>
        <v>0</v>
      </c>
      <c r="GJ165" s="211">
        <f t="shared" si="371"/>
        <v>0</v>
      </c>
      <c r="GK165" s="211">
        <f t="shared" si="372"/>
        <v>0</v>
      </c>
      <c r="GL165" s="211">
        <f t="shared" si="373"/>
        <v>0</v>
      </c>
    </row>
    <row r="166" spans="3:194" ht="45">
      <c r="C166" s="25" t="s">
        <v>186</v>
      </c>
      <c r="D166" s="220">
        <v>1214</v>
      </c>
      <c r="E166" s="223">
        <v>1</v>
      </c>
      <c r="F166" s="223"/>
      <c r="G166" s="224">
        <f t="shared" si="380"/>
        <v>0</v>
      </c>
      <c r="H166" s="224">
        <f t="shared" si="381"/>
        <v>0</v>
      </c>
      <c r="I166" s="222"/>
      <c r="J166" s="222"/>
      <c r="K166" s="222"/>
      <c r="L166" s="222"/>
      <c r="M166" s="222"/>
      <c r="N166" s="222"/>
      <c r="O166" s="222"/>
      <c r="P166" s="222"/>
      <c r="Q166" s="224">
        <f t="shared" si="382"/>
        <v>0</v>
      </c>
      <c r="R166" s="222"/>
      <c r="S166" s="222"/>
      <c r="T166" s="222"/>
      <c r="U166" s="222"/>
      <c r="V166" s="224">
        <f t="shared" si="383"/>
        <v>0</v>
      </c>
      <c r="W166" s="222"/>
      <c r="X166" s="222"/>
      <c r="Y166" s="222"/>
      <c r="Z166" s="222"/>
      <c r="AA166" s="224">
        <f t="shared" si="384"/>
        <v>0</v>
      </c>
      <c r="AB166" s="222"/>
      <c r="AC166" s="222"/>
      <c r="AD166" s="222"/>
      <c r="AE166" s="222"/>
      <c r="AF166" s="224">
        <f t="shared" si="385"/>
        <v>0</v>
      </c>
      <c r="AG166" s="222"/>
      <c r="AH166" s="222"/>
      <c r="AI166" s="222"/>
      <c r="AJ166" s="222"/>
      <c r="AK166" s="224">
        <f t="shared" si="386"/>
        <v>0</v>
      </c>
      <c r="AL166" s="224">
        <f t="shared" si="387"/>
        <v>0</v>
      </c>
      <c r="AM166" s="222"/>
      <c r="AN166" s="222"/>
      <c r="AO166" s="222"/>
      <c r="AP166" s="222"/>
      <c r="AQ166" s="222"/>
      <c r="AR166" s="222"/>
      <c r="AS166" s="222"/>
      <c r="AT166" s="222"/>
      <c r="AU166" s="224">
        <f t="shared" si="388"/>
        <v>0</v>
      </c>
      <c r="AV166" s="222"/>
      <c r="AW166" s="222"/>
      <c r="AX166" s="222"/>
      <c r="AY166" s="222"/>
      <c r="AZ166" s="224">
        <f t="shared" si="389"/>
        <v>0</v>
      </c>
      <c r="BA166" s="222"/>
      <c r="BB166" s="222"/>
      <c r="BC166" s="222"/>
      <c r="BD166" s="222"/>
      <c r="BE166" s="224">
        <f t="shared" si="390"/>
        <v>0</v>
      </c>
      <c r="BF166" s="222"/>
      <c r="BG166" s="222"/>
      <c r="BH166" s="222"/>
      <c r="BI166" s="222"/>
      <c r="BJ166" s="224">
        <f t="shared" si="391"/>
        <v>0</v>
      </c>
      <c r="BK166" s="222"/>
      <c r="BL166" s="222"/>
      <c r="BM166" s="222"/>
      <c r="BN166" s="222"/>
      <c r="BO166" s="224">
        <f t="shared" si="392"/>
        <v>0</v>
      </c>
      <c r="BP166" s="222">
        <f t="shared" si="403"/>
        <v>0</v>
      </c>
      <c r="BQ166" s="222">
        <f t="shared" si="404"/>
        <v>0</v>
      </c>
      <c r="BR166" s="222">
        <f t="shared" si="405"/>
        <v>0</v>
      </c>
      <c r="BS166" s="222">
        <f t="shared" si="406"/>
        <v>0</v>
      </c>
      <c r="BT166" s="224">
        <f t="shared" si="393"/>
        <v>0</v>
      </c>
      <c r="BU166" s="222">
        <f t="shared" si="407"/>
        <v>0</v>
      </c>
      <c r="BV166" s="222">
        <f t="shared" si="408"/>
        <v>0</v>
      </c>
      <c r="BW166" s="222">
        <f t="shared" si="409"/>
        <v>0</v>
      </c>
      <c r="BX166" s="222">
        <f t="shared" si="410"/>
        <v>0</v>
      </c>
      <c r="BY166" s="224">
        <f t="shared" si="395"/>
        <v>0</v>
      </c>
      <c r="BZ166" s="222">
        <f t="shared" si="411"/>
        <v>0</v>
      </c>
      <c r="CA166" s="222">
        <f t="shared" si="412"/>
        <v>0</v>
      </c>
      <c r="CB166" s="222">
        <f t="shared" si="413"/>
        <v>0</v>
      </c>
      <c r="CC166" s="222">
        <f t="shared" si="414"/>
        <v>0</v>
      </c>
      <c r="CD166" s="224">
        <f t="shared" si="397"/>
        <v>0</v>
      </c>
      <c r="CE166" s="222">
        <f t="shared" si="415"/>
        <v>0</v>
      </c>
      <c r="CF166" s="222">
        <f t="shared" si="416"/>
        <v>0</v>
      </c>
      <c r="CG166" s="222">
        <f t="shared" si="417"/>
        <v>0</v>
      </c>
      <c r="CH166" s="222">
        <f t="shared" si="418"/>
        <v>0</v>
      </c>
      <c r="CI166" s="224">
        <f t="shared" si="398"/>
        <v>0</v>
      </c>
      <c r="CJ166" s="222">
        <f t="shared" si="419"/>
        <v>0</v>
      </c>
      <c r="CK166" s="222">
        <f t="shared" si="420"/>
        <v>0</v>
      </c>
      <c r="CL166" s="222">
        <f t="shared" si="421"/>
        <v>0</v>
      </c>
      <c r="CM166" s="222">
        <f t="shared" si="422"/>
        <v>0</v>
      </c>
      <c r="CN166" s="224">
        <f t="shared" si="400"/>
        <v>0</v>
      </c>
      <c r="CO166" s="222">
        <f t="shared" si="423"/>
        <v>0</v>
      </c>
      <c r="CP166" s="222">
        <f t="shared" si="424"/>
        <v>0</v>
      </c>
      <c r="CQ166" s="222">
        <f t="shared" si="425"/>
        <v>0</v>
      </c>
      <c r="CR166" s="222">
        <f t="shared" si="426"/>
        <v>0</v>
      </c>
      <c r="CS166" s="209">
        <f t="shared" si="328"/>
        <v>0</v>
      </c>
      <c r="CT166" s="205"/>
      <c r="CU166" s="210">
        <f t="shared" si="435"/>
        <v>0</v>
      </c>
      <c r="CV166" s="210">
        <f t="shared" si="435"/>
        <v>0</v>
      </c>
      <c r="CW166" s="210">
        <f t="shared" si="314"/>
        <v>0</v>
      </c>
      <c r="CX166" s="210">
        <f t="shared" si="315"/>
        <v>0</v>
      </c>
      <c r="CY166" s="210">
        <f t="shared" si="316"/>
        <v>0</v>
      </c>
      <c r="CZ166" s="210">
        <f t="shared" si="317"/>
        <v>0</v>
      </c>
      <c r="DA166" s="210">
        <f t="shared" si="436"/>
        <v>0</v>
      </c>
      <c r="DB166" s="210">
        <f t="shared" si="436"/>
        <v>0</v>
      </c>
      <c r="DC166" s="210">
        <f t="shared" si="318"/>
        <v>0</v>
      </c>
      <c r="DD166" s="210">
        <f t="shared" si="319"/>
        <v>0</v>
      </c>
      <c r="DE166" s="210">
        <f t="shared" si="320"/>
        <v>0</v>
      </c>
      <c r="DF166" s="210">
        <f t="shared" si="321"/>
        <v>0</v>
      </c>
      <c r="DG166" s="210">
        <f t="shared" si="322"/>
        <v>0</v>
      </c>
      <c r="DH166" s="210">
        <f t="shared" si="323"/>
        <v>0</v>
      </c>
      <c r="DI166" s="210">
        <f t="shared" si="324"/>
        <v>0</v>
      </c>
      <c r="DJ166" s="210">
        <f t="shared" si="325"/>
        <v>0</v>
      </c>
      <c r="DK166" s="210">
        <f t="shared" si="326"/>
        <v>0</v>
      </c>
      <c r="DL166" s="210">
        <f t="shared" si="327"/>
        <v>0</v>
      </c>
      <c r="DN166" s="210">
        <f t="shared" si="434"/>
        <v>0</v>
      </c>
      <c r="DO166" s="210">
        <f t="shared" si="434"/>
        <v>0</v>
      </c>
      <c r="DP166" s="210">
        <f t="shared" si="434"/>
        <v>0</v>
      </c>
      <c r="DQ166" s="210">
        <f t="shared" si="434"/>
        <v>0</v>
      </c>
      <c r="DR166" s="210">
        <f t="shared" si="434"/>
        <v>0</v>
      </c>
      <c r="DS166" s="210">
        <f t="shared" si="434"/>
        <v>0</v>
      </c>
      <c r="DT166" s="210">
        <f t="shared" si="434"/>
        <v>0</v>
      </c>
      <c r="DU166" s="210">
        <f t="shared" si="427"/>
        <v>0</v>
      </c>
      <c r="DV166" s="210">
        <f t="shared" si="304"/>
        <v>0</v>
      </c>
      <c r="DW166" s="210">
        <f t="shared" si="305"/>
        <v>0</v>
      </c>
      <c r="DX166" s="210">
        <f t="shared" si="306"/>
        <v>0</v>
      </c>
      <c r="DY166" s="210">
        <f t="shared" si="307"/>
        <v>0</v>
      </c>
      <c r="DZ166" s="210">
        <f t="shared" si="308"/>
        <v>0</v>
      </c>
      <c r="EA166" s="210">
        <f t="shared" si="311"/>
        <v>0</v>
      </c>
      <c r="EB166" s="210">
        <f t="shared" si="312"/>
        <v>0</v>
      </c>
      <c r="EC166" s="210">
        <f t="shared" si="313"/>
        <v>0</v>
      </c>
      <c r="ED166" s="210">
        <f t="shared" si="428"/>
        <v>0</v>
      </c>
      <c r="EE166" s="210">
        <f t="shared" si="429"/>
        <v>0</v>
      </c>
      <c r="EF166" s="210">
        <f t="shared" si="430"/>
        <v>0</v>
      </c>
      <c r="EG166" s="210">
        <f t="shared" si="431"/>
        <v>0</v>
      </c>
      <c r="EH166" s="210">
        <f t="shared" si="432"/>
        <v>0</v>
      </c>
      <c r="EI166" s="210">
        <f t="shared" si="433"/>
        <v>0</v>
      </c>
      <c r="EJ166" s="210">
        <f t="shared" si="402"/>
        <v>0</v>
      </c>
      <c r="EK166" s="210">
        <f t="shared" si="402"/>
        <v>0</v>
      </c>
      <c r="EL166" s="210">
        <f t="shared" si="402"/>
        <v>0</v>
      </c>
      <c r="EM166" s="210">
        <f t="shared" si="402"/>
        <v>0</v>
      </c>
      <c r="EN166" s="210">
        <f t="shared" si="437"/>
        <v>0</v>
      </c>
      <c r="EO166" s="210">
        <f t="shared" si="437"/>
        <v>0</v>
      </c>
      <c r="EP166" s="210">
        <f t="shared" si="437"/>
        <v>0</v>
      </c>
      <c r="EQ166" s="210">
        <f t="shared" si="437"/>
        <v>0</v>
      </c>
      <c r="ES166" s="210">
        <f t="shared" si="329"/>
        <v>0</v>
      </c>
      <c r="ET166" s="210">
        <f t="shared" si="330"/>
        <v>0</v>
      </c>
      <c r="EU166" s="210">
        <f t="shared" si="331"/>
        <v>0</v>
      </c>
      <c r="EV166" s="210">
        <f t="shared" si="332"/>
        <v>0</v>
      </c>
      <c r="EW166" s="210">
        <f t="shared" si="333"/>
        <v>0</v>
      </c>
      <c r="EX166" s="210">
        <f t="shared" si="334"/>
        <v>0</v>
      </c>
      <c r="EY166" s="210">
        <f t="shared" si="335"/>
        <v>0</v>
      </c>
      <c r="EZ166" s="210">
        <f t="shared" si="336"/>
        <v>0</v>
      </c>
      <c r="FA166" s="210">
        <f t="shared" si="337"/>
        <v>0</v>
      </c>
      <c r="FB166" s="210">
        <f t="shared" si="338"/>
        <v>0</v>
      </c>
      <c r="FC166" s="210">
        <f t="shared" si="339"/>
        <v>0</v>
      </c>
      <c r="FD166" s="210">
        <f t="shared" si="340"/>
        <v>0</v>
      </c>
      <c r="FE166" s="210">
        <f t="shared" si="341"/>
        <v>0</v>
      </c>
      <c r="FF166" s="210">
        <f t="shared" si="342"/>
        <v>0</v>
      </c>
      <c r="FG166" s="210">
        <f t="shared" si="343"/>
        <v>0</v>
      </c>
      <c r="FI166" s="211">
        <f t="shared" si="344"/>
        <v>0</v>
      </c>
      <c r="FJ166" s="211">
        <f t="shared" si="345"/>
        <v>0</v>
      </c>
      <c r="FK166" s="211">
        <f t="shared" si="346"/>
        <v>0</v>
      </c>
      <c r="FL166" s="211">
        <f t="shared" si="347"/>
        <v>0</v>
      </c>
      <c r="FM166" s="211">
        <f t="shared" si="348"/>
        <v>0</v>
      </c>
      <c r="FN166" s="211">
        <f t="shared" si="349"/>
        <v>0</v>
      </c>
      <c r="FO166" s="211">
        <f t="shared" si="350"/>
        <v>0</v>
      </c>
      <c r="FP166" s="211">
        <f t="shared" si="351"/>
        <v>0</v>
      </c>
      <c r="FQ166" s="211">
        <f t="shared" si="352"/>
        <v>0</v>
      </c>
      <c r="FR166" s="211">
        <f t="shared" si="353"/>
        <v>0</v>
      </c>
      <c r="FS166" s="211">
        <f t="shared" si="354"/>
        <v>0</v>
      </c>
      <c r="FT166" s="211">
        <f t="shared" si="355"/>
        <v>0</v>
      </c>
      <c r="FU166" s="211">
        <f t="shared" si="356"/>
        <v>0</v>
      </c>
      <c r="FV166" s="211">
        <f t="shared" si="357"/>
        <v>0</v>
      </c>
      <c r="FW166" s="211">
        <f t="shared" si="358"/>
        <v>0</v>
      </c>
      <c r="FX166" s="211">
        <f t="shared" si="359"/>
        <v>0</v>
      </c>
      <c r="FY166" s="211">
        <f t="shared" si="360"/>
        <v>0</v>
      </c>
      <c r="FZ166" s="211">
        <f t="shared" si="361"/>
        <v>0</v>
      </c>
      <c r="GA166" s="211">
        <f t="shared" si="362"/>
        <v>0</v>
      </c>
      <c r="GB166" s="211">
        <f t="shared" si="363"/>
        <v>0</v>
      </c>
      <c r="GC166" s="211">
        <f t="shared" si="364"/>
        <v>0</v>
      </c>
      <c r="GD166" s="211">
        <f t="shared" si="365"/>
        <v>0</v>
      </c>
      <c r="GE166" s="211">
        <f t="shared" si="366"/>
        <v>0</v>
      </c>
      <c r="GF166" s="211">
        <f t="shared" si="367"/>
        <v>0</v>
      </c>
      <c r="GG166" s="211">
        <f t="shared" si="368"/>
        <v>0</v>
      </c>
      <c r="GH166" s="211">
        <f t="shared" si="369"/>
        <v>0</v>
      </c>
      <c r="GI166" s="211">
        <f t="shared" si="370"/>
        <v>0</v>
      </c>
      <c r="GJ166" s="211">
        <f t="shared" si="371"/>
        <v>0</v>
      </c>
      <c r="GK166" s="211">
        <f t="shared" si="372"/>
        <v>0</v>
      </c>
      <c r="GL166" s="211">
        <f t="shared" si="373"/>
        <v>0</v>
      </c>
    </row>
    <row r="167" spans="3:194" ht="30">
      <c r="C167" s="25" t="s">
        <v>187</v>
      </c>
      <c r="D167" s="220">
        <v>1215</v>
      </c>
      <c r="E167" s="223">
        <v>1</v>
      </c>
      <c r="F167" s="223"/>
      <c r="G167" s="224">
        <f t="shared" si="380"/>
        <v>0</v>
      </c>
      <c r="H167" s="224">
        <f t="shared" si="381"/>
        <v>0</v>
      </c>
      <c r="I167" s="222"/>
      <c r="J167" s="222"/>
      <c r="K167" s="222"/>
      <c r="L167" s="222"/>
      <c r="M167" s="222"/>
      <c r="N167" s="222"/>
      <c r="O167" s="222"/>
      <c r="P167" s="222"/>
      <c r="Q167" s="224">
        <f t="shared" si="382"/>
        <v>0</v>
      </c>
      <c r="R167" s="222"/>
      <c r="S167" s="222"/>
      <c r="T167" s="222"/>
      <c r="U167" s="222"/>
      <c r="V167" s="224">
        <f t="shared" si="383"/>
        <v>0</v>
      </c>
      <c r="W167" s="222"/>
      <c r="X167" s="222"/>
      <c r="Y167" s="222"/>
      <c r="Z167" s="222"/>
      <c r="AA167" s="224">
        <f t="shared" si="384"/>
        <v>0</v>
      </c>
      <c r="AB167" s="222"/>
      <c r="AC167" s="222"/>
      <c r="AD167" s="222"/>
      <c r="AE167" s="222"/>
      <c r="AF167" s="224">
        <f t="shared" si="385"/>
        <v>0</v>
      </c>
      <c r="AG167" s="222"/>
      <c r="AH167" s="222"/>
      <c r="AI167" s="222"/>
      <c r="AJ167" s="222"/>
      <c r="AK167" s="224">
        <f t="shared" si="386"/>
        <v>0</v>
      </c>
      <c r="AL167" s="224">
        <f t="shared" si="387"/>
        <v>0</v>
      </c>
      <c r="AM167" s="222"/>
      <c r="AN167" s="222"/>
      <c r="AO167" s="222"/>
      <c r="AP167" s="222"/>
      <c r="AQ167" s="222"/>
      <c r="AR167" s="222"/>
      <c r="AS167" s="222"/>
      <c r="AT167" s="222"/>
      <c r="AU167" s="224">
        <f t="shared" si="388"/>
        <v>0</v>
      </c>
      <c r="AV167" s="222"/>
      <c r="AW167" s="222"/>
      <c r="AX167" s="222"/>
      <c r="AY167" s="222"/>
      <c r="AZ167" s="224">
        <f t="shared" si="389"/>
        <v>0</v>
      </c>
      <c r="BA167" s="222"/>
      <c r="BB167" s="222"/>
      <c r="BC167" s="222"/>
      <c r="BD167" s="222"/>
      <c r="BE167" s="224">
        <f t="shared" si="390"/>
        <v>0</v>
      </c>
      <c r="BF167" s="222"/>
      <c r="BG167" s="222"/>
      <c r="BH167" s="222"/>
      <c r="BI167" s="222"/>
      <c r="BJ167" s="224">
        <f t="shared" si="391"/>
        <v>0</v>
      </c>
      <c r="BK167" s="222"/>
      <c r="BL167" s="222"/>
      <c r="BM167" s="222"/>
      <c r="BN167" s="222"/>
      <c r="BO167" s="224">
        <f t="shared" si="392"/>
        <v>0</v>
      </c>
      <c r="BP167" s="222">
        <f t="shared" si="403"/>
        <v>0</v>
      </c>
      <c r="BQ167" s="222">
        <f t="shared" si="404"/>
        <v>0</v>
      </c>
      <c r="BR167" s="222">
        <f t="shared" si="405"/>
        <v>0</v>
      </c>
      <c r="BS167" s="222">
        <f t="shared" si="406"/>
        <v>0</v>
      </c>
      <c r="BT167" s="224">
        <f t="shared" si="393"/>
        <v>0</v>
      </c>
      <c r="BU167" s="222">
        <f t="shared" si="407"/>
        <v>0</v>
      </c>
      <c r="BV167" s="222">
        <f t="shared" si="408"/>
        <v>0</v>
      </c>
      <c r="BW167" s="222">
        <f t="shared" si="409"/>
        <v>0</v>
      </c>
      <c r="BX167" s="222">
        <f t="shared" si="410"/>
        <v>0</v>
      </c>
      <c r="BY167" s="224">
        <f t="shared" si="395"/>
        <v>0</v>
      </c>
      <c r="BZ167" s="222">
        <f t="shared" si="411"/>
        <v>0</v>
      </c>
      <c r="CA167" s="222">
        <f t="shared" si="412"/>
        <v>0</v>
      </c>
      <c r="CB167" s="222">
        <f t="shared" si="413"/>
        <v>0</v>
      </c>
      <c r="CC167" s="222">
        <f t="shared" si="414"/>
        <v>0</v>
      </c>
      <c r="CD167" s="224">
        <f t="shared" si="397"/>
        <v>0</v>
      </c>
      <c r="CE167" s="222">
        <f t="shared" si="415"/>
        <v>0</v>
      </c>
      <c r="CF167" s="222">
        <f t="shared" si="416"/>
        <v>0</v>
      </c>
      <c r="CG167" s="222">
        <f t="shared" si="417"/>
        <v>0</v>
      </c>
      <c r="CH167" s="222">
        <f t="shared" si="418"/>
        <v>0</v>
      </c>
      <c r="CI167" s="224">
        <f t="shared" si="398"/>
        <v>0</v>
      </c>
      <c r="CJ167" s="222">
        <f t="shared" si="419"/>
        <v>0</v>
      </c>
      <c r="CK167" s="222">
        <f t="shared" si="420"/>
        <v>0</v>
      </c>
      <c r="CL167" s="222">
        <f t="shared" si="421"/>
        <v>0</v>
      </c>
      <c r="CM167" s="222">
        <f t="shared" si="422"/>
        <v>0</v>
      </c>
      <c r="CN167" s="224">
        <f t="shared" si="400"/>
        <v>0</v>
      </c>
      <c r="CO167" s="222">
        <f t="shared" si="423"/>
        <v>0</v>
      </c>
      <c r="CP167" s="222">
        <f t="shared" si="424"/>
        <v>0</v>
      </c>
      <c r="CQ167" s="222">
        <f t="shared" si="425"/>
        <v>0</v>
      </c>
      <c r="CR167" s="222">
        <f t="shared" si="426"/>
        <v>0</v>
      </c>
      <c r="CS167" s="209">
        <f t="shared" si="328"/>
        <v>0</v>
      </c>
      <c r="CT167" s="205"/>
      <c r="CU167" s="210">
        <f t="shared" si="435"/>
        <v>0</v>
      </c>
      <c r="CV167" s="210">
        <f t="shared" si="435"/>
        <v>0</v>
      </c>
      <c r="CW167" s="210">
        <f t="shared" si="314"/>
        <v>0</v>
      </c>
      <c r="CX167" s="210">
        <f t="shared" si="315"/>
        <v>0</v>
      </c>
      <c r="CY167" s="210">
        <f t="shared" si="316"/>
        <v>0</v>
      </c>
      <c r="CZ167" s="210">
        <f t="shared" si="317"/>
        <v>0</v>
      </c>
      <c r="DA167" s="210">
        <f t="shared" si="436"/>
        <v>0</v>
      </c>
      <c r="DB167" s="210">
        <f t="shared" si="436"/>
        <v>0</v>
      </c>
      <c r="DC167" s="210">
        <f t="shared" si="318"/>
        <v>0</v>
      </c>
      <c r="DD167" s="210">
        <f t="shared" si="319"/>
        <v>0</v>
      </c>
      <c r="DE167" s="210">
        <f t="shared" si="320"/>
        <v>0</v>
      </c>
      <c r="DF167" s="210">
        <f t="shared" si="321"/>
        <v>0</v>
      </c>
      <c r="DG167" s="210">
        <f t="shared" si="322"/>
        <v>0</v>
      </c>
      <c r="DH167" s="210">
        <f t="shared" si="323"/>
        <v>0</v>
      </c>
      <c r="DI167" s="210">
        <f t="shared" si="324"/>
        <v>0</v>
      </c>
      <c r="DJ167" s="210">
        <f t="shared" si="325"/>
        <v>0</v>
      </c>
      <c r="DK167" s="210">
        <f t="shared" si="326"/>
        <v>0</v>
      </c>
      <c r="DL167" s="210">
        <f t="shared" si="327"/>
        <v>0</v>
      </c>
      <c r="DN167" s="210">
        <f t="shared" si="434"/>
        <v>0</v>
      </c>
      <c r="DO167" s="210">
        <f t="shared" si="434"/>
        <v>0</v>
      </c>
      <c r="DP167" s="210">
        <f t="shared" si="434"/>
        <v>0</v>
      </c>
      <c r="DQ167" s="210">
        <f t="shared" si="434"/>
        <v>0</v>
      </c>
      <c r="DR167" s="210">
        <f t="shared" si="434"/>
        <v>0</v>
      </c>
      <c r="DS167" s="210">
        <f t="shared" si="434"/>
        <v>0</v>
      </c>
      <c r="DT167" s="210">
        <f t="shared" si="434"/>
        <v>0</v>
      </c>
      <c r="DU167" s="210">
        <f t="shared" si="427"/>
        <v>0</v>
      </c>
      <c r="DV167" s="210">
        <f t="shared" si="304"/>
        <v>0</v>
      </c>
      <c r="DW167" s="210">
        <f t="shared" si="305"/>
        <v>0</v>
      </c>
      <c r="DX167" s="210">
        <f t="shared" si="306"/>
        <v>0</v>
      </c>
      <c r="DY167" s="210">
        <f t="shared" si="307"/>
        <v>0</v>
      </c>
      <c r="DZ167" s="210">
        <f t="shared" si="308"/>
        <v>0</v>
      </c>
      <c r="EA167" s="210">
        <f t="shared" si="311"/>
        <v>0</v>
      </c>
      <c r="EB167" s="210">
        <f t="shared" si="312"/>
        <v>0</v>
      </c>
      <c r="EC167" s="210">
        <f t="shared" si="313"/>
        <v>0</v>
      </c>
      <c r="ED167" s="210">
        <f t="shared" si="428"/>
        <v>0</v>
      </c>
      <c r="EE167" s="210">
        <f t="shared" si="429"/>
        <v>0</v>
      </c>
      <c r="EF167" s="210">
        <f t="shared" si="430"/>
        <v>0</v>
      </c>
      <c r="EG167" s="210">
        <f t="shared" si="431"/>
        <v>0</v>
      </c>
      <c r="EH167" s="210">
        <f t="shared" si="432"/>
        <v>0</v>
      </c>
      <c r="EI167" s="210">
        <f t="shared" si="433"/>
        <v>0</v>
      </c>
      <c r="EJ167" s="210">
        <f t="shared" si="402"/>
        <v>0</v>
      </c>
      <c r="EK167" s="210">
        <f t="shared" si="402"/>
        <v>0</v>
      </c>
      <c r="EL167" s="210">
        <f t="shared" si="402"/>
        <v>0</v>
      </c>
      <c r="EM167" s="210">
        <f t="shared" si="402"/>
        <v>0</v>
      </c>
      <c r="EN167" s="210">
        <f t="shared" si="437"/>
        <v>0</v>
      </c>
      <c r="EO167" s="210">
        <f t="shared" si="437"/>
        <v>0</v>
      </c>
      <c r="EP167" s="210">
        <f t="shared" si="437"/>
        <v>0</v>
      </c>
      <c r="EQ167" s="210">
        <f t="shared" si="437"/>
        <v>0</v>
      </c>
      <c r="ES167" s="210">
        <f t="shared" si="329"/>
        <v>0</v>
      </c>
      <c r="ET167" s="210">
        <f t="shared" si="330"/>
        <v>0</v>
      </c>
      <c r="EU167" s="210">
        <f t="shared" si="331"/>
        <v>0</v>
      </c>
      <c r="EV167" s="210">
        <f t="shared" si="332"/>
        <v>0</v>
      </c>
      <c r="EW167" s="210">
        <f t="shared" si="333"/>
        <v>0</v>
      </c>
      <c r="EX167" s="210">
        <f t="shared" si="334"/>
        <v>0</v>
      </c>
      <c r="EY167" s="210">
        <f t="shared" si="335"/>
        <v>0</v>
      </c>
      <c r="EZ167" s="210">
        <f t="shared" si="336"/>
        <v>0</v>
      </c>
      <c r="FA167" s="210">
        <f t="shared" si="337"/>
        <v>0</v>
      </c>
      <c r="FB167" s="210">
        <f t="shared" si="338"/>
        <v>0</v>
      </c>
      <c r="FC167" s="210">
        <f t="shared" si="339"/>
        <v>0</v>
      </c>
      <c r="FD167" s="210">
        <f t="shared" si="340"/>
        <v>0</v>
      </c>
      <c r="FE167" s="210">
        <f t="shared" si="341"/>
        <v>0</v>
      </c>
      <c r="FF167" s="210">
        <f t="shared" si="342"/>
        <v>0</v>
      </c>
      <c r="FG167" s="210">
        <f t="shared" si="343"/>
        <v>0</v>
      </c>
      <c r="FI167" s="211">
        <f t="shared" si="344"/>
        <v>0</v>
      </c>
      <c r="FJ167" s="211">
        <f t="shared" si="345"/>
        <v>0</v>
      </c>
      <c r="FK167" s="211">
        <f t="shared" si="346"/>
        <v>0</v>
      </c>
      <c r="FL167" s="211">
        <f t="shared" si="347"/>
        <v>0</v>
      </c>
      <c r="FM167" s="211">
        <f t="shared" si="348"/>
        <v>0</v>
      </c>
      <c r="FN167" s="211">
        <f t="shared" si="349"/>
        <v>0</v>
      </c>
      <c r="FO167" s="211">
        <f t="shared" si="350"/>
        <v>0</v>
      </c>
      <c r="FP167" s="211">
        <f t="shared" si="351"/>
        <v>0</v>
      </c>
      <c r="FQ167" s="211">
        <f t="shared" si="352"/>
        <v>0</v>
      </c>
      <c r="FR167" s="211">
        <f t="shared" si="353"/>
        <v>0</v>
      </c>
      <c r="FS167" s="211">
        <f t="shared" si="354"/>
        <v>0</v>
      </c>
      <c r="FT167" s="211">
        <f t="shared" si="355"/>
        <v>0</v>
      </c>
      <c r="FU167" s="211">
        <f t="shared" si="356"/>
        <v>0</v>
      </c>
      <c r="FV167" s="211">
        <f t="shared" si="357"/>
        <v>0</v>
      </c>
      <c r="FW167" s="211">
        <f t="shared" si="358"/>
        <v>0</v>
      </c>
      <c r="FX167" s="211">
        <f t="shared" si="359"/>
        <v>0</v>
      </c>
      <c r="FY167" s="211">
        <f t="shared" si="360"/>
        <v>0</v>
      </c>
      <c r="FZ167" s="211">
        <f t="shared" si="361"/>
        <v>0</v>
      </c>
      <c r="GA167" s="211">
        <f t="shared" si="362"/>
        <v>0</v>
      </c>
      <c r="GB167" s="211">
        <f t="shared" si="363"/>
        <v>0</v>
      </c>
      <c r="GC167" s="211">
        <f t="shared" si="364"/>
        <v>0</v>
      </c>
      <c r="GD167" s="211">
        <f t="shared" si="365"/>
        <v>0</v>
      </c>
      <c r="GE167" s="211">
        <f t="shared" si="366"/>
        <v>0</v>
      </c>
      <c r="GF167" s="211">
        <f t="shared" si="367"/>
        <v>0</v>
      </c>
      <c r="GG167" s="211">
        <f t="shared" si="368"/>
        <v>0</v>
      </c>
      <c r="GH167" s="211">
        <f t="shared" si="369"/>
        <v>0</v>
      </c>
      <c r="GI167" s="211">
        <f t="shared" si="370"/>
        <v>0</v>
      </c>
      <c r="GJ167" s="211">
        <f t="shared" si="371"/>
        <v>0</v>
      </c>
      <c r="GK167" s="211">
        <f t="shared" si="372"/>
        <v>0</v>
      </c>
      <c r="GL167" s="211">
        <f t="shared" si="373"/>
        <v>0</v>
      </c>
    </row>
    <row r="168" spans="3:194" ht="60">
      <c r="C168" s="25" t="s">
        <v>188</v>
      </c>
      <c r="D168" s="220">
        <v>1216</v>
      </c>
      <c r="E168" s="223">
        <v>19</v>
      </c>
      <c r="F168" s="223"/>
      <c r="G168" s="224">
        <f t="shared" si="380"/>
        <v>0</v>
      </c>
      <c r="H168" s="224">
        <f t="shared" si="381"/>
        <v>0</v>
      </c>
      <c r="I168" s="222"/>
      <c r="J168" s="222"/>
      <c r="K168" s="222"/>
      <c r="L168" s="222"/>
      <c r="M168" s="222"/>
      <c r="N168" s="222"/>
      <c r="O168" s="222"/>
      <c r="P168" s="222"/>
      <c r="Q168" s="224">
        <f t="shared" si="382"/>
        <v>0</v>
      </c>
      <c r="R168" s="222"/>
      <c r="S168" s="222"/>
      <c r="T168" s="222"/>
      <c r="U168" s="222"/>
      <c r="V168" s="224">
        <f t="shared" si="383"/>
        <v>0</v>
      </c>
      <c r="W168" s="222"/>
      <c r="X168" s="222"/>
      <c r="Y168" s="222"/>
      <c r="Z168" s="222"/>
      <c r="AA168" s="224">
        <f t="shared" si="384"/>
        <v>0</v>
      </c>
      <c r="AB168" s="222"/>
      <c r="AC168" s="222"/>
      <c r="AD168" s="222"/>
      <c r="AE168" s="222"/>
      <c r="AF168" s="224">
        <f t="shared" si="385"/>
        <v>0</v>
      </c>
      <c r="AG168" s="222"/>
      <c r="AH168" s="222"/>
      <c r="AI168" s="222"/>
      <c r="AJ168" s="222"/>
      <c r="AK168" s="224">
        <f t="shared" si="386"/>
        <v>0</v>
      </c>
      <c r="AL168" s="224">
        <f t="shared" si="387"/>
        <v>0</v>
      </c>
      <c r="AM168" s="222"/>
      <c r="AN168" s="222"/>
      <c r="AO168" s="222"/>
      <c r="AP168" s="222"/>
      <c r="AQ168" s="222"/>
      <c r="AR168" s="222"/>
      <c r="AS168" s="222"/>
      <c r="AT168" s="222"/>
      <c r="AU168" s="224">
        <f t="shared" si="388"/>
        <v>0</v>
      </c>
      <c r="AV168" s="222"/>
      <c r="AW168" s="222"/>
      <c r="AX168" s="222"/>
      <c r="AY168" s="222"/>
      <c r="AZ168" s="224">
        <f t="shared" si="389"/>
        <v>0</v>
      </c>
      <c r="BA168" s="222"/>
      <c r="BB168" s="222"/>
      <c r="BC168" s="222"/>
      <c r="BD168" s="222"/>
      <c r="BE168" s="224">
        <f t="shared" si="390"/>
        <v>0</v>
      </c>
      <c r="BF168" s="222"/>
      <c r="BG168" s="222"/>
      <c r="BH168" s="222"/>
      <c r="BI168" s="222"/>
      <c r="BJ168" s="224">
        <f t="shared" si="391"/>
        <v>0</v>
      </c>
      <c r="BK168" s="222"/>
      <c r="BL168" s="222"/>
      <c r="BM168" s="222"/>
      <c r="BN168" s="222"/>
      <c r="BO168" s="224">
        <f t="shared" si="392"/>
        <v>0</v>
      </c>
      <c r="BP168" s="222">
        <f t="shared" si="403"/>
        <v>0</v>
      </c>
      <c r="BQ168" s="222">
        <f t="shared" si="404"/>
        <v>0</v>
      </c>
      <c r="BR168" s="222">
        <f t="shared" si="405"/>
        <v>0</v>
      </c>
      <c r="BS168" s="222">
        <f t="shared" si="406"/>
        <v>0</v>
      </c>
      <c r="BT168" s="224">
        <f t="shared" si="393"/>
        <v>0</v>
      </c>
      <c r="BU168" s="222">
        <f t="shared" si="407"/>
        <v>0</v>
      </c>
      <c r="BV168" s="222">
        <f t="shared" si="408"/>
        <v>0</v>
      </c>
      <c r="BW168" s="222">
        <f t="shared" si="409"/>
        <v>0</v>
      </c>
      <c r="BX168" s="222">
        <f t="shared" si="410"/>
        <v>0</v>
      </c>
      <c r="BY168" s="224">
        <f t="shared" si="395"/>
        <v>0</v>
      </c>
      <c r="BZ168" s="222">
        <f t="shared" si="411"/>
        <v>0</v>
      </c>
      <c r="CA168" s="222">
        <f t="shared" si="412"/>
        <v>0</v>
      </c>
      <c r="CB168" s="222">
        <f t="shared" si="413"/>
        <v>0</v>
      </c>
      <c r="CC168" s="222">
        <f t="shared" si="414"/>
        <v>0</v>
      </c>
      <c r="CD168" s="224">
        <f t="shared" si="397"/>
        <v>0</v>
      </c>
      <c r="CE168" s="222">
        <f t="shared" si="415"/>
        <v>0</v>
      </c>
      <c r="CF168" s="222">
        <f t="shared" si="416"/>
        <v>0</v>
      </c>
      <c r="CG168" s="222">
        <f t="shared" si="417"/>
        <v>0</v>
      </c>
      <c r="CH168" s="222">
        <f t="shared" si="418"/>
        <v>0</v>
      </c>
      <c r="CI168" s="224">
        <f t="shared" si="398"/>
        <v>0</v>
      </c>
      <c r="CJ168" s="222">
        <f t="shared" si="419"/>
        <v>0</v>
      </c>
      <c r="CK168" s="222">
        <f t="shared" si="420"/>
        <v>0</v>
      </c>
      <c r="CL168" s="222">
        <f t="shared" si="421"/>
        <v>0</v>
      </c>
      <c r="CM168" s="222">
        <f t="shared" si="422"/>
        <v>0</v>
      </c>
      <c r="CN168" s="224">
        <f t="shared" si="400"/>
        <v>0</v>
      </c>
      <c r="CO168" s="222">
        <f t="shared" si="423"/>
        <v>0</v>
      </c>
      <c r="CP168" s="222">
        <f t="shared" si="424"/>
        <v>0</v>
      </c>
      <c r="CQ168" s="222">
        <f t="shared" si="425"/>
        <v>0</v>
      </c>
      <c r="CR168" s="222">
        <f t="shared" si="426"/>
        <v>0</v>
      </c>
      <c r="CS168" s="209">
        <f t="shared" si="328"/>
        <v>0</v>
      </c>
      <c r="CT168" s="205"/>
      <c r="CU168" s="210">
        <f t="shared" si="435"/>
        <v>0</v>
      </c>
      <c r="CV168" s="210">
        <f t="shared" si="435"/>
        <v>0</v>
      </c>
      <c r="CW168" s="210">
        <f t="shared" si="314"/>
        <v>0</v>
      </c>
      <c r="CX168" s="210">
        <f t="shared" si="315"/>
        <v>0</v>
      </c>
      <c r="CY168" s="210">
        <f t="shared" si="316"/>
        <v>0</v>
      </c>
      <c r="CZ168" s="210">
        <f t="shared" si="317"/>
        <v>0</v>
      </c>
      <c r="DA168" s="210">
        <f t="shared" si="436"/>
        <v>0</v>
      </c>
      <c r="DB168" s="210">
        <f t="shared" si="436"/>
        <v>0</v>
      </c>
      <c r="DC168" s="210">
        <f t="shared" si="318"/>
        <v>0</v>
      </c>
      <c r="DD168" s="210">
        <f t="shared" si="319"/>
        <v>0</v>
      </c>
      <c r="DE168" s="210">
        <f t="shared" si="320"/>
        <v>0</v>
      </c>
      <c r="DF168" s="210">
        <f t="shared" si="321"/>
        <v>0</v>
      </c>
      <c r="DG168" s="210">
        <f t="shared" si="322"/>
        <v>0</v>
      </c>
      <c r="DH168" s="210">
        <f t="shared" si="323"/>
        <v>0</v>
      </c>
      <c r="DI168" s="210">
        <f t="shared" si="324"/>
        <v>0</v>
      </c>
      <c r="DJ168" s="210">
        <f t="shared" si="325"/>
        <v>0</v>
      </c>
      <c r="DK168" s="210">
        <f t="shared" si="326"/>
        <v>0</v>
      </c>
      <c r="DL168" s="210">
        <f t="shared" si="327"/>
        <v>0</v>
      </c>
      <c r="DN168" s="210">
        <f t="shared" si="434"/>
        <v>0</v>
      </c>
      <c r="DO168" s="210">
        <f t="shared" si="434"/>
        <v>0</v>
      </c>
      <c r="DP168" s="210">
        <f t="shared" si="434"/>
        <v>0</v>
      </c>
      <c r="DQ168" s="210">
        <f t="shared" si="434"/>
        <v>0</v>
      </c>
      <c r="DR168" s="210">
        <f t="shared" si="434"/>
        <v>0</v>
      </c>
      <c r="DS168" s="210">
        <f t="shared" si="434"/>
        <v>0</v>
      </c>
      <c r="DT168" s="210">
        <f t="shared" si="434"/>
        <v>0</v>
      </c>
      <c r="DU168" s="210">
        <f t="shared" si="427"/>
        <v>0</v>
      </c>
      <c r="DV168" s="210">
        <f t="shared" si="427"/>
        <v>0</v>
      </c>
      <c r="DW168" s="210">
        <f t="shared" si="427"/>
        <v>0</v>
      </c>
      <c r="DX168" s="210">
        <f t="shared" si="427"/>
        <v>0</v>
      </c>
      <c r="DY168" s="210">
        <f t="shared" si="427"/>
        <v>0</v>
      </c>
      <c r="DZ168" s="210">
        <f t="shared" si="427"/>
        <v>0</v>
      </c>
      <c r="EA168" s="210">
        <f t="shared" si="427"/>
        <v>0</v>
      </c>
      <c r="EB168" s="210">
        <f t="shared" si="427"/>
        <v>0</v>
      </c>
      <c r="EC168" s="210">
        <f t="shared" si="427"/>
        <v>0</v>
      </c>
      <c r="ED168" s="210">
        <f t="shared" si="427"/>
        <v>0</v>
      </c>
      <c r="EE168" s="210">
        <f t="shared" si="427"/>
        <v>0</v>
      </c>
      <c r="EF168" s="210">
        <f t="shared" si="427"/>
        <v>0</v>
      </c>
      <c r="EG168" s="210">
        <f t="shared" si="427"/>
        <v>0</v>
      </c>
      <c r="EH168" s="210">
        <f t="shared" ref="EH168:EH200" si="438">IF((AA168-BE168)&gt;0,0,AA168-BE168)</f>
        <v>0</v>
      </c>
      <c r="EI168" s="210">
        <f t="shared" ref="EI168:EI200" si="439">IF((AB168-BF168)&gt;0,0,AB168-BF168)</f>
        <v>0</v>
      </c>
      <c r="EJ168" s="210">
        <f t="shared" si="402"/>
        <v>0</v>
      </c>
      <c r="EK168" s="210">
        <f t="shared" si="402"/>
        <v>0</v>
      </c>
      <c r="EL168" s="210">
        <f t="shared" si="402"/>
        <v>0</v>
      </c>
      <c r="EM168" s="210">
        <f t="shared" si="402"/>
        <v>0</v>
      </c>
      <c r="EN168" s="210">
        <f t="shared" si="437"/>
        <v>0</v>
      </c>
      <c r="EO168" s="210">
        <f t="shared" si="437"/>
        <v>0</v>
      </c>
      <c r="EP168" s="210">
        <f t="shared" si="437"/>
        <v>0</v>
      </c>
      <c r="EQ168" s="210">
        <f t="shared" si="437"/>
        <v>0</v>
      </c>
      <c r="ES168" s="210">
        <f t="shared" si="329"/>
        <v>0</v>
      </c>
      <c r="ET168" s="210">
        <f t="shared" si="330"/>
        <v>0</v>
      </c>
      <c r="EU168" s="210">
        <f t="shared" si="331"/>
        <v>0</v>
      </c>
      <c r="EV168" s="210">
        <f t="shared" si="332"/>
        <v>0</v>
      </c>
      <c r="EW168" s="210">
        <f t="shared" si="333"/>
        <v>0</v>
      </c>
      <c r="EX168" s="210">
        <f t="shared" si="334"/>
        <v>0</v>
      </c>
      <c r="EY168" s="210">
        <f t="shared" si="335"/>
        <v>0</v>
      </c>
      <c r="EZ168" s="210">
        <f t="shared" si="336"/>
        <v>0</v>
      </c>
      <c r="FA168" s="210">
        <f t="shared" si="337"/>
        <v>0</v>
      </c>
      <c r="FB168" s="210">
        <f t="shared" si="338"/>
        <v>0</v>
      </c>
      <c r="FC168" s="210">
        <f t="shared" si="339"/>
        <v>0</v>
      </c>
      <c r="FD168" s="210">
        <f t="shared" si="340"/>
        <v>0</v>
      </c>
      <c r="FE168" s="210">
        <f t="shared" si="341"/>
        <v>0</v>
      </c>
      <c r="FF168" s="210">
        <f t="shared" si="342"/>
        <v>0</v>
      </c>
      <c r="FG168" s="210">
        <f t="shared" si="343"/>
        <v>0</v>
      </c>
      <c r="FI168" s="211">
        <f t="shared" si="344"/>
        <v>0</v>
      </c>
      <c r="FJ168" s="211">
        <f t="shared" si="345"/>
        <v>0</v>
      </c>
      <c r="FK168" s="211">
        <f t="shared" si="346"/>
        <v>0</v>
      </c>
      <c r="FL168" s="211">
        <f t="shared" si="347"/>
        <v>0</v>
      </c>
      <c r="FM168" s="211">
        <f t="shared" si="348"/>
        <v>0</v>
      </c>
      <c r="FN168" s="211">
        <f t="shared" si="349"/>
        <v>0</v>
      </c>
      <c r="FO168" s="211">
        <f t="shared" si="350"/>
        <v>0</v>
      </c>
      <c r="FP168" s="211">
        <f t="shared" si="351"/>
        <v>0</v>
      </c>
      <c r="FQ168" s="211">
        <f t="shared" si="352"/>
        <v>0</v>
      </c>
      <c r="FR168" s="211">
        <f t="shared" si="353"/>
        <v>0</v>
      </c>
      <c r="FS168" s="211">
        <f t="shared" si="354"/>
        <v>0</v>
      </c>
      <c r="FT168" s="211">
        <f t="shared" si="355"/>
        <v>0</v>
      </c>
      <c r="FU168" s="211">
        <f t="shared" si="356"/>
        <v>0</v>
      </c>
      <c r="FV168" s="211">
        <f t="shared" si="357"/>
        <v>0</v>
      </c>
      <c r="FW168" s="211">
        <f t="shared" si="358"/>
        <v>0</v>
      </c>
      <c r="FX168" s="211">
        <f t="shared" si="359"/>
        <v>0</v>
      </c>
      <c r="FY168" s="211">
        <f t="shared" si="360"/>
        <v>0</v>
      </c>
      <c r="FZ168" s="211">
        <f t="shared" si="361"/>
        <v>0</v>
      </c>
      <c r="GA168" s="211">
        <f t="shared" si="362"/>
        <v>0</v>
      </c>
      <c r="GB168" s="211">
        <f t="shared" si="363"/>
        <v>0</v>
      </c>
      <c r="GC168" s="211">
        <f t="shared" si="364"/>
        <v>0</v>
      </c>
      <c r="GD168" s="211">
        <f t="shared" si="365"/>
        <v>0</v>
      </c>
      <c r="GE168" s="211">
        <f t="shared" si="366"/>
        <v>0</v>
      </c>
      <c r="GF168" s="211">
        <f t="shared" si="367"/>
        <v>0</v>
      </c>
      <c r="GG168" s="211">
        <f t="shared" si="368"/>
        <v>0</v>
      </c>
      <c r="GH168" s="211">
        <f t="shared" si="369"/>
        <v>0</v>
      </c>
      <c r="GI168" s="211">
        <f t="shared" si="370"/>
        <v>0</v>
      </c>
      <c r="GJ168" s="211">
        <f t="shared" si="371"/>
        <v>0</v>
      </c>
      <c r="GK168" s="211">
        <f t="shared" si="372"/>
        <v>0</v>
      </c>
      <c r="GL168" s="211">
        <f t="shared" si="373"/>
        <v>0</v>
      </c>
    </row>
    <row r="169" spans="3:194" ht="60">
      <c r="C169" s="25" t="s">
        <v>189</v>
      </c>
      <c r="D169" s="220">
        <v>1217</v>
      </c>
      <c r="E169" s="223">
        <v>1</v>
      </c>
      <c r="F169" s="223"/>
      <c r="G169" s="224">
        <f t="shared" si="380"/>
        <v>495</v>
      </c>
      <c r="H169" s="224">
        <f t="shared" si="381"/>
        <v>495</v>
      </c>
      <c r="I169" s="222"/>
      <c r="J169" s="222"/>
      <c r="K169" s="222"/>
      <c r="L169" s="222"/>
      <c r="M169" s="222"/>
      <c r="N169" s="222"/>
      <c r="O169" s="222">
        <v>495</v>
      </c>
      <c r="P169" s="222">
        <v>495</v>
      </c>
      <c r="Q169" s="224">
        <f t="shared" si="382"/>
        <v>495</v>
      </c>
      <c r="R169" s="222"/>
      <c r="S169" s="222"/>
      <c r="T169" s="222"/>
      <c r="U169" s="222">
        <v>495</v>
      </c>
      <c r="V169" s="224">
        <f t="shared" si="383"/>
        <v>495</v>
      </c>
      <c r="W169" s="222"/>
      <c r="X169" s="222"/>
      <c r="Y169" s="222"/>
      <c r="Z169" s="222">
        <v>495</v>
      </c>
      <c r="AA169" s="224">
        <f t="shared" si="384"/>
        <v>495</v>
      </c>
      <c r="AB169" s="222"/>
      <c r="AC169" s="222"/>
      <c r="AD169" s="222"/>
      <c r="AE169" s="222">
        <v>495</v>
      </c>
      <c r="AF169" s="224">
        <f t="shared" si="385"/>
        <v>495</v>
      </c>
      <c r="AG169" s="222"/>
      <c r="AH169" s="222"/>
      <c r="AI169" s="222"/>
      <c r="AJ169" s="222">
        <v>495</v>
      </c>
      <c r="AK169" s="224">
        <f t="shared" si="386"/>
        <v>495</v>
      </c>
      <c r="AL169" s="224">
        <f t="shared" si="387"/>
        <v>495</v>
      </c>
      <c r="AM169" s="222"/>
      <c r="AN169" s="222"/>
      <c r="AO169" s="222"/>
      <c r="AP169" s="222"/>
      <c r="AQ169" s="222"/>
      <c r="AR169" s="222"/>
      <c r="AS169" s="222">
        <v>495</v>
      </c>
      <c r="AT169" s="222">
        <v>495</v>
      </c>
      <c r="AU169" s="224">
        <f t="shared" si="388"/>
        <v>495</v>
      </c>
      <c r="AV169" s="222"/>
      <c r="AW169" s="222"/>
      <c r="AX169" s="222"/>
      <c r="AY169" s="222">
        <v>495</v>
      </c>
      <c r="AZ169" s="224">
        <f t="shared" si="389"/>
        <v>495</v>
      </c>
      <c r="BA169" s="222"/>
      <c r="BB169" s="222"/>
      <c r="BC169" s="222"/>
      <c r="BD169" s="222">
        <v>495</v>
      </c>
      <c r="BE169" s="224">
        <f t="shared" si="390"/>
        <v>495</v>
      </c>
      <c r="BF169" s="222"/>
      <c r="BG169" s="222"/>
      <c r="BH169" s="222"/>
      <c r="BI169" s="222">
        <v>495</v>
      </c>
      <c r="BJ169" s="224">
        <f t="shared" si="391"/>
        <v>495</v>
      </c>
      <c r="BK169" s="222"/>
      <c r="BL169" s="222"/>
      <c r="BM169" s="222"/>
      <c r="BN169" s="222">
        <v>495</v>
      </c>
      <c r="BO169" s="224">
        <f t="shared" si="392"/>
        <v>495</v>
      </c>
      <c r="BP169" s="222">
        <f t="shared" si="403"/>
        <v>0</v>
      </c>
      <c r="BQ169" s="222">
        <f t="shared" si="404"/>
        <v>0</v>
      </c>
      <c r="BR169" s="222">
        <f t="shared" si="405"/>
        <v>0</v>
      </c>
      <c r="BS169" s="222">
        <f t="shared" si="406"/>
        <v>495</v>
      </c>
      <c r="BT169" s="224">
        <f t="shared" si="393"/>
        <v>495</v>
      </c>
      <c r="BU169" s="222">
        <f t="shared" si="407"/>
        <v>0</v>
      </c>
      <c r="BV169" s="222">
        <f t="shared" si="408"/>
        <v>0</v>
      </c>
      <c r="BW169" s="222">
        <f t="shared" si="409"/>
        <v>0</v>
      </c>
      <c r="BX169" s="222">
        <f t="shared" si="410"/>
        <v>495</v>
      </c>
      <c r="BY169" s="224">
        <f t="shared" si="395"/>
        <v>495</v>
      </c>
      <c r="BZ169" s="222">
        <f t="shared" si="411"/>
        <v>0</v>
      </c>
      <c r="CA169" s="222">
        <f t="shared" si="412"/>
        <v>0</v>
      </c>
      <c r="CB169" s="222">
        <f t="shared" si="413"/>
        <v>0</v>
      </c>
      <c r="CC169" s="222">
        <f t="shared" si="414"/>
        <v>495</v>
      </c>
      <c r="CD169" s="224">
        <f t="shared" si="397"/>
        <v>495</v>
      </c>
      <c r="CE169" s="222">
        <f t="shared" si="415"/>
        <v>0</v>
      </c>
      <c r="CF169" s="222">
        <f t="shared" si="416"/>
        <v>0</v>
      </c>
      <c r="CG169" s="222">
        <f t="shared" si="417"/>
        <v>0</v>
      </c>
      <c r="CH169" s="222">
        <f t="shared" si="418"/>
        <v>495</v>
      </c>
      <c r="CI169" s="224">
        <f t="shared" si="398"/>
        <v>495</v>
      </c>
      <c r="CJ169" s="222">
        <f t="shared" si="419"/>
        <v>0</v>
      </c>
      <c r="CK169" s="222">
        <f t="shared" si="420"/>
        <v>0</v>
      </c>
      <c r="CL169" s="222">
        <f t="shared" si="421"/>
        <v>0</v>
      </c>
      <c r="CM169" s="222">
        <f t="shared" si="422"/>
        <v>495</v>
      </c>
      <c r="CN169" s="224">
        <f t="shared" si="400"/>
        <v>495</v>
      </c>
      <c r="CO169" s="222">
        <f t="shared" si="423"/>
        <v>0</v>
      </c>
      <c r="CP169" s="222">
        <f t="shared" si="424"/>
        <v>0</v>
      </c>
      <c r="CQ169" s="222">
        <f t="shared" si="425"/>
        <v>0</v>
      </c>
      <c r="CR169" s="222">
        <f t="shared" si="426"/>
        <v>495</v>
      </c>
      <c r="CS169" s="209">
        <f t="shared" si="328"/>
        <v>17820</v>
      </c>
      <c r="CT169" s="205"/>
      <c r="CU169" s="210">
        <f t="shared" si="435"/>
        <v>0</v>
      </c>
      <c r="CV169" s="210">
        <f t="shared" si="435"/>
        <v>0</v>
      </c>
      <c r="CW169" s="210">
        <f t="shared" si="314"/>
        <v>0</v>
      </c>
      <c r="CX169" s="210">
        <f t="shared" si="315"/>
        <v>0</v>
      </c>
      <c r="CY169" s="210">
        <f t="shared" si="316"/>
        <v>0</v>
      </c>
      <c r="CZ169" s="210">
        <f t="shared" si="317"/>
        <v>0</v>
      </c>
      <c r="DA169" s="210">
        <f t="shared" si="436"/>
        <v>0</v>
      </c>
      <c r="DB169" s="210">
        <f t="shared" si="436"/>
        <v>0</v>
      </c>
      <c r="DC169" s="210">
        <f t="shared" si="318"/>
        <v>0</v>
      </c>
      <c r="DD169" s="210">
        <f t="shared" si="319"/>
        <v>0</v>
      </c>
      <c r="DE169" s="210">
        <f t="shared" si="320"/>
        <v>0</v>
      </c>
      <c r="DF169" s="210">
        <f t="shared" si="321"/>
        <v>0</v>
      </c>
      <c r="DG169" s="210">
        <f t="shared" si="322"/>
        <v>0</v>
      </c>
      <c r="DH169" s="210">
        <f t="shared" si="323"/>
        <v>0</v>
      </c>
      <c r="DI169" s="210">
        <f t="shared" si="324"/>
        <v>0</v>
      </c>
      <c r="DJ169" s="210">
        <f t="shared" si="325"/>
        <v>0</v>
      </c>
      <c r="DK169" s="210">
        <f t="shared" si="326"/>
        <v>0</v>
      </c>
      <c r="DL169" s="210">
        <f t="shared" si="327"/>
        <v>0</v>
      </c>
      <c r="DN169" s="210">
        <f t="shared" si="434"/>
        <v>0</v>
      </c>
      <c r="DO169" s="210">
        <f t="shared" si="434"/>
        <v>0</v>
      </c>
      <c r="DP169" s="210">
        <f t="shared" si="434"/>
        <v>0</v>
      </c>
      <c r="DQ169" s="210">
        <f t="shared" si="434"/>
        <v>0</v>
      </c>
      <c r="DR169" s="210">
        <f t="shared" si="434"/>
        <v>0</v>
      </c>
      <c r="DS169" s="210">
        <f t="shared" si="434"/>
        <v>0</v>
      </c>
      <c r="DT169" s="210">
        <f t="shared" si="434"/>
        <v>0</v>
      </c>
      <c r="DU169" s="210">
        <f t="shared" si="427"/>
        <v>0</v>
      </c>
      <c r="DV169" s="210">
        <f t="shared" si="427"/>
        <v>0</v>
      </c>
      <c r="DW169" s="210">
        <f t="shared" si="427"/>
        <v>0</v>
      </c>
      <c r="DX169" s="210">
        <f t="shared" si="427"/>
        <v>0</v>
      </c>
      <c r="DY169" s="210">
        <f t="shared" si="427"/>
        <v>0</v>
      </c>
      <c r="DZ169" s="210">
        <f t="shared" si="427"/>
        <v>0</v>
      </c>
      <c r="EA169" s="210">
        <f t="shared" si="427"/>
        <v>0</v>
      </c>
      <c r="EB169" s="210">
        <f t="shared" si="427"/>
        <v>0</v>
      </c>
      <c r="EC169" s="210">
        <f t="shared" si="427"/>
        <v>0</v>
      </c>
      <c r="ED169" s="210">
        <f t="shared" si="427"/>
        <v>0</v>
      </c>
      <c r="EE169" s="210">
        <f t="shared" si="427"/>
        <v>0</v>
      </c>
      <c r="EF169" s="210">
        <f t="shared" si="427"/>
        <v>0</v>
      </c>
      <c r="EG169" s="210">
        <f t="shared" si="427"/>
        <v>0</v>
      </c>
      <c r="EH169" s="210">
        <f t="shared" si="438"/>
        <v>0</v>
      </c>
      <c r="EI169" s="210">
        <f t="shared" si="439"/>
        <v>0</v>
      </c>
      <c r="EJ169" s="210">
        <f t="shared" si="402"/>
        <v>0</v>
      </c>
      <c r="EK169" s="210">
        <f t="shared" si="402"/>
        <v>0</v>
      </c>
      <c r="EL169" s="210">
        <f t="shared" si="402"/>
        <v>0</v>
      </c>
      <c r="EM169" s="210">
        <f t="shared" si="402"/>
        <v>0</v>
      </c>
      <c r="EN169" s="210">
        <f t="shared" si="437"/>
        <v>0</v>
      </c>
      <c r="EO169" s="210">
        <f t="shared" si="437"/>
        <v>0</v>
      </c>
      <c r="EP169" s="210">
        <f t="shared" si="437"/>
        <v>0</v>
      </c>
      <c r="EQ169" s="210">
        <f t="shared" si="437"/>
        <v>0</v>
      </c>
      <c r="ES169" s="210">
        <f t="shared" si="329"/>
        <v>0</v>
      </c>
      <c r="ET169" s="210">
        <f t="shared" si="330"/>
        <v>0</v>
      </c>
      <c r="EU169" s="210">
        <f t="shared" si="331"/>
        <v>0</v>
      </c>
      <c r="EV169" s="210">
        <f t="shared" si="332"/>
        <v>0</v>
      </c>
      <c r="EW169" s="210">
        <f t="shared" si="333"/>
        <v>0</v>
      </c>
      <c r="EX169" s="210">
        <f t="shared" si="334"/>
        <v>0</v>
      </c>
      <c r="EY169" s="210">
        <f t="shared" si="335"/>
        <v>0</v>
      </c>
      <c r="EZ169" s="210">
        <f t="shared" si="336"/>
        <v>0</v>
      </c>
      <c r="FA169" s="210">
        <f t="shared" si="337"/>
        <v>0</v>
      </c>
      <c r="FB169" s="210">
        <f t="shared" si="338"/>
        <v>0</v>
      </c>
      <c r="FC169" s="210">
        <f t="shared" si="339"/>
        <v>0</v>
      </c>
      <c r="FD169" s="210">
        <f t="shared" si="340"/>
        <v>0</v>
      </c>
      <c r="FE169" s="210">
        <f t="shared" si="341"/>
        <v>0</v>
      </c>
      <c r="FF169" s="210">
        <f t="shared" si="342"/>
        <v>0</v>
      </c>
      <c r="FG169" s="210">
        <f t="shared" si="343"/>
        <v>0</v>
      </c>
      <c r="FI169" s="211">
        <f t="shared" si="344"/>
        <v>0</v>
      </c>
      <c r="FJ169" s="211">
        <f t="shared" si="345"/>
        <v>0</v>
      </c>
      <c r="FK169" s="211">
        <f t="shared" si="346"/>
        <v>0</v>
      </c>
      <c r="FL169" s="211">
        <f t="shared" si="347"/>
        <v>0</v>
      </c>
      <c r="FM169" s="211">
        <f t="shared" si="348"/>
        <v>0</v>
      </c>
      <c r="FN169" s="211">
        <f t="shared" si="349"/>
        <v>0</v>
      </c>
      <c r="FO169" s="211">
        <f t="shared" si="350"/>
        <v>0</v>
      </c>
      <c r="FP169" s="211">
        <f t="shared" si="351"/>
        <v>0</v>
      </c>
      <c r="FQ169" s="211">
        <f t="shared" si="352"/>
        <v>0</v>
      </c>
      <c r="FR169" s="211">
        <f t="shared" si="353"/>
        <v>0</v>
      </c>
      <c r="FS169" s="211">
        <f t="shared" si="354"/>
        <v>0</v>
      </c>
      <c r="FT169" s="211">
        <f t="shared" si="355"/>
        <v>0</v>
      </c>
      <c r="FU169" s="211">
        <f t="shared" si="356"/>
        <v>0</v>
      </c>
      <c r="FV169" s="211">
        <f t="shared" si="357"/>
        <v>0</v>
      </c>
      <c r="FW169" s="211">
        <f t="shared" si="358"/>
        <v>0</v>
      </c>
      <c r="FX169" s="211">
        <f t="shared" si="359"/>
        <v>0</v>
      </c>
      <c r="FY169" s="211">
        <f t="shared" si="360"/>
        <v>0</v>
      </c>
      <c r="FZ169" s="211">
        <f t="shared" si="361"/>
        <v>0</v>
      </c>
      <c r="GA169" s="211">
        <f t="shared" si="362"/>
        <v>0</v>
      </c>
      <c r="GB169" s="211">
        <f t="shared" si="363"/>
        <v>0</v>
      </c>
      <c r="GC169" s="211">
        <f t="shared" si="364"/>
        <v>0</v>
      </c>
      <c r="GD169" s="211">
        <f t="shared" si="365"/>
        <v>0</v>
      </c>
      <c r="GE169" s="211">
        <f t="shared" si="366"/>
        <v>0</v>
      </c>
      <c r="GF169" s="211">
        <f t="shared" si="367"/>
        <v>0</v>
      </c>
      <c r="GG169" s="211">
        <f t="shared" si="368"/>
        <v>0</v>
      </c>
      <c r="GH169" s="211">
        <f t="shared" si="369"/>
        <v>0</v>
      </c>
      <c r="GI169" s="211">
        <f t="shared" si="370"/>
        <v>0</v>
      </c>
      <c r="GJ169" s="211">
        <f t="shared" si="371"/>
        <v>0</v>
      </c>
      <c r="GK169" s="211">
        <f t="shared" si="372"/>
        <v>0</v>
      </c>
      <c r="GL169" s="211">
        <f t="shared" si="373"/>
        <v>0</v>
      </c>
    </row>
    <row r="170" spans="3:194">
      <c r="C170" s="25" t="s">
        <v>190</v>
      </c>
      <c r="D170" s="220">
        <v>1218</v>
      </c>
      <c r="E170" s="223">
        <v>1</v>
      </c>
      <c r="F170" s="223"/>
      <c r="G170" s="224">
        <f t="shared" si="380"/>
        <v>0</v>
      </c>
      <c r="H170" s="224">
        <f t="shared" si="381"/>
        <v>0</v>
      </c>
      <c r="I170" s="222"/>
      <c r="J170" s="222"/>
      <c r="K170" s="222"/>
      <c r="L170" s="222"/>
      <c r="M170" s="222"/>
      <c r="N170" s="222"/>
      <c r="O170" s="222"/>
      <c r="P170" s="222"/>
      <c r="Q170" s="224">
        <f t="shared" si="382"/>
        <v>0</v>
      </c>
      <c r="R170" s="222"/>
      <c r="S170" s="222"/>
      <c r="T170" s="222"/>
      <c r="U170" s="222"/>
      <c r="V170" s="224">
        <f t="shared" si="383"/>
        <v>0</v>
      </c>
      <c r="W170" s="222"/>
      <c r="X170" s="222"/>
      <c r="Y170" s="222"/>
      <c r="Z170" s="222"/>
      <c r="AA170" s="224">
        <f t="shared" si="384"/>
        <v>0</v>
      </c>
      <c r="AB170" s="222"/>
      <c r="AC170" s="222"/>
      <c r="AD170" s="222"/>
      <c r="AE170" s="222"/>
      <c r="AF170" s="224">
        <f t="shared" si="385"/>
        <v>0</v>
      </c>
      <c r="AG170" s="222"/>
      <c r="AH170" s="222"/>
      <c r="AI170" s="222"/>
      <c r="AJ170" s="222"/>
      <c r="AK170" s="224">
        <f t="shared" si="386"/>
        <v>0</v>
      </c>
      <c r="AL170" s="224">
        <f t="shared" si="387"/>
        <v>0</v>
      </c>
      <c r="AM170" s="222"/>
      <c r="AN170" s="222"/>
      <c r="AO170" s="222"/>
      <c r="AP170" s="222"/>
      <c r="AQ170" s="222"/>
      <c r="AR170" s="222"/>
      <c r="AS170" s="222"/>
      <c r="AT170" s="222"/>
      <c r="AU170" s="224">
        <f t="shared" si="388"/>
        <v>0</v>
      </c>
      <c r="AV170" s="222"/>
      <c r="AW170" s="222"/>
      <c r="AX170" s="222"/>
      <c r="AY170" s="222"/>
      <c r="AZ170" s="224">
        <f t="shared" si="389"/>
        <v>0</v>
      </c>
      <c r="BA170" s="222"/>
      <c r="BB170" s="222"/>
      <c r="BC170" s="222"/>
      <c r="BD170" s="222"/>
      <c r="BE170" s="224">
        <f t="shared" si="390"/>
        <v>0</v>
      </c>
      <c r="BF170" s="222"/>
      <c r="BG170" s="222"/>
      <c r="BH170" s="222"/>
      <c r="BI170" s="222"/>
      <c r="BJ170" s="224">
        <f t="shared" si="391"/>
        <v>0</v>
      </c>
      <c r="BK170" s="222"/>
      <c r="BL170" s="222"/>
      <c r="BM170" s="222"/>
      <c r="BN170" s="222"/>
      <c r="BO170" s="224">
        <f t="shared" si="392"/>
        <v>0</v>
      </c>
      <c r="BP170" s="222">
        <f t="shared" si="403"/>
        <v>0</v>
      </c>
      <c r="BQ170" s="222">
        <f t="shared" si="404"/>
        <v>0</v>
      </c>
      <c r="BR170" s="222">
        <f t="shared" si="405"/>
        <v>0</v>
      </c>
      <c r="BS170" s="222">
        <f t="shared" si="406"/>
        <v>0</v>
      </c>
      <c r="BT170" s="224">
        <f t="shared" si="393"/>
        <v>0</v>
      </c>
      <c r="BU170" s="222">
        <f t="shared" si="407"/>
        <v>0</v>
      </c>
      <c r="BV170" s="222">
        <f t="shared" si="408"/>
        <v>0</v>
      </c>
      <c r="BW170" s="222">
        <f t="shared" si="409"/>
        <v>0</v>
      </c>
      <c r="BX170" s="222">
        <f t="shared" si="410"/>
        <v>0</v>
      </c>
      <c r="BY170" s="224">
        <f t="shared" si="395"/>
        <v>0</v>
      </c>
      <c r="BZ170" s="222">
        <f t="shared" si="411"/>
        <v>0</v>
      </c>
      <c r="CA170" s="222">
        <f t="shared" si="412"/>
        <v>0</v>
      </c>
      <c r="CB170" s="222">
        <f t="shared" si="413"/>
        <v>0</v>
      </c>
      <c r="CC170" s="222">
        <f t="shared" si="414"/>
        <v>0</v>
      </c>
      <c r="CD170" s="224">
        <f t="shared" si="397"/>
        <v>0</v>
      </c>
      <c r="CE170" s="222">
        <f t="shared" si="415"/>
        <v>0</v>
      </c>
      <c r="CF170" s="222">
        <f t="shared" si="416"/>
        <v>0</v>
      </c>
      <c r="CG170" s="222">
        <f t="shared" si="417"/>
        <v>0</v>
      </c>
      <c r="CH170" s="222">
        <f t="shared" si="418"/>
        <v>0</v>
      </c>
      <c r="CI170" s="224">
        <f t="shared" si="398"/>
        <v>0</v>
      </c>
      <c r="CJ170" s="222">
        <f t="shared" si="419"/>
        <v>0</v>
      </c>
      <c r="CK170" s="222">
        <f t="shared" si="420"/>
        <v>0</v>
      </c>
      <c r="CL170" s="222">
        <f t="shared" si="421"/>
        <v>0</v>
      </c>
      <c r="CM170" s="222">
        <f t="shared" si="422"/>
        <v>0</v>
      </c>
      <c r="CN170" s="224">
        <f t="shared" si="400"/>
        <v>0</v>
      </c>
      <c r="CO170" s="222">
        <f t="shared" si="423"/>
        <v>0</v>
      </c>
      <c r="CP170" s="222">
        <f t="shared" si="424"/>
        <v>0</v>
      </c>
      <c r="CQ170" s="222">
        <f t="shared" si="425"/>
        <v>0</v>
      </c>
      <c r="CR170" s="222">
        <f t="shared" si="426"/>
        <v>0</v>
      </c>
      <c r="CS170" s="209">
        <f t="shared" si="328"/>
        <v>0</v>
      </c>
      <c r="CT170" s="205"/>
      <c r="CU170" s="210">
        <f t="shared" si="435"/>
        <v>0</v>
      </c>
      <c r="CV170" s="210">
        <f t="shared" si="435"/>
        <v>0</v>
      </c>
      <c r="CW170" s="210">
        <f t="shared" si="314"/>
        <v>0</v>
      </c>
      <c r="CX170" s="210">
        <f t="shared" si="315"/>
        <v>0</v>
      </c>
      <c r="CY170" s="210">
        <f t="shared" si="316"/>
        <v>0</v>
      </c>
      <c r="CZ170" s="210">
        <f t="shared" si="317"/>
        <v>0</v>
      </c>
      <c r="DA170" s="210">
        <f t="shared" si="436"/>
        <v>0</v>
      </c>
      <c r="DB170" s="210">
        <f t="shared" si="436"/>
        <v>0</v>
      </c>
      <c r="DC170" s="210">
        <f t="shared" si="318"/>
        <v>0</v>
      </c>
      <c r="DD170" s="210">
        <f t="shared" si="319"/>
        <v>0</v>
      </c>
      <c r="DE170" s="210">
        <f t="shared" si="320"/>
        <v>0</v>
      </c>
      <c r="DF170" s="210">
        <f t="shared" si="321"/>
        <v>0</v>
      </c>
      <c r="DG170" s="210">
        <f t="shared" si="322"/>
        <v>0</v>
      </c>
      <c r="DH170" s="210">
        <f t="shared" si="323"/>
        <v>0</v>
      </c>
      <c r="DI170" s="210">
        <f t="shared" si="324"/>
        <v>0</v>
      </c>
      <c r="DJ170" s="210">
        <f t="shared" si="325"/>
        <v>0</v>
      </c>
      <c r="DK170" s="210">
        <f t="shared" si="326"/>
        <v>0</v>
      </c>
      <c r="DL170" s="210">
        <f t="shared" si="327"/>
        <v>0</v>
      </c>
      <c r="DN170" s="210">
        <f t="shared" si="434"/>
        <v>0</v>
      </c>
      <c r="DO170" s="210">
        <f t="shared" si="434"/>
        <v>0</v>
      </c>
      <c r="DP170" s="210">
        <f t="shared" si="434"/>
        <v>0</v>
      </c>
      <c r="DQ170" s="210">
        <f t="shared" si="434"/>
        <v>0</v>
      </c>
      <c r="DR170" s="210">
        <f t="shared" si="434"/>
        <v>0</v>
      </c>
      <c r="DS170" s="210">
        <f t="shared" si="434"/>
        <v>0</v>
      </c>
      <c r="DT170" s="210">
        <f t="shared" si="434"/>
        <v>0</v>
      </c>
      <c r="DU170" s="210">
        <f t="shared" si="427"/>
        <v>0</v>
      </c>
      <c r="DV170" s="210">
        <f t="shared" si="427"/>
        <v>0</v>
      </c>
      <c r="DW170" s="210">
        <f t="shared" si="427"/>
        <v>0</v>
      </c>
      <c r="DX170" s="210">
        <f t="shared" si="427"/>
        <v>0</v>
      </c>
      <c r="DY170" s="210">
        <f t="shared" si="427"/>
        <v>0</v>
      </c>
      <c r="DZ170" s="210">
        <f t="shared" si="427"/>
        <v>0</v>
      </c>
      <c r="EA170" s="210">
        <f t="shared" si="427"/>
        <v>0</v>
      </c>
      <c r="EB170" s="210">
        <f t="shared" si="427"/>
        <v>0</v>
      </c>
      <c r="EC170" s="210">
        <f t="shared" si="427"/>
        <v>0</v>
      </c>
      <c r="ED170" s="210">
        <f t="shared" si="427"/>
        <v>0</v>
      </c>
      <c r="EE170" s="210">
        <f t="shared" si="427"/>
        <v>0</v>
      </c>
      <c r="EF170" s="210">
        <f t="shared" si="427"/>
        <v>0</v>
      </c>
      <c r="EG170" s="210">
        <f t="shared" si="427"/>
        <v>0</v>
      </c>
      <c r="EH170" s="210">
        <f t="shared" si="438"/>
        <v>0</v>
      </c>
      <c r="EI170" s="210">
        <f t="shared" si="439"/>
        <v>0</v>
      </c>
      <c r="EJ170" s="210">
        <f t="shared" si="402"/>
        <v>0</v>
      </c>
      <c r="EK170" s="210">
        <f t="shared" si="402"/>
        <v>0</v>
      </c>
      <c r="EL170" s="210">
        <f t="shared" si="402"/>
        <v>0</v>
      </c>
      <c r="EM170" s="210">
        <f t="shared" si="402"/>
        <v>0</v>
      </c>
      <c r="EN170" s="210">
        <f t="shared" si="437"/>
        <v>0</v>
      </c>
      <c r="EO170" s="210">
        <f t="shared" si="437"/>
        <v>0</v>
      </c>
      <c r="EP170" s="210">
        <f t="shared" si="437"/>
        <v>0</v>
      </c>
      <c r="EQ170" s="210">
        <f t="shared" si="437"/>
        <v>0</v>
      </c>
      <c r="ES170" s="210">
        <f t="shared" si="329"/>
        <v>0</v>
      </c>
      <c r="ET170" s="210">
        <f t="shared" si="330"/>
        <v>0</v>
      </c>
      <c r="EU170" s="210">
        <f t="shared" si="331"/>
        <v>0</v>
      </c>
      <c r="EV170" s="210">
        <f t="shared" si="332"/>
        <v>0</v>
      </c>
      <c r="EW170" s="210">
        <f t="shared" si="333"/>
        <v>0</v>
      </c>
      <c r="EX170" s="210">
        <f t="shared" si="334"/>
        <v>0</v>
      </c>
      <c r="EY170" s="210">
        <f t="shared" si="335"/>
        <v>0</v>
      </c>
      <c r="EZ170" s="210">
        <f t="shared" si="336"/>
        <v>0</v>
      </c>
      <c r="FA170" s="210">
        <f t="shared" si="337"/>
        <v>0</v>
      </c>
      <c r="FB170" s="210">
        <f t="shared" si="338"/>
        <v>0</v>
      </c>
      <c r="FC170" s="210">
        <f t="shared" si="339"/>
        <v>0</v>
      </c>
      <c r="FD170" s="210">
        <f t="shared" si="340"/>
        <v>0</v>
      </c>
      <c r="FE170" s="210">
        <f t="shared" si="341"/>
        <v>0</v>
      </c>
      <c r="FF170" s="210">
        <f t="shared" si="342"/>
        <v>0</v>
      </c>
      <c r="FG170" s="210">
        <f t="shared" si="343"/>
        <v>0</v>
      </c>
      <c r="FI170" s="211">
        <f t="shared" si="344"/>
        <v>0</v>
      </c>
      <c r="FJ170" s="211">
        <f t="shared" si="345"/>
        <v>0</v>
      </c>
      <c r="FK170" s="211">
        <f t="shared" si="346"/>
        <v>0</v>
      </c>
      <c r="FL170" s="211">
        <f t="shared" si="347"/>
        <v>0</v>
      </c>
      <c r="FM170" s="211">
        <f t="shared" si="348"/>
        <v>0</v>
      </c>
      <c r="FN170" s="211">
        <f t="shared" si="349"/>
        <v>0</v>
      </c>
      <c r="FO170" s="211">
        <f t="shared" si="350"/>
        <v>0</v>
      </c>
      <c r="FP170" s="211">
        <f t="shared" si="351"/>
        <v>0</v>
      </c>
      <c r="FQ170" s="211">
        <f t="shared" si="352"/>
        <v>0</v>
      </c>
      <c r="FR170" s="211">
        <f t="shared" si="353"/>
        <v>0</v>
      </c>
      <c r="FS170" s="211">
        <f t="shared" si="354"/>
        <v>0</v>
      </c>
      <c r="FT170" s="211">
        <f t="shared" si="355"/>
        <v>0</v>
      </c>
      <c r="FU170" s="211">
        <f t="shared" si="356"/>
        <v>0</v>
      </c>
      <c r="FV170" s="211">
        <f t="shared" si="357"/>
        <v>0</v>
      </c>
      <c r="FW170" s="211">
        <f t="shared" si="358"/>
        <v>0</v>
      </c>
      <c r="FX170" s="211">
        <f t="shared" si="359"/>
        <v>0</v>
      </c>
      <c r="FY170" s="211">
        <f t="shared" si="360"/>
        <v>0</v>
      </c>
      <c r="FZ170" s="211">
        <f t="shared" si="361"/>
        <v>0</v>
      </c>
      <c r="GA170" s="211">
        <f t="shared" si="362"/>
        <v>0</v>
      </c>
      <c r="GB170" s="211">
        <f t="shared" si="363"/>
        <v>0</v>
      </c>
      <c r="GC170" s="211">
        <f t="shared" si="364"/>
        <v>0</v>
      </c>
      <c r="GD170" s="211">
        <f t="shared" si="365"/>
        <v>0</v>
      </c>
      <c r="GE170" s="211">
        <f t="shared" si="366"/>
        <v>0</v>
      </c>
      <c r="GF170" s="211">
        <f t="shared" si="367"/>
        <v>0</v>
      </c>
      <c r="GG170" s="211">
        <f t="shared" si="368"/>
        <v>0</v>
      </c>
      <c r="GH170" s="211">
        <f t="shared" si="369"/>
        <v>0</v>
      </c>
      <c r="GI170" s="211">
        <f t="shared" si="370"/>
        <v>0</v>
      </c>
      <c r="GJ170" s="211">
        <f t="shared" si="371"/>
        <v>0</v>
      </c>
      <c r="GK170" s="211">
        <f t="shared" si="372"/>
        <v>0</v>
      </c>
      <c r="GL170" s="211">
        <f t="shared" si="373"/>
        <v>0</v>
      </c>
    </row>
    <row r="171" spans="3:194" ht="75">
      <c r="C171" s="25" t="s">
        <v>191</v>
      </c>
      <c r="D171" s="220">
        <v>1219</v>
      </c>
      <c r="E171" s="223">
        <v>1</v>
      </c>
      <c r="F171" s="223"/>
      <c r="G171" s="224">
        <f t="shared" si="380"/>
        <v>0</v>
      </c>
      <c r="H171" s="224">
        <f t="shared" si="381"/>
        <v>0</v>
      </c>
      <c r="I171" s="222"/>
      <c r="J171" s="222"/>
      <c r="K171" s="222"/>
      <c r="L171" s="222"/>
      <c r="M171" s="222"/>
      <c r="N171" s="222"/>
      <c r="O171" s="222"/>
      <c r="P171" s="222"/>
      <c r="Q171" s="224">
        <f t="shared" si="382"/>
        <v>0</v>
      </c>
      <c r="R171" s="222"/>
      <c r="S171" s="222"/>
      <c r="T171" s="222"/>
      <c r="U171" s="222"/>
      <c r="V171" s="224">
        <f t="shared" si="383"/>
        <v>0</v>
      </c>
      <c r="W171" s="222"/>
      <c r="X171" s="222"/>
      <c r="Y171" s="222"/>
      <c r="Z171" s="222"/>
      <c r="AA171" s="224">
        <f t="shared" si="384"/>
        <v>0</v>
      </c>
      <c r="AB171" s="222"/>
      <c r="AC171" s="222"/>
      <c r="AD171" s="222"/>
      <c r="AE171" s="222"/>
      <c r="AF171" s="224">
        <f t="shared" si="385"/>
        <v>0</v>
      </c>
      <c r="AG171" s="222"/>
      <c r="AH171" s="222"/>
      <c r="AI171" s="222"/>
      <c r="AJ171" s="222"/>
      <c r="AK171" s="224">
        <f t="shared" si="386"/>
        <v>0</v>
      </c>
      <c r="AL171" s="224">
        <f t="shared" si="387"/>
        <v>0</v>
      </c>
      <c r="AM171" s="222"/>
      <c r="AN171" s="222"/>
      <c r="AO171" s="222"/>
      <c r="AP171" s="222"/>
      <c r="AQ171" s="222"/>
      <c r="AR171" s="222"/>
      <c r="AS171" s="222"/>
      <c r="AT171" s="222"/>
      <c r="AU171" s="224">
        <f t="shared" si="388"/>
        <v>0</v>
      </c>
      <c r="AV171" s="222"/>
      <c r="AW171" s="222"/>
      <c r="AX171" s="222"/>
      <c r="AY171" s="222"/>
      <c r="AZ171" s="224">
        <f t="shared" si="389"/>
        <v>0</v>
      </c>
      <c r="BA171" s="222"/>
      <c r="BB171" s="222"/>
      <c r="BC171" s="222"/>
      <c r="BD171" s="222"/>
      <c r="BE171" s="224">
        <f t="shared" si="390"/>
        <v>0</v>
      </c>
      <c r="BF171" s="222"/>
      <c r="BG171" s="222"/>
      <c r="BH171" s="222"/>
      <c r="BI171" s="222"/>
      <c r="BJ171" s="224">
        <f t="shared" si="391"/>
        <v>0</v>
      </c>
      <c r="BK171" s="222"/>
      <c r="BL171" s="222"/>
      <c r="BM171" s="222"/>
      <c r="BN171" s="222"/>
      <c r="BO171" s="224">
        <f t="shared" si="392"/>
        <v>0</v>
      </c>
      <c r="BP171" s="222">
        <f t="shared" si="403"/>
        <v>0</v>
      </c>
      <c r="BQ171" s="222">
        <f t="shared" si="404"/>
        <v>0</v>
      </c>
      <c r="BR171" s="222">
        <f t="shared" si="405"/>
        <v>0</v>
      </c>
      <c r="BS171" s="222">
        <f t="shared" si="406"/>
        <v>0</v>
      </c>
      <c r="BT171" s="224">
        <f t="shared" si="393"/>
        <v>0</v>
      </c>
      <c r="BU171" s="222">
        <f t="shared" si="407"/>
        <v>0</v>
      </c>
      <c r="BV171" s="222">
        <f t="shared" si="408"/>
        <v>0</v>
      </c>
      <c r="BW171" s="222">
        <f t="shared" si="409"/>
        <v>0</v>
      </c>
      <c r="BX171" s="222">
        <f t="shared" si="410"/>
        <v>0</v>
      </c>
      <c r="BY171" s="224">
        <f t="shared" si="395"/>
        <v>0</v>
      </c>
      <c r="BZ171" s="222">
        <f t="shared" si="411"/>
        <v>0</v>
      </c>
      <c r="CA171" s="222">
        <f t="shared" si="412"/>
        <v>0</v>
      </c>
      <c r="CB171" s="222">
        <f t="shared" si="413"/>
        <v>0</v>
      </c>
      <c r="CC171" s="222">
        <f t="shared" si="414"/>
        <v>0</v>
      </c>
      <c r="CD171" s="224">
        <f t="shared" si="397"/>
        <v>0</v>
      </c>
      <c r="CE171" s="222">
        <f t="shared" si="415"/>
        <v>0</v>
      </c>
      <c r="CF171" s="222">
        <f t="shared" si="416"/>
        <v>0</v>
      </c>
      <c r="CG171" s="222">
        <f t="shared" si="417"/>
        <v>0</v>
      </c>
      <c r="CH171" s="222">
        <f t="shared" si="418"/>
        <v>0</v>
      </c>
      <c r="CI171" s="224">
        <f t="shared" si="398"/>
        <v>0</v>
      </c>
      <c r="CJ171" s="222">
        <f t="shared" si="419"/>
        <v>0</v>
      </c>
      <c r="CK171" s="222">
        <f t="shared" si="420"/>
        <v>0</v>
      </c>
      <c r="CL171" s="222">
        <f t="shared" si="421"/>
        <v>0</v>
      </c>
      <c r="CM171" s="222">
        <f t="shared" si="422"/>
        <v>0</v>
      </c>
      <c r="CN171" s="224">
        <f t="shared" si="400"/>
        <v>0</v>
      </c>
      <c r="CO171" s="222">
        <f t="shared" si="423"/>
        <v>0</v>
      </c>
      <c r="CP171" s="222">
        <f t="shared" si="424"/>
        <v>0</v>
      </c>
      <c r="CQ171" s="222">
        <f t="shared" si="425"/>
        <v>0</v>
      </c>
      <c r="CR171" s="222">
        <f t="shared" si="426"/>
        <v>0</v>
      </c>
      <c r="CS171" s="209">
        <f t="shared" si="328"/>
        <v>0</v>
      </c>
      <c r="CT171" s="205"/>
      <c r="CU171" s="210">
        <f t="shared" si="435"/>
        <v>0</v>
      </c>
      <c r="CV171" s="210">
        <f t="shared" si="435"/>
        <v>0</v>
      </c>
      <c r="CW171" s="210">
        <f t="shared" si="314"/>
        <v>0</v>
      </c>
      <c r="CX171" s="210">
        <f t="shared" si="315"/>
        <v>0</v>
      </c>
      <c r="CY171" s="210">
        <f t="shared" si="316"/>
        <v>0</v>
      </c>
      <c r="CZ171" s="210">
        <f t="shared" si="317"/>
        <v>0</v>
      </c>
      <c r="DA171" s="210">
        <f t="shared" si="436"/>
        <v>0</v>
      </c>
      <c r="DB171" s="210">
        <f t="shared" si="436"/>
        <v>0</v>
      </c>
      <c r="DC171" s="210">
        <f t="shared" si="318"/>
        <v>0</v>
      </c>
      <c r="DD171" s="210">
        <f t="shared" si="319"/>
        <v>0</v>
      </c>
      <c r="DE171" s="210">
        <f t="shared" si="320"/>
        <v>0</v>
      </c>
      <c r="DF171" s="210">
        <f t="shared" si="321"/>
        <v>0</v>
      </c>
      <c r="DG171" s="210">
        <f t="shared" si="322"/>
        <v>0</v>
      </c>
      <c r="DH171" s="210">
        <f t="shared" si="323"/>
        <v>0</v>
      </c>
      <c r="DI171" s="210">
        <f t="shared" si="324"/>
        <v>0</v>
      </c>
      <c r="DJ171" s="210">
        <f t="shared" si="325"/>
        <v>0</v>
      </c>
      <c r="DK171" s="210">
        <f t="shared" si="326"/>
        <v>0</v>
      </c>
      <c r="DL171" s="210">
        <f t="shared" si="327"/>
        <v>0</v>
      </c>
      <c r="DN171" s="210">
        <f t="shared" si="434"/>
        <v>0</v>
      </c>
      <c r="DO171" s="210">
        <f t="shared" si="434"/>
        <v>0</v>
      </c>
      <c r="DP171" s="210">
        <f t="shared" si="434"/>
        <v>0</v>
      </c>
      <c r="DQ171" s="210">
        <f t="shared" si="434"/>
        <v>0</v>
      </c>
      <c r="DR171" s="210">
        <f t="shared" si="434"/>
        <v>0</v>
      </c>
      <c r="DS171" s="210">
        <f t="shared" si="434"/>
        <v>0</v>
      </c>
      <c r="DT171" s="210">
        <f t="shared" si="434"/>
        <v>0</v>
      </c>
      <c r="DU171" s="210">
        <f t="shared" si="427"/>
        <v>0</v>
      </c>
      <c r="DV171" s="210">
        <f t="shared" si="427"/>
        <v>0</v>
      </c>
      <c r="DW171" s="210">
        <f t="shared" si="427"/>
        <v>0</v>
      </c>
      <c r="DX171" s="210">
        <f t="shared" si="427"/>
        <v>0</v>
      </c>
      <c r="DY171" s="210">
        <f t="shared" si="427"/>
        <v>0</v>
      </c>
      <c r="DZ171" s="210">
        <f t="shared" si="427"/>
        <v>0</v>
      </c>
      <c r="EA171" s="210">
        <f t="shared" si="427"/>
        <v>0</v>
      </c>
      <c r="EB171" s="210">
        <f t="shared" si="427"/>
        <v>0</v>
      </c>
      <c r="EC171" s="210">
        <f t="shared" si="427"/>
        <v>0</v>
      </c>
      <c r="ED171" s="210">
        <f t="shared" si="427"/>
        <v>0</v>
      </c>
      <c r="EE171" s="210">
        <f t="shared" si="427"/>
        <v>0</v>
      </c>
      <c r="EF171" s="210">
        <f t="shared" si="427"/>
        <v>0</v>
      </c>
      <c r="EG171" s="210">
        <f t="shared" si="427"/>
        <v>0</v>
      </c>
      <c r="EH171" s="210">
        <f t="shared" si="438"/>
        <v>0</v>
      </c>
      <c r="EI171" s="210">
        <f t="shared" si="439"/>
        <v>0</v>
      </c>
      <c r="EJ171" s="210">
        <f t="shared" si="402"/>
        <v>0</v>
      </c>
      <c r="EK171" s="210">
        <f t="shared" si="402"/>
        <v>0</v>
      </c>
      <c r="EL171" s="210">
        <f t="shared" si="402"/>
        <v>0</v>
      </c>
      <c r="EM171" s="210">
        <f t="shared" si="402"/>
        <v>0</v>
      </c>
      <c r="EN171" s="210">
        <f t="shared" si="437"/>
        <v>0</v>
      </c>
      <c r="EO171" s="210">
        <f t="shared" si="437"/>
        <v>0</v>
      </c>
      <c r="EP171" s="210">
        <f t="shared" si="437"/>
        <v>0</v>
      </c>
      <c r="EQ171" s="210">
        <f t="shared" si="437"/>
        <v>0</v>
      </c>
      <c r="ES171" s="210">
        <f t="shared" si="329"/>
        <v>0</v>
      </c>
      <c r="ET171" s="210">
        <f t="shared" si="330"/>
        <v>0</v>
      </c>
      <c r="EU171" s="210">
        <f t="shared" si="331"/>
        <v>0</v>
      </c>
      <c r="EV171" s="210">
        <f t="shared" si="332"/>
        <v>0</v>
      </c>
      <c r="EW171" s="210">
        <f t="shared" si="333"/>
        <v>0</v>
      </c>
      <c r="EX171" s="210">
        <f t="shared" si="334"/>
        <v>0</v>
      </c>
      <c r="EY171" s="210">
        <f t="shared" si="335"/>
        <v>0</v>
      </c>
      <c r="EZ171" s="210">
        <f t="shared" si="336"/>
        <v>0</v>
      </c>
      <c r="FA171" s="210">
        <f t="shared" si="337"/>
        <v>0</v>
      </c>
      <c r="FB171" s="210">
        <f t="shared" si="338"/>
        <v>0</v>
      </c>
      <c r="FC171" s="210">
        <f t="shared" si="339"/>
        <v>0</v>
      </c>
      <c r="FD171" s="210">
        <f t="shared" si="340"/>
        <v>0</v>
      </c>
      <c r="FE171" s="210">
        <f t="shared" si="341"/>
        <v>0</v>
      </c>
      <c r="FF171" s="210">
        <f t="shared" si="342"/>
        <v>0</v>
      </c>
      <c r="FG171" s="210">
        <f t="shared" si="343"/>
        <v>0</v>
      </c>
      <c r="FI171" s="211">
        <f t="shared" si="344"/>
        <v>0</v>
      </c>
      <c r="FJ171" s="211">
        <f t="shared" si="345"/>
        <v>0</v>
      </c>
      <c r="FK171" s="211">
        <f t="shared" si="346"/>
        <v>0</v>
      </c>
      <c r="FL171" s="211">
        <f t="shared" si="347"/>
        <v>0</v>
      </c>
      <c r="FM171" s="211">
        <f t="shared" si="348"/>
        <v>0</v>
      </c>
      <c r="FN171" s="211">
        <f t="shared" si="349"/>
        <v>0</v>
      </c>
      <c r="FO171" s="211">
        <f t="shared" si="350"/>
        <v>0</v>
      </c>
      <c r="FP171" s="211">
        <f t="shared" si="351"/>
        <v>0</v>
      </c>
      <c r="FQ171" s="211">
        <f t="shared" si="352"/>
        <v>0</v>
      </c>
      <c r="FR171" s="211">
        <f t="shared" si="353"/>
        <v>0</v>
      </c>
      <c r="FS171" s="211">
        <f t="shared" si="354"/>
        <v>0</v>
      </c>
      <c r="FT171" s="211">
        <f t="shared" si="355"/>
        <v>0</v>
      </c>
      <c r="FU171" s="211">
        <f t="shared" si="356"/>
        <v>0</v>
      </c>
      <c r="FV171" s="211">
        <f t="shared" si="357"/>
        <v>0</v>
      </c>
      <c r="FW171" s="211">
        <f t="shared" si="358"/>
        <v>0</v>
      </c>
      <c r="FX171" s="211">
        <f t="shared" si="359"/>
        <v>0</v>
      </c>
      <c r="FY171" s="211">
        <f t="shared" si="360"/>
        <v>0</v>
      </c>
      <c r="FZ171" s="211">
        <f t="shared" si="361"/>
        <v>0</v>
      </c>
      <c r="GA171" s="211">
        <f t="shared" si="362"/>
        <v>0</v>
      </c>
      <c r="GB171" s="211">
        <f t="shared" si="363"/>
        <v>0</v>
      </c>
      <c r="GC171" s="211">
        <f t="shared" si="364"/>
        <v>0</v>
      </c>
      <c r="GD171" s="211">
        <f t="shared" si="365"/>
        <v>0</v>
      </c>
      <c r="GE171" s="211">
        <f t="shared" si="366"/>
        <v>0</v>
      </c>
      <c r="GF171" s="211">
        <f t="shared" si="367"/>
        <v>0</v>
      </c>
      <c r="GG171" s="211">
        <f t="shared" si="368"/>
        <v>0</v>
      </c>
      <c r="GH171" s="211">
        <f t="shared" si="369"/>
        <v>0</v>
      </c>
      <c r="GI171" s="211">
        <f t="shared" si="370"/>
        <v>0</v>
      </c>
      <c r="GJ171" s="211">
        <f t="shared" si="371"/>
        <v>0</v>
      </c>
      <c r="GK171" s="211">
        <f t="shared" si="372"/>
        <v>0</v>
      </c>
      <c r="GL171" s="211">
        <f t="shared" si="373"/>
        <v>0</v>
      </c>
    </row>
    <row r="172" spans="3:194" ht="60">
      <c r="C172" s="25" t="s">
        <v>192</v>
      </c>
      <c r="D172" s="220">
        <v>1220</v>
      </c>
      <c r="E172" s="223">
        <v>19</v>
      </c>
      <c r="F172" s="223"/>
      <c r="G172" s="224">
        <f t="shared" si="380"/>
        <v>0</v>
      </c>
      <c r="H172" s="224">
        <f t="shared" si="381"/>
        <v>0</v>
      </c>
      <c r="I172" s="222"/>
      <c r="J172" s="222"/>
      <c r="K172" s="222"/>
      <c r="L172" s="222"/>
      <c r="M172" s="222"/>
      <c r="N172" s="222"/>
      <c r="O172" s="222"/>
      <c r="P172" s="222"/>
      <c r="Q172" s="224">
        <f t="shared" si="382"/>
        <v>0</v>
      </c>
      <c r="R172" s="222"/>
      <c r="S172" s="222"/>
      <c r="T172" s="222"/>
      <c r="U172" s="222"/>
      <c r="V172" s="224">
        <f t="shared" si="383"/>
        <v>0</v>
      </c>
      <c r="W172" s="222"/>
      <c r="X172" s="222"/>
      <c r="Y172" s="222"/>
      <c r="Z172" s="222"/>
      <c r="AA172" s="224">
        <f t="shared" si="384"/>
        <v>0</v>
      </c>
      <c r="AB172" s="222"/>
      <c r="AC172" s="222"/>
      <c r="AD172" s="222"/>
      <c r="AE172" s="222"/>
      <c r="AF172" s="224">
        <f t="shared" si="385"/>
        <v>0</v>
      </c>
      <c r="AG172" s="222"/>
      <c r="AH172" s="222"/>
      <c r="AI172" s="222"/>
      <c r="AJ172" s="222"/>
      <c r="AK172" s="224">
        <f t="shared" si="386"/>
        <v>0</v>
      </c>
      <c r="AL172" s="224">
        <f t="shared" si="387"/>
        <v>0</v>
      </c>
      <c r="AM172" s="222"/>
      <c r="AN172" s="222"/>
      <c r="AO172" s="222"/>
      <c r="AP172" s="222"/>
      <c r="AQ172" s="222"/>
      <c r="AR172" s="222"/>
      <c r="AS172" s="222"/>
      <c r="AT172" s="222"/>
      <c r="AU172" s="224">
        <f t="shared" si="388"/>
        <v>0</v>
      </c>
      <c r="AV172" s="222"/>
      <c r="AW172" s="222"/>
      <c r="AX172" s="222"/>
      <c r="AY172" s="222"/>
      <c r="AZ172" s="224">
        <f t="shared" si="389"/>
        <v>0</v>
      </c>
      <c r="BA172" s="222"/>
      <c r="BB172" s="222"/>
      <c r="BC172" s="222"/>
      <c r="BD172" s="222"/>
      <c r="BE172" s="224">
        <f t="shared" si="390"/>
        <v>0</v>
      </c>
      <c r="BF172" s="222"/>
      <c r="BG172" s="222"/>
      <c r="BH172" s="222"/>
      <c r="BI172" s="222"/>
      <c r="BJ172" s="224">
        <f t="shared" si="391"/>
        <v>0</v>
      </c>
      <c r="BK172" s="222"/>
      <c r="BL172" s="222"/>
      <c r="BM172" s="222"/>
      <c r="BN172" s="222"/>
      <c r="BO172" s="224">
        <f t="shared" si="392"/>
        <v>0</v>
      </c>
      <c r="BP172" s="222">
        <f t="shared" si="403"/>
        <v>0</v>
      </c>
      <c r="BQ172" s="222">
        <f t="shared" si="404"/>
        <v>0</v>
      </c>
      <c r="BR172" s="222">
        <f t="shared" si="405"/>
        <v>0</v>
      </c>
      <c r="BS172" s="222">
        <f t="shared" si="406"/>
        <v>0</v>
      </c>
      <c r="BT172" s="224">
        <f t="shared" si="393"/>
        <v>0</v>
      </c>
      <c r="BU172" s="222">
        <f t="shared" si="407"/>
        <v>0</v>
      </c>
      <c r="BV172" s="222">
        <f t="shared" si="408"/>
        <v>0</v>
      </c>
      <c r="BW172" s="222">
        <f t="shared" si="409"/>
        <v>0</v>
      </c>
      <c r="BX172" s="222">
        <f t="shared" si="410"/>
        <v>0</v>
      </c>
      <c r="BY172" s="224">
        <f t="shared" si="395"/>
        <v>0</v>
      </c>
      <c r="BZ172" s="222">
        <f t="shared" si="411"/>
        <v>0</v>
      </c>
      <c r="CA172" s="222">
        <f t="shared" si="412"/>
        <v>0</v>
      </c>
      <c r="CB172" s="222">
        <f t="shared" si="413"/>
        <v>0</v>
      </c>
      <c r="CC172" s="222">
        <f t="shared" si="414"/>
        <v>0</v>
      </c>
      <c r="CD172" s="224">
        <f t="shared" si="397"/>
        <v>0</v>
      </c>
      <c r="CE172" s="222">
        <f t="shared" si="415"/>
        <v>0</v>
      </c>
      <c r="CF172" s="222">
        <f t="shared" si="416"/>
        <v>0</v>
      </c>
      <c r="CG172" s="222">
        <f t="shared" si="417"/>
        <v>0</v>
      </c>
      <c r="CH172" s="222">
        <f t="shared" si="418"/>
        <v>0</v>
      </c>
      <c r="CI172" s="224">
        <f t="shared" si="398"/>
        <v>0</v>
      </c>
      <c r="CJ172" s="222">
        <f t="shared" si="419"/>
        <v>0</v>
      </c>
      <c r="CK172" s="222">
        <f t="shared" si="420"/>
        <v>0</v>
      </c>
      <c r="CL172" s="222">
        <f t="shared" si="421"/>
        <v>0</v>
      </c>
      <c r="CM172" s="222">
        <f t="shared" si="422"/>
        <v>0</v>
      </c>
      <c r="CN172" s="224">
        <f t="shared" si="400"/>
        <v>0</v>
      </c>
      <c r="CO172" s="222">
        <f t="shared" si="423"/>
        <v>0</v>
      </c>
      <c r="CP172" s="222">
        <f t="shared" si="424"/>
        <v>0</v>
      </c>
      <c r="CQ172" s="222">
        <f t="shared" si="425"/>
        <v>0</v>
      </c>
      <c r="CR172" s="222">
        <f t="shared" si="426"/>
        <v>0</v>
      </c>
      <c r="CS172" s="209">
        <f t="shared" si="328"/>
        <v>0</v>
      </c>
      <c r="CT172" s="205"/>
      <c r="CU172" s="210">
        <f t="shared" si="435"/>
        <v>0</v>
      </c>
      <c r="CV172" s="210">
        <f t="shared" si="435"/>
        <v>0</v>
      </c>
      <c r="CW172" s="210">
        <f t="shared" si="314"/>
        <v>0</v>
      </c>
      <c r="CX172" s="210">
        <f t="shared" si="315"/>
        <v>0</v>
      </c>
      <c r="CY172" s="210">
        <f t="shared" si="316"/>
        <v>0</v>
      </c>
      <c r="CZ172" s="210">
        <f t="shared" si="317"/>
        <v>0</v>
      </c>
      <c r="DA172" s="210">
        <f t="shared" si="436"/>
        <v>0</v>
      </c>
      <c r="DB172" s="210">
        <f t="shared" si="436"/>
        <v>0</v>
      </c>
      <c r="DC172" s="210">
        <f t="shared" si="318"/>
        <v>0</v>
      </c>
      <c r="DD172" s="210">
        <f t="shared" si="319"/>
        <v>0</v>
      </c>
      <c r="DE172" s="210">
        <f t="shared" si="320"/>
        <v>0</v>
      </c>
      <c r="DF172" s="210">
        <f t="shared" si="321"/>
        <v>0</v>
      </c>
      <c r="DG172" s="210">
        <f t="shared" si="322"/>
        <v>0</v>
      </c>
      <c r="DH172" s="210">
        <f t="shared" si="323"/>
        <v>0</v>
      </c>
      <c r="DI172" s="210">
        <f t="shared" si="324"/>
        <v>0</v>
      </c>
      <c r="DJ172" s="210">
        <f t="shared" si="325"/>
        <v>0</v>
      </c>
      <c r="DK172" s="210">
        <f t="shared" si="326"/>
        <v>0</v>
      </c>
      <c r="DL172" s="210">
        <f t="shared" si="327"/>
        <v>0</v>
      </c>
      <c r="DN172" s="210">
        <f t="shared" si="434"/>
        <v>0</v>
      </c>
      <c r="DO172" s="210">
        <f t="shared" si="434"/>
        <v>0</v>
      </c>
      <c r="DP172" s="210">
        <f t="shared" si="434"/>
        <v>0</v>
      </c>
      <c r="DQ172" s="210">
        <f t="shared" si="434"/>
        <v>0</v>
      </c>
      <c r="DR172" s="210">
        <f t="shared" si="434"/>
        <v>0</v>
      </c>
      <c r="DS172" s="210">
        <f t="shared" si="434"/>
        <v>0</v>
      </c>
      <c r="DT172" s="210">
        <f t="shared" si="434"/>
        <v>0</v>
      </c>
      <c r="DU172" s="210">
        <f t="shared" si="427"/>
        <v>0</v>
      </c>
      <c r="DV172" s="210">
        <f t="shared" si="427"/>
        <v>0</v>
      </c>
      <c r="DW172" s="210">
        <f t="shared" si="427"/>
        <v>0</v>
      </c>
      <c r="DX172" s="210">
        <f t="shared" si="427"/>
        <v>0</v>
      </c>
      <c r="DY172" s="210">
        <f t="shared" si="427"/>
        <v>0</v>
      </c>
      <c r="DZ172" s="210">
        <f t="shared" si="427"/>
        <v>0</v>
      </c>
      <c r="EA172" s="210">
        <f t="shared" si="427"/>
        <v>0</v>
      </c>
      <c r="EB172" s="210">
        <f t="shared" si="427"/>
        <v>0</v>
      </c>
      <c r="EC172" s="210">
        <f t="shared" si="427"/>
        <v>0</v>
      </c>
      <c r="ED172" s="210">
        <f t="shared" si="427"/>
        <v>0</v>
      </c>
      <c r="EE172" s="210">
        <f t="shared" si="427"/>
        <v>0</v>
      </c>
      <c r="EF172" s="210">
        <f t="shared" si="427"/>
        <v>0</v>
      </c>
      <c r="EG172" s="210">
        <f t="shared" si="427"/>
        <v>0</v>
      </c>
      <c r="EH172" s="210">
        <f t="shared" si="438"/>
        <v>0</v>
      </c>
      <c r="EI172" s="210">
        <f t="shared" si="439"/>
        <v>0</v>
      </c>
      <c r="EJ172" s="210">
        <f t="shared" si="402"/>
        <v>0</v>
      </c>
      <c r="EK172" s="210">
        <f t="shared" si="402"/>
        <v>0</v>
      </c>
      <c r="EL172" s="210">
        <f t="shared" si="402"/>
        <v>0</v>
      </c>
      <c r="EM172" s="210">
        <f t="shared" si="402"/>
        <v>0</v>
      </c>
      <c r="EN172" s="210">
        <f t="shared" si="437"/>
        <v>0</v>
      </c>
      <c r="EO172" s="210">
        <f t="shared" si="437"/>
        <v>0</v>
      </c>
      <c r="EP172" s="210">
        <f t="shared" si="437"/>
        <v>0</v>
      </c>
      <c r="EQ172" s="210">
        <f t="shared" si="437"/>
        <v>0</v>
      </c>
      <c r="ES172" s="210">
        <f t="shared" si="329"/>
        <v>0</v>
      </c>
      <c r="ET172" s="210">
        <f t="shared" si="330"/>
        <v>0</v>
      </c>
      <c r="EU172" s="210">
        <f t="shared" si="331"/>
        <v>0</v>
      </c>
      <c r="EV172" s="210">
        <f t="shared" si="332"/>
        <v>0</v>
      </c>
      <c r="EW172" s="210">
        <f t="shared" si="333"/>
        <v>0</v>
      </c>
      <c r="EX172" s="210">
        <f t="shared" si="334"/>
        <v>0</v>
      </c>
      <c r="EY172" s="210">
        <f t="shared" si="335"/>
        <v>0</v>
      </c>
      <c r="EZ172" s="210">
        <f t="shared" si="336"/>
        <v>0</v>
      </c>
      <c r="FA172" s="210">
        <f t="shared" si="337"/>
        <v>0</v>
      </c>
      <c r="FB172" s="210">
        <f t="shared" si="338"/>
        <v>0</v>
      </c>
      <c r="FC172" s="210">
        <f t="shared" si="339"/>
        <v>0</v>
      </c>
      <c r="FD172" s="210">
        <f t="shared" si="340"/>
        <v>0</v>
      </c>
      <c r="FE172" s="210">
        <f t="shared" si="341"/>
        <v>0</v>
      </c>
      <c r="FF172" s="210">
        <f t="shared" si="342"/>
        <v>0</v>
      </c>
      <c r="FG172" s="210">
        <f t="shared" si="343"/>
        <v>0</v>
      </c>
      <c r="FI172" s="211">
        <f t="shared" si="344"/>
        <v>0</v>
      </c>
      <c r="FJ172" s="211">
        <f t="shared" si="345"/>
        <v>0</v>
      </c>
      <c r="FK172" s="211">
        <f t="shared" si="346"/>
        <v>0</v>
      </c>
      <c r="FL172" s="211">
        <f t="shared" si="347"/>
        <v>0</v>
      </c>
      <c r="FM172" s="211">
        <f t="shared" si="348"/>
        <v>0</v>
      </c>
      <c r="FN172" s="211">
        <f t="shared" si="349"/>
        <v>0</v>
      </c>
      <c r="FO172" s="211">
        <f t="shared" si="350"/>
        <v>0</v>
      </c>
      <c r="FP172" s="211">
        <f t="shared" si="351"/>
        <v>0</v>
      </c>
      <c r="FQ172" s="211">
        <f t="shared" si="352"/>
        <v>0</v>
      </c>
      <c r="FR172" s="211">
        <f t="shared" si="353"/>
        <v>0</v>
      </c>
      <c r="FS172" s="211">
        <f t="shared" si="354"/>
        <v>0</v>
      </c>
      <c r="FT172" s="211">
        <f t="shared" si="355"/>
        <v>0</v>
      </c>
      <c r="FU172" s="211">
        <f t="shared" si="356"/>
        <v>0</v>
      </c>
      <c r="FV172" s="211">
        <f t="shared" si="357"/>
        <v>0</v>
      </c>
      <c r="FW172" s="211">
        <f t="shared" si="358"/>
        <v>0</v>
      </c>
      <c r="FX172" s="211">
        <f t="shared" si="359"/>
        <v>0</v>
      </c>
      <c r="FY172" s="211">
        <f t="shared" si="360"/>
        <v>0</v>
      </c>
      <c r="FZ172" s="211">
        <f t="shared" si="361"/>
        <v>0</v>
      </c>
      <c r="GA172" s="211">
        <f t="shared" si="362"/>
        <v>0</v>
      </c>
      <c r="GB172" s="211">
        <f t="shared" si="363"/>
        <v>0</v>
      </c>
      <c r="GC172" s="211">
        <f t="shared" si="364"/>
        <v>0</v>
      </c>
      <c r="GD172" s="211">
        <f t="shared" si="365"/>
        <v>0</v>
      </c>
      <c r="GE172" s="211">
        <f t="shared" si="366"/>
        <v>0</v>
      </c>
      <c r="GF172" s="211">
        <f t="shared" si="367"/>
        <v>0</v>
      </c>
      <c r="GG172" s="211">
        <f t="shared" si="368"/>
        <v>0</v>
      </c>
      <c r="GH172" s="211">
        <f t="shared" si="369"/>
        <v>0</v>
      </c>
      <c r="GI172" s="211">
        <f t="shared" si="370"/>
        <v>0</v>
      </c>
      <c r="GJ172" s="211">
        <f t="shared" si="371"/>
        <v>0</v>
      </c>
      <c r="GK172" s="211">
        <f t="shared" si="372"/>
        <v>0</v>
      </c>
      <c r="GL172" s="211">
        <f t="shared" si="373"/>
        <v>0</v>
      </c>
    </row>
    <row r="173" spans="3:194" ht="90">
      <c r="C173" s="25" t="s">
        <v>1224</v>
      </c>
      <c r="D173" s="220">
        <v>1221</v>
      </c>
      <c r="E173" s="223">
        <v>15</v>
      </c>
      <c r="F173" s="223"/>
      <c r="G173" s="224">
        <f t="shared" si="380"/>
        <v>0</v>
      </c>
      <c r="H173" s="224">
        <f t="shared" si="381"/>
        <v>0</v>
      </c>
      <c r="I173" s="222"/>
      <c r="J173" s="222"/>
      <c r="K173" s="222"/>
      <c r="L173" s="222"/>
      <c r="M173" s="222"/>
      <c r="N173" s="222"/>
      <c r="O173" s="222"/>
      <c r="P173" s="222"/>
      <c r="Q173" s="224">
        <f t="shared" si="382"/>
        <v>0</v>
      </c>
      <c r="R173" s="222"/>
      <c r="S173" s="222"/>
      <c r="T173" s="222"/>
      <c r="U173" s="222"/>
      <c r="V173" s="224">
        <f t="shared" si="383"/>
        <v>0</v>
      </c>
      <c r="W173" s="222"/>
      <c r="X173" s="222"/>
      <c r="Y173" s="222"/>
      <c r="Z173" s="222"/>
      <c r="AA173" s="224">
        <f t="shared" si="384"/>
        <v>0</v>
      </c>
      <c r="AB173" s="222"/>
      <c r="AC173" s="222"/>
      <c r="AD173" s="222"/>
      <c r="AE173" s="222"/>
      <c r="AF173" s="224">
        <f t="shared" si="385"/>
        <v>0</v>
      </c>
      <c r="AG173" s="222"/>
      <c r="AH173" s="222"/>
      <c r="AI173" s="222"/>
      <c r="AJ173" s="222"/>
      <c r="AK173" s="224">
        <f t="shared" si="386"/>
        <v>0</v>
      </c>
      <c r="AL173" s="224">
        <f t="shared" si="387"/>
        <v>0</v>
      </c>
      <c r="AM173" s="222"/>
      <c r="AN173" s="222"/>
      <c r="AO173" s="222"/>
      <c r="AP173" s="222"/>
      <c r="AQ173" s="222"/>
      <c r="AR173" s="222"/>
      <c r="AS173" s="222"/>
      <c r="AT173" s="222"/>
      <c r="AU173" s="224">
        <f t="shared" si="388"/>
        <v>0</v>
      </c>
      <c r="AV173" s="222"/>
      <c r="AW173" s="222"/>
      <c r="AX173" s="222"/>
      <c r="AY173" s="222"/>
      <c r="AZ173" s="224">
        <f t="shared" si="389"/>
        <v>0</v>
      </c>
      <c r="BA173" s="222"/>
      <c r="BB173" s="222"/>
      <c r="BC173" s="222"/>
      <c r="BD173" s="222"/>
      <c r="BE173" s="224">
        <f t="shared" si="390"/>
        <v>0</v>
      </c>
      <c r="BF173" s="222"/>
      <c r="BG173" s="222"/>
      <c r="BH173" s="222"/>
      <c r="BI173" s="222"/>
      <c r="BJ173" s="224">
        <f t="shared" si="391"/>
        <v>0</v>
      </c>
      <c r="BK173" s="222"/>
      <c r="BL173" s="222"/>
      <c r="BM173" s="222"/>
      <c r="BN173" s="222"/>
      <c r="BO173" s="224">
        <f t="shared" si="392"/>
        <v>0</v>
      </c>
      <c r="BP173" s="222">
        <f t="shared" si="403"/>
        <v>0</v>
      </c>
      <c r="BQ173" s="222">
        <f t="shared" si="404"/>
        <v>0</v>
      </c>
      <c r="BR173" s="222">
        <f t="shared" si="405"/>
        <v>0</v>
      </c>
      <c r="BS173" s="222">
        <f t="shared" si="406"/>
        <v>0</v>
      </c>
      <c r="BT173" s="224">
        <f t="shared" si="393"/>
        <v>0</v>
      </c>
      <c r="BU173" s="222">
        <f t="shared" si="407"/>
        <v>0</v>
      </c>
      <c r="BV173" s="222">
        <f t="shared" si="408"/>
        <v>0</v>
      </c>
      <c r="BW173" s="222">
        <f t="shared" si="409"/>
        <v>0</v>
      </c>
      <c r="BX173" s="222">
        <f t="shared" si="410"/>
        <v>0</v>
      </c>
      <c r="BY173" s="224">
        <f t="shared" si="395"/>
        <v>0</v>
      </c>
      <c r="BZ173" s="222">
        <f t="shared" si="411"/>
        <v>0</v>
      </c>
      <c r="CA173" s="222">
        <f t="shared" si="412"/>
        <v>0</v>
      </c>
      <c r="CB173" s="222">
        <f t="shared" si="413"/>
        <v>0</v>
      </c>
      <c r="CC173" s="222">
        <f t="shared" si="414"/>
        <v>0</v>
      </c>
      <c r="CD173" s="224">
        <f t="shared" si="397"/>
        <v>0</v>
      </c>
      <c r="CE173" s="222">
        <f t="shared" si="415"/>
        <v>0</v>
      </c>
      <c r="CF173" s="222">
        <f t="shared" si="416"/>
        <v>0</v>
      </c>
      <c r="CG173" s="222">
        <f t="shared" si="417"/>
        <v>0</v>
      </c>
      <c r="CH173" s="222">
        <f t="shared" si="418"/>
        <v>0</v>
      </c>
      <c r="CI173" s="224">
        <f t="shared" si="398"/>
        <v>0</v>
      </c>
      <c r="CJ173" s="222">
        <f t="shared" si="419"/>
        <v>0</v>
      </c>
      <c r="CK173" s="222">
        <f t="shared" si="420"/>
        <v>0</v>
      </c>
      <c r="CL173" s="222">
        <f t="shared" si="421"/>
        <v>0</v>
      </c>
      <c r="CM173" s="222">
        <f t="shared" si="422"/>
        <v>0</v>
      </c>
      <c r="CN173" s="224">
        <f t="shared" si="400"/>
        <v>0</v>
      </c>
      <c r="CO173" s="222">
        <f t="shared" si="423"/>
        <v>0</v>
      </c>
      <c r="CP173" s="222">
        <f t="shared" si="424"/>
        <v>0</v>
      </c>
      <c r="CQ173" s="222">
        <f t="shared" si="425"/>
        <v>0</v>
      </c>
      <c r="CR173" s="222">
        <f t="shared" si="426"/>
        <v>0</v>
      </c>
      <c r="CS173" s="209">
        <f t="shared" si="328"/>
        <v>0</v>
      </c>
      <c r="CT173" s="205"/>
      <c r="CU173" s="210">
        <f t="shared" si="435"/>
        <v>0</v>
      </c>
      <c r="CV173" s="210">
        <f t="shared" si="435"/>
        <v>0</v>
      </c>
      <c r="CW173" s="210">
        <f t="shared" si="314"/>
        <v>0</v>
      </c>
      <c r="CX173" s="210">
        <f t="shared" si="315"/>
        <v>0</v>
      </c>
      <c r="CY173" s="210">
        <f t="shared" si="316"/>
        <v>0</v>
      </c>
      <c r="CZ173" s="210">
        <f t="shared" si="317"/>
        <v>0</v>
      </c>
      <c r="DA173" s="210">
        <f t="shared" si="436"/>
        <v>0</v>
      </c>
      <c r="DB173" s="210">
        <f t="shared" si="436"/>
        <v>0</v>
      </c>
      <c r="DC173" s="210">
        <f t="shared" si="318"/>
        <v>0</v>
      </c>
      <c r="DD173" s="210">
        <f t="shared" si="319"/>
        <v>0</v>
      </c>
      <c r="DE173" s="210">
        <f t="shared" si="320"/>
        <v>0</v>
      </c>
      <c r="DF173" s="210">
        <f t="shared" si="321"/>
        <v>0</v>
      </c>
      <c r="DG173" s="210">
        <f t="shared" si="322"/>
        <v>0</v>
      </c>
      <c r="DH173" s="210">
        <f t="shared" si="323"/>
        <v>0</v>
      </c>
      <c r="DI173" s="210">
        <f t="shared" si="324"/>
        <v>0</v>
      </c>
      <c r="DJ173" s="210">
        <f t="shared" si="325"/>
        <v>0</v>
      </c>
      <c r="DK173" s="210">
        <f t="shared" si="326"/>
        <v>0</v>
      </c>
      <c r="DL173" s="210">
        <f t="shared" si="327"/>
        <v>0</v>
      </c>
      <c r="DN173" s="210">
        <f t="shared" si="434"/>
        <v>0</v>
      </c>
      <c r="DO173" s="210">
        <f t="shared" si="434"/>
        <v>0</v>
      </c>
      <c r="DP173" s="210">
        <f t="shared" si="434"/>
        <v>0</v>
      </c>
      <c r="DQ173" s="210">
        <f t="shared" si="434"/>
        <v>0</v>
      </c>
      <c r="DR173" s="210">
        <f t="shared" si="434"/>
        <v>0</v>
      </c>
      <c r="DS173" s="210">
        <f t="shared" si="434"/>
        <v>0</v>
      </c>
      <c r="DT173" s="210">
        <f t="shared" si="434"/>
        <v>0</v>
      </c>
      <c r="DU173" s="210">
        <f t="shared" si="427"/>
        <v>0</v>
      </c>
      <c r="DV173" s="210">
        <f t="shared" si="427"/>
        <v>0</v>
      </c>
      <c r="DW173" s="210">
        <f t="shared" si="427"/>
        <v>0</v>
      </c>
      <c r="DX173" s="210">
        <f t="shared" si="427"/>
        <v>0</v>
      </c>
      <c r="DY173" s="210">
        <f t="shared" si="427"/>
        <v>0</v>
      </c>
      <c r="DZ173" s="210">
        <f t="shared" si="427"/>
        <v>0</v>
      </c>
      <c r="EA173" s="210">
        <f t="shared" si="427"/>
        <v>0</v>
      </c>
      <c r="EB173" s="210">
        <f t="shared" si="427"/>
        <v>0</v>
      </c>
      <c r="EC173" s="210">
        <f t="shared" si="427"/>
        <v>0</v>
      </c>
      <c r="ED173" s="210">
        <f t="shared" si="427"/>
        <v>0</v>
      </c>
      <c r="EE173" s="210">
        <f t="shared" si="427"/>
        <v>0</v>
      </c>
      <c r="EF173" s="210">
        <f t="shared" si="427"/>
        <v>0</v>
      </c>
      <c r="EG173" s="210">
        <f t="shared" si="427"/>
        <v>0</v>
      </c>
      <c r="EH173" s="210">
        <f t="shared" si="438"/>
        <v>0</v>
      </c>
      <c r="EI173" s="210">
        <f t="shared" si="439"/>
        <v>0</v>
      </c>
      <c r="EJ173" s="210">
        <f t="shared" si="402"/>
        <v>0</v>
      </c>
      <c r="EK173" s="210">
        <f t="shared" si="402"/>
        <v>0</v>
      </c>
      <c r="EL173" s="210">
        <f t="shared" si="402"/>
        <v>0</v>
      </c>
      <c r="EM173" s="210">
        <f t="shared" si="402"/>
        <v>0</v>
      </c>
      <c r="EN173" s="210">
        <f t="shared" si="437"/>
        <v>0</v>
      </c>
      <c r="EO173" s="210">
        <f t="shared" si="437"/>
        <v>0</v>
      </c>
      <c r="EP173" s="210">
        <f t="shared" si="437"/>
        <v>0</v>
      </c>
      <c r="EQ173" s="210">
        <f t="shared" si="437"/>
        <v>0</v>
      </c>
      <c r="ES173" s="210">
        <f t="shared" si="329"/>
        <v>0</v>
      </c>
      <c r="ET173" s="210">
        <f t="shared" si="330"/>
        <v>0</v>
      </c>
      <c r="EU173" s="210">
        <f t="shared" si="331"/>
        <v>0</v>
      </c>
      <c r="EV173" s="210">
        <f t="shared" si="332"/>
        <v>0</v>
      </c>
      <c r="EW173" s="210">
        <f t="shared" si="333"/>
        <v>0</v>
      </c>
      <c r="EX173" s="210">
        <f t="shared" si="334"/>
        <v>0</v>
      </c>
      <c r="EY173" s="210">
        <f t="shared" si="335"/>
        <v>0</v>
      </c>
      <c r="EZ173" s="210">
        <f t="shared" si="336"/>
        <v>0</v>
      </c>
      <c r="FA173" s="210">
        <f t="shared" si="337"/>
        <v>0</v>
      </c>
      <c r="FB173" s="210">
        <f t="shared" si="338"/>
        <v>0</v>
      </c>
      <c r="FC173" s="210">
        <f t="shared" si="339"/>
        <v>0</v>
      </c>
      <c r="FD173" s="210">
        <f t="shared" si="340"/>
        <v>0</v>
      </c>
      <c r="FE173" s="210">
        <f t="shared" si="341"/>
        <v>0</v>
      </c>
      <c r="FF173" s="210">
        <f t="shared" si="342"/>
        <v>0</v>
      </c>
      <c r="FG173" s="210">
        <f t="shared" si="343"/>
        <v>0</v>
      </c>
      <c r="FI173" s="211">
        <f t="shared" si="344"/>
        <v>0</v>
      </c>
      <c r="FJ173" s="211">
        <f t="shared" si="345"/>
        <v>0</v>
      </c>
      <c r="FK173" s="211">
        <f t="shared" si="346"/>
        <v>0</v>
      </c>
      <c r="FL173" s="211">
        <f t="shared" si="347"/>
        <v>0</v>
      </c>
      <c r="FM173" s="211">
        <f t="shared" si="348"/>
        <v>0</v>
      </c>
      <c r="FN173" s="211">
        <f t="shared" si="349"/>
        <v>0</v>
      </c>
      <c r="FO173" s="211">
        <f t="shared" si="350"/>
        <v>0</v>
      </c>
      <c r="FP173" s="211">
        <f t="shared" si="351"/>
        <v>0</v>
      </c>
      <c r="FQ173" s="211">
        <f t="shared" si="352"/>
        <v>0</v>
      </c>
      <c r="FR173" s="211">
        <f t="shared" si="353"/>
        <v>0</v>
      </c>
      <c r="FS173" s="211">
        <f t="shared" si="354"/>
        <v>0</v>
      </c>
      <c r="FT173" s="211">
        <f t="shared" si="355"/>
        <v>0</v>
      </c>
      <c r="FU173" s="211">
        <f t="shared" si="356"/>
        <v>0</v>
      </c>
      <c r="FV173" s="211">
        <f t="shared" si="357"/>
        <v>0</v>
      </c>
      <c r="FW173" s="211">
        <f t="shared" si="358"/>
        <v>0</v>
      </c>
      <c r="FX173" s="211">
        <f t="shared" si="359"/>
        <v>0</v>
      </c>
      <c r="FY173" s="211">
        <f t="shared" si="360"/>
        <v>0</v>
      </c>
      <c r="FZ173" s="211">
        <f t="shared" si="361"/>
        <v>0</v>
      </c>
      <c r="GA173" s="211">
        <f t="shared" si="362"/>
        <v>0</v>
      </c>
      <c r="GB173" s="211">
        <f t="shared" si="363"/>
        <v>0</v>
      </c>
      <c r="GC173" s="211">
        <f t="shared" si="364"/>
        <v>0</v>
      </c>
      <c r="GD173" s="211">
        <f t="shared" si="365"/>
        <v>0</v>
      </c>
      <c r="GE173" s="211">
        <f t="shared" si="366"/>
        <v>0</v>
      </c>
      <c r="GF173" s="211">
        <f t="shared" si="367"/>
        <v>0</v>
      </c>
      <c r="GG173" s="211">
        <f t="shared" si="368"/>
        <v>0</v>
      </c>
      <c r="GH173" s="211">
        <f t="shared" si="369"/>
        <v>0</v>
      </c>
      <c r="GI173" s="211">
        <f t="shared" si="370"/>
        <v>0</v>
      </c>
      <c r="GJ173" s="211">
        <f t="shared" si="371"/>
        <v>0</v>
      </c>
      <c r="GK173" s="211">
        <f t="shared" si="372"/>
        <v>0</v>
      </c>
      <c r="GL173" s="211">
        <f t="shared" si="373"/>
        <v>0</v>
      </c>
    </row>
    <row r="174" spans="3:194" ht="42.75">
      <c r="C174" s="243" t="s">
        <v>33</v>
      </c>
      <c r="D174" s="212">
        <v>1300</v>
      </c>
      <c r="E174" s="213" t="s">
        <v>31</v>
      </c>
      <c r="F174" s="214">
        <f>SUM(G177:G189,G193:G194,G197:G201,G204:G205)</f>
        <v>1694</v>
      </c>
      <c r="G174" s="215">
        <f>+G175+G191+G195+G202</f>
        <v>1694</v>
      </c>
      <c r="H174" s="215">
        <f>+H175+H191+H195+H202</f>
        <v>1673.8</v>
      </c>
      <c r="I174" s="215">
        <f t="shared" ref="I174:BT174" si="440">+I175+I191+I195+I202</f>
        <v>0</v>
      </c>
      <c r="J174" s="215">
        <f t="shared" si="440"/>
        <v>0</v>
      </c>
      <c r="K174" s="215">
        <f t="shared" si="440"/>
        <v>0</v>
      </c>
      <c r="L174" s="215">
        <f t="shared" si="440"/>
        <v>0</v>
      </c>
      <c r="M174" s="215">
        <f t="shared" si="440"/>
        <v>0</v>
      </c>
      <c r="N174" s="215">
        <f t="shared" si="440"/>
        <v>0</v>
      </c>
      <c r="O174" s="215">
        <f t="shared" si="440"/>
        <v>1694</v>
      </c>
      <c r="P174" s="215">
        <f t="shared" si="440"/>
        <v>1673.8</v>
      </c>
      <c r="Q174" s="215">
        <f t="shared" si="440"/>
        <v>1343.7</v>
      </c>
      <c r="R174" s="215">
        <f t="shared" si="440"/>
        <v>0</v>
      </c>
      <c r="S174" s="215">
        <f t="shared" si="440"/>
        <v>0</v>
      </c>
      <c r="T174" s="215">
        <f t="shared" si="440"/>
        <v>0</v>
      </c>
      <c r="U174" s="215">
        <f t="shared" si="440"/>
        <v>1343.7</v>
      </c>
      <c r="V174" s="215">
        <f t="shared" si="440"/>
        <v>1689.1</v>
      </c>
      <c r="W174" s="215">
        <f t="shared" si="440"/>
        <v>0</v>
      </c>
      <c r="X174" s="215">
        <f t="shared" si="440"/>
        <v>0</v>
      </c>
      <c r="Y174" s="215">
        <f t="shared" si="440"/>
        <v>0</v>
      </c>
      <c r="Z174" s="215">
        <f t="shared" si="440"/>
        <v>1689.1</v>
      </c>
      <c r="AA174" s="215">
        <f t="shared" si="440"/>
        <v>1445</v>
      </c>
      <c r="AB174" s="215">
        <f t="shared" si="440"/>
        <v>0</v>
      </c>
      <c r="AC174" s="215">
        <f t="shared" si="440"/>
        <v>0</v>
      </c>
      <c r="AD174" s="215">
        <f t="shared" si="440"/>
        <v>0</v>
      </c>
      <c r="AE174" s="215">
        <f t="shared" si="440"/>
        <v>1445</v>
      </c>
      <c r="AF174" s="215">
        <f t="shared" si="440"/>
        <v>1445</v>
      </c>
      <c r="AG174" s="215">
        <f t="shared" si="440"/>
        <v>0</v>
      </c>
      <c r="AH174" s="215">
        <f t="shared" si="440"/>
        <v>0</v>
      </c>
      <c r="AI174" s="215">
        <f t="shared" si="440"/>
        <v>0</v>
      </c>
      <c r="AJ174" s="215">
        <f t="shared" si="440"/>
        <v>1445</v>
      </c>
      <c r="AK174" s="215">
        <f t="shared" si="440"/>
        <v>1694</v>
      </c>
      <c r="AL174" s="215">
        <f t="shared" si="440"/>
        <v>1673.8</v>
      </c>
      <c r="AM174" s="215">
        <f t="shared" si="440"/>
        <v>0</v>
      </c>
      <c r="AN174" s="215">
        <f t="shared" si="440"/>
        <v>0</v>
      </c>
      <c r="AO174" s="215">
        <f t="shared" si="440"/>
        <v>0</v>
      </c>
      <c r="AP174" s="215">
        <f t="shared" si="440"/>
        <v>0</v>
      </c>
      <c r="AQ174" s="215">
        <f t="shared" si="440"/>
        <v>0</v>
      </c>
      <c r="AR174" s="215">
        <f t="shared" si="440"/>
        <v>0</v>
      </c>
      <c r="AS174" s="215">
        <f t="shared" si="440"/>
        <v>1694</v>
      </c>
      <c r="AT174" s="215">
        <f t="shared" si="440"/>
        <v>1673.8</v>
      </c>
      <c r="AU174" s="215">
        <f t="shared" si="440"/>
        <v>1343.7</v>
      </c>
      <c r="AV174" s="215">
        <f t="shared" si="440"/>
        <v>0</v>
      </c>
      <c r="AW174" s="215">
        <f t="shared" si="440"/>
        <v>0</v>
      </c>
      <c r="AX174" s="215">
        <f t="shared" si="440"/>
        <v>0</v>
      </c>
      <c r="AY174" s="215">
        <f t="shared" si="440"/>
        <v>1343.7</v>
      </c>
      <c r="AZ174" s="215">
        <f t="shared" si="440"/>
        <v>1689.1</v>
      </c>
      <c r="BA174" s="215">
        <f t="shared" si="440"/>
        <v>0</v>
      </c>
      <c r="BB174" s="215">
        <f t="shared" si="440"/>
        <v>0</v>
      </c>
      <c r="BC174" s="215">
        <f t="shared" si="440"/>
        <v>0</v>
      </c>
      <c r="BD174" s="215">
        <f t="shared" si="440"/>
        <v>1689.1</v>
      </c>
      <c r="BE174" s="215">
        <f t="shared" si="440"/>
        <v>1445</v>
      </c>
      <c r="BF174" s="215">
        <f t="shared" si="440"/>
        <v>0</v>
      </c>
      <c r="BG174" s="215">
        <f t="shared" si="440"/>
        <v>0</v>
      </c>
      <c r="BH174" s="215">
        <f t="shared" si="440"/>
        <v>0</v>
      </c>
      <c r="BI174" s="215">
        <f t="shared" si="440"/>
        <v>1445</v>
      </c>
      <c r="BJ174" s="215">
        <f t="shared" si="440"/>
        <v>1445</v>
      </c>
      <c r="BK174" s="215">
        <f t="shared" si="440"/>
        <v>0</v>
      </c>
      <c r="BL174" s="215">
        <f t="shared" si="440"/>
        <v>0</v>
      </c>
      <c r="BM174" s="215">
        <f t="shared" si="440"/>
        <v>0</v>
      </c>
      <c r="BN174" s="215">
        <f t="shared" si="440"/>
        <v>1445</v>
      </c>
      <c r="BO174" s="215">
        <f t="shared" si="440"/>
        <v>1694</v>
      </c>
      <c r="BP174" s="215">
        <f t="shared" si="440"/>
        <v>0</v>
      </c>
      <c r="BQ174" s="215">
        <f t="shared" si="440"/>
        <v>0</v>
      </c>
      <c r="BR174" s="215">
        <f t="shared" si="440"/>
        <v>0</v>
      </c>
      <c r="BS174" s="215">
        <f t="shared" si="440"/>
        <v>1694</v>
      </c>
      <c r="BT174" s="215">
        <f t="shared" si="440"/>
        <v>1343.7</v>
      </c>
      <c r="BU174" s="215">
        <f t="shared" ref="BU174:CR174" si="441">+BU175+BU191+BU195+BU202</f>
        <v>0</v>
      </c>
      <c r="BV174" s="215">
        <f t="shared" si="441"/>
        <v>0</v>
      </c>
      <c r="BW174" s="215">
        <f t="shared" si="441"/>
        <v>0</v>
      </c>
      <c r="BX174" s="215">
        <f t="shared" si="441"/>
        <v>1343.7</v>
      </c>
      <c r="BY174" s="215">
        <f t="shared" si="441"/>
        <v>1689.1</v>
      </c>
      <c r="BZ174" s="215">
        <f t="shared" si="441"/>
        <v>0</v>
      </c>
      <c r="CA174" s="215">
        <f t="shared" si="441"/>
        <v>0</v>
      </c>
      <c r="CB174" s="215">
        <f t="shared" si="441"/>
        <v>0</v>
      </c>
      <c r="CC174" s="215">
        <f t="shared" si="441"/>
        <v>1689.1</v>
      </c>
      <c r="CD174" s="215">
        <f t="shared" si="441"/>
        <v>1694</v>
      </c>
      <c r="CE174" s="215">
        <f t="shared" si="441"/>
        <v>0</v>
      </c>
      <c r="CF174" s="215">
        <f t="shared" si="441"/>
        <v>0</v>
      </c>
      <c r="CG174" s="215">
        <f t="shared" si="441"/>
        <v>0</v>
      </c>
      <c r="CH174" s="215">
        <f t="shared" si="441"/>
        <v>1694</v>
      </c>
      <c r="CI174" s="215">
        <f t="shared" si="441"/>
        <v>1343.7</v>
      </c>
      <c r="CJ174" s="215">
        <f t="shared" si="441"/>
        <v>0</v>
      </c>
      <c r="CK174" s="215">
        <f t="shared" si="441"/>
        <v>0</v>
      </c>
      <c r="CL174" s="215">
        <f t="shared" si="441"/>
        <v>0</v>
      </c>
      <c r="CM174" s="215">
        <f t="shared" si="441"/>
        <v>1343.7</v>
      </c>
      <c r="CN174" s="215">
        <f t="shared" si="441"/>
        <v>1689.1</v>
      </c>
      <c r="CO174" s="215">
        <f t="shared" si="441"/>
        <v>0</v>
      </c>
      <c r="CP174" s="215">
        <f t="shared" si="441"/>
        <v>0</v>
      </c>
      <c r="CQ174" s="215">
        <f t="shared" si="441"/>
        <v>0</v>
      </c>
      <c r="CR174" s="215">
        <f t="shared" si="441"/>
        <v>1689.1</v>
      </c>
      <c r="CS174" s="209">
        <f t="shared" si="328"/>
        <v>56069.599999999977</v>
      </c>
      <c r="CT174" s="205"/>
      <c r="CU174" s="210">
        <f t="shared" si="435"/>
        <v>0</v>
      </c>
      <c r="CV174" s="210">
        <f t="shared" si="435"/>
        <v>0</v>
      </c>
      <c r="CW174" s="210">
        <f t="shared" si="314"/>
        <v>0</v>
      </c>
      <c r="CX174" s="210">
        <f t="shared" si="315"/>
        <v>0</v>
      </c>
      <c r="CY174" s="210">
        <f t="shared" si="316"/>
        <v>0</v>
      </c>
      <c r="CZ174" s="210">
        <f t="shared" si="317"/>
        <v>0</v>
      </c>
      <c r="DA174" s="210">
        <f t="shared" si="436"/>
        <v>0</v>
      </c>
      <c r="DB174" s="210">
        <f t="shared" si="436"/>
        <v>0</v>
      </c>
      <c r="DC174" s="210">
        <f t="shared" si="318"/>
        <v>0</v>
      </c>
      <c r="DD174" s="210">
        <f t="shared" si="319"/>
        <v>0</v>
      </c>
      <c r="DE174" s="210">
        <f t="shared" si="320"/>
        <v>0</v>
      </c>
      <c r="DF174" s="210">
        <f t="shared" si="321"/>
        <v>0</v>
      </c>
      <c r="DG174" s="210">
        <f t="shared" si="322"/>
        <v>0</v>
      </c>
      <c r="DH174" s="210">
        <f t="shared" si="323"/>
        <v>0</v>
      </c>
      <c r="DI174" s="210">
        <f t="shared" si="324"/>
        <v>0</v>
      </c>
      <c r="DJ174" s="210">
        <f t="shared" si="325"/>
        <v>0</v>
      </c>
      <c r="DK174" s="210">
        <f t="shared" si="326"/>
        <v>0</v>
      </c>
      <c r="DL174" s="210">
        <f t="shared" si="327"/>
        <v>0</v>
      </c>
      <c r="DN174" s="210">
        <f t="shared" si="434"/>
        <v>0</v>
      </c>
      <c r="DO174" s="210">
        <f t="shared" si="434"/>
        <v>0</v>
      </c>
      <c r="DP174" s="210">
        <f t="shared" si="434"/>
        <v>0</v>
      </c>
      <c r="DQ174" s="210">
        <f t="shared" si="434"/>
        <v>0</v>
      </c>
      <c r="DR174" s="210">
        <f t="shared" si="434"/>
        <v>0</v>
      </c>
      <c r="DS174" s="210">
        <f t="shared" si="434"/>
        <v>0</v>
      </c>
      <c r="DT174" s="210">
        <f t="shared" si="434"/>
        <v>0</v>
      </c>
      <c r="DU174" s="210">
        <f t="shared" si="427"/>
        <v>0</v>
      </c>
      <c r="DV174" s="210">
        <f t="shared" si="427"/>
        <v>0</v>
      </c>
      <c r="DW174" s="210">
        <f t="shared" si="427"/>
        <v>0</v>
      </c>
      <c r="DX174" s="210">
        <f t="shared" si="427"/>
        <v>0</v>
      </c>
      <c r="DY174" s="210">
        <f t="shared" si="427"/>
        <v>0</v>
      </c>
      <c r="DZ174" s="210">
        <f t="shared" si="427"/>
        <v>0</v>
      </c>
      <c r="EA174" s="210">
        <f t="shared" si="427"/>
        <v>0</v>
      </c>
      <c r="EB174" s="210">
        <f t="shared" si="427"/>
        <v>0</v>
      </c>
      <c r="EC174" s="210">
        <f t="shared" si="427"/>
        <v>0</v>
      </c>
      <c r="ED174" s="210">
        <f t="shared" si="427"/>
        <v>0</v>
      </c>
      <c r="EE174" s="210">
        <f t="shared" si="427"/>
        <v>0</v>
      </c>
      <c r="EF174" s="210">
        <f t="shared" si="427"/>
        <v>0</v>
      </c>
      <c r="EG174" s="210">
        <f t="shared" si="427"/>
        <v>0</v>
      </c>
      <c r="EH174" s="210">
        <f t="shared" si="438"/>
        <v>0</v>
      </c>
      <c r="EI174" s="210">
        <f t="shared" si="439"/>
        <v>0</v>
      </c>
      <c r="EJ174" s="210">
        <f t="shared" si="402"/>
        <v>0</v>
      </c>
      <c r="EK174" s="210">
        <f t="shared" si="402"/>
        <v>0</v>
      </c>
      <c r="EL174" s="210">
        <f t="shared" si="402"/>
        <v>0</v>
      </c>
      <c r="EM174" s="210">
        <f t="shared" si="402"/>
        <v>0</v>
      </c>
      <c r="EN174" s="210">
        <f t="shared" si="437"/>
        <v>0</v>
      </c>
      <c r="EO174" s="210">
        <f t="shared" si="437"/>
        <v>0</v>
      </c>
      <c r="EP174" s="210">
        <f t="shared" si="437"/>
        <v>0</v>
      </c>
      <c r="EQ174" s="210">
        <f t="shared" si="437"/>
        <v>0</v>
      </c>
      <c r="ES174" s="210">
        <f t="shared" si="329"/>
        <v>0</v>
      </c>
      <c r="ET174" s="210">
        <f t="shared" si="330"/>
        <v>0</v>
      </c>
      <c r="EU174" s="210">
        <f t="shared" si="331"/>
        <v>0</v>
      </c>
      <c r="EV174" s="210">
        <f t="shared" si="332"/>
        <v>0</v>
      </c>
      <c r="EW174" s="210">
        <f t="shared" si="333"/>
        <v>0</v>
      </c>
      <c r="EX174" s="210">
        <f t="shared" si="334"/>
        <v>0</v>
      </c>
      <c r="EY174" s="210">
        <f t="shared" si="335"/>
        <v>0</v>
      </c>
      <c r="EZ174" s="210">
        <f t="shared" si="336"/>
        <v>0</v>
      </c>
      <c r="FA174" s="210">
        <f t="shared" si="337"/>
        <v>0</v>
      </c>
      <c r="FB174" s="210">
        <f t="shared" si="338"/>
        <v>0</v>
      </c>
      <c r="FC174" s="210">
        <f t="shared" si="339"/>
        <v>0</v>
      </c>
      <c r="FD174" s="210">
        <f t="shared" si="340"/>
        <v>0</v>
      </c>
      <c r="FE174" s="210">
        <f t="shared" si="341"/>
        <v>0</v>
      </c>
      <c r="FF174" s="210">
        <f t="shared" si="342"/>
        <v>0</v>
      </c>
      <c r="FG174" s="210">
        <f t="shared" si="343"/>
        <v>0</v>
      </c>
      <c r="FI174" s="211">
        <f t="shared" si="344"/>
        <v>0</v>
      </c>
      <c r="FJ174" s="211">
        <f t="shared" si="345"/>
        <v>0</v>
      </c>
      <c r="FK174" s="211">
        <f t="shared" si="346"/>
        <v>0</v>
      </c>
      <c r="FL174" s="211">
        <f t="shared" si="347"/>
        <v>0</v>
      </c>
      <c r="FM174" s="211">
        <f t="shared" si="348"/>
        <v>0</v>
      </c>
      <c r="FN174" s="211">
        <f t="shared" si="349"/>
        <v>0</v>
      </c>
      <c r="FO174" s="211">
        <f t="shared" si="350"/>
        <v>0</v>
      </c>
      <c r="FP174" s="211">
        <f t="shared" si="351"/>
        <v>0</v>
      </c>
      <c r="FQ174" s="211">
        <f t="shared" si="352"/>
        <v>0</v>
      </c>
      <c r="FR174" s="211">
        <f t="shared" si="353"/>
        <v>0</v>
      </c>
      <c r="FS174" s="211">
        <f t="shared" si="354"/>
        <v>0</v>
      </c>
      <c r="FT174" s="211">
        <f t="shared" si="355"/>
        <v>0</v>
      </c>
      <c r="FU174" s="211">
        <f t="shared" si="356"/>
        <v>0</v>
      </c>
      <c r="FV174" s="211">
        <f t="shared" si="357"/>
        <v>0</v>
      </c>
      <c r="FW174" s="211">
        <f t="shared" si="358"/>
        <v>0</v>
      </c>
      <c r="FX174" s="211">
        <f t="shared" si="359"/>
        <v>0</v>
      </c>
      <c r="FY174" s="211">
        <f t="shared" si="360"/>
        <v>0</v>
      </c>
      <c r="FZ174" s="211">
        <f t="shared" si="361"/>
        <v>0</v>
      </c>
      <c r="GA174" s="211">
        <f t="shared" si="362"/>
        <v>0</v>
      </c>
      <c r="GB174" s="211">
        <f t="shared" si="363"/>
        <v>0</v>
      </c>
      <c r="GC174" s="211">
        <f t="shared" si="364"/>
        <v>0</v>
      </c>
      <c r="GD174" s="211">
        <f t="shared" si="365"/>
        <v>0</v>
      </c>
      <c r="GE174" s="211">
        <f t="shared" si="366"/>
        <v>0</v>
      </c>
      <c r="GF174" s="211">
        <f t="shared" si="367"/>
        <v>0</v>
      </c>
      <c r="GG174" s="211">
        <f t="shared" si="368"/>
        <v>0</v>
      </c>
      <c r="GH174" s="211">
        <f t="shared" si="369"/>
        <v>0</v>
      </c>
      <c r="GI174" s="211">
        <f t="shared" si="370"/>
        <v>0</v>
      </c>
      <c r="GJ174" s="211">
        <f t="shared" si="371"/>
        <v>0</v>
      </c>
      <c r="GK174" s="211">
        <f t="shared" si="372"/>
        <v>0</v>
      </c>
      <c r="GL174" s="211">
        <f t="shared" si="373"/>
        <v>0</v>
      </c>
    </row>
    <row r="175" spans="3:194">
      <c r="C175" s="32" t="s">
        <v>45</v>
      </c>
      <c r="D175" s="216">
        <v>1301</v>
      </c>
      <c r="E175" s="217" t="s">
        <v>31</v>
      </c>
      <c r="F175" s="217" t="s">
        <v>31</v>
      </c>
      <c r="G175" s="218">
        <f>SUM(G177:G189)</f>
        <v>0</v>
      </c>
      <c r="H175" s="218">
        <f>SUM(H177:H189)</f>
        <v>0</v>
      </c>
      <c r="I175" s="218">
        <f t="shared" ref="I175:BT175" si="442">SUM(I177:I189)</f>
        <v>0</v>
      </c>
      <c r="J175" s="218">
        <f t="shared" si="442"/>
        <v>0</v>
      </c>
      <c r="K175" s="218">
        <f t="shared" si="442"/>
        <v>0</v>
      </c>
      <c r="L175" s="218">
        <f t="shared" si="442"/>
        <v>0</v>
      </c>
      <c r="M175" s="218">
        <f t="shared" si="442"/>
        <v>0</v>
      </c>
      <c r="N175" s="218">
        <f t="shared" si="442"/>
        <v>0</v>
      </c>
      <c r="O175" s="218">
        <f t="shared" si="442"/>
        <v>0</v>
      </c>
      <c r="P175" s="218">
        <f t="shared" si="442"/>
        <v>0</v>
      </c>
      <c r="Q175" s="218">
        <f t="shared" si="442"/>
        <v>0</v>
      </c>
      <c r="R175" s="218">
        <f t="shared" si="442"/>
        <v>0</v>
      </c>
      <c r="S175" s="218">
        <f t="shared" si="442"/>
        <v>0</v>
      </c>
      <c r="T175" s="218">
        <f t="shared" si="442"/>
        <v>0</v>
      </c>
      <c r="U175" s="218">
        <f t="shared" si="442"/>
        <v>0</v>
      </c>
      <c r="V175" s="218">
        <f t="shared" si="442"/>
        <v>0</v>
      </c>
      <c r="W175" s="218">
        <f t="shared" si="442"/>
        <v>0</v>
      </c>
      <c r="X175" s="218">
        <f t="shared" si="442"/>
        <v>0</v>
      </c>
      <c r="Y175" s="218">
        <f t="shared" si="442"/>
        <v>0</v>
      </c>
      <c r="Z175" s="218">
        <f t="shared" si="442"/>
        <v>0</v>
      </c>
      <c r="AA175" s="218">
        <f t="shared" si="442"/>
        <v>0</v>
      </c>
      <c r="AB175" s="218">
        <f t="shared" si="442"/>
        <v>0</v>
      </c>
      <c r="AC175" s="218">
        <f t="shared" si="442"/>
        <v>0</v>
      </c>
      <c r="AD175" s="218">
        <f t="shared" si="442"/>
        <v>0</v>
      </c>
      <c r="AE175" s="218">
        <f t="shared" si="442"/>
        <v>0</v>
      </c>
      <c r="AF175" s="218">
        <f t="shared" si="442"/>
        <v>0</v>
      </c>
      <c r="AG175" s="218">
        <f t="shared" si="442"/>
        <v>0</v>
      </c>
      <c r="AH175" s="218">
        <f t="shared" si="442"/>
        <v>0</v>
      </c>
      <c r="AI175" s="218">
        <f t="shared" si="442"/>
        <v>0</v>
      </c>
      <c r="AJ175" s="218">
        <f t="shared" si="442"/>
        <v>0</v>
      </c>
      <c r="AK175" s="218">
        <f t="shared" si="442"/>
        <v>0</v>
      </c>
      <c r="AL175" s="218">
        <f t="shared" si="442"/>
        <v>0</v>
      </c>
      <c r="AM175" s="218">
        <f t="shared" si="442"/>
        <v>0</v>
      </c>
      <c r="AN175" s="218">
        <f t="shared" si="442"/>
        <v>0</v>
      </c>
      <c r="AO175" s="218">
        <f t="shared" si="442"/>
        <v>0</v>
      </c>
      <c r="AP175" s="218">
        <f t="shared" si="442"/>
        <v>0</v>
      </c>
      <c r="AQ175" s="218">
        <f t="shared" si="442"/>
        <v>0</v>
      </c>
      <c r="AR175" s="218">
        <f t="shared" si="442"/>
        <v>0</v>
      </c>
      <c r="AS175" s="218">
        <f t="shared" si="442"/>
        <v>0</v>
      </c>
      <c r="AT175" s="218">
        <f t="shared" si="442"/>
        <v>0</v>
      </c>
      <c r="AU175" s="218">
        <f t="shared" si="442"/>
        <v>0</v>
      </c>
      <c r="AV175" s="218">
        <f t="shared" si="442"/>
        <v>0</v>
      </c>
      <c r="AW175" s="218">
        <f t="shared" si="442"/>
        <v>0</v>
      </c>
      <c r="AX175" s="218">
        <f t="shared" si="442"/>
        <v>0</v>
      </c>
      <c r="AY175" s="218">
        <f t="shared" si="442"/>
        <v>0</v>
      </c>
      <c r="AZ175" s="218">
        <f t="shared" si="442"/>
        <v>0</v>
      </c>
      <c r="BA175" s="218">
        <f t="shared" si="442"/>
        <v>0</v>
      </c>
      <c r="BB175" s="218">
        <f t="shared" si="442"/>
        <v>0</v>
      </c>
      <c r="BC175" s="218">
        <f t="shared" si="442"/>
        <v>0</v>
      </c>
      <c r="BD175" s="218">
        <f t="shared" si="442"/>
        <v>0</v>
      </c>
      <c r="BE175" s="218">
        <f t="shared" si="442"/>
        <v>0</v>
      </c>
      <c r="BF175" s="218">
        <f t="shared" si="442"/>
        <v>0</v>
      </c>
      <c r="BG175" s="218">
        <f t="shared" si="442"/>
        <v>0</v>
      </c>
      <c r="BH175" s="218">
        <f t="shared" si="442"/>
        <v>0</v>
      </c>
      <c r="BI175" s="218">
        <f t="shared" si="442"/>
        <v>0</v>
      </c>
      <c r="BJ175" s="218">
        <f t="shared" si="442"/>
        <v>0</v>
      </c>
      <c r="BK175" s="218">
        <f t="shared" si="442"/>
        <v>0</v>
      </c>
      <c r="BL175" s="218">
        <f t="shared" si="442"/>
        <v>0</v>
      </c>
      <c r="BM175" s="218">
        <f t="shared" si="442"/>
        <v>0</v>
      </c>
      <c r="BN175" s="218">
        <f t="shared" si="442"/>
        <v>0</v>
      </c>
      <c r="BO175" s="218">
        <f t="shared" si="442"/>
        <v>0</v>
      </c>
      <c r="BP175" s="218">
        <f t="shared" si="442"/>
        <v>0</v>
      </c>
      <c r="BQ175" s="218">
        <f t="shared" si="442"/>
        <v>0</v>
      </c>
      <c r="BR175" s="218">
        <f t="shared" si="442"/>
        <v>0</v>
      </c>
      <c r="BS175" s="218">
        <f t="shared" si="442"/>
        <v>0</v>
      </c>
      <c r="BT175" s="218">
        <f t="shared" si="442"/>
        <v>0</v>
      </c>
      <c r="BU175" s="218">
        <f t="shared" ref="BU175:CR175" si="443">SUM(BU177:BU189)</f>
        <v>0</v>
      </c>
      <c r="BV175" s="218">
        <f t="shared" si="443"/>
        <v>0</v>
      </c>
      <c r="BW175" s="218">
        <f t="shared" si="443"/>
        <v>0</v>
      </c>
      <c r="BX175" s="218">
        <f t="shared" si="443"/>
        <v>0</v>
      </c>
      <c r="BY175" s="218">
        <f t="shared" si="443"/>
        <v>0</v>
      </c>
      <c r="BZ175" s="218">
        <f t="shared" si="443"/>
        <v>0</v>
      </c>
      <c r="CA175" s="218">
        <f t="shared" si="443"/>
        <v>0</v>
      </c>
      <c r="CB175" s="218">
        <f t="shared" si="443"/>
        <v>0</v>
      </c>
      <c r="CC175" s="218">
        <f t="shared" si="443"/>
        <v>0</v>
      </c>
      <c r="CD175" s="218">
        <f t="shared" si="443"/>
        <v>0</v>
      </c>
      <c r="CE175" s="218">
        <f t="shared" si="443"/>
        <v>0</v>
      </c>
      <c r="CF175" s="218">
        <f t="shared" si="443"/>
        <v>0</v>
      </c>
      <c r="CG175" s="218">
        <f t="shared" si="443"/>
        <v>0</v>
      </c>
      <c r="CH175" s="218">
        <f t="shared" si="443"/>
        <v>0</v>
      </c>
      <c r="CI175" s="218">
        <f t="shared" si="443"/>
        <v>0</v>
      </c>
      <c r="CJ175" s="218">
        <f t="shared" si="443"/>
        <v>0</v>
      </c>
      <c r="CK175" s="218">
        <f t="shared" si="443"/>
        <v>0</v>
      </c>
      <c r="CL175" s="218">
        <f t="shared" si="443"/>
        <v>0</v>
      </c>
      <c r="CM175" s="218">
        <f t="shared" si="443"/>
        <v>0</v>
      </c>
      <c r="CN175" s="218">
        <f t="shared" si="443"/>
        <v>0</v>
      </c>
      <c r="CO175" s="218">
        <f t="shared" si="443"/>
        <v>0</v>
      </c>
      <c r="CP175" s="218">
        <f t="shared" si="443"/>
        <v>0</v>
      </c>
      <c r="CQ175" s="218">
        <f t="shared" si="443"/>
        <v>0</v>
      </c>
      <c r="CR175" s="218">
        <f t="shared" si="443"/>
        <v>0</v>
      </c>
      <c r="CS175" s="209">
        <f t="shared" si="328"/>
        <v>0</v>
      </c>
      <c r="CT175" s="205"/>
      <c r="CU175" s="210">
        <f t="shared" si="435"/>
        <v>0</v>
      </c>
      <c r="CV175" s="210">
        <f t="shared" si="435"/>
        <v>0</v>
      </c>
      <c r="CW175" s="210">
        <f t="shared" si="314"/>
        <v>0</v>
      </c>
      <c r="CX175" s="210">
        <f t="shared" si="315"/>
        <v>0</v>
      </c>
      <c r="CY175" s="210">
        <f t="shared" si="316"/>
        <v>0</v>
      </c>
      <c r="CZ175" s="210">
        <f t="shared" si="317"/>
        <v>0</v>
      </c>
      <c r="DA175" s="210">
        <f t="shared" si="436"/>
        <v>0</v>
      </c>
      <c r="DB175" s="210">
        <f t="shared" si="436"/>
        <v>0</v>
      </c>
      <c r="DC175" s="210">
        <f t="shared" si="318"/>
        <v>0</v>
      </c>
      <c r="DD175" s="210">
        <f t="shared" si="319"/>
        <v>0</v>
      </c>
      <c r="DE175" s="210">
        <f t="shared" si="320"/>
        <v>0</v>
      </c>
      <c r="DF175" s="210">
        <f t="shared" si="321"/>
        <v>0</v>
      </c>
      <c r="DG175" s="210">
        <f t="shared" si="322"/>
        <v>0</v>
      </c>
      <c r="DH175" s="210">
        <f t="shared" si="323"/>
        <v>0</v>
      </c>
      <c r="DI175" s="210">
        <f t="shared" si="324"/>
        <v>0</v>
      </c>
      <c r="DJ175" s="210">
        <f t="shared" si="325"/>
        <v>0</v>
      </c>
      <c r="DK175" s="210">
        <f t="shared" si="326"/>
        <v>0</v>
      </c>
      <c r="DL175" s="210">
        <f t="shared" si="327"/>
        <v>0</v>
      </c>
      <c r="DN175" s="210">
        <f t="shared" si="434"/>
        <v>0</v>
      </c>
      <c r="DO175" s="210">
        <f t="shared" si="434"/>
        <v>0</v>
      </c>
      <c r="DP175" s="210">
        <f t="shared" si="434"/>
        <v>0</v>
      </c>
      <c r="DQ175" s="210">
        <f t="shared" si="434"/>
        <v>0</v>
      </c>
      <c r="DR175" s="210">
        <f t="shared" si="434"/>
        <v>0</v>
      </c>
      <c r="DS175" s="210">
        <f t="shared" si="434"/>
        <v>0</v>
      </c>
      <c r="DT175" s="210">
        <f t="shared" si="434"/>
        <v>0</v>
      </c>
      <c r="DU175" s="210">
        <f t="shared" si="427"/>
        <v>0</v>
      </c>
      <c r="DV175" s="210">
        <f t="shared" si="427"/>
        <v>0</v>
      </c>
      <c r="DW175" s="210">
        <f t="shared" si="427"/>
        <v>0</v>
      </c>
      <c r="DX175" s="210">
        <f t="shared" si="427"/>
        <v>0</v>
      </c>
      <c r="DY175" s="210">
        <f t="shared" si="427"/>
        <v>0</v>
      </c>
      <c r="DZ175" s="210">
        <f t="shared" si="427"/>
        <v>0</v>
      </c>
      <c r="EA175" s="210">
        <f t="shared" si="427"/>
        <v>0</v>
      </c>
      <c r="EB175" s="210">
        <f t="shared" si="427"/>
        <v>0</v>
      </c>
      <c r="EC175" s="210">
        <f t="shared" si="427"/>
        <v>0</v>
      </c>
      <c r="ED175" s="210">
        <f t="shared" si="427"/>
        <v>0</v>
      </c>
      <c r="EE175" s="210">
        <f t="shared" si="427"/>
        <v>0</v>
      </c>
      <c r="EF175" s="210">
        <f t="shared" si="427"/>
        <v>0</v>
      </c>
      <c r="EG175" s="210">
        <f t="shared" si="427"/>
        <v>0</v>
      </c>
      <c r="EH175" s="210">
        <f t="shared" si="438"/>
        <v>0</v>
      </c>
      <c r="EI175" s="210">
        <f t="shared" si="439"/>
        <v>0</v>
      </c>
      <c r="EJ175" s="210">
        <f t="shared" si="402"/>
        <v>0</v>
      </c>
      <c r="EK175" s="210">
        <f t="shared" si="402"/>
        <v>0</v>
      </c>
      <c r="EL175" s="210">
        <f t="shared" si="402"/>
        <v>0</v>
      </c>
      <c r="EM175" s="210">
        <f t="shared" si="402"/>
        <v>0</v>
      </c>
      <c r="EN175" s="210">
        <f t="shared" si="437"/>
        <v>0</v>
      </c>
      <c r="EO175" s="210">
        <f t="shared" si="437"/>
        <v>0</v>
      </c>
      <c r="EP175" s="210">
        <f t="shared" si="437"/>
        <v>0</v>
      </c>
      <c r="EQ175" s="210">
        <f t="shared" si="437"/>
        <v>0</v>
      </c>
      <c r="ES175" s="210">
        <f t="shared" si="329"/>
        <v>0</v>
      </c>
      <c r="ET175" s="210">
        <f t="shared" si="330"/>
        <v>0</v>
      </c>
      <c r="EU175" s="210">
        <f t="shared" si="331"/>
        <v>0</v>
      </c>
      <c r="EV175" s="210">
        <f t="shared" si="332"/>
        <v>0</v>
      </c>
      <c r="EW175" s="210">
        <f t="shared" si="333"/>
        <v>0</v>
      </c>
      <c r="EX175" s="210">
        <f t="shared" si="334"/>
        <v>0</v>
      </c>
      <c r="EY175" s="210">
        <f t="shared" si="335"/>
        <v>0</v>
      </c>
      <c r="EZ175" s="210">
        <f t="shared" si="336"/>
        <v>0</v>
      </c>
      <c r="FA175" s="210">
        <f t="shared" si="337"/>
        <v>0</v>
      </c>
      <c r="FB175" s="210">
        <f t="shared" si="338"/>
        <v>0</v>
      </c>
      <c r="FC175" s="210">
        <f t="shared" si="339"/>
        <v>0</v>
      </c>
      <c r="FD175" s="210">
        <f t="shared" si="340"/>
        <v>0</v>
      </c>
      <c r="FE175" s="210">
        <f t="shared" si="341"/>
        <v>0</v>
      </c>
      <c r="FF175" s="210">
        <f t="shared" si="342"/>
        <v>0</v>
      </c>
      <c r="FG175" s="210">
        <f t="shared" si="343"/>
        <v>0</v>
      </c>
      <c r="FI175" s="211">
        <f t="shared" si="344"/>
        <v>0</v>
      </c>
      <c r="FJ175" s="211">
        <f t="shared" si="345"/>
        <v>0</v>
      </c>
      <c r="FK175" s="211">
        <f t="shared" si="346"/>
        <v>0</v>
      </c>
      <c r="FL175" s="211">
        <f t="shared" si="347"/>
        <v>0</v>
      </c>
      <c r="FM175" s="211">
        <f t="shared" si="348"/>
        <v>0</v>
      </c>
      <c r="FN175" s="211">
        <f t="shared" si="349"/>
        <v>0</v>
      </c>
      <c r="FO175" s="211">
        <f t="shared" si="350"/>
        <v>0</v>
      </c>
      <c r="FP175" s="211">
        <f t="shared" si="351"/>
        <v>0</v>
      </c>
      <c r="FQ175" s="211">
        <f t="shared" si="352"/>
        <v>0</v>
      </c>
      <c r="FR175" s="211">
        <f t="shared" si="353"/>
        <v>0</v>
      </c>
      <c r="FS175" s="211">
        <f t="shared" si="354"/>
        <v>0</v>
      </c>
      <c r="FT175" s="211">
        <f t="shared" si="355"/>
        <v>0</v>
      </c>
      <c r="FU175" s="211">
        <f t="shared" si="356"/>
        <v>0</v>
      </c>
      <c r="FV175" s="211">
        <f t="shared" si="357"/>
        <v>0</v>
      </c>
      <c r="FW175" s="211">
        <f t="shared" si="358"/>
        <v>0</v>
      </c>
      <c r="FX175" s="211">
        <f t="shared" si="359"/>
        <v>0</v>
      </c>
      <c r="FY175" s="211">
        <f t="shared" si="360"/>
        <v>0</v>
      </c>
      <c r="FZ175" s="211">
        <f t="shared" si="361"/>
        <v>0</v>
      </c>
      <c r="GA175" s="211">
        <f t="shared" si="362"/>
        <v>0</v>
      </c>
      <c r="GB175" s="211">
        <f t="shared" si="363"/>
        <v>0</v>
      </c>
      <c r="GC175" s="211">
        <f t="shared" si="364"/>
        <v>0</v>
      </c>
      <c r="GD175" s="211">
        <f t="shared" si="365"/>
        <v>0</v>
      </c>
      <c r="GE175" s="211">
        <f t="shared" si="366"/>
        <v>0</v>
      </c>
      <c r="GF175" s="211">
        <f t="shared" si="367"/>
        <v>0</v>
      </c>
      <c r="GG175" s="211">
        <f t="shared" si="368"/>
        <v>0</v>
      </c>
      <c r="GH175" s="211">
        <f t="shared" si="369"/>
        <v>0</v>
      </c>
      <c r="GI175" s="211">
        <f t="shared" si="370"/>
        <v>0</v>
      </c>
      <c r="GJ175" s="211">
        <f t="shared" si="371"/>
        <v>0</v>
      </c>
      <c r="GK175" s="211">
        <f t="shared" si="372"/>
        <v>0</v>
      </c>
      <c r="GL175" s="211">
        <f t="shared" si="373"/>
        <v>0</v>
      </c>
    </row>
    <row r="176" spans="3:194">
      <c r="C176" s="37" t="s">
        <v>2</v>
      </c>
      <c r="D176" s="242"/>
      <c r="E176" s="220"/>
      <c r="F176" s="221"/>
      <c r="G176" s="222"/>
      <c r="H176" s="222"/>
      <c r="I176" s="222"/>
      <c r="J176" s="222"/>
      <c r="K176" s="222"/>
      <c r="L176" s="222"/>
      <c r="M176" s="222"/>
      <c r="N176" s="222"/>
      <c r="O176" s="222"/>
      <c r="P176" s="222"/>
      <c r="Q176" s="222"/>
      <c r="R176" s="222"/>
      <c r="S176" s="222"/>
      <c r="T176" s="222"/>
      <c r="U176" s="222"/>
      <c r="V176" s="222"/>
      <c r="W176" s="222"/>
      <c r="X176" s="222"/>
      <c r="Y176" s="222"/>
      <c r="Z176" s="222"/>
      <c r="AA176" s="222"/>
      <c r="AB176" s="222"/>
      <c r="AC176" s="222"/>
      <c r="AD176" s="222"/>
      <c r="AE176" s="222"/>
      <c r="AF176" s="222"/>
      <c r="AG176" s="222"/>
      <c r="AH176" s="222"/>
      <c r="AI176" s="222"/>
      <c r="AJ176" s="222"/>
      <c r="AK176" s="222"/>
      <c r="AL176" s="222"/>
      <c r="AM176" s="222"/>
      <c r="AN176" s="222"/>
      <c r="AO176" s="222"/>
      <c r="AP176" s="222"/>
      <c r="AQ176" s="222"/>
      <c r="AR176" s="222"/>
      <c r="AS176" s="222"/>
      <c r="AT176" s="222"/>
      <c r="AU176" s="222"/>
      <c r="AV176" s="222"/>
      <c r="AW176" s="222"/>
      <c r="AX176" s="222"/>
      <c r="AY176" s="222"/>
      <c r="AZ176" s="222"/>
      <c r="BA176" s="222"/>
      <c r="BB176" s="222"/>
      <c r="BC176" s="222"/>
      <c r="BD176" s="222"/>
      <c r="BE176" s="222"/>
      <c r="BF176" s="222"/>
      <c r="BG176" s="222"/>
      <c r="BH176" s="222"/>
      <c r="BI176" s="222"/>
      <c r="BJ176" s="222"/>
      <c r="BK176" s="222"/>
      <c r="BL176" s="222"/>
      <c r="BM176" s="222"/>
      <c r="BN176" s="222"/>
      <c r="BO176" s="222"/>
      <c r="BP176" s="222"/>
      <c r="BQ176" s="222"/>
      <c r="BR176" s="222"/>
      <c r="BS176" s="222"/>
      <c r="BT176" s="222"/>
      <c r="BU176" s="222"/>
      <c r="BV176" s="222"/>
      <c r="BW176" s="222"/>
      <c r="BX176" s="222"/>
      <c r="BY176" s="222"/>
      <c r="BZ176" s="222"/>
      <c r="CA176" s="222"/>
      <c r="CB176" s="222"/>
      <c r="CC176" s="222"/>
      <c r="CD176" s="222"/>
      <c r="CE176" s="222"/>
      <c r="CF176" s="222"/>
      <c r="CG176" s="222"/>
      <c r="CH176" s="222"/>
      <c r="CI176" s="222"/>
      <c r="CJ176" s="222"/>
      <c r="CK176" s="222"/>
      <c r="CL176" s="222"/>
      <c r="CM176" s="222"/>
      <c r="CN176" s="222"/>
      <c r="CO176" s="222"/>
      <c r="CP176" s="222"/>
      <c r="CQ176" s="222"/>
      <c r="CR176" s="222"/>
      <c r="CS176" s="209">
        <f t="shared" si="328"/>
        <v>0</v>
      </c>
      <c r="CT176" s="205"/>
      <c r="CU176" s="210">
        <f t="shared" si="435"/>
        <v>0</v>
      </c>
      <c r="CV176" s="210">
        <f t="shared" si="435"/>
        <v>0</v>
      </c>
      <c r="CW176" s="210">
        <f t="shared" si="314"/>
        <v>0</v>
      </c>
      <c r="CX176" s="210">
        <f t="shared" si="315"/>
        <v>0</v>
      </c>
      <c r="CY176" s="210">
        <f t="shared" si="316"/>
        <v>0</v>
      </c>
      <c r="CZ176" s="210">
        <f t="shared" si="317"/>
        <v>0</v>
      </c>
      <c r="DA176" s="210">
        <f t="shared" si="436"/>
        <v>0</v>
      </c>
      <c r="DB176" s="210">
        <f t="shared" si="436"/>
        <v>0</v>
      </c>
      <c r="DC176" s="210">
        <f t="shared" si="318"/>
        <v>0</v>
      </c>
      <c r="DD176" s="210">
        <f t="shared" si="319"/>
        <v>0</v>
      </c>
      <c r="DE176" s="210">
        <f t="shared" si="320"/>
        <v>0</v>
      </c>
      <c r="DF176" s="210">
        <f t="shared" si="321"/>
        <v>0</v>
      </c>
      <c r="DG176" s="210">
        <f t="shared" si="322"/>
        <v>0</v>
      </c>
      <c r="DH176" s="210">
        <f t="shared" si="323"/>
        <v>0</v>
      </c>
      <c r="DI176" s="210">
        <f t="shared" si="324"/>
        <v>0</v>
      </c>
      <c r="DJ176" s="210">
        <f t="shared" si="325"/>
        <v>0</v>
      </c>
      <c r="DK176" s="210">
        <f t="shared" si="326"/>
        <v>0</v>
      </c>
      <c r="DL176" s="210">
        <f t="shared" si="327"/>
        <v>0</v>
      </c>
      <c r="DN176" s="210">
        <f t="shared" si="434"/>
        <v>0</v>
      </c>
      <c r="DO176" s="210">
        <f t="shared" si="434"/>
        <v>0</v>
      </c>
      <c r="DP176" s="210">
        <f t="shared" si="434"/>
        <v>0</v>
      </c>
      <c r="DQ176" s="210">
        <f t="shared" si="434"/>
        <v>0</v>
      </c>
      <c r="DR176" s="210">
        <f t="shared" si="434"/>
        <v>0</v>
      </c>
      <c r="DS176" s="210">
        <f t="shared" si="434"/>
        <v>0</v>
      </c>
      <c r="DT176" s="210">
        <f t="shared" si="434"/>
        <v>0</v>
      </c>
      <c r="DU176" s="210">
        <f t="shared" si="427"/>
        <v>0</v>
      </c>
      <c r="DV176" s="210">
        <f t="shared" si="427"/>
        <v>0</v>
      </c>
      <c r="DW176" s="210">
        <f t="shared" si="427"/>
        <v>0</v>
      </c>
      <c r="DX176" s="210">
        <f t="shared" si="427"/>
        <v>0</v>
      </c>
      <c r="DY176" s="210">
        <f t="shared" si="427"/>
        <v>0</v>
      </c>
      <c r="DZ176" s="210">
        <f t="shared" si="427"/>
        <v>0</v>
      </c>
      <c r="EA176" s="210">
        <f t="shared" si="427"/>
        <v>0</v>
      </c>
      <c r="EB176" s="210">
        <f t="shared" si="427"/>
        <v>0</v>
      </c>
      <c r="EC176" s="210">
        <f t="shared" si="427"/>
        <v>0</v>
      </c>
      <c r="ED176" s="210">
        <f t="shared" si="427"/>
        <v>0</v>
      </c>
      <c r="EE176" s="210">
        <f t="shared" si="427"/>
        <v>0</v>
      </c>
      <c r="EF176" s="210">
        <f t="shared" si="427"/>
        <v>0</v>
      </c>
      <c r="EG176" s="210">
        <f t="shared" si="427"/>
        <v>0</v>
      </c>
      <c r="EH176" s="210">
        <f t="shared" si="438"/>
        <v>0</v>
      </c>
      <c r="EI176" s="210">
        <f t="shared" si="439"/>
        <v>0</v>
      </c>
      <c r="EJ176" s="210">
        <f t="shared" si="402"/>
        <v>0</v>
      </c>
      <c r="EK176" s="210">
        <f t="shared" si="402"/>
        <v>0</v>
      </c>
      <c r="EL176" s="210">
        <f t="shared" si="402"/>
        <v>0</v>
      </c>
      <c r="EM176" s="210">
        <f t="shared" si="402"/>
        <v>0</v>
      </c>
      <c r="EN176" s="210">
        <f t="shared" si="437"/>
        <v>0</v>
      </c>
      <c r="EO176" s="210">
        <f t="shared" si="437"/>
        <v>0</v>
      </c>
      <c r="EP176" s="210">
        <f t="shared" si="437"/>
        <v>0</v>
      </c>
      <c r="EQ176" s="210">
        <f t="shared" si="437"/>
        <v>0</v>
      </c>
      <c r="ES176" s="210">
        <f t="shared" si="329"/>
        <v>0</v>
      </c>
      <c r="ET176" s="210">
        <f t="shared" si="330"/>
        <v>0</v>
      </c>
      <c r="EU176" s="210">
        <f t="shared" si="331"/>
        <v>0</v>
      </c>
      <c r="EV176" s="210">
        <f t="shared" si="332"/>
        <v>0</v>
      </c>
      <c r="EW176" s="210">
        <f t="shared" si="333"/>
        <v>0</v>
      </c>
      <c r="EX176" s="210">
        <f t="shared" si="334"/>
        <v>0</v>
      </c>
      <c r="EY176" s="210">
        <f t="shared" si="335"/>
        <v>0</v>
      </c>
      <c r="EZ176" s="210">
        <f t="shared" si="336"/>
        <v>0</v>
      </c>
      <c r="FA176" s="210">
        <f t="shared" si="337"/>
        <v>0</v>
      </c>
      <c r="FB176" s="210">
        <f t="shared" si="338"/>
        <v>0</v>
      </c>
      <c r="FC176" s="210">
        <f t="shared" si="339"/>
        <v>0</v>
      </c>
      <c r="FD176" s="210">
        <f t="shared" si="340"/>
        <v>0</v>
      </c>
      <c r="FE176" s="210">
        <f t="shared" si="341"/>
        <v>0</v>
      </c>
      <c r="FF176" s="210">
        <f t="shared" si="342"/>
        <v>0</v>
      </c>
      <c r="FG176" s="210">
        <f t="shared" si="343"/>
        <v>0</v>
      </c>
      <c r="FI176" s="211">
        <f t="shared" si="344"/>
        <v>0</v>
      </c>
      <c r="FJ176" s="211">
        <f t="shared" si="345"/>
        <v>0</v>
      </c>
      <c r="FK176" s="211">
        <f t="shared" si="346"/>
        <v>0</v>
      </c>
      <c r="FL176" s="211">
        <f t="shared" si="347"/>
        <v>0</v>
      </c>
      <c r="FM176" s="211">
        <f t="shared" si="348"/>
        <v>0</v>
      </c>
      <c r="FN176" s="211">
        <f t="shared" si="349"/>
        <v>0</v>
      </c>
      <c r="FO176" s="211">
        <f t="shared" si="350"/>
        <v>0</v>
      </c>
      <c r="FP176" s="211">
        <f t="shared" si="351"/>
        <v>0</v>
      </c>
      <c r="FQ176" s="211">
        <f t="shared" si="352"/>
        <v>0</v>
      </c>
      <c r="FR176" s="211">
        <f t="shared" si="353"/>
        <v>0</v>
      </c>
      <c r="FS176" s="211">
        <f t="shared" si="354"/>
        <v>0</v>
      </c>
      <c r="FT176" s="211">
        <f t="shared" si="355"/>
        <v>0</v>
      </c>
      <c r="FU176" s="211">
        <f t="shared" si="356"/>
        <v>0</v>
      </c>
      <c r="FV176" s="211">
        <f t="shared" si="357"/>
        <v>0</v>
      </c>
      <c r="FW176" s="211">
        <f t="shared" si="358"/>
        <v>0</v>
      </c>
      <c r="FX176" s="211">
        <f t="shared" si="359"/>
        <v>0</v>
      </c>
      <c r="FY176" s="211">
        <f t="shared" si="360"/>
        <v>0</v>
      </c>
      <c r="FZ176" s="211">
        <f t="shared" si="361"/>
        <v>0</v>
      </c>
      <c r="GA176" s="211">
        <f t="shared" si="362"/>
        <v>0</v>
      </c>
      <c r="GB176" s="211">
        <f t="shared" si="363"/>
        <v>0</v>
      </c>
      <c r="GC176" s="211">
        <f t="shared" si="364"/>
        <v>0</v>
      </c>
      <c r="GD176" s="211">
        <f t="shared" si="365"/>
        <v>0</v>
      </c>
      <c r="GE176" s="211">
        <f t="shared" si="366"/>
        <v>0</v>
      </c>
      <c r="GF176" s="211">
        <f t="shared" si="367"/>
        <v>0</v>
      </c>
      <c r="GG176" s="211">
        <f t="shared" si="368"/>
        <v>0</v>
      </c>
      <c r="GH176" s="211">
        <f t="shared" si="369"/>
        <v>0</v>
      </c>
      <c r="GI176" s="211">
        <f t="shared" si="370"/>
        <v>0</v>
      </c>
      <c r="GJ176" s="211">
        <f t="shared" si="371"/>
        <v>0</v>
      </c>
      <c r="GK176" s="211">
        <f t="shared" si="372"/>
        <v>0</v>
      </c>
      <c r="GL176" s="211">
        <f t="shared" si="373"/>
        <v>0</v>
      </c>
    </row>
    <row r="177" spans="1:194">
      <c r="A177" s="27" t="s">
        <v>1259</v>
      </c>
      <c r="C177" s="53" t="s">
        <v>193</v>
      </c>
      <c r="D177" s="220">
        <v>1302</v>
      </c>
      <c r="E177" s="223">
        <v>24</v>
      </c>
      <c r="F177" s="223"/>
      <c r="G177" s="224">
        <f t="shared" ref="G177:G190" si="444">+I177+K177+M177+O177</f>
        <v>0</v>
      </c>
      <c r="H177" s="224">
        <f t="shared" ref="H177:H190" si="445">+J177+L177+N177+P177</f>
        <v>0</v>
      </c>
      <c r="I177" s="222"/>
      <c r="J177" s="222"/>
      <c r="K177" s="222"/>
      <c r="L177" s="222"/>
      <c r="M177" s="222"/>
      <c r="N177" s="222"/>
      <c r="O177" s="222"/>
      <c r="P177" s="222"/>
      <c r="Q177" s="224">
        <f t="shared" ref="Q177:Q190" si="446">SUM(R177:U177)</f>
        <v>0</v>
      </c>
      <c r="R177" s="222"/>
      <c r="S177" s="222"/>
      <c r="T177" s="222"/>
      <c r="U177" s="222"/>
      <c r="V177" s="224">
        <f t="shared" ref="V177:V190" si="447">SUM(W177:Z177)</f>
        <v>0</v>
      </c>
      <c r="W177" s="222"/>
      <c r="X177" s="222"/>
      <c r="Y177" s="222"/>
      <c r="Z177" s="222"/>
      <c r="AA177" s="224">
        <f t="shared" ref="AA177:AA190" si="448">SUM(AB177:AE177)</f>
        <v>0</v>
      </c>
      <c r="AB177" s="222"/>
      <c r="AC177" s="222"/>
      <c r="AD177" s="222"/>
      <c r="AE177" s="222"/>
      <c r="AF177" s="224">
        <f t="shared" ref="AF177:AF190" si="449">SUM(AG177:AJ177)</f>
        <v>0</v>
      </c>
      <c r="AG177" s="222"/>
      <c r="AH177" s="222"/>
      <c r="AI177" s="222"/>
      <c r="AJ177" s="222"/>
      <c r="AK177" s="224">
        <f t="shared" ref="AK177:AK190" si="450">+AM177+AO177+AQ177+AS177</f>
        <v>0</v>
      </c>
      <c r="AL177" s="224">
        <f t="shared" ref="AL177:AL190" si="451">+AN177+AP177+AR177+AT177</f>
        <v>0</v>
      </c>
      <c r="AM177" s="222"/>
      <c r="AN177" s="222"/>
      <c r="AO177" s="222"/>
      <c r="AP177" s="222"/>
      <c r="AQ177" s="222"/>
      <c r="AR177" s="222"/>
      <c r="AS177" s="222"/>
      <c r="AT177" s="222"/>
      <c r="AU177" s="224">
        <f t="shared" ref="AU177:AU190" si="452">SUM(AV177:AY177)</f>
        <v>0</v>
      </c>
      <c r="AV177" s="222"/>
      <c r="AW177" s="222"/>
      <c r="AX177" s="222"/>
      <c r="AY177" s="222"/>
      <c r="AZ177" s="224">
        <f t="shared" ref="AZ177:AZ190" si="453">SUM(BA177:BD177)</f>
        <v>0</v>
      </c>
      <c r="BA177" s="222"/>
      <c r="BB177" s="222"/>
      <c r="BC177" s="222"/>
      <c r="BD177" s="222"/>
      <c r="BE177" s="224">
        <f t="shared" ref="BE177:BE190" si="454">SUM(BF177:BI177)</f>
        <v>0</v>
      </c>
      <c r="BF177" s="222"/>
      <c r="BG177" s="222"/>
      <c r="BH177" s="222"/>
      <c r="BI177" s="222"/>
      <c r="BJ177" s="224">
        <f t="shared" ref="BJ177:BJ190" si="455">SUM(BK177:BN177)</f>
        <v>0</v>
      </c>
      <c r="BK177" s="222"/>
      <c r="BL177" s="222"/>
      <c r="BM177" s="222"/>
      <c r="BN177" s="222"/>
      <c r="BO177" s="224">
        <f t="shared" ref="BO177:BO190" si="456">SUM(BP177:BS177)</f>
        <v>0</v>
      </c>
      <c r="BP177" s="222"/>
      <c r="BQ177" s="222"/>
      <c r="BR177" s="222"/>
      <c r="BS177" s="222"/>
      <c r="BT177" s="224">
        <f t="shared" ref="BT177:BT190" si="457">SUM(BU177:BX177)</f>
        <v>0</v>
      </c>
      <c r="BU177" s="222"/>
      <c r="BV177" s="222"/>
      <c r="BW177" s="222"/>
      <c r="BX177" s="222"/>
      <c r="BY177" s="224">
        <f t="shared" ref="BY177:BY190" si="458">SUM(BZ177:CC177)</f>
        <v>0</v>
      </c>
      <c r="BZ177" s="222"/>
      <c r="CA177" s="222"/>
      <c r="CB177" s="222"/>
      <c r="CC177" s="222"/>
      <c r="CD177" s="224">
        <f t="shared" ref="CD177:CD190" si="459">SUM(CE177:CH177)</f>
        <v>0</v>
      </c>
      <c r="CE177" s="222"/>
      <c r="CF177" s="222"/>
      <c r="CG177" s="222"/>
      <c r="CH177" s="222"/>
      <c r="CI177" s="224">
        <f t="shared" ref="CI177:CI190" si="460">SUM(CJ177:CM177)</f>
        <v>0</v>
      </c>
      <c r="CJ177" s="222"/>
      <c r="CK177" s="222"/>
      <c r="CL177" s="222"/>
      <c r="CM177" s="222"/>
      <c r="CN177" s="224">
        <f t="shared" ref="CN177:CN190" si="461">SUM(CO177:CR177)</f>
        <v>0</v>
      </c>
      <c r="CO177" s="222"/>
      <c r="CP177" s="222"/>
      <c r="CQ177" s="222"/>
      <c r="CR177" s="222"/>
      <c r="CS177" s="209">
        <f t="shared" si="328"/>
        <v>0</v>
      </c>
      <c r="CT177" s="205"/>
      <c r="CU177" s="210">
        <f t="shared" si="435"/>
        <v>0</v>
      </c>
      <c r="CV177" s="210">
        <f t="shared" si="435"/>
        <v>0</v>
      </c>
      <c r="CW177" s="210">
        <f t="shared" si="314"/>
        <v>0</v>
      </c>
      <c r="CX177" s="210">
        <f t="shared" si="315"/>
        <v>0</v>
      </c>
      <c r="CY177" s="210">
        <f t="shared" si="316"/>
        <v>0</v>
      </c>
      <c r="CZ177" s="210">
        <f t="shared" si="317"/>
        <v>0</v>
      </c>
      <c r="DA177" s="210">
        <f t="shared" si="436"/>
        <v>0</v>
      </c>
      <c r="DB177" s="210">
        <f t="shared" si="436"/>
        <v>0</v>
      </c>
      <c r="DC177" s="210">
        <f t="shared" si="318"/>
        <v>0</v>
      </c>
      <c r="DD177" s="210">
        <f t="shared" si="319"/>
        <v>0</v>
      </c>
      <c r="DE177" s="210">
        <f t="shared" si="320"/>
        <v>0</v>
      </c>
      <c r="DF177" s="210">
        <f t="shared" si="321"/>
        <v>0</v>
      </c>
      <c r="DG177" s="210">
        <f t="shared" si="322"/>
        <v>0</v>
      </c>
      <c r="DH177" s="210">
        <f t="shared" si="323"/>
        <v>0</v>
      </c>
      <c r="DI177" s="210">
        <f t="shared" si="324"/>
        <v>0</v>
      </c>
      <c r="DJ177" s="210">
        <f t="shared" si="325"/>
        <v>0</v>
      </c>
      <c r="DK177" s="210">
        <f t="shared" si="326"/>
        <v>0</v>
      </c>
      <c r="DL177" s="210">
        <f t="shared" si="327"/>
        <v>0</v>
      </c>
      <c r="DN177" s="210">
        <f t="shared" si="434"/>
        <v>0</v>
      </c>
      <c r="DO177" s="210">
        <f t="shared" si="434"/>
        <v>0</v>
      </c>
      <c r="DP177" s="210">
        <f t="shared" si="434"/>
        <v>0</v>
      </c>
      <c r="DQ177" s="210">
        <f t="shared" si="434"/>
        <v>0</v>
      </c>
      <c r="DR177" s="210">
        <f t="shared" si="434"/>
        <v>0</v>
      </c>
      <c r="DS177" s="210">
        <f t="shared" si="434"/>
        <v>0</v>
      </c>
      <c r="DT177" s="210">
        <f t="shared" si="434"/>
        <v>0</v>
      </c>
      <c r="DU177" s="210">
        <f t="shared" si="427"/>
        <v>0</v>
      </c>
      <c r="DV177" s="210">
        <f t="shared" si="427"/>
        <v>0</v>
      </c>
      <c r="DW177" s="210">
        <f t="shared" si="427"/>
        <v>0</v>
      </c>
      <c r="DX177" s="210">
        <f t="shared" si="427"/>
        <v>0</v>
      </c>
      <c r="DY177" s="210">
        <f t="shared" si="427"/>
        <v>0</v>
      </c>
      <c r="DZ177" s="210">
        <f t="shared" si="427"/>
        <v>0</v>
      </c>
      <c r="EA177" s="210">
        <f t="shared" si="427"/>
        <v>0</v>
      </c>
      <c r="EB177" s="210">
        <f t="shared" si="427"/>
        <v>0</v>
      </c>
      <c r="EC177" s="210">
        <f t="shared" si="427"/>
        <v>0</v>
      </c>
      <c r="ED177" s="210">
        <f t="shared" si="427"/>
        <v>0</v>
      </c>
      <c r="EE177" s="210">
        <f t="shared" si="427"/>
        <v>0</v>
      </c>
      <c r="EF177" s="210">
        <f t="shared" si="427"/>
        <v>0</v>
      </c>
      <c r="EG177" s="210">
        <f t="shared" si="427"/>
        <v>0</v>
      </c>
      <c r="EH177" s="210">
        <f t="shared" si="438"/>
        <v>0</v>
      </c>
      <c r="EI177" s="210">
        <f t="shared" si="439"/>
        <v>0</v>
      </c>
      <c r="EJ177" s="210">
        <f t="shared" si="402"/>
        <v>0</v>
      </c>
      <c r="EK177" s="210">
        <f t="shared" si="402"/>
        <v>0</v>
      </c>
      <c r="EL177" s="210">
        <f t="shared" si="402"/>
        <v>0</v>
      </c>
      <c r="EM177" s="210">
        <f t="shared" si="402"/>
        <v>0</v>
      </c>
      <c r="EN177" s="210">
        <f t="shared" si="437"/>
        <v>0</v>
      </c>
      <c r="EO177" s="210">
        <f t="shared" si="437"/>
        <v>0</v>
      </c>
      <c r="EP177" s="210">
        <f t="shared" si="437"/>
        <v>0</v>
      </c>
      <c r="EQ177" s="210">
        <f t="shared" si="437"/>
        <v>0</v>
      </c>
      <c r="ES177" s="210">
        <f t="shared" si="329"/>
        <v>0</v>
      </c>
      <c r="ET177" s="210">
        <f t="shared" si="330"/>
        <v>0</v>
      </c>
      <c r="EU177" s="210">
        <f t="shared" si="331"/>
        <v>0</v>
      </c>
      <c r="EV177" s="210">
        <f t="shared" si="332"/>
        <v>0</v>
      </c>
      <c r="EW177" s="210">
        <f t="shared" si="333"/>
        <v>0</v>
      </c>
      <c r="EX177" s="210">
        <f t="shared" si="334"/>
        <v>0</v>
      </c>
      <c r="EY177" s="210">
        <f t="shared" si="335"/>
        <v>0</v>
      </c>
      <c r="EZ177" s="210">
        <f t="shared" si="336"/>
        <v>0</v>
      </c>
      <c r="FA177" s="210">
        <f t="shared" si="337"/>
        <v>0</v>
      </c>
      <c r="FB177" s="210">
        <f t="shared" si="338"/>
        <v>0</v>
      </c>
      <c r="FC177" s="210">
        <f t="shared" si="339"/>
        <v>0</v>
      </c>
      <c r="FD177" s="210">
        <f t="shared" si="340"/>
        <v>0</v>
      </c>
      <c r="FE177" s="210">
        <f t="shared" si="341"/>
        <v>0</v>
      </c>
      <c r="FF177" s="210">
        <f t="shared" si="342"/>
        <v>0</v>
      </c>
      <c r="FG177" s="210">
        <f t="shared" si="343"/>
        <v>0</v>
      </c>
      <c r="FI177" s="211">
        <f t="shared" si="344"/>
        <v>0</v>
      </c>
      <c r="FJ177" s="211">
        <f t="shared" si="345"/>
        <v>0</v>
      </c>
      <c r="FK177" s="211">
        <f t="shared" si="346"/>
        <v>0</v>
      </c>
      <c r="FL177" s="211">
        <f t="shared" si="347"/>
        <v>0</v>
      </c>
      <c r="FM177" s="211">
        <f t="shared" si="348"/>
        <v>0</v>
      </c>
      <c r="FN177" s="211">
        <f t="shared" si="349"/>
        <v>0</v>
      </c>
      <c r="FO177" s="211">
        <f t="shared" si="350"/>
        <v>0</v>
      </c>
      <c r="FP177" s="211">
        <f t="shared" si="351"/>
        <v>0</v>
      </c>
      <c r="FQ177" s="211">
        <f t="shared" si="352"/>
        <v>0</v>
      </c>
      <c r="FR177" s="211">
        <f t="shared" si="353"/>
        <v>0</v>
      </c>
      <c r="FS177" s="211">
        <f t="shared" si="354"/>
        <v>0</v>
      </c>
      <c r="FT177" s="211">
        <f t="shared" si="355"/>
        <v>0</v>
      </c>
      <c r="FU177" s="211">
        <f t="shared" si="356"/>
        <v>0</v>
      </c>
      <c r="FV177" s="211">
        <f t="shared" si="357"/>
        <v>0</v>
      </c>
      <c r="FW177" s="211">
        <f t="shared" si="358"/>
        <v>0</v>
      </c>
      <c r="FX177" s="211">
        <f t="shared" si="359"/>
        <v>0</v>
      </c>
      <c r="FY177" s="211">
        <f t="shared" si="360"/>
        <v>0</v>
      </c>
      <c r="FZ177" s="211">
        <f t="shared" si="361"/>
        <v>0</v>
      </c>
      <c r="GA177" s="211">
        <f t="shared" si="362"/>
        <v>0</v>
      </c>
      <c r="GB177" s="211">
        <f t="shared" si="363"/>
        <v>0</v>
      </c>
      <c r="GC177" s="211">
        <f t="shared" si="364"/>
        <v>0</v>
      </c>
      <c r="GD177" s="211">
        <f t="shared" si="365"/>
        <v>0</v>
      </c>
      <c r="GE177" s="211">
        <f t="shared" si="366"/>
        <v>0</v>
      </c>
      <c r="GF177" s="211">
        <f t="shared" si="367"/>
        <v>0</v>
      </c>
      <c r="GG177" s="211">
        <f t="shared" si="368"/>
        <v>0</v>
      </c>
      <c r="GH177" s="211">
        <f t="shared" si="369"/>
        <v>0</v>
      </c>
      <c r="GI177" s="211">
        <f t="shared" si="370"/>
        <v>0</v>
      </c>
      <c r="GJ177" s="211">
        <f t="shared" si="371"/>
        <v>0</v>
      </c>
      <c r="GK177" s="211">
        <f t="shared" si="372"/>
        <v>0</v>
      </c>
      <c r="GL177" s="211">
        <f t="shared" si="373"/>
        <v>0</v>
      </c>
    </row>
    <row r="178" spans="1:194">
      <c r="A178" s="27" t="s">
        <v>1260</v>
      </c>
      <c r="C178" s="25" t="s">
        <v>194</v>
      </c>
      <c r="D178" s="220">
        <v>1303</v>
      </c>
      <c r="E178" s="223">
        <v>24</v>
      </c>
      <c r="F178" s="223"/>
      <c r="G178" s="224">
        <f t="shared" si="444"/>
        <v>0</v>
      </c>
      <c r="H178" s="224">
        <f t="shared" si="445"/>
        <v>0</v>
      </c>
      <c r="I178" s="222"/>
      <c r="J178" s="222"/>
      <c r="K178" s="222"/>
      <c r="L178" s="222"/>
      <c r="M178" s="222"/>
      <c r="N178" s="222"/>
      <c r="O178" s="222"/>
      <c r="P178" s="222"/>
      <c r="Q178" s="224">
        <f t="shared" si="446"/>
        <v>0</v>
      </c>
      <c r="R178" s="222"/>
      <c r="S178" s="222"/>
      <c r="T178" s="222"/>
      <c r="U178" s="222"/>
      <c r="V178" s="224">
        <f t="shared" si="447"/>
        <v>0</v>
      </c>
      <c r="W178" s="222"/>
      <c r="X178" s="222"/>
      <c r="Y178" s="222"/>
      <c r="Z178" s="222"/>
      <c r="AA178" s="224">
        <f t="shared" si="448"/>
        <v>0</v>
      </c>
      <c r="AB178" s="222"/>
      <c r="AC178" s="222"/>
      <c r="AD178" s="222"/>
      <c r="AE178" s="222"/>
      <c r="AF178" s="224">
        <f t="shared" si="449"/>
        <v>0</v>
      </c>
      <c r="AG178" s="222"/>
      <c r="AH178" s="222"/>
      <c r="AI178" s="222"/>
      <c r="AJ178" s="222"/>
      <c r="AK178" s="224">
        <f t="shared" si="450"/>
        <v>0</v>
      </c>
      <c r="AL178" s="224">
        <f t="shared" si="451"/>
        <v>0</v>
      </c>
      <c r="AM178" s="222"/>
      <c r="AN178" s="222"/>
      <c r="AO178" s="222"/>
      <c r="AP178" s="222"/>
      <c r="AQ178" s="222"/>
      <c r="AR178" s="222"/>
      <c r="AS178" s="222"/>
      <c r="AT178" s="222"/>
      <c r="AU178" s="224">
        <f t="shared" si="452"/>
        <v>0</v>
      </c>
      <c r="AV178" s="222"/>
      <c r="AW178" s="222"/>
      <c r="AX178" s="222"/>
      <c r="AY178" s="222"/>
      <c r="AZ178" s="224">
        <f t="shared" si="453"/>
        <v>0</v>
      </c>
      <c r="BA178" s="222"/>
      <c r="BB178" s="222"/>
      <c r="BC178" s="222"/>
      <c r="BD178" s="222"/>
      <c r="BE178" s="224">
        <f t="shared" si="454"/>
        <v>0</v>
      </c>
      <c r="BF178" s="222"/>
      <c r="BG178" s="222"/>
      <c r="BH178" s="222"/>
      <c r="BI178" s="222"/>
      <c r="BJ178" s="224">
        <f t="shared" si="455"/>
        <v>0</v>
      </c>
      <c r="BK178" s="222"/>
      <c r="BL178" s="222"/>
      <c r="BM178" s="222"/>
      <c r="BN178" s="222"/>
      <c r="BO178" s="224">
        <f t="shared" si="456"/>
        <v>0</v>
      </c>
      <c r="BP178" s="222"/>
      <c r="BQ178" s="222"/>
      <c r="BR178" s="222"/>
      <c r="BS178" s="222"/>
      <c r="BT178" s="224">
        <f t="shared" si="457"/>
        <v>0</v>
      </c>
      <c r="BU178" s="222"/>
      <c r="BV178" s="222"/>
      <c r="BW178" s="222"/>
      <c r="BX178" s="222"/>
      <c r="BY178" s="224">
        <f t="shared" si="458"/>
        <v>0</v>
      </c>
      <c r="BZ178" s="222"/>
      <c r="CA178" s="222"/>
      <c r="CB178" s="222"/>
      <c r="CC178" s="222"/>
      <c r="CD178" s="224">
        <f t="shared" si="459"/>
        <v>0</v>
      </c>
      <c r="CE178" s="222"/>
      <c r="CF178" s="222"/>
      <c r="CG178" s="222"/>
      <c r="CH178" s="222"/>
      <c r="CI178" s="224">
        <f t="shared" si="460"/>
        <v>0</v>
      </c>
      <c r="CJ178" s="222"/>
      <c r="CK178" s="222"/>
      <c r="CL178" s="222"/>
      <c r="CM178" s="222"/>
      <c r="CN178" s="224">
        <f t="shared" si="461"/>
        <v>0</v>
      </c>
      <c r="CO178" s="222"/>
      <c r="CP178" s="222"/>
      <c r="CQ178" s="222"/>
      <c r="CR178" s="222"/>
      <c r="CS178" s="209">
        <f t="shared" si="328"/>
        <v>0</v>
      </c>
      <c r="CT178" s="205"/>
      <c r="CU178" s="210">
        <f t="shared" si="435"/>
        <v>0</v>
      </c>
      <c r="CV178" s="210">
        <f t="shared" si="435"/>
        <v>0</v>
      </c>
      <c r="CW178" s="210">
        <f t="shared" si="314"/>
        <v>0</v>
      </c>
      <c r="CX178" s="210">
        <f t="shared" si="315"/>
        <v>0</v>
      </c>
      <c r="CY178" s="210">
        <f t="shared" si="316"/>
        <v>0</v>
      </c>
      <c r="CZ178" s="210">
        <f t="shared" si="317"/>
        <v>0</v>
      </c>
      <c r="DA178" s="210">
        <f t="shared" si="436"/>
        <v>0</v>
      </c>
      <c r="DB178" s="210">
        <f t="shared" si="436"/>
        <v>0</v>
      </c>
      <c r="DC178" s="210">
        <f t="shared" si="318"/>
        <v>0</v>
      </c>
      <c r="DD178" s="210">
        <f t="shared" si="319"/>
        <v>0</v>
      </c>
      <c r="DE178" s="210">
        <f t="shared" si="320"/>
        <v>0</v>
      </c>
      <c r="DF178" s="210">
        <f t="shared" si="321"/>
        <v>0</v>
      </c>
      <c r="DG178" s="210">
        <f t="shared" si="322"/>
        <v>0</v>
      </c>
      <c r="DH178" s="210">
        <f t="shared" si="323"/>
        <v>0</v>
      </c>
      <c r="DI178" s="210">
        <f t="shared" si="324"/>
        <v>0</v>
      </c>
      <c r="DJ178" s="210">
        <f t="shared" si="325"/>
        <v>0</v>
      </c>
      <c r="DK178" s="210">
        <f t="shared" si="326"/>
        <v>0</v>
      </c>
      <c r="DL178" s="210">
        <f t="shared" si="327"/>
        <v>0</v>
      </c>
      <c r="DN178" s="210">
        <f t="shared" si="434"/>
        <v>0</v>
      </c>
      <c r="DO178" s="210">
        <f t="shared" si="434"/>
        <v>0</v>
      </c>
      <c r="DP178" s="210">
        <f t="shared" si="434"/>
        <v>0</v>
      </c>
      <c r="DQ178" s="210">
        <f t="shared" si="434"/>
        <v>0</v>
      </c>
      <c r="DR178" s="210">
        <f t="shared" si="434"/>
        <v>0</v>
      </c>
      <c r="DS178" s="210">
        <f t="shared" si="434"/>
        <v>0</v>
      </c>
      <c r="DT178" s="210">
        <f t="shared" si="434"/>
        <v>0</v>
      </c>
      <c r="DU178" s="210">
        <f t="shared" si="427"/>
        <v>0</v>
      </c>
      <c r="DV178" s="210">
        <f t="shared" si="427"/>
        <v>0</v>
      </c>
      <c r="DW178" s="210">
        <f t="shared" si="427"/>
        <v>0</v>
      </c>
      <c r="DX178" s="210">
        <f t="shared" si="427"/>
        <v>0</v>
      </c>
      <c r="DY178" s="210">
        <f t="shared" si="427"/>
        <v>0</v>
      </c>
      <c r="DZ178" s="210">
        <f t="shared" si="427"/>
        <v>0</v>
      </c>
      <c r="EA178" s="210">
        <f t="shared" si="427"/>
        <v>0</v>
      </c>
      <c r="EB178" s="210">
        <f t="shared" si="427"/>
        <v>0</v>
      </c>
      <c r="EC178" s="210">
        <f t="shared" si="427"/>
        <v>0</v>
      </c>
      <c r="ED178" s="210">
        <f t="shared" si="427"/>
        <v>0</v>
      </c>
      <c r="EE178" s="210">
        <f t="shared" si="427"/>
        <v>0</v>
      </c>
      <c r="EF178" s="210">
        <f t="shared" si="427"/>
        <v>0</v>
      </c>
      <c r="EG178" s="210">
        <f t="shared" si="427"/>
        <v>0</v>
      </c>
      <c r="EH178" s="210">
        <f t="shared" si="438"/>
        <v>0</v>
      </c>
      <c r="EI178" s="210">
        <f t="shared" si="439"/>
        <v>0</v>
      </c>
      <c r="EJ178" s="210">
        <f t="shared" si="402"/>
        <v>0</v>
      </c>
      <c r="EK178" s="210">
        <f t="shared" si="402"/>
        <v>0</v>
      </c>
      <c r="EL178" s="210">
        <f t="shared" si="402"/>
        <v>0</v>
      </c>
      <c r="EM178" s="210">
        <f t="shared" si="402"/>
        <v>0</v>
      </c>
      <c r="EN178" s="210">
        <f t="shared" si="437"/>
        <v>0</v>
      </c>
      <c r="EO178" s="210">
        <f t="shared" si="437"/>
        <v>0</v>
      </c>
      <c r="EP178" s="210">
        <f t="shared" si="437"/>
        <v>0</v>
      </c>
      <c r="EQ178" s="210">
        <f t="shared" si="437"/>
        <v>0</v>
      </c>
      <c r="ES178" s="210">
        <f t="shared" si="329"/>
        <v>0</v>
      </c>
      <c r="ET178" s="210">
        <f t="shared" si="330"/>
        <v>0</v>
      </c>
      <c r="EU178" s="210">
        <f t="shared" si="331"/>
        <v>0</v>
      </c>
      <c r="EV178" s="210">
        <f t="shared" si="332"/>
        <v>0</v>
      </c>
      <c r="EW178" s="210">
        <f t="shared" si="333"/>
        <v>0</v>
      </c>
      <c r="EX178" s="210">
        <f t="shared" si="334"/>
        <v>0</v>
      </c>
      <c r="EY178" s="210">
        <f t="shared" si="335"/>
        <v>0</v>
      </c>
      <c r="EZ178" s="210">
        <f t="shared" si="336"/>
        <v>0</v>
      </c>
      <c r="FA178" s="210">
        <f t="shared" si="337"/>
        <v>0</v>
      </c>
      <c r="FB178" s="210">
        <f t="shared" si="338"/>
        <v>0</v>
      </c>
      <c r="FC178" s="210">
        <f t="shared" si="339"/>
        <v>0</v>
      </c>
      <c r="FD178" s="210">
        <f t="shared" si="340"/>
        <v>0</v>
      </c>
      <c r="FE178" s="210">
        <f t="shared" si="341"/>
        <v>0</v>
      </c>
      <c r="FF178" s="210">
        <f t="shared" si="342"/>
        <v>0</v>
      </c>
      <c r="FG178" s="210">
        <f t="shared" si="343"/>
        <v>0</v>
      </c>
      <c r="FI178" s="211">
        <f t="shared" si="344"/>
        <v>0</v>
      </c>
      <c r="FJ178" s="211">
        <f t="shared" si="345"/>
        <v>0</v>
      </c>
      <c r="FK178" s="211">
        <f t="shared" si="346"/>
        <v>0</v>
      </c>
      <c r="FL178" s="211">
        <f t="shared" si="347"/>
        <v>0</v>
      </c>
      <c r="FM178" s="211">
        <f t="shared" si="348"/>
        <v>0</v>
      </c>
      <c r="FN178" s="211">
        <f t="shared" si="349"/>
        <v>0</v>
      </c>
      <c r="FO178" s="211">
        <f t="shared" si="350"/>
        <v>0</v>
      </c>
      <c r="FP178" s="211">
        <f t="shared" si="351"/>
        <v>0</v>
      </c>
      <c r="FQ178" s="211">
        <f t="shared" si="352"/>
        <v>0</v>
      </c>
      <c r="FR178" s="211">
        <f t="shared" si="353"/>
        <v>0</v>
      </c>
      <c r="FS178" s="211">
        <f t="shared" si="354"/>
        <v>0</v>
      </c>
      <c r="FT178" s="211">
        <f t="shared" si="355"/>
        <v>0</v>
      </c>
      <c r="FU178" s="211">
        <f t="shared" si="356"/>
        <v>0</v>
      </c>
      <c r="FV178" s="211">
        <f t="shared" si="357"/>
        <v>0</v>
      </c>
      <c r="FW178" s="211">
        <f t="shared" si="358"/>
        <v>0</v>
      </c>
      <c r="FX178" s="211">
        <f t="shared" si="359"/>
        <v>0</v>
      </c>
      <c r="FY178" s="211">
        <f t="shared" si="360"/>
        <v>0</v>
      </c>
      <c r="FZ178" s="211">
        <f t="shared" si="361"/>
        <v>0</v>
      </c>
      <c r="GA178" s="211">
        <f t="shared" si="362"/>
        <v>0</v>
      </c>
      <c r="GB178" s="211">
        <f t="shared" si="363"/>
        <v>0</v>
      </c>
      <c r="GC178" s="211">
        <f t="shared" si="364"/>
        <v>0</v>
      </c>
      <c r="GD178" s="211">
        <f t="shared" si="365"/>
        <v>0</v>
      </c>
      <c r="GE178" s="211">
        <f t="shared" si="366"/>
        <v>0</v>
      </c>
      <c r="GF178" s="211">
        <f t="shared" si="367"/>
        <v>0</v>
      </c>
      <c r="GG178" s="211">
        <f t="shared" si="368"/>
        <v>0</v>
      </c>
      <c r="GH178" s="211">
        <f t="shared" si="369"/>
        <v>0</v>
      </c>
      <c r="GI178" s="211">
        <f t="shared" si="370"/>
        <v>0</v>
      </c>
      <c r="GJ178" s="211">
        <f t="shared" si="371"/>
        <v>0</v>
      </c>
      <c r="GK178" s="211">
        <f t="shared" si="372"/>
        <v>0</v>
      </c>
      <c r="GL178" s="211">
        <f t="shared" si="373"/>
        <v>0</v>
      </c>
    </row>
    <row r="179" spans="1:194" ht="30">
      <c r="A179" s="27" t="s">
        <v>1261</v>
      </c>
      <c r="C179" s="25" t="s">
        <v>195</v>
      </c>
      <c r="D179" s="220">
        <v>1304</v>
      </c>
      <c r="E179" s="223">
        <v>24</v>
      </c>
      <c r="F179" s="223"/>
      <c r="G179" s="224">
        <f t="shared" si="444"/>
        <v>0</v>
      </c>
      <c r="H179" s="224">
        <f t="shared" si="445"/>
        <v>0</v>
      </c>
      <c r="I179" s="222"/>
      <c r="J179" s="222"/>
      <c r="K179" s="222"/>
      <c r="L179" s="222"/>
      <c r="M179" s="222"/>
      <c r="N179" s="222"/>
      <c r="O179" s="222"/>
      <c r="P179" s="222"/>
      <c r="Q179" s="224">
        <f t="shared" si="446"/>
        <v>0</v>
      </c>
      <c r="R179" s="222"/>
      <c r="S179" s="222"/>
      <c r="T179" s="222"/>
      <c r="U179" s="222"/>
      <c r="V179" s="224">
        <f t="shared" si="447"/>
        <v>0</v>
      </c>
      <c r="W179" s="222"/>
      <c r="X179" s="222"/>
      <c r="Y179" s="222"/>
      <c r="Z179" s="222"/>
      <c r="AA179" s="224">
        <f t="shared" si="448"/>
        <v>0</v>
      </c>
      <c r="AB179" s="222"/>
      <c r="AC179" s="222"/>
      <c r="AD179" s="222"/>
      <c r="AE179" s="222"/>
      <c r="AF179" s="224">
        <f t="shared" si="449"/>
        <v>0</v>
      </c>
      <c r="AG179" s="222"/>
      <c r="AH179" s="222"/>
      <c r="AI179" s="222"/>
      <c r="AJ179" s="222"/>
      <c r="AK179" s="224">
        <f t="shared" si="450"/>
        <v>0</v>
      </c>
      <c r="AL179" s="224">
        <f t="shared" si="451"/>
        <v>0</v>
      </c>
      <c r="AM179" s="222"/>
      <c r="AN179" s="222"/>
      <c r="AO179" s="222"/>
      <c r="AP179" s="222"/>
      <c r="AQ179" s="222"/>
      <c r="AR179" s="222"/>
      <c r="AS179" s="222"/>
      <c r="AT179" s="222"/>
      <c r="AU179" s="224">
        <f t="shared" si="452"/>
        <v>0</v>
      </c>
      <c r="AV179" s="222"/>
      <c r="AW179" s="222"/>
      <c r="AX179" s="222"/>
      <c r="AY179" s="222"/>
      <c r="AZ179" s="224">
        <f t="shared" si="453"/>
        <v>0</v>
      </c>
      <c r="BA179" s="222"/>
      <c r="BB179" s="222"/>
      <c r="BC179" s="222"/>
      <c r="BD179" s="222"/>
      <c r="BE179" s="224">
        <f t="shared" si="454"/>
        <v>0</v>
      </c>
      <c r="BF179" s="222"/>
      <c r="BG179" s="222"/>
      <c r="BH179" s="222"/>
      <c r="BI179" s="222"/>
      <c r="BJ179" s="224">
        <f t="shared" si="455"/>
        <v>0</v>
      </c>
      <c r="BK179" s="222"/>
      <c r="BL179" s="222"/>
      <c r="BM179" s="222"/>
      <c r="BN179" s="222"/>
      <c r="BO179" s="224">
        <f t="shared" si="456"/>
        <v>0</v>
      </c>
      <c r="BP179" s="222"/>
      <c r="BQ179" s="222"/>
      <c r="BR179" s="222"/>
      <c r="BS179" s="222"/>
      <c r="BT179" s="224">
        <f t="shared" si="457"/>
        <v>0</v>
      </c>
      <c r="BU179" s="222"/>
      <c r="BV179" s="222"/>
      <c r="BW179" s="222"/>
      <c r="BX179" s="222"/>
      <c r="BY179" s="224">
        <f t="shared" si="458"/>
        <v>0</v>
      </c>
      <c r="BZ179" s="222"/>
      <c r="CA179" s="222"/>
      <c r="CB179" s="222"/>
      <c r="CC179" s="222"/>
      <c r="CD179" s="224">
        <f t="shared" si="459"/>
        <v>0</v>
      </c>
      <c r="CE179" s="222"/>
      <c r="CF179" s="222"/>
      <c r="CG179" s="222"/>
      <c r="CH179" s="222"/>
      <c r="CI179" s="224">
        <f t="shared" si="460"/>
        <v>0</v>
      </c>
      <c r="CJ179" s="222"/>
      <c r="CK179" s="222"/>
      <c r="CL179" s="222"/>
      <c r="CM179" s="222"/>
      <c r="CN179" s="224">
        <f t="shared" si="461"/>
        <v>0</v>
      </c>
      <c r="CO179" s="222"/>
      <c r="CP179" s="222"/>
      <c r="CQ179" s="222"/>
      <c r="CR179" s="222"/>
      <c r="CS179" s="209">
        <f t="shared" si="328"/>
        <v>0</v>
      </c>
      <c r="CT179" s="205"/>
      <c r="CU179" s="210">
        <f t="shared" si="435"/>
        <v>0</v>
      </c>
      <c r="CV179" s="210">
        <f t="shared" si="435"/>
        <v>0</v>
      </c>
      <c r="CW179" s="210">
        <f t="shared" si="314"/>
        <v>0</v>
      </c>
      <c r="CX179" s="210">
        <f t="shared" si="315"/>
        <v>0</v>
      </c>
      <c r="CY179" s="210">
        <f t="shared" si="316"/>
        <v>0</v>
      </c>
      <c r="CZ179" s="210">
        <f t="shared" si="317"/>
        <v>0</v>
      </c>
      <c r="DA179" s="210">
        <f t="shared" si="436"/>
        <v>0</v>
      </c>
      <c r="DB179" s="210">
        <f t="shared" si="436"/>
        <v>0</v>
      </c>
      <c r="DC179" s="210">
        <f t="shared" si="318"/>
        <v>0</v>
      </c>
      <c r="DD179" s="210">
        <f t="shared" si="319"/>
        <v>0</v>
      </c>
      <c r="DE179" s="210">
        <f t="shared" si="320"/>
        <v>0</v>
      </c>
      <c r="DF179" s="210">
        <f t="shared" si="321"/>
        <v>0</v>
      </c>
      <c r="DG179" s="210">
        <f t="shared" si="322"/>
        <v>0</v>
      </c>
      <c r="DH179" s="210">
        <f t="shared" si="323"/>
        <v>0</v>
      </c>
      <c r="DI179" s="210">
        <f t="shared" si="324"/>
        <v>0</v>
      </c>
      <c r="DJ179" s="210">
        <f t="shared" si="325"/>
        <v>0</v>
      </c>
      <c r="DK179" s="210">
        <f t="shared" si="326"/>
        <v>0</v>
      </c>
      <c r="DL179" s="210">
        <f t="shared" si="327"/>
        <v>0</v>
      </c>
      <c r="DN179" s="210">
        <f t="shared" si="434"/>
        <v>0</v>
      </c>
      <c r="DO179" s="210">
        <f t="shared" si="434"/>
        <v>0</v>
      </c>
      <c r="DP179" s="210">
        <f t="shared" si="434"/>
        <v>0</v>
      </c>
      <c r="DQ179" s="210">
        <f t="shared" si="434"/>
        <v>0</v>
      </c>
      <c r="DR179" s="210">
        <f t="shared" si="434"/>
        <v>0</v>
      </c>
      <c r="DS179" s="210">
        <f t="shared" si="434"/>
        <v>0</v>
      </c>
      <c r="DT179" s="210">
        <f t="shared" si="434"/>
        <v>0</v>
      </c>
      <c r="DU179" s="210">
        <f t="shared" si="427"/>
        <v>0</v>
      </c>
      <c r="DV179" s="210">
        <f t="shared" si="427"/>
        <v>0</v>
      </c>
      <c r="DW179" s="210">
        <f t="shared" si="427"/>
        <v>0</v>
      </c>
      <c r="DX179" s="210">
        <f t="shared" si="427"/>
        <v>0</v>
      </c>
      <c r="DY179" s="210">
        <f t="shared" si="427"/>
        <v>0</v>
      </c>
      <c r="DZ179" s="210">
        <f t="shared" si="427"/>
        <v>0</v>
      </c>
      <c r="EA179" s="210">
        <f t="shared" si="427"/>
        <v>0</v>
      </c>
      <c r="EB179" s="210">
        <f t="shared" si="427"/>
        <v>0</v>
      </c>
      <c r="EC179" s="210">
        <f t="shared" si="427"/>
        <v>0</v>
      </c>
      <c r="ED179" s="210">
        <f t="shared" si="427"/>
        <v>0</v>
      </c>
      <c r="EE179" s="210">
        <f t="shared" si="427"/>
        <v>0</v>
      </c>
      <c r="EF179" s="210">
        <f t="shared" si="427"/>
        <v>0</v>
      </c>
      <c r="EG179" s="210">
        <f t="shared" si="427"/>
        <v>0</v>
      </c>
      <c r="EH179" s="210">
        <f t="shared" si="438"/>
        <v>0</v>
      </c>
      <c r="EI179" s="210">
        <f t="shared" si="439"/>
        <v>0</v>
      </c>
      <c r="EJ179" s="210">
        <f t="shared" si="402"/>
        <v>0</v>
      </c>
      <c r="EK179" s="210">
        <f t="shared" si="402"/>
        <v>0</v>
      </c>
      <c r="EL179" s="210">
        <f t="shared" si="402"/>
        <v>0</v>
      </c>
      <c r="EM179" s="210">
        <f t="shared" si="402"/>
        <v>0</v>
      </c>
      <c r="EN179" s="210">
        <f t="shared" si="437"/>
        <v>0</v>
      </c>
      <c r="EO179" s="210">
        <f t="shared" si="437"/>
        <v>0</v>
      </c>
      <c r="EP179" s="210">
        <f t="shared" si="437"/>
        <v>0</v>
      </c>
      <c r="EQ179" s="210">
        <f t="shared" si="437"/>
        <v>0</v>
      </c>
      <c r="ES179" s="210">
        <f t="shared" si="329"/>
        <v>0</v>
      </c>
      <c r="ET179" s="210">
        <f t="shared" si="330"/>
        <v>0</v>
      </c>
      <c r="EU179" s="210">
        <f t="shared" si="331"/>
        <v>0</v>
      </c>
      <c r="EV179" s="210">
        <f t="shared" si="332"/>
        <v>0</v>
      </c>
      <c r="EW179" s="210">
        <f t="shared" si="333"/>
        <v>0</v>
      </c>
      <c r="EX179" s="210">
        <f t="shared" si="334"/>
        <v>0</v>
      </c>
      <c r="EY179" s="210">
        <f t="shared" si="335"/>
        <v>0</v>
      </c>
      <c r="EZ179" s="210">
        <f t="shared" si="336"/>
        <v>0</v>
      </c>
      <c r="FA179" s="210">
        <f t="shared" si="337"/>
        <v>0</v>
      </c>
      <c r="FB179" s="210">
        <f t="shared" si="338"/>
        <v>0</v>
      </c>
      <c r="FC179" s="210">
        <f t="shared" si="339"/>
        <v>0</v>
      </c>
      <c r="FD179" s="210">
        <f t="shared" si="340"/>
        <v>0</v>
      </c>
      <c r="FE179" s="210">
        <f t="shared" si="341"/>
        <v>0</v>
      </c>
      <c r="FF179" s="210">
        <f t="shared" si="342"/>
        <v>0</v>
      </c>
      <c r="FG179" s="210">
        <f t="shared" si="343"/>
        <v>0</v>
      </c>
      <c r="FI179" s="211">
        <f t="shared" si="344"/>
        <v>0</v>
      </c>
      <c r="FJ179" s="211">
        <f t="shared" si="345"/>
        <v>0</v>
      </c>
      <c r="FK179" s="211">
        <f t="shared" si="346"/>
        <v>0</v>
      </c>
      <c r="FL179" s="211">
        <f t="shared" si="347"/>
        <v>0</v>
      </c>
      <c r="FM179" s="211">
        <f t="shared" si="348"/>
        <v>0</v>
      </c>
      <c r="FN179" s="211">
        <f t="shared" si="349"/>
        <v>0</v>
      </c>
      <c r="FO179" s="211">
        <f t="shared" si="350"/>
        <v>0</v>
      </c>
      <c r="FP179" s="211">
        <f t="shared" si="351"/>
        <v>0</v>
      </c>
      <c r="FQ179" s="211">
        <f t="shared" si="352"/>
        <v>0</v>
      </c>
      <c r="FR179" s="211">
        <f t="shared" si="353"/>
        <v>0</v>
      </c>
      <c r="FS179" s="211">
        <f t="shared" si="354"/>
        <v>0</v>
      </c>
      <c r="FT179" s="211">
        <f t="shared" si="355"/>
        <v>0</v>
      </c>
      <c r="FU179" s="211">
        <f t="shared" si="356"/>
        <v>0</v>
      </c>
      <c r="FV179" s="211">
        <f t="shared" si="357"/>
        <v>0</v>
      </c>
      <c r="FW179" s="211">
        <f t="shared" si="358"/>
        <v>0</v>
      </c>
      <c r="FX179" s="211">
        <f t="shared" si="359"/>
        <v>0</v>
      </c>
      <c r="FY179" s="211">
        <f t="shared" si="360"/>
        <v>0</v>
      </c>
      <c r="FZ179" s="211">
        <f t="shared" si="361"/>
        <v>0</v>
      </c>
      <c r="GA179" s="211">
        <f t="shared" si="362"/>
        <v>0</v>
      </c>
      <c r="GB179" s="211">
        <f t="shared" si="363"/>
        <v>0</v>
      </c>
      <c r="GC179" s="211">
        <f t="shared" si="364"/>
        <v>0</v>
      </c>
      <c r="GD179" s="211">
        <f t="shared" si="365"/>
        <v>0</v>
      </c>
      <c r="GE179" s="211">
        <f t="shared" si="366"/>
        <v>0</v>
      </c>
      <c r="GF179" s="211">
        <f t="shared" si="367"/>
        <v>0</v>
      </c>
      <c r="GG179" s="211">
        <f t="shared" si="368"/>
        <v>0</v>
      </c>
      <c r="GH179" s="211">
        <f t="shared" si="369"/>
        <v>0</v>
      </c>
      <c r="GI179" s="211">
        <f t="shared" si="370"/>
        <v>0</v>
      </c>
      <c r="GJ179" s="211">
        <f t="shared" si="371"/>
        <v>0</v>
      </c>
      <c r="GK179" s="211">
        <f t="shared" si="372"/>
        <v>0</v>
      </c>
      <c r="GL179" s="211">
        <f t="shared" si="373"/>
        <v>0</v>
      </c>
    </row>
    <row r="180" spans="1:194" ht="30">
      <c r="A180" s="27" t="s">
        <v>1262</v>
      </c>
      <c r="C180" s="25" t="s">
        <v>196</v>
      </c>
      <c r="D180" s="220">
        <v>1305</v>
      </c>
      <c r="E180" s="223">
        <v>24</v>
      </c>
      <c r="F180" s="223"/>
      <c r="G180" s="224">
        <f t="shared" si="444"/>
        <v>0</v>
      </c>
      <c r="H180" s="224">
        <f t="shared" si="445"/>
        <v>0</v>
      </c>
      <c r="I180" s="222"/>
      <c r="J180" s="222"/>
      <c r="K180" s="222"/>
      <c r="L180" s="222"/>
      <c r="M180" s="222"/>
      <c r="N180" s="222"/>
      <c r="O180" s="222"/>
      <c r="P180" s="222"/>
      <c r="Q180" s="224">
        <f t="shared" si="446"/>
        <v>0</v>
      </c>
      <c r="R180" s="222"/>
      <c r="S180" s="222"/>
      <c r="T180" s="222"/>
      <c r="U180" s="222"/>
      <c r="V180" s="224">
        <f t="shared" si="447"/>
        <v>0</v>
      </c>
      <c r="W180" s="222"/>
      <c r="X180" s="222"/>
      <c r="Y180" s="222"/>
      <c r="Z180" s="222"/>
      <c r="AA180" s="224">
        <f t="shared" si="448"/>
        <v>0</v>
      </c>
      <c r="AB180" s="222"/>
      <c r="AC180" s="222"/>
      <c r="AD180" s="222"/>
      <c r="AE180" s="222"/>
      <c r="AF180" s="224">
        <f t="shared" si="449"/>
        <v>0</v>
      </c>
      <c r="AG180" s="222"/>
      <c r="AH180" s="222"/>
      <c r="AI180" s="222"/>
      <c r="AJ180" s="222"/>
      <c r="AK180" s="224">
        <f t="shared" si="450"/>
        <v>0</v>
      </c>
      <c r="AL180" s="224">
        <f t="shared" si="451"/>
        <v>0</v>
      </c>
      <c r="AM180" s="222"/>
      <c r="AN180" s="222"/>
      <c r="AO180" s="222"/>
      <c r="AP180" s="222"/>
      <c r="AQ180" s="222"/>
      <c r="AR180" s="222"/>
      <c r="AS180" s="222"/>
      <c r="AT180" s="222"/>
      <c r="AU180" s="224">
        <f t="shared" si="452"/>
        <v>0</v>
      </c>
      <c r="AV180" s="222"/>
      <c r="AW180" s="222"/>
      <c r="AX180" s="222"/>
      <c r="AY180" s="222"/>
      <c r="AZ180" s="224">
        <f t="shared" si="453"/>
        <v>0</v>
      </c>
      <c r="BA180" s="222"/>
      <c r="BB180" s="222"/>
      <c r="BC180" s="222"/>
      <c r="BD180" s="222"/>
      <c r="BE180" s="224">
        <f t="shared" si="454"/>
        <v>0</v>
      </c>
      <c r="BF180" s="222"/>
      <c r="BG180" s="222"/>
      <c r="BH180" s="222"/>
      <c r="BI180" s="222"/>
      <c r="BJ180" s="224">
        <f t="shared" si="455"/>
        <v>0</v>
      </c>
      <c r="BK180" s="222"/>
      <c r="BL180" s="222"/>
      <c r="BM180" s="222"/>
      <c r="BN180" s="222"/>
      <c r="BO180" s="224">
        <f t="shared" si="456"/>
        <v>0</v>
      </c>
      <c r="BP180" s="222"/>
      <c r="BQ180" s="222"/>
      <c r="BR180" s="222"/>
      <c r="BS180" s="222"/>
      <c r="BT180" s="224">
        <f t="shared" si="457"/>
        <v>0</v>
      </c>
      <c r="BU180" s="222"/>
      <c r="BV180" s="222"/>
      <c r="BW180" s="222"/>
      <c r="BX180" s="222"/>
      <c r="BY180" s="224">
        <f t="shared" si="458"/>
        <v>0</v>
      </c>
      <c r="BZ180" s="222"/>
      <c r="CA180" s="222"/>
      <c r="CB180" s="222"/>
      <c r="CC180" s="222"/>
      <c r="CD180" s="224">
        <f t="shared" si="459"/>
        <v>0</v>
      </c>
      <c r="CE180" s="222"/>
      <c r="CF180" s="222"/>
      <c r="CG180" s="222"/>
      <c r="CH180" s="222"/>
      <c r="CI180" s="224">
        <f t="shared" si="460"/>
        <v>0</v>
      </c>
      <c r="CJ180" s="222"/>
      <c r="CK180" s="222"/>
      <c r="CL180" s="222"/>
      <c r="CM180" s="222"/>
      <c r="CN180" s="224">
        <f t="shared" si="461"/>
        <v>0</v>
      </c>
      <c r="CO180" s="222"/>
      <c r="CP180" s="222"/>
      <c r="CQ180" s="222"/>
      <c r="CR180" s="222"/>
      <c r="CS180" s="209">
        <f t="shared" si="328"/>
        <v>0</v>
      </c>
      <c r="CT180" s="205"/>
      <c r="CU180" s="210">
        <f t="shared" si="435"/>
        <v>0</v>
      </c>
      <c r="CV180" s="210">
        <f t="shared" si="435"/>
        <v>0</v>
      </c>
      <c r="CW180" s="210">
        <f t="shared" si="314"/>
        <v>0</v>
      </c>
      <c r="CX180" s="210">
        <f t="shared" si="315"/>
        <v>0</v>
      </c>
      <c r="CY180" s="210">
        <f t="shared" si="316"/>
        <v>0</v>
      </c>
      <c r="CZ180" s="210">
        <f t="shared" si="317"/>
        <v>0</v>
      </c>
      <c r="DA180" s="210">
        <f t="shared" si="436"/>
        <v>0</v>
      </c>
      <c r="DB180" s="210">
        <f t="shared" si="436"/>
        <v>0</v>
      </c>
      <c r="DC180" s="210">
        <f t="shared" si="318"/>
        <v>0</v>
      </c>
      <c r="DD180" s="210">
        <f t="shared" si="319"/>
        <v>0</v>
      </c>
      <c r="DE180" s="210">
        <f t="shared" si="320"/>
        <v>0</v>
      </c>
      <c r="DF180" s="210">
        <f t="shared" si="321"/>
        <v>0</v>
      </c>
      <c r="DG180" s="210">
        <f t="shared" si="322"/>
        <v>0</v>
      </c>
      <c r="DH180" s="210">
        <f t="shared" si="323"/>
        <v>0</v>
      </c>
      <c r="DI180" s="210">
        <f t="shared" si="324"/>
        <v>0</v>
      </c>
      <c r="DJ180" s="210">
        <f t="shared" si="325"/>
        <v>0</v>
      </c>
      <c r="DK180" s="210">
        <f t="shared" si="326"/>
        <v>0</v>
      </c>
      <c r="DL180" s="210">
        <f t="shared" si="327"/>
        <v>0</v>
      </c>
      <c r="DN180" s="210">
        <f t="shared" si="434"/>
        <v>0</v>
      </c>
      <c r="DO180" s="210">
        <f t="shared" si="434"/>
        <v>0</v>
      </c>
      <c r="DP180" s="210">
        <f t="shared" si="434"/>
        <v>0</v>
      </c>
      <c r="DQ180" s="210">
        <f t="shared" si="434"/>
        <v>0</v>
      </c>
      <c r="DR180" s="210">
        <f t="shared" si="434"/>
        <v>0</v>
      </c>
      <c r="DS180" s="210">
        <f t="shared" si="434"/>
        <v>0</v>
      </c>
      <c r="DT180" s="210">
        <f t="shared" si="434"/>
        <v>0</v>
      </c>
      <c r="DU180" s="210">
        <f t="shared" si="427"/>
        <v>0</v>
      </c>
      <c r="DV180" s="210">
        <f t="shared" si="427"/>
        <v>0</v>
      </c>
      <c r="DW180" s="210">
        <f t="shared" si="427"/>
        <v>0</v>
      </c>
      <c r="DX180" s="210">
        <f t="shared" si="427"/>
        <v>0</v>
      </c>
      <c r="DY180" s="210">
        <f t="shared" si="427"/>
        <v>0</v>
      </c>
      <c r="DZ180" s="210">
        <f t="shared" si="427"/>
        <v>0</v>
      </c>
      <c r="EA180" s="210">
        <f t="shared" si="427"/>
        <v>0</v>
      </c>
      <c r="EB180" s="210">
        <f t="shared" si="427"/>
        <v>0</v>
      </c>
      <c r="EC180" s="210">
        <f t="shared" si="427"/>
        <v>0</v>
      </c>
      <c r="ED180" s="210">
        <f t="shared" si="427"/>
        <v>0</v>
      </c>
      <c r="EE180" s="210">
        <f t="shared" si="427"/>
        <v>0</v>
      </c>
      <c r="EF180" s="210">
        <f t="shared" si="427"/>
        <v>0</v>
      </c>
      <c r="EG180" s="210">
        <f t="shared" si="427"/>
        <v>0</v>
      </c>
      <c r="EH180" s="210">
        <f t="shared" si="438"/>
        <v>0</v>
      </c>
      <c r="EI180" s="210">
        <f t="shared" si="439"/>
        <v>0</v>
      </c>
      <c r="EJ180" s="210">
        <f t="shared" si="402"/>
        <v>0</v>
      </c>
      <c r="EK180" s="210">
        <f t="shared" si="402"/>
        <v>0</v>
      </c>
      <c r="EL180" s="210">
        <f t="shared" si="402"/>
        <v>0</v>
      </c>
      <c r="EM180" s="210">
        <f t="shared" si="402"/>
        <v>0</v>
      </c>
      <c r="EN180" s="210">
        <f t="shared" si="437"/>
        <v>0</v>
      </c>
      <c r="EO180" s="210">
        <f t="shared" si="437"/>
        <v>0</v>
      </c>
      <c r="EP180" s="210">
        <f t="shared" si="437"/>
        <v>0</v>
      </c>
      <c r="EQ180" s="210">
        <f t="shared" si="437"/>
        <v>0</v>
      </c>
      <c r="ES180" s="210">
        <f t="shared" si="329"/>
        <v>0</v>
      </c>
      <c r="ET180" s="210">
        <f t="shared" si="330"/>
        <v>0</v>
      </c>
      <c r="EU180" s="210">
        <f t="shared" si="331"/>
        <v>0</v>
      </c>
      <c r="EV180" s="210">
        <f t="shared" si="332"/>
        <v>0</v>
      </c>
      <c r="EW180" s="210">
        <f t="shared" si="333"/>
        <v>0</v>
      </c>
      <c r="EX180" s="210">
        <f t="shared" si="334"/>
        <v>0</v>
      </c>
      <c r="EY180" s="210">
        <f t="shared" si="335"/>
        <v>0</v>
      </c>
      <c r="EZ180" s="210">
        <f t="shared" si="336"/>
        <v>0</v>
      </c>
      <c r="FA180" s="210">
        <f t="shared" si="337"/>
        <v>0</v>
      </c>
      <c r="FB180" s="210">
        <f t="shared" si="338"/>
        <v>0</v>
      </c>
      <c r="FC180" s="210">
        <f t="shared" si="339"/>
        <v>0</v>
      </c>
      <c r="FD180" s="210">
        <f t="shared" si="340"/>
        <v>0</v>
      </c>
      <c r="FE180" s="210">
        <f t="shared" si="341"/>
        <v>0</v>
      </c>
      <c r="FF180" s="210">
        <f t="shared" si="342"/>
        <v>0</v>
      </c>
      <c r="FG180" s="210">
        <f t="shared" si="343"/>
        <v>0</v>
      </c>
      <c r="FI180" s="211">
        <f t="shared" si="344"/>
        <v>0</v>
      </c>
      <c r="FJ180" s="211">
        <f t="shared" si="345"/>
        <v>0</v>
      </c>
      <c r="FK180" s="211">
        <f t="shared" si="346"/>
        <v>0</v>
      </c>
      <c r="FL180" s="211">
        <f t="shared" si="347"/>
        <v>0</v>
      </c>
      <c r="FM180" s="211">
        <f t="shared" si="348"/>
        <v>0</v>
      </c>
      <c r="FN180" s="211">
        <f t="shared" si="349"/>
        <v>0</v>
      </c>
      <c r="FO180" s="211">
        <f t="shared" si="350"/>
        <v>0</v>
      </c>
      <c r="FP180" s="211">
        <f t="shared" si="351"/>
        <v>0</v>
      </c>
      <c r="FQ180" s="211">
        <f t="shared" si="352"/>
        <v>0</v>
      </c>
      <c r="FR180" s="211">
        <f t="shared" si="353"/>
        <v>0</v>
      </c>
      <c r="FS180" s="211">
        <f t="shared" si="354"/>
        <v>0</v>
      </c>
      <c r="FT180" s="211">
        <f t="shared" si="355"/>
        <v>0</v>
      </c>
      <c r="FU180" s="211">
        <f t="shared" si="356"/>
        <v>0</v>
      </c>
      <c r="FV180" s="211">
        <f t="shared" si="357"/>
        <v>0</v>
      </c>
      <c r="FW180" s="211">
        <f t="shared" si="358"/>
        <v>0</v>
      </c>
      <c r="FX180" s="211">
        <f t="shared" si="359"/>
        <v>0</v>
      </c>
      <c r="FY180" s="211">
        <f t="shared" si="360"/>
        <v>0</v>
      </c>
      <c r="FZ180" s="211">
        <f t="shared" si="361"/>
        <v>0</v>
      </c>
      <c r="GA180" s="211">
        <f t="shared" si="362"/>
        <v>0</v>
      </c>
      <c r="GB180" s="211">
        <f t="shared" si="363"/>
        <v>0</v>
      </c>
      <c r="GC180" s="211">
        <f t="shared" si="364"/>
        <v>0</v>
      </c>
      <c r="GD180" s="211">
        <f t="shared" si="365"/>
        <v>0</v>
      </c>
      <c r="GE180" s="211">
        <f t="shared" si="366"/>
        <v>0</v>
      </c>
      <c r="GF180" s="211">
        <f t="shared" si="367"/>
        <v>0</v>
      </c>
      <c r="GG180" s="211">
        <f t="shared" si="368"/>
        <v>0</v>
      </c>
      <c r="GH180" s="211">
        <f t="shared" si="369"/>
        <v>0</v>
      </c>
      <c r="GI180" s="211">
        <f t="shared" si="370"/>
        <v>0</v>
      </c>
      <c r="GJ180" s="211">
        <f t="shared" si="371"/>
        <v>0</v>
      </c>
      <c r="GK180" s="211">
        <f t="shared" si="372"/>
        <v>0</v>
      </c>
      <c r="GL180" s="211">
        <f t="shared" si="373"/>
        <v>0</v>
      </c>
    </row>
    <row r="181" spans="1:194" ht="30">
      <c r="A181" s="27" t="s">
        <v>1263</v>
      </c>
      <c r="C181" s="25" t="s">
        <v>197</v>
      </c>
      <c r="D181" s="220">
        <v>1306</v>
      </c>
      <c r="E181" s="223">
        <v>24</v>
      </c>
      <c r="F181" s="223"/>
      <c r="G181" s="224">
        <f t="shared" si="444"/>
        <v>0</v>
      </c>
      <c r="H181" s="224">
        <f t="shared" si="445"/>
        <v>0</v>
      </c>
      <c r="I181" s="222"/>
      <c r="J181" s="222"/>
      <c r="K181" s="222"/>
      <c r="L181" s="222"/>
      <c r="M181" s="222"/>
      <c r="N181" s="222"/>
      <c r="O181" s="222"/>
      <c r="P181" s="222"/>
      <c r="Q181" s="224">
        <f t="shared" si="446"/>
        <v>0</v>
      </c>
      <c r="R181" s="222"/>
      <c r="S181" s="222"/>
      <c r="T181" s="222"/>
      <c r="U181" s="222"/>
      <c r="V181" s="224">
        <f t="shared" si="447"/>
        <v>0</v>
      </c>
      <c r="W181" s="222"/>
      <c r="X181" s="222"/>
      <c r="Y181" s="222"/>
      <c r="Z181" s="222"/>
      <c r="AA181" s="224">
        <f t="shared" si="448"/>
        <v>0</v>
      </c>
      <c r="AB181" s="222"/>
      <c r="AC181" s="222"/>
      <c r="AD181" s="222"/>
      <c r="AE181" s="222"/>
      <c r="AF181" s="224">
        <f t="shared" si="449"/>
        <v>0</v>
      </c>
      <c r="AG181" s="222"/>
      <c r="AH181" s="222"/>
      <c r="AI181" s="222"/>
      <c r="AJ181" s="222"/>
      <c r="AK181" s="224">
        <f t="shared" si="450"/>
        <v>0</v>
      </c>
      <c r="AL181" s="224">
        <f t="shared" si="451"/>
        <v>0</v>
      </c>
      <c r="AM181" s="222"/>
      <c r="AN181" s="222"/>
      <c r="AO181" s="222"/>
      <c r="AP181" s="222"/>
      <c r="AQ181" s="222"/>
      <c r="AR181" s="222"/>
      <c r="AS181" s="222"/>
      <c r="AT181" s="222"/>
      <c r="AU181" s="224">
        <f t="shared" si="452"/>
        <v>0</v>
      </c>
      <c r="AV181" s="222"/>
      <c r="AW181" s="222"/>
      <c r="AX181" s="222"/>
      <c r="AY181" s="222"/>
      <c r="AZ181" s="224">
        <f t="shared" si="453"/>
        <v>0</v>
      </c>
      <c r="BA181" s="222"/>
      <c r="BB181" s="222"/>
      <c r="BC181" s="222"/>
      <c r="BD181" s="222"/>
      <c r="BE181" s="224">
        <f t="shared" si="454"/>
        <v>0</v>
      </c>
      <c r="BF181" s="222"/>
      <c r="BG181" s="222"/>
      <c r="BH181" s="222"/>
      <c r="BI181" s="222"/>
      <c r="BJ181" s="224">
        <f t="shared" si="455"/>
        <v>0</v>
      </c>
      <c r="BK181" s="222"/>
      <c r="BL181" s="222"/>
      <c r="BM181" s="222"/>
      <c r="BN181" s="222"/>
      <c r="BO181" s="224">
        <f t="shared" si="456"/>
        <v>0</v>
      </c>
      <c r="BP181" s="222"/>
      <c r="BQ181" s="222"/>
      <c r="BR181" s="222"/>
      <c r="BS181" s="222"/>
      <c r="BT181" s="224">
        <f t="shared" si="457"/>
        <v>0</v>
      </c>
      <c r="BU181" s="222"/>
      <c r="BV181" s="222"/>
      <c r="BW181" s="222"/>
      <c r="BX181" s="222"/>
      <c r="BY181" s="224">
        <f t="shared" si="458"/>
        <v>0</v>
      </c>
      <c r="BZ181" s="222"/>
      <c r="CA181" s="222"/>
      <c r="CB181" s="222"/>
      <c r="CC181" s="222"/>
      <c r="CD181" s="224">
        <f t="shared" si="459"/>
        <v>0</v>
      </c>
      <c r="CE181" s="222"/>
      <c r="CF181" s="222"/>
      <c r="CG181" s="222"/>
      <c r="CH181" s="222"/>
      <c r="CI181" s="224">
        <f t="shared" si="460"/>
        <v>0</v>
      </c>
      <c r="CJ181" s="222"/>
      <c r="CK181" s="222"/>
      <c r="CL181" s="222"/>
      <c r="CM181" s="222"/>
      <c r="CN181" s="224">
        <f t="shared" si="461"/>
        <v>0</v>
      </c>
      <c r="CO181" s="222"/>
      <c r="CP181" s="222"/>
      <c r="CQ181" s="222"/>
      <c r="CR181" s="222"/>
      <c r="CS181" s="209">
        <f t="shared" si="328"/>
        <v>0</v>
      </c>
      <c r="CT181" s="205"/>
      <c r="CU181" s="210">
        <f t="shared" si="435"/>
        <v>0</v>
      </c>
      <c r="CV181" s="210">
        <f t="shared" si="435"/>
        <v>0</v>
      </c>
      <c r="CW181" s="210">
        <f t="shared" si="314"/>
        <v>0</v>
      </c>
      <c r="CX181" s="210">
        <f t="shared" si="315"/>
        <v>0</v>
      </c>
      <c r="CY181" s="210">
        <f t="shared" si="316"/>
        <v>0</v>
      </c>
      <c r="CZ181" s="210">
        <f t="shared" si="317"/>
        <v>0</v>
      </c>
      <c r="DA181" s="210">
        <f t="shared" si="436"/>
        <v>0</v>
      </c>
      <c r="DB181" s="210">
        <f t="shared" si="436"/>
        <v>0</v>
      </c>
      <c r="DC181" s="210">
        <f t="shared" si="318"/>
        <v>0</v>
      </c>
      <c r="DD181" s="210">
        <f t="shared" si="319"/>
        <v>0</v>
      </c>
      <c r="DE181" s="210">
        <f t="shared" si="320"/>
        <v>0</v>
      </c>
      <c r="DF181" s="210">
        <f t="shared" si="321"/>
        <v>0</v>
      </c>
      <c r="DG181" s="210">
        <f t="shared" si="322"/>
        <v>0</v>
      </c>
      <c r="DH181" s="210">
        <f t="shared" si="323"/>
        <v>0</v>
      </c>
      <c r="DI181" s="210">
        <f t="shared" si="324"/>
        <v>0</v>
      </c>
      <c r="DJ181" s="210">
        <f t="shared" si="325"/>
        <v>0</v>
      </c>
      <c r="DK181" s="210">
        <f t="shared" si="326"/>
        <v>0</v>
      </c>
      <c r="DL181" s="210">
        <f t="shared" si="327"/>
        <v>0</v>
      </c>
      <c r="DN181" s="210">
        <f t="shared" si="434"/>
        <v>0</v>
      </c>
      <c r="DO181" s="210">
        <f t="shared" si="434"/>
        <v>0</v>
      </c>
      <c r="DP181" s="210">
        <f t="shared" si="434"/>
        <v>0</v>
      </c>
      <c r="DQ181" s="210">
        <f t="shared" si="434"/>
        <v>0</v>
      </c>
      <c r="DR181" s="210">
        <f t="shared" si="434"/>
        <v>0</v>
      </c>
      <c r="DS181" s="210">
        <f t="shared" si="434"/>
        <v>0</v>
      </c>
      <c r="DT181" s="210">
        <f t="shared" si="434"/>
        <v>0</v>
      </c>
      <c r="DU181" s="210">
        <f t="shared" si="427"/>
        <v>0</v>
      </c>
      <c r="DV181" s="210">
        <f t="shared" si="427"/>
        <v>0</v>
      </c>
      <c r="DW181" s="210">
        <f t="shared" si="427"/>
        <v>0</v>
      </c>
      <c r="DX181" s="210">
        <f t="shared" si="427"/>
        <v>0</v>
      </c>
      <c r="DY181" s="210">
        <f t="shared" si="427"/>
        <v>0</v>
      </c>
      <c r="DZ181" s="210">
        <f t="shared" si="427"/>
        <v>0</v>
      </c>
      <c r="EA181" s="210">
        <f t="shared" si="427"/>
        <v>0</v>
      </c>
      <c r="EB181" s="210">
        <f t="shared" si="427"/>
        <v>0</v>
      </c>
      <c r="EC181" s="210">
        <f t="shared" si="427"/>
        <v>0</v>
      </c>
      <c r="ED181" s="210">
        <f t="shared" si="427"/>
        <v>0</v>
      </c>
      <c r="EE181" s="210">
        <f t="shared" si="427"/>
        <v>0</v>
      </c>
      <c r="EF181" s="210">
        <f t="shared" si="427"/>
        <v>0</v>
      </c>
      <c r="EG181" s="210">
        <f t="shared" si="427"/>
        <v>0</v>
      </c>
      <c r="EH181" s="210">
        <f t="shared" si="438"/>
        <v>0</v>
      </c>
      <c r="EI181" s="210">
        <f t="shared" si="439"/>
        <v>0</v>
      </c>
      <c r="EJ181" s="210">
        <f t="shared" si="402"/>
        <v>0</v>
      </c>
      <c r="EK181" s="210">
        <f t="shared" si="402"/>
        <v>0</v>
      </c>
      <c r="EL181" s="210">
        <f t="shared" si="402"/>
        <v>0</v>
      </c>
      <c r="EM181" s="210">
        <f t="shared" si="402"/>
        <v>0</v>
      </c>
      <c r="EN181" s="210">
        <f t="shared" si="437"/>
        <v>0</v>
      </c>
      <c r="EO181" s="210">
        <f t="shared" si="437"/>
        <v>0</v>
      </c>
      <c r="EP181" s="210">
        <f t="shared" si="437"/>
        <v>0</v>
      </c>
      <c r="EQ181" s="210">
        <f t="shared" si="437"/>
        <v>0</v>
      </c>
      <c r="ES181" s="210">
        <f t="shared" si="329"/>
        <v>0</v>
      </c>
      <c r="ET181" s="210">
        <f t="shared" si="330"/>
        <v>0</v>
      </c>
      <c r="EU181" s="210">
        <f t="shared" si="331"/>
        <v>0</v>
      </c>
      <c r="EV181" s="210">
        <f t="shared" si="332"/>
        <v>0</v>
      </c>
      <c r="EW181" s="210">
        <f t="shared" si="333"/>
        <v>0</v>
      </c>
      <c r="EX181" s="210">
        <f t="shared" si="334"/>
        <v>0</v>
      </c>
      <c r="EY181" s="210">
        <f t="shared" si="335"/>
        <v>0</v>
      </c>
      <c r="EZ181" s="210">
        <f t="shared" si="336"/>
        <v>0</v>
      </c>
      <c r="FA181" s="210">
        <f t="shared" si="337"/>
        <v>0</v>
      </c>
      <c r="FB181" s="210">
        <f t="shared" si="338"/>
        <v>0</v>
      </c>
      <c r="FC181" s="210">
        <f t="shared" si="339"/>
        <v>0</v>
      </c>
      <c r="FD181" s="210">
        <f t="shared" si="340"/>
        <v>0</v>
      </c>
      <c r="FE181" s="210">
        <f t="shared" si="341"/>
        <v>0</v>
      </c>
      <c r="FF181" s="210">
        <f t="shared" si="342"/>
        <v>0</v>
      </c>
      <c r="FG181" s="210">
        <f t="shared" si="343"/>
        <v>0</v>
      </c>
      <c r="FI181" s="211">
        <f t="shared" si="344"/>
        <v>0</v>
      </c>
      <c r="FJ181" s="211">
        <f t="shared" si="345"/>
        <v>0</v>
      </c>
      <c r="FK181" s="211">
        <f t="shared" si="346"/>
        <v>0</v>
      </c>
      <c r="FL181" s="211">
        <f t="shared" si="347"/>
        <v>0</v>
      </c>
      <c r="FM181" s="211">
        <f t="shared" si="348"/>
        <v>0</v>
      </c>
      <c r="FN181" s="211">
        <f t="shared" si="349"/>
        <v>0</v>
      </c>
      <c r="FO181" s="211">
        <f t="shared" si="350"/>
        <v>0</v>
      </c>
      <c r="FP181" s="211">
        <f t="shared" si="351"/>
        <v>0</v>
      </c>
      <c r="FQ181" s="211">
        <f t="shared" si="352"/>
        <v>0</v>
      </c>
      <c r="FR181" s="211">
        <f t="shared" si="353"/>
        <v>0</v>
      </c>
      <c r="FS181" s="211">
        <f t="shared" si="354"/>
        <v>0</v>
      </c>
      <c r="FT181" s="211">
        <f t="shared" si="355"/>
        <v>0</v>
      </c>
      <c r="FU181" s="211">
        <f t="shared" si="356"/>
        <v>0</v>
      </c>
      <c r="FV181" s="211">
        <f t="shared" si="357"/>
        <v>0</v>
      </c>
      <c r="FW181" s="211">
        <f t="shared" si="358"/>
        <v>0</v>
      </c>
      <c r="FX181" s="211">
        <f t="shared" si="359"/>
        <v>0</v>
      </c>
      <c r="FY181" s="211">
        <f t="shared" si="360"/>
        <v>0</v>
      </c>
      <c r="FZ181" s="211">
        <f t="shared" si="361"/>
        <v>0</v>
      </c>
      <c r="GA181" s="211">
        <f t="shared" si="362"/>
        <v>0</v>
      </c>
      <c r="GB181" s="211">
        <f t="shared" si="363"/>
        <v>0</v>
      </c>
      <c r="GC181" s="211">
        <f t="shared" si="364"/>
        <v>0</v>
      </c>
      <c r="GD181" s="211">
        <f t="shared" si="365"/>
        <v>0</v>
      </c>
      <c r="GE181" s="211">
        <f t="shared" si="366"/>
        <v>0</v>
      </c>
      <c r="GF181" s="211">
        <f t="shared" si="367"/>
        <v>0</v>
      </c>
      <c r="GG181" s="211">
        <f t="shared" si="368"/>
        <v>0</v>
      </c>
      <c r="GH181" s="211">
        <f t="shared" si="369"/>
        <v>0</v>
      </c>
      <c r="GI181" s="211">
        <f t="shared" si="370"/>
        <v>0</v>
      </c>
      <c r="GJ181" s="211">
        <f t="shared" si="371"/>
        <v>0</v>
      </c>
      <c r="GK181" s="211">
        <f t="shared" si="372"/>
        <v>0</v>
      </c>
      <c r="GL181" s="211">
        <f t="shared" si="373"/>
        <v>0</v>
      </c>
    </row>
    <row r="182" spans="1:194">
      <c r="A182" s="27" t="s">
        <v>1264</v>
      </c>
      <c r="C182" s="25" t="s">
        <v>198</v>
      </c>
      <c r="D182" s="220">
        <v>1307</v>
      </c>
      <c r="E182" s="223">
        <v>24</v>
      </c>
      <c r="F182" s="223"/>
      <c r="G182" s="224">
        <f t="shared" si="444"/>
        <v>0</v>
      </c>
      <c r="H182" s="224">
        <f t="shared" si="445"/>
        <v>0</v>
      </c>
      <c r="I182" s="222"/>
      <c r="J182" s="222"/>
      <c r="K182" s="222"/>
      <c r="L182" s="222"/>
      <c r="M182" s="222"/>
      <c r="N182" s="222"/>
      <c r="O182" s="222"/>
      <c r="P182" s="222"/>
      <c r="Q182" s="224">
        <f t="shared" si="446"/>
        <v>0</v>
      </c>
      <c r="R182" s="222"/>
      <c r="S182" s="222"/>
      <c r="T182" s="222"/>
      <c r="U182" s="222"/>
      <c r="V182" s="224">
        <f t="shared" si="447"/>
        <v>0</v>
      </c>
      <c r="W182" s="222"/>
      <c r="X182" s="222"/>
      <c r="Y182" s="222"/>
      <c r="Z182" s="222"/>
      <c r="AA182" s="224">
        <f t="shared" si="448"/>
        <v>0</v>
      </c>
      <c r="AB182" s="222"/>
      <c r="AC182" s="222"/>
      <c r="AD182" s="222"/>
      <c r="AE182" s="222"/>
      <c r="AF182" s="224">
        <f t="shared" si="449"/>
        <v>0</v>
      </c>
      <c r="AG182" s="222"/>
      <c r="AH182" s="222"/>
      <c r="AI182" s="222"/>
      <c r="AJ182" s="222"/>
      <c r="AK182" s="224">
        <f t="shared" si="450"/>
        <v>0</v>
      </c>
      <c r="AL182" s="224">
        <f t="shared" si="451"/>
        <v>0</v>
      </c>
      <c r="AM182" s="222"/>
      <c r="AN182" s="222"/>
      <c r="AO182" s="222"/>
      <c r="AP182" s="222"/>
      <c r="AQ182" s="222"/>
      <c r="AR182" s="222"/>
      <c r="AS182" s="222"/>
      <c r="AT182" s="222"/>
      <c r="AU182" s="224">
        <f t="shared" si="452"/>
        <v>0</v>
      </c>
      <c r="AV182" s="222"/>
      <c r="AW182" s="222"/>
      <c r="AX182" s="222"/>
      <c r="AY182" s="222"/>
      <c r="AZ182" s="224">
        <f t="shared" si="453"/>
        <v>0</v>
      </c>
      <c r="BA182" s="222"/>
      <c r="BB182" s="222"/>
      <c r="BC182" s="222"/>
      <c r="BD182" s="222"/>
      <c r="BE182" s="224">
        <f t="shared" si="454"/>
        <v>0</v>
      </c>
      <c r="BF182" s="222"/>
      <c r="BG182" s="222"/>
      <c r="BH182" s="222"/>
      <c r="BI182" s="222"/>
      <c r="BJ182" s="224">
        <f t="shared" si="455"/>
        <v>0</v>
      </c>
      <c r="BK182" s="222"/>
      <c r="BL182" s="222"/>
      <c r="BM182" s="222"/>
      <c r="BN182" s="222"/>
      <c r="BO182" s="224">
        <f t="shared" si="456"/>
        <v>0</v>
      </c>
      <c r="BP182" s="222"/>
      <c r="BQ182" s="222"/>
      <c r="BR182" s="222"/>
      <c r="BS182" s="222"/>
      <c r="BT182" s="224">
        <f t="shared" si="457"/>
        <v>0</v>
      </c>
      <c r="BU182" s="222"/>
      <c r="BV182" s="222"/>
      <c r="BW182" s="222"/>
      <c r="BX182" s="222"/>
      <c r="BY182" s="224">
        <f t="shared" si="458"/>
        <v>0</v>
      </c>
      <c r="BZ182" s="222"/>
      <c r="CA182" s="222"/>
      <c r="CB182" s="222"/>
      <c r="CC182" s="222"/>
      <c r="CD182" s="224">
        <f t="shared" si="459"/>
        <v>0</v>
      </c>
      <c r="CE182" s="222"/>
      <c r="CF182" s="222"/>
      <c r="CG182" s="222"/>
      <c r="CH182" s="222"/>
      <c r="CI182" s="224">
        <f t="shared" si="460"/>
        <v>0</v>
      </c>
      <c r="CJ182" s="222"/>
      <c r="CK182" s="222"/>
      <c r="CL182" s="222"/>
      <c r="CM182" s="222"/>
      <c r="CN182" s="224">
        <f t="shared" si="461"/>
        <v>0</v>
      </c>
      <c r="CO182" s="222"/>
      <c r="CP182" s="222"/>
      <c r="CQ182" s="222"/>
      <c r="CR182" s="222"/>
      <c r="CS182" s="209">
        <f t="shared" si="328"/>
        <v>0</v>
      </c>
      <c r="CT182" s="205"/>
      <c r="CU182" s="210">
        <f t="shared" si="435"/>
        <v>0</v>
      </c>
      <c r="CV182" s="210">
        <f t="shared" si="435"/>
        <v>0</v>
      </c>
      <c r="CW182" s="210">
        <f t="shared" si="314"/>
        <v>0</v>
      </c>
      <c r="CX182" s="210">
        <f t="shared" si="315"/>
        <v>0</v>
      </c>
      <c r="CY182" s="210">
        <f t="shared" si="316"/>
        <v>0</v>
      </c>
      <c r="CZ182" s="210">
        <f t="shared" si="317"/>
        <v>0</v>
      </c>
      <c r="DA182" s="210">
        <f t="shared" si="436"/>
        <v>0</v>
      </c>
      <c r="DB182" s="210">
        <f t="shared" si="436"/>
        <v>0</v>
      </c>
      <c r="DC182" s="210">
        <f t="shared" si="318"/>
        <v>0</v>
      </c>
      <c r="DD182" s="210">
        <f t="shared" si="319"/>
        <v>0</v>
      </c>
      <c r="DE182" s="210">
        <f t="shared" si="320"/>
        <v>0</v>
      </c>
      <c r="DF182" s="210">
        <f t="shared" si="321"/>
        <v>0</v>
      </c>
      <c r="DG182" s="210">
        <f t="shared" si="322"/>
        <v>0</v>
      </c>
      <c r="DH182" s="210">
        <f t="shared" si="323"/>
        <v>0</v>
      </c>
      <c r="DI182" s="210">
        <f t="shared" si="324"/>
        <v>0</v>
      </c>
      <c r="DJ182" s="210">
        <f t="shared" si="325"/>
        <v>0</v>
      </c>
      <c r="DK182" s="210">
        <f t="shared" si="326"/>
        <v>0</v>
      </c>
      <c r="DL182" s="210">
        <f t="shared" si="327"/>
        <v>0</v>
      </c>
      <c r="DN182" s="210">
        <f t="shared" si="434"/>
        <v>0</v>
      </c>
      <c r="DO182" s="210">
        <f t="shared" si="434"/>
        <v>0</v>
      </c>
      <c r="DP182" s="210">
        <f t="shared" si="434"/>
        <v>0</v>
      </c>
      <c r="DQ182" s="210">
        <f t="shared" si="434"/>
        <v>0</v>
      </c>
      <c r="DR182" s="210">
        <f t="shared" si="434"/>
        <v>0</v>
      </c>
      <c r="DS182" s="210">
        <f t="shared" si="434"/>
        <v>0</v>
      </c>
      <c r="DT182" s="210">
        <f t="shared" si="434"/>
        <v>0</v>
      </c>
      <c r="DU182" s="210">
        <f t="shared" si="427"/>
        <v>0</v>
      </c>
      <c r="DV182" s="210">
        <f t="shared" si="427"/>
        <v>0</v>
      </c>
      <c r="DW182" s="210">
        <f t="shared" si="427"/>
        <v>0</v>
      </c>
      <c r="DX182" s="210">
        <f t="shared" si="427"/>
        <v>0</v>
      </c>
      <c r="DY182" s="210">
        <f t="shared" si="427"/>
        <v>0</v>
      </c>
      <c r="DZ182" s="210">
        <f t="shared" si="427"/>
        <v>0</v>
      </c>
      <c r="EA182" s="210">
        <f t="shared" si="427"/>
        <v>0</v>
      </c>
      <c r="EB182" s="210">
        <f t="shared" si="427"/>
        <v>0</v>
      </c>
      <c r="EC182" s="210">
        <f t="shared" si="427"/>
        <v>0</v>
      </c>
      <c r="ED182" s="210">
        <f t="shared" si="427"/>
        <v>0</v>
      </c>
      <c r="EE182" s="210">
        <f t="shared" si="427"/>
        <v>0</v>
      </c>
      <c r="EF182" s="210">
        <f t="shared" si="427"/>
        <v>0</v>
      </c>
      <c r="EG182" s="210">
        <f t="shared" si="427"/>
        <v>0</v>
      </c>
      <c r="EH182" s="210">
        <f t="shared" si="438"/>
        <v>0</v>
      </c>
      <c r="EI182" s="210">
        <f t="shared" si="439"/>
        <v>0</v>
      </c>
      <c r="EJ182" s="210">
        <f t="shared" si="402"/>
        <v>0</v>
      </c>
      <c r="EK182" s="210">
        <f t="shared" si="402"/>
        <v>0</v>
      </c>
      <c r="EL182" s="210">
        <f t="shared" si="402"/>
        <v>0</v>
      </c>
      <c r="EM182" s="210">
        <f t="shared" si="402"/>
        <v>0</v>
      </c>
      <c r="EN182" s="210">
        <f t="shared" si="437"/>
        <v>0</v>
      </c>
      <c r="EO182" s="210">
        <f t="shared" si="437"/>
        <v>0</v>
      </c>
      <c r="EP182" s="210">
        <f t="shared" si="437"/>
        <v>0</v>
      </c>
      <c r="EQ182" s="210">
        <f t="shared" si="437"/>
        <v>0</v>
      </c>
      <c r="ES182" s="210">
        <f t="shared" si="329"/>
        <v>0</v>
      </c>
      <c r="ET182" s="210">
        <f t="shared" si="330"/>
        <v>0</v>
      </c>
      <c r="EU182" s="210">
        <f t="shared" si="331"/>
        <v>0</v>
      </c>
      <c r="EV182" s="210">
        <f t="shared" si="332"/>
        <v>0</v>
      </c>
      <c r="EW182" s="210">
        <f t="shared" si="333"/>
        <v>0</v>
      </c>
      <c r="EX182" s="210">
        <f t="shared" si="334"/>
        <v>0</v>
      </c>
      <c r="EY182" s="210">
        <f t="shared" si="335"/>
        <v>0</v>
      </c>
      <c r="EZ182" s="210">
        <f t="shared" si="336"/>
        <v>0</v>
      </c>
      <c r="FA182" s="210">
        <f t="shared" si="337"/>
        <v>0</v>
      </c>
      <c r="FB182" s="210">
        <f t="shared" si="338"/>
        <v>0</v>
      </c>
      <c r="FC182" s="210">
        <f t="shared" si="339"/>
        <v>0</v>
      </c>
      <c r="FD182" s="210">
        <f t="shared" si="340"/>
        <v>0</v>
      </c>
      <c r="FE182" s="210">
        <f t="shared" si="341"/>
        <v>0</v>
      </c>
      <c r="FF182" s="210">
        <f t="shared" si="342"/>
        <v>0</v>
      </c>
      <c r="FG182" s="210">
        <f t="shared" si="343"/>
        <v>0</v>
      </c>
      <c r="FI182" s="211">
        <f t="shared" si="344"/>
        <v>0</v>
      </c>
      <c r="FJ182" s="211">
        <f t="shared" si="345"/>
        <v>0</v>
      </c>
      <c r="FK182" s="211">
        <f t="shared" si="346"/>
        <v>0</v>
      </c>
      <c r="FL182" s="211">
        <f t="shared" si="347"/>
        <v>0</v>
      </c>
      <c r="FM182" s="211">
        <f t="shared" si="348"/>
        <v>0</v>
      </c>
      <c r="FN182" s="211">
        <f t="shared" si="349"/>
        <v>0</v>
      </c>
      <c r="FO182" s="211">
        <f t="shared" si="350"/>
        <v>0</v>
      </c>
      <c r="FP182" s="211">
        <f t="shared" si="351"/>
        <v>0</v>
      </c>
      <c r="FQ182" s="211">
        <f t="shared" si="352"/>
        <v>0</v>
      </c>
      <c r="FR182" s="211">
        <f t="shared" si="353"/>
        <v>0</v>
      </c>
      <c r="FS182" s="211">
        <f t="shared" si="354"/>
        <v>0</v>
      </c>
      <c r="FT182" s="211">
        <f t="shared" si="355"/>
        <v>0</v>
      </c>
      <c r="FU182" s="211">
        <f t="shared" si="356"/>
        <v>0</v>
      </c>
      <c r="FV182" s="211">
        <f t="shared" si="357"/>
        <v>0</v>
      </c>
      <c r="FW182" s="211">
        <f t="shared" si="358"/>
        <v>0</v>
      </c>
      <c r="FX182" s="211">
        <f t="shared" si="359"/>
        <v>0</v>
      </c>
      <c r="FY182" s="211">
        <f t="shared" si="360"/>
        <v>0</v>
      </c>
      <c r="FZ182" s="211">
        <f t="shared" si="361"/>
        <v>0</v>
      </c>
      <c r="GA182" s="211">
        <f t="shared" si="362"/>
        <v>0</v>
      </c>
      <c r="GB182" s="211">
        <f t="shared" si="363"/>
        <v>0</v>
      </c>
      <c r="GC182" s="211">
        <f t="shared" si="364"/>
        <v>0</v>
      </c>
      <c r="GD182" s="211">
        <f t="shared" si="365"/>
        <v>0</v>
      </c>
      <c r="GE182" s="211">
        <f t="shared" si="366"/>
        <v>0</v>
      </c>
      <c r="GF182" s="211">
        <f t="shared" si="367"/>
        <v>0</v>
      </c>
      <c r="GG182" s="211">
        <f t="shared" si="368"/>
        <v>0</v>
      </c>
      <c r="GH182" s="211">
        <f t="shared" si="369"/>
        <v>0</v>
      </c>
      <c r="GI182" s="211">
        <f t="shared" si="370"/>
        <v>0</v>
      </c>
      <c r="GJ182" s="211">
        <f t="shared" si="371"/>
        <v>0</v>
      </c>
      <c r="GK182" s="211">
        <f t="shared" si="372"/>
        <v>0</v>
      </c>
      <c r="GL182" s="211">
        <f t="shared" si="373"/>
        <v>0</v>
      </c>
    </row>
    <row r="183" spans="1:194" ht="30">
      <c r="A183" s="27" t="s">
        <v>1265</v>
      </c>
      <c r="C183" s="25" t="s">
        <v>199</v>
      </c>
      <c r="D183" s="220">
        <v>1308</v>
      </c>
      <c r="E183" s="223">
        <v>24</v>
      </c>
      <c r="F183" s="223"/>
      <c r="G183" s="224">
        <f t="shared" si="444"/>
        <v>0</v>
      </c>
      <c r="H183" s="224">
        <f t="shared" si="445"/>
        <v>0</v>
      </c>
      <c r="I183" s="222"/>
      <c r="J183" s="222"/>
      <c r="K183" s="222"/>
      <c r="L183" s="222"/>
      <c r="M183" s="222"/>
      <c r="N183" s="222"/>
      <c r="O183" s="222"/>
      <c r="P183" s="222"/>
      <c r="Q183" s="224">
        <f t="shared" si="446"/>
        <v>0</v>
      </c>
      <c r="R183" s="222"/>
      <c r="S183" s="222"/>
      <c r="T183" s="222"/>
      <c r="U183" s="222"/>
      <c r="V183" s="224">
        <f t="shared" si="447"/>
        <v>0</v>
      </c>
      <c r="W183" s="222"/>
      <c r="X183" s="222"/>
      <c r="Y183" s="222"/>
      <c r="Z183" s="222"/>
      <c r="AA183" s="224">
        <f t="shared" si="448"/>
        <v>0</v>
      </c>
      <c r="AB183" s="222"/>
      <c r="AC183" s="222"/>
      <c r="AD183" s="222"/>
      <c r="AE183" s="222"/>
      <c r="AF183" s="224">
        <f t="shared" si="449"/>
        <v>0</v>
      </c>
      <c r="AG183" s="222"/>
      <c r="AH183" s="222"/>
      <c r="AI183" s="222"/>
      <c r="AJ183" s="222"/>
      <c r="AK183" s="224">
        <f t="shared" si="450"/>
        <v>0</v>
      </c>
      <c r="AL183" s="224">
        <f t="shared" si="451"/>
        <v>0</v>
      </c>
      <c r="AM183" s="222"/>
      <c r="AN183" s="222"/>
      <c r="AO183" s="222"/>
      <c r="AP183" s="222"/>
      <c r="AQ183" s="222"/>
      <c r="AR183" s="222"/>
      <c r="AS183" s="222"/>
      <c r="AT183" s="222"/>
      <c r="AU183" s="224">
        <f t="shared" si="452"/>
        <v>0</v>
      </c>
      <c r="AV183" s="222"/>
      <c r="AW183" s="222"/>
      <c r="AX183" s="222"/>
      <c r="AY183" s="222"/>
      <c r="AZ183" s="224">
        <f t="shared" si="453"/>
        <v>0</v>
      </c>
      <c r="BA183" s="222"/>
      <c r="BB183" s="222"/>
      <c r="BC183" s="222"/>
      <c r="BD183" s="222"/>
      <c r="BE183" s="224">
        <f t="shared" si="454"/>
        <v>0</v>
      </c>
      <c r="BF183" s="222"/>
      <c r="BG183" s="222"/>
      <c r="BH183" s="222"/>
      <c r="BI183" s="222"/>
      <c r="BJ183" s="224">
        <f t="shared" si="455"/>
        <v>0</v>
      </c>
      <c r="BK183" s="222"/>
      <c r="BL183" s="222"/>
      <c r="BM183" s="222"/>
      <c r="BN183" s="222"/>
      <c r="BO183" s="224">
        <f t="shared" si="456"/>
        <v>0</v>
      </c>
      <c r="BP183" s="222"/>
      <c r="BQ183" s="222"/>
      <c r="BR183" s="222"/>
      <c r="BS183" s="222"/>
      <c r="BT183" s="224">
        <f t="shared" si="457"/>
        <v>0</v>
      </c>
      <c r="BU183" s="222"/>
      <c r="BV183" s="222"/>
      <c r="BW183" s="222"/>
      <c r="BX183" s="222"/>
      <c r="BY183" s="224">
        <f t="shared" si="458"/>
        <v>0</v>
      </c>
      <c r="BZ183" s="222"/>
      <c r="CA183" s="222"/>
      <c r="CB183" s="222"/>
      <c r="CC183" s="222"/>
      <c r="CD183" s="224">
        <f t="shared" si="459"/>
        <v>0</v>
      </c>
      <c r="CE183" s="222"/>
      <c r="CF183" s="222"/>
      <c r="CG183" s="222"/>
      <c r="CH183" s="222"/>
      <c r="CI183" s="224">
        <f t="shared" si="460"/>
        <v>0</v>
      </c>
      <c r="CJ183" s="222"/>
      <c r="CK183" s="222"/>
      <c r="CL183" s="222"/>
      <c r="CM183" s="222"/>
      <c r="CN183" s="224">
        <f t="shared" si="461"/>
        <v>0</v>
      </c>
      <c r="CO183" s="222"/>
      <c r="CP183" s="222"/>
      <c r="CQ183" s="222"/>
      <c r="CR183" s="222"/>
      <c r="CS183" s="209">
        <f t="shared" si="328"/>
        <v>0</v>
      </c>
      <c r="CT183" s="205"/>
      <c r="CU183" s="210">
        <f t="shared" si="435"/>
        <v>0</v>
      </c>
      <c r="CV183" s="210">
        <f t="shared" si="435"/>
        <v>0</v>
      </c>
      <c r="CW183" s="210">
        <f t="shared" si="314"/>
        <v>0</v>
      </c>
      <c r="CX183" s="210">
        <f t="shared" si="315"/>
        <v>0</v>
      </c>
      <c r="CY183" s="210">
        <f t="shared" si="316"/>
        <v>0</v>
      </c>
      <c r="CZ183" s="210">
        <f t="shared" si="317"/>
        <v>0</v>
      </c>
      <c r="DA183" s="210">
        <f t="shared" si="436"/>
        <v>0</v>
      </c>
      <c r="DB183" s="210">
        <f t="shared" si="436"/>
        <v>0</v>
      </c>
      <c r="DC183" s="210">
        <f t="shared" si="318"/>
        <v>0</v>
      </c>
      <c r="DD183" s="210">
        <f t="shared" si="319"/>
        <v>0</v>
      </c>
      <c r="DE183" s="210">
        <f t="shared" si="320"/>
        <v>0</v>
      </c>
      <c r="DF183" s="210">
        <f t="shared" si="321"/>
        <v>0</v>
      </c>
      <c r="DG183" s="210">
        <f t="shared" si="322"/>
        <v>0</v>
      </c>
      <c r="DH183" s="210">
        <f t="shared" si="323"/>
        <v>0</v>
      </c>
      <c r="DI183" s="210">
        <f t="shared" si="324"/>
        <v>0</v>
      </c>
      <c r="DJ183" s="210">
        <f t="shared" si="325"/>
        <v>0</v>
      </c>
      <c r="DK183" s="210">
        <f t="shared" si="326"/>
        <v>0</v>
      </c>
      <c r="DL183" s="210">
        <f t="shared" si="327"/>
        <v>0</v>
      </c>
      <c r="DN183" s="210">
        <f t="shared" si="434"/>
        <v>0</v>
      </c>
      <c r="DO183" s="210">
        <f t="shared" si="434"/>
        <v>0</v>
      </c>
      <c r="DP183" s="210">
        <f t="shared" si="434"/>
        <v>0</v>
      </c>
      <c r="DQ183" s="210">
        <f t="shared" si="434"/>
        <v>0</v>
      </c>
      <c r="DR183" s="210">
        <f t="shared" si="434"/>
        <v>0</v>
      </c>
      <c r="DS183" s="210">
        <f t="shared" si="434"/>
        <v>0</v>
      </c>
      <c r="DT183" s="210">
        <f t="shared" si="434"/>
        <v>0</v>
      </c>
      <c r="DU183" s="210">
        <f t="shared" si="427"/>
        <v>0</v>
      </c>
      <c r="DV183" s="210">
        <f t="shared" si="427"/>
        <v>0</v>
      </c>
      <c r="DW183" s="210">
        <f t="shared" si="427"/>
        <v>0</v>
      </c>
      <c r="DX183" s="210">
        <f t="shared" si="427"/>
        <v>0</v>
      </c>
      <c r="DY183" s="210">
        <f t="shared" si="427"/>
        <v>0</v>
      </c>
      <c r="DZ183" s="210">
        <f t="shared" si="427"/>
        <v>0</v>
      </c>
      <c r="EA183" s="210">
        <f t="shared" si="427"/>
        <v>0</v>
      </c>
      <c r="EB183" s="210">
        <f t="shared" si="427"/>
        <v>0</v>
      </c>
      <c r="EC183" s="210">
        <f t="shared" si="427"/>
        <v>0</v>
      </c>
      <c r="ED183" s="210">
        <f t="shared" si="427"/>
        <v>0</v>
      </c>
      <c r="EE183" s="210">
        <f t="shared" si="427"/>
        <v>0</v>
      </c>
      <c r="EF183" s="210">
        <f t="shared" si="427"/>
        <v>0</v>
      </c>
      <c r="EG183" s="210">
        <f t="shared" si="427"/>
        <v>0</v>
      </c>
      <c r="EH183" s="210">
        <f t="shared" si="438"/>
        <v>0</v>
      </c>
      <c r="EI183" s="210">
        <f t="shared" si="439"/>
        <v>0</v>
      </c>
      <c r="EJ183" s="210">
        <f t="shared" si="402"/>
        <v>0</v>
      </c>
      <c r="EK183" s="210">
        <f t="shared" si="402"/>
        <v>0</v>
      </c>
      <c r="EL183" s="210">
        <f t="shared" si="402"/>
        <v>0</v>
      </c>
      <c r="EM183" s="210">
        <f t="shared" si="402"/>
        <v>0</v>
      </c>
      <c r="EN183" s="210">
        <f t="shared" si="437"/>
        <v>0</v>
      </c>
      <c r="EO183" s="210">
        <f t="shared" si="437"/>
        <v>0</v>
      </c>
      <c r="EP183" s="210">
        <f t="shared" si="437"/>
        <v>0</v>
      </c>
      <c r="EQ183" s="210">
        <f t="shared" si="437"/>
        <v>0</v>
      </c>
      <c r="ES183" s="210">
        <f t="shared" si="329"/>
        <v>0</v>
      </c>
      <c r="ET183" s="210">
        <f t="shared" si="330"/>
        <v>0</v>
      </c>
      <c r="EU183" s="210">
        <f t="shared" si="331"/>
        <v>0</v>
      </c>
      <c r="EV183" s="210">
        <f t="shared" si="332"/>
        <v>0</v>
      </c>
      <c r="EW183" s="210">
        <f t="shared" si="333"/>
        <v>0</v>
      </c>
      <c r="EX183" s="210">
        <f t="shared" si="334"/>
        <v>0</v>
      </c>
      <c r="EY183" s="210">
        <f t="shared" si="335"/>
        <v>0</v>
      </c>
      <c r="EZ183" s="210">
        <f t="shared" si="336"/>
        <v>0</v>
      </c>
      <c r="FA183" s="210">
        <f t="shared" si="337"/>
        <v>0</v>
      </c>
      <c r="FB183" s="210">
        <f t="shared" si="338"/>
        <v>0</v>
      </c>
      <c r="FC183" s="210">
        <f t="shared" si="339"/>
        <v>0</v>
      </c>
      <c r="FD183" s="210">
        <f t="shared" si="340"/>
        <v>0</v>
      </c>
      <c r="FE183" s="210">
        <f t="shared" si="341"/>
        <v>0</v>
      </c>
      <c r="FF183" s="210">
        <f t="shared" si="342"/>
        <v>0</v>
      </c>
      <c r="FG183" s="210">
        <f t="shared" si="343"/>
        <v>0</v>
      </c>
      <c r="FI183" s="211">
        <f t="shared" si="344"/>
        <v>0</v>
      </c>
      <c r="FJ183" s="211">
        <f t="shared" si="345"/>
        <v>0</v>
      </c>
      <c r="FK183" s="211">
        <f t="shared" si="346"/>
        <v>0</v>
      </c>
      <c r="FL183" s="211">
        <f t="shared" si="347"/>
        <v>0</v>
      </c>
      <c r="FM183" s="211">
        <f t="shared" si="348"/>
        <v>0</v>
      </c>
      <c r="FN183" s="211">
        <f t="shared" si="349"/>
        <v>0</v>
      </c>
      <c r="FO183" s="211">
        <f t="shared" si="350"/>
        <v>0</v>
      </c>
      <c r="FP183" s="211">
        <f t="shared" si="351"/>
        <v>0</v>
      </c>
      <c r="FQ183" s="211">
        <f t="shared" si="352"/>
        <v>0</v>
      </c>
      <c r="FR183" s="211">
        <f t="shared" si="353"/>
        <v>0</v>
      </c>
      <c r="FS183" s="211">
        <f t="shared" si="354"/>
        <v>0</v>
      </c>
      <c r="FT183" s="211">
        <f t="shared" si="355"/>
        <v>0</v>
      </c>
      <c r="FU183" s="211">
        <f t="shared" si="356"/>
        <v>0</v>
      </c>
      <c r="FV183" s="211">
        <f t="shared" si="357"/>
        <v>0</v>
      </c>
      <c r="FW183" s="211">
        <f t="shared" si="358"/>
        <v>0</v>
      </c>
      <c r="FX183" s="211">
        <f t="shared" si="359"/>
        <v>0</v>
      </c>
      <c r="FY183" s="211">
        <f t="shared" si="360"/>
        <v>0</v>
      </c>
      <c r="FZ183" s="211">
        <f t="shared" si="361"/>
        <v>0</v>
      </c>
      <c r="GA183" s="211">
        <f t="shared" si="362"/>
        <v>0</v>
      </c>
      <c r="GB183" s="211">
        <f t="shared" si="363"/>
        <v>0</v>
      </c>
      <c r="GC183" s="211">
        <f t="shared" si="364"/>
        <v>0</v>
      </c>
      <c r="GD183" s="211">
        <f t="shared" si="365"/>
        <v>0</v>
      </c>
      <c r="GE183" s="211">
        <f t="shared" si="366"/>
        <v>0</v>
      </c>
      <c r="GF183" s="211">
        <f t="shared" si="367"/>
        <v>0</v>
      </c>
      <c r="GG183" s="211">
        <f t="shared" si="368"/>
        <v>0</v>
      </c>
      <c r="GH183" s="211">
        <f t="shared" si="369"/>
        <v>0</v>
      </c>
      <c r="GI183" s="211">
        <f t="shared" si="370"/>
        <v>0</v>
      </c>
      <c r="GJ183" s="211">
        <f t="shared" si="371"/>
        <v>0</v>
      </c>
      <c r="GK183" s="211">
        <f t="shared" si="372"/>
        <v>0</v>
      </c>
      <c r="GL183" s="211">
        <f t="shared" si="373"/>
        <v>0</v>
      </c>
    </row>
    <row r="184" spans="1:194" ht="45">
      <c r="A184" s="27" t="s">
        <v>1266</v>
      </c>
      <c r="C184" s="25" t="s">
        <v>200</v>
      </c>
      <c r="D184" s="220">
        <v>1309</v>
      </c>
      <c r="E184" s="223">
        <v>24</v>
      </c>
      <c r="F184" s="223"/>
      <c r="G184" s="224">
        <f t="shared" si="444"/>
        <v>0</v>
      </c>
      <c r="H184" s="224">
        <f t="shared" si="445"/>
        <v>0</v>
      </c>
      <c r="I184" s="222"/>
      <c r="J184" s="222"/>
      <c r="K184" s="222"/>
      <c r="L184" s="222"/>
      <c r="M184" s="222"/>
      <c r="N184" s="222"/>
      <c r="O184" s="222"/>
      <c r="P184" s="222"/>
      <c r="Q184" s="224">
        <f t="shared" si="446"/>
        <v>0</v>
      </c>
      <c r="R184" s="222"/>
      <c r="S184" s="222"/>
      <c r="T184" s="222"/>
      <c r="U184" s="222"/>
      <c r="V184" s="224">
        <f t="shared" si="447"/>
        <v>0</v>
      </c>
      <c r="W184" s="222"/>
      <c r="X184" s="222"/>
      <c r="Y184" s="222"/>
      <c r="Z184" s="222"/>
      <c r="AA184" s="224">
        <f t="shared" si="448"/>
        <v>0</v>
      </c>
      <c r="AB184" s="222"/>
      <c r="AC184" s="222"/>
      <c r="AD184" s="222"/>
      <c r="AE184" s="222"/>
      <c r="AF184" s="224">
        <f t="shared" si="449"/>
        <v>0</v>
      </c>
      <c r="AG184" s="222"/>
      <c r="AH184" s="222"/>
      <c r="AI184" s="222"/>
      <c r="AJ184" s="222"/>
      <c r="AK184" s="224">
        <f t="shared" si="450"/>
        <v>0</v>
      </c>
      <c r="AL184" s="224">
        <f t="shared" si="451"/>
        <v>0</v>
      </c>
      <c r="AM184" s="222"/>
      <c r="AN184" s="222"/>
      <c r="AO184" s="222"/>
      <c r="AP184" s="222"/>
      <c r="AQ184" s="222"/>
      <c r="AR184" s="222"/>
      <c r="AS184" s="222"/>
      <c r="AT184" s="222"/>
      <c r="AU184" s="224">
        <f t="shared" si="452"/>
        <v>0</v>
      </c>
      <c r="AV184" s="222"/>
      <c r="AW184" s="222"/>
      <c r="AX184" s="222"/>
      <c r="AY184" s="222"/>
      <c r="AZ184" s="224">
        <f t="shared" si="453"/>
        <v>0</v>
      </c>
      <c r="BA184" s="222"/>
      <c r="BB184" s="222"/>
      <c r="BC184" s="222"/>
      <c r="BD184" s="222"/>
      <c r="BE184" s="224">
        <f t="shared" si="454"/>
        <v>0</v>
      </c>
      <c r="BF184" s="222"/>
      <c r="BG184" s="222"/>
      <c r="BH184" s="222"/>
      <c r="BI184" s="222"/>
      <c r="BJ184" s="224">
        <f t="shared" si="455"/>
        <v>0</v>
      </c>
      <c r="BK184" s="222"/>
      <c r="BL184" s="222"/>
      <c r="BM184" s="222"/>
      <c r="BN184" s="222"/>
      <c r="BO184" s="224">
        <f t="shared" si="456"/>
        <v>0</v>
      </c>
      <c r="BP184" s="222"/>
      <c r="BQ184" s="222"/>
      <c r="BR184" s="222"/>
      <c r="BS184" s="222"/>
      <c r="BT184" s="224">
        <f t="shared" si="457"/>
        <v>0</v>
      </c>
      <c r="BU184" s="222"/>
      <c r="BV184" s="222"/>
      <c r="BW184" s="222"/>
      <c r="BX184" s="222"/>
      <c r="BY184" s="224">
        <f t="shared" si="458"/>
        <v>0</v>
      </c>
      <c r="BZ184" s="222"/>
      <c r="CA184" s="222"/>
      <c r="CB184" s="222"/>
      <c r="CC184" s="222"/>
      <c r="CD184" s="224">
        <f t="shared" si="459"/>
        <v>0</v>
      </c>
      <c r="CE184" s="222"/>
      <c r="CF184" s="222"/>
      <c r="CG184" s="222"/>
      <c r="CH184" s="222"/>
      <c r="CI184" s="224">
        <f t="shared" si="460"/>
        <v>0</v>
      </c>
      <c r="CJ184" s="222"/>
      <c r="CK184" s="222"/>
      <c r="CL184" s="222"/>
      <c r="CM184" s="222"/>
      <c r="CN184" s="224">
        <f t="shared" si="461"/>
        <v>0</v>
      </c>
      <c r="CO184" s="222"/>
      <c r="CP184" s="222"/>
      <c r="CQ184" s="222"/>
      <c r="CR184" s="222"/>
      <c r="CS184" s="209">
        <f t="shared" si="328"/>
        <v>0</v>
      </c>
      <c r="CT184" s="205"/>
      <c r="CU184" s="210">
        <f t="shared" si="435"/>
        <v>0</v>
      </c>
      <c r="CV184" s="210">
        <f t="shared" si="435"/>
        <v>0</v>
      </c>
      <c r="CW184" s="210">
        <f t="shared" si="314"/>
        <v>0</v>
      </c>
      <c r="CX184" s="210">
        <f t="shared" si="315"/>
        <v>0</v>
      </c>
      <c r="CY184" s="210">
        <f t="shared" si="316"/>
        <v>0</v>
      </c>
      <c r="CZ184" s="210">
        <f t="shared" si="317"/>
        <v>0</v>
      </c>
      <c r="DA184" s="210">
        <f t="shared" si="436"/>
        <v>0</v>
      </c>
      <c r="DB184" s="210">
        <f t="shared" si="436"/>
        <v>0</v>
      </c>
      <c r="DC184" s="210">
        <f t="shared" si="318"/>
        <v>0</v>
      </c>
      <c r="DD184" s="210">
        <f t="shared" si="319"/>
        <v>0</v>
      </c>
      <c r="DE184" s="210">
        <f t="shared" si="320"/>
        <v>0</v>
      </c>
      <c r="DF184" s="210">
        <f t="shared" si="321"/>
        <v>0</v>
      </c>
      <c r="DG184" s="210">
        <f t="shared" si="322"/>
        <v>0</v>
      </c>
      <c r="DH184" s="210">
        <f t="shared" si="323"/>
        <v>0</v>
      </c>
      <c r="DI184" s="210">
        <f t="shared" si="324"/>
        <v>0</v>
      </c>
      <c r="DJ184" s="210">
        <f t="shared" si="325"/>
        <v>0</v>
      </c>
      <c r="DK184" s="210">
        <f t="shared" si="326"/>
        <v>0</v>
      </c>
      <c r="DL184" s="210">
        <f t="shared" si="327"/>
        <v>0</v>
      </c>
      <c r="DN184" s="210">
        <f t="shared" si="434"/>
        <v>0</v>
      </c>
      <c r="DO184" s="210">
        <f t="shared" si="434"/>
        <v>0</v>
      </c>
      <c r="DP184" s="210">
        <f t="shared" si="434"/>
        <v>0</v>
      </c>
      <c r="DQ184" s="210">
        <f t="shared" si="434"/>
        <v>0</v>
      </c>
      <c r="DR184" s="210">
        <f t="shared" si="434"/>
        <v>0</v>
      </c>
      <c r="DS184" s="210">
        <f t="shared" si="434"/>
        <v>0</v>
      </c>
      <c r="DT184" s="210">
        <f t="shared" si="434"/>
        <v>0</v>
      </c>
      <c r="DU184" s="210">
        <f t="shared" si="427"/>
        <v>0</v>
      </c>
      <c r="DV184" s="210">
        <f t="shared" si="427"/>
        <v>0</v>
      </c>
      <c r="DW184" s="210">
        <f t="shared" si="427"/>
        <v>0</v>
      </c>
      <c r="DX184" s="210">
        <f t="shared" si="427"/>
        <v>0</v>
      </c>
      <c r="DY184" s="210">
        <f t="shared" si="427"/>
        <v>0</v>
      </c>
      <c r="DZ184" s="210">
        <f t="shared" si="427"/>
        <v>0</v>
      </c>
      <c r="EA184" s="210">
        <f t="shared" si="427"/>
        <v>0</v>
      </c>
      <c r="EB184" s="210">
        <f t="shared" si="427"/>
        <v>0</v>
      </c>
      <c r="EC184" s="210">
        <f t="shared" si="427"/>
        <v>0</v>
      </c>
      <c r="ED184" s="210">
        <f t="shared" si="427"/>
        <v>0</v>
      </c>
      <c r="EE184" s="210">
        <f t="shared" si="427"/>
        <v>0</v>
      </c>
      <c r="EF184" s="210">
        <f t="shared" si="427"/>
        <v>0</v>
      </c>
      <c r="EG184" s="210">
        <f t="shared" si="427"/>
        <v>0</v>
      </c>
      <c r="EH184" s="210">
        <f t="shared" si="438"/>
        <v>0</v>
      </c>
      <c r="EI184" s="210">
        <f t="shared" si="439"/>
        <v>0</v>
      </c>
      <c r="EJ184" s="210">
        <f t="shared" si="402"/>
        <v>0</v>
      </c>
      <c r="EK184" s="210">
        <f t="shared" si="402"/>
        <v>0</v>
      </c>
      <c r="EL184" s="210">
        <f t="shared" si="402"/>
        <v>0</v>
      </c>
      <c r="EM184" s="210">
        <f t="shared" si="402"/>
        <v>0</v>
      </c>
      <c r="EN184" s="210">
        <f t="shared" si="437"/>
        <v>0</v>
      </c>
      <c r="EO184" s="210">
        <f t="shared" si="437"/>
        <v>0</v>
      </c>
      <c r="EP184" s="210">
        <f t="shared" si="437"/>
        <v>0</v>
      </c>
      <c r="EQ184" s="210">
        <f t="shared" si="437"/>
        <v>0</v>
      </c>
      <c r="ES184" s="210">
        <f t="shared" si="329"/>
        <v>0</v>
      </c>
      <c r="ET184" s="210">
        <f t="shared" si="330"/>
        <v>0</v>
      </c>
      <c r="EU184" s="210">
        <f t="shared" si="331"/>
        <v>0</v>
      </c>
      <c r="EV184" s="210">
        <f t="shared" si="332"/>
        <v>0</v>
      </c>
      <c r="EW184" s="210">
        <f t="shared" si="333"/>
        <v>0</v>
      </c>
      <c r="EX184" s="210">
        <f t="shared" si="334"/>
        <v>0</v>
      </c>
      <c r="EY184" s="210">
        <f t="shared" si="335"/>
        <v>0</v>
      </c>
      <c r="EZ184" s="210">
        <f t="shared" si="336"/>
        <v>0</v>
      </c>
      <c r="FA184" s="210">
        <f t="shared" si="337"/>
        <v>0</v>
      </c>
      <c r="FB184" s="210">
        <f t="shared" si="338"/>
        <v>0</v>
      </c>
      <c r="FC184" s="210">
        <f t="shared" si="339"/>
        <v>0</v>
      </c>
      <c r="FD184" s="210">
        <f t="shared" si="340"/>
        <v>0</v>
      </c>
      <c r="FE184" s="210">
        <f t="shared" si="341"/>
        <v>0</v>
      </c>
      <c r="FF184" s="210">
        <f t="shared" si="342"/>
        <v>0</v>
      </c>
      <c r="FG184" s="210">
        <f t="shared" si="343"/>
        <v>0</v>
      </c>
      <c r="FI184" s="211">
        <f t="shared" si="344"/>
        <v>0</v>
      </c>
      <c r="FJ184" s="211">
        <f t="shared" si="345"/>
        <v>0</v>
      </c>
      <c r="FK184" s="211">
        <f t="shared" si="346"/>
        <v>0</v>
      </c>
      <c r="FL184" s="211">
        <f t="shared" si="347"/>
        <v>0</v>
      </c>
      <c r="FM184" s="211">
        <f t="shared" si="348"/>
        <v>0</v>
      </c>
      <c r="FN184" s="211">
        <f t="shared" si="349"/>
        <v>0</v>
      </c>
      <c r="FO184" s="211">
        <f t="shared" si="350"/>
        <v>0</v>
      </c>
      <c r="FP184" s="211">
        <f t="shared" si="351"/>
        <v>0</v>
      </c>
      <c r="FQ184" s="211">
        <f t="shared" si="352"/>
        <v>0</v>
      </c>
      <c r="FR184" s="211">
        <f t="shared" si="353"/>
        <v>0</v>
      </c>
      <c r="FS184" s="211">
        <f t="shared" si="354"/>
        <v>0</v>
      </c>
      <c r="FT184" s="211">
        <f t="shared" si="355"/>
        <v>0</v>
      </c>
      <c r="FU184" s="211">
        <f t="shared" si="356"/>
        <v>0</v>
      </c>
      <c r="FV184" s="211">
        <f t="shared" si="357"/>
        <v>0</v>
      </c>
      <c r="FW184" s="211">
        <f t="shared" si="358"/>
        <v>0</v>
      </c>
      <c r="FX184" s="211">
        <f t="shared" si="359"/>
        <v>0</v>
      </c>
      <c r="FY184" s="211">
        <f t="shared" si="360"/>
        <v>0</v>
      </c>
      <c r="FZ184" s="211">
        <f t="shared" si="361"/>
        <v>0</v>
      </c>
      <c r="GA184" s="211">
        <f t="shared" si="362"/>
        <v>0</v>
      </c>
      <c r="GB184" s="211">
        <f t="shared" si="363"/>
        <v>0</v>
      </c>
      <c r="GC184" s="211">
        <f t="shared" si="364"/>
        <v>0</v>
      </c>
      <c r="GD184" s="211">
        <f t="shared" si="365"/>
        <v>0</v>
      </c>
      <c r="GE184" s="211">
        <f t="shared" si="366"/>
        <v>0</v>
      </c>
      <c r="GF184" s="211">
        <f t="shared" si="367"/>
        <v>0</v>
      </c>
      <c r="GG184" s="211">
        <f t="shared" si="368"/>
        <v>0</v>
      </c>
      <c r="GH184" s="211">
        <f t="shared" si="369"/>
        <v>0</v>
      </c>
      <c r="GI184" s="211">
        <f t="shared" si="370"/>
        <v>0</v>
      </c>
      <c r="GJ184" s="211">
        <f t="shared" si="371"/>
        <v>0</v>
      </c>
      <c r="GK184" s="211">
        <f t="shared" si="372"/>
        <v>0</v>
      </c>
      <c r="GL184" s="211">
        <f t="shared" si="373"/>
        <v>0</v>
      </c>
    </row>
    <row r="185" spans="1:194" ht="30">
      <c r="A185" s="27" t="s">
        <v>1267</v>
      </c>
      <c r="C185" s="25" t="s">
        <v>201</v>
      </c>
      <c r="D185" s="220">
        <v>1310</v>
      </c>
      <c r="E185" s="223">
        <v>24</v>
      </c>
      <c r="F185" s="223"/>
      <c r="G185" s="224">
        <f t="shared" si="444"/>
        <v>0</v>
      </c>
      <c r="H185" s="224">
        <f t="shared" si="445"/>
        <v>0</v>
      </c>
      <c r="I185" s="222"/>
      <c r="J185" s="222"/>
      <c r="K185" s="222"/>
      <c r="L185" s="222"/>
      <c r="M185" s="222"/>
      <c r="N185" s="222"/>
      <c r="O185" s="222"/>
      <c r="P185" s="222"/>
      <c r="Q185" s="224">
        <f t="shared" si="446"/>
        <v>0</v>
      </c>
      <c r="R185" s="222"/>
      <c r="S185" s="222"/>
      <c r="T185" s="222"/>
      <c r="U185" s="222"/>
      <c r="V185" s="224">
        <f t="shared" si="447"/>
        <v>0</v>
      </c>
      <c r="W185" s="222"/>
      <c r="X185" s="222"/>
      <c r="Y185" s="222"/>
      <c r="Z185" s="222"/>
      <c r="AA185" s="224">
        <f t="shared" si="448"/>
        <v>0</v>
      </c>
      <c r="AB185" s="222"/>
      <c r="AC185" s="222"/>
      <c r="AD185" s="222"/>
      <c r="AE185" s="222"/>
      <c r="AF185" s="224">
        <f t="shared" si="449"/>
        <v>0</v>
      </c>
      <c r="AG185" s="222"/>
      <c r="AH185" s="222"/>
      <c r="AI185" s="222"/>
      <c r="AJ185" s="222"/>
      <c r="AK185" s="224">
        <f t="shared" si="450"/>
        <v>0</v>
      </c>
      <c r="AL185" s="224">
        <f t="shared" si="451"/>
        <v>0</v>
      </c>
      <c r="AM185" s="222"/>
      <c r="AN185" s="222"/>
      <c r="AO185" s="222"/>
      <c r="AP185" s="222"/>
      <c r="AQ185" s="222"/>
      <c r="AR185" s="222"/>
      <c r="AS185" s="222"/>
      <c r="AT185" s="222"/>
      <c r="AU185" s="224">
        <f t="shared" si="452"/>
        <v>0</v>
      </c>
      <c r="AV185" s="222"/>
      <c r="AW185" s="222"/>
      <c r="AX185" s="222"/>
      <c r="AY185" s="222"/>
      <c r="AZ185" s="224">
        <f t="shared" si="453"/>
        <v>0</v>
      </c>
      <c r="BA185" s="222"/>
      <c r="BB185" s="222"/>
      <c r="BC185" s="222"/>
      <c r="BD185" s="222"/>
      <c r="BE185" s="224">
        <f t="shared" si="454"/>
        <v>0</v>
      </c>
      <c r="BF185" s="222"/>
      <c r="BG185" s="222"/>
      <c r="BH185" s="222"/>
      <c r="BI185" s="222"/>
      <c r="BJ185" s="224">
        <f t="shared" si="455"/>
        <v>0</v>
      </c>
      <c r="BK185" s="222"/>
      <c r="BL185" s="222"/>
      <c r="BM185" s="222"/>
      <c r="BN185" s="222"/>
      <c r="BO185" s="224">
        <f t="shared" si="456"/>
        <v>0</v>
      </c>
      <c r="BP185" s="222"/>
      <c r="BQ185" s="222"/>
      <c r="BR185" s="222"/>
      <c r="BS185" s="222"/>
      <c r="BT185" s="224">
        <f t="shared" si="457"/>
        <v>0</v>
      </c>
      <c r="BU185" s="222"/>
      <c r="BV185" s="222"/>
      <c r="BW185" s="222"/>
      <c r="BX185" s="222"/>
      <c r="BY185" s="224">
        <f t="shared" si="458"/>
        <v>0</v>
      </c>
      <c r="BZ185" s="222"/>
      <c r="CA185" s="222"/>
      <c r="CB185" s="222"/>
      <c r="CC185" s="222"/>
      <c r="CD185" s="224">
        <f t="shared" si="459"/>
        <v>0</v>
      </c>
      <c r="CE185" s="222"/>
      <c r="CF185" s="222"/>
      <c r="CG185" s="222"/>
      <c r="CH185" s="222"/>
      <c r="CI185" s="224">
        <f t="shared" si="460"/>
        <v>0</v>
      </c>
      <c r="CJ185" s="222"/>
      <c r="CK185" s="222"/>
      <c r="CL185" s="222"/>
      <c r="CM185" s="222"/>
      <c r="CN185" s="224">
        <f t="shared" si="461"/>
        <v>0</v>
      </c>
      <c r="CO185" s="222"/>
      <c r="CP185" s="222"/>
      <c r="CQ185" s="222"/>
      <c r="CR185" s="222"/>
      <c r="CS185" s="209">
        <f t="shared" si="328"/>
        <v>0</v>
      </c>
      <c r="CT185" s="205"/>
      <c r="CU185" s="210">
        <f t="shared" si="435"/>
        <v>0</v>
      </c>
      <c r="CV185" s="210">
        <f t="shared" si="435"/>
        <v>0</v>
      </c>
      <c r="CW185" s="210">
        <f t="shared" si="314"/>
        <v>0</v>
      </c>
      <c r="CX185" s="210">
        <f t="shared" si="315"/>
        <v>0</v>
      </c>
      <c r="CY185" s="210">
        <f t="shared" si="316"/>
        <v>0</v>
      </c>
      <c r="CZ185" s="210">
        <f t="shared" si="317"/>
        <v>0</v>
      </c>
      <c r="DA185" s="210">
        <f t="shared" si="436"/>
        <v>0</v>
      </c>
      <c r="DB185" s="210">
        <f t="shared" si="436"/>
        <v>0</v>
      </c>
      <c r="DC185" s="210">
        <f t="shared" si="318"/>
        <v>0</v>
      </c>
      <c r="DD185" s="210">
        <f t="shared" si="319"/>
        <v>0</v>
      </c>
      <c r="DE185" s="210">
        <f t="shared" si="320"/>
        <v>0</v>
      </c>
      <c r="DF185" s="210">
        <f t="shared" si="321"/>
        <v>0</v>
      </c>
      <c r="DG185" s="210">
        <f t="shared" si="322"/>
        <v>0</v>
      </c>
      <c r="DH185" s="210">
        <f t="shared" si="323"/>
        <v>0</v>
      </c>
      <c r="DI185" s="210">
        <f t="shared" si="324"/>
        <v>0</v>
      </c>
      <c r="DJ185" s="210">
        <f t="shared" si="325"/>
        <v>0</v>
      </c>
      <c r="DK185" s="210">
        <f t="shared" si="326"/>
        <v>0</v>
      </c>
      <c r="DL185" s="210">
        <f t="shared" si="327"/>
        <v>0</v>
      </c>
      <c r="DN185" s="210">
        <f t="shared" si="434"/>
        <v>0</v>
      </c>
      <c r="DO185" s="210">
        <f t="shared" si="434"/>
        <v>0</v>
      </c>
      <c r="DP185" s="210">
        <f t="shared" si="434"/>
        <v>0</v>
      </c>
      <c r="DQ185" s="210">
        <f t="shared" si="434"/>
        <v>0</v>
      </c>
      <c r="DR185" s="210">
        <f t="shared" si="434"/>
        <v>0</v>
      </c>
      <c r="DS185" s="210">
        <f t="shared" si="434"/>
        <v>0</v>
      </c>
      <c r="DT185" s="210">
        <f t="shared" si="434"/>
        <v>0</v>
      </c>
      <c r="DU185" s="210">
        <f t="shared" si="427"/>
        <v>0</v>
      </c>
      <c r="DV185" s="210">
        <f t="shared" si="427"/>
        <v>0</v>
      </c>
      <c r="DW185" s="210">
        <f t="shared" si="427"/>
        <v>0</v>
      </c>
      <c r="DX185" s="210">
        <f t="shared" si="427"/>
        <v>0</v>
      </c>
      <c r="DY185" s="210">
        <f t="shared" si="427"/>
        <v>0</v>
      </c>
      <c r="DZ185" s="210">
        <f t="shared" si="427"/>
        <v>0</v>
      </c>
      <c r="EA185" s="210">
        <f t="shared" si="427"/>
        <v>0</v>
      </c>
      <c r="EB185" s="210">
        <f t="shared" si="427"/>
        <v>0</v>
      </c>
      <c r="EC185" s="210">
        <f t="shared" si="427"/>
        <v>0</v>
      </c>
      <c r="ED185" s="210">
        <f t="shared" si="427"/>
        <v>0</v>
      </c>
      <c r="EE185" s="210">
        <f t="shared" si="427"/>
        <v>0</v>
      </c>
      <c r="EF185" s="210">
        <f t="shared" si="427"/>
        <v>0</v>
      </c>
      <c r="EG185" s="210">
        <f t="shared" si="427"/>
        <v>0</v>
      </c>
      <c r="EH185" s="210">
        <f t="shared" si="438"/>
        <v>0</v>
      </c>
      <c r="EI185" s="210">
        <f t="shared" si="439"/>
        <v>0</v>
      </c>
      <c r="EJ185" s="210">
        <f t="shared" si="402"/>
        <v>0</v>
      </c>
      <c r="EK185" s="210">
        <f t="shared" si="402"/>
        <v>0</v>
      </c>
      <c r="EL185" s="210">
        <f t="shared" si="402"/>
        <v>0</v>
      </c>
      <c r="EM185" s="210">
        <f t="shared" si="402"/>
        <v>0</v>
      </c>
      <c r="EN185" s="210">
        <f t="shared" si="437"/>
        <v>0</v>
      </c>
      <c r="EO185" s="210">
        <f t="shared" si="437"/>
        <v>0</v>
      </c>
      <c r="EP185" s="210">
        <f t="shared" si="437"/>
        <v>0</v>
      </c>
      <c r="EQ185" s="210">
        <f t="shared" si="437"/>
        <v>0</v>
      </c>
      <c r="ES185" s="210">
        <f t="shared" si="329"/>
        <v>0</v>
      </c>
      <c r="ET185" s="210">
        <f t="shared" si="330"/>
        <v>0</v>
      </c>
      <c r="EU185" s="210">
        <f t="shared" si="331"/>
        <v>0</v>
      </c>
      <c r="EV185" s="210">
        <f t="shared" si="332"/>
        <v>0</v>
      </c>
      <c r="EW185" s="210">
        <f t="shared" si="333"/>
        <v>0</v>
      </c>
      <c r="EX185" s="210">
        <f t="shared" si="334"/>
        <v>0</v>
      </c>
      <c r="EY185" s="210">
        <f t="shared" si="335"/>
        <v>0</v>
      </c>
      <c r="EZ185" s="210">
        <f t="shared" si="336"/>
        <v>0</v>
      </c>
      <c r="FA185" s="210">
        <f t="shared" si="337"/>
        <v>0</v>
      </c>
      <c r="FB185" s="210">
        <f t="shared" si="338"/>
        <v>0</v>
      </c>
      <c r="FC185" s="210">
        <f t="shared" si="339"/>
        <v>0</v>
      </c>
      <c r="FD185" s="210">
        <f t="shared" si="340"/>
        <v>0</v>
      </c>
      <c r="FE185" s="210">
        <f t="shared" si="341"/>
        <v>0</v>
      </c>
      <c r="FF185" s="210">
        <f t="shared" si="342"/>
        <v>0</v>
      </c>
      <c r="FG185" s="210">
        <f t="shared" si="343"/>
        <v>0</v>
      </c>
      <c r="FI185" s="211">
        <f t="shared" si="344"/>
        <v>0</v>
      </c>
      <c r="FJ185" s="211">
        <f t="shared" si="345"/>
        <v>0</v>
      </c>
      <c r="FK185" s="211">
        <f t="shared" si="346"/>
        <v>0</v>
      </c>
      <c r="FL185" s="211">
        <f t="shared" si="347"/>
        <v>0</v>
      </c>
      <c r="FM185" s="211">
        <f t="shared" si="348"/>
        <v>0</v>
      </c>
      <c r="FN185" s="211">
        <f t="shared" si="349"/>
        <v>0</v>
      </c>
      <c r="FO185" s="211">
        <f t="shared" si="350"/>
        <v>0</v>
      </c>
      <c r="FP185" s="211">
        <f t="shared" si="351"/>
        <v>0</v>
      </c>
      <c r="FQ185" s="211">
        <f t="shared" si="352"/>
        <v>0</v>
      </c>
      <c r="FR185" s="211">
        <f t="shared" si="353"/>
        <v>0</v>
      </c>
      <c r="FS185" s="211">
        <f t="shared" si="354"/>
        <v>0</v>
      </c>
      <c r="FT185" s="211">
        <f t="shared" si="355"/>
        <v>0</v>
      </c>
      <c r="FU185" s="211">
        <f t="shared" si="356"/>
        <v>0</v>
      </c>
      <c r="FV185" s="211">
        <f t="shared" si="357"/>
        <v>0</v>
      </c>
      <c r="FW185" s="211">
        <f t="shared" si="358"/>
        <v>0</v>
      </c>
      <c r="FX185" s="211">
        <f t="shared" si="359"/>
        <v>0</v>
      </c>
      <c r="FY185" s="211">
        <f t="shared" si="360"/>
        <v>0</v>
      </c>
      <c r="FZ185" s="211">
        <f t="shared" si="361"/>
        <v>0</v>
      </c>
      <c r="GA185" s="211">
        <f t="shared" si="362"/>
        <v>0</v>
      </c>
      <c r="GB185" s="211">
        <f t="shared" si="363"/>
        <v>0</v>
      </c>
      <c r="GC185" s="211">
        <f t="shared" si="364"/>
        <v>0</v>
      </c>
      <c r="GD185" s="211">
        <f t="shared" si="365"/>
        <v>0</v>
      </c>
      <c r="GE185" s="211">
        <f t="shared" si="366"/>
        <v>0</v>
      </c>
      <c r="GF185" s="211">
        <f t="shared" si="367"/>
        <v>0</v>
      </c>
      <c r="GG185" s="211">
        <f t="shared" si="368"/>
        <v>0</v>
      </c>
      <c r="GH185" s="211">
        <f t="shared" si="369"/>
        <v>0</v>
      </c>
      <c r="GI185" s="211">
        <f t="shared" si="370"/>
        <v>0</v>
      </c>
      <c r="GJ185" s="211">
        <f t="shared" si="371"/>
        <v>0</v>
      </c>
      <c r="GK185" s="211">
        <f t="shared" si="372"/>
        <v>0</v>
      </c>
      <c r="GL185" s="211">
        <f t="shared" si="373"/>
        <v>0</v>
      </c>
    </row>
    <row r="186" spans="1:194" ht="30">
      <c r="A186" s="27" t="s">
        <v>1268</v>
      </c>
      <c r="C186" s="25" t="s">
        <v>202</v>
      </c>
      <c r="D186" s="220">
        <v>1311</v>
      </c>
      <c r="E186" s="223">
        <v>24</v>
      </c>
      <c r="F186" s="223"/>
      <c r="G186" s="224">
        <f t="shared" si="444"/>
        <v>0</v>
      </c>
      <c r="H186" s="224">
        <f t="shared" si="445"/>
        <v>0</v>
      </c>
      <c r="I186" s="222"/>
      <c r="J186" s="222"/>
      <c r="K186" s="222"/>
      <c r="L186" s="222"/>
      <c r="M186" s="222"/>
      <c r="N186" s="222"/>
      <c r="O186" s="222"/>
      <c r="P186" s="222"/>
      <c r="Q186" s="224">
        <f t="shared" si="446"/>
        <v>0</v>
      </c>
      <c r="R186" s="222"/>
      <c r="S186" s="222"/>
      <c r="T186" s="222"/>
      <c r="U186" s="222"/>
      <c r="V186" s="224">
        <f t="shared" si="447"/>
        <v>0</v>
      </c>
      <c r="W186" s="222"/>
      <c r="X186" s="222"/>
      <c r="Y186" s="222"/>
      <c r="Z186" s="222"/>
      <c r="AA186" s="224">
        <f t="shared" si="448"/>
        <v>0</v>
      </c>
      <c r="AB186" s="222"/>
      <c r="AC186" s="222"/>
      <c r="AD186" s="222"/>
      <c r="AE186" s="222"/>
      <c r="AF186" s="224">
        <f t="shared" si="449"/>
        <v>0</v>
      </c>
      <c r="AG186" s="222"/>
      <c r="AH186" s="222"/>
      <c r="AI186" s="222"/>
      <c r="AJ186" s="222"/>
      <c r="AK186" s="224">
        <f t="shared" si="450"/>
        <v>0</v>
      </c>
      <c r="AL186" s="224">
        <f t="shared" si="451"/>
        <v>0</v>
      </c>
      <c r="AM186" s="222"/>
      <c r="AN186" s="222"/>
      <c r="AO186" s="222"/>
      <c r="AP186" s="222"/>
      <c r="AQ186" s="222"/>
      <c r="AR186" s="222"/>
      <c r="AS186" s="222"/>
      <c r="AT186" s="222"/>
      <c r="AU186" s="224">
        <f t="shared" si="452"/>
        <v>0</v>
      </c>
      <c r="AV186" s="222"/>
      <c r="AW186" s="222"/>
      <c r="AX186" s="222"/>
      <c r="AY186" s="222"/>
      <c r="AZ186" s="224">
        <f t="shared" si="453"/>
        <v>0</v>
      </c>
      <c r="BA186" s="222"/>
      <c r="BB186" s="222"/>
      <c r="BC186" s="222"/>
      <c r="BD186" s="222"/>
      <c r="BE186" s="224">
        <f t="shared" si="454"/>
        <v>0</v>
      </c>
      <c r="BF186" s="222"/>
      <c r="BG186" s="222"/>
      <c r="BH186" s="222"/>
      <c r="BI186" s="222"/>
      <c r="BJ186" s="224">
        <f t="shared" si="455"/>
        <v>0</v>
      </c>
      <c r="BK186" s="222"/>
      <c r="BL186" s="222"/>
      <c r="BM186" s="222"/>
      <c r="BN186" s="222"/>
      <c r="BO186" s="224">
        <f t="shared" si="456"/>
        <v>0</v>
      </c>
      <c r="BP186" s="222"/>
      <c r="BQ186" s="222"/>
      <c r="BR186" s="222"/>
      <c r="BS186" s="222"/>
      <c r="BT186" s="224">
        <f t="shared" si="457"/>
        <v>0</v>
      </c>
      <c r="BU186" s="222"/>
      <c r="BV186" s="222"/>
      <c r="BW186" s="222"/>
      <c r="BX186" s="222"/>
      <c r="BY186" s="224">
        <f t="shared" si="458"/>
        <v>0</v>
      </c>
      <c r="BZ186" s="222"/>
      <c r="CA186" s="222"/>
      <c r="CB186" s="222"/>
      <c r="CC186" s="222"/>
      <c r="CD186" s="224">
        <f t="shared" si="459"/>
        <v>0</v>
      </c>
      <c r="CE186" s="222"/>
      <c r="CF186" s="222"/>
      <c r="CG186" s="222"/>
      <c r="CH186" s="222"/>
      <c r="CI186" s="224">
        <f t="shared" si="460"/>
        <v>0</v>
      </c>
      <c r="CJ186" s="222"/>
      <c r="CK186" s="222"/>
      <c r="CL186" s="222"/>
      <c r="CM186" s="222"/>
      <c r="CN186" s="224">
        <f t="shared" si="461"/>
        <v>0</v>
      </c>
      <c r="CO186" s="222"/>
      <c r="CP186" s="222"/>
      <c r="CQ186" s="222"/>
      <c r="CR186" s="222"/>
      <c r="CS186" s="209">
        <f t="shared" si="328"/>
        <v>0</v>
      </c>
      <c r="CT186" s="205"/>
      <c r="CU186" s="210">
        <f t="shared" si="435"/>
        <v>0</v>
      </c>
      <c r="CV186" s="210">
        <f t="shared" si="435"/>
        <v>0</v>
      </c>
      <c r="CW186" s="210">
        <f t="shared" si="314"/>
        <v>0</v>
      </c>
      <c r="CX186" s="210">
        <f t="shared" si="315"/>
        <v>0</v>
      </c>
      <c r="CY186" s="210">
        <f t="shared" si="316"/>
        <v>0</v>
      </c>
      <c r="CZ186" s="210">
        <f t="shared" si="317"/>
        <v>0</v>
      </c>
      <c r="DA186" s="210">
        <f t="shared" si="436"/>
        <v>0</v>
      </c>
      <c r="DB186" s="210">
        <f t="shared" si="436"/>
        <v>0</v>
      </c>
      <c r="DC186" s="210">
        <f t="shared" si="318"/>
        <v>0</v>
      </c>
      <c r="DD186" s="210">
        <f t="shared" si="319"/>
        <v>0</v>
      </c>
      <c r="DE186" s="210">
        <f t="shared" si="320"/>
        <v>0</v>
      </c>
      <c r="DF186" s="210">
        <f t="shared" si="321"/>
        <v>0</v>
      </c>
      <c r="DG186" s="210">
        <f t="shared" si="322"/>
        <v>0</v>
      </c>
      <c r="DH186" s="210">
        <f t="shared" si="323"/>
        <v>0</v>
      </c>
      <c r="DI186" s="210">
        <f t="shared" si="324"/>
        <v>0</v>
      </c>
      <c r="DJ186" s="210">
        <f t="shared" si="325"/>
        <v>0</v>
      </c>
      <c r="DK186" s="210">
        <f t="shared" si="326"/>
        <v>0</v>
      </c>
      <c r="DL186" s="210">
        <f t="shared" si="327"/>
        <v>0</v>
      </c>
      <c r="DN186" s="210">
        <f t="shared" si="434"/>
        <v>0</v>
      </c>
      <c r="DO186" s="210">
        <f t="shared" si="434"/>
        <v>0</v>
      </c>
      <c r="DP186" s="210">
        <f t="shared" si="434"/>
        <v>0</v>
      </c>
      <c r="DQ186" s="210">
        <f t="shared" si="434"/>
        <v>0</v>
      </c>
      <c r="DR186" s="210">
        <f t="shared" si="434"/>
        <v>0</v>
      </c>
      <c r="DS186" s="210">
        <f t="shared" si="434"/>
        <v>0</v>
      </c>
      <c r="DT186" s="210">
        <f t="shared" si="434"/>
        <v>0</v>
      </c>
      <c r="DU186" s="210">
        <f t="shared" si="427"/>
        <v>0</v>
      </c>
      <c r="DV186" s="210">
        <f t="shared" si="427"/>
        <v>0</v>
      </c>
      <c r="DW186" s="210">
        <f t="shared" si="427"/>
        <v>0</v>
      </c>
      <c r="DX186" s="210">
        <f t="shared" si="427"/>
        <v>0</v>
      </c>
      <c r="DY186" s="210">
        <f t="shared" si="427"/>
        <v>0</v>
      </c>
      <c r="DZ186" s="210">
        <f t="shared" si="427"/>
        <v>0</v>
      </c>
      <c r="EA186" s="210">
        <f t="shared" si="427"/>
        <v>0</v>
      </c>
      <c r="EB186" s="210">
        <f t="shared" ref="EB186:EG229" si="462">IF((U186-AY186)&gt;0,0,U186-AY186)</f>
        <v>0</v>
      </c>
      <c r="EC186" s="210">
        <f t="shared" si="462"/>
        <v>0</v>
      </c>
      <c r="ED186" s="210">
        <f t="shared" si="462"/>
        <v>0</v>
      </c>
      <c r="EE186" s="210">
        <f t="shared" si="462"/>
        <v>0</v>
      </c>
      <c r="EF186" s="210">
        <f t="shared" si="462"/>
        <v>0</v>
      </c>
      <c r="EG186" s="210">
        <f t="shared" si="462"/>
        <v>0</v>
      </c>
      <c r="EH186" s="210">
        <f t="shared" si="438"/>
        <v>0</v>
      </c>
      <c r="EI186" s="210">
        <f t="shared" si="439"/>
        <v>0</v>
      </c>
      <c r="EJ186" s="210">
        <f t="shared" si="402"/>
        <v>0</v>
      </c>
      <c r="EK186" s="210">
        <f t="shared" si="402"/>
        <v>0</v>
      </c>
      <c r="EL186" s="210">
        <f t="shared" si="402"/>
        <v>0</v>
      </c>
      <c r="EM186" s="210">
        <f t="shared" si="402"/>
        <v>0</v>
      </c>
      <c r="EN186" s="210">
        <f t="shared" si="437"/>
        <v>0</v>
      </c>
      <c r="EO186" s="210">
        <f t="shared" si="437"/>
        <v>0</v>
      </c>
      <c r="EP186" s="210">
        <f t="shared" si="437"/>
        <v>0</v>
      </c>
      <c r="EQ186" s="210">
        <f t="shared" si="437"/>
        <v>0</v>
      </c>
      <c r="ES186" s="210">
        <f t="shared" si="329"/>
        <v>0</v>
      </c>
      <c r="ET186" s="210">
        <f t="shared" si="330"/>
        <v>0</v>
      </c>
      <c r="EU186" s="210">
        <f t="shared" si="331"/>
        <v>0</v>
      </c>
      <c r="EV186" s="210">
        <f t="shared" si="332"/>
        <v>0</v>
      </c>
      <c r="EW186" s="210">
        <f t="shared" si="333"/>
        <v>0</v>
      </c>
      <c r="EX186" s="210">
        <f t="shared" si="334"/>
        <v>0</v>
      </c>
      <c r="EY186" s="210">
        <f t="shared" si="335"/>
        <v>0</v>
      </c>
      <c r="EZ186" s="210">
        <f t="shared" si="336"/>
        <v>0</v>
      </c>
      <c r="FA186" s="210">
        <f t="shared" si="337"/>
        <v>0</v>
      </c>
      <c r="FB186" s="210">
        <f t="shared" si="338"/>
        <v>0</v>
      </c>
      <c r="FC186" s="210">
        <f t="shared" si="339"/>
        <v>0</v>
      </c>
      <c r="FD186" s="210">
        <f t="shared" si="340"/>
        <v>0</v>
      </c>
      <c r="FE186" s="210">
        <f t="shared" si="341"/>
        <v>0</v>
      </c>
      <c r="FF186" s="210">
        <f t="shared" si="342"/>
        <v>0</v>
      </c>
      <c r="FG186" s="210">
        <f t="shared" si="343"/>
        <v>0</v>
      </c>
      <c r="FI186" s="211">
        <f t="shared" si="344"/>
        <v>0</v>
      </c>
      <c r="FJ186" s="211">
        <f t="shared" si="345"/>
        <v>0</v>
      </c>
      <c r="FK186" s="211">
        <f t="shared" si="346"/>
        <v>0</v>
      </c>
      <c r="FL186" s="211">
        <f t="shared" si="347"/>
        <v>0</v>
      </c>
      <c r="FM186" s="211">
        <f t="shared" si="348"/>
        <v>0</v>
      </c>
      <c r="FN186" s="211">
        <f t="shared" si="349"/>
        <v>0</v>
      </c>
      <c r="FO186" s="211">
        <f t="shared" si="350"/>
        <v>0</v>
      </c>
      <c r="FP186" s="211">
        <f t="shared" si="351"/>
        <v>0</v>
      </c>
      <c r="FQ186" s="211">
        <f t="shared" si="352"/>
        <v>0</v>
      </c>
      <c r="FR186" s="211">
        <f t="shared" si="353"/>
        <v>0</v>
      </c>
      <c r="FS186" s="211">
        <f t="shared" si="354"/>
        <v>0</v>
      </c>
      <c r="FT186" s="211">
        <f t="shared" si="355"/>
        <v>0</v>
      </c>
      <c r="FU186" s="211">
        <f t="shared" si="356"/>
        <v>0</v>
      </c>
      <c r="FV186" s="211">
        <f t="shared" si="357"/>
        <v>0</v>
      </c>
      <c r="FW186" s="211">
        <f t="shared" si="358"/>
        <v>0</v>
      </c>
      <c r="FX186" s="211">
        <f t="shared" si="359"/>
        <v>0</v>
      </c>
      <c r="FY186" s="211">
        <f t="shared" si="360"/>
        <v>0</v>
      </c>
      <c r="FZ186" s="211">
        <f t="shared" si="361"/>
        <v>0</v>
      </c>
      <c r="GA186" s="211">
        <f t="shared" si="362"/>
        <v>0</v>
      </c>
      <c r="GB186" s="211">
        <f t="shared" si="363"/>
        <v>0</v>
      </c>
      <c r="GC186" s="211">
        <f t="shared" si="364"/>
        <v>0</v>
      </c>
      <c r="GD186" s="211">
        <f t="shared" si="365"/>
        <v>0</v>
      </c>
      <c r="GE186" s="211">
        <f t="shared" si="366"/>
        <v>0</v>
      </c>
      <c r="GF186" s="211">
        <f t="shared" si="367"/>
        <v>0</v>
      </c>
      <c r="GG186" s="211">
        <f t="shared" si="368"/>
        <v>0</v>
      </c>
      <c r="GH186" s="211">
        <f t="shared" si="369"/>
        <v>0</v>
      </c>
      <c r="GI186" s="211">
        <f t="shared" si="370"/>
        <v>0</v>
      </c>
      <c r="GJ186" s="211">
        <f t="shared" si="371"/>
        <v>0</v>
      </c>
      <c r="GK186" s="211">
        <f t="shared" si="372"/>
        <v>0</v>
      </c>
      <c r="GL186" s="211">
        <f t="shared" si="373"/>
        <v>0</v>
      </c>
    </row>
    <row r="187" spans="1:194" ht="75">
      <c r="A187" s="27" t="s">
        <v>1269</v>
      </c>
      <c r="C187" s="25" t="s">
        <v>203</v>
      </c>
      <c r="D187" s="220">
        <v>1312</v>
      </c>
      <c r="E187" s="223">
        <v>24</v>
      </c>
      <c r="F187" s="223"/>
      <c r="G187" s="224">
        <f t="shared" si="444"/>
        <v>0</v>
      </c>
      <c r="H187" s="224">
        <f t="shared" si="445"/>
        <v>0</v>
      </c>
      <c r="I187" s="222"/>
      <c r="J187" s="222"/>
      <c r="K187" s="222"/>
      <c r="L187" s="222"/>
      <c r="M187" s="222"/>
      <c r="N187" s="222"/>
      <c r="O187" s="222"/>
      <c r="P187" s="222"/>
      <c r="Q187" s="224">
        <f t="shared" si="446"/>
        <v>0</v>
      </c>
      <c r="R187" s="222"/>
      <c r="S187" s="222"/>
      <c r="T187" s="222"/>
      <c r="U187" s="222"/>
      <c r="V187" s="224">
        <f t="shared" si="447"/>
        <v>0</v>
      </c>
      <c r="W187" s="222"/>
      <c r="X187" s="222"/>
      <c r="Y187" s="222"/>
      <c r="Z187" s="222"/>
      <c r="AA187" s="224">
        <f t="shared" si="448"/>
        <v>0</v>
      </c>
      <c r="AB187" s="222"/>
      <c r="AC187" s="222"/>
      <c r="AD187" s="222"/>
      <c r="AE187" s="222"/>
      <c r="AF187" s="224">
        <f t="shared" si="449"/>
        <v>0</v>
      </c>
      <c r="AG187" s="222"/>
      <c r="AH187" s="222"/>
      <c r="AI187" s="222"/>
      <c r="AJ187" s="222"/>
      <c r="AK187" s="224">
        <f t="shared" si="450"/>
        <v>0</v>
      </c>
      <c r="AL187" s="224">
        <f t="shared" si="451"/>
        <v>0</v>
      </c>
      <c r="AM187" s="222"/>
      <c r="AN187" s="222"/>
      <c r="AO187" s="222"/>
      <c r="AP187" s="222"/>
      <c r="AQ187" s="222"/>
      <c r="AR187" s="222"/>
      <c r="AS187" s="222"/>
      <c r="AT187" s="222"/>
      <c r="AU187" s="224">
        <f t="shared" si="452"/>
        <v>0</v>
      </c>
      <c r="AV187" s="222"/>
      <c r="AW187" s="222"/>
      <c r="AX187" s="222"/>
      <c r="AY187" s="222"/>
      <c r="AZ187" s="224">
        <f t="shared" si="453"/>
        <v>0</v>
      </c>
      <c r="BA187" s="222"/>
      <c r="BB187" s="222"/>
      <c r="BC187" s="222"/>
      <c r="BD187" s="222"/>
      <c r="BE187" s="224">
        <f t="shared" si="454"/>
        <v>0</v>
      </c>
      <c r="BF187" s="222"/>
      <c r="BG187" s="222"/>
      <c r="BH187" s="222"/>
      <c r="BI187" s="222"/>
      <c r="BJ187" s="224">
        <f t="shared" si="455"/>
        <v>0</v>
      </c>
      <c r="BK187" s="222"/>
      <c r="BL187" s="222"/>
      <c r="BM187" s="222"/>
      <c r="BN187" s="222"/>
      <c r="BO187" s="224">
        <f t="shared" si="456"/>
        <v>0</v>
      </c>
      <c r="BP187" s="222"/>
      <c r="BQ187" s="222"/>
      <c r="BR187" s="222"/>
      <c r="BS187" s="222"/>
      <c r="BT187" s="224">
        <f t="shared" si="457"/>
        <v>0</v>
      </c>
      <c r="BU187" s="222"/>
      <c r="BV187" s="222"/>
      <c r="BW187" s="222"/>
      <c r="BX187" s="222"/>
      <c r="BY187" s="224">
        <f t="shared" si="458"/>
        <v>0</v>
      </c>
      <c r="BZ187" s="222"/>
      <c r="CA187" s="222"/>
      <c r="CB187" s="222"/>
      <c r="CC187" s="222"/>
      <c r="CD187" s="224">
        <f t="shared" si="459"/>
        <v>0</v>
      </c>
      <c r="CE187" s="222"/>
      <c r="CF187" s="222"/>
      <c r="CG187" s="222"/>
      <c r="CH187" s="222"/>
      <c r="CI187" s="224">
        <f t="shared" si="460"/>
        <v>0</v>
      </c>
      <c r="CJ187" s="222"/>
      <c r="CK187" s="222"/>
      <c r="CL187" s="222"/>
      <c r="CM187" s="222"/>
      <c r="CN187" s="224">
        <f t="shared" si="461"/>
        <v>0</v>
      </c>
      <c r="CO187" s="222"/>
      <c r="CP187" s="222"/>
      <c r="CQ187" s="222"/>
      <c r="CR187" s="222"/>
      <c r="CS187" s="209">
        <f t="shared" si="328"/>
        <v>0</v>
      </c>
      <c r="CT187" s="205"/>
      <c r="CU187" s="210">
        <f t="shared" si="435"/>
        <v>0</v>
      </c>
      <c r="CV187" s="210">
        <f t="shared" si="435"/>
        <v>0</v>
      </c>
      <c r="CW187" s="210">
        <f t="shared" si="314"/>
        <v>0</v>
      </c>
      <c r="CX187" s="210">
        <f t="shared" si="315"/>
        <v>0</v>
      </c>
      <c r="CY187" s="210">
        <f t="shared" si="316"/>
        <v>0</v>
      </c>
      <c r="CZ187" s="210">
        <f t="shared" si="317"/>
        <v>0</v>
      </c>
      <c r="DA187" s="210">
        <f t="shared" si="436"/>
        <v>0</v>
      </c>
      <c r="DB187" s="210">
        <f t="shared" si="436"/>
        <v>0</v>
      </c>
      <c r="DC187" s="210">
        <f t="shared" si="318"/>
        <v>0</v>
      </c>
      <c r="DD187" s="210">
        <f t="shared" si="319"/>
        <v>0</v>
      </c>
      <c r="DE187" s="210">
        <f t="shared" si="320"/>
        <v>0</v>
      </c>
      <c r="DF187" s="210">
        <f t="shared" si="321"/>
        <v>0</v>
      </c>
      <c r="DG187" s="210">
        <f t="shared" si="322"/>
        <v>0</v>
      </c>
      <c r="DH187" s="210">
        <f t="shared" si="323"/>
        <v>0</v>
      </c>
      <c r="DI187" s="210">
        <f t="shared" si="324"/>
        <v>0</v>
      </c>
      <c r="DJ187" s="210">
        <f t="shared" si="325"/>
        <v>0</v>
      </c>
      <c r="DK187" s="210">
        <f t="shared" si="326"/>
        <v>0</v>
      </c>
      <c r="DL187" s="210">
        <f t="shared" si="327"/>
        <v>0</v>
      </c>
      <c r="DN187" s="210">
        <f t="shared" si="434"/>
        <v>0</v>
      </c>
      <c r="DO187" s="210">
        <f t="shared" si="434"/>
        <v>0</v>
      </c>
      <c r="DP187" s="210">
        <f t="shared" si="434"/>
        <v>0</v>
      </c>
      <c r="DQ187" s="210">
        <f t="shared" si="434"/>
        <v>0</v>
      </c>
      <c r="DR187" s="210">
        <f t="shared" si="434"/>
        <v>0</v>
      </c>
      <c r="DS187" s="210">
        <f t="shared" si="434"/>
        <v>0</v>
      </c>
      <c r="DT187" s="210">
        <f t="shared" si="434"/>
        <v>0</v>
      </c>
      <c r="DU187" s="210">
        <f t="shared" si="434"/>
        <v>0</v>
      </c>
      <c r="DV187" s="210">
        <f t="shared" si="434"/>
        <v>0</v>
      </c>
      <c r="DW187" s="210">
        <f t="shared" si="434"/>
        <v>0</v>
      </c>
      <c r="DX187" s="210">
        <f t="shared" si="434"/>
        <v>0</v>
      </c>
      <c r="DY187" s="210">
        <f t="shared" si="434"/>
        <v>0</v>
      </c>
      <c r="DZ187" s="210">
        <f t="shared" si="434"/>
        <v>0</v>
      </c>
      <c r="EA187" s="210">
        <f t="shared" si="434"/>
        <v>0</v>
      </c>
      <c r="EB187" s="210">
        <f t="shared" si="462"/>
        <v>0</v>
      </c>
      <c r="EC187" s="210">
        <f t="shared" si="462"/>
        <v>0</v>
      </c>
      <c r="ED187" s="210">
        <f t="shared" si="462"/>
        <v>0</v>
      </c>
      <c r="EE187" s="210">
        <f t="shared" si="462"/>
        <v>0</v>
      </c>
      <c r="EF187" s="210">
        <f t="shared" si="462"/>
        <v>0</v>
      </c>
      <c r="EG187" s="210">
        <f t="shared" si="462"/>
        <v>0</v>
      </c>
      <c r="EH187" s="210">
        <f t="shared" si="438"/>
        <v>0</v>
      </c>
      <c r="EI187" s="210">
        <f t="shared" si="439"/>
        <v>0</v>
      </c>
      <c r="EJ187" s="210">
        <f t="shared" si="402"/>
        <v>0</v>
      </c>
      <c r="EK187" s="210">
        <f t="shared" si="402"/>
        <v>0</v>
      </c>
      <c r="EL187" s="210">
        <f t="shared" si="402"/>
        <v>0</v>
      </c>
      <c r="EM187" s="210">
        <f t="shared" si="402"/>
        <v>0</v>
      </c>
      <c r="EN187" s="210">
        <f t="shared" si="437"/>
        <v>0</v>
      </c>
      <c r="EO187" s="210">
        <f t="shared" si="437"/>
        <v>0</v>
      </c>
      <c r="EP187" s="210">
        <f t="shared" si="437"/>
        <v>0</v>
      </c>
      <c r="EQ187" s="210">
        <f t="shared" si="437"/>
        <v>0</v>
      </c>
      <c r="ES187" s="210">
        <f t="shared" si="329"/>
        <v>0</v>
      </c>
      <c r="ET187" s="210">
        <f t="shared" si="330"/>
        <v>0</v>
      </c>
      <c r="EU187" s="210">
        <f t="shared" si="331"/>
        <v>0</v>
      </c>
      <c r="EV187" s="210">
        <f t="shared" si="332"/>
        <v>0</v>
      </c>
      <c r="EW187" s="210">
        <f t="shared" si="333"/>
        <v>0</v>
      </c>
      <c r="EX187" s="210">
        <f t="shared" si="334"/>
        <v>0</v>
      </c>
      <c r="EY187" s="210">
        <f t="shared" si="335"/>
        <v>0</v>
      </c>
      <c r="EZ187" s="210">
        <f t="shared" si="336"/>
        <v>0</v>
      </c>
      <c r="FA187" s="210">
        <f t="shared" si="337"/>
        <v>0</v>
      </c>
      <c r="FB187" s="210">
        <f t="shared" si="338"/>
        <v>0</v>
      </c>
      <c r="FC187" s="210">
        <f t="shared" si="339"/>
        <v>0</v>
      </c>
      <c r="FD187" s="210">
        <f t="shared" si="340"/>
        <v>0</v>
      </c>
      <c r="FE187" s="210">
        <f t="shared" si="341"/>
        <v>0</v>
      </c>
      <c r="FF187" s="210">
        <f t="shared" si="342"/>
        <v>0</v>
      </c>
      <c r="FG187" s="210">
        <f t="shared" si="343"/>
        <v>0</v>
      </c>
      <c r="FI187" s="211">
        <f t="shared" si="344"/>
        <v>0</v>
      </c>
      <c r="FJ187" s="211">
        <f t="shared" si="345"/>
        <v>0</v>
      </c>
      <c r="FK187" s="211">
        <f t="shared" si="346"/>
        <v>0</v>
      </c>
      <c r="FL187" s="211">
        <f t="shared" si="347"/>
        <v>0</v>
      </c>
      <c r="FM187" s="211">
        <f t="shared" si="348"/>
        <v>0</v>
      </c>
      <c r="FN187" s="211">
        <f t="shared" si="349"/>
        <v>0</v>
      </c>
      <c r="FO187" s="211">
        <f t="shared" si="350"/>
        <v>0</v>
      </c>
      <c r="FP187" s="211">
        <f t="shared" si="351"/>
        <v>0</v>
      </c>
      <c r="FQ187" s="211">
        <f t="shared" si="352"/>
        <v>0</v>
      </c>
      <c r="FR187" s="211">
        <f t="shared" si="353"/>
        <v>0</v>
      </c>
      <c r="FS187" s="211">
        <f t="shared" si="354"/>
        <v>0</v>
      </c>
      <c r="FT187" s="211">
        <f t="shared" si="355"/>
        <v>0</v>
      </c>
      <c r="FU187" s="211">
        <f t="shared" si="356"/>
        <v>0</v>
      </c>
      <c r="FV187" s="211">
        <f t="shared" si="357"/>
        <v>0</v>
      </c>
      <c r="FW187" s="211">
        <f t="shared" si="358"/>
        <v>0</v>
      </c>
      <c r="FX187" s="211">
        <f t="shared" si="359"/>
        <v>0</v>
      </c>
      <c r="FY187" s="211">
        <f t="shared" si="360"/>
        <v>0</v>
      </c>
      <c r="FZ187" s="211">
        <f t="shared" si="361"/>
        <v>0</v>
      </c>
      <c r="GA187" s="211">
        <f t="shared" si="362"/>
        <v>0</v>
      </c>
      <c r="GB187" s="211">
        <f t="shared" si="363"/>
        <v>0</v>
      </c>
      <c r="GC187" s="211">
        <f t="shared" si="364"/>
        <v>0</v>
      </c>
      <c r="GD187" s="211">
        <f t="shared" si="365"/>
        <v>0</v>
      </c>
      <c r="GE187" s="211">
        <f t="shared" si="366"/>
        <v>0</v>
      </c>
      <c r="GF187" s="211">
        <f t="shared" si="367"/>
        <v>0</v>
      </c>
      <c r="GG187" s="211">
        <f t="shared" si="368"/>
        <v>0</v>
      </c>
      <c r="GH187" s="211">
        <f t="shared" si="369"/>
        <v>0</v>
      </c>
      <c r="GI187" s="211">
        <f t="shared" si="370"/>
        <v>0</v>
      </c>
      <c r="GJ187" s="211">
        <f t="shared" si="371"/>
        <v>0</v>
      </c>
      <c r="GK187" s="211">
        <f t="shared" si="372"/>
        <v>0</v>
      </c>
      <c r="GL187" s="211">
        <f t="shared" si="373"/>
        <v>0</v>
      </c>
    </row>
    <row r="188" spans="1:194" ht="30">
      <c r="A188" s="27" t="s">
        <v>1270</v>
      </c>
      <c r="C188" s="25" t="s">
        <v>204</v>
      </c>
      <c r="D188" s="220">
        <v>1313</v>
      </c>
      <c r="E188" s="223">
        <v>24</v>
      </c>
      <c r="F188" s="223"/>
      <c r="G188" s="224">
        <f t="shared" si="444"/>
        <v>0</v>
      </c>
      <c r="H188" s="224">
        <f t="shared" si="445"/>
        <v>0</v>
      </c>
      <c r="I188" s="222"/>
      <c r="J188" s="222"/>
      <c r="K188" s="222"/>
      <c r="L188" s="222"/>
      <c r="M188" s="222"/>
      <c r="N188" s="222"/>
      <c r="O188" s="222"/>
      <c r="P188" s="222"/>
      <c r="Q188" s="224">
        <f t="shared" si="446"/>
        <v>0</v>
      </c>
      <c r="R188" s="222"/>
      <c r="S188" s="222"/>
      <c r="T188" s="222"/>
      <c r="U188" s="222"/>
      <c r="V188" s="224">
        <f t="shared" si="447"/>
        <v>0</v>
      </c>
      <c r="W188" s="222"/>
      <c r="X188" s="222"/>
      <c r="Y188" s="222"/>
      <c r="Z188" s="222"/>
      <c r="AA188" s="224">
        <f t="shared" si="448"/>
        <v>0</v>
      </c>
      <c r="AB188" s="222"/>
      <c r="AC188" s="222"/>
      <c r="AD188" s="222"/>
      <c r="AE188" s="222"/>
      <c r="AF188" s="224">
        <f t="shared" si="449"/>
        <v>0</v>
      </c>
      <c r="AG188" s="222"/>
      <c r="AH188" s="222"/>
      <c r="AI188" s="222"/>
      <c r="AJ188" s="222"/>
      <c r="AK188" s="224">
        <f t="shared" si="450"/>
        <v>0</v>
      </c>
      <c r="AL188" s="224">
        <f t="shared" si="451"/>
        <v>0</v>
      </c>
      <c r="AM188" s="222"/>
      <c r="AN188" s="222"/>
      <c r="AO188" s="222"/>
      <c r="AP188" s="222"/>
      <c r="AQ188" s="222"/>
      <c r="AR188" s="222"/>
      <c r="AS188" s="222"/>
      <c r="AT188" s="222"/>
      <c r="AU188" s="224">
        <f t="shared" si="452"/>
        <v>0</v>
      </c>
      <c r="AV188" s="222"/>
      <c r="AW188" s="222"/>
      <c r="AX188" s="222"/>
      <c r="AY188" s="222"/>
      <c r="AZ188" s="224">
        <f t="shared" si="453"/>
        <v>0</v>
      </c>
      <c r="BA188" s="222"/>
      <c r="BB188" s="222"/>
      <c r="BC188" s="222"/>
      <c r="BD188" s="222"/>
      <c r="BE188" s="224">
        <f t="shared" si="454"/>
        <v>0</v>
      </c>
      <c r="BF188" s="222"/>
      <c r="BG188" s="222"/>
      <c r="BH188" s="222"/>
      <c r="BI188" s="222"/>
      <c r="BJ188" s="224">
        <f t="shared" si="455"/>
        <v>0</v>
      </c>
      <c r="BK188" s="222"/>
      <c r="BL188" s="222"/>
      <c r="BM188" s="222"/>
      <c r="BN188" s="222"/>
      <c r="BO188" s="224">
        <f t="shared" si="456"/>
        <v>0</v>
      </c>
      <c r="BP188" s="222"/>
      <c r="BQ188" s="222"/>
      <c r="BR188" s="222"/>
      <c r="BS188" s="222"/>
      <c r="BT188" s="224">
        <f t="shared" si="457"/>
        <v>0</v>
      </c>
      <c r="BU188" s="222"/>
      <c r="BV188" s="222"/>
      <c r="BW188" s="222"/>
      <c r="BX188" s="222"/>
      <c r="BY188" s="224">
        <f t="shared" si="458"/>
        <v>0</v>
      </c>
      <c r="BZ188" s="222"/>
      <c r="CA188" s="222"/>
      <c r="CB188" s="222"/>
      <c r="CC188" s="222"/>
      <c r="CD188" s="224">
        <f t="shared" si="459"/>
        <v>0</v>
      </c>
      <c r="CE188" s="222"/>
      <c r="CF188" s="222"/>
      <c r="CG188" s="222"/>
      <c r="CH188" s="222"/>
      <c r="CI188" s="224">
        <f t="shared" si="460"/>
        <v>0</v>
      </c>
      <c r="CJ188" s="222"/>
      <c r="CK188" s="222"/>
      <c r="CL188" s="222"/>
      <c r="CM188" s="222"/>
      <c r="CN188" s="224">
        <f t="shared" si="461"/>
        <v>0</v>
      </c>
      <c r="CO188" s="222"/>
      <c r="CP188" s="222"/>
      <c r="CQ188" s="222"/>
      <c r="CR188" s="222"/>
      <c r="CS188" s="209">
        <f t="shared" si="328"/>
        <v>0</v>
      </c>
      <c r="CT188" s="205"/>
      <c r="CU188" s="210">
        <f t="shared" si="435"/>
        <v>0</v>
      </c>
      <c r="CV188" s="210">
        <f t="shared" si="435"/>
        <v>0</v>
      </c>
      <c r="CW188" s="210">
        <f t="shared" si="314"/>
        <v>0</v>
      </c>
      <c r="CX188" s="210">
        <f t="shared" si="315"/>
        <v>0</v>
      </c>
      <c r="CY188" s="210">
        <f t="shared" si="316"/>
        <v>0</v>
      </c>
      <c r="CZ188" s="210">
        <f t="shared" si="317"/>
        <v>0</v>
      </c>
      <c r="DA188" s="210">
        <f t="shared" si="436"/>
        <v>0</v>
      </c>
      <c r="DB188" s="210">
        <f t="shared" si="436"/>
        <v>0</v>
      </c>
      <c r="DC188" s="210">
        <f t="shared" si="318"/>
        <v>0</v>
      </c>
      <c r="DD188" s="210">
        <f t="shared" si="319"/>
        <v>0</v>
      </c>
      <c r="DE188" s="210">
        <f t="shared" si="320"/>
        <v>0</v>
      </c>
      <c r="DF188" s="210">
        <f t="shared" si="321"/>
        <v>0</v>
      </c>
      <c r="DG188" s="210">
        <f t="shared" si="322"/>
        <v>0</v>
      </c>
      <c r="DH188" s="210">
        <f t="shared" si="323"/>
        <v>0</v>
      </c>
      <c r="DI188" s="210">
        <f t="shared" si="324"/>
        <v>0</v>
      </c>
      <c r="DJ188" s="210">
        <f t="shared" si="325"/>
        <v>0</v>
      </c>
      <c r="DK188" s="210">
        <f t="shared" si="326"/>
        <v>0</v>
      </c>
      <c r="DL188" s="210">
        <f t="shared" si="327"/>
        <v>0</v>
      </c>
      <c r="DN188" s="210">
        <f t="shared" si="434"/>
        <v>0</v>
      </c>
      <c r="DO188" s="210">
        <f t="shared" si="434"/>
        <v>0</v>
      </c>
      <c r="DP188" s="210">
        <f t="shared" si="434"/>
        <v>0</v>
      </c>
      <c r="DQ188" s="210">
        <f t="shared" si="434"/>
        <v>0</v>
      </c>
      <c r="DR188" s="210">
        <f t="shared" si="434"/>
        <v>0</v>
      </c>
      <c r="DS188" s="210">
        <f t="shared" si="434"/>
        <v>0</v>
      </c>
      <c r="DT188" s="210">
        <f t="shared" si="434"/>
        <v>0</v>
      </c>
      <c r="DU188" s="210">
        <f t="shared" si="434"/>
        <v>0</v>
      </c>
      <c r="DV188" s="210">
        <f t="shared" si="434"/>
        <v>0</v>
      </c>
      <c r="DW188" s="210">
        <f t="shared" si="434"/>
        <v>0</v>
      </c>
      <c r="DX188" s="210">
        <f t="shared" si="434"/>
        <v>0</v>
      </c>
      <c r="DY188" s="210">
        <f t="shared" si="434"/>
        <v>0</v>
      </c>
      <c r="DZ188" s="210">
        <f t="shared" si="434"/>
        <v>0</v>
      </c>
      <c r="EA188" s="210">
        <f t="shared" si="434"/>
        <v>0</v>
      </c>
      <c r="EB188" s="210">
        <f t="shared" si="462"/>
        <v>0</v>
      </c>
      <c r="EC188" s="210">
        <f t="shared" si="462"/>
        <v>0</v>
      </c>
      <c r="ED188" s="210">
        <f t="shared" si="462"/>
        <v>0</v>
      </c>
      <c r="EE188" s="210">
        <f t="shared" si="462"/>
        <v>0</v>
      </c>
      <c r="EF188" s="210">
        <f t="shared" si="462"/>
        <v>0</v>
      </c>
      <c r="EG188" s="210">
        <f t="shared" si="462"/>
        <v>0</v>
      </c>
      <c r="EH188" s="210">
        <f t="shared" si="438"/>
        <v>0</v>
      </c>
      <c r="EI188" s="210">
        <f t="shared" si="439"/>
        <v>0</v>
      </c>
      <c r="EJ188" s="210">
        <f t="shared" si="402"/>
        <v>0</v>
      </c>
      <c r="EK188" s="210">
        <f t="shared" si="402"/>
        <v>0</v>
      </c>
      <c r="EL188" s="210">
        <f t="shared" si="402"/>
        <v>0</v>
      </c>
      <c r="EM188" s="210">
        <f t="shared" si="402"/>
        <v>0</v>
      </c>
      <c r="EN188" s="210">
        <f t="shared" si="437"/>
        <v>0</v>
      </c>
      <c r="EO188" s="210">
        <f t="shared" si="437"/>
        <v>0</v>
      </c>
      <c r="EP188" s="210">
        <f t="shared" si="437"/>
        <v>0</v>
      </c>
      <c r="EQ188" s="210">
        <f t="shared" si="437"/>
        <v>0</v>
      </c>
      <c r="ES188" s="210">
        <f t="shared" si="329"/>
        <v>0</v>
      </c>
      <c r="ET188" s="210">
        <f t="shared" si="330"/>
        <v>0</v>
      </c>
      <c r="EU188" s="210">
        <f t="shared" si="331"/>
        <v>0</v>
      </c>
      <c r="EV188" s="210">
        <f t="shared" si="332"/>
        <v>0</v>
      </c>
      <c r="EW188" s="210">
        <f t="shared" si="333"/>
        <v>0</v>
      </c>
      <c r="EX188" s="210">
        <f t="shared" si="334"/>
        <v>0</v>
      </c>
      <c r="EY188" s="210">
        <f t="shared" si="335"/>
        <v>0</v>
      </c>
      <c r="EZ188" s="210">
        <f t="shared" si="336"/>
        <v>0</v>
      </c>
      <c r="FA188" s="210">
        <f t="shared" si="337"/>
        <v>0</v>
      </c>
      <c r="FB188" s="210">
        <f t="shared" si="338"/>
        <v>0</v>
      </c>
      <c r="FC188" s="210">
        <f t="shared" si="339"/>
        <v>0</v>
      </c>
      <c r="FD188" s="210">
        <f t="shared" si="340"/>
        <v>0</v>
      </c>
      <c r="FE188" s="210">
        <f t="shared" si="341"/>
        <v>0</v>
      </c>
      <c r="FF188" s="210">
        <f t="shared" si="342"/>
        <v>0</v>
      </c>
      <c r="FG188" s="210">
        <f t="shared" si="343"/>
        <v>0</v>
      </c>
      <c r="FI188" s="211">
        <f t="shared" si="344"/>
        <v>0</v>
      </c>
      <c r="FJ188" s="211">
        <f t="shared" si="345"/>
        <v>0</v>
      </c>
      <c r="FK188" s="211">
        <f t="shared" si="346"/>
        <v>0</v>
      </c>
      <c r="FL188" s="211">
        <f t="shared" si="347"/>
        <v>0</v>
      </c>
      <c r="FM188" s="211">
        <f t="shared" si="348"/>
        <v>0</v>
      </c>
      <c r="FN188" s="211">
        <f t="shared" si="349"/>
        <v>0</v>
      </c>
      <c r="FO188" s="211">
        <f t="shared" si="350"/>
        <v>0</v>
      </c>
      <c r="FP188" s="211">
        <f t="shared" si="351"/>
        <v>0</v>
      </c>
      <c r="FQ188" s="211">
        <f t="shared" si="352"/>
        <v>0</v>
      </c>
      <c r="FR188" s="211">
        <f t="shared" si="353"/>
        <v>0</v>
      </c>
      <c r="FS188" s="211">
        <f t="shared" si="354"/>
        <v>0</v>
      </c>
      <c r="FT188" s="211">
        <f t="shared" si="355"/>
        <v>0</v>
      </c>
      <c r="FU188" s="211">
        <f t="shared" si="356"/>
        <v>0</v>
      </c>
      <c r="FV188" s="211">
        <f t="shared" si="357"/>
        <v>0</v>
      </c>
      <c r="FW188" s="211">
        <f t="shared" si="358"/>
        <v>0</v>
      </c>
      <c r="FX188" s="211">
        <f t="shared" si="359"/>
        <v>0</v>
      </c>
      <c r="FY188" s="211">
        <f t="shared" si="360"/>
        <v>0</v>
      </c>
      <c r="FZ188" s="211">
        <f t="shared" si="361"/>
        <v>0</v>
      </c>
      <c r="GA188" s="211">
        <f t="shared" si="362"/>
        <v>0</v>
      </c>
      <c r="GB188" s="211">
        <f t="shared" si="363"/>
        <v>0</v>
      </c>
      <c r="GC188" s="211">
        <f t="shared" si="364"/>
        <v>0</v>
      </c>
      <c r="GD188" s="211">
        <f t="shared" si="365"/>
        <v>0</v>
      </c>
      <c r="GE188" s="211">
        <f t="shared" si="366"/>
        <v>0</v>
      </c>
      <c r="GF188" s="211">
        <f t="shared" si="367"/>
        <v>0</v>
      </c>
      <c r="GG188" s="211">
        <f t="shared" si="368"/>
        <v>0</v>
      </c>
      <c r="GH188" s="211">
        <f t="shared" si="369"/>
        <v>0</v>
      </c>
      <c r="GI188" s="211">
        <f t="shared" si="370"/>
        <v>0</v>
      </c>
      <c r="GJ188" s="211">
        <f t="shared" si="371"/>
        <v>0</v>
      </c>
      <c r="GK188" s="211">
        <f t="shared" si="372"/>
        <v>0</v>
      </c>
      <c r="GL188" s="211">
        <f t="shared" si="373"/>
        <v>0</v>
      </c>
    </row>
    <row r="189" spans="1:194" ht="30">
      <c r="A189" s="27" t="s">
        <v>1271</v>
      </c>
      <c r="C189" s="53" t="s">
        <v>205</v>
      </c>
      <c r="D189" s="220">
        <v>1314</v>
      </c>
      <c r="E189" s="223">
        <v>24</v>
      </c>
      <c r="F189" s="223"/>
      <c r="G189" s="224">
        <f t="shared" si="444"/>
        <v>0</v>
      </c>
      <c r="H189" s="224">
        <f t="shared" si="445"/>
        <v>0</v>
      </c>
      <c r="I189" s="222"/>
      <c r="J189" s="222"/>
      <c r="K189" s="222"/>
      <c r="L189" s="222"/>
      <c r="M189" s="222"/>
      <c r="N189" s="222"/>
      <c r="O189" s="222"/>
      <c r="P189" s="222"/>
      <c r="Q189" s="224">
        <f t="shared" si="446"/>
        <v>0</v>
      </c>
      <c r="R189" s="222"/>
      <c r="S189" s="222"/>
      <c r="T189" s="222"/>
      <c r="U189" s="222"/>
      <c r="V189" s="224">
        <f t="shared" si="447"/>
        <v>0</v>
      </c>
      <c r="W189" s="222"/>
      <c r="X189" s="222"/>
      <c r="Y189" s="222"/>
      <c r="Z189" s="222"/>
      <c r="AA189" s="224">
        <f t="shared" si="448"/>
        <v>0</v>
      </c>
      <c r="AB189" s="222"/>
      <c r="AC189" s="222"/>
      <c r="AD189" s="222"/>
      <c r="AE189" s="222"/>
      <c r="AF189" s="224">
        <f t="shared" si="449"/>
        <v>0</v>
      </c>
      <c r="AG189" s="222"/>
      <c r="AH189" s="222"/>
      <c r="AI189" s="222"/>
      <c r="AJ189" s="222"/>
      <c r="AK189" s="224">
        <f t="shared" si="450"/>
        <v>0</v>
      </c>
      <c r="AL189" s="224">
        <f t="shared" si="451"/>
        <v>0</v>
      </c>
      <c r="AM189" s="222"/>
      <c r="AN189" s="222"/>
      <c r="AO189" s="222"/>
      <c r="AP189" s="222"/>
      <c r="AQ189" s="222"/>
      <c r="AR189" s="222"/>
      <c r="AS189" s="222"/>
      <c r="AT189" s="222"/>
      <c r="AU189" s="224">
        <f t="shared" si="452"/>
        <v>0</v>
      </c>
      <c r="AV189" s="222"/>
      <c r="AW189" s="222"/>
      <c r="AX189" s="222"/>
      <c r="AY189" s="222"/>
      <c r="AZ189" s="224">
        <f t="shared" si="453"/>
        <v>0</v>
      </c>
      <c r="BA189" s="222"/>
      <c r="BB189" s="222"/>
      <c r="BC189" s="222"/>
      <c r="BD189" s="222"/>
      <c r="BE189" s="224">
        <f t="shared" si="454"/>
        <v>0</v>
      </c>
      <c r="BF189" s="222"/>
      <c r="BG189" s="222"/>
      <c r="BH189" s="222"/>
      <c r="BI189" s="222"/>
      <c r="BJ189" s="224">
        <f t="shared" si="455"/>
        <v>0</v>
      </c>
      <c r="BK189" s="222"/>
      <c r="BL189" s="222"/>
      <c r="BM189" s="222"/>
      <c r="BN189" s="222"/>
      <c r="BO189" s="224">
        <f t="shared" si="456"/>
        <v>0</v>
      </c>
      <c r="BP189" s="222"/>
      <c r="BQ189" s="222"/>
      <c r="BR189" s="222"/>
      <c r="BS189" s="222"/>
      <c r="BT189" s="224">
        <f t="shared" si="457"/>
        <v>0</v>
      </c>
      <c r="BU189" s="222"/>
      <c r="BV189" s="222"/>
      <c r="BW189" s="222"/>
      <c r="BX189" s="222"/>
      <c r="BY189" s="224">
        <f t="shared" si="458"/>
        <v>0</v>
      </c>
      <c r="BZ189" s="222"/>
      <c r="CA189" s="222"/>
      <c r="CB189" s="222"/>
      <c r="CC189" s="222"/>
      <c r="CD189" s="224">
        <f t="shared" si="459"/>
        <v>0</v>
      </c>
      <c r="CE189" s="222"/>
      <c r="CF189" s="222"/>
      <c r="CG189" s="222"/>
      <c r="CH189" s="222"/>
      <c r="CI189" s="224">
        <f t="shared" si="460"/>
        <v>0</v>
      </c>
      <c r="CJ189" s="222"/>
      <c r="CK189" s="222"/>
      <c r="CL189" s="222"/>
      <c r="CM189" s="222"/>
      <c r="CN189" s="224">
        <f t="shared" si="461"/>
        <v>0</v>
      </c>
      <c r="CO189" s="222"/>
      <c r="CP189" s="222"/>
      <c r="CQ189" s="222"/>
      <c r="CR189" s="222"/>
      <c r="CS189" s="209">
        <f t="shared" si="328"/>
        <v>0</v>
      </c>
      <c r="CT189" s="205"/>
      <c r="CU189" s="210">
        <f t="shared" si="435"/>
        <v>0</v>
      </c>
      <c r="CV189" s="210">
        <f t="shared" si="435"/>
        <v>0</v>
      </c>
      <c r="CW189" s="210">
        <f t="shared" si="314"/>
        <v>0</v>
      </c>
      <c r="CX189" s="210">
        <f t="shared" si="315"/>
        <v>0</v>
      </c>
      <c r="CY189" s="210">
        <f t="shared" si="316"/>
        <v>0</v>
      </c>
      <c r="CZ189" s="210">
        <f t="shared" si="317"/>
        <v>0</v>
      </c>
      <c r="DA189" s="210">
        <f t="shared" si="436"/>
        <v>0</v>
      </c>
      <c r="DB189" s="210">
        <f t="shared" si="436"/>
        <v>0</v>
      </c>
      <c r="DC189" s="210">
        <f t="shared" si="318"/>
        <v>0</v>
      </c>
      <c r="DD189" s="210">
        <f t="shared" si="319"/>
        <v>0</v>
      </c>
      <c r="DE189" s="210">
        <f t="shared" si="320"/>
        <v>0</v>
      </c>
      <c r="DF189" s="210">
        <f t="shared" si="321"/>
        <v>0</v>
      </c>
      <c r="DG189" s="210">
        <f t="shared" si="322"/>
        <v>0</v>
      </c>
      <c r="DH189" s="210">
        <f t="shared" si="323"/>
        <v>0</v>
      </c>
      <c r="DI189" s="210">
        <f t="shared" si="324"/>
        <v>0</v>
      </c>
      <c r="DJ189" s="210">
        <f t="shared" si="325"/>
        <v>0</v>
      </c>
      <c r="DK189" s="210">
        <f t="shared" si="326"/>
        <v>0</v>
      </c>
      <c r="DL189" s="210">
        <f t="shared" si="327"/>
        <v>0</v>
      </c>
      <c r="DN189" s="210">
        <f t="shared" si="434"/>
        <v>0</v>
      </c>
      <c r="DO189" s="210">
        <f t="shared" si="434"/>
        <v>0</v>
      </c>
      <c r="DP189" s="210">
        <f t="shared" si="434"/>
        <v>0</v>
      </c>
      <c r="DQ189" s="210">
        <f t="shared" ref="DQ189:EA213" si="463">IF((J189-AN189)&gt;0,0,J189-AN189)</f>
        <v>0</v>
      </c>
      <c r="DR189" s="210">
        <f t="shared" si="463"/>
        <v>0</v>
      </c>
      <c r="DS189" s="210">
        <f t="shared" si="463"/>
        <v>0</v>
      </c>
      <c r="DT189" s="210">
        <f t="shared" si="463"/>
        <v>0</v>
      </c>
      <c r="DU189" s="210">
        <f t="shared" si="463"/>
        <v>0</v>
      </c>
      <c r="DV189" s="210">
        <f t="shared" si="463"/>
        <v>0</v>
      </c>
      <c r="DW189" s="210">
        <f t="shared" si="463"/>
        <v>0</v>
      </c>
      <c r="DX189" s="210">
        <f t="shared" si="463"/>
        <v>0</v>
      </c>
      <c r="DY189" s="210">
        <f t="shared" si="463"/>
        <v>0</v>
      </c>
      <c r="DZ189" s="210">
        <f t="shared" si="463"/>
        <v>0</v>
      </c>
      <c r="EA189" s="210">
        <f t="shared" si="463"/>
        <v>0</v>
      </c>
      <c r="EB189" s="210">
        <f t="shared" si="462"/>
        <v>0</v>
      </c>
      <c r="EC189" s="210">
        <f t="shared" si="462"/>
        <v>0</v>
      </c>
      <c r="ED189" s="210">
        <f t="shared" si="462"/>
        <v>0</v>
      </c>
      <c r="EE189" s="210">
        <f t="shared" si="462"/>
        <v>0</v>
      </c>
      <c r="EF189" s="210">
        <f t="shared" si="462"/>
        <v>0</v>
      </c>
      <c r="EG189" s="210">
        <f t="shared" si="462"/>
        <v>0</v>
      </c>
      <c r="EH189" s="210">
        <f t="shared" si="438"/>
        <v>0</v>
      </c>
      <c r="EI189" s="210">
        <f t="shared" si="439"/>
        <v>0</v>
      </c>
      <c r="EJ189" s="210">
        <f t="shared" si="402"/>
        <v>0</v>
      </c>
      <c r="EK189" s="210">
        <f t="shared" si="402"/>
        <v>0</v>
      </c>
      <c r="EL189" s="210">
        <f t="shared" si="402"/>
        <v>0</v>
      </c>
      <c r="EM189" s="210">
        <f t="shared" si="402"/>
        <v>0</v>
      </c>
      <c r="EN189" s="210">
        <f t="shared" si="437"/>
        <v>0</v>
      </c>
      <c r="EO189" s="210">
        <f t="shared" si="437"/>
        <v>0</v>
      </c>
      <c r="EP189" s="210">
        <f t="shared" si="437"/>
        <v>0</v>
      </c>
      <c r="EQ189" s="210">
        <f t="shared" si="437"/>
        <v>0</v>
      </c>
      <c r="ES189" s="210">
        <f t="shared" si="329"/>
        <v>0</v>
      </c>
      <c r="ET189" s="210">
        <f t="shared" si="330"/>
        <v>0</v>
      </c>
      <c r="EU189" s="210">
        <f t="shared" si="331"/>
        <v>0</v>
      </c>
      <c r="EV189" s="210">
        <f t="shared" si="332"/>
        <v>0</v>
      </c>
      <c r="EW189" s="210">
        <f t="shared" si="333"/>
        <v>0</v>
      </c>
      <c r="EX189" s="210">
        <f t="shared" si="334"/>
        <v>0</v>
      </c>
      <c r="EY189" s="210">
        <f t="shared" si="335"/>
        <v>0</v>
      </c>
      <c r="EZ189" s="210">
        <f t="shared" si="336"/>
        <v>0</v>
      </c>
      <c r="FA189" s="210">
        <f t="shared" si="337"/>
        <v>0</v>
      </c>
      <c r="FB189" s="210">
        <f t="shared" si="338"/>
        <v>0</v>
      </c>
      <c r="FC189" s="210">
        <f t="shared" si="339"/>
        <v>0</v>
      </c>
      <c r="FD189" s="210">
        <f t="shared" si="340"/>
        <v>0</v>
      </c>
      <c r="FE189" s="210">
        <f t="shared" si="341"/>
        <v>0</v>
      </c>
      <c r="FF189" s="210">
        <f t="shared" si="342"/>
        <v>0</v>
      </c>
      <c r="FG189" s="210">
        <f t="shared" si="343"/>
        <v>0</v>
      </c>
      <c r="FI189" s="211">
        <f t="shared" si="344"/>
        <v>0</v>
      </c>
      <c r="FJ189" s="211">
        <f t="shared" si="345"/>
        <v>0</v>
      </c>
      <c r="FK189" s="211">
        <f t="shared" si="346"/>
        <v>0</v>
      </c>
      <c r="FL189" s="211">
        <f t="shared" si="347"/>
        <v>0</v>
      </c>
      <c r="FM189" s="211">
        <f t="shared" si="348"/>
        <v>0</v>
      </c>
      <c r="FN189" s="211">
        <f t="shared" si="349"/>
        <v>0</v>
      </c>
      <c r="FO189" s="211">
        <f t="shared" si="350"/>
        <v>0</v>
      </c>
      <c r="FP189" s="211">
        <f t="shared" si="351"/>
        <v>0</v>
      </c>
      <c r="FQ189" s="211">
        <f t="shared" si="352"/>
        <v>0</v>
      </c>
      <c r="FR189" s="211">
        <f t="shared" si="353"/>
        <v>0</v>
      </c>
      <c r="FS189" s="211">
        <f t="shared" si="354"/>
        <v>0</v>
      </c>
      <c r="FT189" s="211">
        <f t="shared" si="355"/>
        <v>0</v>
      </c>
      <c r="FU189" s="211">
        <f t="shared" si="356"/>
        <v>0</v>
      </c>
      <c r="FV189" s="211">
        <f t="shared" si="357"/>
        <v>0</v>
      </c>
      <c r="FW189" s="211">
        <f t="shared" si="358"/>
        <v>0</v>
      </c>
      <c r="FX189" s="211">
        <f t="shared" si="359"/>
        <v>0</v>
      </c>
      <c r="FY189" s="211">
        <f t="shared" si="360"/>
        <v>0</v>
      </c>
      <c r="FZ189" s="211">
        <f t="shared" si="361"/>
        <v>0</v>
      </c>
      <c r="GA189" s="211">
        <f t="shared" si="362"/>
        <v>0</v>
      </c>
      <c r="GB189" s="211">
        <f t="shared" si="363"/>
        <v>0</v>
      </c>
      <c r="GC189" s="211">
        <f t="shared" si="364"/>
        <v>0</v>
      </c>
      <c r="GD189" s="211">
        <f t="shared" si="365"/>
        <v>0</v>
      </c>
      <c r="GE189" s="211">
        <f t="shared" si="366"/>
        <v>0</v>
      </c>
      <c r="GF189" s="211">
        <f t="shared" si="367"/>
        <v>0</v>
      </c>
      <c r="GG189" s="211">
        <f t="shared" si="368"/>
        <v>0</v>
      </c>
      <c r="GH189" s="211">
        <f t="shared" si="369"/>
        <v>0</v>
      </c>
      <c r="GI189" s="211">
        <f t="shared" si="370"/>
        <v>0</v>
      </c>
      <c r="GJ189" s="211">
        <f t="shared" si="371"/>
        <v>0</v>
      </c>
      <c r="GK189" s="211">
        <f t="shared" si="372"/>
        <v>0</v>
      </c>
      <c r="GL189" s="211">
        <f t="shared" si="373"/>
        <v>0</v>
      </c>
    </row>
    <row r="190" spans="1:194" ht="30">
      <c r="A190" s="27" t="s">
        <v>1272</v>
      </c>
      <c r="C190" s="53" t="s">
        <v>1273</v>
      </c>
      <c r="D190" s="220">
        <v>1315</v>
      </c>
      <c r="E190" s="223">
        <v>24</v>
      </c>
      <c r="F190" s="223"/>
      <c r="G190" s="224">
        <f t="shared" si="444"/>
        <v>0</v>
      </c>
      <c r="H190" s="224">
        <f t="shared" si="445"/>
        <v>0</v>
      </c>
      <c r="I190" s="222"/>
      <c r="J190" s="222"/>
      <c r="K190" s="222"/>
      <c r="L190" s="222"/>
      <c r="M190" s="222"/>
      <c r="N190" s="222"/>
      <c r="O190" s="222"/>
      <c r="P190" s="222"/>
      <c r="Q190" s="224">
        <f t="shared" si="446"/>
        <v>0</v>
      </c>
      <c r="R190" s="222"/>
      <c r="S190" s="222"/>
      <c r="T190" s="222"/>
      <c r="U190" s="222"/>
      <c r="V190" s="224">
        <f t="shared" si="447"/>
        <v>0</v>
      </c>
      <c r="W190" s="222"/>
      <c r="X190" s="222"/>
      <c r="Y190" s="222"/>
      <c r="Z190" s="222"/>
      <c r="AA190" s="224">
        <f t="shared" si="448"/>
        <v>0</v>
      </c>
      <c r="AB190" s="222"/>
      <c r="AC190" s="222"/>
      <c r="AD190" s="222"/>
      <c r="AE190" s="222"/>
      <c r="AF190" s="224">
        <f t="shared" si="449"/>
        <v>0</v>
      </c>
      <c r="AG190" s="222"/>
      <c r="AH190" s="222"/>
      <c r="AI190" s="222"/>
      <c r="AJ190" s="222"/>
      <c r="AK190" s="224">
        <f t="shared" si="450"/>
        <v>0</v>
      </c>
      <c r="AL190" s="224">
        <f t="shared" si="451"/>
        <v>0</v>
      </c>
      <c r="AM190" s="222"/>
      <c r="AN190" s="222"/>
      <c r="AO190" s="222"/>
      <c r="AP190" s="222"/>
      <c r="AQ190" s="222"/>
      <c r="AR190" s="222"/>
      <c r="AS190" s="222"/>
      <c r="AT190" s="222"/>
      <c r="AU190" s="224">
        <f t="shared" si="452"/>
        <v>0</v>
      </c>
      <c r="AV190" s="222"/>
      <c r="AW190" s="222"/>
      <c r="AX190" s="222"/>
      <c r="AY190" s="222"/>
      <c r="AZ190" s="224">
        <f t="shared" si="453"/>
        <v>0</v>
      </c>
      <c r="BA190" s="222"/>
      <c r="BB190" s="222"/>
      <c r="BC190" s="222"/>
      <c r="BD190" s="222"/>
      <c r="BE190" s="224">
        <f t="shared" si="454"/>
        <v>0</v>
      </c>
      <c r="BF190" s="222"/>
      <c r="BG190" s="222"/>
      <c r="BH190" s="222"/>
      <c r="BI190" s="222"/>
      <c r="BJ190" s="224">
        <f t="shared" si="455"/>
        <v>0</v>
      </c>
      <c r="BK190" s="222"/>
      <c r="BL190" s="222"/>
      <c r="BM190" s="222"/>
      <c r="BN190" s="222"/>
      <c r="BO190" s="224">
        <f t="shared" si="456"/>
        <v>0</v>
      </c>
      <c r="BP190" s="222"/>
      <c r="BQ190" s="222"/>
      <c r="BR190" s="222"/>
      <c r="BS190" s="222"/>
      <c r="BT190" s="224">
        <f t="shared" si="457"/>
        <v>0</v>
      </c>
      <c r="BU190" s="222"/>
      <c r="BV190" s="222"/>
      <c r="BW190" s="222"/>
      <c r="BX190" s="222"/>
      <c r="BY190" s="224">
        <f t="shared" si="458"/>
        <v>0</v>
      </c>
      <c r="BZ190" s="222"/>
      <c r="CA190" s="222"/>
      <c r="CB190" s="222"/>
      <c r="CC190" s="222"/>
      <c r="CD190" s="224">
        <f t="shared" si="459"/>
        <v>0</v>
      </c>
      <c r="CE190" s="222"/>
      <c r="CF190" s="222"/>
      <c r="CG190" s="222"/>
      <c r="CH190" s="222"/>
      <c r="CI190" s="224">
        <f t="shared" si="460"/>
        <v>0</v>
      </c>
      <c r="CJ190" s="222"/>
      <c r="CK190" s="222"/>
      <c r="CL190" s="222"/>
      <c r="CM190" s="222"/>
      <c r="CN190" s="224">
        <f t="shared" si="461"/>
        <v>0</v>
      </c>
      <c r="CO190" s="222"/>
      <c r="CP190" s="222"/>
      <c r="CQ190" s="222"/>
      <c r="CR190" s="222"/>
      <c r="CS190" s="209"/>
      <c r="CT190" s="205"/>
      <c r="CU190" s="210"/>
      <c r="CV190" s="210"/>
      <c r="CW190" s="210"/>
      <c r="CX190" s="210"/>
      <c r="CY190" s="210"/>
      <c r="CZ190" s="210"/>
      <c r="DA190" s="210"/>
      <c r="DB190" s="210"/>
      <c r="DC190" s="210"/>
      <c r="DD190" s="210"/>
      <c r="DE190" s="210"/>
      <c r="DF190" s="210"/>
      <c r="DG190" s="210"/>
      <c r="DH190" s="210"/>
      <c r="DI190" s="210"/>
      <c r="DJ190" s="210"/>
      <c r="DK190" s="210"/>
      <c r="DL190" s="210"/>
      <c r="DN190" s="210"/>
      <c r="DO190" s="210"/>
      <c r="DP190" s="210"/>
      <c r="DQ190" s="210"/>
      <c r="DR190" s="210"/>
      <c r="DS190" s="210"/>
      <c r="DT190" s="210"/>
      <c r="DU190" s="210"/>
      <c r="DV190" s="210"/>
      <c r="DW190" s="210"/>
      <c r="DX190" s="210"/>
      <c r="DY190" s="210"/>
      <c r="DZ190" s="210"/>
      <c r="EA190" s="210"/>
      <c r="EB190" s="210"/>
      <c r="EC190" s="210"/>
      <c r="ED190" s="210"/>
      <c r="EE190" s="210"/>
      <c r="EF190" s="210"/>
      <c r="EG190" s="210"/>
      <c r="EH190" s="210"/>
      <c r="EI190" s="210"/>
      <c r="EJ190" s="210"/>
      <c r="EK190" s="210"/>
      <c r="EL190" s="210"/>
      <c r="EM190" s="210"/>
      <c r="EN190" s="210"/>
      <c r="EO190" s="210"/>
      <c r="EP190" s="210"/>
      <c r="EQ190" s="210"/>
      <c r="ES190" s="210">
        <f t="shared" si="329"/>
        <v>0</v>
      </c>
      <c r="ET190" s="210">
        <f t="shared" si="330"/>
        <v>0</v>
      </c>
      <c r="EU190" s="210">
        <f t="shared" si="331"/>
        <v>0</v>
      </c>
      <c r="EV190" s="210">
        <f t="shared" si="332"/>
        <v>0</v>
      </c>
      <c r="EW190" s="210">
        <f t="shared" si="333"/>
        <v>0</v>
      </c>
      <c r="EX190" s="210">
        <f t="shared" si="334"/>
        <v>0</v>
      </c>
      <c r="EY190" s="210">
        <f t="shared" si="335"/>
        <v>0</v>
      </c>
      <c r="EZ190" s="210">
        <f t="shared" si="336"/>
        <v>0</v>
      </c>
      <c r="FA190" s="210">
        <f t="shared" si="337"/>
        <v>0</v>
      </c>
      <c r="FB190" s="210">
        <f t="shared" si="338"/>
        <v>0</v>
      </c>
      <c r="FC190" s="210">
        <f t="shared" si="339"/>
        <v>0</v>
      </c>
      <c r="FD190" s="210">
        <f t="shared" si="340"/>
        <v>0</v>
      </c>
      <c r="FE190" s="210">
        <f t="shared" si="341"/>
        <v>0</v>
      </c>
      <c r="FF190" s="210">
        <f t="shared" si="342"/>
        <v>0</v>
      </c>
      <c r="FG190" s="210">
        <f t="shared" si="343"/>
        <v>0</v>
      </c>
      <c r="FI190" s="211">
        <f t="shared" si="344"/>
        <v>0</v>
      </c>
      <c r="FJ190" s="211">
        <f t="shared" si="345"/>
        <v>0</v>
      </c>
      <c r="FK190" s="211">
        <f t="shared" si="346"/>
        <v>0</v>
      </c>
      <c r="FL190" s="211">
        <f t="shared" si="347"/>
        <v>0</v>
      </c>
      <c r="FM190" s="211">
        <f t="shared" si="348"/>
        <v>0</v>
      </c>
      <c r="FN190" s="211">
        <f t="shared" si="349"/>
        <v>0</v>
      </c>
      <c r="FO190" s="211">
        <f t="shared" si="350"/>
        <v>0</v>
      </c>
      <c r="FP190" s="211">
        <f t="shared" si="351"/>
        <v>0</v>
      </c>
      <c r="FQ190" s="211">
        <f t="shared" si="352"/>
        <v>0</v>
      </c>
      <c r="FR190" s="211">
        <f t="shared" si="353"/>
        <v>0</v>
      </c>
      <c r="FS190" s="211">
        <f t="shared" si="354"/>
        <v>0</v>
      </c>
      <c r="FT190" s="211">
        <f t="shared" si="355"/>
        <v>0</v>
      </c>
      <c r="FU190" s="211">
        <f t="shared" si="356"/>
        <v>0</v>
      </c>
      <c r="FV190" s="211">
        <f t="shared" si="357"/>
        <v>0</v>
      </c>
      <c r="FW190" s="211">
        <f t="shared" si="358"/>
        <v>0</v>
      </c>
      <c r="FX190" s="211">
        <f t="shared" si="359"/>
        <v>0</v>
      </c>
      <c r="FY190" s="211">
        <f t="shared" si="360"/>
        <v>0</v>
      </c>
      <c r="FZ190" s="211">
        <f t="shared" si="361"/>
        <v>0</v>
      </c>
      <c r="GA190" s="211">
        <f t="shared" si="362"/>
        <v>0</v>
      </c>
      <c r="GB190" s="211">
        <f t="shared" si="363"/>
        <v>0</v>
      </c>
      <c r="GC190" s="211">
        <f t="shared" si="364"/>
        <v>0</v>
      </c>
      <c r="GD190" s="211">
        <f t="shared" si="365"/>
        <v>0</v>
      </c>
      <c r="GE190" s="211">
        <f t="shared" si="366"/>
        <v>0</v>
      </c>
      <c r="GF190" s="211">
        <f t="shared" si="367"/>
        <v>0</v>
      </c>
      <c r="GG190" s="211">
        <f t="shared" si="368"/>
        <v>0</v>
      </c>
      <c r="GH190" s="211">
        <f t="shared" si="369"/>
        <v>0</v>
      </c>
      <c r="GI190" s="211">
        <f t="shared" si="370"/>
        <v>0</v>
      </c>
      <c r="GJ190" s="211">
        <f t="shared" si="371"/>
        <v>0</v>
      </c>
      <c r="GK190" s="211">
        <f t="shared" si="372"/>
        <v>0</v>
      </c>
      <c r="GL190" s="211">
        <f t="shared" si="373"/>
        <v>0</v>
      </c>
    </row>
    <row r="191" spans="1:194" ht="32.25">
      <c r="C191" s="32" t="s">
        <v>62</v>
      </c>
      <c r="D191" s="216">
        <v>1400</v>
      </c>
      <c r="E191" s="217" t="s">
        <v>31</v>
      </c>
      <c r="F191" s="217" t="s">
        <v>31</v>
      </c>
      <c r="G191" s="218">
        <f>SUM(G193:G194)</f>
        <v>0</v>
      </c>
      <c r="H191" s="218">
        <f>SUM(H193:H194)</f>
        <v>0</v>
      </c>
      <c r="I191" s="218">
        <f t="shared" ref="I191:BT191" si="464">SUM(I193:I194)</f>
        <v>0</v>
      </c>
      <c r="J191" s="218">
        <f t="shared" si="464"/>
        <v>0</v>
      </c>
      <c r="K191" s="218">
        <f t="shared" si="464"/>
        <v>0</v>
      </c>
      <c r="L191" s="218">
        <f t="shared" si="464"/>
        <v>0</v>
      </c>
      <c r="M191" s="218">
        <f t="shared" si="464"/>
        <v>0</v>
      </c>
      <c r="N191" s="218">
        <f t="shared" si="464"/>
        <v>0</v>
      </c>
      <c r="O191" s="218">
        <f t="shared" si="464"/>
        <v>0</v>
      </c>
      <c r="P191" s="218">
        <f t="shared" si="464"/>
        <v>0</v>
      </c>
      <c r="Q191" s="218">
        <f t="shared" si="464"/>
        <v>0</v>
      </c>
      <c r="R191" s="218">
        <f t="shared" si="464"/>
        <v>0</v>
      </c>
      <c r="S191" s="218">
        <f t="shared" si="464"/>
        <v>0</v>
      </c>
      <c r="T191" s="218">
        <f t="shared" si="464"/>
        <v>0</v>
      </c>
      <c r="U191" s="218">
        <f t="shared" si="464"/>
        <v>0</v>
      </c>
      <c r="V191" s="218">
        <f t="shared" si="464"/>
        <v>0</v>
      </c>
      <c r="W191" s="218">
        <f t="shared" si="464"/>
        <v>0</v>
      </c>
      <c r="X191" s="218">
        <f t="shared" si="464"/>
        <v>0</v>
      </c>
      <c r="Y191" s="218">
        <f t="shared" si="464"/>
        <v>0</v>
      </c>
      <c r="Z191" s="218">
        <f t="shared" si="464"/>
        <v>0</v>
      </c>
      <c r="AA191" s="218">
        <f t="shared" si="464"/>
        <v>0</v>
      </c>
      <c r="AB191" s="218">
        <f t="shared" si="464"/>
        <v>0</v>
      </c>
      <c r="AC191" s="218">
        <f t="shared" si="464"/>
        <v>0</v>
      </c>
      <c r="AD191" s="218">
        <f t="shared" si="464"/>
        <v>0</v>
      </c>
      <c r="AE191" s="218">
        <f t="shared" si="464"/>
        <v>0</v>
      </c>
      <c r="AF191" s="218">
        <f t="shared" si="464"/>
        <v>0</v>
      </c>
      <c r="AG191" s="218">
        <f t="shared" si="464"/>
        <v>0</v>
      </c>
      <c r="AH191" s="218">
        <f t="shared" si="464"/>
        <v>0</v>
      </c>
      <c r="AI191" s="218">
        <f t="shared" si="464"/>
        <v>0</v>
      </c>
      <c r="AJ191" s="218">
        <f t="shared" si="464"/>
        <v>0</v>
      </c>
      <c r="AK191" s="218">
        <f t="shared" si="464"/>
        <v>0</v>
      </c>
      <c r="AL191" s="218">
        <f t="shared" si="464"/>
        <v>0</v>
      </c>
      <c r="AM191" s="218">
        <f t="shared" si="464"/>
        <v>0</v>
      </c>
      <c r="AN191" s="218">
        <f t="shared" si="464"/>
        <v>0</v>
      </c>
      <c r="AO191" s="218">
        <f t="shared" si="464"/>
        <v>0</v>
      </c>
      <c r="AP191" s="218">
        <f t="shared" si="464"/>
        <v>0</v>
      </c>
      <c r="AQ191" s="218">
        <f t="shared" si="464"/>
        <v>0</v>
      </c>
      <c r="AR191" s="218">
        <f t="shared" si="464"/>
        <v>0</v>
      </c>
      <c r="AS191" s="218">
        <f t="shared" si="464"/>
        <v>0</v>
      </c>
      <c r="AT191" s="218">
        <f t="shared" si="464"/>
        <v>0</v>
      </c>
      <c r="AU191" s="218">
        <f t="shared" si="464"/>
        <v>0</v>
      </c>
      <c r="AV191" s="218">
        <f t="shared" si="464"/>
        <v>0</v>
      </c>
      <c r="AW191" s="218">
        <f t="shared" si="464"/>
        <v>0</v>
      </c>
      <c r="AX191" s="218">
        <f t="shared" si="464"/>
        <v>0</v>
      </c>
      <c r="AY191" s="218">
        <f t="shared" si="464"/>
        <v>0</v>
      </c>
      <c r="AZ191" s="218">
        <f t="shared" si="464"/>
        <v>0</v>
      </c>
      <c r="BA191" s="218">
        <f t="shared" si="464"/>
        <v>0</v>
      </c>
      <c r="BB191" s="218">
        <f t="shared" si="464"/>
        <v>0</v>
      </c>
      <c r="BC191" s="218">
        <f t="shared" si="464"/>
        <v>0</v>
      </c>
      <c r="BD191" s="218">
        <f>SUM(BD194:BD194)</f>
        <v>0</v>
      </c>
      <c r="BE191" s="218">
        <f t="shared" si="464"/>
        <v>0</v>
      </c>
      <c r="BF191" s="218">
        <f t="shared" si="464"/>
        <v>0</v>
      </c>
      <c r="BG191" s="218">
        <f t="shared" si="464"/>
        <v>0</v>
      </c>
      <c r="BH191" s="218">
        <f t="shared" si="464"/>
        <v>0</v>
      </c>
      <c r="BI191" s="218">
        <f t="shared" si="464"/>
        <v>0</v>
      </c>
      <c r="BJ191" s="218">
        <f t="shared" si="464"/>
        <v>0</v>
      </c>
      <c r="BK191" s="218">
        <f t="shared" si="464"/>
        <v>0</v>
      </c>
      <c r="BL191" s="218">
        <f t="shared" si="464"/>
        <v>0</v>
      </c>
      <c r="BM191" s="218">
        <f t="shared" si="464"/>
        <v>0</v>
      </c>
      <c r="BN191" s="218">
        <f t="shared" si="464"/>
        <v>0</v>
      </c>
      <c r="BO191" s="218">
        <f t="shared" si="464"/>
        <v>0</v>
      </c>
      <c r="BP191" s="218">
        <f t="shared" si="464"/>
        <v>0</v>
      </c>
      <c r="BQ191" s="218">
        <f t="shared" si="464"/>
        <v>0</v>
      </c>
      <c r="BR191" s="218">
        <f t="shared" si="464"/>
        <v>0</v>
      </c>
      <c r="BS191" s="218">
        <f t="shared" si="464"/>
        <v>0</v>
      </c>
      <c r="BT191" s="218">
        <f t="shared" si="464"/>
        <v>0</v>
      </c>
      <c r="BU191" s="218">
        <f t="shared" ref="BU191:CR191" si="465">SUM(BU193:BU194)</f>
        <v>0</v>
      </c>
      <c r="BV191" s="218">
        <f t="shared" si="465"/>
        <v>0</v>
      </c>
      <c r="BW191" s="218">
        <f t="shared" si="465"/>
        <v>0</v>
      </c>
      <c r="BX191" s="218">
        <f t="shared" si="465"/>
        <v>0</v>
      </c>
      <c r="BY191" s="218">
        <f t="shared" si="465"/>
        <v>0</v>
      </c>
      <c r="BZ191" s="218">
        <f t="shared" si="465"/>
        <v>0</v>
      </c>
      <c r="CA191" s="218">
        <f t="shared" si="465"/>
        <v>0</v>
      </c>
      <c r="CB191" s="218">
        <f t="shared" si="465"/>
        <v>0</v>
      </c>
      <c r="CC191" s="218">
        <f t="shared" si="465"/>
        <v>0</v>
      </c>
      <c r="CD191" s="218">
        <f t="shared" si="465"/>
        <v>0</v>
      </c>
      <c r="CE191" s="218">
        <f t="shared" si="465"/>
        <v>0</v>
      </c>
      <c r="CF191" s="218">
        <f t="shared" si="465"/>
        <v>0</v>
      </c>
      <c r="CG191" s="218">
        <f t="shared" si="465"/>
        <v>0</v>
      </c>
      <c r="CH191" s="218">
        <f t="shared" si="465"/>
        <v>0</v>
      </c>
      <c r="CI191" s="218">
        <f t="shared" si="465"/>
        <v>0</v>
      </c>
      <c r="CJ191" s="218">
        <f t="shared" si="465"/>
        <v>0</v>
      </c>
      <c r="CK191" s="218">
        <f t="shared" si="465"/>
        <v>0</v>
      </c>
      <c r="CL191" s="218">
        <f t="shared" si="465"/>
        <v>0</v>
      </c>
      <c r="CM191" s="218">
        <f t="shared" si="465"/>
        <v>0</v>
      </c>
      <c r="CN191" s="218">
        <f t="shared" si="465"/>
        <v>0</v>
      </c>
      <c r="CO191" s="218">
        <f t="shared" si="465"/>
        <v>0</v>
      </c>
      <c r="CP191" s="218">
        <f t="shared" si="465"/>
        <v>0</v>
      </c>
      <c r="CQ191" s="218">
        <f t="shared" si="465"/>
        <v>0</v>
      </c>
      <c r="CR191" s="218">
        <f t="shared" si="465"/>
        <v>0</v>
      </c>
      <c r="CS191" s="209">
        <f t="shared" si="328"/>
        <v>0</v>
      </c>
      <c r="CT191" s="205"/>
      <c r="CU191" s="210">
        <f t="shared" si="435"/>
        <v>0</v>
      </c>
      <c r="CV191" s="210">
        <f t="shared" si="435"/>
        <v>0</v>
      </c>
      <c r="CW191" s="210">
        <f t="shared" si="314"/>
        <v>0</v>
      </c>
      <c r="CX191" s="210">
        <f t="shared" si="315"/>
        <v>0</v>
      </c>
      <c r="CY191" s="210">
        <f t="shared" si="316"/>
        <v>0</v>
      </c>
      <c r="CZ191" s="210">
        <f t="shared" si="317"/>
        <v>0</v>
      </c>
      <c r="DA191" s="210">
        <f t="shared" si="436"/>
        <v>0</v>
      </c>
      <c r="DB191" s="210">
        <f t="shared" si="436"/>
        <v>0</v>
      </c>
      <c r="DC191" s="210">
        <f t="shared" si="318"/>
        <v>0</v>
      </c>
      <c r="DD191" s="210">
        <f t="shared" si="319"/>
        <v>0</v>
      </c>
      <c r="DE191" s="210">
        <f t="shared" si="320"/>
        <v>0</v>
      </c>
      <c r="DF191" s="210">
        <f t="shared" si="321"/>
        <v>0</v>
      </c>
      <c r="DG191" s="210">
        <f t="shared" si="322"/>
        <v>0</v>
      </c>
      <c r="DH191" s="210">
        <f t="shared" si="323"/>
        <v>0</v>
      </c>
      <c r="DI191" s="210">
        <f t="shared" si="324"/>
        <v>0</v>
      </c>
      <c r="DJ191" s="210">
        <f t="shared" si="325"/>
        <v>0</v>
      </c>
      <c r="DK191" s="210">
        <f t="shared" si="326"/>
        <v>0</v>
      </c>
      <c r="DL191" s="210">
        <f t="shared" si="327"/>
        <v>0</v>
      </c>
      <c r="DN191" s="210">
        <f t="shared" ref="DN191:DN222" si="466">IF((G191-AK191)&gt;0,0,G191-AK191)</f>
        <v>0</v>
      </c>
      <c r="DO191" s="210">
        <f t="shared" ref="DO191:DO222" si="467">IF((H191-AL191)&gt;0,0,H191-AL191)</f>
        <v>0</v>
      </c>
      <c r="DP191" s="210">
        <f t="shared" ref="DP191:DP222" si="468">IF((I191-AM191)&gt;0,0,I191-AM191)</f>
        <v>0</v>
      </c>
      <c r="DQ191" s="210">
        <f t="shared" si="463"/>
        <v>0</v>
      </c>
      <c r="DR191" s="210">
        <f t="shared" si="463"/>
        <v>0</v>
      </c>
      <c r="DS191" s="210">
        <f t="shared" si="463"/>
        <v>0</v>
      </c>
      <c r="DT191" s="210">
        <f t="shared" si="463"/>
        <v>0</v>
      </c>
      <c r="DU191" s="210">
        <f t="shared" si="463"/>
        <v>0</v>
      </c>
      <c r="DV191" s="210">
        <f t="shared" si="463"/>
        <v>0</v>
      </c>
      <c r="DW191" s="210">
        <f t="shared" si="463"/>
        <v>0</v>
      </c>
      <c r="DX191" s="210">
        <f t="shared" si="463"/>
        <v>0</v>
      </c>
      <c r="DY191" s="210">
        <f t="shared" si="463"/>
        <v>0</v>
      </c>
      <c r="DZ191" s="210">
        <f t="shared" si="463"/>
        <v>0</v>
      </c>
      <c r="EA191" s="210">
        <f t="shared" si="463"/>
        <v>0</v>
      </c>
      <c r="EB191" s="210">
        <f t="shared" si="462"/>
        <v>0</v>
      </c>
      <c r="EC191" s="210">
        <f t="shared" si="462"/>
        <v>0</v>
      </c>
      <c r="ED191" s="210">
        <f t="shared" si="462"/>
        <v>0</v>
      </c>
      <c r="EE191" s="210">
        <f t="shared" si="462"/>
        <v>0</v>
      </c>
      <c r="EF191" s="210">
        <f t="shared" si="462"/>
        <v>0</v>
      </c>
      <c r="EG191" s="210">
        <f t="shared" si="462"/>
        <v>0</v>
      </c>
      <c r="EH191" s="210">
        <f t="shared" si="438"/>
        <v>0</v>
      </c>
      <c r="EI191" s="210">
        <f t="shared" si="439"/>
        <v>0</v>
      </c>
      <c r="EJ191" s="210">
        <f t="shared" si="402"/>
        <v>0</v>
      </c>
      <c r="EK191" s="210">
        <f t="shared" si="402"/>
        <v>0</v>
      </c>
      <c r="EL191" s="210">
        <f t="shared" si="402"/>
        <v>0</v>
      </c>
      <c r="EM191" s="210">
        <f t="shared" si="402"/>
        <v>0</v>
      </c>
      <c r="EN191" s="210">
        <f t="shared" si="437"/>
        <v>0</v>
      </c>
      <c r="EO191" s="210">
        <f t="shared" si="437"/>
        <v>0</v>
      </c>
      <c r="EP191" s="210">
        <f t="shared" si="437"/>
        <v>0</v>
      </c>
      <c r="EQ191" s="210">
        <f t="shared" si="437"/>
        <v>0</v>
      </c>
      <c r="ES191" s="210">
        <f t="shared" si="329"/>
        <v>0</v>
      </c>
      <c r="ET191" s="210">
        <f t="shared" si="330"/>
        <v>0</v>
      </c>
      <c r="EU191" s="210">
        <f t="shared" si="331"/>
        <v>0</v>
      </c>
      <c r="EV191" s="210">
        <f t="shared" si="332"/>
        <v>0</v>
      </c>
      <c r="EW191" s="210">
        <f t="shared" si="333"/>
        <v>0</v>
      </c>
      <c r="EX191" s="210">
        <f t="shared" si="334"/>
        <v>0</v>
      </c>
      <c r="EY191" s="210">
        <f t="shared" si="335"/>
        <v>0</v>
      </c>
      <c r="EZ191" s="210">
        <f t="shared" si="336"/>
        <v>0</v>
      </c>
      <c r="FA191" s="210">
        <f t="shared" si="337"/>
        <v>0</v>
      </c>
      <c r="FB191" s="210">
        <f t="shared" si="338"/>
        <v>0</v>
      </c>
      <c r="FC191" s="210">
        <f t="shared" si="339"/>
        <v>0</v>
      </c>
      <c r="FD191" s="210">
        <f t="shared" si="340"/>
        <v>0</v>
      </c>
      <c r="FE191" s="210">
        <f t="shared" si="341"/>
        <v>0</v>
      </c>
      <c r="FF191" s="210">
        <f t="shared" si="342"/>
        <v>0</v>
      </c>
      <c r="FG191" s="210">
        <f t="shared" si="343"/>
        <v>0</v>
      </c>
      <c r="FI191" s="211">
        <f t="shared" si="344"/>
        <v>0</v>
      </c>
      <c r="FJ191" s="211">
        <f t="shared" si="345"/>
        <v>0</v>
      </c>
      <c r="FK191" s="211">
        <f t="shared" si="346"/>
        <v>0</v>
      </c>
      <c r="FL191" s="211">
        <f t="shared" si="347"/>
        <v>0</v>
      </c>
      <c r="FM191" s="211">
        <f t="shared" si="348"/>
        <v>0</v>
      </c>
      <c r="FN191" s="211">
        <f t="shared" si="349"/>
        <v>0</v>
      </c>
      <c r="FO191" s="211">
        <f t="shared" si="350"/>
        <v>0</v>
      </c>
      <c r="FP191" s="211">
        <f t="shared" si="351"/>
        <v>0</v>
      </c>
      <c r="FQ191" s="211">
        <f t="shared" si="352"/>
        <v>0</v>
      </c>
      <c r="FR191" s="211">
        <f t="shared" si="353"/>
        <v>0</v>
      </c>
      <c r="FS191" s="211">
        <f t="shared" si="354"/>
        <v>0</v>
      </c>
      <c r="FT191" s="211">
        <f t="shared" si="355"/>
        <v>0</v>
      </c>
      <c r="FU191" s="211">
        <f t="shared" si="356"/>
        <v>0</v>
      </c>
      <c r="FV191" s="211">
        <f t="shared" si="357"/>
        <v>0</v>
      </c>
      <c r="FW191" s="211">
        <f t="shared" si="358"/>
        <v>0</v>
      </c>
      <c r="FX191" s="211">
        <f t="shared" si="359"/>
        <v>0</v>
      </c>
      <c r="FY191" s="211">
        <f t="shared" si="360"/>
        <v>0</v>
      </c>
      <c r="FZ191" s="211">
        <f t="shared" si="361"/>
        <v>0</v>
      </c>
      <c r="GA191" s="211">
        <f t="shared" si="362"/>
        <v>0</v>
      </c>
      <c r="GB191" s="211">
        <f t="shared" si="363"/>
        <v>0</v>
      </c>
      <c r="GC191" s="211">
        <f t="shared" si="364"/>
        <v>0</v>
      </c>
      <c r="GD191" s="211">
        <f t="shared" si="365"/>
        <v>0</v>
      </c>
      <c r="GE191" s="211">
        <f t="shared" si="366"/>
        <v>0</v>
      </c>
      <c r="GF191" s="211">
        <f t="shared" si="367"/>
        <v>0</v>
      </c>
      <c r="GG191" s="211">
        <f t="shared" si="368"/>
        <v>0</v>
      </c>
      <c r="GH191" s="211">
        <f t="shared" si="369"/>
        <v>0</v>
      </c>
      <c r="GI191" s="211">
        <f t="shared" si="370"/>
        <v>0</v>
      </c>
      <c r="GJ191" s="211">
        <f t="shared" si="371"/>
        <v>0</v>
      </c>
      <c r="GK191" s="211">
        <f t="shared" si="372"/>
        <v>0</v>
      </c>
      <c r="GL191" s="211">
        <f t="shared" si="373"/>
        <v>0</v>
      </c>
    </row>
    <row r="192" spans="1:194">
      <c r="C192" s="37" t="s">
        <v>2</v>
      </c>
      <c r="D192" s="242">
        <v>1401</v>
      </c>
      <c r="E192" s="220"/>
      <c r="F192" s="221"/>
      <c r="G192" s="222"/>
      <c r="H192" s="222"/>
      <c r="I192" s="222"/>
      <c r="J192" s="222"/>
      <c r="K192" s="222"/>
      <c r="L192" s="222"/>
      <c r="M192" s="222"/>
      <c r="N192" s="222"/>
      <c r="O192" s="222"/>
      <c r="P192" s="222"/>
      <c r="Q192" s="222"/>
      <c r="R192" s="222"/>
      <c r="S192" s="222"/>
      <c r="T192" s="222"/>
      <c r="U192" s="222"/>
      <c r="V192" s="222"/>
      <c r="W192" s="222"/>
      <c r="X192" s="222"/>
      <c r="Y192" s="222"/>
      <c r="Z192" s="222"/>
      <c r="AA192" s="222"/>
      <c r="AB192" s="222"/>
      <c r="AC192" s="222"/>
      <c r="AD192" s="222"/>
      <c r="AE192" s="222"/>
      <c r="AF192" s="222"/>
      <c r="AG192" s="222"/>
      <c r="AH192" s="222"/>
      <c r="AI192" s="222"/>
      <c r="AJ192" s="222"/>
      <c r="AK192" s="222"/>
      <c r="AL192" s="222"/>
      <c r="AM192" s="222"/>
      <c r="AN192" s="222"/>
      <c r="AO192" s="222"/>
      <c r="AP192" s="222"/>
      <c r="AQ192" s="222"/>
      <c r="AR192" s="222"/>
      <c r="AS192" s="222"/>
      <c r="AT192" s="222"/>
      <c r="AU192" s="222"/>
      <c r="AV192" s="222"/>
      <c r="AW192" s="222"/>
      <c r="AX192" s="222"/>
      <c r="AY192" s="222"/>
      <c r="AZ192" s="222"/>
      <c r="BA192" s="222"/>
      <c r="BB192" s="222"/>
      <c r="BC192" s="222"/>
      <c r="BE192" s="222"/>
      <c r="BF192" s="222"/>
      <c r="BG192" s="222"/>
      <c r="BH192" s="222"/>
      <c r="BI192" s="222"/>
      <c r="BJ192" s="222"/>
      <c r="BK192" s="222"/>
      <c r="BL192" s="222"/>
      <c r="BM192" s="222"/>
      <c r="BN192" s="222"/>
      <c r="BO192" s="222"/>
      <c r="BP192" s="222"/>
      <c r="BQ192" s="222"/>
      <c r="BR192" s="222"/>
      <c r="BS192" s="222"/>
      <c r="BT192" s="222"/>
      <c r="BU192" s="222"/>
      <c r="BV192" s="222"/>
      <c r="BW192" s="222"/>
      <c r="BX192" s="222"/>
      <c r="BY192" s="222"/>
      <c r="BZ192" s="222"/>
      <c r="CA192" s="222"/>
      <c r="CB192" s="222"/>
      <c r="CC192" s="222"/>
      <c r="CD192" s="222"/>
      <c r="CE192" s="222"/>
      <c r="CF192" s="222"/>
      <c r="CG192" s="222"/>
      <c r="CH192" s="222"/>
      <c r="CI192" s="222"/>
      <c r="CJ192" s="222"/>
      <c r="CK192" s="222"/>
      <c r="CL192" s="222"/>
      <c r="CM192" s="222"/>
      <c r="CN192" s="222"/>
      <c r="CO192" s="222"/>
      <c r="CP192" s="222"/>
      <c r="CQ192" s="222"/>
      <c r="CR192" s="222"/>
      <c r="CS192" s="209">
        <f t="shared" si="328"/>
        <v>0</v>
      </c>
      <c r="CT192" s="205"/>
      <c r="CU192" s="210">
        <f t="shared" si="435"/>
        <v>0</v>
      </c>
      <c r="CV192" s="210">
        <f t="shared" si="435"/>
        <v>0</v>
      </c>
      <c r="CW192" s="210">
        <f t="shared" si="314"/>
        <v>0</v>
      </c>
      <c r="CX192" s="210">
        <f t="shared" si="315"/>
        <v>0</v>
      </c>
      <c r="CY192" s="210">
        <f t="shared" si="316"/>
        <v>0</v>
      </c>
      <c r="CZ192" s="210">
        <f t="shared" si="317"/>
        <v>0</v>
      </c>
      <c r="DA192" s="210">
        <f t="shared" si="436"/>
        <v>0</v>
      </c>
      <c r="DB192" s="210">
        <f t="shared" si="436"/>
        <v>0</v>
      </c>
      <c r="DC192" s="210">
        <f t="shared" si="318"/>
        <v>0</v>
      </c>
      <c r="DD192" s="210">
        <f t="shared" si="319"/>
        <v>0</v>
      </c>
      <c r="DE192" s="210">
        <f t="shared" si="320"/>
        <v>0</v>
      </c>
      <c r="DF192" s="210">
        <f t="shared" si="321"/>
        <v>0</v>
      </c>
      <c r="DG192" s="210">
        <f t="shared" si="322"/>
        <v>0</v>
      </c>
      <c r="DH192" s="210">
        <f t="shared" si="323"/>
        <v>0</v>
      </c>
      <c r="DI192" s="210">
        <f t="shared" si="324"/>
        <v>0</v>
      </c>
      <c r="DJ192" s="210">
        <f t="shared" si="325"/>
        <v>0</v>
      </c>
      <c r="DK192" s="210">
        <f t="shared" si="326"/>
        <v>0</v>
      </c>
      <c r="DL192" s="210">
        <f t="shared" si="327"/>
        <v>0</v>
      </c>
      <c r="DN192" s="210">
        <f t="shared" si="466"/>
        <v>0</v>
      </c>
      <c r="DO192" s="210">
        <f t="shared" si="467"/>
        <v>0</v>
      </c>
      <c r="DP192" s="210">
        <f t="shared" si="468"/>
        <v>0</v>
      </c>
      <c r="DQ192" s="210">
        <f t="shared" si="463"/>
        <v>0</v>
      </c>
      <c r="DR192" s="210">
        <f t="shared" si="463"/>
        <v>0</v>
      </c>
      <c r="DS192" s="210">
        <f t="shared" si="463"/>
        <v>0</v>
      </c>
      <c r="DT192" s="210">
        <f t="shared" si="463"/>
        <v>0</v>
      </c>
      <c r="DU192" s="210">
        <f t="shared" si="463"/>
        <v>0</v>
      </c>
      <c r="DV192" s="210">
        <f t="shared" si="463"/>
        <v>0</v>
      </c>
      <c r="DW192" s="210">
        <f t="shared" si="463"/>
        <v>0</v>
      </c>
      <c r="DX192" s="210">
        <f t="shared" si="463"/>
        <v>0</v>
      </c>
      <c r="DY192" s="210">
        <f t="shared" si="463"/>
        <v>0</v>
      </c>
      <c r="DZ192" s="210">
        <f t="shared" si="463"/>
        <v>0</v>
      </c>
      <c r="EA192" s="210">
        <f t="shared" si="463"/>
        <v>0</v>
      </c>
      <c r="EB192" s="210">
        <f t="shared" si="462"/>
        <v>0</v>
      </c>
      <c r="EC192" s="210">
        <f t="shared" si="462"/>
        <v>0</v>
      </c>
      <c r="ED192" s="210">
        <f t="shared" si="462"/>
        <v>0</v>
      </c>
      <c r="EE192" s="210">
        <f t="shared" si="462"/>
        <v>0</v>
      </c>
      <c r="EF192" s="210">
        <f t="shared" si="462"/>
        <v>0</v>
      </c>
      <c r="EG192" s="210">
        <f>IF((Z192-BD193)&gt;0,0,Z192-BD193)</f>
        <v>0</v>
      </c>
      <c r="EH192" s="210">
        <f t="shared" si="438"/>
        <v>0</v>
      </c>
      <c r="EI192" s="210">
        <f t="shared" si="439"/>
        <v>0</v>
      </c>
      <c r="EJ192" s="210">
        <f t="shared" si="402"/>
        <v>0</v>
      </c>
      <c r="EK192" s="210">
        <f t="shared" si="402"/>
        <v>0</v>
      </c>
      <c r="EL192" s="210">
        <f t="shared" si="402"/>
        <v>0</v>
      </c>
      <c r="EM192" s="210">
        <f t="shared" si="402"/>
        <v>0</v>
      </c>
      <c r="EN192" s="210">
        <f t="shared" si="437"/>
        <v>0</v>
      </c>
      <c r="EO192" s="210">
        <f t="shared" si="437"/>
        <v>0</v>
      </c>
      <c r="EP192" s="210">
        <f t="shared" si="437"/>
        <v>0</v>
      </c>
      <c r="EQ192" s="210">
        <f t="shared" si="437"/>
        <v>0</v>
      </c>
      <c r="ES192" s="210">
        <f t="shared" si="329"/>
        <v>0</v>
      </c>
      <c r="ET192" s="210">
        <f t="shared" si="330"/>
        <v>0</v>
      </c>
      <c r="EU192" s="210">
        <f t="shared" si="331"/>
        <v>0</v>
      </c>
      <c r="EV192" s="210">
        <f t="shared" si="332"/>
        <v>0</v>
      </c>
      <c r="EW192" s="210">
        <f t="shared" si="333"/>
        <v>0</v>
      </c>
      <c r="EX192" s="210">
        <f t="shared" si="334"/>
        <v>0</v>
      </c>
      <c r="EY192" s="210">
        <f t="shared" si="335"/>
        <v>0</v>
      </c>
      <c r="EZ192" s="210">
        <f t="shared" si="336"/>
        <v>0</v>
      </c>
      <c r="FA192" s="210">
        <f t="shared" si="337"/>
        <v>0</v>
      </c>
      <c r="FB192" s="210">
        <f t="shared" si="338"/>
        <v>0</v>
      </c>
      <c r="FC192" s="210">
        <f t="shared" si="339"/>
        <v>0</v>
      </c>
      <c r="FD192" s="210">
        <f t="shared" si="340"/>
        <v>0</v>
      </c>
      <c r="FE192" s="210">
        <f t="shared" si="341"/>
        <v>0</v>
      </c>
      <c r="FF192" s="210">
        <f t="shared" si="342"/>
        <v>0</v>
      </c>
      <c r="FG192" s="210">
        <f t="shared" si="343"/>
        <v>0</v>
      </c>
      <c r="FI192" s="211">
        <f t="shared" si="344"/>
        <v>0</v>
      </c>
      <c r="FJ192" s="211">
        <f t="shared" si="345"/>
        <v>0</v>
      </c>
      <c r="FK192" s="211">
        <f t="shared" si="346"/>
        <v>0</v>
      </c>
      <c r="FL192" s="211">
        <f t="shared" si="347"/>
        <v>0</v>
      </c>
      <c r="FM192" s="211">
        <f t="shared" si="348"/>
        <v>0</v>
      </c>
      <c r="FN192" s="211">
        <f t="shared" si="349"/>
        <v>0</v>
      </c>
      <c r="FO192" s="211">
        <f t="shared" si="350"/>
        <v>0</v>
      </c>
      <c r="FP192" s="211">
        <f t="shared" si="351"/>
        <v>0</v>
      </c>
      <c r="FQ192" s="211">
        <f t="shared" si="352"/>
        <v>0</v>
      </c>
      <c r="FR192" s="211">
        <f t="shared" si="353"/>
        <v>0</v>
      </c>
      <c r="FS192" s="211">
        <f t="shared" si="354"/>
        <v>0</v>
      </c>
      <c r="FT192" s="211">
        <f t="shared" si="355"/>
        <v>0</v>
      </c>
      <c r="FU192" s="211">
        <f t="shared" si="356"/>
        <v>0</v>
      </c>
      <c r="FV192" s="211">
        <f t="shared" si="357"/>
        <v>0</v>
      </c>
      <c r="FW192" s="211">
        <f t="shared" si="358"/>
        <v>0</v>
      </c>
      <c r="FX192" s="211">
        <f t="shared" si="359"/>
        <v>0</v>
      </c>
      <c r="FY192" s="211">
        <f t="shared" si="360"/>
        <v>0</v>
      </c>
      <c r="FZ192" s="211">
        <f t="shared" si="361"/>
        <v>0</v>
      </c>
      <c r="GA192" s="211">
        <f t="shared" si="362"/>
        <v>0</v>
      </c>
      <c r="GB192" s="211">
        <f t="shared" si="363"/>
        <v>0</v>
      </c>
      <c r="GC192" s="211">
        <f t="shared" si="364"/>
        <v>0</v>
      </c>
      <c r="GD192" s="211">
        <f t="shared" si="365"/>
        <v>0</v>
      </c>
      <c r="GE192" s="211">
        <f t="shared" si="366"/>
        <v>0</v>
      </c>
      <c r="GF192" s="211">
        <f t="shared" si="367"/>
        <v>0</v>
      </c>
      <c r="GG192" s="211">
        <f t="shared" si="368"/>
        <v>0</v>
      </c>
      <c r="GH192" s="211">
        <f t="shared" si="369"/>
        <v>0</v>
      </c>
      <c r="GI192" s="211">
        <f t="shared" si="370"/>
        <v>0</v>
      </c>
      <c r="GJ192" s="211">
        <f t="shared" si="371"/>
        <v>0</v>
      </c>
      <c r="GK192" s="211">
        <f t="shared" si="372"/>
        <v>0</v>
      </c>
      <c r="GL192" s="211">
        <f>IF((CR192-BD193)&gt;0,0,CR192-BD193)</f>
        <v>0</v>
      </c>
    </row>
    <row r="193" spans="3:194">
      <c r="C193" s="33" t="s">
        <v>1429</v>
      </c>
      <c r="D193" s="244"/>
      <c r="E193" s="220">
        <v>24</v>
      </c>
      <c r="F193" s="221"/>
      <c r="G193" s="224">
        <f t="shared" ref="G193:G194" si="469">+I193+K193+M193+O193</f>
        <v>0</v>
      </c>
      <c r="H193" s="224">
        <f t="shared" ref="H193:H194" si="470">+J193+L193+N193+P193</f>
        <v>0</v>
      </c>
      <c r="I193" s="222"/>
      <c r="J193" s="222"/>
      <c r="K193" s="222"/>
      <c r="L193" s="222"/>
      <c r="M193" s="222"/>
      <c r="N193" s="222"/>
      <c r="O193" s="222"/>
      <c r="P193" s="222"/>
      <c r="Q193" s="224">
        <f t="shared" ref="Q193:Q194" si="471">SUM(R193:U193)</f>
        <v>0</v>
      </c>
      <c r="R193" s="222"/>
      <c r="S193" s="222"/>
      <c r="T193" s="222"/>
      <c r="U193" s="222"/>
      <c r="V193" s="224">
        <f t="shared" ref="V193:V194" si="472">SUM(W193:Z193)</f>
        <v>0</v>
      </c>
      <c r="W193" s="222"/>
      <c r="X193" s="222"/>
      <c r="Y193" s="222"/>
      <c r="Z193" s="222"/>
      <c r="AA193" s="224">
        <f t="shared" ref="AA193:AA194" si="473">SUM(AB193:AE193)</f>
        <v>0</v>
      </c>
      <c r="AB193" s="222"/>
      <c r="AC193" s="222"/>
      <c r="AD193" s="222"/>
      <c r="AE193" s="222"/>
      <c r="AF193" s="224">
        <f t="shared" ref="AF193:AF194" si="474">SUM(AG193:AJ193)</f>
        <v>0</v>
      </c>
      <c r="AG193" s="222"/>
      <c r="AH193" s="222"/>
      <c r="AI193" s="222"/>
      <c r="AJ193" s="222"/>
      <c r="AK193" s="224">
        <f t="shared" ref="AK193:AK194" si="475">+AM193+AO193+AQ193+AS193</f>
        <v>0</v>
      </c>
      <c r="AL193" s="224">
        <f t="shared" ref="AL193:AL194" si="476">+AN193+AP193+AR193+AT193</f>
        <v>0</v>
      </c>
      <c r="AM193" s="222"/>
      <c r="AN193" s="222"/>
      <c r="AO193" s="222"/>
      <c r="AP193" s="222"/>
      <c r="AQ193" s="222"/>
      <c r="AR193" s="222"/>
      <c r="AS193" s="222"/>
      <c r="AT193" s="222"/>
      <c r="AU193" s="224">
        <f t="shared" ref="AU193:AU194" si="477">SUM(AV193:AY193)</f>
        <v>0</v>
      </c>
      <c r="AV193" s="222"/>
      <c r="AW193" s="222"/>
      <c r="AX193" s="222"/>
      <c r="AY193" s="222"/>
      <c r="AZ193" s="224">
        <f t="shared" ref="AZ193" si="478">SUM(BA193:BD193)</f>
        <v>0</v>
      </c>
      <c r="BA193" s="222"/>
      <c r="BB193" s="222"/>
      <c r="BC193" s="222"/>
      <c r="BD193" s="222"/>
      <c r="BE193" s="224">
        <f t="shared" ref="BE193:BE194" si="479">SUM(BF193:BI193)</f>
        <v>0</v>
      </c>
      <c r="BF193" s="222"/>
      <c r="BG193" s="222"/>
      <c r="BH193" s="222"/>
      <c r="BI193" s="222"/>
      <c r="BJ193" s="224">
        <f t="shared" ref="BJ193:BJ194" si="480">SUM(BK193:BN193)</f>
        <v>0</v>
      </c>
      <c r="BK193" s="222"/>
      <c r="BL193" s="222"/>
      <c r="BM193" s="222"/>
      <c r="BN193" s="222"/>
      <c r="BO193" s="224">
        <f t="shared" ref="BO193:BO194" si="481">SUM(BP193:BS193)</f>
        <v>0</v>
      </c>
      <c r="BP193" s="222"/>
      <c r="BQ193" s="222"/>
      <c r="BR193" s="222"/>
      <c r="BS193" s="222"/>
      <c r="BT193" s="224">
        <f t="shared" ref="BT193:BT194" si="482">SUM(BU193:BX193)</f>
        <v>0</v>
      </c>
      <c r="BU193" s="222"/>
      <c r="BV193" s="222"/>
      <c r="BW193" s="222"/>
      <c r="BX193" s="222"/>
      <c r="BY193" s="224">
        <f t="shared" ref="BY193:BY194" si="483">SUM(BZ193:CC193)</f>
        <v>0</v>
      </c>
      <c r="BZ193" s="222"/>
      <c r="CA193" s="222"/>
      <c r="CB193" s="222"/>
      <c r="CC193" s="222"/>
      <c r="CD193" s="224">
        <f t="shared" ref="CD193:CD194" si="484">SUM(CE193:CH193)</f>
        <v>0</v>
      </c>
      <c r="CE193" s="222"/>
      <c r="CF193" s="222"/>
      <c r="CG193" s="222"/>
      <c r="CH193" s="222"/>
      <c r="CI193" s="224">
        <f t="shared" ref="CI193:CI194" si="485">SUM(CJ193:CM193)</f>
        <v>0</v>
      </c>
      <c r="CJ193" s="222"/>
      <c r="CK193" s="222"/>
      <c r="CL193" s="222"/>
      <c r="CM193" s="222"/>
      <c r="CN193" s="224">
        <f t="shared" ref="CN193:CN194" si="486">SUM(CO193:CR193)</f>
        <v>0</v>
      </c>
      <c r="CO193" s="222"/>
      <c r="CP193" s="222"/>
      <c r="CQ193" s="222"/>
      <c r="CR193" s="222"/>
      <c r="CS193" s="209">
        <f t="shared" si="328"/>
        <v>0</v>
      </c>
      <c r="CT193" s="205"/>
      <c r="CU193" s="210">
        <f t="shared" si="435"/>
        <v>0</v>
      </c>
      <c r="CV193" s="210">
        <f t="shared" si="435"/>
        <v>0</v>
      </c>
      <c r="CW193" s="210">
        <f t="shared" si="314"/>
        <v>0</v>
      </c>
      <c r="CX193" s="210">
        <f t="shared" si="315"/>
        <v>0</v>
      </c>
      <c r="CY193" s="210">
        <f t="shared" si="316"/>
        <v>0</v>
      </c>
      <c r="CZ193" s="210">
        <f t="shared" si="317"/>
        <v>0</v>
      </c>
      <c r="DA193" s="210">
        <f t="shared" si="436"/>
        <v>0</v>
      </c>
      <c r="DB193" s="210">
        <f t="shared" si="436"/>
        <v>0</v>
      </c>
      <c r="DC193" s="210">
        <f t="shared" si="318"/>
        <v>0</v>
      </c>
      <c r="DD193" s="210">
        <f t="shared" si="319"/>
        <v>0</v>
      </c>
      <c r="DE193" s="210">
        <f t="shared" si="320"/>
        <v>0</v>
      </c>
      <c r="DF193" s="210">
        <f t="shared" si="321"/>
        <v>0</v>
      </c>
      <c r="DG193" s="210">
        <f t="shared" si="322"/>
        <v>0</v>
      </c>
      <c r="DH193" s="210">
        <f t="shared" si="323"/>
        <v>0</v>
      </c>
      <c r="DI193" s="210">
        <f t="shared" si="324"/>
        <v>0</v>
      </c>
      <c r="DJ193" s="210">
        <f t="shared" si="325"/>
        <v>0</v>
      </c>
      <c r="DK193" s="210">
        <f t="shared" si="326"/>
        <v>0</v>
      </c>
      <c r="DL193" s="210">
        <f t="shared" si="327"/>
        <v>0</v>
      </c>
      <c r="DN193" s="210">
        <f t="shared" si="466"/>
        <v>0</v>
      </c>
      <c r="DO193" s="210">
        <f t="shared" si="467"/>
        <v>0</v>
      </c>
      <c r="DP193" s="210">
        <f t="shared" si="468"/>
        <v>0</v>
      </c>
      <c r="DQ193" s="210">
        <f t="shared" si="463"/>
        <v>0</v>
      </c>
      <c r="DR193" s="210">
        <f t="shared" si="463"/>
        <v>0</v>
      </c>
      <c r="DS193" s="210">
        <f t="shared" si="463"/>
        <v>0</v>
      </c>
      <c r="DT193" s="210">
        <f t="shared" si="463"/>
        <v>0</v>
      </c>
      <c r="DU193" s="210">
        <f t="shared" si="463"/>
        <v>0</v>
      </c>
      <c r="DV193" s="210">
        <f t="shared" si="463"/>
        <v>0</v>
      </c>
      <c r="DW193" s="210">
        <f t="shared" si="463"/>
        <v>0</v>
      </c>
      <c r="DX193" s="210">
        <f t="shared" si="463"/>
        <v>0</v>
      </c>
      <c r="DY193" s="210">
        <f t="shared" si="463"/>
        <v>0</v>
      </c>
      <c r="DZ193" s="210">
        <f t="shared" si="463"/>
        <v>0</v>
      </c>
      <c r="EA193" s="210">
        <f t="shared" si="463"/>
        <v>0</v>
      </c>
      <c r="EB193" s="210">
        <f t="shared" si="462"/>
        <v>0</v>
      </c>
      <c r="EC193" s="210">
        <f t="shared" si="462"/>
        <v>0</v>
      </c>
      <c r="ED193" s="210">
        <f t="shared" si="462"/>
        <v>0</v>
      </c>
      <c r="EE193" s="210">
        <f t="shared" si="462"/>
        <v>0</v>
      </c>
      <c r="EF193" s="210">
        <f t="shared" si="462"/>
        <v>0</v>
      </c>
      <c r="EG193" s="210">
        <f>IF((Z193-BD194)&gt;0,0,Z193-BD194)</f>
        <v>0</v>
      </c>
      <c r="EH193" s="210">
        <f t="shared" si="438"/>
        <v>0</v>
      </c>
      <c r="EI193" s="210">
        <f t="shared" si="439"/>
        <v>0</v>
      </c>
      <c r="EJ193" s="210">
        <f t="shared" si="402"/>
        <v>0</v>
      </c>
      <c r="EK193" s="210">
        <f t="shared" si="402"/>
        <v>0</v>
      </c>
      <c r="EL193" s="210">
        <f t="shared" si="402"/>
        <v>0</v>
      </c>
      <c r="EM193" s="210">
        <f t="shared" si="402"/>
        <v>0</v>
      </c>
      <c r="EN193" s="210">
        <f t="shared" si="437"/>
        <v>0</v>
      </c>
      <c r="EO193" s="210">
        <f t="shared" si="437"/>
        <v>0</v>
      </c>
      <c r="EP193" s="210">
        <f t="shared" si="437"/>
        <v>0</v>
      </c>
      <c r="EQ193" s="210">
        <f t="shared" si="437"/>
        <v>0</v>
      </c>
      <c r="ES193" s="210">
        <f t="shared" si="329"/>
        <v>0</v>
      </c>
      <c r="ET193" s="210">
        <f t="shared" si="330"/>
        <v>0</v>
      </c>
      <c r="EU193" s="210">
        <f t="shared" si="331"/>
        <v>0</v>
      </c>
      <c r="EV193" s="210">
        <f t="shared" si="332"/>
        <v>0</v>
      </c>
      <c r="EW193" s="210">
        <f t="shared" si="333"/>
        <v>0</v>
      </c>
      <c r="EX193" s="210">
        <f t="shared" si="334"/>
        <v>0</v>
      </c>
      <c r="EY193" s="210">
        <f t="shared" si="335"/>
        <v>0</v>
      </c>
      <c r="EZ193" s="210">
        <f t="shared" si="336"/>
        <v>0</v>
      </c>
      <c r="FA193" s="210">
        <f t="shared" si="337"/>
        <v>0</v>
      </c>
      <c r="FB193" s="210">
        <f t="shared" si="338"/>
        <v>0</v>
      </c>
      <c r="FC193" s="210">
        <f t="shared" si="339"/>
        <v>0</v>
      </c>
      <c r="FD193" s="210">
        <f t="shared" si="340"/>
        <v>0</v>
      </c>
      <c r="FE193" s="210">
        <f t="shared" si="341"/>
        <v>0</v>
      </c>
      <c r="FF193" s="210">
        <f t="shared" si="342"/>
        <v>0</v>
      </c>
      <c r="FG193" s="210">
        <f t="shared" si="343"/>
        <v>0</v>
      </c>
      <c r="FI193" s="211">
        <f t="shared" si="344"/>
        <v>0</v>
      </c>
      <c r="FJ193" s="211">
        <f t="shared" si="345"/>
        <v>0</v>
      </c>
      <c r="FK193" s="211">
        <f t="shared" si="346"/>
        <v>0</v>
      </c>
      <c r="FL193" s="211">
        <f t="shared" si="347"/>
        <v>0</v>
      </c>
      <c r="FM193" s="211">
        <f t="shared" si="348"/>
        <v>0</v>
      </c>
      <c r="FN193" s="211">
        <f t="shared" si="349"/>
        <v>0</v>
      </c>
      <c r="FO193" s="211">
        <f t="shared" si="350"/>
        <v>0</v>
      </c>
      <c r="FP193" s="211">
        <f t="shared" si="351"/>
        <v>0</v>
      </c>
      <c r="FQ193" s="211">
        <f t="shared" si="352"/>
        <v>0</v>
      </c>
      <c r="FR193" s="211">
        <f t="shared" si="353"/>
        <v>0</v>
      </c>
      <c r="FS193" s="211">
        <f t="shared" si="354"/>
        <v>0</v>
      </c>
      <c r="FT193" s="211">
        <f t="shared" si="355"/>
        <v>0</v>
      </c>
      <c r="FU193" s="211">
        <f t="shared" si="356"/>
        <v>0</v>
      </c>
      <c r="FV193" s="211">
        <f t="shared" si="357"/>
        <v>0</v>
      </c>
      <c r="FW193" s="211">
        <f t="shared" si="358"/>
        <v>0</v>
      </c>
      <c r="FX193" s="211">
        <f t="shared" si="359"/>
        <v>0</v>
      </c>
      <c r="FY193" s="211">
        <f t="shared" si="360"/>
        <v>0</v>
      </c>
      <c r="FZ193" s="211">
        <f t="shared" si="361"/>
        <v>0</v>
      </c>
      <c r="GA193" s="211">
        <f t="shared" si="362"/>
        <v>0</v>
      </c>
      <c r="GB193" s="211">
        <f t="shared" si="363"/>
        <v>0</v>
      </c>
      <c r="GC193" s="211">
        <f t="shared" si="364"/>
        <v>0</v>
      </c>
      <c r="GD193" s="211">
        <f t="shared" si="365"/>
        <v>0</v>
      </c>
      <c r="GE193" s="211">
        <f t="shared" si="366"/>
        <v>0</v>
      </c>
      <c r="GF193" s="211">
        <f t="shared" si="367"/>
        <v>0</v>
      </c>
      <c r="GG193" s="211">
        <f t="shared" si="368"/>
        <v>0</v>
      </c>
      <c r="GH193" s="211">
        <f t="shared" si="369"/>
        <v>0</v>
      </c>
      <c r="GI193" s="211">
        <f t="shared" si="370"/>
        <v>0</v>
      </c>
      <c r="GJ193" s="211">
        <f t="shared" si="371"/>
        <v>0</v>
      </c>
      <c r="GK193" s="211">
        <f t="shared" si="372"/>
        <v>0</v>
      </c>
      <c r="GL193" s="211">
        <f>IF((CR193-BD194)&gt;0,0,CR193-BD194)</f>
        <v>0</v>
      </c>
    </row>
    <row r="194" spans="3:194" ht="30">
      <c r="C194" s="26" t="s">
        <v>1430</v>
      </c>
      <c r="D194" s="220">
        <v>1402</v>
      </c>
      <c r="E194" s="220">
        <v>24</v>
      </c>
      <c r="F194" s="221"/>
      <c r="G194" s="224">
        <f t="shared" si="469"/>
        <v>0</v>
      </c>
      <c r="H194" s="224">
        <f t="shared" si="470"/>
        <v>0</v>
      </c>
      <c r="I194" s="222"/>
      <c r="J194" s="222"/>
      <c r="K194" s="222"/>
      <c r="L194" s="222"/>
      <c r="M194" s="222"/>
      <c r="N194" s="222"/>
      <c r="O194" s="222"/>
      <c r="P194" s="222"/>
      <c r="Q194" s="224">
        <f t="shared" si="471"/>
        <v>0</v>
      </c>
      <c r="R194" s="222"/>
      <c r="S194" s="222"/>
      <c r="T194" s="222"/>
      <c r="U194" s="222"/>
      <c r="V194" s="224">
        <f t="shared" si="472"/>
        <v>0</v>
      </c>
      <c r="W194" s="222"/>
      <c r="X194" s="222"/>
      <c r="Y194" s="222"/>
      <c r="Z194" s="222">
        <v>0</v>
      </c>
      <c r="AA194" s="224">
        <f t="shared" si="473"/>
        <v>0</v>
      </c>
      <c r="AB194" s="222"/>
      <c r="AC194" s="222"/>
      <c r="AD194" s="222"/>
      <c r="AE194" s="222"/>
      <c r="AF194" s="224">
        <f t="shared" si="474"/>
        <v>0</v>
      </c>
      <c r="AG194" s="222"/>
      <c r="AH194" s="222"/>
      <c r="AI194" s="222"/>
      <c r="AJ194" s="222"/>
      <c r="AK194" s="224">
        <f t="shared" si="475"/>
        <v>0</v>
      </c>
      <c r="AL194" s="224">
        <f t="shared" si="476"/>
        <v>0</v>
      </c>
      <c r="AM194" s="222"/>
      <c r="AN194" s="222"/>
      <c r="AO194" s="222"/>
      <c r="AP194" s="222"/>
      <c r="AQ194" s="222"/>
      <c r="AR194" s="222"/>
      <c r="AS194" s="222"/>
      <c r="AT194" s="222"/>
      <c r="AU194" s="224">
        <f t="shared" si="477"/>
        <v>0</v>
      </c>
      <c r="AV194" s="222"/>
      <c r="AW194" s="222"/>
      <c r="AX194" s="222"/>
      <c r="AY194" s="222"/>
      <c r="AZ194" s="224">
        <f>SUM(BA194:BD194)</f>
        <v>0</v>
      </c>
      <c r="BA194" s="222"/>
      <c r="BB194" s="222"/>
      <c r="BC194" s="222"/>
      <c r="BD194" s="222"/>
      <c r="BE194" s="224">
        <f t="shared" si="479"/>
        <v>0</v>
      </c>
      <c r="BF194" s="222"/>
      <c r="BG194" s="222"/>
      <c r="BH194" s="222"/>
      <c r="BI194" s="222"/>
      <c r="BJ194" s="224">
        <f t="shared" si="480"/>
        <v>0</v>
      </c>
      <c r="BK194" s="222"/>
      <c r="BL194" s="222"/>
      <c r="BM194" s="222"/>
      <c r="BN194" s="222"/>
      <c r="BO194" s="224">
        <f t="shared" si="481"/>
        <v>0</v>
      </c>
      <c r="BP194" s="222"/>
      <c r="BQ194" s="222"/>
      <c r="BR194" s="222"/>
      <c r="BS194" s="222"/>
      <c r="BT194" s="224">
        <f t="shared" si="482"/>
        <v>0</v>
      </c>
      <c r="BU194" s="222"/>
      <c r="BV194" s="222"/>
      <c r="BW194" s="222"/>
      <c r="BX194" s="222"/>
      <c r="BY194" s="224">
        <f t="shared" si="483"/>
        <v>0</v>
      </c>
      <c r="BZ194" s="222"/>
      <c r="CA194" s="222"/>
      <c r="CB194" s="222"/>
      <c r="CC194" s="222"/>
      <c r="CD194" s="224">
        <f t="shared" si="484"/>
        <v>0</v>
      </c>
      <c r="CE194" s="222"/>
      <c r="CF194" s="222"/>
      <c r="CG194" s="222"/>
      <c r="CH194" s="222"/>
      <c r="CI194" s="224">
        <f t="shared" si="485"/>
        <v>0</v>
      </c>
      <c r="CJ194" s="222"/>
      <c r="CK194" s="222"/>
      <c r="CL194" s="222"/>
      <c r="CM194" s="222"/>
      <c r="CN194" s="224">
        <f t="shared" si="486"/>
        <v>0</v>
      </c>
      <c r="CO194" s="222"/>
      <c r="CP194" s="222"/>
      <c r="CQ194" s="222"/>
      <c r="CR194" s="222"/>
      <c r="CS194" s="209">
        <f t="shared" si="328"/>
        <v>0</v>
      </c>
      <c r="CT194" s="205"/>
      <c r="CU194" s="210">
        <f t="shared" si="435"/>
        <v>0</v>
      </c>
      <c r="CV194" s="210">
        <f t="shared" si="435"/>
        <v>0</v>
      </c>
      <c r="CW194" s="210">
        <f t="shared" si="314"/>
        <v>0</v>
      </c>
      <c r="CX194" s="210">
        <f t="shared" si="315"/>
        <v>0</v>
      </c>
      <c r="CY194" s="210">
        <f t="shared" si="316"/>
        <v>0</v>
      </c>
      <c r="CZ194" s="210">
        <f t="shared" si="317"/>
        <v>0</v>
      </c>
      <c r="DA194" s="210">
        <f t="shared" si="436"/>
        <v>0</v>
      </c>
      <c r="DB194" s="210">
        <f t="shared" si="436"/>
        <v>0</v>
      </c>
      <c r="DC194" s="210">
        <f t="shared" si="318"/>
        <v>0</v>
      </c>
      <c r="DD194" s="210">
        <f>AZ194-SUM(BA194:BD194)</f>
        <v>0</v>
      </c>
      <c r="DE194" s="210">
        <f t="shared" si="320"/>
        <v>0</v>
      </c>
      <c r="DF194" s="210">
        <f t="shared" si="321"/>
        <v>0</v>
      </c>
      <c r="DG194" s="210">
        <f t="shared" si="322"/>
        <v>0</v>
      </c>
      <c r="DH194" s="210">
        <f t="shared" si="323"/>
        <v>0</v>
      </c>
      <c r="DI194" s="210">
        <f t="shared" si="324"/>
        <v>0</v>
      </c>
      <c r="DJ194" s="210">
        <f t="shared" si="325"/>
        <v>0</v>
      </c>
      <c r="DK194" s="210">
        <f t="shared" si="326"/>
        <v>0</v>
      </c>
      <c r="DL194" s="210">
        <f t="shared" si="327"/>
        <v>0</v>
      </c>
      <c r="DN194" s="210">
        <f t="shared" si="466"/>
        <v>0</v>
      </c>
      <c r="DO194" s="210">
        <f t="shared" si="467"/>
        <v>0</v>
      </c>
      <c r="DP194" s="210">
        <f t="shared" si="468"/>
        <v>0</v>
      </c>
      <c r="DQ194" s="210">
        <f t="shared" si="463"/>
        <v>0</v>
      </c>
      <c r="DR194" s="210">
        <f t="shared" si="463"/>
        <v>0</v>
      </c>
      <c r="DS194" s="210">
        <f t="shared" si="463"/>
        <v>0</v>
      </c>
      <c r="DT194" s="210">
        <f t="shared" si="463"/>
        <v>0</v>
      </c>
      <c r="DU194" s="210">
        <f t="shared" si="463"/>
        <v>0</v>
      </c>
      <c r="DV194" s="210">
        <f t="shared" si="463"/>
        <v>0</v>
      </c>
      <c r="DW194" s="210">
        <f t="shared" si="463"/>
        <v>0</v>
      </c>
      <c r="DX194" s="210">
        <f t="shared" si="463"/>
        <v>0</v>
      </c>
      <c r="DY194" s="210">
        <f t="shared" si="463"/>
        <v>0</v>
      </c>
      <c r="DZ194" s="210">
        <f t="shared" si="463"/>
        <v>0</v>
      </c>
      <c r="EA194" s="210">
        <f t="shared" si="463"/>
        <v>0</v>
      </c>
      <c r="EB194" s="210">
        <f t="shared" si="462"/>
        <v>0</v>
      </c>
      <c r="EC194" s="210">
        <f t="shared" si="462"/>
        <v>0</v>
      </c>
      <c r="ED194" s="210">
        <f t="shared" si="462"/>
        <v>0</v>
      </c>
      <c r="EE194" s="210">
        <f t="shared" si="462"/>
        <v>0</v>
      </c>
      <c r="EF194" s="210">
        <f t="shared" si="462"/>
        <v>0</v>
      </c>
      <c r="EG194" s="210">
        <f t="shared" si="462"/>
        <v>0</v>
      </c>
      <c r="EH194" s="210">
        <f t="shared" si="438"/>
        <v>0</v>
      </c>
      <c r="EI194" s="210">
        <f t="shared" si="439"/>
        <v>0</v>
      </c>
      <c r="EJ194" s="210">
        <f t="shared" si="402"/>
        <v>0</v>
      </c>
      <c r="EK194" s="210">
        <f t="shared" si="402"/>
        <v>0</v>
      </c>
      <c r="EL194" s="210">
        <f t="shared" si="402"/>
        <v>0</v>
      </c>
      <c r="EM194" s="210">
        <f t="shared" si="402"/>
        <v>0</v>
      </c>
      <c r="EN194" s="210">
        <f t="shared" si="437"/>
        <v>0</v>
      </c>
      <c r="EO194" s="210">
        <f t="shared" si="437"/>
        <v>0</v>
      </c>
      <c r="EP194" s="210">
        <f t="shared" si="437"/>
        <v>0</v>
      </c>
      <c r="EQ194" s="210">
        <f t="shared" si="437"/>
        <v>0</v>
      </c>
      <c r="ES194" s="210">
        <f t="shared" si="329"/>
        <v>0</v>
      </c>
      <c r="ET194" s="210">
        <f t="shared" si="330"/>
        <v>0</v>
      </c>
      <c r="EU194" s="210">
        <f t="shared" si="331"/>
        <v>0</v>
      </c>
      <c r="EV194" s="210">
        <f t="shared" si="332"/>
        <v>0</v>
      </c>
      <c r="EW194" s="210">
        <f t="shared" si="333"/>
        <v>0</v>
      </c>
      <c r="EX194" s="210">
        <f t="shared" si="334"/>
        <v>0</v>
      </c>
      <c r="EY194" s="210">
        <f t="shared" si="335"/>
        <v>0</v>
      </c>
      <c r="EZ194" s="210">
        <f t="shared" si="336"/>
        <v>0</v>
      </c>
      <c r="FA194" s="210">
        <f t="shared" si="337"/>
        <v>0</v>
      </c>
      <c r="FB194" s="210">
        <f t="shared" si="338"/>
        <v>0</v>
      </c>
      <c r="FC194" s="210">
        <f t="shared" si="339"/>
        <v>0</v>
      </c>
      <c r="FD194" s="210">
        <f t="shared" si="340"/>
        <v>0</v>
      </c>
      <c r="FE194" s="210">
        <f t="shared" si="341"/>
        <v>0</v>
      </c>
      <c r="FF194" s="210">
        <f t="shared" si="342"/>
        <v>0</v>
      </c>
      <c r="FG194" s="210">
        <f t="shared" si="343"/>
        <v>0</v>
      </c>
      <c r="FI194" s="211">
        <f t="shared" si="344"/>
        <v>0</v>
      </c>
      <c r="FJ194" s="211">
        <f t="shared" si="345"/>
        <v>0</v>
      </c>
      <c r="FK194" s="211">
        <f t="shared" si="346"/>
        <v>0</v>
      </c>
      <c r="FL194" s="211">
        <f t="shared" si="347"/>
        <v>0</v>
      </c>
      <c r="FM194" s="211">
        <f t="shared" si="348"/>
        <v>0</v>
      </c>
      <c r="FN194" s="211">
        <f t="shared" si="349"/>
        <v>0</v>
      </c>
      <c r="FO194" s="211">
        <f t="shared" si="350"/>
        <v>0</v>
      </c>
      <c r="FP194" s="211">
        <f t="shared" si="351"/>
        <v>0</v>
      </c>
      <c r="FQ194" s="211">
        <f t="shared" si="352"/>
        <v>0</v>
      </c>
      <c r="FR194" s="211">
        <f t="shared" si="353"/>
        <v>0</v>
      </c>
      <c r="FS194" s="211">
        <f t="shared" si="354"/>
        <v>0</v>
      </c>
      <c r="FT194" s="211">
        <f t="shared" si="355"/>
        <v>0</v>
      </c>
      <c r="FU194" s="211">
        <f t="shared" si="356"/>
        <v>0</v>
      </c>
      <c r="FV194" s="211">
        <f t="shared" si="357"/>
        <v>0</v>
      </c>
      <c r="FW194" s="211">
        <f t="shared" si="358"/>
        <v>0</v>
      </c>
      <c r="FX194" s="211">
        <f t="shared" si="359"/>
        <v>0</v>
      </c>
      <c r="FY194" s="211">
        <f t="shared" si="360"/>
        <v>0</v>
      </c>
      <c r="FZ194" s="211">
        <f t="shared" si="361"/>
        <v>0</v>
      </c>
      <c r="GA194" s="211">
        <f t="shared" si="362"/>
        <v>0</v>
      </c>
      <c r="GB194" s="211">
        <f t="shared" si="363"/>
        <v>0</v>
      </c>
      <c r="GC194" s="211">
        <f t="shared" si="364"/>
        <v>0</v>
      </c>
      <c r="GD194" s="211">
        <f t="shared" si="365"/>
        <v>0</v>
      </c>
      <c r="GE194" s="211">
        <f t="shared" si="366"/>
        <v>0</v>
      </c>
      <c r="GF194" s="211">
        <f t="shared" si="367"/>
        <v>0</v>
      </c>
      <c r="GG194" s="211">
        <f t="shared" si="368"/>
        <v>0</v>
      </c>
      <c r="GH194" s="211">
        <f t="shared" si="369"/>
        <v>0</v>
      </c>
      <c r="GI194" s="211">
        <f t="shared" si="370"/>
        <v>0</v>
      </c>
      <c r="GJ194" s="211">
        <f t="shared" si="371"/>
        <v>0</v>
      </c>
      <c r="GK194" s="211">
        <f t="shared" si="372"/>
        <v>0</v>
      </c>
      <c r="GL194" s="211">
        <f t="shared" si="372"/>
        <v>0</v>
      </c>
    </row>
    <row r="195" spans="3:194" ht="42.75">
      <c r="C195" s="32" t="s">
        <v>78</v>
      </c>
      <c r="D195" s="216">
        <v>1500</v>
      </c>
      <c r="E195" s="217" t="s">
        <v>31</v>
      </c>
      <c r="F195" s="217" t="s">
        <v>31</v>
      </c>
      <c r="G195" s="218">
        <f>SUM(G197:G201)</f>
        <v>1694</v>
      </c>
      <c r="H195" s="218">
        <f>SUM(H197:H201)</f>
        <v>1673.8</v>
      </c>
      <c r="I195" s="218">
        <f t="shared" ref="I195:BT195" si="487">SUM(I197:I201)</f>
        <v>0</v>
      </c>
      <c r="J195" s="218">
        <f t="shared" si="487"/>
        <v>0</v>
      </c>
      <c r="K195" s="218">
        <f t="shared" si="487"/>
        <v>0</v>
      </c>
      <c r="L195" s="218">
        <f t="shared" si="487"/>
        <v>0</v>
      </c>
      <c r="M195" s="218">
        <f t="shared" si="487"/>
        <v>0</v>
      </c>
      <c r="N195" s="218">
        <f t="shared" si="487"/>
        <v>0</v>
      </c>
      <c r="O195" s="218">
        <f t="shared" si="487"/>
        <v>1694</v>
      </c>
      <c r="P195" s="218">
        <f t="shared" si="487"/>
        <v>1673.8</v>
      </c>
      <c r="Q195" s="218">
        <f t="shared" si="487"/>
        <v>1343.7</v>
      </c>
      <c r="R195" s="218">
        <f t="shared" si="487"/>
        <v>0</v>
      </c>
      <c r="S195" s="218">
        <f t="shared" si="487"/>
        <v>0</v>
      </c>
      <c r="T195" s="218">
        <f t="shared" si="487"/>
        <v>0</v>
      </c>
      <c r="U195" s="218">
        <f t="shared" si="487"/>
        <v>1343.7</v>
      </c>
      <c r="V195" s="218">
        <f t="shared" si="487"/>
        <v>1689.1</v>
      </c>
      <c r="W195" s="218">
        <f t="shared" si="487"/>
        <v>0</v>
      </c>
      <c r="X195" s="218">
        <f t="shared" si="487"/>
        <v>0</v>
      </c>
      <c r="Y195" s="218">
        <f t="shared" si="487"/>
        <v>0</v>
      </c>
      <c r="Z195" s="218">
        <f t="shared" si="487"/>
        <v>1689.1</v>
      </c>
      <c r="AA195" s="218">
        <f t="shared" si="487"/>
        <v>1445</v>
      </c>
      <c r="AB195" s="218">
        <f t="shared" si="487"/>
        <v>0</v>
      </c>
      <c r="AC195" s="218">
        <f t="shared" si="487"/>
        <v>0</v>
      </c>
      <c r="AD195" s="218">
        <f t="shared" si="487"/>
        <v>0</v>
      </c>
      <c r="AE195" s="218">
        <f t="shared" si="487"/>
        <v>1445</v>
      </c>
      <c r="AF195" s="218">
        <f t="shared" si="487"/>
        <v>1445</v>
      </c>
      <c r="AG195" s="218">
        <f t="shared" si="487"/>
        <v>0</v>
      </c>
      <c r="AH195" s="218">
        <f t="shared" si="487"/>
        <v>0</v>
      </c>
      <c r="AI195" s="218">
        <f t="shared" si="487"/>
        <v>0</v>
      </c>
      <c r="AJ195" s="218">
        <f t="shared" si="487"/>
        <v>1445</v>
      </c>
      <c r="AK195" s="218">
        <f t="shared" si="487"/>
        <v>1694</v>
      </c>
      <c r="AL195" s="218">
        <f t="shared" si="487"/>
        <v>1673.8</v>
      </c>
      <c r="AM195" s="218">
        <f t="shared" si="487"/>
        <v>0</v>
      </c>
      <c r="AN195" s="218">
        <f t="shared" si="487"/>
        <v>0</v>
      </c>
      <c r="AO195" s="218">
        <f t="shared" si="487"/>
        <v>0</v>
      </c>
      <c r="AP195" s="218">
        <f t="shared" si="487"/>
        <v>0</v>
      </c>
      <c r="AQ195" s="218">
        <f t="shared" si="487"/>
        <v>0</v>
      </c>
      <c r="AR195" s="218">
        <f t="shared" si="487"/>
        <v>0</v>
      </c>
      <c r="AS195" s="218">
        <f t="shared" si="487"/>
        <v>1694</v>
      </c>
      <c r="AT195" s="218">
        <f t="shared" si="487"/>
        <v>1673.8</v>
      </c>
      <c r="AU195" s="218">
        <f t="shared" si="487"/>
        <v>1343.7</v>
      </c>
      <c r="AV195" s="218">
        <f t="shared" si="487"/>
        <v>0</v>
      </c>
      <c r="AW195" s="218">
        <f t="shared" si="487"/>
        <v>0</v>
      </c>
      <c r="AX195" s="218">
        <f t="shared" si="487"/>
        <v>0</v>
      </c>
      <c r="AY195" s="218">
        <f t="shared" si="487"/>
        <v>1343.7</v>
      </c>
      <c r="AZ195" s="218">
        <f t="shared" si="487"/>
        <v>1689.1</v>
      </c>
      <c r="BA195" s="218">
        <f t="shared" si="487"/>
        <v>0</v>
      </c>
      <c r="BB195" s="218">
        <f t="shared" si="487"/>
        <v>0</v>
      </c>
      <c r="BC195" s="218">
        <f t="shared" si="487"/>
        <v>0</v>
      </c>
      <c r="BD195" s="218">
        <f t="shared" si="487"/>
        <v>1689.1</v>
      </c>
      <c r="BE195" s="218">
        <f t="shared" si="487"/>
        <v>1445</v>
      </c>
      <c r="BF195" s="218">
        <f t="shared" si="487"/>
        <v>0</v>
      </c>
      <c r="BG195" s="218">
        <f t="shared" si="487"/>
        <v>0</v>
      </c>
      <c r="BH195" s="218">
        <f t="shared" si="487"/>
        <v>0</v>
      </c>
      <c r="BI195" s="218">
        <f t="shared" si="487"/>
        <v>1445</v>
      </c>
      <c r="BJ195" s="218">
        <f t="shared" si="487"/>
        <v>1445</v>
      </c>
      <c r="BK195" s="218">
        <f t="shared" si="487"/>
        <v>0</v>
      </c>
      <c r="BL195" s="218">
        <f t="shared" si="487"/>
        <v>0</v>
      </c>
      <c r="BM195" s="218">
        <f t="shared" si="487"/>
        <v>0</v>
      </c>
      <c r="BN195" s="218">
        <f t="shared" si="487"/>
        <v>1445</v>
      </c>
      <c r="BO195" s="218">
        <f t="shared" si="487"/>
        <v>1694</v>
      </c>
      <c r="BP195" s="218">
        <f t="shared" si="487"/>
        <v>0</v>
      </c>
      <c r="BQ195" s="218">
        <f t="shared" si="487"/>
        <v>0</v>
      </c>
      <c r="BR195" s="218">
        <f t="shared" si="487"/>
        <v>0</v>
      </c>
      <c r="BS195" s="218">
        <f t="shared" si="487"/>
        <v>1694</v>
      </c>
      <c r="BT195" s="218">
        <f t="shared" si="487"/>
        <v>1343.7</v>
      </c>
      <c r="BU195" s="218">
        <f t="shared" ref="BU195:CR195" si="488">SUM(BU197:BU201)</f>
        <v>0</v>
      </c>
      <c r="BV195" s="218">
        <f t="shared" si="488"/>
        <v>0</v>
      </c>
      <c r="BW195" s="218">
        <f t="shared" si="488"/>
        <v>0</v>
      </c>
      <c r="BX195" s="218">
        <f t="shared" si="488"/>
        <v>1343.7</v>
      </c>
      <c r="BY195" s="218">
        <f t="shared" si="488"/>
        <v>1689.1</v>
      </c>
      <c r="BZ195" s="218">
        <f t="shared" si="488"/>
        <v>0</v>
      </c>
      <c r="CA195" s="218">
        <f t="shared" si="488"/>
        <v>0</v>
      </c>
      <c r="CB195" s="218">
        <f t="shared" si="488"/>
        <v>0</v>
      </c>
      <c r="CC195" s="218">
        <f t="shared" si="488"/>
        <v>1689.1</v>
      </c>
      <c r="CD195" s="218">
        <f t="shared" si="488"/>
        <v>1694</v>
      </c>
      <c r="CE195" s="218">
        <f t="shared" si="488"/>
        <v>0</v>
      </c>
      <c r="CF195" s="218">
        <f t="shared" si="488"/>
        <v>0</v>
      </c>
      <c r="CG195" s="218">
        <f t="shared" si="488"/>
        <v>0</v>
      </c>
      <c r="CH195" s="218">
        <f t="shared" si="488"/>
        <v>1694</v>
      </c>
      <c r="CI195" s="218">
        <f t="shared" si="488"/>
        <v>1343.7</v>
      </c>
      <c r="CJ195" s="218">
        <f t="shared" si="488"/>
        <v>0</v>
      </c>
      <c r="CK195" s="218">
        <f t="shared" si="488"/>
        <v>0</v>
      </c>
      <c r="CL195" s="218">
        <f t="shared" si="488"/>
        <v>0</v>
      </c>
      <c r="CM195" s="218">
        <f t="shared" si="488"/>
        <v>1343.7</v>
      </c>
      <c r="CN195" s="218">
        <f t="shared" si="488"/>
        <v>1689.1</v>
      </c>
      <c r="CO195" s="218">
        <f t="shared" si="488"/>
        <v>0</v>
      </c>
      <c r="CP195" s="218">
        <f t="shared" si="488"/>
        <v>0</v>
      </c>
      <c r="CQ195" s="218">
        <f t="shared" si="488"/>
        <v>0</v>
      </c>
      <c r="CR195" s="218">
        <f t="shared" si="488"/>
        <v>1689.1</v>
      </c>
      <c r="CS195" s="209">
        <f t="shared" si="328"/>
        <v>56069.599999999977</v>
      </c>
      <c r="CT195" s="205"/>
      <c r="CU195" s="210">
        <f t="shared" si="435"/>
        <v>0</v>
      </c>
      <c r="CV195" s="210">
        <f t="shared" si="435"/>
        <v>0</v>
      </c>
      <c r="CW195" s="210">
        <f t="shared" si="314"/>
        <v>0</v>
      </c>
      <c r="CX195" s="210">
        <f t="shared" si="315"/>
        <v>0</v>
      </c>
      <c r="CY195" s="210">
        <f t="shared" si="316"/>
        <v>0</v>
      </c>
      <c r="CZ195" s="210">
        <f t="shared" si="317"/>
        <v>0</v>
      </c>
      <c r="DA195" s="210">
        <f t="shared" si="436"/>
        <v>0</v>
      </c>
      <c r="DB195" s="210">
        <f t="shared" si="436"/>
        <v>0</v>
      </c>
      <c r="DC195" s="210">
        <f t="shared" si="318"/>
        <v>0</v>
      </c>
      <c r="DD195" s="210">
        <f t="shared" si="319"/>
        <v>0</v>
      </c>
      <c r="DE195" s="210">
        <f t="shared" si="320"/>
        <v>0</v>
      </c>
      <c r="DF195" s="210">
        <f t="shared" si="321"/>
        <v>0</v>
      </c>
      <c r="DG195" s="210">
        <f t="shared" si="322"/>
        <v>0</v>
      </c>
      <c r="DH195" s="210">
        <f t="shared" si="323"/>
        <v>0</v>
      </c>
      <c r="DI195" s="210">
        <f t="shared" si="324"/>
        <v>0</v>
      </c>
      <c r="DJ195" s="210">
        <f t="shared" si="325"/>
        <v>0</v>
      </c>
      <c r="DK195" s="210">
        <f t="shared" si="326"/>
        <v>0</v>
      </c>
      <c r="DL195" s="210">
        <f t="shared" si="327"/>
        <v>0</v>
      </c>
      <c r="DN195" s="210">
        <f t="shared" si="466"/>
        <v>0</v>
      </c>
      <c r="DO195" s="210">
        <f t="shared" si="467"/>
        <v>0</v>
      </c>
      <c r="DP195" s="210">
        <f t="shared" si="468"/>
        <v>0</v>
      </c>
      <c r="DQ195" s="210">
        <f t="shared" si="463"/>
        <v>0</v>
      </c>
      <c r="DR195" s="210">
        <f t="shared" si="463"/>
        <v>0</v>
      </c>
      <c r="DS195" s="210">
        <f t="shared" si="463"/>
        <v>0</v>
      </c>
      <c r="DT195" s="210">
        <f t="shared" si="463"/>
        <v>0</v>
      </c>
      <c r="DU195" s="210">
        <f t="shared" si="463"/>
        <v>0</v>
      </c>
      <c r="DV195" s="210">
        <f t="shared" si="463"/>
        <v>0</v>
      </c>
      <c r="DW195" s="210">
        <f t="shared" si="463"/>
        <v>0</v>
      </c>
      <c r="DX195" s="210">
        <f t="shared" si="463"/>
        <v>0</v>
      </c>
      <c r="DY195" s="210">
        <f t="shared" si="463"/>
        <v>0</v>
      </c>
      <c r="DZ195" s="210">
        <f t="shared" si="463"/>
        <v>0</v>
      </c>
      <c r="EA195" s="210">
        <f t="shared" si="463"/>
        <v>0</v>
      </c>
      <c r="EB195" s="210">
        <f t="shared" si="462"/>
        <v>0</v>
      </c>
      <c r="EC195" s="210">
        <f t="shared" si="462"/>
        <v>0</v>
      </c>
      <c r="ED195" s="210">
        <f t="shared" si="462"/>
        <v>0</v>
      </c>
      <c r="EE195" s="210">
        <f t="shared" si="462"/>
        <v>0</v>
      </c>
      <c r="EF195" s="210">
        <f t="shared" si="462"/>
        <v>0</v>
      </c>
      <c r="EG195" s="210">
        <f t="shared" si="462"/>
        <v>0</v>
      </c>
      <c r="EH195" s="210">
        <f t="shared" si="438"/>
        <v>0</v>
      </c>
      <c r="EI195" s="210">
        <f t="shared" si="439"/>
        <v>0</v>
      </c>
      <c r="EJ195" s="210">
        <f t="shared" si="402"/>
        <v>0</v>
      </c>
      <c r="EK195" s="210">
        <f t="shared" si="402"/>
        <v>0</v>
      </c>
      <c r="EL195" s="210">
        <f t="shared" si="402"/>
        <v>0</v>
      </c>
      <c r="EM195" s="210">
        <f t="shared" si="402"/>
        <v>0</v>
      </c>
      <c r="EN195" s="210">
        <f t="shared" si="437"/>
        <v>0</v>
      </c>
      <c r="EO195" s="210">
        <f t="shared" si="437"/>
        <v>0</v>
      </c>
      <c r="EP195" s="210">
        <f t="shared" si="437"/>
        <v>0</v>
      </c>
      <c r="EQ195" s="210">
        <f t="shared" si="437"/>
        <v>0</v>
      </c>
      <c r="ES195" s="210">
        <f t="shared" si="329"/>
        <v>0</v>
      </c>
      <c r="ET195" s="210">
        <f t="shared" si="330"/>
        <v>0</v>
      </c>
      <c r="EU195" s="210">
        <f t="shared" si="331"/>
        <v>0</v>
      </c>
      <c r="EV195" s="210">
        <f t="shared" si="332"/>
        <v>0</v>
      </c>
      <c r="EW195" s="210">
        <f t="shared" si="333"/>
        <v>0</v>
      </c>
      <c r="EX195" s="210">
        <f t="shared" si="334"/>
        <v>0</v>
      </c>
      <c r="EY195" s="210">
        <f t="shared" si="335"/>
        <v>0</v>
      </c>
      <c r="EZ195" s="210">
        <f t="shared" si="336"/>
        <v>0</v>
      </c>
      <c r="FA195" s="210">
        <f t="shared" si="337"/>
        <v>0</v>
      </c>
      <c r="FB195" s="210">
        <f t="shared" si="338"/>
        <v>0</v>
      </c>
      <c r="FC195" s="210">
        <f t="shared" si="339"/>
        <v>0</v>
      </c>
      <c r="FD195" s="210">
        <f t="shared" si="340"/>
        <v>0</v>
      </c>
      <c r="FE195" s="210">
        <f t="shared" si="341"/>
        <v>0</v>
      </c>
      <c r="FF195" s="210">
        <f t="shared" si="342"/>
        <v>0</v>
      </c>
      <c r="FG195" s="210">
        <f t="shared" si="343"/>
        <v>0</v>
      </c>
      <c r="FI195" s="211">
        <f t="shared" si="344"/>
        <v>0</v>
      </c>
      <c r="FJ195" s="211">
        <f t="shared" si="345"/>
        <v>0</v>
      </c>
      <c r="FK195" s="211">
        <f t="shared" si="346"/>
        <v>0</v>
      </c>
      <c r="FL195" s="211">
        <f t="shared" si="347"/>
        <v>0</v>
      </c>
      <c r="FM195" s="211">
        <f t="shared" si="348"/>
        <v>0</v>
      </c>
      <c r="FN195" s="211">
        <f t="shared" si="349"/>
        <v>0</v>
      </c>
      <c r="FO195" s="211">
        <f t="shared" si="350"/>
        <v>0</v>
      </c>
      <c r="FP195" s="211">
        <f t="shared" si="351"/>
        <v>0</v>
      </c>
      <c r="FQ195" s="211">
        <f t="shared" si="352"/>
        <v>0</v>
      </c>
      <c r="FR195" s="211">
        <f t="shared" si="353"/>
        <v>0</v>
      </c>
      <c r="FS195" s="211">
        <f t="shared" si="354"/>
        <v>0</v>
      </c>
      <c r="FT195" s="211">
        <f t="shared" si="355"/>
        <v>0</v>
      </c>
      <c r="FU195" s="211">
        <f t="shared" si="356"/>
        <v>0</v>
      </c>
      <c r="FV195" s="211">
        <f t="shared" si="357"/>
        <v>0</v>
      </c>
      <c r="FW195" s="211">
        <f t="shared" si="358"/>
        <v>0</v>
      </c>
      <c r="FX195" s="211">
        <f t="shared" si="359"/>
        <v>0</v>
      </c>
      <c r="FY195" s="211">
        <f t="shared" si="360"/>
        <v>0</v>
      </c>
      <c r="FZ195" s="211">
        <f t="shared" si="361"/>
        <v>0</v>
      </c>
      <c r="GA195" s="211">
        <f t="shared" si="362"/>
        <v>0</v>
      </c>
      <c r="GB195" s="211">
        <f t="shared" si="363"/>
        <v>0</v>
      </c>
      <c r="GC195" s="211">
        <f t="shared" si="364"/>
        <v>0</v>
      </c>
      <c r="GD195" s="211">
        <f t="shared" si="365"/>
        <v>0</v>
      </c>
      <c r="GE195" s="211">
        <f t="shared" si="366"/>
        <v>0</v>
      </c>
      <c r="GF195" s="211">
        <f t="shared" si="367"/>
        <v>0</v>
      </c>
      <c r="GG195" s="211">
        <f t="shared" si="368"/>
        <v>0</v>
      </c>
      <c r="GH195" s="211">
        <f t="shared" si="369"/>
        <v>0</v>
      </c>
      <c r="GI195" s="211">
        <f t="shared" si="370"/>
        <v>0</v>
      </c>
      <c r="GJ195" s="211">
        <f t="shared" si="371"/>
        <v>0</v>
      </c>
      <c r="GK195" s="211">
        <f t="shared" si="372"/>
        <v>0</v>
      </c>
      <c r="GL195" s="211">
        <f t="shared" si="373"/>
        <v>0</v>
      </c>
    </row>
    <row r="196" spans="3:194">
      <c r="C196" s="51" t="s">
        <v>2</v>
      </c>
      <c r="D196" s="242"/>
      <c r="E196" s="220"/>
      <c r="F196" s="221"/>
      <c r="G196" s="222"/>
      <c r="H196" s="222"/>
      <c r="I196" s="222"/>
      <c r="J196" s="222"/>
      <c r="K196" s="222"/>
      <c r="L196" s="222"/>
      <c r="M196" s="222"/>
      <c r="N196" s="222"/>
      <c r="O196" s="222"/>
      <c r="P196" s="222"/>
      <c r="Q196" s="222"/>
      <c r="R196" s="222"/>
      <c r="S196" s="222"/>
      <c r="T196" s="222"/>
      <c r="U196" s="222"/>
      <c r="V196" s="222"/>
      <c r="W196" s="222"/>
      <c r="X196" s="222"/>
      <c r="Y196" s="222"/>
      <c r="Z196" s="222"/>
      <c r="AA196" s="222"/>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222"/>
      <c r="BE196" s="222"/>
      <c r="BF196" s="222"/>
      <c r="BG196" s="222"/>
      <c r="BH196" s="222"/>
      <c r="BI196" s="222"/>
      <c r="BJ196" s="222"/>
      <c r="BK196" s="222"/>
      <c r="BL196" s="222"/>
      <c r="BM196" s="222"/>
      <c r="BN196" s="222"/>
      <c r="BO196" s="222"/>
      <c r="BP196" s="222"/>
      <c r="BQ196" s="222"/>
      <c r="BR196" s="222"/>
      <c r="BS196" s="222"/>
      <c r="BT196" s="222"/>
      <c r="BU196" s="222"/>
      <c r="BV196" s="222"/>
      <c r="BW196" s="222"/>
      <c r="BX196" s="222"/>
      <c r="BY196" s="222"/>
      <c r="BZ196" s="222"/>
      <c r="CA196" s="222"/>
      <c r="CB196" s="222"/>
      <c r="CC196" s="222"/>
      <c r="CD196" s="222"/>
      <c r="CE196" s="222"/>
      <c r="CF196" s="222"/>
      <c r="CG196" s="222"/>
      <c r="CH196" s="222"/>
      <c r="CI196" s="222"/>
      <c r="CJ196" s="222"/>
      <c r="CK196" s="222"/>
      <c r="CL196" s="222"/>
      <c r="CM196" s="222"/>
      <c r="CN196" s="222"/>
      <c r="CO196" s="222"/>
      <c r="CP196" s="222"/>
      <c r="CQ196" s="222"/>
      <c r="CR196" s="222"/>
      <c r="CS196" s="209">
        <f t="shared" si="328"/>
        <v>0</v>
      </c>
      <c r="CT196" s="205"/>
      <c r="CU196" s="210">
        <f t="shared" si="435"/>
        <v>0</v>
      </c>
      <c r="CV196" s="210">
        <f t="shared" si="435"/>
        <v>0</v>
      </c>
      <c r="CW196" s="210">
        <f t="shared" si="314"/>
        <v>0</v>
      </c>
      <c r="CX196" s="210">
        <f t="shared" si="315"/>
        <v>0</v>
      </c>
      <c r="CY196" s="210">
        <f t="shared" si="316"/>
        <v>0</v>
      </c>
      <c r="CZ196" s="210">
        <f t="shared" si="317"/>
        <v>0</v>
      </c>
      <c r="DA196" s="210">
        <f t="shared" si="436"/>
        <v>0</v>
      </c>
      <c r="DB196" s="210">
        <f t="shared" si="436"/>
        <v>0</v>
      </c>
      <c r="DC196" s="210">
        <f t="shared" si="318"/>
        <v>0</v>
      </c>
      <c r="DD196" s="210">
        <f t="shared" si="319"/>
        <v>0</v>
      </c>
      <c r="DE196" s="210">
        <f t="shared" si="320"/>
        <v>0</v>
      </c>
      <c r="DF196" s="210">
        <f t="shared" si="321"/>
        <v>0</v>
      </c>
      <c r="DG196" s="210">
        <f t="shared" si="322"/>
        <v>0</v>
      </c>
      <c r="DH196" s="210">
        <f t="shared" si="323"/>
        <v>0</v>
      </c>
      <c r="DI196" s="210">
        <f t="shared" si="324"/>
        <v>0</v>
      </c>
      <c r="DJ196" s="210">
        <f t="shared" si="325"/>
        <v>0</v>
      </c>
      <c r="DK196" s="210">
        <f t="shared" si="326"/>
        <v>0</v>
      </c>
      <c r="DL196" s="210">
        <f t="shared" si="327"/>
        <v>0</v>
      </c>
      <c r="DN196" s="210">
        <f t="shared" si="466"/>
        <v>0</v>
      </c>
      <c r="DO196" s="210">
        <f t="shared" si="467"/>
        <v>0</v>
      </c>
      <c r="DP196" s="210">
        <f t="shared" si="468"/>
        <v>0</v>
      </c>
      <c r="DQ196" s="210">
        <f t="shared" si="463"/>
        <v>0</v>
      </c>
      <c r="DR196" s="210">
        <f t="shared" si="463"/>
        <v>0</v>
      </c>
      <c r="DS196" s="210">
        <f t="shared" si="463"/>
        <v>0</v>
      </c>
      <c r="DT196" s="210">
        <f t="shared" si="463"/>
        <v>0</v>
      </c>
      <c r="DU196" s="210">
        <f t="shared" si="463"/>
        <v>0</v>
      </c>
      <c r="DV196" s="210">
        <f t="shared" si="463"/>
        <v>0</v>
      </c>
      <c r="DW196" s="210">
        <f t="shared" si="463"/>
        <v>0</v>
      </c>
      <c r="DX196" s="210">
        <f t="shared" si="463"/>
        <v>0</v>
      </c>
      <c r="DY196" s="210">
        <f t="shared" si="463"/>
        <v>0</v>
      </c>
      <c r="DZ196" s="210">
        <f t="shared" si="463"/>
        <v>0</v>
      </c>
      <c r="EA196" s="210">
        <f t="shared" si="463"/>
        <v>0</v>
      </c>
      <c r="EB196" s="210">
        <f t="shared" si="462"/>
        <v>0</v>
      </c>
      <c r="EC196" s="210">
        <f t="shared" si="462"/>
        <v>0</v>
      </c>
      <c r="ED196" s="210">
        <f t="shared" si="462"/>
        <v>0</v>
      </c>
      <c r="EE196" s="210">
        <f t="shared" si="462"/>
        <v>0</v>
      </c>
      <c r="EF196" s="210">
        <f t="shared" si="462"/>
        <v>0</v>
      </c>
      <c r="EG196" s="210">
        <f t="shared" si="462"/>
        <v>0</v>
      </c>
      <c r="EH196" s="210">
        <f t="shared" si="438"/>
        <v>0</v>
      </c>
      <c r="EI196" s="210">
        <f t="shared" si="439"/>
        <v>0</v>
      </c>
      <c r="EJ196" s="210">
        <f t="shared" si="402"/>
        <v>0</v>
      </c>
      <c r="EK196" s="210">
        <f t="shared" si="402"/>
        <v>0</v>
      </c>
      <c r="EL196" s="210">
        <f t="shared" si="402"/>
        <v>0</v>
      </c>
      <c r="EM196" s="210">
        <f t="shared" si="402"/>
        <v>0</v>
      </c>
      <c r="EN196" s="210">
        <f t="shared" si="437"/>
        <v>0</v>
      </c>
      <c r="EO196" s="210">
        <f t="shared" si="437"/>
        <v>0</v>
      </c>
      <c r="EP196" s="210">
        <f t="shared" si="437"/>
        <v>0</v>
      </c>
      <c r="EQ196" s="210">
        <f t="shared" si="437"/>
        <v>0</v>
      </c>
      <c r="ES196" s="210">
        <f t="shared" si="329"/>
        <v>0</v>
      </c>
      <c r="ET196" s="210">
        <f t="shared" si="330"/>
        <v>0</v>
      </c>
      <c r="EU196" s="210">
        <f t="shared" si="331"/>
        <v>0</v>
      </c>
      <c r="EV196" s="210">
        <f t="shared" si="332"/>
        <v>0</v>
      </c>
      <c r="EW196" s="210">
        <f t="shared" si="333"/>
        <v>0</v>
      </c>
      <c r="EX196" s="210">
        <f t="shared" si="334"/>
        <v>0</v>
      </c>
      <c r="EY196" s="210">
        <f t="shared" si="335"/>
        <v>0</v>
      </c>
      <c r="EZ196" s="210">
        <f t="shared" si="336"/>
        <v>0</v>
      </c>
      <c r="FA196" s="210">
        <f t="shared" si="337"/>
        <v>0</v>
      </c>
      <c r="FB196" s="210">
        <f t="shared" si="338"/>
        <v>0</v>
      </c>
      <c r="FC196" s="210">
        <f t="shared" si="339"/>
        <v>0</v>
      </c>
      <c r="FD196" s="210">
        <f t="shared" si="340"/>
        <v>0</v>
      </c>
      <c r="FE196" s="210">
        <f t="shared" si="341"/>
        <v>0</v>
      </c>
      <c r="FF196" s="210">
        <f t="shared" si="342"/>
        <v>0</v>
      </c>
      <c r="FG196" s="210">
        <f t="shared" si="343"/>
        <v>0</v>
      </c>
      <c r="FI196" s="211">
        <f t="shared" si="344"/>
        <v>0</v>
      </c>
      <c r="FJ196" s="211">
        <f t="shared" si="345"/>
        <v>0</v>
      </c>
      <c r="FK196" s="211">
        <f t="shared" si="346"/>
        <v>0</v>
      </c>
      <c r="FL196" s="211">
        <f t="shared" si="347"/>
        <v>0</v>
      </c>
      <c r="FM196" s="211">
        <f t="shared" si="348"/>
        <v>0</v>
      </c>
      <c r="FN196" s="211">
        <f t="shared" si="349"/>
        <v>0</v>
      </c>
      <c r="FO196" s="211">
        <f t="shared" si="350"/>
        <v>0</v>
      </c>
      <c r="FP196" s="211">
        <f t="shared" si="351"/>
        <v>0</v>
      </c>
      <c r="FQ196" s="211">
        <f t="shared" si="352"/>
        <v>0</v>
      </c>
      <c r="FR196" s="211">
        <f t="shared" si="353"/>
        <v>0</v>
      </c>
      <c r="FS196" s="211">
        <f t="shared" si="354"/>
        <v>0</v>
      </c>
      <c r="FT196" s="211">
        <f t="shared" si="355"/>
        <v>0</v>
      </c>
      <c r="FU196" s="211">
        <f t="shared" si="356"/>
        <v>0</v>
      </c>
      <c r="FV196" s="211">
        <f t="shared" si="357"/>
        <v>0</v>
      </c>
      <c r="FW196" s="211">
        <f t="shared" si="358"/>
        <v>0</v>
      </c>
      <c r="FX196" s="211">
        <f t="shared" si="359"/>
        <v>0</v>
      </c>
      <c r="FY196" s="211">
        <f t="shared" si="360"/>
        <v>0</v>
      </c>
      <c r="FZ196" s="211">
        <f t="shared" si="361"/>
        <v>0</v>
      </c>
      <c r="GA196" s="211">
        <f t="shared" si="362"/>
        <v>0</v>
      </c>
      <c r="GB196" s="211">
        <f t="shared" si="363"/>
        <v>0</v>
      </c>
      <c r="GC196" s="211">
        <f t="shared" si="364"/>
        <v>0</v>
      </c>
      <c r="GD196" s="211">
        <f t="shared" si="365"/>
        <v>0</v>
      </c>
      <c r="GE196" s="211">
        <f t="shared" si="366"/>
        <v>0</v>
      </c>
      <c r="GF196" s="211">
        <f t="shared" si="367"/>
        <v>0</v>
      </c>
      <c r="GG196" s="211">
        <f t="shared" si="368"/>
        <v>0</v>
      </c>
      <c r="GH196" s="211">
        <f t="shared" si="369"/>
        <v>0</v>
      </c>
      <c r="GI196" s="211">
        <f t="shared" si="370"/>
        <v>0</v>
      </c>
      <c r="GJ196" s="211">
        <f t="shared" si="371"/>
        <v>0</v>
      </c>
      <c r="GK196" s="211">
        <f t="shared" si="372"/>
        <v>0</v>
      </c>
      <c r="GL196" s="211">
        <f t="shared" si="373"/>
        <v>0</v>
      </c>
    </row>
    <row r="197" spans="3:194">
      <c r="C197" s="25" t="s">
        <v>206</v>
      </c>
      <c r="D197" s="220">
        <v>1501</v>
      </c>
      <c r="E197" s="223">
        <v>10</v>
      </c>
      <c r="F197" s="223"/>
      <c r="G197" s="224">
        <f t="shared" ref="G197:G201" si="489">+I197+K197+M197+O197</f>
        <v>1559</v>
      </c>
      <c r="H197" s="224">
        <f t="shared" ref="H197:H201" si="490">+J197+L197+N197+P197</f>
        <v>1558.8</v>
      </c>
      <c r="I197" s="222"/>
      <c r="J197" s="222"/>
      <c r="K197" s="222"/>
      <c r="L197" s="222"/>
      <c r="M197" s="222"/>
      <c r="N197" s="222"/>
      <c r="O197" s="222">
        <v>1559</v>
      </c>
      <c r="P197" s="222">
        <v>1558.8</v>
      </c>
      <c r="Q197" s="224">
        <f t="shared" ref="Q197:Q201" si="491">SUM(R197:U197)</f>
        <v>1243.7</v>
      </c>
      <c r="R197" s="222"/>
      <c r="S197" s="222"/>
      <c r="T197" s="222"/>
      <c r="U197" s="222">
        <v>1243.7</v>
      </c>
      <c r="V197" s="224">
        <f t="shared" ref="V197:V201" si="492">SUM(W197:Z197)</f>
        <v>1589.1</v>
      </c>
      <c r="W197" s="222"/>
      <c r="X197" s="222"/>
      <c r="Y197" s="222"/>
      <c r="Z197" s="222">
        <v>1589.1</v>
      </c>
      <c r="AA197" s="224">
        <f t="shared" ref="AA197:AA201" si="493">SUM(AB197:AE197)</f>
        <v>1345</v>
      </c>
      <c r="AB197" s="222"/>
      <c r="AC197" s="222"/>
      <c r="AD197" s="222"/>
      <c r="AE197" s="222">
        <v>1345</v>
      </c>
      <c r="AF197" s="224">
        <f t="shared" ref="AF197:AF201" si="494">SUM(AG197:AJ197)</f>
        <v>1345</v>
      </c>
      <c r="AG197" s="222"/>
      <c r="AH197" s="222"/>
      <c r="AI197" s="222"/>
      <c r="AJ197" s="222">
        <v>1345</v>
      </c>
      <c r="AK197" s="224">
        <f t="shared" ref="AK197:AK201" si="495">+AM197+AO197+AQ197+AS197</f>
        <v>1559</v>
      </c>
      <c r="AL197" s="224">
        <f t="shared" ref="AL197:AL201" si="496">+AN197+AP197+AR197+AT197</f>
        <v>1558.8</v>
      </c>
      <c r="AM197" s="222"/>
      <c r="AN197" s="222"/>
      <c r="AO197" s="222"/>
      <c r="AP197" s="222"/>
      <c r="AQ197" s="222"/>
      <c r="AR197" s="222"/>
      <c r="AS197" s="222">
        <v>1559</v>
      </c>
      <c r="AT197" s="222">
        <v>1558.8</v>
      </c>
      <c r="AU197" s="224">
        <f t="shared" ref="AU197:AU201" si="497">SUM(AV197:AY197)</f>
        <v>1243.7</v>
      </c>
      <c r="AV197" s="222"/>
      <c r="AW197" s="222"/>
      <c r="AX197" s="222"/>
      <c r="AY197" s="222">
        <v>1243.7</v>
      </c>
      <c r="AZ197" s="224">
        <f t="shared" ref="AZ197:AZ201" si="498">SUM(BA197:BD197)</f>
        <v>1589.1</v>
      </c>
      <c r="BA197" s="222"/>
      <c r="BB197" s="222"/>
      <c r="BC197" s="222"/>
      <c r="BD197" s="222">
        <v>1589.1</v>
      </c>
      <c r="BE197" s="224">
        <f t="shared" ref="BE197:BE201" si="499">SUM(BF197:BI197)</f>
        <v>1345</v>
      </c>
      <c r="BF197" s="222"/>
      <c r="BG197" s="222"/>
      <c r="BH197" s="222"/>
      <c r="BI197" s="222">
        <v>1345</v>
      </c>
      <c r="BJ197" s="224">
        <f t="shared" ref="BJ197:BJ201" si="500">SUM(BK197:BN197)</f>
        <v>1345</v>
      </c>
      <c r="BK197" s="222"/>
      <c r="BL197" s="222"/>
      <c r="BM197" s="222"/>
      <c r="BN197" s="222">
        <v>1345</v>
      </c>
      <c r="BO197" s="224">
        <f t="shared" ref="BO197:BO201" si="501">SUM(BP197:BS197)</f>
        <v>1559</v>
      </c>
      <c r="BP197" s="222"/>
      <c r="BQ197" s="222"/>
      <c r="BR197" s="222"/>
      <c r="BS197" s="222">
        <v>1559</v>
      </c>
      <c r="BT197" s="224">
        <f t="shared" ref="BT197:BT201" si="502">SUM(BU197:BX197)</f>
        <v>1243.7</v>
      </c>
      <c r="BU197" s="222">
        <f>R197</f>
        <v>0</v>
      </c>
      <c r="BV197" s="222">
        <f t="shared" ref="BV197:BX197" si="503">S197</f>
        <v>0</v>
      </c>
      <c r="BW197" s="222">
        <f t="shared" si="503"/>
        <v>0</v>
      </c>
      <c r="BX197" s="222">
        <f t="shared" si="503"/>
        <v>1243.7</v>
      </c>
      <c r="BY197" s="224">
        <f t="shared" ref="BY197:BY201" si="504">SUM(BZ197:CC197)</f>
        <v>1589.1</v>
      </c>
      <c r="BZ197" s="222">
        <f>W197</f>
        <v>0</v>
      </c>
      <c r="CA197" s="222">
        <f t="shared" ref="CA197:CC197" si="505">X197</f>
        <v>0</v>
      </c>
      <c r="CB197" s="222">
        <f t="shared" si="505"/>
        <v>0</v>
      </c>
      <c r="CC197" s="222">
        <f t="shared" si="505"/>
        <v>1589.1</v>
      </c>
      <c r="CD197" s="224">
        <f t="shared" ref="CD197:CD201" si="506">SUM(CE197:CH197)</f>
        <v>1559</v>
      </c>
      <c r="CE197" s="222">
        <f>AM197</f>
        <v>0</v>
      </c>
      <c r="CF197" s="222">
        <f>AO197</f>
        <v>0</v>
      </c>
      <c r="CG197" s="222">
        <f>AQ197</f>
        <v>0</v>
      </c>
      <c r="CH197" s="222">
        <f>AS197</f>
        <v>1559</v>
      </c>
      <c r="CI197" s="224">
        <f t="shared" ref="CI197:CI201" si="507">SUM(CJ197:CM197)</f>
        <v>1243.7</v>
      </c>
      <c r="CJ197" s="222">
        <f>R197</f>
        <v>0</v>
      </c>
      <c r="CK197" s="222">
        <f t="shared" ref="CK197:CM197" si="508">S197</f>
        <v>0</v>
      </c>
      <c r="CL197" s="222">
        <f t="shared" si="508"/>
        <v>0</v>
      </c>
      <c r="CM197" s="222">
        <f t="shared" si="508"/>
        <v>1243.7</v>
      </c>
      <c r="CN197" s="224">
        <f t="shared" ref="CN197:CN201" si="509">SUM(CO197:CR197)</f>
        <v>1589.1</v>
      </c>
      <c r="CO197" s="222">
        <f>BA197</f>
        <v>0</v>
      </c>
      <c r="CP197" s="222">
        <f t="shared" ref="CP197:CR197" si="510">BB197</f>
        <v>0</v>
      </c>
      <c r="CQ197" s="222">
        <f t="shared" si="510"/>
        <v>0</v>
      </c>
      <c r="CR197" s="222">
        <f t="shared" si="510"/>
        <v>1589.1</v>
      </c>
      <c r="CS197" s="209">
        <f t="shared" si="328"/>
        <v>52129.599999999977</v>
      </c>
      <c r="CT197" s="205"/>
      <c r="CU197" s="210">
        <f t="shared" si="435"/>
        <v>0</v>
      </c>
      <c r="CV197" s="210">
        <f t="shared" si="435"/>
        <v>0</v>
      </c>
      <c r="CW197" s="210">
        <f t="shared" si="314"/>
        <v>0</v>
      </c>
      <c r="CX197" s="210">
        <f t="shared" si="315"/>
        <v>0</v>
      </c>
      <c r="CY197" s="210">
        <f t="shared" si="316"/>
        <v>0</v>
      </c>
      <c r="CZ197" s="210">
        <f t="shared" si="317"/>
        <v>0</v>
      </c>
      <c r="DA197" s="210">
        <f t="shared" si="436"/>
        <v>0</v>
      </c>
      <c r="DB197" s="210">
        <f t="shared" si="436"/>
        <v>0</v>
      </c>
      <c r="DC197" s="210">
        <f t="shared" si="318"/>
        <v>0</v>
      </c>
      <c r="DD197" s="210">
        <f t="shared" si="319"/>
        <v>0</v>
      </c>
      <c r="DE197" s="210">
        <f t="shared" si="320"/>
        <v>0</v>
      </c>
      <c r="DF197" s="210">
        <f t="shared" si="321"/>
        <v>0</v>
      </c>
      <c r="DG197" s="210">
        <f t="shared" si="322"/>
        <v>0</v>
      </c>
      <c r="DH197" s="210">
        <f t="shared" si="323"/>
        <v>0</v>
      </c>
      <c r="DI197" s="210">
        <f t="shared" si="324"/>
        <v>0</v>
      </c>
      <c r="DJ197" s="210">
        <f t="shared" si="325"/>
        <v>0</v>
      </c>
      <c r="DK197" s="210">
        <f t="shared" si="326"/>
        <v>0</v>
      </c>
      <c r="DL197" s="210">
        <f t="shared" si="327"/>
        <v>0</v>
      </c>
      <c r="DN197" s="210">
        <f t="shared" si="466"/>
        <v>0</v>
      </c>
      <c r="DO197" s="210">
        <f t="shared" si="467"/>
        <v>0</v>
      </c>
      <c r="DP197" s="210">
        <f t="shared" si="468"/>
        <v>0</v>
      </c>
      <c r="DQ197" s="210">
        <f t="shared" si="463"/>
        <v>0</v>
      </c>
      <c r="DR197" s="210">
        <f t="shared" si="463"/>
        <v>0</v>
      </c>
      <c r="DS197" s="210">
        <f t="shared" si="463"/>
        <v>0</v>
      </c>
      <c r="DT197" s="210">
        <f t="shared" si="463"/>
        <v>0</v>
      </c>
      <c r="DU197" s="210">
        <f t="shared" si="463"/>
        <v>0</v>
      </c>
      <c r="DV197" s="210">
        <f t="shared" si="463"/>
        <v>0</v>
      </c>
      <c r="DW197" s="210">
        <f t="shared" si="463"/>
        <v>0</v>
      </c>
      <c r="DX197" s="210">
        <f t="shared" si="463"/>
        <v>0</v>
      </c>
      <c r="DY197" s="210">
        <f t="shared" si="463"/>
        <v>0</v>
      </c>
      <c r="DZ197" s="210">
        <f t="shared" si="463"/>
        <v>0</v>
      </c>
      <c r="EA197" s="210">
        <f t="shared" si="463"/>
        <v>0</v>
      </c>
      <c r="EB197" s="210">
        <f t="shared" si="462"/>
        <v>0</v>
      </c>
      <c r="EC197" s="210">
        <f t="shared" si="462"/>
        <v>0</v>
      </c>
      <c r="ED197" s="210">
        <f t="shared" si="462"/>
        <v>0</v>
      </c>
      <c r="EE197" s="210">
        <f t="shared" si="462"/>
        <v>0</v>
      </c>
      <c r="EF197" s="210">
        <f t="shared" si="462"/>
        <v>0</v>
      </c>
      <c r="EG197" s="210">
        <f t="shared" si="462"/>
        <v>0</v>
      </c>
      <c r="EH197" s="210">
        <f t="shared" si="438"/>
        <v>0</v>
      </c>
      <c r="EI197" s="210">
        <f t="shared" si="439"/>
        <v>0</v>
      </c>
      <c r="EJ197" s="210">
        <f t="shared" si="402"/>
        <v>0</v>
      </c>
      <c r="EK197" s="210">
        <f t="shared" si="402"/>
        <v>0</v>
      </c>
      <c r="EL197" s="210">
        <f t="shared" si="402"/>
        <v>0</v>
      </c>
      <c r="EM197" s="210">
        <f t="shared" si="402"/>
        <v>0</v>
      </c>
      <c r="EN197" s="210">
        <f t="shared" si="437"/>
        <v>0</v>
      </c>
      <c r="EO197" s="210">
        <f t="shared" si="437"/>
        <v>0</v>
      </c>
      <c r="EP197" s="210">
        <f t="shared" si="437"/>
        <v>0</v>
      </c>
      <c r="EQ197" s="210">
        <f t="shared" si="437"/>
        <v>0</v>
      </c>
      <c r="ES197" s="210">
        <f t="shared" si="329"/>
        <v>0</v>
      </c>
      <c r="ET197" s="210">
        <f t="shared" si="330"/>
        <v>0</v>
      </c>
      <c r="EU197" s="210">
        <f t="shared" si="331"/>
        <v>0</v>
      </c>
      <c r="EV197" s="210">
        <f t="shared" si="332"/>
        <v>0</v>
      </c>
      <c r="EW197" s="210">
        <f t="shared" si="333"/>
        <v>0</v>
      </c>
      <c r="EX197" s="210">
        <f t="shared" si="334"/>
        <v>0</v>
      </c>
      <c r="EY197" s="210">
        <f t="shared" si="335"/>
        <v>0</v>
      </c>
      <c r="EZ197" s="210">
        <f t="shared" si="336"/>
        <v>0</v>
      </c>
      <c r="FA197" s="210">
        <f t="shared" si="337"/>
        <v>0</v>
      </c>
      <c r="FB197" s="210">
        <f t="shared" si="338"/>
        <v>0</v>
      </c>
      <c r="FC197" s="210">
        <f t="shared" si="339"/>
        <v>0</v>
      </c>
      <c r="FD197" s="210">
        <f t="shared" si="340"/>
        <v>0</v>
      </c>
      <c r="FE197" s="210">
        <f t="shared" si="341"/>
        <v>0</v>
      </c>
      <c r="FF197" s="210">
        <f t="shared" si="342"/>
        <v>0</v>
      </c>
      <c r="FG197" s="210">
        <f t="shared" si="343"/>
        <v>0</v>
      </c>
      <c r="FI197" s="211">
        <f t="shared" si="344"/>
        <v>0</v>
      </c>
      <c r="FJ197" s="211">
        <f t="shared" si="345"/>
        <v>0</v>
      </c>
      <c r="FK197" s="211">
        <f t="shared" si="346"/>
        <v>0</v>
      </c>
      <c r="FL197" s="211">
        <f t="shared" si="347"/>
        <v>0</v>
      </c>
      <c r="FM197" s="211">
        <f t="shared" si="348"/>
        <v>0</v>
      </c>
      <c r="FN197" s="211">
        <f>IF((BT197-Q197)&gt;0,0,BT197-Q197)</f>
        <v>0</v>
      </c>
      <c r="FO197" s="211">
        <f t="shared" si="350"/>
        <v>0</v>
      </c>
      <c r="FP197" s="211">
        <f t="shared" si="351"/>
        <v>0</v>
      </c>
      <c r="FQ197" s="211">
        <f t="shared" si="352"/>
        <v>0</v>
      </c>
      <c r="FR197" s="211">
        <f t="shared" si="353"/>
        <v>0</v>
      </c>
      <c r="FS197" s="211">
        <f t="shared" si="354"/>
        <v>0</v>
      </c>
      <c r="FT197" s="211">
        <f t="shared" si="355"/>
        <v>0</v>
      </c>
      <c r="FU197" s="211">
        <f t="shared" si="356"/>
        <v>0</v>
      </c>
      <c r="FV197" s="211">
        <f t="shared" si="357"/>
        <v>0</v>
      </c>
      <c r="FW197" s="211">
        <f t="shared" si="358"/>
        <v>0</v>
      </c>
      <c r="FX197" s="211">
        <f t="shared" si="359"/>
        <v>0</v>
      </c>
      <c r="FY197" s="211">
        <f t="shared" si="360"/>
        <v>0</v>
      </c>
      <c r="FZ197" s="211">
        <f t="shared" si="361"/>
        <v>0</v>
      </c>
      <c r="GA197" s="211">
        <f t="shared" si="362"/>
        <v>0</v>
      </c>
      <c r="GB197" s="211">
        <f t="shared" si="363"/>
        <v>0</v>
      </c>
      <c r="GC197" s="211">
        <f t="shared" si="364"/>
        <v>0</v>
      </c>
      <c r="GD197" s="211">
        <f t="shared" si="365"/>
        <v>0</v>
      </c>
      <c r="GE197" s="211">
        <f t="shared" si="366"/>
        <v>0</v>
      </c>
      <c r="GF197" s="211">
        <f t="shared" si="367"/>
        <v>0</v>
      </c>
      <c r="GG197" s="211">
        <f t="shared" si="368"/>
        <v>0</v>
      </c>
      <c r="GH197" s="211">
        <f t="shared" si="369"/>
        <v>0</v>
      </c>
      <c r="GI197" s="211">
        <f t="shared" si="370"/>
        <v>0</v>
      </c>
      <c r="GJ197" s="211">
        <f t="shared" si="371"/>
        <v>0</v>
      </c>
      <c r="GK197" s="211">
        <f t="shared" si="372"/>
        <v>0</v>
      </c>
      <c r="GL197" s="211">
        <f t="shared" si="373"/>
        <v>0</v>
      </c>
    </row>
    <row r="198" spans="3:194">
      <c r="C198" s="25" t="s">
        <v>207</v>
      </c>
      <c r="D198" s="220">
        <v>1502</v>
      </c>
      <c r="E198" s="223">
        <v>24</v>
      </c>
      <c r="F198" s="223"/>
      <c r="G198" s="224">
        <f t="shared" si="489"/>
        <v>100</v>
      </c>
      <c r="H198" s="224">
        <f t="shared" si="490"/>
        <v>100</v>
      </c>
      <c r="I198" s="222"/>
      <c r="J198" s="222"/>
      <c r="K198" s="222"/>
      <c r="L198" s="222"/>
      <c r="M198" s="222"/>
      <c r="N198" s="222"/>
      <c r="O198" s="222">
        <v>100</v>
      </c>
      <c r="P198" s="222">
        <v>100</v>
      </c>
      <c r="Q198" s="224">
        <f t="shared" si="491"/>
        <v>100</v>
      </c>
      <c r="R198" s="222"/>
      <c r="S198" s="222"/>
      <c r="T198" s="222"/>
      <c r="U198" s="222">
        <v>100</v>
      </c>
      <c r="V198" s="224">
        <f t="shared" si="492"/>
        <v>100</v>
      </c>
      <c r="W198" s="222"/>
      <c r="X198" s="222"/>
      <c r="Y198" s="222"/>
      <c r="Z198" s="222">
        <v>100</v>
      </c>
      <c r="AA198" s="224">
        <f t="shared" si="493"/>
        <v>100</v>
      </c>
      <c r="AB198" s="222"/>
      <c r="AC198" s="222"/>
      <c r="AD198" s="222"/>
      <c r="AE198" s="222">
        <v>100</v>
      </c>
      <c r="AF198" s="224">
        <f t="shared" si="494"/>
        <v>100</v>
      </c>
      <c r="AG198" s="222"/>
      <c r="AH198" s="222"/>
      <c r="AI198" s="222"/>
      <c r="AJ198" s="222">
        <v>100</v>
      </c>
      <c r="AK198" s="224">
        <f t="shared" si="495"/>
        <v>100</v>
      </c>
      <c r="AL198" s="224">
        <f t="shared" si="496"/>
        <v>100</v>
      </c>
      <c r="AM198" s="222"/>
      <c r="AN198" s="222"/>
      <c r="AO198" s="222"/>
      <c r="AP198" s="222"/>
      <c r="AQ198" s="222"/>
      <c r="AR198" s="222"/>
      <c r="AS198" s="222">
        <v>100</v>
      </c>
      <c r="AT198" s="222">
        <v>100</v>
      </c>
      <c r="AU198" s="224">
        <f t="shared" si="497"/>
        <v>100</v>
      </c>
      <c r="AV198" s="222"/>
      <c r="AW198" s="222"/>
      <c r="AX198" s="222"/>
      <c r="AY198" s="222">
        <v>100</v>
      </c>
      <c r="AZ198" s="224">
        <f t="shared" si="498"/>
        <v>100</v>
      </c>
      <c r="BA198" s="222"/>
      <c r="BB198" s="222"/>
      <c r="BC198" s="222"/>
      <c r="BD198" s="222">
        <v>100</v>
      </c>
      <c r="BE198" s="224">
        <f t="shared" si="499"/>
        <v>100</v>
      </c>
      <c r="BF198" s="222"/>
      <c r="BG198" s="222"/>
      <c r="BH198" s="222"/>
      <c r="BI198" s="222">
        <v>100</v>
      </c>
      <c r="BJ198" s="224">
        <f t="shared" si="500"/>
        <v>100</v>
      </c>
      <c r="BK198" s="222"/>
      <c r="BL198" s="222"/>
      <c r="BM198" s="222"/>
      <c r="BN198" s="222">
        <v>100</v>
      </c>
      <c r="BO198" s="224">
        <f t="shared" si="501"/>
        <v>100</v>
      </c>
      <c r="BP198" s="222"/>
      <c r="BQ198" s="222"/>
      <c r="BR198" s="222"/>
      <c r="BS198" s="222">
        <v>100</v>
      </c>
      <c r="BT198" s="224">
        <f t="shared" si="502"/>
        <v>100</v>
      </c>
      <c r="BU198" s="222">
        <f t="shared" ref="BU198:BU201" si="511">R198</f>
        <v>0</v>
      </c>
      <c r="BV198" s="222">
        <f t="shared" ref="BV198:BV201" si="512">S198</f>
        <v>0</v>
      </c>
      <c r="BW198" s="222">
        <f t="shared" ref="BW198:BW201" si="513">T198</f>
        <v>0</v>
      </c>
      <c r="BX198" s="222">
        <f t="shared" ref="BX198:BX201" si="514">U198</f>
        <v>100</v>
      </c>
      <c r="BY198" s="224">
        <f t="shared" si="504"/>
        <v>100</v>
      </c>
      <c r="BZ198" s="222">
        <f t="shared" ref="BZ198:BZ201" si="515">W198</f>
        <v>0</v>
      </c>
      <c r="CA198" s="222">
        <f t="shared" ref="CA198:CA201" si="516">X198</f>
        <v>0</v>
      </c>
      <c r="CB198" s="222">
        <f t="shared" ref="CB198:CB201" si="517">Y198</f>
        <v>0</v>
      </c>
      <c r="CC198" s="222">
        <f t="shared" ref="CC198:CC201" si="518">Z198</f>
        <v>100</v>
      </c>
      <c r="CD198" s="224">
        <f t="shared" si="506"/>
        <v>100</v>
      </c>
      <c r="CE198" s="222">
        <f t="shared" ref="CE198:CE201" si="519">AM198</f>
        <v>0</v>
      </c>
      <c r="CF198" s="222">
        <f t="shared" ref="CF198:CF201" si="520">AO198</f>
        <v>0</v>
      </c>
      <c r="CG198" s="222">
        <f t="shared" ref="CG198:CG201" si="521">AQ198</f>
        <v>0</v>
      </c>
      <c r="CH198" s="222">
        <f t="shared" ref="CH198:CH201" si="522">AS198</f>
        <v>100</v>
      </c>
      <c r="CI198" s="224">
        <f t="shared" si="507"/>
        <v>100</v>
      </c>
      <c r="CJ198" s="222">
        <f t="shared" ref="CJ198:CJ201" si="523">R198</f>
        <v>0</v>
      </c>
      <c r="CK198" s="222">
        <f t="shared" ref="CK198:CK201" si="524">S198</f>
        <v>0</v>
      </c>
      <c r="CL198" s="222">
        <f t="shared" ref="CL198:CL201" si="525">T198</f>
        <v>0</v>
      </c>
      <c r="CM198" s="222">
        <f t="shared" ref="CM198:CM201" si="526">U198</f>
        <v>100</v>
      </c>
      <c r="CN198" s="224">
        <f t="shared" si="509"/>
        <v>100</v>
      </c>
      <c r="CO198" s="222">
        <f t="shared" ref="CO198:CO201" si="527">BA198</f>
        <v>0</v>
      </c>
      <c r="CP198" s="222">
        <f t="shared" ref="CP198:CP201" si="528">BB198</f>
        <v>0</v>
      </c>
      <c r="CQ198" s="222">
        <f t="shared" ref="CQ198:CQ201" si="529">BC198</f>
        <v>0</v>
      </c>
      <c r="CR198" s="222">
        <f t="shared" ref="CR198:CR201" si="530">BD198</f>
        <v>100</v>
      </c>
      <c r="CS198" s="209">
        <f t="shared" si="328"/>
        <v>3600</v>
      </c>
      <c r="CT198" s="205"/>
      <c r="CU198" s="210">
        <f t="shared" si="435"/>
        <v>0</v>
      </c>
      <c r="CV198" s="210">
        <f t="shared" si="435"/>
        <v>0</v>
      </c>
      <c r="CW198" s="210">
        <f t="shared" si="314"/>
        <v>0</v>
      </c>
      <c r="CX198" s="210">
        <f t="shared" si="315"/>
        <v>0</v>
      </c>
      <c r="CY198" s="210">
        <f t="shared" si="316"/>
        <v>0</v>
      </c>
      <c r="CZ198" s="210">
        <f t="shared" si="317"/>
        <v>0</v>
      </c>
      <c r="DA198" s="210">
        <f t="shared" si="436"/>
        <v>0</v>
      </c>
      <c r="DB198" s="210">
        <f t="shared" si="436"/>
        <v>0</v>
      </c>
      <c r="DC198" s="210">
        <f t="shared" si="318"/>
        <v>0</v>
      </c>
      <c r="DD198" s="210">
        <f t="shared" si="319"/>
        <v>0</v>
      </c>
      <c r="DE198" s="210">
        <f t="shared" si="320"/>
        <v>0</v>
      </c>
      <c r="DF198" s="210">
        <f t="shared" si="321"/>
        <v>0</v>
      </c>
      <c r="DG198" s="210">
        <f t="shared" si="322"/>
        <v>0</v>
      </c>
      <c r="DH198" s="210">
        <f t="shared" si="323"/>
        <v>0</v>
      </c>
      <c r="DI198" s="210">
        <f t="shared" si="324"/>
        <v>0</v>
      </c>
      <c r="DJ198" s="210">
        <f t="shared" si="325"/>
        <v>0</v>
      </c>
      <c r="DK198" s="210">
        <f t="shared" si="326"/>
        <v>0</v>
      </c>
      <c r="DL198" s="210">
        <f t="shared" si="327"/>
        <v>0</v>
      </c>
      <c r="DN198" s="210">
        <f t="shared" si="466"/>
        <v>0</v>
      </c>
      <c r="DO198" s="210">
        <f t="shared" si="467"/>
        <v>0</v>
      </c>
      <c r="DP198" s="210">
        <f t="shared" si="468"/>
        <v>0</v>
      </c>
      <c r="DQ198" s="210">
        <f t="shared" si="463"/>
        <v>0</v>
      </c>
      <c r="DR198" s="210">
        <f t="shared" si="463"/>
        <v>0</v>
      </c>
      <c r="DS198" s="210">
        <f t="shared" si="463"/>
        <v>0</v>
      </c>
      <c r="DT198" s="210">
        <f t="shared" si="463"/>
        <v>0</v>
      </c>
      <c r="DU198" s="210">
        <f t="shared" si="463"/>
        <v>0</v>
      </c>
      <c r="DV198" s="210">
        <f t="shared" si="463"/>
        <v>0</v>
      </c>
      <c r="DW198" s="210">
        <f t="shared" si="463"/>
        <v>0</v>
      </c>
      <c r="DX198" s="210">
        <f t="shared" si="463"/>
        <v>0</v>
      </c>
      <c r="DY198" s="210">
        <f t="shared" si="463"/>
        <v>0</v>
      </c>
      <c r="DZ198" s="210">
        <f t="shared" si="463"/>
        <v>0</v>
      </c>
      <c r="EA198" s="210">
        <f t="shared" si="463"/>
        <v>0</v>
      </c>
      <c r="EB198" s="210">
        <f t="shared" si="462"/>
        <v>0</v>
      </c>
      <c r="EC198" s="210">
        <f t="shared" si="462"/>
        <v>0</v>
      </c>
      <c r="ED198" s="210">
        <f t="shared" si="462"/>
        <v>0</v>
      </c>
      <c r="EE198" s="210">
        <f t="shared" si="462"/>
        <v>0</v>
      </c>
      <c r="EF198" s="210">
        <f t="shared" si="462"/>
        <v>0</v>
      </c>
      <c r="EG198" s="210">
        <f t="shared" si="462"/>
        <v>0</v>
      </c>
      <c r="EH198" s="210">
        <f t="shared" si="438"/>
        <v>0</v>
      </c>
      <c r="EI198" s="210">
        <f t="shared" si="439"/>
        <v>0</v>
      </c>
      <c r="EJ198" s="210">
        <f t="shared" si="402"/>
        <v>0</v>
      </c>
      <c r="EK198" s="210">
        <f t="shared" si="402"/>
        <v>0</v>
      </c>
      <c r="EL198" s="210">
        <f t="shared" si="402"/>
        <v>0</v>
      </c>
      <c r="EM198" s="210">
        <f t="shared" si="402"/>
        <v>0</v>
      </c>
      <c r="EN198" s="210">
        <f t="shared" si="437"/>
        <v>0</v>
      </c>
      <c r="EO198" s="210">
        <f t="shared" si="437"/>
        <v>0</v>
      </c>
      <c r="EP198" s="210">
        <f t="shared" si="437"/>
        <v>0</v>
      </c>
      <c r="EQ198" s="210">
        <f t="shared" si="437"/>
        <v>0</v>
      </c>
      <c r="ES198" s="210">
        <f t="shared" si="329"/>
        <v>0</v>
      </c>
      <c r="ET198" s="210">
        <f t="shared" si="330"/>
        <v>0</v>
      </c>
      <c r="EU198" s="210">
        <f t="shared" si="331"/>
        <v>0</v>
      </c>
      <c r="EV198" s="210">
        <f t="shared" si="332"/>
        <v>0</v>
      </c>
      <c r="EW198" s="210">
        <f t="shared" si="333"/>
        <v>0</v>
      </c>
      <c r="EX198" s="210">
        <f t="shared" si="334"/>
        <v>0</v>
      </c>
      <c r="EY198" s="210">
        <f t="shared" si="335"/>
        <v>0</v>
      </c>
      <c r="EZ198" s="210">
        <f t="shared" si="336"/>
        <v>0</v>
      </c>
      <c r="FA198" s="210">
        <f t="shared" si="337"/>
        <v>0</v>
      </c>
      <c r="FB198" s="210">
        <f t="shared" si="338"/>
        <v>0</v>
      </c>
      <c r="FC198" s="210">
        <f t="shared" si="339"/>
        <v>0</v>
      </c>
      <c r="FD198" s="210">
        <f t="shared" si="340"/>
        <v>0</v>
      </c>
      <c r="FE198" s="210">
        <f t="shared" si="341"/>
        <v>0</v>
      </c>
      <c r="FF198" s="210">
        <f t="shared" si="342"/>
        <v>0</v>
      </c>
      <c r="FG198" s="210">
        <f t="shared" si="343"/>
        <v>0</v>
      </c>
      <c r="FI198" s="211">
        <f t="shared" si="344"/>
        <v>0</v>
      </c>
      <c r="FJ198" s="211">
        <f t="shared" si="345"/>
        <v>0</v>
      </c>
      <c r="FK198" s="211">
        <f t="shared" si="346"/>
        <v>0</v>
      </c>
      <c r="FL198" s="211">
        <f t="shared" si="347"/>
        <v>0</v>
      </c>
      <c r="FM198" s="211">
        <f t="shared" si="348"/>
        <v>0</v>
      </c>
      <c r="FN198" s="211">
        <f t="shared" si="349"/>
        <v>0</v>
      </c>
      <c r="FO198" s="211">
        <f t="shared" si="350"/>
        <v>0</v>
      </c>
      <c r="FP198" s="211">
        <f t="shared" si="351"/>
        <v>0</v>
      </c>
      <c r="FQ198" s="211">
        <f t="shared" si="352"/>
        <v>0</v>
      </c>
      <c r="FR198" s="211">
        <f t="shared" si="353"/>
        <v>0</v>
      </c>
      <c r="FS198" s="211">
        <f t="shared" si="354"/>
        <v>0</v>
      </c>
      <c r="FT198" s="211">
        <f t="shared" si="355"/>
        <v>0</v>
      </c>
      <c r="FU198" s="211">
        <f t="shared" si="356"/>
        <v>0</v>
      </c>
      <c r="FV198" s="211">
        <f t="shared" si="357"/>
        <v>0</v>
      </c>
      <c r="FW198" s="211">
        <f t="shared" si="358"/>
        <v>0</v>
      </c>
      <c r="FX198" s="211">
        <f t="shared" si="359"/>
        <v>0</v>
      </c>
      <c r="FY198" s="211">
        <f t="shared" si="360"/>
        <v>0</v>
      </c>
      <c r="FZ198" s="211">
        <f t="shared" si="361"/>
        <v>0</v>
      </c>
      <c r="GA198" s="211">
        <f t="shared" si="362"/>
        <v>0</v>
      </c>
      <c r="GB198" s="211">
        <f t="shared" si="363"/>
        <v>0</v>
      </c>
      <c r="GC198" s="211">
        <f t="shared" si="364"/>
        <v>0</v>
      </c>
      <c r="GD198" s="211">
        <f t="shared" si="365"/>
        <v>0</v>
      </c>
      <c r="GE198" s="211">
        <f t="shared" si="366"/>
        <v>0</v>
      </c>
      <c r="GF198" s="211">
        <f t="shared" si="367"/>
        <v>0</v>
      </c>
      <c r="GG198" s="211">
        <f t="shared" si="368"/>
        <v>0</v>
      </c>
      <c r="GH198" s="211">
        <f t="shared" si="369"/>
        <v>0</v>
      </c>
      <c r="GI198" s="211">
        <f t="shared" si="370"/>
        <v>0</v>
      </c>
      <c r="GJ198" s="211">
        <f t="shared" si="371"/>
        <v>0</v>
      </c>
      <c r="GK198" s="211">
        <f t="shared" si="372"/>
        <v>0</v>
      </c>
      <c r="GL198" s="211">
        <f t="shared" si="373"/>
        <v>0</v>
      </c>
    </row>
    <row r="199" spans="3:194">
      <c r="C199" s="25" t="s">
        <v>208</v>
      </c>
      <c r="D199" s="220">
        <v>1503</v>
      </c>
      <c r="E199" s="223">
        <v>24</v>
      </c>
      <c r="F199" s="223"/>
      <c r="G199" s="224">
        <f t="shared" si="489"/>
        <v>20</v>
      </c>
      <c r="H199" s="224">
        <f t="shared" si="490"/>
        <v>0</v>
      </c>
      <c r="I199" s="222"/>
      <c r="J199" s="222"/>
      <c r="K199" s="222"/>
      <c r="L199" s="222"/>
      <c r="M199" s="222"/>
      <c r="N199" s="222"/>
      <c r="O199" s="222">
        <v>20</v>
      </c>
      <c r="P199" s="222"/>
      <c r="Q199" s="224">
        <f t="shared" si="491"/>
        <v>0</v>
      </c>
      <c r="R199" s="222"/>
      <c r="S199" s="222"/>
      <c r="T199" s="222"/>
      <c r="U199" s="222"/>
      <c r="V199" s="224">
        <f t="shared" si="492"/>
        <v>0</v>
      </c>
      <c r="W199" s="222"/>
      <c r="X199" s="222"/>
      <c r="Y199" s="222"/>
      <c r="Z199" s="222"/>
      <c r="AA199" s="224">
        <f t="shared" si="493"/>
        <v>0</v>
      </c>
      <c r="AB199" s="222"/>
      <c r="AC199" s="222"/>
      <c r="AD199" s="222"/>
      <c r="AE199" s="222"/>
      <c r="AF199" s="224">
        <f t="shared" si="494"/>
        <v>0</v>
      </c>
      <c r="AG199" s="222"/>
      <c r="AH199" s="222"/>
      <c r="AI199" s="222"/>
      <c r="AJ199" s="222"/>
      <c r="AK199" s="224">
        <f t="shared" si="495"/>
        <v>20</v>
      </c>
      <c r="AL199" s="224">
        <f t="shared" si="496"/>
        <v>0</v>
      </c>
      <c r="AM199" s="222"/>
      <c r="AN199" s="222"/>
      <c r="AO199" s="222"/>
      <c r="AP199" s="222"/>
      <c r="AQ199" s="222"/>
      <c r="AR199" s="222"/>
      <c r="AS199" s="222">
        <v>20</v>
      </c>
      <c r="AT199" s="222"/>
      <c r="AU199" s="224">
        <f t="shared" si="497"/>
        <v>0</v>
      </c>
      <c r="AV199" s="222"/>
      <c r="AW199" s="222"/>
      <c r="AX199" s="222"/>
      <c r="AY199" s="222"/>
      <c r="AZ199" s="224">
        <f t="shared" si="498"/>
        <v>0</v>
      </c>
      <c r="BA199" s="222"/>
      <c r="BB199" s="222"/>
      <c r="BC199" s="222"/>
      <c r="BD199" s="222"/>
      <c r="BE199" s="224">
        <f t="shared" si="499"/>
        <v>0</v>
      </c>
      <c r="BF199" s="222"/>
      <c r="BG199" s="222"/>
      <c r="BH199" s="222"/>
      <c r="BI199" s="222"/>
      <c r="BJ199" s="224">
        <f t="shared" si="500"/>
        <v>0</v>
      </c>
      <c r="BK199" s="222"/>
      <c r="BL199" s="222"/>
      <c r="BM199" s="222"/>
      <c r="BN199" s="222"/>
      <c r="BO199" s="224">
        <f t="shared" si="501"/>
        <v>20</v>
      </c>
      <c r="BP199" s="222"/>
      <c r="BQ199" s="222"/>
      <c r="BR199" s="222"/>
      <c r="BS199" s="222">
        <v>20</v>
      </c>
      <c r="BT199" s="224">
        <f t="shared" si="502"/>
        <v>0</v>
      </c>
      <c r="BU199" s="222">
        <f t="shared" si="511"/>
        <v>0</v>
      </c>
      <c r="BV199" s="222">
        <f t="shared" si="512"/>
        <v>0</v>
      </c>
      <c r="BW199" s="222">
        <f t="shared" si="513"/>
        <v>0</v>
      </c>
      <c r="BX199" s="222">
        <f t="shared" si="514"/>
        <v>0</v>
      </c>
      <c r="BY199" s="224">
        <f t="shared" si="504"/>
        <v>0</v>
      </c>
      <c r="BZ199" s="222">
        <f t="shared" si="515"/>
        <v>0</v>
      </c>
      <c r="CA199" s="222">
        <f t="shared" si="516"/>
        <v>0</v>
      </c>
      <c r="CB199" s="222">
        <f t="shared" si="517"/>
        <v>0</v>
      </c>
      <c r="CC199" s="222">
        <f t="shared" si="518"/>
        <v>0</v>
      </c>
      <c r="CD199" s="224">
        <f t="shared" si="506"/>
        <v>20</v>
      </c>
      <c r="CE199" s="222">
        <f t="shared" si="519"/>
        <v>0</v>
      </c>
      <c r="CF199" s="222">
        <f t="shared" si="520"/>
        <v>0</v>
      </c>
      <c r="CG199" s="222">
        <f t="shared" si="521"/>
        <v>0</v>
      </c>
      <c r="CH199" s="222">
        <f t="shared" si="522"/>
        <v>20</v>
      </c>
      <c r="CI199" s="224">
        <f t="shared" si="507"/>
        <v>0</v>
      </c>
      <c r="CJ199" s="222">
        <f t="shared" si="523"/>
        <v>0</v>
      </c>
      <c r="CK199" s="222">
        <f t="shared" si="524"/>
        <v>0</v>
      </c>
      <c r="CL199" s="222">
        <f t="shared" si="525"/>
        <v>0</v>
      </c>
      <c r="CM199" s="222">
        <f t="shared" si="526"/>
        <v>0</v>
      </c>
      <c r="CN199" s="224">
        <f t="shared" si="509"/>
        <v>0</v>
      </c>
      <c r="CO199" s="222">
        <f t="shared" si="527"/>
        <v>0</v>
      </c>
      <c r="CP199" s="222">
        <f t="shared" si="528"/>
        <v>0</v>
      </c>
      <c r="CQ199" s="222">
        <f t="shared" si="529"/>
        <v>0</v>
      </c>
      <c r="CR199" s="222">
        <f t="shared" si="530"/>
        <v>0</v>
      </c>
      <c r="CS199" s="209">
        <f t="shared" si="328"/>
        <v>160</v>
      </c>
      <c r="CT199" s="205"/>
      <c r="CU199" s="210">
        <f t="shared" si="435"/>
        <v>0</v>
      </c>
      <c r="CV199" s="210">
        <f t="shared" si="435"/>
        <v>0</v>
      </c>
      <c r="CW199" s="210">
        <f t="shared" si="314"/>
        <v>0</v>
      </c>
      <c r="CX199" s="210">
        <f t="shared" si="315"/>
        <v>0</v>
      </c>
      <c r="CY199" s="210">
        <f t="shared" si="316"/>
        <v>0</v>
      </c>
      <c r="CZ199" s="210">
        <f t="shared" si="317"/>
        <v>0</v>
      </c>
      <c r="DA199" s="210">
        <f t="shared" si="436"/>
        <v>0</v>
      </c>
      <c r="DB199" s="210">
        <f t="shared" si="436"/>
        <v>0</v>
      </c>
      <c r="DC199" s="210">
        <f t="shared" si="318"/>
        <v>0</v>
      </c>
      <c r="DD199" s="210">
        <f t="shared" si="319"/>
        <v>0</v>
      </c>
      <c r="DE199" s="210">
        <f t="shared" si="320"/>
        <v>0</v>
      </c>
      <c r="DF199" s="210">
        <f t="shared" si="321"/>
        <v>0</v>
      </c>
      <c r="DG199" s="210">
        <f t="shared" si="322"/>
        <v>0</v>
      </c>
      <c r="DH199" s="210">
        <f t="shared" si="323"/>
        <v>0</v>
      </c>
      <c r="DI199" s="210">
        <f t="shared" si="324"/>
        <v>0</v>
      </c>
      <c r="DJ199" s="210">
        <f t="shared" si="325"/>
        <v>0</v>
      </c>
      <c r="DK199" s="210">
        <f t="shared" si="326"/>
        <v>0</v>
      </c>
      <c r="DL199" s="210">
        <f t="shared" si="327"/>
        <v>0</v>
      </c>
      <c r="DN199" s="210">
        <f t="shared" si="466"/>
        <v>0</v>
      </c>
      <c r="DO199" s="210">
        <f t="shared" si="467"/>
        <v>0</v>
      </c>
      <c r="DP199" s="210">
        <f t="shared" si="468"/>
        <v>0</v>
      </c>
      <c r="DQ199" s="210">
        <f t="shared" si="463"/>
        <v>0</v>
      </c>
      <c r="DR199" s="210">
        <f t="shared" si="463"/>
        <v>0</v>
      </c>
      <c r="DS199" s="210">
        <f t="shared" si="463"/>
        <v>0</v>
      </c>
      <c r="DT199" s="210">
        <f t="shared" si="463"/>
        <v>0</v>
      </c>
      <c r="DU199" s="210">
        <f t="shared" si="463"/>
        <v>0</v>
      </c>
      <c r="DV199" s="210">
        <f t="shared" si="463"/>
        <v>0</v>
      </c>
      <c r="DW199" s="210">
        <f t="shared" si="463"/>
        <v>0</v>
      </c>
      <c r="DX199" s="210">
        <f t="shared" si="463"/>
        <v>0</v>
      </c>
      <c r="DY199" s="210">
        <f t="shared" si="463"/>
        <v>0</v>
      </c>
      <c r="DZ199" s="210">
        <f t="shared" si="463"/>
        <v>0</v>
      </c>
      <c r="EA199" s="210">
        <f t="shared" si="463"/>
        <v>0</v>
      </c>
      <c r="EB199" s="210">
        <f t="shared" si="462"/>
        <v>0</v>
      </c>
      <c r="EC199" s="210">
        <f t="shared" si="462"/>
        <v>0</v>
      </c>
      <c r="ED199" s="210">
        <f t="shared" si="462"/>
        <v>0</v>
      </c>
      <c r="EE199" s="210">
        <f t="shared" si="462"/>
        <v>0</v>
      </c>
      <c r="EF199" s="210">
        <f t="shared" si="462"/>
        <v>0</v>
      </c>
      <c r="EG199" s="210">
        <f t="shared" si="462"/>
        <v>0</v>
      </c>
      <c r="EH199" s="210">
        <f t="shared" si="438"/>
        <v>0</v>
      </c>
      <c r="EI199" s="210">
        <f t="shared" si="439"/>
        <v>0</v>
      </c>
      <c r="EJ199" s="210">
        <f t="shared" si="402"/>
        <v>0</v>
      </c>
      <c r="EK199" s="210">
        <f t="shared" si="402"/>
        <v>0</v>
      </c>
      <c r="EL199" s="210">
        <f t="shared" si="402"/>
        <v>0</v>
      </c>
      <c r="EM199" s="210">
        <f t="shared" si="402"/>
        <v>0</v>
      </c>
      <c r="EN199" s="210">
        <f t="shared" si="437"/>
        <v>0</v>
      </c>
      <c r="EO199" s="210">
        <f t="shared" si="437"/>
        <v>0</v>
      </c>
      <c r="EP199" s="210">
        <f t="shared" si="437"/>
        <v>0</v>
      </c>
      <c r="EQ199" s="210">
        <f t="shared" si="437"/>
        <v>0</v>
      </c>
      <c r="ES199" s="210">
        <f t="shared" si="329"/>
        <v>0</v>
      </c>
      <c r="ET199" s="210">
        <f t="shared" si="330"/>
        <v>0</v>
      </c>
      <c r="EU199" s="210">
        <f t="shared" si="331"/>
        <v>0</v>
      </c>
      <c r="EV199" s="210">
        <f t="shared" si="332"/>
        <v>0</v>
      </c>
      <c r="EW199" s="210">
        <f t="shared" si="333"/>
        <v>0</v>
      </c>
      <c r="EX199" s="210">
        <f t="shared" si="334"/>
        <v>0</v>
      </c>
      <c r="EY199" s="210">
        <f t="shared" si="335"/>
        <v>0</v>
      </c>
      <c r="EZ199" s="210">
        <f t="shared" si="336"/>
        <v>0</v>
      </c>
      <c r="FA199" s="210">
        <f t="shared" si="337"/>
        <v>0</v>
      </c>
      <c r="FB199" s="210">
        <f t="shared" si="338"/>
        <v>0</v>
      </c>
      <c r="FC199" s="210">
        <f t="shared" si="339"/>
        <v>0</v>
      </c>
      <c r="FD199" s="210">
        <f t="shared" si="340"/>
        <v>0</v>
      </c>
      <c r="FE199" s="210">
        <f t="shared" si="341"/>
        <v>0</v>
      </c>
      <c r="FF199" s="210">
        <f t="shared" si="342"/>
        <v>0</v>
      </c>
      <c r="FG199" s="210">
        <f t="shared" si="343"/>
        <v>0</v>
      </c>
      <c r="FI199" s="211">
        <f t="shared" si="344"/>
        <v>0</v>
      </c>
      <c r="FJ199" s="211">
        <f t="shared" si="345"/>
        <v>0</v>
      </c>
      <c r="FK199" s="211">
        <f t="shared" si="346"/>
        <v>0</v>
      </c>
      <c r="FL199" s="211">
        <f t="shared" si="347"/>
        <v>0</v>
      </c>
      <c r="FM199" s="211">
        <f t="shared" si="348"/>
        <v>0</v>
      </c>
      <c r="FN199" s="211">
        <f t="shared" si="349"/>
        <v>0</v>
      </c>
      <c r="FO199" s="211">
        <f t="shared" si="350"/>
        <v>0</v>
      </c>
      <c r="FP199" s="211">
        <f t="shared" si="351"/>
        <v>0</v>
      </c>
      <c r="FQ199" s="211">
        <f t="shared" si="352"/>
        <v>0</v>
      </c>
      <c r="FR199" s="211">
        <f t="shared" si="353"/>
        <v>0</v>
      </c>
      <c r="FS199" s="211">
        <f t="shared" si="354"/>
        <v>0</v>
      </c>
      <c r="FT199" s="211">
        <f t="shared" si="355"/>
        <v>0</v>
      </c>
      <c r="FU199" s="211">
        <f t="shared" si="356"/>
        <v>0</v>
      </c>
      <c r="FV199" s="211">
        <f t="shared" si="357"/>
        <v>0</v>
      </c>
      <c r="FW199" s="211">
        <f t="shared" si="358"/>
        <v>0</v>
      </c>
      <c r="FX199" s="211">
        <f t="shared" si="359"/>
        <v>0</v>
      </c>
      <c r="FY199" s="211">
        <f t="shared" si="360"/>
        <v>0</v>
      </c>
      <c r="FZ199" s="211">
        <f t="shared" si="361"/>
        <v>0</v>
      </c>
      <c r="GA199" s="211">
        <f t="shared" si="362"/>
        <v>0</v>
      </c>
      <c r="GB199" s="211">
        <f t="shared" si="363"/>
        <v>0</v>
      </c>
      <c r="GC199" s="211">
        <f t="shared" si="364"/>
        <v>0</v>
      </c>
      <c r="GD199" s="211">
        <f t="shared" si="365"/>
        <v>0</v>
      </c>
      <c r="GE199" s="211">
        <f t="shared" si="366"/>
        <v>0</v>
      </c>
      <c r="GF199" s="211">
        <f t="shared" si="367"/>
        <v>0</v>
      </c>
      <c r="GG199" s="211">
        <f t="shared" si="368"/>
        <v>0</v>
      </c>
      <c r="GH199" s="211">
        <f t="shared" si="369"/>
        <v>0</v>
      </c>
      <c r="GI199" s="211">
        <f t="shared" si="370"/>
        <v>0</v>
      </c>
      <c r="GJ199" s="211">
        <f t="shared" si="371"/>
        <v>0</v>
      </c>
      <c r="GK199" s="211">
        <f t="shared" si="372"/>
        <v>0</v>
      </c>
      <c r="GL199" s="211">
        <f t="shared" si="373"/>
        <v>0</v>
      </c>
    </row>
    <row r="200" spans="3:194">
      <c r="C200" s="25" t="s">
        <v>209</v>
      </c>
      <c r="D200" s="220">
        <v>1504</v>
      </c>
      <c r="E200" s="223">
        <v>24</v>
      </c>
      <c r="F200" s="223"/>
      <c r="G200" s="224">
        <f t="shared" si="489"/>
        <v>0</v>
      </c>
      <c r="H200" s="224">
        <f t="shared" si="490"/>
        <v>0</v>
      </c>
      <c r="I200" s="222"/>
      <c r="J200" s="222"/>
      <c r="K200" s="222"/>
      <c r="L200" s="222"/>
      <c r="M200" s="222"/>
      <c r="N200" s="222"/>
      <c r="O200" s="222"/>
      <c r="P200" s="222"/>
      <c r="Q200" s="224">
        <f t="shared" si="491"/>
        <v>0</v>
      </c>
      <c r="R200" s="222"/>
      <c r="S200" s="222"/>
      <c r="T200" s="222"/>
      <c r="U200" s="222"/>
      <c r="V200" s="224">
        <f t="shared" si="492"/>
        <v>0</v>
      </c>
      <c r="W200" s="222"/>
      <c r="X200" s="222"/>
      <c r="Y200" s="222"/>
      <c r="Z200" s="222"/>
      <c r="AA200" s="224">
        <f t="shared" si="493"/>
        <v>0</v>
      </c>
      <c r="AB200" s="222"/>
      <c r="AC200" s="222"/>
      <c r="AD200" s="222"/>
      <c r="AE200" s="222"/>
      <c r="AF200" s="224">
        <f t="shared" si="494"/>
        <v>0</v>
      </c>
      <c r="AG200" s="222"/>
      <c r="AH200" s="222"/>
      <c r="AI200" s="222"/>
      <c r="AJ200" s="222"/>
      <c r="AK200" s="224">
        <f t="shared" si="495"/>
        <v>0</v>
      </c>
      <c r="AL200" s="224">
        <f t="shared" si="496"/>
        <v>0</v>
      </c>
      <c r="AM200" s="222"/>
      <c r="AN200" s="222"/>
      <c r="AO200" s="222"/>
      <c r="AP200" s="222"/>
      <c r="AQ200" s="222"/>
      <c r="AR200" s="222"/>
      <c r="AS200" s="222"/>
      <c r="AT200" s="222"/>
      <c r="AU200" s="224">
        <f t="shared" si="497"/>
        <v>0</v>
      </c>
      <c r="AV200" s="222"/>
      <c r="AW200" s="222"/>
      <c r="AX200" s="222"/>
      <c r="AY200" s="222"/>
      <c r="AZ200" s="224">
        <f t="shared" si="498"/>
        <v>0</v>
      </c>
      <c r="BA200" s="222"/>
      <c r="BB200" s="222"/>
      <c r="BC200" s="222"/>
      <c r="BD200" s="222"/>
      <c r="BE200" s="224">
        <f t="shared" si="499"/>
        <v>0</v>
      </c>
      <c r="BF200" s="222"/>
      <c r="BG200" s="222"/>
      <c r="BH200" s="222"/>
      <c r="BI200" s="222"/>
      <c r="BJ200" s="224">
        <f t="shared" si="500"/>
        <v>0</v>
      </c>
      <c r="BK200" s="222"/>
      <c r="BL200" s="222"/>
      <c r="BM200" s="222"/>
      <c r="BN200" s="222"/>
      <c r="BO200" s="224">
        <f t="shared" si="501"/>
        <v>0</v>
      </c>
      <c r="BP200" s="222"/>
      <c r="BQ200" s="222"/>
      <c r="BR200" s="222"/>
      <c r="BS200" s="222"/>
      <c r="BT200" s="224">
        <f t="shared" si="502"/>
        <v>0</v>
      </c>
      <c r="BU200" s="222">
        <f t="shared" si="511"/>
        <v>0</v>
      </c>
      <c r="BV200" s="222">
        <f t="shared" si="512"/>
        <v>0</v>
      </c>
      <c r="BW200" s="222">
        <f t="shared" si="513"/>
        <v>0</v>
      </c>
      <c r="BX200" s="222">
        <f t="shared" si="514"/>
        <v>0</v>
      </c>
      <c r="BY200" s="224">
        <f t="shared" si="504"/>
        <v>0</v>
      </c>
      <c r="BZ200" s="222">
        <f t="shared" si="515"/>
        <v>0</v>
      </c>
      <c r="CA200" s="222">
        <f t="shared" si="516"/>
        <v>0</v>
      </c>
      <c r="CB200" s="222">
        <f t="shared" si="517"/>
        <v>0</v>
      </c>
      <c r="CC200" s="222">
        <f t="shared" si="518"/>
        <v>0</v>
      </c>
      <c r="CD200" s="224">
        <f t="shared" si="506"/>
        <v>0</v>
      </c>
      <c r="CE200" s="222">
        <f t="shared" si="519"/>
        <v>0</v>
      </c>
      <c r="CF200" s="222">
        <f t="shared" si="520"/>
        <v>0</v>
      </c>
      <c r="CG200" s="222">
        <f t="shared" si="521"/>
        <v>0</v>
      </c>
      <c r="CH200" s="222">
        <f t="shared" si="522"/>
        <v>0</v>
      </c>
      <c r="CI200" s="224">
        <f t="shared" si="507"/>
        <v>0</v>
      </c>
      <c r="CJ200" s="222">
        <f t="shared" si="523"/>
        <v>0</v>
      </c>
      <c r="CK200" s="222">
        <f t="shared" si="524"/>
        <v>0</v>
      </c>
      <c r="CL200" s="222">
        <f t="shared" si="525"/>
        <v>0</v>
      </c>
      <c r="CM200" s="222">
        <f t="shared" si="526"/>
        <v>0</v>
      </c>
      <c r="CN200" s="224">
        <f t="shared" si="509"/>
        <v>0</v>
      </c>
      <c r="CO200" s="222">
        <f t="shared" si="527"/>
        <v>0</v>
      </c>
      <c r="CP200" s="222">
        <f t="shared" si="528"/>
        <v>0</v>
      </c>
      <c r="CQ200" s="222">
        <f t="shared" si="529"/>
        <v>0</v>
      </c>
      <c r="CR200" s="222">
        <f t="shared" si="530"/>
        <v>0</v>
      </c>
      <c r="CS200" s="209">
        <f t="shared" si="328"/>
        <v>0</v>
      </c>
      <c r="CT200" s="205"/>
      <c r="CU200" s="210">
        <f t="shared" si="435"/>
        <v>0</v>
      </c>
      <c r="CV200" s="210">
        <f t="shared" si="435"/>
        <v>0</v>
      </c>
      <c r="CW200" s="210">
        <f t="shared" si="314"/>
        <v>0</v>
      </c>
      <c r="CX200" s="210">
        <f t="shared" si="315"/>
        <v>0</v>
      </c>
      <c r="CY200" s="210">
        <f t="shared" si="316"/>
        <v>0</v>
      </c>
      <c r="CZ200" s="210">
        <f t="shared" si="317"/>
        <v>0</v>
      </c>
      <c r="DA200" s="210">
        <f t="shared" si="436"/>
        <v>0</v>
      </c>
      <c r="DB200" s="210">
        <f t="shared" si="436"/>
        <v>0</v>
      </c>
      <c r="DC200" s="210">
        <f t="shared" si="318"/>
        <v>0</v>
      </c>
      <c r="DD200" s="210">
        <f t="shared" si="319"/>
        <v>0</v>
      </c>
      <c r="DE200" s="210">
        <f t="shared" si="320"/>
        <v>0</v>
      </c>
      <c r="DF200" s="210">
        <f t="shared" si="321"/>
        <v>0</v>
      </c>
      <c r="DG200" s="210">
        <f t="shared" si="322"/>
        <v>0</v>
      </c>
      <c r="DH200" s="210">
        <f t="shared" si="323"/>
        <v>0</v>
      </c>
      <c r="DI200" s="210">
        <f t="shared" si="324"/>
        <v>0</v>
      </c>
      <c r="DJ200" s="210">
        <f t="shared" si="325"/>
        <v>0</v>
      </c>
      <c r="DK200" s="210">
        <f t="shared" si="326"/>
        <v>0</v>
      </c>
      <c r="DL200" s="210">
        <f t="shared" si="327"/>
        <v>0</v>
      </c>
      <c r="DN200" s="210">
        <f t="shared" si="466"/>
        <v>0</v>
      </c>
      <c r="DO200" s="210">
        <f t="shared" si="467"/>
        <v>0</v>
      </c>
      <c r="DP200" s="210">
        <f t="shared" si="468"/>
        <v>0</v>
      </c>
      <c r="DQ200" s="210">
        <f t="shared" si="463"/>
        <v>0</v>
      </c>
      <c r="DR200" s="210">
        <f t="shared" si="463"/>
        <v>0</v>
      </c>
      <c r="DS200" s="210">
        <f t="shared" si="463"/>
        <v>0</v>
      </c>
      <c r="DT200" s="210">
        <f t="shared" si="463"/>
        <v>0</v>
      </c>
      <c r="DU200" s="210">
        <f t="shared" si="463"/>
        <v>0</v>
      </c>
      <c r="DV200" s="210">
        <f t="shared" si="463"/>
        <v>0</v>
      </c>
      <c r="DW200" s="210">
        <f t="shared" si="463"/>
        <v>0</v>
      </c>
      <c r="DX200" s="210">
        <f t="shared" si="463"/>
        <v>0</v>
      </c>
      <c r="DY200" s="210">
        <f t="shared" si="463"/>
        <v>0</v>
      </c>
      <c r="DZ200" s="210">
        <f t="shared" si="463"/>
        <v>0</v>
      </c>
      <c r="EA200" s="210">
        <f t="shared" si="463"/>
        <v>0</v>
      </c>
      <c r="EB200" s="210">
        <f t="shared" si="462"/>
        <v>0</v>
      </c>
      <c r="EC200" s="210">
        <f t="shared" si="462"/>
        <v>0</v>
      </c>
      <c r="ED200" s="210">
        <f t="shared" si="462"/>
        <v>0</v>
      </c>
      <c r="EE200" s="210">
        <f t="shared" si="462"/>
        <v>0</v>
      </c>
      <c r="EF200" s="210">
        <f t="shared" si="462"/>
        <v>0</v>
      </c>
      <c r="EG200" s="210">
        <f t="shared" si="462"/>
        <v>0</v>
      </c>
      <c r="EH200" s="210">
        <f t="shared" si="438"/>
        <v>0</v>
      </c>
      <c r="EI200" s="210">
        <f t="shared" si="439"/>
        <v>0</v>
      </c>
      <c r="EJ200" s="210">
        <f t="shared" si="402"/>
        <v>0</v>
      </c>
      <c r="EK200" s="210">
        <f t="shared" si="402"/>
        <v>0</v>
      </c>
      <c r="EL200" s="210">
        <f t="shared" si="402"/>
        <v>0</v>
      </c>
      <c r="EM200" s="210">
        <f t="shared" si="402"/>
        <v>0</v>
      </c>
      <c r="EN200" s="210">
        <f t="shared" si="437"/>
        <v>0</v>
      </c>
      <c r="EO200" s="210">
        <f t="shared" si="437"/>
        <v>0</v>
      </c>
      <c r="EP200" s="210">
        <f t="shared" si="437"/>
        <v>0</v>
      </c>
      <c r="EQ200" s="210">
        <f t="shared" si="437"/>
        <v>0</v>
      </c>
      <c r="ES200" s="210">
        <f t="shared" si="329"/>
        <v>0</v>
      </c>
      <c r="ET200" s="210">
        <f t="shared" si="330"/>
        <v>0</v>
      </c>
      <c r="EU200" s="210">
        <f t="shared" si="331"/>
        <v>0</v>
      </c>
      <c r="EV200" s="210">
        <f t="shared" si="332"/>
        <v>0</v>
      </c>
      <c r="EW200" s="210">
        <f t="shared" si="333"/>
        <v>0</v>
      </c>
      <c r="EX200" s="210">
        <f t="shared" si="334"/>
        <v>0</v>
      </c>
      <c r="EY200" s="210">
        <f t="shared" si="335"/>
        <v>0</v>
      </c>
      <c r="EZ200" s="210">
        <f t="shared" si="336"/>
        <v>0</v>
      </c>
      <c r="FA200" s="210">
        <f t="shared" si="337"/>
        <v>0</v>
      </c>
      <c r="FB200" s="210">
        <f t="shared" si="338"/>
        <v>0</v>
      </c>
      <c r="FC200" s="210">
        <f t="shared" si="339"/>
        <v>0</v>
      </c>
      <c r="FD200" s="210">
        <f t="shared" si="340"/>
        <v>0</v>
      </c>
      <c r="FE200" s="210">
        <f t="shared" si="341"/>
        <v>0</v>
      </c>
      <c r="FF200" s="210">
        <f t="shared" si="342"/>
        <v>0</v>
      </c>
      <c r="FG200" s="210">
        <f t="shared" si="343"/>
        <v>0</v>
      </c>
      <c r="FI200" s="211">
        <f t="shared" si="344"/>
        <v>0</v>
      </c>
      <c r="FJ200" s="211">
        <f t="shared" si="345"/>
        <v>0</v>
      </c>
      <c r="FK200" s="211">
        <f t="shared" si="346"/>
        <v>0</v>
      </c>
      <c r="FL200" s="211">
        <f t="shared" si="347"/>
        <v>0</v>
      </c>
      <c r="FM200" s="211">
        <f t="shared" si="348"/>
        <v>0</v>
      </c>
      <c r="FN200" s="211">
        <f t="shared" si="349"/>
        <v>0</v>
      </c>
      <c r="FO200" s="211">
        <f t="shared" si="350"/>
        <v>0</v>
      </c>
      <c r="FP200" s="211">
        <f t="shared" si="351"/>
        <v>0</v>
      </c>
      <c r="FQ200" s="211">
        <f t="shared" si="352"/>
        <v>0</v>
      </c>
      <c r="FR200" s="211">
        <f t="shared" si="353"/>
        <v>0</v>
      </c>
      <c r="FS200" s="211">
        <f t="shared" si="354"/>
        <v>0</v>
      </c>
      <c r="FT200" s="211">
        <f t="shared" si="355"/>
        <v>0</v>
      </c>
      <c r="FU200" s="211">
        <f t="shared" si="356"/>
        <v>0</v>
      </c>
      <c r="FV200" s="211">
        <f t="shared" si="357"/>
        <v>0</v>
      </c>
      <c r="FW200" s="211">
        <f t="shared" si="358"/>
        <v>0</v>
      </c>
      <c r="FX200" s="211">
        <f t="shared" si="359"/>
        <v>0</v>
      </c>
      <c r="FY200" s="211">
        <f t="shared" si="360"/>
        <v>0</v>
      </c>
      <c r="FZ200" s="211">
        <f t="shared" si="361"/>
        <v>0</v>
      </c>
      <c r="GA200" s="211">
        <f t="shared" si="362"/>
        <v>0</v>
      </c>
      <c r="GB200" s="211">
        <f t="shared" si="363"/>
        <v>0</v>
      </c>
      <c r="GC200" s="211">
        <f t="shared" si="364"/>
        <v>0</v>
      </c>
      <c r="GD200" s="211">
        <f t="shared" si="365"/>
        <v>0</v>
      </c>
      <c r="GE200" s="211">
        <f t="shared" si="366"/>
        <v>0</v>
      </c>
      <c r="GF200" s="211">
        <f t="shared" si="367"/>
        <v>0</v>
      </c>
      <c r="GG200" s="211">
        <f t="shared" si="368"/>
        <v>0</v>
      </c>
      <c r="GH200" s="211">
        <f t="shared" si="369"/>
        <v>0</v>
      </c>
      <c r="GI200" s="211">
        <f t="shared" si="370"/>
        <v>0</v>
      </c>
      <c r="GJ200" s="211">
        <f t="shared" si="371"/>
        <v>0</v>
      </c>
      <c r="GK200" s="211">
        <f t="shared" si="372"/>
        <v>0</v>
      </c>
      <c r="GL200" s="211">
        <f t="shared" si="373"/>
        <v>0</v>
      </c>
    </row>
    <row r="201" spans="3:194">
      <c r="C201" s="25" t="s">
        <v>1428</v>
      </c>
      <c r="D201" s="220">
        <v>1505</v>
      </c>
      <c r="E201" s="223">
        <v>24</v>
      </c>
      <c r="F201" s="223"/>
      <c r="G201" s="224">
        <f t="shared" si="489"/>
        <v>15</v>
      </c>
      <c r="H201" s="224">
        <f t="shared" si="490"/>
        <v>15</v>
      </c>
      <c r="I201" s="222"/>
      <c r="J201" s="222"/>
      <c r="K201" s="222"/>
      <c r="L201" s="222"/>
      <c r="M201" s="222"/>
      <c r="N201" s="222"/>
      <c r="O201" s="222">
        <v>15</v>
      </c>
      <c r="P201" s="222">
        <v>15</v>
      </c>
      <c r="Q201" s="224">
        <f t="shared" si="491"/>
        <v>0</v>
      </c>
      <c r="R201" s="222"/>
      <c r="S201" s="222"/>
      <c r="T201" s="222"/>
      <c r="U201" s="222"/>
      <c r="V201" s="224">
        <f t="shared" si="492"/>
        <v>0</v>
      </c>
      <c r="W201" s="222"/>
      <c r="X201" s="222"/>
      <c r="Y201" s="222"/>
      <c r="Z201" s="222"/>
      <c r="AA201" s="224">
        <f t="shared" si="493"/>
        <v>0</v>
      </c>
      <c r="AB201" s="222"/>
      <c r="AC201" s="222"/>
      <c r="AD201" s="222"/>
      <c r="AE201" s="222"/>
      <c r="AF201" s="224">
        <f t="shared" si="494"/>
        <v>0</v>
      </c>
      <c r="AG201" s="222"/>
      <c r="AH201" s="222"/>
      <c r="AI201" s="222"/>
      <c r="AJ201" s="222"/>
      <c r="AK201" s="224">
        <f t="shared" si="495"/>
        <v>15</v>
      </c>
      <c r="AL201" s="224">
        <f t="shared" si="496"/>
        <v>15</v>
      </c>
      <c r="AM201" s="222"/>
      <c r="AN201" s="222"/>
      <c r="AO201" s="222"/>
      <c r="AP201" s="222"/>
      <c r="AQ201" s="222"/>
      <c r="AR201" s="222"/>
      <c r="AS201" s="222">
        <v>15</v>
      </c>
      <c r="AT201" s="222">
        <v>15</v>
      </c>
      <c r="AU201" s="224">
        <f t="shared" si="497"/>
        <v>0</v>
      </c>
      <c r="AV201" s="222"/>
      <c r="AW201" s="222"/>
      <c r="AX201" s="222"/>
      <c r="AY201" s="222"/>
      <c r="AZ201" s="224">
        <f t="shared" si="498"/>
        <v>0</v>
      </c>
      <c r="BA201" s="222"/>
      <c r="BB201" s="222"/>
      <c r="BC201" s="222"/>
      <c r="BD201" s="222"/>
      <c r="BE201" s="224">
        <f t="shared" si="499"/>
        <v>0</v>
      </c>
      <c r="BF201" s="222"/>
      <c r="BG201" s="222"/>
      <c r="BH201" s="222"/>
      <c r="BI201" s="222"/>
      <c r="BJ201" s="224">
        <f t="shared" si="500"/>
        <v>0</v>
      </c>
      <c r="BK201" s="222"/>
      <c r="BL201" s="222"/>
      <c r="BM201" s="222"/>
      <c r="BN201" s="222"/>
      <c r="BO201" s="224">
        <f t="shared" si="501"/>
        <v>15</v>
      </c>
      <c r="BP201" s="222"/>
      <c r="BQ201" s="222"/>
      <c r="BR201" s="222"/>
      <c r="BS201" s="222">
        <v>15</v>
      </c>
      <c r="BT201" s="224">
        <f t="shared" si="502"/>
        <v>0</v>
      </c>
      <c r="BU201" s="222">
        <f t="shared" si="511"/>
        <v>0</v>
      </c>
      <c r="BV201" s="222">
        <f t="shared" si="512"/>
        <v>0</v>
      </c>
      <c r="BW201" s="222">
        <f t="shared" si="513"/>
        <v>0</v>
      </c>
      <c r="BX201" s="222">
        <f t="shared" si="514"/>
        <v>0</v>
      </c>
      <c r="BY201" s="224">
        <f t="shared" si="504"/>
        <v>0</v>
      </c>
      <c r="BZ201" s="222">
        <f t="shared" si="515"/>
        <v>0</v>
      </c>
      <c r="CA201" s="222">
        <f t="shared" si="516"/>
        <v>0</v>
      </c>
      <c r="CB201" s="222">
        <f t="shared" si="517"/>
        <v>0</v>
      </c>
      <c r="CC201" s="222">
        <f t="shared" si="518"/>
        <v>0</v>
      </c>
      <c r="CD201" s="224">
        <f t="shared" si="506"/>
        <v>15</v>
      </c>
      <c r="CE201" s="222">
        <f t="shared" si="519"/>
        <v>0</v>
      </c>
      <c r="CF201" s="222">
        <f t="shared" si="520"/>
        <v>0</v>
      </c>
      <c r="CG201" s="222">
        <f t="shared" si="521"/>
        <v>0</v>
      </c>
      <c r="CH201" s="222">
        <f t="shared" si="522"/>
        <v>15</v>
      </c>
      <c r="CI201" s="224">
        <f t="shared" si="507"/>
        <v>0</v>
      </c>
      <c r="CJ201" s="222">
        <f t="shared" si="523"/>
        <v>0</v>
      </c>
      <c r="CK201" s="222">
        <f t="shared" si="524"/>
        <v>0</v>
      </c>
      <c r="CL201" s="222">
        <f t="shared" si="525"/>
        <v>0</v>
      </c>
      <c r="CM201" s="222">
        <f t="shared" si="526"/>
        <v>0</v>
      </c>
      <c r="CN201" s="224">
        <f t="shared" si="509"/>
        <v>0</v>
      </c>
      <c r="CO201" s="222">
        <f t="shared" si="527"/>
        <v>0</v>
      </c>
      <c r="CP201" s="222">
        <f t="shared" si="528"/>
        <v>0</v>
      </c>
      <c r="CQ201" s="222">
        <f t="shared" si="529"/>
        <v>0</v>
      </c>
      <c r="CR201" s="222">
        <f t="shared" si="530"/>
        <v>0</v>
      </c>
      <c r="CS201" s="209">
        <f t="shared" si="328"/>
        <v>180</v>
      </c>
      <c r="CT201" s="205"/>
      <c r="CU201" s="210">
        <f t="shared" si="435"/>
        <v>0</v>
      </c>
      <c r="CV201" s="210">
        <f t="shared" si="435"/>
        <v>0</v>
      </c>
      <c r="CW201" s="210">
        <f t="shared" si="314"/>
        <v>0</v>
      </c>
      <c r="CX201" s="210">
        <f t="shared" si="315"/>
        <v>0</v>
      </c>
      <c r="CY201" s="210">
        <f t="shared" si="316"/>
        <v>0</v>
      </c>
      <c r="CZ201" s="210">
        <f t="shared" si="317"/>
        <v>0</v>
      </c>
      <c r="DA201" s="210">
        <f t="shared" si="436"/>
        <v>0</v>
      </c>
      <c r="DB201" s="210">
        <f t="shared" si="436"/>
        <v>0</v>
      </c>
      <c r="DC201" s="210">
        <f t="shared" si="318"/>
        <v>0</v>
      </c>
      <c r="DD201" s="210">
        <f t="shared" si="319"/>
        <v>0</v>
      </c>
      <c r="DE201" s="210">
        <f t="shared" si="320"/>
        <v>0</v>
      </c>
      <c r="DF201" s="210">
        <f t="shared" si="321"/>
        <v>0</v>
      </c>
      <c r="DG201" s="210">
        <f t="shared" si="322"/>
        <v>0</v>
      </c>
      <c r="DH201" s="210">
        <f t="shared" si="323"/>
        <v>0</v>
      </c>
      <c r="DI201" s="210">
        <f t="shared" si="324"/>
        <v>0</v>
      </c>
      <c r="DJ201" s="210">
        <f t="shared" si="325"/>
        <v>0</v>
      </c>
      <c r="DK201" s="210">
        <f t="shared" si="326"/>
        <v>0</v>
      </c>
      <c r="DL201" s="210">
        <f t="shared" si="327"/>
        <v>0</v>
      </c>
      <c r="DN201" s="210">
        <f t="shared" si="466"/>
        <v>0</v>
      </c>
      <c r="DO201" s="210">
        <f t="shared" si="467"/>
        <v>0</v>
      </c>
      <c r="DP201" s="210">
        <f t="shared" si="468"/>
        <v>0</v>
      </c>
      <c r="DQ201" s="210">
        <f t="shared" si="463"/>
        <v>0</v>
      </c>
      <c r="DR201" s="210">
        <f t="shared" si="463"/>
        <v>0</v>
      </c>
      <c r="DS201" s="210">
        <f t="shared" si="463"/>
        <v>0</v>
      </c>
      <c r="DT201" s="210">
        <f t="shared" si="463"/>
        <v>0</v>
      </c>
      <c r="DU201" s="210">
        <f t="shared" si="463"/>
        <v>0</v>
      </c>
      <c r="DV201" s="210">
        <f t="shared" si="463"/>
        <v>0</v>
      </c>
      <c r="DW201" s="210">
        <f t="shared" si="463"/>
        <v>0</v>
      </c>
      <c r="DX201" s="210">
        <f t="shared" si="463"/>
        <v>0</v>
      </c>
      <c r="DY201" s="210">
        <f t="shared" si="463"/>
        <v>0</v>
      </c>
      <c r="DZ201" s="210">
        <f t="shared" si="463"/>
        <v>0</v>
      </c>
      <c r="EA201" s="210">
        <f t="shared" si="463"/>
        <v>0</v>
      </c>
      <c r="EB201" s="210">
        <f t="shared" si="462"/>
        <v>0</v>
      </c>
      <c r="EC201" s="210">
        <f t="shared" si="462"/>
        <v>0</v>
      </c>
      <c r="ED201" s="210">
        <f t="shared" si="462"/>
        <v>0</v>
      </c>
      <c r="EE201" s="210">
        <f t="shared" si="462"/>
        <v>0</v>
      </c>
      <c r="EF201" s="210">
        <f t="shared" si="462"/>
        <v>0</v>
      </c>
      <c r="EG201" s="210">
        <f t="shared" si="462"/>
        <v>0</v>
      </c>
      <c r="EH201" s="210">
        <f t="shared" ref="EH201:EH231" si="531">IF((AA201-BE201)&gt;0,0,AA201-BE201)</f>
        <v>0</v>
      </c>
      <c r="EI201" s="210">
        <f t="shared" ref="EI201:EI231" si="532">IF((AB201-BF201)&gt;0,0,AB201-BF201)</f>
        <v>0</v>
      </c>
      <c r="EJ201" s="210">
        <f t="shared" si="402"/>
        <v>0</v>
      </c>
      <c r="EK201" s="210">
        <f t="shared" si="402"/>
        <v>0</v>
      </c>
      <c r="EL201" s="210">
        <f t="shared" si="402"/>
        <v>0</v>
      </c>
      <c r="EM201" s="210">
        <f t="shared" si="402"/>
        <v>0</v>
      </c>
      <c r="EN201" s="210">
        <f t="shared" si="437"/>
        <v>0</v>
      </c>
      <c r="EO201" s="210">
        <f t="shared" si="437"/>
        <v>0</v>
      </c>
      <c r="EP201" s="210">
        <f t="shared" si="437"/>
        <v>0</v>
      </c>
      <c r="EQ201" s="210">
        <f t="shared" si="437"/>
        <v>0</v>
      </c>
      <c r="ES201" s="210">
        <f t="shared" si="329"/>
        <v>0</v>
      </c>
      <c r="ET201" s="210">
        <f t="shared" si="330"/>
        <v>0</v>
      </c>
      <c r="EU201" s="210">
        <f t="shared" si="331"/>
        <v>0</v>
      </c>
      <c r="EV201" s="210">
        <f t="shared" si="332"/>
        <v>0</v>
      </c>
      <c r="EW201" s="210">
        <f t="shared" si="333"/>
        <v>0</v>
      </c>
      <c r="EX201" s="210">
        <f t="shared" si="334"/>
        <v>0</v>
      </c>
      <c r="EY201" s="210">
        <f t="shared" si="335"/>
        <v>0</v>
      </c>
      <c r="EZ201" s="210">
        <f t="shared" si="336"/>
        <v>0</v>
      </c>
      <c r="FA201" s="210">
        <f t="shared" si="337"/>
        <v>0</v>
      </c>
      <c r="FB201" s="210">
        <f t="shared" si="338"/>
        <v>0</v>
      </c>
      <c r="FC201" s="210">
        <f t="shared" si="339"/>
        <v>0</v>
      </c>
      <c r="FD201" s="210">
        <f t="shared" si="340"/>
        <v>0</v>
      </c>
      <c r="FE201" s="210">
        <f t="shared" si="341"/>
        <v>0</v>
      </c>
      <c r="FF201" s="210">
        <f t="shared" si="342"/>
        <v>0</v>
      </c>
      <c r="FG201" s="210">
        <f t="shared" si="343"/>
        <v>0</v>
      </c>
      <c r="FI201" s="211">
        <f t="shared" si="344"/>
        <v>0</v>
      </c>
      <c r="FJ201" s="211">
        <f t="shared" si="345"/>
        <v>0</v>
      </c>
      <c r="FK201" s="211">
        <f t="shared" si="346"/>
        <v>0</v>
      </c>
      <c r="FL201" s="211">
        <f t="shared" si="347"/>
        <v>0</v>
      </c>
      <c r="FM201" s="211">
        <f t="shared" si="348"/>
        <v>0</v>
      </c>
      <c r="FN201" s="211">
        <f t="shared" si="349"/>
        <v>0</v>
      </c>
      <c r="FO201" s="211">
        <f t="shared" si="350"/>
        <v>0</v>
      </c>
      <c r="FP201" s="211">
        <f t="shared" si="351"/>
        <v>0</v>
      </c>
      <c r="FQ201" s="211">
        <f t="shared" si="352"/>
        <v>0</v>
      </c>
      <c r="FR201" s="211">
        <f t="shared" si="353"/>
        <v>0</v>
      </c>
      <c r="FS201" s="211">
        <f t="shared" si="354"/>
        <v>0</v>
      </c>
      <c r="FT201" s="211">
        <f t="shared" si="355"/>
        <v>0</v>
      </c>
      <c r="FU201" s="211">
        <f t="shared" si="356"/>
        <v>0</v>
      </c>
      <c r="FV201" s="211">
        <f t="shared" si="357"/>
        <v>0</v>
      </c>
      <c r="FW201" s="211">
        <f t="shared" si="358"/>
        <v>0</v>
      </c>
      <c r="FX201" s="211">
        <f t="shared" si="359"/>
        <v>0</v>
      </c>
      <c r="FY201" s="211">
        <f t="shared" si="360"/>
        <v>0</v>
      </c>
      <c r="FZ201" s="211">
        <f t="shared" si="361"/>
        <v>0</v>
      </c>
      <c r="GA201" s="211">
        <f t="shared" si="362"/>
        <v>0</v>
      </c>
      <c r="GB201" s="211">
        <f t="shared" si="363"/>
        <v>0</v>
      </c>
      <c r="GC201" s="211">
        <f t="shared" si="364"/>
        <v>0</v>
      </c>
      <c r="GD201" s="211">
        <f t="shared" si="365"/>
        <v>0</v>
      </c>
      <c r="GE201" s="211">
        <f t="shared" si="366"/>
        <v>0</v>
      </c>
      <c r="GF201" s="211">
        <f t="shared" si="367"/>
        <v>0</v>
      </c>
      <c r="GG201" s="211">
        <f t="shared" si="368"/>
        <v>0</v>
      </c>
      <c r="GH201" s="211">
        <f t="shared" si="369"/>
        <v>0</v>
      </c>
      <c r="GI201" s="211">
        <f t="shared" si="370"/>
        <v>0</v>
      </c>
      <c r="GJ201" s="211">
        <f t="shared" si="371"/>
        <v>0</v>
      </c>
      <c r="GK201" s="211">
        <f t="shared" si="372"/>
        <v>0</v>
      </c>
      <c r="GL201" s="211">
        <f t="shared" si="373"/>
        <v>0</v>
      </c>
    </row>
    <row r="202" spans="3:194" ht="42.75">
      <c r="C202" s="32" t="s">
        <v>77</v>
      </c>
      <c r="D202" s="216">
        <v>1600</v>
      </c>
      <c r="E202" s="217" t="s">
        <v>31</v>
      </c>
      <c r="F202" s="217" t="s">
        <v>31</v>
      </c>
      <c r="G202" s="218">
        <f>SUM(G204:G205)</f>
        <v>0</v>
      </c>
      <c r="H202" s="218">
        <f>SUM(H204:H205)</f>
        <v>0</v>
      </c>
      <c r="I202" s="218">
        <f t="shared" ref="I202:BT202" si="533">SUM(I204:I205)</f>
        <v>0</v>
      </c>
      <c r="J202" s="218">
        <f t="shared" si="533"/>
        <v>0</v>
      </c>
      <c r="K202" s="218">
        <f t="shared" si="533"/>
        <v>0</v>
      </c>
      <c r="L202" s="218">
        <f t="shared" si="533"/>
        <v>0</v>
      </c>
      <c r="M202" s="218">
        <f t="shared" si="533"/>
        <v>0</v>
      </c>
      <c r="N202" s="218">
        <f t="shared" si="533"/>
        <v>0</v>
      </c>
      <c r="O202" s="218">
        <f t="shared" si="533"/>
        <v>0</v>
      </c>
      <c r="P202" s="218">
        <f t="shared" si="533"/>
        <v>0</v>
      </c>
      <c r="Q202" s="218">
        <f t="shared" si="533"/>
        <v>0</v>
      </c>
      <c r="R202" s="218">
        <f t="shared" si="533"/>
        <v>0</v>
      </c>
      <c r="S202" s="218">
        <f t="shared" si="533"/>
        <v>0</v>
      </c>
      <c r="T202" s="218">
        <f t="shared" si="533"/>
        <v>0</v>
      </c>
      <c r="U202" s="218">
        <f t="shared" si="533"/>
        <v>0</v>
      </c>
      <c r="V202" s="218">
        <f t="shared" si="533"/>
        <v>0</v>
      </c>
      <c r="W202" s="218">
        <f t="shared" si="533"/>
        <v>0</v>
      </c>
      <c r="X202" s="218">
        <f t="shared" si="533"/>
        <v>0</v>
      </c>
      <c r="Y202" s="218">
        <f t="shared" si="533"/>
        <v>0</v>
      </c>
      <c r="Z202" s="218">
        <f t="shared" si="533"/>
        <v>0</v>
      </c>
      <c r="AA202" s="218">
        <f t="shared" si="533"/>
        <v>0</v>
      </c>
      <c r="AB202" s="218">
        <f t="shared" si="533"/>
        <v>0</v>
      </c>
      <c r="AC202" s="218">
        <f t="shared" si="533"/>
        <v>0</v>
      </c>
      <c r="AD202" s="218">
        <f t="shared" si="533"/>
        <v>0</v>
      </c>
      <c r="AE202" s="218">
        <f t="shared" si="533"/>
        <v>0</v>
      </c>
      <c r="AF202" s="218">
        <f t="shared" si="533"/>
        <v>0</v>
      </c>
      <c r="AG202" s="218">
        <f t="shared" si="533"/>
        <v>0</v>
      </c>
      <c r="AH202" s="218">
        <f t="shared" si="533"/>
        <v>0</v>
      </c>
      <c r="AI202" s="218">
        <f t="shared" si="533"/>
        <v>0</v>
      </c>
      <c r="AJ202" s="218">
        <f t="shared" si="533"/>
        <v>0</v>
      </c>
      <c r="AK202" s="218">
        <f t="shared" si="533"/>
        <v>0</v>
      </c>
      <c r="AL202" s="218">
        <f t="shared" si="533"/>
        <v>0</v>
      </c>
      <c r="AM202" s="218">
        <f t="shared" si="533"/>
        <v>0</v>
      </c>
      <c r="AN202" s="218">
        <f t="shared" si="533"/>
        <v>0</v>
      </c>
      <c r="AO202" s="218">
        <f t="shared" si="533"/>
        <v>0</v>
      </c>
      <c r="AP202" s="218">
        <f t="shared" si="533"/>
        <v>0</v>
      </c>
      <c r="AQ202" s="218">
        <f t="shared" si="533"/>
        <v>0</v>
      </c>
      <c r="AR202" s="218">
        <f t="shared" si="533"/>
        <v>0</v>
      </c>
      <c r="AS202" s="218">
        <f t="shared" si="533"/>
        <v>0</v>
      </c>
      <c r="AT202" s="218">
        <f t="shared" si="533"/>
        <v>0</v>
      </c>
      <c r="AU202" s="218">
        <f t="shared" si="533"/>
        <v>0</v>
      </c>
      <c r="AV202" s="218">
        <f t="shared" si="533"/>
        <v>0</v>
      </c>
      <c r="AW202" s="218">
        <f t="shared" si="533"/>
        <v>0</v>
      </c>
      <c r="AX202" s="218">
        <f t="shared" si="533"/>
        <v>0</v>
      </c>
      <c r="AY202" s="218">
        <f t="shared" si="533"/>
        <v>0</v>
      </c>
      <c r="AZ202" s="218">
        <f t="shared" si="533"/>
        <v>0</v>
      </c>
      <c r="BA202" s="218">
        <f t="shared" si="533"/>
        <v>0</v>
      </c>
      <c r="BB202" s="218">
        <f t="shared" si="533"/>
        <v>0</v>
      </c>
      <c r="BC202" s="218">
        <f t="shared" si="533"/>
        <v>0</v>
      </c>
      <c r="BD202" s="218">
        <f t="shared" si="533"/>
        <v>0</v>
      </c>
      <c r="BE202" s="218">
        <f t="shared" si="533"/>
        <v>0</v>
      </c>
      <c r="BF202" s="218">
        <f t="shared" si="533"/>
        <v>0</v>
      </c>
      <c r="BG202" s="218">
        <f t="shared" si="533"/>
        <v>0</v>
      </c>
      <c r="BH202" s="218">
        <f t="shared" si="533"/>
        <v>0</v>
      </c>
      <c r="BI202" s="218">
        <f t="shared" si="533"/>
        <v>0</v>
      </c>
      <c r="BJ202" s="218">
        <f t="shared" si="533"/>
        <v>0</v>
      </c>
      <c r="BK202" s="218">
        <f t="shared" si="533"/>
        <v>0</v>
      </c>
      <c r="BL202" s="218">
        <f t="shared" si="533"/>
        <v>0</v>
      </c>
      <c r="BM202" s="218">
        <f t="shared" si="533"/>
        <v>0</v>
      </c>
      <c r="BN202" s="218">
        <f t="shared" si="533"/>
        <v>0</v>
      </c>
      <c r="BO202" s="218">
        <f t="shared" si="533"/>
        <v>0</v>
      </c>
      <c r="BP202" s="218">
        <f t="shared" si="533"/>
        <v>0</v>
      </c>
      <c r="BQ202" s="218">
        <f t="shared" si="533"/>
        <v>0</v>
      </c>
      <c r="BR202" s="218">
        <f t="shared" si="533"/>
        <v>0</v>
      </c>
      <c r="BS202" s="218">
        <f t="shared" si="533"/>
        <v>0</v>
      </c>
      <c r="BT202" s="218">
        <f t="shared" si="533"/>
        <v>0</v>
      </c>
      <c r="BU202" s="218">
        <f t="shared" ref="BU202:CR202" si="534">SUM(BU204:BU205)</f>
        <v>0</v>
      </c>
      <c r="BV202" s="218">
        <f t="shared" si="534"/>
        <v>0</v>
      </c>
      <c r="BW202" s="218">
        <f t="shared" si="534"/>
        <v>0</v>
      </c>
      <c r="BX202" s="218">
        <f t="shared" si="534"/>
        <v>0</v>
      </c>
      <c r="BY202" s="218">
        <f t="shared" si="534"/>
        <v>0</v>
      </c>
      <c r="BZ202" s="218">
        <f t="shared" si="534"/>
        <v>0</v>
      </c>
      <c r="CA202" s="218">
        <f t="shared" si="534"/>
        <v>0</v>
      </c>
      <c r="CB202" s="218">
        <f t="shared" si="534"/>
        <v>0</v>
      </c>
      <c r="CC202" s="218">
        <f t="shared" si="534"/>
        <v>0</v>
      </c>
      <c r="CD202" s="218">
        <f t="shared" si="534"/>
        <v>0</v>
      </c>
      <c r="CE202" s="218">
        <f t="shared" si="534"/>
        <v>0</v>
      </c>
      <c r="CF202" s="218">
        <f t="shared" si="534"/>
        <v>0</v>
      </c>
      <c r="CG202" s="218">
        <f t="shared" si="534"/>
        <v>0</v>
      </c>
      <c r="CH202" s="218">
        <f t="shared" si="534"/>
        <v>0</v>
      </c>
      <c r="CI202" s="218">
        <f t="shared" si="534"/>
        <v>0</v>
      </c>
      <c r="CJ202" s="218">
        <f t="shared" si="534"/>
        <v>0</v>
      </c>
      <c r="CK202" s="218">
        <f t="shared" si="534"/>
        <v>0</v>
      </c>
      <c r="CL202" s="218">
        <f t="shared" si="534"/>
        <v>0</v>
      </c>
      <c r="CM202" s="218">
        <f t="shared" si="534"/>
        <v>0</v>
      </c>
      <c r="CN202" s="218">
        <f t="shared" si="534"/>
        <v>0</v>
      </c>
      <c r="CO202" s="218">
        <f t="shared" si="534"/>
        <v>0</v>
      </c>
      <c r="CP202" s="218">
        <f t="shared" si="534"/>
        <v>0</v>
      </c>
      <c r="CQ202" s="218">
        <f t="shared" si="534"/>
        <v>0</v>
      </c>
      <c r="CR202" s="218">
        <f t="shared" si="534"/>
        <v>0</v>
      </c>
      <c r="CS202" s="209">
        <f t="shared" si="328"/>
        <v>0</v>
      </c>
      <c r="CT202" s="205"/>
      <c r="CU202" s="210">
        <f t="shared" si="435"/>
        <v>0</v>
      </c>
      <c r="CV202" s="210">
        <f t="shared" si="435"/>
        <v>0</v>
      </c>
      <c r="CW202" s="210">
        <f t="shared" si="314"/>
        <v>0</v>
      </c>
      <c r="CX202" s="210">
        <f t="shared" si="315"/>
        <v>0</v>
      </c>
      <c r="CY202" s="210">
        <f t="shared" si="316"/>
        <v>0</v>
      </c>
      <c r="CZ202" s="210">
        <f t="shared" si="317"/>
        <v>0</v>
      </c>
      <c r="DA202" s="210">
        <f t="shared" si="436"/>
        <v>0</v>
      </c>
      <c r="DB202" s="210">
        <f t="shared" si="436"/>
        <v>0</v>
      </c>
      <c r="DC202" s="210">
        <f t="shared" si="318"/>
        <v>0</v>
      </c>
      <c r="DD202" s="210">
        <f t="shared" si="319"/>
        <v>0</v>
      </c>
      <c r="DE202" s="210">
        <f t="shared" si="320"/>
        <v>0</v>
      </c>
      <c r="DF202" s="210">
        <f t="shared" si="321"/>
        <v>0</v>
      </c>
      <c r="DG202" s="210">
        <f t="shared" si="322"/>
        <v>0</v>
      </c>
      <c r="DH202" s="210">
        <f t="shared" si="323"/>
        <v>0</v>
      </c>
      <c r="DI202" s="210">
        <f t="shared" si="324"/>
        <v>0</v>
      </c>
      <c r="DJ202" s="210">
        <f t="shared" si="325"/>
        <v>0</v>
      </c>
      <c r="DK202" s="210">
        <f t="shared" si="326"/>
        <v>0</v>
      </c>
      <c r="DL202" s="210">
        <f t="shared" si="327"/>
        <v>0</v>
      </c>
      <c r="DN202" s="210">
        <f t="shared" si="466"/>
        <v>0</v>
      </c>
      <c r="DO202" s="210">
        <f t="shared" si="467"/>
        <v>0</v>
      </c>
      <c r="DP202" s="210">
        <f t="shared" si="468"/>
        <v>0</v>
      </c>
      <c r="DQ202" s="210">
        <f t="shared" si="463"/>
        <v>0</v>
      </c>
      <c r="DR202" s="210">
        <f t="shared" si="463"/>
        <v>0</v>
      </c>
      <c r="DS202" s="210">
        <f t="shared" si="463"/>
        <v>0</v>
      </c>
      <c r="DT202" s="210">
        <f t="shared" si="463"/>
        <v>0</v>
      </c>
      <c r="DU202" s="210">
        <f t="shared" si="463"/>
        <v>0</v>
      </c>
      <c r="DV202" s="210">
        <f t="shared" si="463"/>
        <v>0</v>
      </c>
      <c r="DW202" s="210">
        <f t="shared" si="463"/>
        <v>0</v>
      </c>
      <c r="DX202" s="210">
        <f t="shared" si="463"/>
        <v>0</v>
      </c>
      <c r="DY202" s="210">
        <f t="shared" si="463"/>
        <v>0</v>
      </c>
      <c r="DZ202" s="210">
        <f t="shared" si="463"/>
        <v>0</v>
      </c>
      <c r="EA202" s="210">
        <f t="shared" si="463"/>
        <v>0</v>
      </c>
      <c r="EB202" s="210">
        <f t="shared" si="462"/>
        <v>0</v>
      </c>
      <c r="EC202" s="210">
        <f t="shared" si="462"/>
        <v>0</v>
      </c>
      <c r="ED202" s="210">
        <f t="shared" si="462"/>
        <v>0</v>
      </c>
      <c r="EE202" s="210">
        <f t="shared" si="462"/>
        <v>0</v>
      </c>
      <c r="EF202" s="210">
        <f t="shared" si="462"/>
        <v>0</v>
      </c>
      <c r="EG202" s="210">
        <f t="shared" si="462"/>
        <v>0</v>
      </c>
      <c r="EH202" s="210">
        <f t="shared" si="531"/>
        <v>0</v>
      </c>
      <c r="EI202" s="210">
        <f t="shared" si="532"/>
        <v>0</v>
      </c>
      <c r="EJ202" s="210">
        <f t="shared" si="402"/>
        <v>0</v>
      </c>
      <c r="EK202" s="210">
        <f t="shared" si="402"/>
        <v>0</v>
      </c>
      <c r="EL202" s="210">
        <f t="shared" si="402"/>
        <v>0</v>
      </c>
      <c r="EM202" s="210">
        <f t="shared" si="402"/>
        <v>0</v>
      </c>
      <c r="EN202" s="210">
        <f t="shared" si="437"/>
        <v>0</v>
      </c>
      <c r="EO202" s="210">
        <f t="shared" si="437"/>
        <v>0</v>
      </c>
      <c r="EP202" s="210">
        <f t="shared" si="437"/>
        <v>0</v>
      </c>
      <c r="EQ202" s="210">
        <f t="shared" si="437"/>
        <v>0</v>
      </c>
      <c r="ES202" s="210">
        <f t="shared" si="329"/>
        <v>0</v>
      </c>
      <c r="ET202" s="210">
        <f t="shared" si="330"/>
        <v>0</v>
      </c>
      <c r="EU202" s="210">
        <f t="shared" si="331"/>
        <v>0</v>
      </c>
      <c r="EV202" s="210">
        <f t="shared" si="332"/>
        <v>0</v>
      </c>
      <c r="EW202" s="210">
        <f t="shared" si="333"/>
        <v>0</v>
      </c>
      <c r="EX202" s="210">
        <f t="shared" si="334"/>
        <v>0</v>
      </c>
      <c r="EY202" s="210">
        <f t="shared" si="335"/>
        <v>0</v>
      </c>
      <c r="EZ202" s="210">
        <f t="shared" si="336"/>
        <v>0</v>
      </c>
      <c r="FA202" s="210">
        <f t="shared" si="337"/>
        <v>0</v>
      </c>
      <c r="FB202" s="210">
        <f t="shared" si="338"/>
        <v>0</v>
      </c>
      <c r="FC202" s="210">
        <f t="shared" si="339"/>
        <v>0</v>
      </c>
      <c r="FD202" s="210">
        <f t="shared" si="340"/>
        <v>0</v>
      </c>
      <c r="FE202" s="210">
        <f t="shared" si="341"/>
        <v>0</v>
      </c>
      <c r="FF202" s="210">
        <f t="shared" si="342"/>
        <v>0</v>
      </c>
      <c r="FG202" s="210">
        <f t="shared" si="343"/>
        <v>0</v>
      </c>
      <c r="FI202" s="211">
        <f t="shared" si="344"/>
        <v>0</v>
      </c>
      <c r="FJ202" s="211">
        <f t="shared" si="345"/>
        <v>0</v>
      </c>
      <c r="FK202" s="211">
        <f t="shared" si="346"/>
        <v>0</v>
      </c>
      <c r="FL202" s="211">
        <f t="shared" si="347"/>
        <v>0</v>
      </c>
      <c r="FM202" s="211">
        <f t="shared" si="348"/>
        <v>0</v>
      </c>
      <c r="FN202" s="211">
        <f t="shared" si="349"/>
        <v>0</v>
      </c>
      <c r="FO202" s="211">
        <f t="shared" si="350"/>
        <v>0</v>
      </c>
      <c r="FP202" s="211">
        <f t="shared" si="351"/>
        <v>0</v>
      </c>
      <c r="FQ202" s="211">
        <f t="shared" si="352"/>
        <v>0</v>
      </c>
      <c r="FR202" s="211">
        <f t="shared" si="353"/>
        <v>0</v>
      </c>
      <c r="FS202" s="211">
        <f t="shared" si="354"/>
        <v>0</v>
      </c>
      <c r="FT202" s="211">
        <f t="shared" si="355"/>
        <v>0</v>
      </c>
      <c r="FU202" s="211">
        <f t="shared" si="356"/>
        <v>0</v>
      </c>
      <c r="FV202" s="211">
        <f t="shared" si="357"/>
        <v>0</v>
      </c>
      <c r="FW202" s="211">
        <f t="shared" si="358"/>
        <v>0</v>
      </c>
      <c r="FX202" s="211">
        <f t="shared" si="359"/>
        <v>0</v>
      </c>
      <c r="FY202" s="211">
        <f t="shared" si="360"/>
        <v>0</v>
      </c>
      <c r="FZ202" s="211">
        <f t="shared" si="361"/>
        <v>0</v>
      </c>
      <c r="GA202" s="211">
        <f t="shared" si="362"/>
        <v>0</v>
      </c>
      <c r="GB202" s="211">
        <f t="shared" si="363"/>
        <v>0</v>
      </c>
      <c r="GC202" s="211">
        <f t="shared" si="364"/>
        <v>0</v>
      </c>
      <c r="GD202" s="211">
        <f t="shared" si="365"/>
        <v>0</v>
      </c>
      <c r="GE202" s="211">
        <f t="shared" si="366"/>
        <v>0</v>
      </c>
      <c r="GF202" s="211">
        <f t="shared" si="367"/>
        <v>0</v>
      </c>
      <c r="GG202" s="211">
        <f t="shared" si="368"/>
        <v>0</v>
      </c>
      <c r="GH202" s="211">
        <f t="shared" si="369"/>
        <v>0</v>
      </c>
      <c r="GI202" s="211">
        <f t="shared" si="370"/>
        <v>0</v>
      </c>
      <c r="GJ202" s="211">
        <f t="shared" si="371"/>
        <v>0</v>
      </c>
      <c r="GK202" s="211">
        <f t="shared" si="372"/>
        <v>0</v>
      </c>
      <c r="GL202" s="211">
        <f t="shared" si="373"/>
        <v>0</v>
      </c>
    </row>
    <row r="203" spans="3:194">
      <c r="C203" s="51" t="s">
        <v>2</v>
      </c>
      <c r="E203" s="220"/>
      <c r="F203" s="221"/>
      <c r="G203" s="222"/>
      <c r="H203" s="222"/>
      <c r="I203" s="222"/>
      <c r="J203" s="222"/>
      <c r="K203" s="222"/>
      <c r="L203" s="222"/>
      <c r="M203" s="222"/>
      <c r="N203" s="222"/>
      <c r="O203" s="222"/>
      <c r="P203" s="222"/>
      <c r="Q203" s="222"/>
      <c r="R203" s="222"/>
      <c r="S203" s="222"/>
      <c r="T203" s="222"/>
      <c r="U203" s="222"/>
      <c r="V203" s="222"/>
      <c r="W203" s="222"/>
      <c r="X203" s="222"/>
      <c r="Y203" s="222"/>
      <c r="Z203" s="222"/>
      <c r="AA203" s="222"/>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222"/>
      <c r="BE203" s="222"/>
      <c r="BF203" s="222"/>
      <c r="BG203" s="222"/>
      <c r="BH203" s="222"/>
      <c r="BI203" s="222"/>
      <c r="BJ203" s="222"/>
      <c r="BK203" s="222"/>
      <c r="BL203" s="222"/>
      <c r="BM203" s="222"/>
      <c r="BN203" s="222"/>
      <c r="BO203" s="222"/>
      <c r="BP203" s="222"/>
      <c r="BQ203" s="222"/>
      <c r="BR203" s="222"/>
      <c r="BS203" s="222"/>
      <c r="BT203" s="222"/>
      <c r="BU203" s="222"/>
      <c r="BV203" s="222"/>
      <c r="BW203" s="222"/>
      <c r="BX203" s="222"/>
      <c r="BY203" s="222"/>
      <c r="BZ203" s="222"/>
      <c r="CA203" s="222"/>
      <c r="CB203" s="222"/>
      <c r="CC203" s="222"/>
      <c r="CD203" s="222"/>
      <c r="CE203" s="222"/>
      <c r="CF203" s="222"/>
      <c r="CG203" s="222"/>
      <c r="CH203" s="222"/>
      <c r="CI203" s="222"/>
      <c r="CJ203" s="222"/>
      <c r="CK203" s="222"/>
      <c r="CL203" s="222"/>
      <c r="CM203" s="222"/>
      <c r="CN203" s="222"/>
      <c r="CO203" s="222"/>
      <c r="CP203" s="222"/>
      <c r="CQ203" s="222"/>
      <c r="CR203" s="222"/>
      <c r="CS203" s="209">
        <f t="shared" si="328"/>
        <v>0</v>
      </c>
      <c r="CT203" s="205"/>
      <c r="CU203" s="210">
        <f t="shared" si="435"/>
        <v>0</v>
      </c>
      <c r="CV203" s="210">
        <f t="shared" si="435"/>
        <v>0</v>
      </c>
      <c r="CW203" s="210">
        <f t="shared" si="314"/>
        <v>0</v>
      </c>
      <c r="CX203" s="210">
        <f t="shared" si="315"/>
        <v>0</v>
      </c>
      <c r="CY203" s="210">
        <f t="shared" si="316"/>
        <v>0</v>
      </c>
      <c r="CZ203" s="210">
        <f t="shared" si="317"/>
        <v>0</v>
      </c>
      <c r="DA203" s="210">
        <f t="shared" si="436"/>
        <v>0</v>
      </c>
      <c r="DB203" s="210">
        <f t="shared" si="436"/>
        <v>0</v>
      </c>
      <c r="DC203" s="210">
        <f t="shared" si="318"/>
        <v>0</v>
      </c>
      <c r="DD203" s="210">
        <f t="shared" si="319"/>
        <v>0</v>
      </c>
      <c r="DE203" s="210">
        <f t="shared" si="320"/>
        <v>0</v>
      </c>
      <c r="DF203" s="210">
        <f t="shared" si="321"/>
        <v>0</v>
      </c>
      <c r="DG203" s="210">
        <f t="shared" si="322"/>
        <v>0</v>
      </c>
      <c r="DH203" s="210">
        <f t="shared" si="323"/>
        <v>0</v>
      </c>
      <c r="DI203" s="210">
        <f t="shared" si="324"/>
        <v>0</v>
      </c>
      <c r="DJ203" s="210">
        <f t="shared" si="325"/>
        <v>0</v>
      </c>
      <c r="DK203" s="210">
        <f t="shared" si="326"/>
        <v>0</v>
      </c>
      <c r="DL203" s="210">
        <f t="shared" si="327"/>
        <v>0</v>
      </c>
      <c r="DN203" s="210">
        <f t="shared" si="466"/>
        <v>0</v>
      </c>
      <c r="DO203" s="210">
        <f t="shared" si="467"/>
        <v>0</v>
      </c>
      <c r="DP203" s="210">
        <f t="shared" si="468"/>
        <v>0</v>
      </c>
      <c r="DQ203" s="210">
        <f t="shared" si="463"/>
        <v>0</v>
      </c>
      <c r="DR203" s="210">
        <f t="shared" si="463"/>
        <v>0</v>
      </c>
      <c r="DS203" s="210">
        <f t="shared" si="463"/>
        <v>0</v>
      </c>
      <c r="DT203" s="210">
        <f t="shared" si="463"/>
        <v>0</v>
      </c>
      <c r="DU203" s="210">
        <f t="shared" si="463"/>
        <v>0</v>
      </c>
      <c r="DV203" s="210">
        <f t="shared" si="463"/>
        <v>0</v>
      </c>
      <c r="DW203" s="210">
        <f t="shared" si="463"/>
        <v>0</v>
      </c>
      <c r="DX203" s="210">
        <f t="shared" si="463"/>
        <v>0</v>
      </c>
      <c r="DY203" s="210">
        <f t="shared" si="463"/>
        <v>0</v>
      </c>
      <c r="DZ203" s="210">
        <f t="shared" si="463"/>
        <v>0</v>
      </c>
      <c r="EA203" s="210">
        <f t="shared" si="463"/>
        <v>0</v>
      </c>
      <c r="EB203" s="210">
        <f t="shared" si="462"/>
        <v>0</v>
      </c>
      <c r="EC203" s="210">
        <f t="shared" si="462"/>
        <v>0</v>
      </c>
      <c r="ED203" s="210">
        <f t="shared" si="462"/>
        <v>0</v>
      </c>
      <c r="EE203" s="210">
        <f t="shared" si="462"/>
        <v>0</v>
      </c>
      <c r="EF203" s="210">
        <f t="shared" si="462"/>
        <v>0</v>
      </c>
      <c r="EG203" s="210">
        <f t="shared" si="462"/>
        <v>0</v>
      </c>
      <c r="EH203" s="210">
        <f t="shared" si="531"/>
        <v>0</v>
      </c>
      <c r="EI203" s="210">
        <f t="shared" si="532"/>
        <v>0</v>
      </c>
      <c r="EJ203" s="210">
        <f t="shared" si="402"/>
        <v>0</v>
      </c>
      <c r="EK203" s="210">
        <f t="shared" si="402"/>
        <v>0</v>
      </c>
      <c r="EL203" s="210">
        <f t="shared" si="402"/>
        <v>0</v>
      </c>
      <c r="EM203" s="210">
        <f t="shared" si="402"/>
        <v>0</v>
      </c>
      <c r="EN203" s="210">
        <f t="shared" si="437"/>
        <v>0</v>
      </c>
      <c r="EO203" s="210">
        <f t="shared" si="437"/>
        <v>0</v>
      </c>
      <c r="EP203" s="210">
        <f t="shared" si="437"/>
        <v>0</v>
      </c>
      <c r="EQ203" s="210">
        <f t="shared" si="437"/>
        <v>0</v>
      </c>
      <c r="ES203" s="210">
        <f t="shared" si="329"/>
        <v>0</v>
      </c>
      <c r="ET203" s="210">
        <f t="shared" si="330"/>
        <v>0</v>
      </c>
      <c r="EU203" s="210">
        <f t="shared" si="331"/>
        <v>0</v>
      </c>
      <c r="EV203" s="210">
        <f t="shared" si="332"/>
        <v>0</v>
      </c>
      <c r="EW203" s="210">
        <f t="shared" si="333"/>
        <v>0</v>
      </c>
      <c r="EX203" s="210">
        <f t="shared" si="334"/>
        <v>0</v>
      </c>
      <c r="EY203" s="210">
        <f t="shared" si="335"/>
        <v>0</v>
      </c>
      <c r="EZ203" s="210">
        <f t="shared" si="336"/>
        <v>0</v>
      </c>
      <c r="FA203" s="210">
        <f t="shared" si="337"/>
        <v>0</v>
      </c>
      <c r="FB203" s="210">
        <f t="shared" si="338"/>
        <v>0</v>
      </c>
      <c r="FC203" s="210">
        <f t="shared" si="339"/>
        <v>0</v>
      </c>
      <c r="FD203" s="210">
        <f t="shared" si="340"/>
        <v>0</v>
      </c>
      <c r="FE203" s="210">
        <f t="shared" si="341"/>
        <v>0</v>
      </c>
      <c r="FF203" s="210">
        <f t="shared" si="342"/>
        <v>0</v>
      </c>
      <c r="FG203" s="210">
        <f t="shared" si="343"/>
        <v>0</v>
      </c>
      <c r="FI203" s="211">
        <f t="shared" si="344"/>
        <v>0</v>
      </c>
      <c r="FJ203" s="211">
        <f t="shared" si="345"/>
        <v>0</v>
      </c>
      <c r="FK203" s="211">
        <f t="shared" si="346"/>
        <v>0</v>
      </c>
      <c r="FL203" s="211">
        <f t="shared" si="347"/>
        <v>0</v>
      </c>
      <c r="FM203" s="211">
        <f t="shared" si="348"/>
        <v>0</v>
      </c>
      <c r="FN203" s="211">
        <f t="shared" si="349"/>
        <v>0</v>
      </c>
      <c r="FO203" s="211">
        <f t="shared" si="350"/>
        <v>0</v>
      </c>
      <c r="FP203" s="211">
        <f t="shared" si="351"/>
        <v>0</v>
      </c>
      <c r="FQ203" s="211">
        <f t="shared" si="352"/>
        <v>0</v>
      </c>
      <c r="FR203" s="211">
        <f t="shared" si="353"/>
        <v>0</v>
      </c>
      <c r="FS203" s="211">
        <f t="shared" si="354"/>
        <v>0</v>
      </c>
      <c r="FT203" s="211">
        <f t="shared" si="355"/>
        <v>0</v>
      </c>
      <c r="FU203" s="211">
        <f t="shared" si="356"/>
        <v>0</v>
      </c>
      <c r="FV203" s="211">
        <f t="shared" si="357"/>
        <v>0</v>
      </c>
      <c r="FW203" s="211">
        <f t="shared" si="358"/>
        <v>0</v>
      </c>
      <c r="FX203" s="211">
        <f t="shared" si="359"/>
        <v>0</v>
      </c>
      <c r="FY203" s="211">
        <f t="shared" si="360"/>
        <v>0</v>
      </c>
      <c r="FZ203" s="211">
        <f t="shared" si="361"/>
        <v>0</v>
      </c>
      <c r="GA203" s="211">
        <f t="shared" si="362"/>
        <v>0</v>
      </c>
      <c r="GB203" s="211">
        <f t="shared" si="363"/>
        <v>0</v>
      </c>
      <c r="GC203" s="211">
        <f t="shared" si="364"/>
        <v>0</v>
      </c>
      <c r="GD203" s="211">
        <f t="shared" si="365"/>
        <v>0</v>
      </c>
      <c r="GE203" s="211">
        <f t="shared" si="366"/>
        <v>0</v>
      </c>
      <c r="GF203" s="211">
        <f t="shared" si="367"/>
        <v>0</v>
      </c>
      <c r="GG203" s="211">
        <f t="shared" si="368"/>
        <v>0</v>
      </c>
      <c r="GH203" s="211">
        <f t="shared" si="369"/>
        <v>0</v>
      </c>
      <c r="GI203" s="211">
        <f t="shared" si="370"/>
        <v>0</v>
      </c>
      <c r="GJ203" s="211">
        <f t="shared" si="371"/>
        <v>0</v>
      </c>
      <c r="GK203" s="211">
        <f t="shared" si="372"/>
        <v>0</v>
      </c>
      <c r="GL203" s="211">
        <f t="shared" si="373"/>
        <v>0</v>
      </c>
    </row>
    <row r="204" spans="3:194">
      <c r="C204" s="53" t="s">
        <v>3</v>
      </c>
      <c r="D204" s="220">
        <v>1601</v>
      </c>
      <c r="E204" s="223">
        <v>24</v>
      </c>
      <c r="F204" s="221"/>
      <c r="G204" s="224">
        <f t="shared" ref="G204:G205" si="535">+I204+K204+M204+O204</f>
        <v>0</v>
      </c>
      <c r="H204" s="224">
        <f t="shared" ref="H204:H205" si="536">+J204+L204+N204+P204</f>
        <v>0</v>
      </c>
      <c r="I204" s="222"/>
      <c r="J204" s="222"/>
      <c r="K204" s="222"/>
      <c r="L204" s="222"/>
      <c r="M204" s="222"/>
      <c r="N204" s="222"/>
      <c r="O204" s="222"/>
      <c r="P204" s="222"/>
      <c r="Q204" s="224">
        <f t="shared" ref="Q204:Q205" si="537">SUM(R204:U204)</f>
        <v>0</v>
      </c>
      <c r="R204" s="222"/>
      <c r="S204" s="222"/>
      <c r="T204" s="222"/>
      <c r="U204" s="222"/>
      <c r="V204" s="224">
        <f t="shared" ref="V204:V205" si="538">SUM(W204:Z204)</f>
        <v>0</v>
      </c>
      <c r="W204" s="222"/>
      <c r="X204" s="222"/>
      <c r="Y204" s="222"/>
      <c r="Z204" s="222"/>
      <c r="AA204" s="224">
        <f t="shared" ref="AA204:AA205" si="539">SUM(AB204:AE204)</f>
        <v>0</v>
      </c>
      <c r="AB204" s="222"/>
      <c r="AC204" s="222"/>
      <c r="AD204" s="222"/>
      <c r="AE204" s="222"/>
      <c r="AF204" s="224">
        <f t="shared" ref="AF204:AF205" si="540">SUM(AG204:AJ204)</f>
        <v>0</v>
      </c>
      <c r="AG204" s="222"/>
      <c r="AH204" s="222"/>
      <c r="AI204" s="222"/>
      <c r="AJ204" s="222"/>
      <c r="AK204" s="224">
        <f t="shared" ref="AK204:AK205" si="541">+AM204+AO204+AQ204+AS204</f>
        <v>0</v>
      </c>
      <c r="AL204" s="224">
        <f t="shared" ref="AL204:AL205" si="542">+AN204+AP204+AR204+AT204</f>
        <v>0</v>
      </c>
      <c r="AM204" s="222"/>
      <c r="AN204" s="222"/>
      <c r="AO204" s="222"/>
      <c r="AP204" s="222"/>
      <c r="AQ204" s="222"/>
      <c r="AR204" s="222"/>
      <c r="AS204" s="222"/>
      <c r="AT204" s="222"/>
      <c r="AU204" s="224">
        <f t="shared" ref="AU204:AU205" si="543">SUM(AV204:AY204)</f>
        <v>0</v>
      </c>
      <c r="AV204" s="222"/>
      <c r="AW204" s="222"/>
      <c r="AX204" s="222"/>
      <c r="AY204" s="222"/>
      <c r="AZ204" s="224">
        <f t="shared" ref="AZ204:AZ205" si="544">SUM(BA204:BD204)</f>
        <v>0</v>
      </c>
      <c r="BA204" s="222"/>
      <c r="BB204" s="222"/>
      <c r="BC204" s="222"/>
      <c r="BD204" s="222"/>
      <c r="BE204" s="224">
        <f t="shared" ref="BE204:BE205" si="545">SUM(BF204:BI204)</f>
        <v>0</v>
      </c>
      <c r="BF204" s="222"/>
      <c r="BG204" s="222"/>
      <c r="BH204" s="222"/>
      <c r="BI204" s="222"/>
      <c r="BJ204" s="224">
        <f t="shared" ref="BJ204:BJ205" si="546">SUM(BK204:BN204)</f>
        <v>0</v>
      </c>
      <c r="BK204" s="222"/>
      <c r="BL204" s="222"/>
      <c r="BM204" s="222"/>
      <c r="BN204" s="222"/>
      <c r="BO204" s="224">
        <f t="shared" ref="BO204:BO205" si="547">SUM(BP204:BS204)</f>
        <v>0</v>
      </c>
      <c r="BP204" s="222"/>
      <c r="BQ204" s="222"/>
      <c r="BR204" s="222"/>
      <c r="BS204" s="222"/>
      <c r="BT204" s="224">
        <f t="shared" ref="BT204:BT205" si="548">SUM(BU204:BX204)</f>
        <v>0</v>
      </c>
      <c r="BU204" s="222"/>
      <c r="BV204" s="222"/>
      <c r="BW204" s="222"/>
      <c r="BX204" s="222"/>
      <c r="BY204" s="224">
        <f t="shared" ref="BY204:BY205" si="549">SUM(BZ204:CC204)</f>
        <v>0</v>
      </c>
      <c r="BZ204" s="222"/>
      <c r="CA204" s="222"/>
      <c r="CB204" s="222"/>
      <c r="CC204" s="222"/>
      <c r="CD204" s="224">
        <f t="shared" ref="CD204:CD205" si="550">SUM(CE204:CH204)</f>
        <v>0</v>
      </c>
      <c r="CE204" s="222"/>
      <c r="CF204" s="222"/>
      <c r="CG204" s="222"/>
      <c r="CH204" s="222"/>
      <c r="CI204" s="224">
        <f t="shared" ref="CI204:CI205" si="551">SUM(CJ204:CM204)</f>
        <v>0</v>
      </c>
      <c r="CJ204" s="222"/>
      <c r="CK204" s="222"/>
      <c r="CL204" s="222"/>
      <c r="CM204" s="222"/>
      <c r="CN204" s="224">
        <f t="shared" ref="CN204:CN205" si="552">SUM(CO204:CR204)</f>
        <v>0</v>
      </c>
      <c r="CO204" s="222"/>
      <c r="CP204" s="222"/>
      <c r="CQ204" s="222"/>
      <c r="CR204" s="222"/>
      <c r="CS204" s="209">
        <f t="shared" si="328"/>
        <v>0</v>
      </c>
      <c r="CT204" s="205"/>
      <c r="CU204" s="210">
        <f t="shared" si="435"/>
        <v>0</v>
      </c>
      <c r="CV204" s="210">
        <f t="shared" si="435"/>
        <v>0</v>
      </c>
      <c r="CW204" s="210">
        <f t="shared" si="314"/>
        <v>0</v>
      </c>
      <c r="CX204" s="210">
        <f t="shared" si="315"/>
        <v>0</v>
      </c>
      <c r="CY204" s="210">
        <f t="shared" si="316"/>
        <v>0</v>
      </c>
      <c r="CZ204" s="210">
        <f t="shared" si="317"/>
        <v>0</v>
      </c>
      <c r="DA204" s="210">
        <f t="shared" si="436"/>
        <v>0</v>
      </c>
      <c r="DB204" s="210">
        <f t="shared" si="436"/>
        <v>0</v>
      </c>
      <c r="DC204" s="210">
        <f t="shared" si="318"/>
        <v>0</v>
      </c>
      <c r="DD204" s="210">
        <f t="shared" si="319"/>
        <v>0</v>
      </c>
      <c r="DE204" s="210">
        <f t="shared" si="320"/>
        <v>0</v>
      </c>
      <c r="DF204" s="210">
        <f t="shared" si="321"/>
        <v>0</v>
      </c>
      <c r="DG204" s="210">
        <f t="shared" si="322"/>
        <v>0</v>
      </c>
      <c r="DH204" s="210">
        <f t="shared" si="323"/>
        <v>0</v>
      </c>
      <c r="DI204" s="210">
        <f t="shared" si="324"/>
        <v>0</v>
      </c>
      <c r="DJ204" s="210">
        <f t="shared" si="325"/>
        <v>0</v>
      </c>
      <c r="DK204" s="210">
        <f t="shared" si="326"/>
        <v>0</v>
      </c>
      <c r="DL204" s="210">
        <f t="shared" si="327"/>
        <v>0</v>
      </c>
      <c r="DN204" s="210">
        <f t="shared" si="466"/>
        <v>0</v>
      </c>
      <c r="DO204" s="210">
        <f t="shared" si="467"/>
        <v>0</v>
      </c>
      <c r="DP204" s="210">
        <f t="shared" si="468"/>
        <v>0</v>
      </c>
      <c r="DQ204" s="210">
        <f t="shared" si="463"/>
        <v>0</v>
      </c>
      <c r="DR204" s="210">
        <f t="shared" si="463"/>
        <v>0</v>
      </c>
      <c r="DS204" s="210">
        <f t="shared" si="463"/>
        <v>0</v>
      </c>
      <c r="DT204" s="210">
        <f t="shared" si="463"/>
        <v>0</v>
      </c>
      <c r="DU204" s="210">
        <f t="shared" si="463"/>
        <v>0</v>
      </c>
      <c r="DV204" s="210">
        <f t="shared" si="463"/>
        <v>0</v>
      </c>
      <c r="DW204" s="210">
        <f t="shared" si="463"/>
        <v>0</v>
      </c>
      <c r="DX204" s="210">
        <f t="shared" si="463"/>
        <v>0</v>
      </c>
      <c r="DY204" s="210">
        <f t="shared" si="463"/>
        <v>0</v>
      </c>
      <c r="DZ204" s="210">
        <f t="shared" si="463"/>
        <v>0</v>
      </c>
      <c r="EA204" s="210">
        <f t="shared" si="463"/>
        <v>0</v>
      </c>
      <c r="EB204" s="210">
        <f t="shared" si="462"/>
        <v>0</v>
      </c>
      <c r="EC204" s="210">
        <f t="shared" si="462"/>
        <v>0</v>
      </c>
      <c r="ED204" s="210">
        <f t="shared" si="462"/>
        <v>0</v>
      </c>
      <c r="EE204" s="210">
        <f t="shared" si="462"/>
        <v>0</v>
      </c>
      <c r="EF204" s="210">
        <f t="shared" si="462"/>
        <v>0</v>
      </c>
      <c r="EG204" s="210">
        <f t="shared" si="462"/>
        <v>0</v>
      </c>
      <c r="EH204" s="210">
        <f t="shared" si="531"/>
        <v>0</v>
      </c>
      <c r="EI204" s="210">
        <f t="shared" si="532"/>
        <v>0</v>
      </c>
      <c r="EJ204" s="210">
        <f t="shared" si="402"/>
        <v>0</v>
      </c>
      <c r="EK204" s="210">
        <f t="shared" si="402"/>
        <v>0</v>
      </c>
      <c r="EL204" s="210">
        <f t="shared" si="402"/>
        <v>0</v>
      </c>
      <c r="EM204" s="210">
        <f t="shared" si="402"/>
        <v>0</v>
      </c>
      <c r="EN204" s="210">
        <f t="shared" si="437"/>
        <v>0</v>
      </c>
      <c r="EO204" s="210">
        <f t="shared" si="437"/>
        <v>0</v>
      </c>
      <c r="EP204" s="210">
        <f t="shared" si="437"/>
        <v>0</v>
      </c>
      <c r="EQ204" s="210">
        <f t="shared" si="437"/>
        <v>0</v>
      </c>
      <c r="ES204" s="210">
        <f t="shared" si="329"/>
        <v>0</v>
      </c>
      <c r="ET204" s="210">
        <f t="shared" si="330"/>
        <v>0</v>
      </c>
      <c r="EU204" s="210">
        <f t="shared" si="331"/>
        <v>0</v>
      </c>
      <c r="EV204" s="210">
        <f t="shared" si="332"/>
        <v>0</v>
      </c>
      <c r="EW204" s="210">
        <f t="shared" si="333"/>
        <v>0</v>
      </c>
      <c r="EX204" s="210">
        <f t="shared" si="334"/>
        <v>0</v>
      </c>
      <c r="EY204" s="210">
        <f t="shared" si="335"/>
        <v>0</v>
      </c>
      <c r="EZ204" s="210">
        <f t="shared" si="336"/>
        <v>0</v>
      </c>
      <c r="FA204" s="210">
        <f t="shared" si="337"/>
        <v>0</v>
      </c>
      <c r="FB204" s="210">
        <f t="shared" si="338"/>
        <v>0</v>
      </c>
      <c r="FC204" s="210">
        <f t="shared" si="339"/>
        <v>0</v>
      </c>
      <c r="FD204" s="210">
        <f t="shared" si="340"/>
        <v>0</v>
      </c>
      <c r="FE204" s="210">
        <f t="shared" si="341"/>
        <v>0</v>
      </c>
      <c r="FF204" s="210">
        <f t="shared" si="342"/>
        <v>0</v>
      </c>
      <c r="FG204" s="210">
        <f t="shared" si="343"/>
        <v>0</v>
      </c>
      <c r="FI204" s="211">
        <f t="shared" si="344"/>
        <v>0</v>
      </c>
      <c r="FJ204" s="211">
        <f t="shared" si="345"/>
        <v>0</v>
      </c>
      <c r="FK204" s="211">
        <f t="shared" si="346"/>
        <v>0</v>
      </c>
      <c r="FL204" s="211">
        <f t="shared" si="347"/>
        <v>0</v>
      </c>
      <c r="FM204" s="211">
        <f t="shared" si="348"/>
        <v>0</v>
      </c>
      <c r="FN204" s="211">
        <f t="shared" si="349"/>
        <v>0</v>
      </c>
      <c r="FO204" s="211">
        <f t="shared" si="350"/>
        <v>0</v>
      </c>
      <c r="FP204" s="211">
        <f t="shared" si="351"/>
        <v>0</v>
      </c>
      <c r="FQ204" s="211">
        <f t="shared" si="352"/>
        <v>0</v>
      </c>
      <c r="FR204" s="211">
        <f t="shared" si="353"/>
        <v>0</v>
      </c>
      <c r="FS204" s="211">
        <f t="shared" si="354"/>
        <v>0</v>
      </c>
      <c r="FT204" s="211">
        <f t="shared" si="355"/>
        <v>0</v>
      </c>
      <c r="FU204" s="211">
        <f t="shared" si="356"/>
        <v>0</v>
      </c>
      <c r="FV204" s="211">
        <f t="shared" si="357"/>
        <v>0</v>
      </c>
      <c r="FW204" s="211">
        <f t="shared" si="358"/>
        <v>0</v>
      </c>
      <c r="FX204" s="211">
        <f t="shared" si="359"/>
        <v>0</v>
      </c>
      <c r="FY204" s="211">
        <f t="shared" si="360"/>
        <v>0</v>
      </c>
      <c r="FZ204" s="211">
        <f t="shared" si="361"/>
        <v>0</v>
      </c>
      <c r="GA204" s="211">
        <f t="shared" si="362"/>
        <v>0</v>
      </c>
      <c r="GB204" s="211">
        <f t="shared" si="363"/>
        <v>0</v>
      </c>
      <c r="GC204" s="211">
        <f t="shared" si="364"/>
        <v>0</v>
      </c>
      <c r="GD204" s="211">
        <f t="shared" si="365"/>
        <v>0</v>
      </c>
      <c r="GE204" s="211">
        <f t="shared" si="366"/>
        <v>0</v>
      </c>
      <c r="GF204" s="211">
        <f t="shared" si="367"/>
        <v>0</v>
      </c>
      <c r="GG204" s="211">
        <f t="shared" si="368"/>
        <v>0</v>
      </c>
      <c r="GH204" s="211">
        <f t="shared" si="369"/>
        <v>0</v>
      </c>
      <c r="GI204" s="211">
        <f t="shared" si="370"/>
        <v>0</v>
      </c>
      <c r="GJ204" s="211">
        <f t="shared" si="371"/>
        <v>0</v>
      </c>
      <c r="GK204" s="211">
        <f t="shared" si="372"/>
        <v>0</v>
      </c>
      <c r="GL204" s="211">
        <f t="shared" si="373"/>
        <v>0</v>
      </c>
    </row>
    <row r="205" spans="3:194">
      <c r="C205" s="53" t="s">
        <v>3</v>
      </c>
      <c r="D205" s="220">
        <v>1602</v>
      </c>
      <c r="E205" s="223">
        <v>24</v>
      </c>
      <c r="F205" s="221"/>
      <c r="G205" s="224">
        <f t="shared" si="535"/>
        <v>0</v>
      </c>
      <c r="H205" s="224">
        <f t="shared" si="536"/>
        <v>0</v>
      </c>
      <c r="I205" s="222"/>
      <c r="J205" s="222"/>
      <c r="K205" s="222"/>
      <c r="L205" s="222"/>
      <c r="M205" s="222"/>
      <c r="N205" s="222"/>
      <c r="O205" s="222"/>
      <c r="P205" s="222"/>
      <c r="Q205" s="224">
        <f t="shared" si="537"/>
        <v>0</v>
      </c>
      <c r="R205" s="222"/>
      <c r="S205" s="222"/>
      <c r="T205" s="222"/>
      <c r="U205" s="222"/>
      <c r="V205" s="224">
        <f t="shared" si="538"/>
        <v>0</v>
      </c>
      <c r="W205" s="222"/>
      <c r="X205" s="222"/>
      <c r="Y205" s="222"/>
      <c r="Z205" s="222"/>
      <c r="AA205" s="224">
        <f t="shared" si="539"/>
        <v>0</v>
      </c>
      <c r="AB205" s="222"/>
      <c r="AC205" s="222"/>
      <c r="AD205" s="222"/>
      <c r="AE205" s="222"/>
      <c r="AF205" s="224">
        <f t="shared" si="540"/>
        <v>0</v>
      </c>
      <c r="AG205" s="222"/>
      <c r="AH205" s="222"/>
      <c r="AI205" s="222"/>
      <c r="AJ205" s="222"/>
      <c r="AK205" s="224">
        <f t="shared" si="541"/>
        <v>0</v>
      </c>
      <c r="AL205" s="224">
        <f t="shared" si="542"/>
        <v>0</v>
      </c>
      <c r="AM205" s="222"/>
      <c r="AN205" s="222"/>
      <c r="AO205" s="222"/>
      <c r="AP205" s="222"/>
      <c r="AQ205" s="222"/>
      <c r="AR205" s="222"/>
      <c r="AS205" s="222"/>
      <c r="AT205" s="222"/>
      <c r="AU205" s="224">
        <f t="shared" si="543"/>
        <v>0</v>
      </c>
      <c r="AV205" s="222"/>
      <c r="AW205" s="222"/>
      <c r="AX205" s="222"/>
      <c r="AY205" s="222"/>
      <c r="AZ205" s="224">
        <f t="shared" si="544"/>
        <v>0</v>
      </c>
      <c r="BA205" s="222"/>
      <c r="BB205" s="222"/>
      <c r="BC205" s="222"/>
      <c r="BD205" s="222"/>
      <c r="BE205" s="224">
        <f t="shared" si="545"/>
        <v>0</v>
      </c>
      <c r="BF205" s="222"/>
      <c r="BG205" s="222"/>
      <c r="BH205" s="222"/>
      <c r="BI205" s="222"/>
      <c r="BJ205" s="224">
        <f t="shared" si="546"/>
        <v>0</v>
      </c>
      <c r="BK205" s="222"/>
      <c r="BL205" s="222"/>
      <c r="BM205" s="222"/>
      <c r="BN205" s="222"/>
      <c r="BO205" s="224">
        <f t="shared" si="547"/>
        <v>0</v>
      </c>
      <c r="BP205" s="222"/>
      <c r="BQ205" s="222"/>
      <c r="BR205" s="222"/>
      <c r="BS205" s="222"/>
      <c r="BT205" s="224">
        <f t="shared" si="548"/>
        <v>0</v>
      </c>
      <c r="BU205" s="222"/>
      <c r="BV205" s="222"/>
      <c r="BW205" s="222"/>
      <c r="BX205" s="222"/>
      <c r="BY205" s="224">
        <f t="shared" si="549"/>
        <v>0</v>
      </c>
      <c r="BZ205" s="222"/>
      <c r="CA205" s="222"/>
      <c r="CB205" s="222"/>
      <c r="CC205" s="222"/>
      <c r="CD205" s="224">
        <f t="shared" si="550"/>
        <v>0</v>
      </c>
      <c r="CE205" s="222"/>
      <c r="CF205" s="222"/>
      <c r="CG205" s="222"/>
      <c r="CH205" s="222"/>
      <c r="CI205" s="224">
        <f t="shared" si="551"/>
        <v>0</v>
      </c>
      <c r="CJ205" s="222"/>
      <c r="CK205" s="222"/>
      <c r="CL205" s="222"/>
      <c r="CM205" s="222"/>
      <c r="CN205" s="224">
        <f t="shared" si="552"/>
        <v>0</v>
      </c>
      <c r="CO205" s="222"/>
      <c r="CP205" s="222"/>
      <c r="CQ205" s="222"/>
      <c r="CR205" s="222"/>
      <c r="CS205" s="209">
        <f t="shared" si="328"/>
        <v>0</v>
      </c>
      <c r="CT205" s="205"/>
      <c r="CU205" s="210">
        <f t="shared" si="435"/>
        <v>0</v>
      </c>
      <c r="CV205" s="210">
        <f t="shared" si="435"/>
        <v>0</v>
      </c>
      <c r="CW205" s="210">
        <f t="shared" si="314"/>
        <v>0</v>
      </c>
      <c r="CX205" s="210">
        <f t="shared" si="315"/>
        <v>0</v>
      </c>
      <c r="CY205" s="210">
        <f t="shared" si="316"/>
        <v>0</v>
      </c>
      <c r="CZ205" s="210">
        <f t="shared" si="317"/>
        <v>0</v>
      </c>
      <c r="DA205" s="210">
        <f t="shared" si="436"/>
        <v>0</v>
      </c>
      <c r="DB205" s="210">
        <f t="shared" si="436"/>
        <v>0</v>
      </c>
      <c r="DC205" s="210">
        <f t="shared" si="318"/>
        <v>0</v>
      </c>
      <c r="DD205" s="210">
        <f t="shared" si="319"/>
        <v>0</v>
      </c>
      <c r="DE205" s="210">
        <f t="shared" si="320"/>
        <v>0</v>
      </c>
      <c r="DF205" s="210">
        <f t="shared" si="321"/>
        <v>0</v>
      </c>
      <c r="DG205" s="210">
        <f t="shared" si="322"/>
        <v>0</v>
      </c>
      <c r="DH205" s="210">
        <f t="shared" si="323"/>
        <v>0</v>
      </c>
      <c r="DI205" s="210">
        <f t="shared" si="324"/>
        <v>0</v>
      </c>
      <c r="DJ205" s="210">
        <f t="shared" si="325"/>
        <v>0</v>
      </c>
      <c r="DK205" s="210">
        <f t="shared" si="326"/>
        <v>0</v>
      </c>
      <c r="DL205" s="210">
        <f t="shared" si="327"/>
        <v>0</v>
      </c>
      <c r="DN205" s="210">
        <f t="shared" si="466"/>
        <v>0</v>
      </c>
      <c r="DO205" s="210">
        <f t="shared" si="467"/>
        <v>0</v>
      </c>
      <c r="DP205" s="210">
        <f t="shared" si="468"/>
        <v>0</v>
      </c>
      <c r="DQ205" s="210">
        <f t="shared" si="463"/>
        <v>0</v>
      </c>
      <c r="DR205" s="210">
        <f t="shared" si="463"/>
        <v>0</v>
      </c>
      <c r="DS205" s="210">
        <f t="shared" si="463"/>
        <v>0</v>
      </c>
      <c r="DT205" s="210">
        <f t="shared" si="463"/>
        <v>0</v>
      </c>
      <c r="DU205" s="210">
        <f t="shared" si="463"/>
        <v>0</v>
      </c>
      <c r="DV205" s="210">
        <f t="shared" si="463"/>
        <v>0</v>
      </c>
      <c r="DW205" s="210">
        <f t="shared" si="463"/>
        <v>0</v>
      </c>
      <c r="DX205" s="210">
        <f t="shared" si="463"/>
        <v>0</v>
      </c>
      <c r="DY205" s="210">
        <f t="shared" si="463"/>
        <v>0</v>
      </c>
      <c r="DZ205" s="210">
        <f t="shared" si="463"/>
        <v>0</v>
      </c>
      <c r="EA205" s="210">
        <f t="shared" si="463"/>
        <v>0</v>
      </c>
      <c r="EB205" s="210">
        <f t="shared" si="462"/>
        <v>0</v>
      </c>
      <c r="EC205" s="210">
        <f t="shared" si="462"/>
        <v>0</v>
      </c>
      <c r="ED205" s="210">
        <f t="shared" si="462"/>
        <v>0</v>
      </c>
      <c r="EE205" s="210">
        <f t="shared" si="462"/>
        <v>0</v>
      </c>
      <c r="EF205" s="210">
        <f t="shared" si="462"/>
        <v>0</v>
      </c>
      <c r="EG205" s="210">
        <f t="shared" si="462"/>
        <v>0</v>
      </c>
      <c r="EH205" s="210">
        <f t="shared" si="531"/>
        <v>0</v>
      </c>
      <c r="EI205" s="210">
        <f t="shared" si="532"/>
        <v>0</v>
      </c>
      <c r="EJ205" s="210">
        <f t="shared" si="402"/>
        <v>0</v>
      </c>
      <c r="EK205" s="210">
        <f t="shared" si="402"/>
        <v>0</v>
      </c>
      <c r="EL205" s="210">
        <f t="shared" si="402"/>
        <v>0</v>
      </c>
      <c r="EM205" s="210">
        <f t="shared" si="402"/>
        <v>0</v>
      </c>
      <c r="EN205" s="210">
        <f t="shared" si="437"/>
        <v>0</v>
      </c>
      <c r="EO205" s="210">
        <f t="shared" si="437"/>
        <v>0</v>
      </c>
      <c r="EP205" s="210">
        <f t="shared" si="437"/>
        <v>0</v>
      </c>
      <c r="EQ205" s="210">
        <f t="shared" si="437"/>
        <v>0</v>
      </c>
      <c r="ES205" s="210">
        <f t="shared" si="329"/>
        <v>0</v>
      </c>
      <c r="ET205" s="210">
        <f t="shared" si="330"/>
        <v>0</v>
      </c>
      <c r="EU205" s="210">
        <f t="shared" si="331"/>
        <v>0</v>
      </c>
      <c r="EV205" s="210">
        <f t="shared" si="332"/>
        <v>0</v>
      </c>
      <c r="EW205" s="210">
        <f t="shared" si="333"/>
        <v>0</v>
      </c>
      <c r="EX205" s="210">
        <f t="shared" si="334"/>
        <v>0</v>
      </c>
      <c r="EY205" s="210">
        <f t="shared" si="335"/>
        <v>0</v>
      </c>
      <c r="EZ205" s="210">
        <f t="shared" si="336"/>
        <v>0</v>
      </c>
      <c r="FA205" s="210">
        <f t="shared" si="337"/>
        <v>0</v>
      </c>
      <c r="FB205" s="210">
        <f t="shared" si="338"/>
        <v>0</v>
      </c>
      <c r="FC205" s="210">
        <f t="shared" si="339"/>
        <v>0</v>
      </c>
      <c r="FD205" s="210">
        <f t="shared" si="340"/>
        <v>0</v>
      </c>
      <c r="FE205" s="210">
        <f t="shared" si="341"/>
        <v>0</v>
      </c>
      <c r="FF205" s="210">
        <f t="shared" si="342"/>
        <v>0</v>
      </c>
      <c r="FG205" s="210">
        <f t="shared" si="343"/>
        <v>0</v>
      </c>
      <c r="FI205" s="211">
        <f t="shared" si="344"/>
        <v>0</v>
      </c>
      <c r="FJ205" s="211">
        <f t="shared" si="345"/>
        <v>0</v>
      </c>
      <c r="FK205" s="211">
        <f t="shared" si="346"/>
        <v>0</v>
      </c>
      <c r="FL205" s="211">
        <f t="shared" si="347"/>
        <v>0</v>
      </c>
      <c r="FM205" s="211">
        <f t="shared" si="348"/>
        <v>0</v>
      </c>
      <c r="FN205" s="211">
        <f t="shared" si="349"/>
        <v>0</v>
      </c>
      <c r="FO205" s="211">
        <f t="shared" si="350"/>
        <v>0</v>
      </c>
      <c r="FP205" s="211">
        <f t="shared" si="351"/>
        <v>0</v>
      </c>
      <c r="FQ205" s="211">
        <f t="shared" si="352"/>
        <v>0</v>
      </c>
      <c r="FR205" s="211">
        <f t="shared" si="353"/>
        <v>0</v>
      </c>
      <c r="FS205" s="211">
        <f t="shared" si="354"/>
        <v>0</v>
      </c>
      <c r="FT205" s="211">
        <f t="shared" si="355"/>
        <v>0</v>
      </c>
      <c r="FU205" s="211">
        <f t="shared" si="356"/>
        <v>0</v>
      </c>
      <c r="FV205" s="211">
        <f t="shared" si="357"/>
        <v>0</v>
      </c>
      <c r="FW205" s="211">
        <f t="shared" si="358"/>
        <v>0</v>
      </c>
      <c r="FX205" s="211">
        <f t="shared" si="359"/>
        <v>0</v>
      </c>
      <c r="FY205" s="211">
        <f t="shared" si="360"/>
        <v>0</v>
      </c>
      <c r="FZ205" s="211">
        <f t="shared" si="361"/>
        <v>0</v>
      </c>
      <c r="GA205" s="211">
        <f t="shared" si="362"/>
        <v>0</v>
      </c>
      <c r="GB205" s="211">
        <f t="shared" si="363"/>
        <v>0</v>
      </c>
      <c r="GC205" s="211">
        <f t="shared" si="364"/>
        <v>0</v>
      </c>
      <c r="GD205" s="211">
        <f t="shared" si="365"/>
        <v>0</v>
      </c>
      <c r="GE205" s="211">
        <f t="shared" si="366"/>
        <v>0</v>
      </c>
      <c r="GF205" s="211">
        <f t="shared" si="367"/>
        <v>0</v>
      </c>
      <c r="GG205" s="211">
        <f t="shared" si="368"/>
        <v>0</v>
      </c>
      <c r="GH205" s="211">
        <f t="shared" si="369"/>
        <v>0</v>
      </c>
      <c r="GI205" s="211">
        <f t="shared" si="370"/>
        <v>0</v>
      </c>
      <c r="GJ205" s="211">
        <f t="shared" si="371"/>
        <v>0</v>
      </c>
      <c r="GK205" s="211">
        <f t="shared" si="372"/>
        <v>0</v>
      </c>
      <c r="GL205" s="211">
        <f t="shared" si="373"/>
        <v>0</v>
      </c>
    </row>
    <row r="206" spans="3:194" ht="57">
      <c r="C206" s="30" t="s">
        <v>32</v>
      </c>
      <c r="D206" s="212">
        <v>1700</v>
      </c>
      <c r="E206" s="213" t="s">
        <v>31</v>
      </c>
      <c r="F206" s="214">
        <f>SUM(G209:G210,G215:G225,G228:G229)</f>
        <v>93594.6</v>
      </c>
      <c r="G206" s="215">
        <f>+G207+G211+G226</f>
        <v>96275</v>
      </c>
      <c r="H206" s="215">
        <f>+H207+H211+H226</f>
        <v>95451.4</v>
      </c>
      <c r="I206" s="215">
        <f t="shared" ref="I206:BT206" si="553">+I207+I211+I226</f>
        <v>5237.8999999999996</v>
      </c>
      <c r="J206" s="215">
        <f t="shared" si="553"/>
        <v>5237.8999999999996</v>
      </c>
      <c r="K206" s="215">
        <f t="shared" si="553"/>
        <v>91037.1</v>
      </c>
      <c r="L206" s="215">
        <f t="shared" si="553"/>
        <v>90213.5</v>
      </c>
      <c r="M206" s="215">
        <f t="shared" si="553"/>
        <v>0</v>
      </c>
      <c r="N206" s="215">
        <f t="shared" si="553"/>
        <v>0</v>
      </c>
      <c r="O206" s="215">
        <f t="shared" si="553"/>
        <v>0</v>
      </c>
      <c r="P206" s="215">
        <f t="shared" si="553"/>
        <v>0</v>
      </c>
      <c r="Q206" s="215">
        <f t="shared" si="553"/>
        <v>82257.600000000006</v>
      </c>
      <c r="R206" s="215">
        <f t="shared" si="553"/>
        <v>27.9</v>
      </c>
      <c r="S206" s="215">
        <f t="shared" si="553"/>
        <v>82229.700000000012</v>
      </c>
      <c r="T206" s="215">
        <f t="shared" si="553"/>
        <v>0</v>
      </c>
      <c r="U206" s="215">
        <f t="shared" si="553"/>
        <v>0</v>
      </c>
      <c r="V206" s="215">
        <f t="shared" si="553"/>
        <v>83051.699999999983</v>
      </c>
      <c r="W206" s="215">
        <f t="shared" si="553"/>
        <v>29.4</v>
      </c>
      <c r="X206" s="215">
        <f t="shared" si="553"/>
        <v>83022.299999999988</v>
      </c>
      <c r="Y206" s="215">
        <f t="shared" si="553"/>
        <v>0</v>
      </c>
      <c r="Z206" s="215">
        <f t="shared" si="553"/>
        <v>0</v>
      </c>
      <c r="AA206" s="215">
        <f t="shared" si="553"/>
        <v>83670.8</v>
      </c>
      <c r="AB206" s="215">
        <f t="shared" si="553"/>
        <v>31.2</v>
      </c>
      <c r="AC206" s="215">
        <f t="shared" si="553"/>
        <v>83639.600000000006</v>
      </c>
      <c r="AD206" s="215">
        <f t="shared" si="553"/>
        <v>0</v>
      </c>
      <c r="AE206" s="215">
        <f t="shared" si="553"/>
        <v>0</v>
      </c>
      <c r="AF206" s="215">
        <f t="shared" si="553"/>
        <v>83670.8</v>
      </c>
      <c r="AG206" s="215">
        <f t="shared" si="553"/>
        <v>31.2</v>
      </c>
      <c r="AH206" s="215">
        <f t="shared" si="553"/>
        <v>83639.600000000006</v>
      </c>
      <c r="AI206" s="215">
        <f t="shared" si="553"/>
        <v>0</v>
      </c>
      <c r="AJ206" s="215">
        <f t="shared" si="553"/>
        <v>0</v>
      </c>
      <c r="AK206" s="215">
        <f t="shared" si="553"/>
        <v>90497.5</v>
      </c>
      <c r="AL206" s="215">
        <f t="shared" si="553"/>
        <v>89673.900000000009</v>
      </c>
      <c r="AM206" s="215">
        <f t="shared" si="553"/>
        <v>327</v>
      </c>
      <c r="AN206" s="215">
        <f t="shared" si="553"/>
        <v>327</v>
      </c>
      <c r="AO206" s="215">
        <f t="shared" si="553"/>
        <v>90170.5</v>
      </c>
      <c r="AP206" s="215">
        <f t="shared" si="553"/>
        <v>89346.900000000009</v>
      </c>
      <c r="AQ206" s="215">
        <f t="shared" si="553"/>
        <v>0</v>
      </c>
      <c r="AR206" s="215">
        <f t="shared" si="553"/>
        <v>0</v>
      </c>
      <c r="AS206" s="215">
        <f t="shared" si="553"/>
        <v>0</v>
      </c>
      <c r="AT206" s="215">
        <f t="shared" si="553"/>
        <v>0</v>
      </c>
      <c r="AU206" s="215">
        <f t="shared" si="553"/>
        <v>71961.599999999991</v>
      </c>
      <c r="AV206" s="215">
        <f t="shared" si="553"/>
        <v>27.9</v>
      </c>
      <c r="AW206" s="215">
        <f t="shared" si="553"/>
        <v>71933.7</v>
      </c>
      <c r="AX206" s="215">
        <f t="shared" si="553"/>
        <v>0</v>
      </c>
      <c r="AY206" s="215">
        <f t="shared" si="553"/>
        <v>0</v>
      </c>
      <c r="AZ206" s="215">
        <f t="shared" si="553"/>
        <v>83051.699999999983</v>
      </c>
      <c r="BA206" s="215">
        <f t="shared" si="553"/>
        <v>29.4</v>
      </c>
      <c r="BB206" s="215">
        <f t="shared" si="553"/>
        <v>83022.299999999988</v>
      </c>
      <c r="BC206" s="215">
        <f t="shared" si="553"/>
        <v>0</v>
      </c>
      <c r="BD206" s="215">
        <f t="shared" si="553"/>
        <v>0</v>
      </c>
      <c r="BE206" s="215">
        <f t="shared" si="553"/>
        <v>83670.8</v>
      </c>
      <c r="BF206" s="215">
        <f t="shared" si="553"/>
        <v>31.2</v>
      </c>
      <c r="BG206" s="215">
        <f t="shared" si="553"/>
        <v>83639.600000000006</v>
      </c>
      <c r="BH206" s="215">
        <f t="shared" si="553"/>
        <v>0</v>
      </c>
      <c r="BI206" s="215">
        <f t="shared" si="553"/>
        <v>0</v>
      </c>
      <c r="BJ206" s="215">
        <f t="shared" si="553"/>
        <v>83670.8</v>
      </c>
      <c r="BK206" s="215">
        <f t="shared" si="553"/>
        <v>31.2</v>
      </c>
      <c r="BL206" s="215">
        <f t="shared" si="553"/>
        <v>83639.600000000006</v>
      </c>
      <c r="BM206" s="215">
        <f t="shared" si="553"/>
        <v>0</v>
      </c>
      <c r="BN206" s="215">
        <f t="shared" si="553"/>
        <v>0</v>
      </c>
      <c r="BO206" s="215">
        <f t="shared" si="553"/>
        <v>96275</v>
      </c>
      <c r="BP206" s="215">
        <f t="shared" si="553"/>
        <v>5237.8999999999996</v>
      </c>
      <c r="BQ206" s="215">
        <f t="shared" si="553"/>
        <v>91037.1</v>
      </c>
      <c r="BR206" s="215">
        <f t="shared" si="553"/>
        <v>0</v>
      </c>
      <c r="BS206" s="215">
        <f t="shared" si="553"/>
        <v>0</v>
      </c>
      <c r="BT206" s="215">
        <f t="shared" si="553"/>
        <v>82257.600000000006</v>
      </c>
      <c r="BU206" s="215">
        <f t="shared" ref="BU206:CR206" si="554">+BU207+BU211+BU226</f>
        <v>27.9</v>
      </c>
      <c r="BV206" s="215">
        <f t="shared" si="554"/>
        <v>82229.700000000012</v>
      </c>
      <c r="BW206" s="215">
        <f t="shared" si="554"/>
        <v>0</v>
      </c>
      <c r="BX206" s="215">
        <f t="shared" si="554"/>
        <v>0</v>
      </c>
      <c r="BY206" s="215">
        <f t="shared" si="554"/>
        <v>83051.699999999983</v>
      </c>
      <c r="BZ206" s="215">
        <f t="shared" si="554"/>
        <v>29.4</v>
      </c>
      <c r="CA206" s="215">
        <f t="shared" si="554"/>
        <v>83022.299999999988</v>
      </c>
      <c r="CB206" s="215">
        <f t="shared" si="554"/>
        <v>0</v>
      </c>
      <c r="CC206" s="215">
        <f t="shared" si="554"/>
        <v>0</v>
      </c>
      <c r="CD206" s="215">
        <f t="shared" si="554"/>
        <v>90497.5</v>
      </c>
      <c r="CE206" s="215">
        <f t="shared" si="554"/>
        <v>327</v>
      </c>
      <c r="CF206" s="215">
        <f t="shared" si="554"/>
        <v>90170.5</v>
      </c>
      <c r="CG206" s="215">
        <f t="shared" si="554"/>
        <v>0</v>
      </c>
      <c r="CH206" s="215">
        <f t="shared" si="554"/>
        <v>0</v>
      </c>
      <c r="CI206" s="215">
        <f t="shared" si="554"/>
        <v>71961.599999999991</v>
      </c>
      <c r="CJ206" s="215">
        <f t="shared" si="554"/>
        <v>27.9</v>
      </c>
      <c r="CK206" s="215">
        <f t="shared" si="554"/>
        <v>71933.7</v>
      </c>
      <c r="CL206" s="215">
        <f t="shared" si="554"/>
        <v>0</v>
      </c>
      <c r="CM206" s="215">
        <f t="shared" si="554"/>
        <v>0</v>
      </c>
      <c r="CN206" s="215">
        <f t="shared" si="554"/>
        <v>83051.699999999983</v>
      </c>
      <c r="CO206" s="215">
        <f t="shared" si="554"/>
        <v>29.4</v>
      </c>
      <c r="CP206" s="215">
        <f t="shared" si="554"/>
        <v>83022.299999999988</v>
      </c>
      <c r="CQ206" s="215">
        <f t="shared" si="554"/>
        <v>0</v>
      </c>
      <c r="CR206" s="215">
        <f t="shared" si="554"/>
        <v>0</v>
      </c>
      <c r="CS206" s="209">
        <f t="shared" si="328"/>
        <v>3067997.4</v>
      </c>
      <c r="CT206" s="205"/>
      <c r="CU206" s="210">
        <f t="shared" si="435"/>
        <v>0</v>
      </c>
      <c r="CV206" s="210">
        <f t="shared" si="435"/>
        <v>0</v>
      </c>
      <c r="CW206" s="210">
        <f t="shared" ref="CW206:CW276" si="555">Q206-SUM(R206:U206)</f>
        <v>0</v>
      </c>
      <c r="CX206" s="210">
        <f t="shared" ref="CX206:CX276" si="556">V206-SUM(W206:Z206)</f>
        <v>0</v>
      </c>
      <c r="CY206" s="210">
        <f t="shared" ref="CY206:CY276" si="557">AA206-SUM(AB206:AE206)</f>
        <v>0</v>
      </c>
      <c r="CZ206" s="210">
        <f t="shared" ref="CZ206:CZ276" si="558">AF206-SUM(AG206:AJ206)</f>
        <v>0</v>
      </c>
      <c r="DA206" s="210">
        <f t="shared" si="436"/>
        <v>0</v>
      </c>
      <c r="DB206" s="210">
        <f t="shared" si="436"/>
        <v>0</v>
      </c>
      <c r="DC206" s="210">
        <f t="shared" ref="DC206:DC276" si="559">AU206-SUM(AV206:AY206)</f>
        <v>0</v>
      </c>
      <c r="DD206" s="210">
        <f t="shared" ref="DD206:DD276" si="560">AZ206-SUM(BA206:BD206)</f>
        <v>0</v>
      </c>
      <c r="DE206" s="210">
        <f t="shared" ref="DE206:DE276" si="561">BE206-SUM(BF206:BI206)</f>
        <v>0</v>
      </c>
      <c r="DF206" s="210">
        <f t="shared" ref="DF206:DF276" si="562">BJ206-SUM(BK206:BN206)</f>
        <v>0</v>
      </c>
      <c r="DG206" s="210">
        <f t="shared" ref="DG206:DG276" si="563">BO206-SUM(BP206:BS206)</f>
        <v>0</v>
      </c>
      <c r="DH206" s="210">
        <f t="shared" ref="DH206:DH276" si="564">BT206-SUM(BU206:BX206)</f>
        <v>0</v>
      </c>
      <c r="DI206" s="210">
        <f t="shared" ref="DI206:DI276" si="565">BY206-SUM(BZ206:CC206)</f>
        <v>0</v>
      </c>
      <c r="DJ206" s="210">
        <f t="shared" ref="DJ206:DJ276" si="566">CD206-SUM(CE206:CH206)</f>
        <v>0</v>
      </c>
      <c r="DK206" s="210">
        <f t="shared" ref="DK206:DK276" si="567">CI206-SUM(CJ206:CM206)</f>
        <v>0</v>
      </c>
      <c r="DL206" s="210">
        <f t="shared" ref="DL206:DL276" si="568">CN206-SUM(CO206:CR206)</f>
        <v>0</v>
      </c>
      <c r="DN206" s="210">
        <f t="shared" si="466"/>
        <v>0</v>
      </c>
      <c r="DO206" s="210">
        <f t="shared" si="467"/>
        <v>0</v>
      </c>
      <c r="DP206" s="210">
        <f t="shared" si="468"/>
        <v>0</v>
      </c>
      <c r="DQ206" s="210">
        <f t="shared" si="463"/>
        <v>0</v>
      </c>
      <c r="DR206" s="210">
        <f t="shared" si="463"/>
        <v>0</v>
      </c>
      <c r="DS206" s="210">
        <f t="shared" si="463"/>
        <v>0</v>
      </c>
      <c r="DT206" s="210">
        <f t="shared" si="463"/>
        <v>0</v>
      </c>
      <c r="DU206" s="210">
        <f t="shared" si="463"/>
        <v>0</v>
      </c>
      <c r="DV206" s="210">
        <f t="shared" si="463"/>
        <v>0</v>
      </c>
      <c r="DW206" s="210">
        <f t="shared" si="463"/>
        <v>0</v>
      </c>
      <c r="DX206" s="210">
        <f t="shared" si="463"/>
        <v>0</v>
      </c>
      <c r="DY206" s="210">
        <f t="shared" si="463"/>
        <v>0</v>
      </c>
      <c r="DZ206" s="210">
        <f t="shared" si="463"/>
        <v>0</v>
      </c>
      <c r="EA206" s="210">
        <f t="shared" si="463"/>
        <v>0</v>
      </c>
      <c r="EB206" s="210">
        <f t="shared" si="462"/>
        <v>0</v>
      </c>
      <c r="EC206" s="210">
        <f t="shared" si="462"/>
        <v>0</v>
      </c>
      <c r="ED206" s="210">
        <f t="shared" si="462"/>
        <v>0</v>
      </c>
      <c r="EE206" s="210">
        <f t="shared" si="462"/>
        <v>0</v>
      </c>
      <c r="EF206" s="210">
        <f t="shared" si="462"/>
        <v>0</v>
      </c>
      <c r="EG206" s="210">
        <f t="shared" si="462"/>
        <v>0</v>
      </c>
      <c r="EH206" s="210">
        <f t="shared" si="531"/>
        <v>0</v>
      </c>
      <c r="EI206" s="210">
        <f t="shared" si="532"/>
        <v>0</v>
      </c>
      <c r="EJ206" s="210">
        <f t="shared" si="402"/>
        <v>0</v>
      </c>
      <c r="EK206" s="210">
        <f t="shared" si="402"/>
        <v>0</v>
      </c>
      <c r="EL206" s="210">
        <f t="shared" si="402"/>
        <v>0</v>
      </c>
      <c r="EM206" s="210">
        <f t="shared" si="402"/>
        <v>0</v>
      </c>
      <c r="EN206" s="210">
        <f t="shared" si="437"/>
        <v>0</v>
      </c>
      <c r="EO206" s="210">
        <f t="shared" si="437"/>
        <v>0</v>
      </c>
      <c r="EP206" s="210">
        <f t="shared" si="437"/>
        <v>0</v>
      </c>
      <c r="EQ206" s="210">
        <f t="shared" si="437"/>
        <v>0</v>
      </c>
      <c r="ES206" s="210">
        <f t="shared" ref="ES206:ES276" si="569">IF((BO206-CD206)&gt;0,0,BO206-CD206)</f>
        <v>0</v>
      </c>
      <c r="ET206" s="210">
        <f t="shared" ref="ET206:ET276" si="570">IF((BP206-CE206)&gt;0,0,BP206-CE206)</f>
        <v>0</v>
      </c>
      <c r="EU206" s="210">
        <f t="shared" ref="EU206:EU276" si="571">IF((BQ206-CF206)&gt;0,0,BQ206-CF206)</f>
        <v>0</v>
      </c>
      <c r="EV206" s="210">
        <f t="shared" ref="EV206:EV276" si="572">IF((BR206-CG206)&gt;0,0,BR206-CG206)</f>
        <v>0</v>
      </c>
      <c r="EW206" s="210">
        <f t="shared" ref="EW206:EW276" si="573">IF((BS206-CH206)&gt;0,0,BS206-CH206)</f>
        <v>0</v>
      </c>
      <c r="EX206" s="210">
        <f t="shared" ref="EX206:EX276" si="574">IF((BT206-CI206)&gt;0,0,BT206-CI206)</f>
        <v>0</v>
      </c>
      <c r="EY206" s="210">
        <f t="shared" ref="EY206:EY276" si="575">IF((BU206-CJ206)&gt;0,0,BU206-CJ206)</f>
        <v>0</v>
      </c>
      <c r="EZ206" s="210">
        <f t="shared" ref="EZ206:EZ276" si="576">IF((BV206-CK206)&gt;0,0,BV206-CK206)</f>
        <v>0</v>
      </c>
      <c r="FA206" s="210">
        <f t="shared" ref="FA206:FA276" si="577">IF((BW206-CL206)&gt;0,0,BW206-CL206)</f>
        <v>0</v>
      </c>
      <c r="FB206" s="210">
        <f t="shared" ref="FB206:FB276" si="578">IF((BX206-CM206)&gt;0,0,BX206-CM206)</f>
        <v>0</v>
      </c>
      <c r="FC206" s="210">
        <f t="shared" ref="FC206:FC276" si="579">IF((BY206-CN206)&gt;0,0,BY206-CN206)</f>
        <v>0</v>
      </c>
      <c r="FD206" s="210">
        <f t="shared" ref="FD206:FD276" si="580">IF((BZ206-CO206)&gt;0,0,BZ206-CO206)</f>
        <v>0</v>
      </c>
      <c r="FE206" s="210">
        <f t="shared" ref="FE206:FE276" si="581">IF((CA206-CP206)&gt;0,0,CA206-CP206)</f>
        <v>0</v>
      </c>
      <c r="FF206" s="210">
        <f t="shared" ref="FF206:FF276" si="582">IF((CB206-CQ206)&gt;0,0,CB206-CQ206)</f>
        <v>0</v>
      </c>
      <c r="FG206" s="210">
        <f t="shared" ref="FG206:FG276" si="583">IF((CC206-CR206)&gt;0,0,CC206-CR206)</f>
        <v>0</v>
      </c>
      <c r="FI206" s="211">
        <f t="shared" ref="FI206:FI269" si="584">IF((BO206-G206)&gt;0,0,BO206-G206)</f>
        <v>0</v>
      </c>
      <c r="FJ206" s="211">
        <f t="shared" ref="FJ206:FJ269" si="585">IF((BP206-I206)&gt;0,0,BP206-I206)</f>
        <v>0</v>
      </c>
      <c r="FK206" s="211">
        <f t="shared" ref="FK206:FK269" si="586">IF((BQ206-K206)&gt;0,0,BQ206-K206)</f>
        <v>0</v>
      </c>
      <c r="FL206" s="211">
        <f t="shared" ref="FL206:FL269" si="587">IF((BR206-M206)&gt;0,0,BR206-M206)</f>
        <v>0</v>
      </c>
      <c r="FM206" s="211">
        <f t="shared" ref="FM206:FM269" si="588">IF((BS206-O206)&gt;0,0,BS206-O206)</f>
        <v>0</v>
      </c>
      <c r="FN206" s="211">
        <f t="shared" ref="FN206:FN269" si="589">IF((BT206-Q206)&gt;0,0,BT206-Q206)</f>
        <v>0</v>
      </c>
      <c r="FO206" s="211">
        <f t="shared" ref="FO206:FO269" si="590">IF((BU206-R206)&gt;0,0,BU206-R206)</f>
        <v>0</v>
      </c>
      <c r="FP206" s="211">
        <f t="shared" ref="FP206:FP269" si="591">IF((BV206-S206)&gt;0,0,BV206-S206)</f>
        <v>0</v>
      </c>
      <c r="FQ206" s="211">
        <f t="shared" ref="FQ206:FQ269" si="592">IF((BW206-T206)&gt;0,0,BW206-T206)</f>
        <v>0</v>
      </c>
      <c r="FR206" s="211">
        <f t="shared" ref="FR206:FR269" si="593">IF((BX206-U206)&gt;0,0,BX206-U206)</f>
        <v>0</v>
      </c>
      <c r="FS206" s="211">
        <f t="shared" ref="FS206:FS269" si="594">IF((BY206-V206)&gt;0,0,BY206-V206)</f>
        <v>0</v>
      </c>
      <c r="FT206" s="211">
        <f t="shared" ref="FT206:FT269" si="595">IF((BZ206-W206)&gt;0,0,BZ206-W206)</f>
        <v>0</v>
      </c>
      <c r="FU206" s="211">
        <f t="shared" ref="FU206:FU269" si="596">IF((CA206-X206)&gt;0,0,CA206-X206)</f>
        <v>0</v>
      </c>
      <c r="FV206" s="211">
        <f t="shared" ref="FV206:FV269" si="597">IF((CB206-Y206)&gt;0,0,CB206-Y206)</f>
        <v>0</v>
      </c>
      <c r="FW206" s="211">
        <f t="shared" ref="FW206:FW269" si="598">IF((CC206-Z206)&gt;0,0,CC206-Z206)</f>
        <v>0</v>
      </c>
      <c r="FX206" s="211">
        <f t="shared" ref="FX206:FX269" si="599">IF((CD206-AK206)&gt;0,0,CD206-AK206)</f>
        <v>0</v>
      </c>
      <c r="FY206" s="211">
        <f t="shared" ref="FY206:FY269" si="600">IF((CE206-AM206)&gt;0,0,CE206-AM206)</f>
        <v>0</v>
      </c>
      <c r="FZ206" s="211">
        <f t="shared" ref="FZ206:FZ269" si="601">IF((CF206-AO206)&gt;0,0,CF206-AO206)</f>
        <v>0</v>
      </c>
      <c r="GA206" s="211">
        <f t="shared" ref="GA206:GA269" si="602">IF((CG206-AQ206)&gt;0,0,CG206-AQ206)</f>
        <v>0</v>
      </c>
      <c r="GB206" s="211">
        <f t="shared" ref="GB206:GB269" si="603">IF((CH206-AS206)&gt;0,0,CH206-AS206)</f>
        <v>0</v>
      </c>
      <c r="GC206" s="211">
        <f t="shared" ref="GC206:GC269" si="604">IF((CI206-AU206)&gt;0,0,CI206-AU206)</f>
        <v>0</v>
      </c>
      <c r="GD206" s="211">
        <f t="shared" ref="GD206:GD269" si="605">IF((CJ206-AV206)&gt;0,0,CJ206-AV206)</f>
        <v>0</v>
      </c>
      <c r="GE206" s="211">
        <f t="shared" ref="GE206:GE269" si="606">IF((CK206-AW206)&gt;0,0,CK206-AW206)</f>
        <v>0</v>
      </c>
      <c r="GF206" s="211">
        <f t="shared" ref="GF206:GF269" si="607">IF((CL206-AX206)&gt;0,0,CL206-AX206)</f>
        <v>0</v>
      </c>
      <c r="GG206" s="211">
        <f t="shared" ref="GG206:GG269" si="608">IF((CM206-AY206)&gt;0,0,CM206-AY206)</f>
        <v>0</v>
      </c>
      <c r="GH206" s="211">
        <f t="shared" ref="GH206:GH269" si="609">IF((CN206-AZ206)&gt;0,0,CN206-AZ206)</f>
        <v>0</v>
      </c>
      <c r="GI206" s="211">
        <f t="shared" ref="GI206:GI269" si="610">IF((CO206-BA206)&gt;0,0,CO206-BA206)</f>
        <v>0</v>
      </c>
      <c r="GJ206" s="211">
        <f t="shared" ref="GJ206:GJ269" si="611">IF((CP206-BB206)&gt;0,0,CP206-BB206)</f>
        <v>0</v>
      </c>
      <c r="GK206" s="211">
        <f t="shared" ref="GK206:GK269" si="612">IF((CQ206-BC206)&gt;0,0,CQ206-BC206)</f>
        <v>0</v>
      </c>
      <c r="GL206" s="211">
        <f t="shared" ref="GL206:GL269" si="613">IF((CR206-BD206)&gt;0,0,CR206-BD206)</f>
        <v>0</v>
      </c>
    </row>
    <row r="207" spans="3:194">
      <c r="C207" s="32" t="s">
        <v>64</v>
      </c>
      <c r="D207" s="216">
        <v>1701</v>
      </c>
      <c r="E207" s="217" t="s">
        <v>31</v>
      </c>
      <c r="F207" s="217" t="s">
        <v>31</v>
      </c>
      <c r="G207" s="218">
        <f>SUM(G209:G210)</f>
        <v>327</v>
      </c>
      <c r="H207" s="218">
        <f>SUM(H209:H210)</f>
        <v>327</v>
      </c>
      <c r="I207" s="218">
        <f t="shared" ref="I207:BT207" si="614">SUM(I209:I210)</f>
        <v>327</v>
      </c>
      <c r="J207" s="218">
        <f t="shared" si="614"/>
        <v>327</v>
      </c>
      <c r="K207" s="218">
        <f t="shared" si="614"/>
        <v>0</v>
      </c>
      <c r="L207" s="218">
        <f t="shared" si="614"/>
        <v>0</v>
      </c>
      <c r="M207" s="218">
        <f t="shared" si="614"/>
        <v>0</v>
      </c>
      <c r="N207" s="218">
        <f t="shared" si="614"/>
        <v>0</v>
      </c>
      <c r="O207" s="218">
        <f t="shared" si="614"/>
        <v>0</v>
      </c>
      <c r="P207" s="218">
        <f t="shared" si="614"/>
        <v>0</v>
      </c>
      <c r="Q207" s="218">
        <f t="shared" si="614"/>
        <v>27.9</v>
      </c>
      <c r="R207" s="218">
        <f t="shared" si="614"/>
        <v>27.9</v>
      </c>
      <c r="S207" s="218">
        <f t="shared" si="614"/>
        <v>0</v>
      </c>
      <c r="T207" s="218">
        <f t="shared" si="614"/>
        <v>0</v>
      </c>
      <c r="U207" s="218">
        <f t="shared" si="614"/>
        <v>0</v>
      </c>
      <c r="V207" s="218">
        <f t="shared" si="614"/>
        <v>29.4</v>
      </c>
      <c r="W207" s="218">
        <f t="shared" si="614"/>
        <v>29.4</v>
      </c>
      <c r="X207" s="218">
        <f t="shared" si="614"/>
        <v>0</v>
      </c>
      <c r="Y207" s="218">
        <f t="shared" si="614"/>
        <v>0</v>
      </c>
      <c r="Z207" s="218">
        <f t="shared" si="614"/>
        <v>0</v>
      </c>
      <c r="AA207" s="218">
        <f t="shared" si="614"/>
        <v>31.2</v>
      </c>
      <c r="AB207" s="218">
        <f t="shared" si="614"/>
        <v>31.2</v>
      </c>
      <c r="AC207" s="218">
        <f t="shared" si="614"/>
        <v>0</v>
      </c>
      <c r="AD207" s="218">
        <f t="shared" si="614"/>
        <v>0</v>
      </c>
      <c r="AE207" s="218">
        <f t="shared" si="614"/>
        <v>0</v>
      </c>
      <c r="AF207" s="218">
        <f t="shared" si="614"/>
        <v>31.2</v>
      </c>
      <c r="AG207" s="218">
        <f t="shared" si="614"/>
        <v>31.2</v>
      </c>
      <c r="AH207" s="218">
        <f t="shared" si="614"/>
        <v>0</v>
      </c>
      <c r="AI207" s="218">
        <f t="shared" si="614"/>
        <v>0</v>
      </c>
      <c r="AJ207" s="218">
        <f t="shared" si="614"/>
        <v>0</v>
      </c>
      <c r="AK207" s="218">
        <f t="shared" si="614"/>
        <v>327</v>
      </c>
      <c r="AL207" s="218">
        <f t="shared" si="614"/>
        <v>327</v>
      </c>
      <c r="AM207" s="218">
        <f t="shared" si="614"/>
        <v>327</v>
      </c>
      <c r="AN207" s="218">
        <f t="shared" si="614"/>
        <v>327</v>
      </c>
      <c r="AO207" s="218">
        <f t="shared" si="614"/>
        <v>0</v>
      </c>
      <c r="AP207" s="218">
        <f t="shared" si="614"/>
        <v>0</v>
      </c>
      <c r="AQ207" s="218">
        <f t="shared" si="614"/>
        <v>0</v>
      </c>
      <c r="AR207" s="218">
        <f t="shared" si="614"/>
        <v>0</v>
      </c>
      <c r="AS207" s="218">
        <f t="shared" si="614"/>
        <v>0</v>
      </c>
      <c r="AT207" s="218">
        <f t="shared" si="614"/>
        <v>0</v>
      </c>
      <c r="AU207" s="218">
        <f t="shared" si="614"/>
        <v>27.9</v>
      </c>
      <c r="AV207" s="218">
        <f t="shared" si="614"/>
        <v>27.9</v>
      </c>
      <c r="AW207" s="218">
        <f t="shared" si="614"/>
        <v>0</v>
      </c>
      <c r="AX207" s="218">
        <f t="shared" si="614"/>
        <v>0</v>
      </c>
      <c r="AY207" s="218">
        <f t="shared" si="614"/>
        <v>0</v>
      </c>
      <c r="AZ207" s="218">
        <f t="shared" si="614"/>
        <v>29.4</v>
      </c>
      <c r="BA207" s="218">
        <f t="shared" si="614"/>
        <v>29.4</v>
      </c>
      <c r="BB207" s="218">
        <f t="shared" si="614"/>
        <v>0</v>
      </c>
      <c r="BC207" s="218">
        <f t="shared" si="614"/>
        <v>0</v>
      </c>
      <c r="BD207" s="218">
        <f t="shared" si="614"/>
        <v>0</v>
      </c>
      <c r="BE207" s="218">
        <f t="shared" si="614"/>
        <v>31.2</v>
      </c>
      <c r="BF207" s="218">
        <f t="shared" si="614"/>
        <v>31.2</v>
      </c>
      <c r="BG207" s="218">
        <f t="shared" si="614"/>
        <v>0</v>
      </c>
      <c r="BH207" s="218">
        <f t="shared" si="614"/>
        <v>0</v>
      </c>
      <c r="BI207" s="218">
        <f t="shared" si="614"/>
        <v>0</v>
      </c>
      <c r="BJ207" s="218">
        <f t="shared" si="614"/>
        <v>31.2</v>
      </c>
      <c r="BK207" s="218">
        <f t="shared" si="614"/>
        <v>31.2</v>
      </c>
      <c r="BL207" s="218">
        <f t="shared" si="614"/>
        <v>0</v>
      </c>
      <c r="BM207" s="218">
        <f t="shared" si="614"/>
        <v>0</v>
      </c>
      <c r="BN207" s="218">
        <f t="shared" si="614"/>
        <v>0</v>
      </c>
      <c r="BO207" s="218">
        <f t="shared" si="614"/>
        <v>327</v>
      </c>
      <c r="BP207" s="218">
        <f t="shared" si="614"/>
        <v>327</v>
      </c>
      <c r="BQ207" s="218">
        <f t="shared" si="614"/>
        <v>0</v>
      </c>
      <c r="BR207" s="218">
        <f t="shared" si="614"/>
        <v>0</v>
      </c>
      <c r="BS207" s="218">
        <f t="shared" si="614"/>
        <v>0</v>
      </c>
      <c r="BT207" s="218">
        <f t="shared" si="614"/>
        <v>27.9</v>
      </c>
      <c r="BU207" s="218">
        <f t="shared" ref="BU207:CR207" si="615">SUM(BU209:BU210)</f>
        <v>27.9</v>
      </c>
      <c r="BV207" s="218">
        <f t="shared" si="615"/>
        <v>0</v>
      </c>
      <c r="BW207" s="218">
        <f t="shared" si="615"/>
        <v>0</v>
      </c>
      <c r="BX207" s="218">
        <f t="shared" si="615"/>
        <v>0</v>
      </c>
      <c r="BY207" s="218">
        <f t="shared" si="615"/>
        <v>29.4</v>
      </c>
      <c r="BZ207" s="218">
        <f t="shared" si="615"/>
        <v>29.4</v>
      </c>
      <c r="CA207" s="218">
        <f t="shared" si="615"/>
        <v>0</v>
      </c>
      <c r="CB207" s="218">
        <f t="shared" si="615"/>
        <v>0</v>
      </c>
      <c r="CC207" s="218">
        <f t="shared" si="615"/>
        <v>0</v>
      </c>
      <c r="CD207" s="218">
        <f t="shared" si="615"/>
        <v>327</v>
      </c>
      <c r="CE207" s="218">
        <f t="shared" si="615"/>
        <v>327</v>
      </c>
      <c r="CF207" s="218">
        <f t="shared" si="615"/>
        <v>0</v>
      </c>
      <c r="CG207" s="218">
        <f t="shared" si="615"/>
        <v>0</v>
      </c>
      <c r="CH207" s="218">
        <f t="shared" si="615"/>
        <v>0</v>
      </c>
      <c r="CI207" s="218">
        <f t="shared" si="615"/>
        <v>27.9</v>
      </c>
      <c r="CJ207" s="218">
        <f t="shared" si="615"/>
        <v>27.9</v>
      </c>
      <c r="CK207" s="218">
        <f t="shared" si="615"/>
        <v>0</v>
      </c>
      <c r="CL207" s="218">
        <f t="shared" si="615"/>
        <v>0</v>
      </c>
      <c r="CM207" s="218">
        <f t="shared" si="615"/>
        <v>0</v>
      </c>
      <c r="CN207" s="218">
        <f t="shared" si="615"/>
        <v>29.4</v>
      </c>
      <c r="CO207" s="218">
        <f t="shared" si="615"/>
        <v>29.4</v>
      </c>
      <c r="CP207" s="218">
        <f t="shared" si="615"/>
        <v>0</v>
      </c>
      <c r="CQ207" s="218">
        <f t="shared" si="615"/>
        <v>0</v>
      </c>
      <c r="CR207" s="218">
        <f t="shared" si="615"/>
        <v>0</v>
      </c>
      <c r="CS207" s="209">
        <f t="shared" ref="CS207:CS277" si="616">SUM(G207:CR207)</f>
        <v>4631.9999999999991</v>
      </c>
      <c r="CT207" s="205"/>
      <c r="CU207" s="210">
        <f t="shared" si="435"/>
        <v>0</v>
      </c>
      <c r="CV207" s="210">
        <f t="shared" si="435"/>
        <v>0</v>
      </c>
      <c r="CW207" s="210">
        <f t="shared" si="555"/>
        <v>0</v>
      </c>
      <c r="CX207" s="210">
        <f t="shared" si="556"/>
        <v>0</v>
      </c>
      <c r="CY207" s="210">
        <f t="shared" si="557"/>
        <v>0</v>
      </c>
      <c r="CZ207" s="210">
        <f t="shared" si="558"/>
        <v>0</v>
      </c>
      <c r="DA207" s="210">
        <f t="shared" si="436"/>
        <v>0</v>
      </c>
      <c r="DB207" s="210">
        <f t="shared" si="436"/>
        <v>0</v>
      </c>
      <c r="DC207" s="210">
        <f t="shared" si="559"/>
        <v>0</v>
      </c>
      <c r="DD207" s="210">
        <f t="shared" si="560"/>
        <v>0</v>
      </c>
      <c r="DE207" s="210">
        <f t="shared" si="561"/>
        <v>0</v>
      </c>
      <c r="DF207" s="210">
        <f t="shared" si="562"/>
        <v>0</v>
      </c>
      <c r="DG207" s="210">
        <f t="shared" si="563"/>
        <v>0</v>
      </c>
      <c r="DH207" s="210">
        <f t="shared" si="564"/>
        <v>0</v>
      </c>
      <c r="DI207" s="210">
        <f t="shared" si="565"/>
        <v>0</v>
      </c>
      <c r="DJ207" s="210">
        <f t="shared" si="566"/>
        <v>0</v>
      </c>
      <c r="DK207" s="210">
        <f t="shared" si="567"/>
        <v>0</v>
      </c>
      <c r="DL207" s="210">
        <f t="shared" si="568"/>
        <v>0</v>
      </c>
      <c r="DN207" s="210">
        <f t="shared" si="466"/>
        <v>0</v>
      </c>
      <c r="DO207" s="210">
        <f t="shared" si="467"/>
        <v>0</v>
      </c>
      <c r="DP207" s="210">
        <f t="shared" si="468"/>
        <v>0</v>
      </c>
      <c r="DQ207" s="210">
        <f t="shared" si="463"/>
        <v>0</v>
      </c>
      <c r="DR207" s="210">
        <f t="shared" si="463"/>
        <v>0</v>
      </c>
      <c r="DS207" s="210">
        <f t="shared" si="463"/>
        <v>0</v>
      </c>
      <c r="DT207" s="210">
        <f t="shared" si="463"/>
        <v>0</v>
      </c>
      <c r="DU207" s="210">
        <f t="shared" si="463"/>
        <v>0</v>
      </c>
      <c r="DV207" s="210">
        <f t="shared" si="463"/>
        <v>0</v>
      </c>
      <c r="DW207" s="210">
        <f t="shared" si="463"/>
        <v>0</v>
      </c>
      <c r="DX207" s="210">
        <f t="shared" si="463"/>
        <v>0</v>
      </c>
      <c r="DY207" s="210">
        <f t="shared" si="463"/>
        <v>0</v>
      </c>
      <c r="DZ207" s="210">
        <f t="shared" si="463"/>
        <v>0</v>
      </c>
      <c r="EA207" s="210">
        <f t="shared" si="463"/>
        <v>0</v>
      </c>
      <c r="EB207" s="210">
        <f t="shared" si="462"/>
        <v>0</v>
      </c>
      <c r="EC207" s="210">
        <f t="shared" si="462"/>
        <v>0</v>
      </c>
      <c r="ED207" s="210">
        <f t="shared" si="462"/>
        <v>0</v>
      </c>
      <c r="EE207" s="210">
        <f t="shared" si="462"/>
        <v>0</v>
      </c>
      <c r="EF207" s="210">
        <f t="shared" si="462"/>
        <v>0</v>
      </c>
      <c r="EG207" s="210">
        <f t="shared" si="462"/>
        <v>0</v>
      </c>
      <c r="EH207" s="210">
        <f t="shared" si="531"/>
        <v>0</v>
      </c>
      <c r="EI207" s="210">
        <f t="shared" si="532"/>
        <v>0</v>
      </c>
      <c r="EJ207" s="210">
        <f t="shared" si="402"/>
        <v>0</v>
      </c>
      <c r="EK207" s="210">
        <f t="shared" si="402"/>
        <v>0</v>
      </c>
      <c r="EL207" s="210">
        <f t="shared" si="402"/>
        <v>0</v>
      </c>
      <c r="EM207" s="210">
        <f t="shared" si="402"/>
        <v>0</v>
      </c>
      <c r="EN207" s="210">
        <f t="shared" si="437"/>
        <v>0</v>
      </c>
      <c r="EO207" s="210">
        <f t="shared" si="437"/>
        <v>0</v>
      </c>
      <c r="EP207" s="210">
        <f t="shared" si="437"/>
        <v>0</v>
      </c>
      <c r="EQ207" s="210">
        <f t="shared" si="437"/>
        <v>0</v>
      </c>
      <c r="ES207" s="210">
        <f t="shared" si="569"/>
        <v>0</v>
      </c>
      <c r="ET207" s="210">
        <f t="shared" si="570"/>
        <v>0</v>
      </c>
      <c r="EU207" s="210">
        <f t="shared" si="571"/>
        <v>0</v>
      </c>
      <c r="EV207" s="210">
        <f t="shared" si="572"/>
        <v>0</v>
      </c>
      <c r="EW207" s="210">
        <f t="shared" si="573"/>
        <v>0</v>
      </c>
      <c r="EX207" s="210">
        <f t="shared" si="574"/>
        <v>0</v>
      </c>
      <c r="EY207" s="210">
        <f t="shared" si="575"/>
        <v>0</v>
      </c>
      <c r="EZ207" s="210">
        <f t="shared" si="576"/>
        <v>0</v>
      </c>
      <c r="FA207" s="210">
        <f t="shared" si="577"/>
        <v>0</v>
      </c>
      <c r="FB207" s="210">
        <f t="shared" si="578"/>
        <v>0</v>
      </c>
      <c r="FC207" s="210">
        <f t="shared" si="579"/>
        <v>0</v>
      </c>
      <c r="FD207" s="210">
        <f t="shared" si="580"/>
        <v>0</v>
      </c>
      <c r="FE207" s="210">
        <f t="shared" si="581"/>
        <v>0</v>
      </c>
      <c r="FF207" s="210">
        <f t="shared" si="582"/>
        <v>0</v>
      </c>
      <c r="FG207" s="210">
        <f t="shared" si="583"/>
        <v>0</v>
      </c>
      <c r="FI207" s="211">
        <f t="shared" si="584"/>
        <v>0</v>
      </c>
      <c r="FJ207" s="211">
        <f t="shared" si="585"/>
        <v>0</v>
      </c>
      <c r="FK207" s="211">
        <f t="shared" si="586"/>
        <v>0</v>
      </c>
      <c r="FL207" s="211">
        <f t="shared" si="587"/>
        <v>0</v>
      </c>
      <c r="FM207" s="211">
        <f t="shared" si="588"/>
        <v>0</v>
      </c>
      <c r="FN207" s="211">
        <f t="shared" si="589"/>
        <v>0</v>
      </c>
      <c r="FO207" s="211">
        <f t="shared" si="590"/>
        <v>0</v>
      </c>
      <c r="FP207" s="211">
        <f t="shared" si="591"/>
        <v>0</v>
      </c>
      <c r="FQ207" s="211">
        <f t="shared" si="592"/>
        <v>0</v>
      </c>
      <c r="FR207" s="211">
        <f t="shared" si="593"/>
        <v>0</v>
      </c>
      <c r="FS207" s="211">
        <f t="shared" si="594"/>
        <v>0</v>
      </c>
      <c r="FT207" s="211">
        <f t="shared" si="595"/>
        <v>0</v>
      </c>
      <c r="FU207" s="211">
        <f t="shared" si="596"/>
        <v>0</v>
      </c>
      <c r="FV207" s="211">
        <f t="shared" si="597"/>
        <v>0</v>
      </c>
      <c r="FW207" s="211">
        <f t="shared" si="598"/>
        <v>0</v>
      </c>
      <c r="FX207" s="211">
        <f t="shared" si="599"/>
        <v>0</v>
      </c>
      <c r="FY207" s="211">
        <f t="shared" si="600"/>
        <v>0</v>
      </c>
      <c r="FZ207" s="211">
        <f t="shared" si="601"/>
        <v>0</v>
      </c>
      <c r="GA207" s="211">
        <f t="shared" si="602"/>
        <v>0</v>
      </c>
      <c r="GB207" s="211">
        <f t="shared" si="603"/>
        <v>0</v>
      </c>
      <c r="GC207" s="211">
        <f t="shared" si="604"/>
        <v>0</v>
      </c>
      <c r="GD207" s="211">
        <f t="shared" si="605"/>
        <v>0</v>
      </c>
      <c r="GE207" s="211">
        <f t="shared" si="606"/>
        <v>0</v>
      </c>
      <c r="GF207" s="211">
        <f t="shared" si="607"/>
        <v>0</v>
      </c>
      <c r="GG207" s="211">
        <f t="shared" si="608"/>
        <v>0</v>
      </c>
      <c r="GH207" s="211">
        <f t="shared" si="609"/>
        <v>0</v>
      </c>
      <c r="GI207" s="211">
        <f t="shared" si="610"/>
        <v>0</v>
      </c>
      <c r="GJ207" s="211">
        <f t="shared" si="611"/>
        <v>0</v>
      </c>
      <c r="GK207" s="211">
        <f t="shared" si="612"/>
        <v>0</v>
      </c>
      <c r="GL207" s="211">
        <f t="shared" si="613"/>
        <v>0</v>
      </c>
    </row>
    <row r="208" spans="3:194">
      <c r="C208" s="50" t="s">
        <v>2</v>
      </c>
      <c r="D208" s="245"/>
      <c r="E208" s="220"/>
      <c r="F208" s="221"/>
      <c r="G208" s="222"/>
      <c r="H208" s="222"/>
      <c r="I208" s="222"/>
      <c r="J208" s="222"/>
      <c r="K208" s="222"/>
      <c r="L208" s="222"/>
      <c r="M208" s="222"/>
      <c r="N208" s="222"/>
      <c r="O208" s="222"/>
      <c r="P208" s="222"/>
      <c r="Q208" s="222"/>
      <c r="R208" s="222"/>
      <c r="S208" s="222"/>
      <c r="T208" s="222"/>
      <c r="U208" s="222"/>
      <c r="V208" s="222"/>
      <c r="W208" s="222"/>
      <c r="X208" s="222"/>
      <c r="Y208" s="222"/>
      <c r="Z208" s="222"/>
      <c r="AA208" s="222"/>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222"/>
      <c r="BE208" s="222"/>
      <c r="BF208" s="222"/>
      <c r="BG208" s="222"/>
      <c r="BH208" s="222"/>
      <c r="BI208" s="222"/>
      <c r="BJ208" s="222"/>
      <c r="BK208" s="222"/>
      <c r="BL208" s="222"/>
      <c r="BM208" s="222"/>
      <c r="BN208" s="222"/>
      <c r="BO208" s="222"/>
      <c r="BP208" s="222"/>
      <c r="BQ208" s="222"/>
      <c r="BR208" s="222"/>
      <c r="BS208" s="222"/>
      <c r="BT208" s="222"/>
      <c r="BU208" s="222"/>
      <c r="BV208" s="222"/>
      <c r="BW208" s="222"/>
      <c r="BX208" s="222"/>
      <c r="BY208" s="222"/>
      <c r="BZ208" s="222"/>
      <c r="CA208" s="222"/>
      <c r="CB208" s="222"/>
      <c r="CC208" s="222"/>
      <c r="CD208" s="222"/>
      <c r="CE208" s="222"/>
      <c r="CF208" s="222"/>
      <c r="CG208" s="222"/>
      <c r="CH208" s="222"/>
      <c r="CI208" s="222"/>
      <c r="CJ208" s="222"/>
      <c r="CK208" s="222"/>
      <c r="CL208" s="222"/>
      <c r="CM208" s="222"/>
      <c r="CN208" s="222"/>
      <c r="CO208" s="222"/>
      <c r="CP208" s="222"/>
      <c r="CQ208" s="222"/>
      <c r="CR208" s="222"/>
      <c r="CS208" s="209">
        <f t="shared" si="616"/>
        <v>0</v>
      </c>
      <c r="CT208" s="205"/>
      <c r="CU208" s="210">
        <f t="shared" si="435"/>
        <v>0</v>
      </c>
      <c r="CV208" s="210">
        <f t="shared" si="435"/>
        <v>0</v>
      </c>
      <c r="CW208" s="210">
        <f t="shared" si="555"/>
        <v>0</v>
      </c>
      <c r="CX208" s="210">
        <f t="shared" si="556"/>
        <v>0</v>
      </c>
      <c r="CY208" s="210">
        <f t="shared" si="557"/>
        <v>0</v>
      </c>
      <c r="CZ208" s="210">
        <f t="shared" si="558"/>
        <v>0</v>
      </c>
      <c r="DA208" s="210">
        <f t="shared" si="436"/>
        <v>0</v>
      </c>
      <c r="DB208" s="210">
        <f t="shared" si="436"/>
        <v>0</v>
      </c>
      <c r="DC208" s="210">
        <f t="shared" si="559"/>
        <v>0</v>
      </c>
      <c r="DD208" s="210">
        <f t="shared" si="560"/>
        <v>0</v>
      </c>
      <c r="DE208" s="210">
        <f t="shared" si="561"/>
        <v>0</v>
      </c>
      <c r="DF208" s="210">
        <f t="shared" si="562"/>
        <v>0</v>
      </c>
      <c r="DG208" s="210">
        <f t="shared" si="563"/>
        <v>0</v>
      </c>
      <c r="DH208" s="210">
        <f t="shared" si="564"/>
        <v>0</v>
      </c>
      <c r="DI208" s="210">
        <f t="shared" si="565"/>
        <v>0</v>
      </c>
      <c r="DJ208" s="210">
        <f t="shared" si="566"/>
        <v>0</v>
      </c>
      <c r="DK208" s="210">
        <f t="shared" si="567"/>
        <v>0</v>
      </c>
      <c r="DL208" s="210">
        <f t="shared" si="568"/>
        <v>0</v>
      </c>
      <c r="DN208" s="210">
        <f t="shared" si="466"/>
        <v>0</v>
      </c>
      <c r="DO208" s="210">
        <f t="shared" si="467"/>
        <v>0</v>
      </c>
      <c r="DP208" s="210">
        <f t="shared" si="468"/>
        <v>0</v>
      </c>
      <c r="DQ208" s="210">
        <f t="shared" si="463"/>
        <v>0</v>
      </c>
      <c r="DR208" s="210">
        <f t="shared" si="463"/>
        <v>0</v>
      </c>
      <c r="DS208" s="210">
        <f t="shared" si="463"/>
        <v>0</v>
      </c>
      <c r="DT208" s="210">
        <f t="shared" si="463"/>
        <v>0</v>
      </c>
      <c r="DU208" s="210">
        <f t="shared" si="463"/>
        <v>0</v>
      </c>
      <c r="DV208" s="210">
        <f t="shared" si="463"/>
        <v>0</v>
      </c>
      <c r="DW208" s="210">
        <f t="shared" si="463"/>
        <v>0</v>
      </c>
      <c r="DX208" s="210">
        <f t="shared" si="463"/>
        <v>0</v>
      </c>
      <c r="DY208" s="210">
        <f t="shared" si="463"/>
        <v>0</v>
      </c>
      <c r="DZ208" s="210">
        <f t="shared" si="463"/>
        <v>0</v>
      </c>
      <c r="EA208" s="210">
        <f t="shared" si="463"/>
        <v>0</v>
      </c>
      <c r="EB208" s="210">
        <f t="shared" si="462"/>
        <v>0</v>
      </c>
      <c r="EC208" s="210">
        <f t="shared" si="462"/>
        <v>0</v>
      </c>
      <c r="ED208" s="210">
        <f t="shared" si="462"/>
        <v>0</v>
      </c>
      <c r="EE208" s="210">
        <f t="shared" si="462"/>
        <v>0</v>
      </c>
      <c r="EF208" s="210">
        <f t="shared" si="462"/>
        <v>0</v>
      </c>
      <c r="EG208" s="210">
        <f t="shared" si="462"/>
        <v>0</v>
      </c>
      <c r="EH208" s="210">
        <f t="shared" si="531"/>
        <v>0</v>
      </c>
      <c r="EI208" s="210">
        <f t="shared" si="532"/>
        <v>0</v>
      </c>
      <c r="EJ208" s="210">
        <f t="shared" si="402"/>
        <v>0</v>
      </c>
      <c r="EK208" s="210">
        <f t="shared" si="402"/>
        <v>0</v>
      </c>
      <c r="EL208" s="210">
        <f t="shared" si="402"/>
        <v>0</v>
      </c>
      <c r="EM208" s="210">
        <f t="shared" si="402"/>
        <v>0</v>
      </c>
      <c r="EN208" s="210">
        <f t="shared" si="437"/>
        <v>0</v>
      </c>
      <c r="EO208" s="210">
        <f t="shared" si="437"/>
        <v>0</v>
      </c>
      <c r="EP208" s="210">
        <f t="shared" si="437"/>
        <v>0</v>
      </c>
      <c r="EQ208" s="210">
        <f t="shared" si="437"/>
        <v>0</v>
      </c>
      <c r="ES208" s="210">
        <f t="shared" si="569"/>
        <v>0</v>
      </c>
      <c r="ET208" s="210">
        <f t="shared" si="570"/>
        <v>0</v>
      </c>
      <c r="EU208" s="210">
        <f t="shared" si="571"/>
        <v>0</v>
      </c>
      <c r="EV208" s="210">
        <f t="shared" si="572"/>
        <v>0</v>
      </c>
      <c r="EW208" s="210">
        <f t="shared" si="573"/>
        <v>0</v>
      </c>
      <c r="EX208" s="210">
        <f t="shared" si="574"/>
        <v>0</v>
      </c>
      <c r="EY208" s="210">
        <f t="shared" si="575"/>
        <v>0</v>
      </c>
      <c r="EZ208" s="210">
        <f t="shared" si="576"/>
        <v>0</v>
      </c>
      <c r="FA208" s="210">
        <f t="shared" si="577"/>
        <v>0</v>
      </c>
      <c r="FB208" s="210">
        <f t="shared" si="578"/>
        <v>0</v>
      </c>
      <c r="FC208" s="210">
        <f t="shared" si="579"/>
        <v>0</v>
      </c>
      <c r="FD208" s="210">
        <f t="shared" si="580"/>
        <v>0</v>
      </c>
      <c r="FE208" s="210">
        <f t="shared" si="581"/>
        <v>0</v>
      </c>
      <c r="FF208" s="210">
        <f t="shared" si="582"/>
        <v>0</v>
      </c>
      <c r="FG208" s="210">
        <f t="shared" si="583"/>
        <v>0</v>
      </c>
      <c r="FI208" s="211">
        <f t="shared" si="584"/>
        <v>0</v>
      </c>
      <c r="FJ208" s="211">
        <f t="shared" si="585"/>
        <v>0</v>
      </c>
      <c r="FK208" s="211">
        <f t="shared" si="586"/>
        <v>0</v>
      </c>
      <c r="FL208" s="211">
        <f t="shared" si="587"/>
        <v>0</v>
      </c>
      <c r="FM208" s="211">
        <f t="shared" si="588"/>
        <v>0</v>
      </c>
      <c r="FN208" s="211">
        <f t="shared" si="589"/>
        <v>0</v>
      </c>
      <c r="FO208" s="211">
        <f t="shared" si="590"/>
        <v>0</v>
      </c>
      <c r="FP208" s="211">
        <f t="shared" si="591"/>
        <v>0</v>
      </c>
      <c r="FQ208" s="211">
        <f t="shared" si="592"/>
        <v>0</v>
      </c>
      <c r="FR208" s="211">
        <f t="shared" si="593"/>
        <v>0</v>
      </c>
      <c r="FS208" s="211">
        <f t="shared" si="594"/>
        <v>0</v>
      </c>
      <c r="FT208" s="211">
        <f t="shared" si="595"/>
        <v>0</v>
      </c>
      <c r="FU208" s="211">
        <f t="shared" si="596"/>
        <v>0</v>
      </c>
      <c r="FV208" s="211">
        <f t="shared" si="597"/>
        <v>0</v>
      </c>
      <c r="FW208" s="211">
        <f t="shared" si="598"/>
        <v>0</v>
      </c>
      <c r="FX208" s="211">
        <f t="shared" si="599"/>
        <v>0</v>
      </c>
      <c r="FY208" s="211">
        <f t="shared" si="600"/>
        <v>0</v>
      </c>
      <c r="FZ208" s="211">
        <f t="shared" si="601"/>
        <v>0</v>
      </c>
      <c r="GA208" s="211">
        <f t="shared" si="602"/>
        <v>0</v>
      </c>
      <c r="GB208" s="211">
        <f t="shared" si="603"/>
        <v>0</v>
      </c>
      <c r="GC208" s="211">
        <f t="shared" si="604"/>
        <v>0</v>
      </c>
      <c r="GD208" s="211">
        <f t="shared" si="605"/>
        <v>0</v>
      </c>
      <c r="GE208" s="211">
        <f t="shared" si="606"/>
        <v>0</v>
      </c>
      <c r="GF208" s="211">
        <f t="shared" si="607"/>
        <v>0</v>
      </c>
      <c r="GG208" s="211">
        <f t="shared" si="608"/>
        <v>0</v>
      </c>
      <c r="GH208" s="211">
        <f t="shared" si="609"/>
        <v>0</v>
      </c>
      <c r="GI208" s="211">
        <f t="shared" si="610"/>
        <v>0</v>
      </c>
      <c r="GJ208" s="211">
        <f t="shared" si="611"/>
        <v>0</v>
      </c>
      <c r="GK208" s="211">
        <f t="shared" si="612"/>
        <v>0</v>
      </c>
      <c r="GL208" s="211">
        <f t="shared" si="613"/>
        <v>0</v>
      </c>
    </row>
    <row r="209" spans="3:194">
      <c r="C209" s="25" t="s">
        <v>210</v>
      </c>
      <c r="D209" s="220">
        <v>1702</v>
      </c>
      <c r="E209" s="220" t="s">
        <v>782</v>
      </c>
      <c r="F209" s="223"/>
      <c r="G209" s="224">
        <f t="shared" ref="G209:G210" si="617">+I209+K209+M209+O209</f>
        <v>0</v>
      </c>
      <c r="H209" s="224">
        <f t="shared" ref="H209:H210" si="618">+J209+L209+N209+P209</f>
        <v>0</v>
      </c>
      <c r="I209" s="222"/>
      <c r="J209" s="222"/>
      <c r="K209" s="222"/>
      <c r="L209" s="222"/>
      <c r="M209" s="222"/>
      <c r="N209" s="222"/>
      <c r="O209" s="222"/>
      <c r="P209" s="222"/>
      <c r="Q209" s="224">
        <f t="shared" ref="Q209:Q210" si="619">SUM(R209:U209)</f>
        <v>0</v>
      </c>
      <c r="R209" s="222"/>
      <c r="S209" s="222"/>
      <c r="T209" s="222"/>
      <c r="U209" s="222"/>
      <c r="V209" s="224">
        <f t="shared" ref="V209:V210" si="620">SUM(W209:Z209)</f>
        <v>0</v>
      </c>
      <c r="W209" s="222"/>
      <c r="X209" s="222"/>
      <c r="Y209" s="222"/>
      <c r="Z209" s="222"/>
      <c r="AA209" s="224">
        <f t="shared" ref="AA209:AA210" si="621">SUM(AB209:AE209)</f>
        <v>0</v>
      </c>
      <c r="AB209" s="222"/>
      <c r="AC209" s="222"/>
      <c r="AD209" s="222"/>
      <c r="AE209" s="222"/>
      <c r="AF209" s="224">
        <f t="shared" ref="AF209:AF210" si="622">SUM(AG209:AJ209)</f>
        <v>0</v>
      </c>
      <c r="AG209" s="222"/>
      <c r="AH209" s="222"/>
      <c r="AI209" s="222"/>
      <c r="AJ209" s="222"/>
      <c r="AK209" s="224">
        <f t="shared" ref="AK209:AK210" si="623">+AM209+AO209+AQ209+AS209</f>
        <v>0</v>
      </c>
      <c r="AL209" s="224">
        <f t="shared" ref="AL209:AL210" si="624">+AN209+AP209+AR209+AT209</f>
        <v>0</v>
      </c>
      <c r="AM209" s="222"/>
      <c r="AN209" s="222"/>
      <c r="AO209" s="222"/>
      <c r="AP209" s="222"/>
      <c r="AQ209" s="222"/>
      <c r="AR209" s="222"/>
      <c r="AS209" s="222"/>
      <c r="AT209" s="222"/>
      <c r="AU209" s="224">
        <f t="shared" ref="AU209:AU210" si="625">SUM(AV209:AY209)</f>
        <v>0</v>
      </c>
      <c r="AV209" s="222"/>
      <c r="AW209" s="222"/>
      <c r="AX209" s="222"/>
      <c r="AY209" s="222"/>
      <c r="AZ209" s="224">
        <f t="shared" ref="AZ209:AZ210" si="626">SUM(BA209:BD209)</f>
        <v>0</v>
      </c>
      <c r="BA209" s="222"/>
      <c r="BB209" s="222"/>
      <c r="BC209" s="222"/>
      <c r="BD209" s="222"/>
      <c r="BE209" s="224">
        <f t="shared" ref="BE209:BE210" si="627">SUM(BF209:BI209)</f>
        <v>0</v>
      </c>
      <c r="BF209" s="222"/>
      <c r="BG209" s="222"/>
      <c r="BH209" s="222"/>
      <c r="BI209" s="222"/>
      <c r="BJ209" s="224">
        <f t="shared" ref="BJ209:BJ210" si="628">SUM(BK209:BN209)</f>
        <v>0</v>
      </c>
      <c r="BK209" s="222"/>
      <c r="BL209" s="222"/>
      <c r="BM209" s="222"/>
      <c r="BN209" s="222"/>
      <c r="BO209" s="224">
        <f t="shared" ref="BO209:BO210" si="629">SUM(BP209:BS209)</f>
        <v>0</v>
      </c>
      <c r="BP209" s="222"/>
      <c r="BQ209" s="222"/>
      <c r="BR209" s="222"/>
      <c r="BS209" s="222"/>
      <c r="BT209" s="224">
        <f t="shared" ref="BT209:BT210" si="630">SUM(BU209:BX209)</f>
        <v>0</v>
      </c>
      <c r="BU209" s="222">
        <f>R209</f>
        <v>0</v>
      </c>
      <c r="BV209" s="222"/>
      <c r="BW209" s="222"/>
      <c r="BX209" s="222"/>
      <c r="BY209" s="224">
        <f t="shared" ref="BY209:BY210" si="631">SUM(BZ209:CC209)</f>
        <v>0</v>
      </c>
      <c r="BZ209" s="222">
        <f>W209</f>
        <v>0</v>
      </c>
      <c r="CA209" s="222"/>
      <c r="CB209" s="222"/>
      <c r="CC209" s="222"/>
      <c r="CD209" s="224">
        <f t="shared" ref="CD209:CD210" si="632">SUM(CE209:CH209)</f>
        <v>0</v>
      </c>
      <c r="CE209" s="222">
        <f>AM209</f>
        <v>0</v>
      </c>
      <c r="CF209" s="222"/>
      <c r="CG209" s="222"/>
      <c r="CH209" s="222"/>
      <c r="CI209" s="224">
        <f t="shared" ref="CI209:CI210" si="633">SUM(CJ209:CM209)</f>
        <v>0</v>
      </c>
      <c r="CJ209" s="222">
        <f>AV209</f>
        <v>0</v>
      </c>
      <c r="CK209" s="222"/>
      <c r="CL209" s="222"/>
      <c r="CM209" s="222"/>
      <c r="CN209" s="224">
        <f t="shared" ref="CN209:CN210" si="634">SUM(CO209:CR209)</f>
        <v>0</v>
      </c>
      <c r="CO209" s="222">
        <f>BA209</f>
        <v>0</v>
      </c>
      <c r="CP209" s="222"/>
      <c r="CQ209" s="222"/>
      <c r="CR209" s="222"/>
      <c r="CS209" s="209">
        <f t="shared" si="616"/>
        <v>0</v>
      </c>
      <c r="CT209" s="205"/>
      <c r="CU209" s="210">
        <f t="shared" si="435"/>
        <v>0</v>
      </c>
      <c r="CV209" s="210">
        <f t="shared" si="435"/>
        <v>0</v>
      </c>
      <c r="CW209" s="210">
        <f t="shared" si="555"/>
        <v>0</v>
      </c>
      <c r="CX209" s="210">
        <f t="shared" si="556"/>
        <v>0</v>
      </c>
      <c r="CY209" s="210">
        <f t="shared" si="557"/>
        <v>0</v>
      </c>
      <c r="CZ209" s="210">
        <f t="shared" si="558"/>
        <v>0</v>
      </c>
      <c r="DA209" s="210">
        <f t="shared" si="436"/>
        <v>0</v>
      </c>
      <c r="DB209" s="210">
        <f t="shared" si="436"/>
        <v>0</v>
      </c>
      <c r="DC209" s="210">
        <f t="shared" si="559"/>
        <v>0</v>
      </c>
      <c r="DD209" s="210">
        <f t="shared" si="560"/>
        <v>0</v>
      </c>
      <c r="DE209" s="210">
        <f t="shared" si="561"/>
        <v>0</v>
      </c>
      <c r="DF209" s="210">
        <f t="shared" si="562"/>
        <v>0</v>
      </c>
      <c r="DG209" s="210">
        <f t="shared" si="563"/>
        <v>0</v>
      </c>
      <c r="DH209" s="210">
        <f t="shared" si="564"/>
        <v>0</v>
      </c>
      <c r="DI209" s="210">
        <f t="shared" si="565"/>
        <v>0</v>
      </c>
      <c r="DJ209" s="210">
        <f t="shared" si="566"/>
        <v>0</v>
      </c>
      <c r="DK209" s="210">
        <f t="shared" si="567"/>
        <v>0</v>
      </c>
      <c r="DL209" s="210">
        <f t="shared" si="568"/>
        <v>0</v>
      </c>
      <c r="DN209" s="210">
        <f t="shared" si="466"/>
        <v>0</v>
      </c>
      <c r="DO209" s="210">
        <f t="shared" si="467"/>
        <v>0</v>
      </c>
      <c r="DP209" s="210">
        <f t="shared" si="468"/>
        <v>0</v>
      </c>
      <c r="DQ209" s="210">
        <f t="shared" si="463"/>
        <v>0</v>
      </c>
      <c r="DR209" s="210">
        <f t="shared" si="463"/>
        <v>0</v>
      </c>
      <c r="DS209" s="210">
        <f t="shared" si="463"/>
        <v>0</v>
      </c>
      <c r="DT209" s="210">
        <f t="shared" si="463"/>
        <v>0</v>
      </c>
      <c r="DU209" s="210">
        <f t="shared" si="463"/>
        <v>0</v>
      </c>
      <c r="DV209" s="210">
        <f t="shared" si="463"/>
        <v>0</v>
      </c>
      <c r="DW209" s="210">
        <f t="shared" si="463"/>
        <v>0</v>
      </c>
      <c r="DX209" s="210">
        <f t="shared" si="463"/>
        <v>0</v>
      </c>
      <c r="DY209" s="210">
        <f t="shared" si="463"/>
        <v>0</v>
      </c>
      <c r="DZ209" s="210">
        <f t="shared" si="463"/>
        <v>0</v>
      </c>
      <c r="EA209" s="210">
        <f t="shared" si="463"/>
        <v>0</v>
      </c>
      <c r="EB209" s="210">
        <f t="shared" si="462"/>
        <v>0</v>
      </c>
      <c r="EC209" s="210">
        <f t="shared" si="462"/>
        <v>0</v>
      </c>
      <c r="ED209" s="210">
        <f t="shared" si="462"/>
        <v>0</v>
      </c>
      <c r="EE209" s="210">
        <f t="shared" si="462"/>
        <v>0</v>
      </c>
      <c r="EF209" s="210">
        <f t="shared" si="462"/>
        <v>0</v>
      </c>
      <c r="EG209" s="210">
        <f t="shared" si="462"/>
        <v>0</v>
      </c>
      <c r="EH209" s="210">
        <f t="shared" si="531"/>
        <v>0</v>
      </c>
      <c r="EI209" s="210">
        <f t="shared" si="532"/>
        <v>0</v>
      </c>
      <c r="EJ209" s="210">
        <f t="shared" si="402"/>
        <v>0</v>
      </c>
      <c r="EK209" s="210">
        <f t="shared" si="402"/>
        <v>0</v>
      </c>
      <c r="EL209" s="210">
        <f t="shared" si="402"/>
        <v>0</v>
      </c>
      <c r="EM209" s="210">
        <f t="shared" si="402"/>
        <v>0</v>
      </c>
      <c r="EN209" s="210">
        <f t="shared" si="437"/>
        <v>0</v>
      </c>
      <c r="EO209" s="210">
        <f t="shared" si="437"/>
        <v>0</v>
      </c>
      <c r="EP209" s="210">
        <f t="shared" si="437"/>
        <v>0</v>
      </c>
      <c r="EQ209" s="210">
        <f t="shared" si="437"/>
        <v>0</v>
      </c>
      <c r="ES209" s="210">
        <f t="shared" si="569"/>
        <v>0</v>
      </c>
      <c r="ET209" s="210">
        <f t="shared" si="570"/>
        <v>0</v>
      </c>
      <c r="EU209" s="210">
        <f t="shared" si="571"/>
        <v>0</v>
      </c>
      <c r="EV209" s="210">
        <f t="shared" si="572"/>
        <v>0</v>
      </c>
      <c r="EW209" s="210">
        <f t="shared" si="573"/>
        <v>0</v>
      </c>
      <c r="EX209" s="210">
        <f t="shared" si="574"/>
        <v>0</v>
      </c>
      <c r="EY209" s="210">
        <f t="shared" si="575"/>
        <v>0</v>
      </c>
      <c r="EZ209" s="210">
        <f t="shared" si="576"/>
        <v>0</v>
      </c>
      <c r="FA209" s="210">
        <f t="shared" si="577"/>
        <v>0</v>
      </c>
      <c r="FB209" s="210">
        <f t="shared" si="578"/>
        <v>0</v>
      </c>
      <c r="FC209" s="210">
        <f t="shared" si="579"/>
        <v>0</v>
      </c>
      <c r="FD209" s="210">
        <f t="shared" si="580"/>
        <v>0</v>
      </c>
      <c r="FE209" s="210">
        <f t="shared" si="581"/>
        <v>0</v>
      </c>
      <c r="FF209" s="210">
        <f t="shared" si="582"/>
        <v>0</v>
      </c>
      <c r="FG209" s="210">
        <f t="shared" si="583"/>
        <v>0</v>
      </c>
      <c r="FI209" s="211">
        <f t="shared" si="584"/>
        <v>0</v>
      </c>
      <c r="FJ209" s="211">
        <f t="shared" si="585"/>
        <v>0</v>
      </c>
      <c r="FK209" s="211">
        <f t="shared" si="586"/>
        <v>0</v>
      </c>
      <c r="FL209" s="211">
        <f t="shared" si="587"/>
        <v>0</v>
      </c>
      <c r="FM209" s="211">
        <f t="shared" si="588"/>
        <v>0</v>
      </c>
      <c r="FN209" s="211">
        <f t="shared" si="589"/>
        <v>0</v>
      </c>
      <c r="FO209" s="211">
        <f t="shared" si="590"/>
        <v>0</v>
      </c>
      <c r="FP209" s="211">
        <f t="shared" si="591"/>
        <v>0</v>
      </c>
      <c r="FQ209" s="211">
        <f t="shared" si="592"/>
        <v>0</v>
      </c>
      <c r="FR209" s="211">
        <f t="shared" si="593"/>
        <v>0</v>
      </c>
      <c r="FS209" s="211">
        <f t="shared" si="594"/>
        <v>0</v>
      </c>
      <c r="FT209" s="211">
        <f t="shared" si="595"/>
        <v>0</v>
      </c>
      <c r="FU209" s="211">
        <f t="shared" si="596"/>
        <v>0</v>
      </c>
      <c r="FV209" s="211">
        <f t="shared" si="597"/>
        <v>0</v>
      </c>
      <c r="FW209" s="211">
        <f t="shared" si="598"/>
        <v>0</v>
      </c>
      <c r="FX209" s="211">
        <f t="shared" si="599"/>
        <v>0</v>
      </c>
      <c r="FY209" s="211">
        <f t="shared" si="600"/>
        <v>0</v>
      </c>
      <c r="FZ209" s="211">
        <f t="shared" si="601"/>
        <v>0</v>
      </c>
      <c r="GA209" s="211">
        <f t="shared" si="602"/>
        <v>0</v>
      </c>
      <c r="GB209" s="211">
        <f t="shared" si="603"/>
        <v>0</v>
      </c>
      <c r="GC209" s="211">
        <f t="shared" si="604"/>
        <v>0</v>
      </c>
      <c r="GD209" s="211">
        <f t="shared" si="605"/>
        <v>0</v>
      </c>
      <c r="GE209" s="211">
        <f t="shared" si="606"/>
        <v>0</v>
      </c>
      <c r="GF209" s="211">
        <f t="shared" si="607"/>
        <v>0</v>
      </c>
      <c r="GG209" s="211">
        <f t="shared" si="608"/>
        <v>0</v>
      </c>
      <c r="GH209" s="211">
        <f t="shared" si="609"/>
        <v>0</v>
      </c>
      <c r="GI209" s="211">
        <f t="shared" si="610"/>
        <v>0</v>
      </c>
      <c r="GJ209" s="211">
        <f t="shared" si="611"/>
        <v>0</v>
      </c>
      <c r="GK209" s="211">
        <f t="shared" si="612"/>
        <v>0</v>
      </c>
      <c r="GL209" s="211">
        <f t="shared" si="613"/>
        <v>0</v>
      </c>
    </row>
    <row r="210" spans="3:194">
      <c r="C210" s="25" t="s">
        <v>211</v>
      </c>
      <c r="D210" s="220">
        <v>1703</v>
      </c>
      <c r="E210" s="220" t="s">
        <v>782</v>
      </c>
      <c r="F210" s="223"/>
      <c r="G210" s="224">
        <f t="shared" si="617"/>
        <v>327</v>
      </c>
      <c r="H210" s="224">
        <f t="shared" si="618"/>
        <v>327</v>
      </c>
      <c r="I210" s="222">
        <v>327</v>
      </c>
      <c r="J210" s="222">
        <v>327</v>
      </c>
      <c r="K210" s="222"/>
      <c r="L210" s="222"/>
      <c r="M210" s="222"/>
      <c r="N210" s="222"/>
      <c r="O210" s="222"/>
      <c r="P210" s="222"/>
      <c r="Q210" s="224">
        <f t="shared" si="619"/>
        <v>27.9</v>
      </c>
      <c r="R210" s="222">
        <v>27.9</v>
      </c>
      <c r="S210" s="222"/>
      <c r="T210" s="222"/>
      <c r="U210" s="222"/>
      <c r="V210" s="224">
        <f t="shared" si="620"/>
        <v>29.4</v>
      </c>
      <c r="W210" s="222">
        <v>29.4</v>
      </c>
      <c r="X210" s="222"/>
      <c r="Y210" s="222"/>
      <c r="Z210" s="222"/>
      <c r="AA210" s="224">
        <f t="shared" si="621"/>
        <v>31.2</v>
      </c>
      <c r="AB210" s="222">
        <v>31.2</v>
      </c>
      <c r="AC210" s="222"/>
      <c r="AD210" s="222"/>
      <c r="AE210" s="222"/>
      <c r="AF210" s="224">
        <f t="shared" si="622"/>
        <v>31.2</v>
      </c>
      <c r="AG210" s="222">
        <v>31.2</v>
      </c>
      <c r="AH210" s="222"/>
      <c r="AI210" s="222"/>
      <c r="AJ210" s="222"/>
      <c r="AK210" s="224">
        <f t="shared" si="623"/>
        <v>327</v>
      </c>
      <c r="AL210" s="224">
        <f t="shared" si="624"/>
        <v>327</v>
      </c>
      <c r="AM210" s="222">
        <v>327</v>
      </c>
      <c r="AN210" s="222">
        <v>327</v>
      </c>
      <c r="AO210" s="222"/>
      <c r="AP210" s="222"/>
      <c r="AQ210" s="222"/>
      <c r="AR210" s="222"/>
      <c r="AS210" s="222"/>
      <c r="AT210" s="222"/>
      <c r="AU210" s="224">
        <f t="shared" si="625"/>
        <v>27.9</v>
      </c>
      <c r="AV210" s="222">
        <v>27.9</v>
      </c>
      <c r="AW210" s="222"/>
      <c r="AX210" s="222"/>
      <c r="AY210" s="222"/>
      <c r="AZ210" s="224">
        <f t="shared" si="626"/>
        <v>29.4</v>
      </c>
      <c r="BA210" s="222">
        <v>29.4</v>
      </c>
      <c r="BB210" s="222"/>
      <c r="BC210" s="222"/>
      <c r="BD210" s="222"/>
      <c r="BE210" s="224">
        <f t="shared" si="627"/>
        <v>31.2</v>
      </c>
      <c r="BF210" s="222">
        <v>31.2</v>
      </c>
      <c r="BG210" s="222"/>
      <c r="BH210" s="222"/>
      <c r="BI210" s="222"/>
      <c r="BJ210" s="224">
        <f t="shared" si="628"/>
        <v>31.2</v>
      </c>
      <c r="BK210" s="222">
        <v>31.2</v>
      </c>
      <c r="BL210" s="222"/>
      <c r="BM210" s="222"/>
      <c r="BN210" s="222"/>
      <c r="BO210" s="224">
        <f t="shared" si="629"/>
        <v>327</v>
      </c>
      <c r="BP210" s="222">
        <v>327</v>
      </c>
      <c r="BQ210" s="222"/>
      <c r="BR210" s="222"/>
      <c r="BS210" s="222"/>
      <c r="BT210" s="224">
        <f t="shared" si="630"/>
        <v>27.9</v>
      </c>
      <c r="BU210" s="222">
        <f>R210</f>
        <v>27.9</v>
      </c>
      <c r="BV210" s="222"/>
      <c r="BW210" s="222"/>
      <c r="BX210" s="222"/>
      <c r="BY210" s="224">
        <f t="shared" si="631"/>
        <v>29.4</v>
      </c>
      <c r="BZ210" s="222">
        <f>W210</f>
        <v>29.4</v>
      </c>
      <c r="CA210" s="222"/>
      <c r="CB210" s="222"/>
      <c r="CC210" s="222"/>
      <c r="CD210" s="224">
        <f t="shared" si="632"/>
        <v>327</v>
      </c>
      <c r="CE210" s="222">
        <f>AM210</f>
        <v>327</v>
      </c>
      <c r="CF210" s="222"/>
      <c r="CG210" s="222"/>
      <c r="CH210" s="222"/>
      <c r="CI210" s="224">
        <f t="shared" si="633"/>
        <v>27.9</v>
      </c>
      <c r="CJ210" s="222">
        <f>AV210</f>
        <v>27.9</v>
      </c>
      <c r="CK210" s="222"/>
      <c r="CL210" s="222"/>
      <c r="CM210" s="222"/>
      <c r="CN210" s="224">
        <f t="shared" si="634"/>
        <v>29.4</v>
      </c>
      <c r="CO210" s="222">
        <f>BA210</f>
        <v>29.4</v>
      </c>
      <c r="CP210" s="222"/>
      <c r="CQ210" s="222"/>
      <c r="CR210" s="222"/>
      <c r="CS210" s="209">
        <f t="shared" si="616"/>
        <v>4631.9999999999991</v>
      </c>
      <c r="CT210" s="205"/>
      <c r="CU210" s="210">
        <f t="shared" si="435"/>
        <v>0</v>
      </c>
      <c r="CV210" s="210">
        <f t="shared" si="435"/>
        <v>0</v>
      </c>
      <c r="CW210" s="210">
        <f t="shared" si="555"/>
        <v>0</v>
      </c>
      <c r="CX210" s="210">
        <f t="shared" si="556"/>
        <v>0</v>
      </c>
      <c r="CY210" s="210">
        <f t="shared" si="557"/>
        <v>0</v>
      </c>
      <c r="CZ210" s="210">
        <f t="shared" si="558"/>
        <v>0</v>
      </c>
      <c r="DA210" s="210">
        <f t="shared" si="436"/>
        <v>0</v>
      </c>
      <c r="DB210" s="210">
        <f t="shared" si="436"/>
        <v>0</v>
      </c>
      <c r="DC210" s="210">
        <f t="shared" si="559"/>
        <v>0</v>
      </c>
      <c r="DD210" s="210">
        <f t="shared" si="560"/>
        <v>0</v>
      </c>
      <c r="DE210" s="210">
        <f t="shared" si="561"/>
        <v>0</v>
      </c>
      <c r="DF210" s="210">
        <f t="shared" si="562"/>
        <v>0</v>
      </c>
      <c r="DG210" s="210">
        <f t="shared" si="563"/>
        <v>0</v>
      </c>
      <c r="DH210" s="210">
        <f t="shared" si="564"/>
        <v>0</v>
      </c>
      <c r="DI210" s="210">
        <f t="shared" si="565"/>
        <v>0</v>
      </c>
      <c r="DJ210" s="210">
        <f t="shared" si="566"/>
        <v>0</v>
      </c>
      <c r="DK210" s="210">
        <f t="shared" si="567"/>
        <v>0</v>
      </c>
      <c r="DL210" s="210">
        <f t="shared" si="568"/>
        <v>0</v>
      </c>
      <c r="DN210" s="210">
        <f t="shared" si="466"/>
        <v>0</v>
      </c>
      <c r="DO210" s="210">
        <f t="shared" si="467"/>
        <v>0</v>
      </c>
      <c r="DP210" s="210">
        <f t="shared" si="468"/>
        <v>0</v>
      </c>
      <c r="DQ210" s="210">
        <f t="shared" si="463"/>
        <v>0</v>
      </c>
      <c r="DR210" s="210">
        <f t="shared" si="463"/>
        <v>0</v>
      </c>
      <c r="DS210" s="210">
        <f t="shared" si="463"/>
        <v>0</v>
      </c>
      <c r="DT210" s="210">
        <f t="shared" si="463"/>
        <v>0</v>
      </c>
      <c r="DU210" s="210">
        <f t="shared" si="463"/>
        <v>0</v>
      </c>
      <c r="DV210" s="210">
        <f t="shared" si="463"/>
        <v>0</v>
      </c>
      <c r="DW210" s="210">
        <f t="shared" si="463"/>
        <v>0</v>
      </c>
      <c r="DX210" s="210">
        <f t="shared" si="463"/>
        <v>0</v>
      </c>
      <c r="DY210" s="210">
        <f t="shared" si="463"/>
        <v>0</v>
      </c>
      <c r="DZ210" s="210">
        <f t="shared" si="463"/>
        <v>0</v>
      </c>
      <c r="EA210" s="210">
        <f t="shared" si="463"/>
        <v>0</v>
      </c>
      <c r="EB210" s="210">
        <f t="shared" si="462"/>
        <v>0</v>
      </c>
      <c r="EC210" s="210">
        <f t="shared" si="462"/>
        <v>0</v>
      </c>
      <c r="ED210" s="210">
        <f t="shared" si="462"/>
        <v>0</v>
      </c>
      <c r="EE210" s="210">
        <f t="shared" si="462"/>
        <v>0</v>
      </c>
      <c r="EF210" s="210">
        <f t="shared" si="462"/>
        <v>0</v>
      </c>
      <c r="EG210" s="210">
        <f t="shared" si="462"/>
        <v>0</v>
      </c>
      <c r="EH210" s="210">
        <f t="shared" si="531"/>
        <v>0</v>
      </c>
      <c r="EI210" s="210">
        <f t="shared" si="532"/>
        <v>0</v>
      </c>
      <c r="EJ210" s="210">
        <f t="shared" si="402"/>
        <v>0</v>
      </c>
      <c r="EK210" s="210">
        <f t="shared" si="402"/>
        <v>0</v>
      </c>
      <c r="EL210" s="210">
        <f t="shared" si="402"/>
        <v>0</v>
      </c>
      <c r="EM210" s="210">
        <f t="shared" si="402"/>
        <v>0</v>
      </c>
      <c r="EN210" s="210">
        <f t="shared" si="437"/>
        <v>0</v>
      </c>
      <c r="EO210" s="210">
        <f t="shared" si="437"/>
        <v>0</v>
      </c>
      <c r="EP210" s="210">
        <f t="shared" si="437"/>
        <v>0</v>
      </c>
      <c r="EQ210" s="210">
        <f t="shared" si="437"/>
        <v>0</v>
      </c>
      <c r="ES210" s="210">
        <f t="shared" si="569"/>
        <v>0</v>
      </c>
      <c r="ET210" s="210">
        <f t="shared" si="570"/>
        <v>0</v>
      </c>
      <c r="EU210" s="210">
        <f t="shared" si="571"/>
        <v>0</v>
      </c>
      <c r="EV210" s="210">
        <f t="shared" si="572"/>
        <v>0</v>
      </c>
      <c r="EW210" s="210">
        <f t="shared" si="573"/>
        <v>0</v>
      </c>
      <c r="EX210" s="210">
        <f t="shared" si="574"/>
        <v>0</v>
      </c>
      <c r="EY210" s="210">
        <f t="shared" si="575"/>
        <v>0</v>
      </c>
      <c r="EZ210" s="210">
        <f t="shared" si="576"/>
        <v>0</v>
      </c>
      <c r="FA210" s="210">
        <f t="shared" si="577"/>
        <v>0</v>
      </c>
      <c r="FB210" s="210">
        <f t="shared" si="578"/>
        <v>0</v>
      </c>
      <c r="FC210" s="210">
        <f t="shared" si="579"/>
        <v>0</v>
      </c>
      <c r="FD210" s="210">
        <f t="shared" si="580"/>
        <v>0</v>
      </c>
      <c r="FE210" s="210">
        <f t="shared" si="581"/>
        <v>0</v>
      </c>
      <c r="FF210" s="210">
        <f t="shared" si="582"/>
        <v>0</v>
      </c>
      <c r="FG210" s="210">
        <f t="shared" si="583"/>
        <v>0</v>
      </c>
      <c r="FI210" s="211">
        <f t="shared" si="584"/>
        <v>0</v>
      </c>
      <c r="FJ210" s="211">
        <f t="shared" si="585"/>
        <v>0</v>
      </c>
      <c r="FK210" s="211">
        <f t="shared" si="586"/>
        <v>0</v>
      </c>
      <c r="FL210" s="211">
        <f t="shared" si="587"/>
        <v>0</v>
      </c>
      <c r="FM210" s="211">
        <f t="shared" si="588"/>
        <v>0</v>
      </c>
      <c r="FN210" s="211">
        <f t="shared" si="589"/>
        <v>0</v>
      </c>
      <c r="FO210" s="211">
        <f t="shared" si="590"/>
        <v>0</v>
      </c>
      <c r="FP210" s="211">
        <f t="shared" si="591"/>
        <v>0</v>
      </c>
      <c r="FQ210" s="211">
        <f t="shared" si="592"/>
        <v>0</v>
      </c>
      <c r="FR210" s="211">
        <f t="shared" si="593"/>
        <v>0</v>
      </c>
      <c r="FS210" s="211">
        <f t="shared" si="594"/>
        <v>0</v>
      </c>
      <c r="FT210" s="211">
        <f t="shared" si="595"/>
        <v>0</v>
      </c>
      <c r="FU210" s="211">
        <f t="shared" si="596"/>
        <v>0</v>
      </c>
      <c r="FV210" s="211">
        <f t="shared" si="597"/>
        <v>0</v>
      </c>
      <c r="FW210" s="211">
        <f t="shared" si="598"/>
        <v>0</v>
      </c>
      <c r="FX210" s="211">
        <f t="shared" si="599"/>
        <v>0</v>
      </c>
      <c r="FY210" s="211">
        <f t="shared" si="600"/>
        <v>0</v>
      </c>
      <c r="FZ210" s="211">
        <f t="shared" si="601"/>
        <v>0</v>
      </c>
      <c r="GA210" s="211">
        <f t="shared" si="602"/>
        <v>0</v>
      </c>
      <c r="GB210" s="211">
        <f t="shared" si="603"/>
        <v>0</v>
      </c>
      <c r="GC210" s="211">
        <f t="shared" si="604"/>
        <v>0</v>
      </c>
      <c r="GD210" s="211">
        <f t="shared" si="605"/>
        <v>0</v>
      </c>
      <c r="GE210" s="211">
        <f t="shared" si="606"/>
        <v>0</v>
      </c>
      <c r="GF210" s="211">
        <f t="shared" si="607"/>
        <v>0</v>
      </c>
      <c r="GG210" s="211">
        <f t="shared" si="608"/>
        <v>0</v>
      </c>
      <c r="GH210" s="211">
        <f t="shared" si="609"/>
        <v>0</v>
      </c>
      <c r="GI210" s="211">
        <f t="shared" si="610"/>
        <v>0</v>
      </c>
      <c r="GJ210" s="211">
        <f t="shared" si="611"/>
        <v>0</v>
      </c>
      <c r="GK210" s="211">
        <f t="shared" si="612"/>
        <v>0</v>
      </c>
      <c r="GL210" s="211">
        <f t="shared" si="613"/>
        <v>0</v>
      </c>
    </row>
    <row r="211" spans="3:194">
      <c r="C211" s="32" t="s">
        <v>65</v>
      </c>
      <c r="D211" s="216">
        <v>1800</v>
      </c>
      <c r="E211" s="217" t="s">
        <v>31</v>
      </c>
      <c r="F211" s="217" t="s">
        <v>31</v>
      </c>
      <c r="G211" s="218">
        <f>SUM(G213:G225)</f>
        <v>95948</v>
      </c>
      <c r="H211" s="218">
        <f t="shared" ref="H211:BS211" si="635">SUM(H213:H225)</f>
        <v>95124.4</v>
      </c>
      <c r="I211" s="218">
        <f t="shared" si="635"/>
        <v>4910.8999999999996</v>
      </c>
      <c r="J211" s="218">
        <f t="shared" si="635"/>
        <v>4910.8999999999996</v>
      </c>
      <c r="K211" s="218">
        <f t="shared" si="635"/>
        <v>91037.1</v>
      </c>
      <c r="L211" s="218">
        <f t="shared" si="635"/>
        <v>90213.5</v>
      </c>
      <c r="M211" s="218">
        <f t="shared" si="635"/>
        <v>0</v>
      </c>
      <c r="N211" s="218">
        <f t="shared" si="635"/>
        <v>0</v>
      </c>
      <c r="O211" s="218">
        <f t="shared" si="635"/>
        <v>0</v>
      </c>
      <c r="P211" s="218">
        <f t="shared" si="635"/>
        <v>0</v>
      </c>
      <c r="Q211" s="218">
        <f t="shared" si="635"/>
        <v>82229.700000000012</v>
      </c>
      <c r="R211" s="218">
        <f t="shared" si="635"/>
        <v>0</v>
      </c>
      <c r="S211" s="218">
        <f t="shared" si="635"/>
        <v>82229.700000000012</v>
      </c>
      <c r="T211" s="218">
        <f t="shared" si="635"/>
        <v>0</v>
      </c>
      <c r="U211" s="218">
        <f t="shared" si="635"/>
        <v>0</v>
      </c>
      <c r="V211" s="218">
        <f t="shared" si="635"/>
        <v>83022.299999999988</v>
      </c>
      <c r="W211" s="218">
        <f t="shared" si="635"/>
        <v>0</v>
      </c>
      <c r="X211" s="218">
        <f t="shared" si="635"/>
        <v>83022.299999999988</v>
      </c>
      <c r="Y211" s="218">
        <f t="shared" si="635"/>
        <v>0</v>
      </c>
      <c r="Z211" s="218">
        <f t="shared" si="635"/>
        <v>0</v>
      </c>
      <c r="AA211" s="218">
        <f t="shared" si="635"/>
        <v>83639.600000000006</v>
      </c>
      <c r="AB211" s="218">
        <f t="shared" si="635"/>
        <v>0</v>
      </c>
      <c r="AC211" s="218">
        <f t="shared" si="635"/>
        <v>83639.600000000006</v>
      </c>
      <c r="AD211" s="218">
        <f t="shared" si="635"/>
        <v>0</v>
      </c>
      <c r="AE211" s="218">
        <f t="shared" si="635"/>
        <v>0</v>
      </c>
      <c r="AF211" s="218">
        <f t="shared" si="635"/>
        <v>83639.600000000006</v>
      </c>
      <c r="AG211" s="218">
        <f t="shared" si="635"/>
        <v>0</v>
      </c>
      <c r="AH211" s="218">
        <f t="shared" si="635"/>
        <v>83639.600000000006</v>
      </c>
      <c r="AI211" s="218">
        <f t="shared" si="635"/>
        <v>0</v>
      </c>
      <c r="AJ211" s="218">
        <f t="shared" si="635"/>
        <v>0</v>
      </c>
      <c r="AK211" s="218">
        <f t="shared" si="635"/>
        <v>90170.5</v>
      </c>
      <c r="AL211" s="218">
        <f t="shared" si="635"/>
        <v>89346.900000000009</v>
      </c>
      <c r="AM211" s="218">
        <f t="shared" si="635"/>
        <v>0</v>
      </c>
      <c r="AN211" s="218">
        <f t="shared" si="635"/>
        <v>0</v>
      </c>
      <c r="AO211" s="218">
        <f t="shared" si="635"/>
        <v>90170.5</v>
      </c>
      <c r="AP211" s="218">
        <f t="shared" si="635"/>
        <v>89346.900000000009</v>
      </c>
      <c r="AQ211" s="218">
        <f t="shared" si="635"/>
        <v>0</v>
      </c>
      <c r="AR211" s="218">
        <f t="shared" si="635"/>
        <v>0</v>
      </c>
      <c r="AS211" s="218">
        <f t="shared" si="635"/>
        <v>0</v>
      </c>
      <c r="AT211" s="218">
        <f t="shared" si="635"/>
        <v>0</v>
      </c>
      <c r="AU211" s="218">
        <f t="shared" si="635"/>
        <v>71933.7</v>
      </c>
      <c r="AV211" s="218">
        <f t="shared" si="635"/>
        <v>0</v>
      </c>
      <c r="AW211" s="218">
        <f t="shared" si="635"/>
        <v>71933.7</v>
      </c>
      <c r="AX211" s="218">
        <f t="shared" si="635"/>
        <v>0</v>
      </c>
      <c r="AY211" s="218">
        <f t="shared" si="635"/>
        <v>0</v>
      </c>
      <c r="AZ211" s="218">
        <f t="shared" si="635"/>
        <v>83022.299999999988</v>
      </c>
      <c r="BA211" s="218">
        <f t="shared" si="635"/>
        <v>0</v>
      </c>
      <c r="BB211" s="218">
        <f t="shared" si="635"/>
        <v>83022.299999999988</v>
      </c>
      <c r="BC211" s="218">
        <f t="shared" si="635"/>
        <v>0</v>
      </c>
      <c r="BD211" s="218">
        <f t="shared" si="635"/>
        <v>0</v>
      </c>
      <c r="BE211" s="218">
        <f t="shared" si="635"/>
        <v>83639.600000000006</v>
      </c>
      <c r="BF211" s="218">
        <f t="shared" si="635"/>
        <v>0</v>
      </c>
      <c r="BG211" s="218">
        <f t="shared" si="635"/>
        <v>83639.600000000006</v>
      </c>
      <c r="BH211" s="218">
        <f t="shared" si="635"/>
        <v>0</v>
      </c>
      <c r="BI211" s="218">
        <f t="shared" si="635"/>
        <v>0</v>
      </c>
      <c r="BJ211" s="218">
        <f t="shared" si="635"/>
        <v>83639.600000000006</v>
      </c>
      <c r="BK211" s="218">
        <f t="shared" si="635"/>
        <v>0</v>
      </c>
      <c r="BL211" s="218">
        <f t="shared" si="635"/>
        <v>83639.600000000006</v>
      </c>
      <c r="BM211" s="218">
        <f t="shared" si="635"/>
        <v>0</v>
      </c>
      <c r="BN211" s="218">
        <f t="shared" si="635"/>
        <v>0</v>
      </c>
      <c r="BO211" s="218">
        <f t="shared" si="635"/>
        <v>95948</v>
      </c>
      <c r="BP211" s="218">
        <f t="shared" si="635"/>
        <v>4910.8999999999996</v>
      </c>
      <c r="BQ211" s="218">
        <f t="shared" si="635"/>
        <v>91037.1</v>
      </c>
      <c r="BR211" s="218">
        <f t="shared" si="635"/>
        <v>0</v>
      </c>
      <c r="BS211" s="218">
        <f t="shared" si="635"/>
        <v>0</v>
      </c>
      <c r="BT211" s="218">
        <f t="shared" ref="BT211:CR211" si="636">SUM(BT213:BT225)</f>
        <v>82229.700000000012</v>
      </c>
      <c r="BU211" s="218">
        <f t="shared" si="636"/>
        <v>0</v>
      </c>
      <c r="BV211" s="218">
        <f t="shared" si="636"/>
        <v>82229.700000000012</v>
      </c>
      <c r="BW211" s="218">
        <f t="shared" si="636"/>
        <v>0</v>
      </c>
      <c r="BX211" s="218">
        <f t="shared" si="636"/>
        <v>0</v>
      </c>
      <c r="BY211" s="218">
        <f t="shared" si="636"/>
        <v>83022.299999999988</v>
      </c>
      <c r="BZ211" s="218">
        <f t="shared" si="636"/>
        <v>0</v>
      </c>
      <c r="CA211" s="218">
        <f t="shared" si="636"/>
        <v>83022.299999999988</v>
      </c>
      <c r="CB211" s="218">
        <f t="shared" si="636"/>
        <v>0</v>
      </c>
      <c r="CC211" s="218">
        <f t="shared" si="636"/>
        <v>0</v>
      </c>
      <c r="CD211" s="218">
        <f t="shared" si="636"/>
        <v>90170.5</v>
      </c>
      <c r="CE211" s="218">
        <f t="shared" si="636"/>
        <v>0</v>
      </c>
      <c r="CF211" s="218">
        <f t="shared" si="636"/>
        <v>90170.5</v>
      </c>
      <c r="CG211" s="218">
        <f t="shared" si="636"/>
        <v>0</v>
      </c>
      <c r="CH211" s="218">
        <f t="shared" si="636"/>
        <v>0</v>
      </c>
      <c r="CI211" s="218">
        <f t="shared" si="636"/>
        <v>71933.7</v>
      </c>
      <c r="CJ211" s="218">
        <f t="shared" si="636"/>
        <v>0</v>
      </c>
      <c r="CK211" s="218">
        <f t="shared" si="636"/>
        <v>71933.7</v>
      </c>
      <c r="CL211" s="218">
        <f t="shared" si="636"/>
        <v>0</v>
      </c>
      <c r="CM211" s="218">
        <f t="shared" si="636"/>
        <v>0</v>
      </c>
      <c r="CN211" s="218">
        <f t="shared" si="636"/>
        <v>83022.299999999988</v>
      </c>
      <c r="CO211" s="218">
        <f t="shared" si="636"/>
        <v>0</v>
      </c>
      <c r="CP211" s="218">
        <f t="shared" si="636"/>
        <v>83022.299999999988</v>
      </c>
      <c r="CQ211" s="218">
        <f t="shared" si="636"/>
        <v>0</v>
      </c>
      <c r="CR211" s="218">
        <f t="shared" si="636"/>
        <v>0</v>
      </c>
      <c r="CS211" s="209">
        <f t="shared" si="616"/>
        <v>3063365.4000000004</v>
      </c>
      <c r="CT211" s="205"/>
      <c r="CU211" s="210">
        <f t="shared" si="435"/>
        <v>0</v>
      </c>
      <c r="CV211" s="210">
        <f t="shared" si="435"/>
        <v>0</v>
      </c>
      <c r="CW211" s="210">
        <f t="shared" si="555"/>
        <v>0</v>
      </c>
      <c r="CX211" s="210">
        <f t="shared" si="556"/>
        <v>0</v>
      </c>
      <c r="CY211" s="210">
        <f t="shared" si="557"/>
        <v>0</v>
      </c>
      <c r="CZ211" s="210">
        <f t="shared" si="558"/>
        <v>0</v>
      </c>
      <c r="DA211" s="210">
        <f t="shared" si="436"/>
        <v>0</v>
      </c>
      <c r="DB211" s="210">
        <f t="shared" si="436"/>
        <v>0</v>
      </c>
      <c r="DC211" s="210">
        <f t="shared" si="559"/>
        <v>0</v>
      </c>
      <c r="DD211" s="210">
        <f t="shared" si="560"/>
        <v>0</v>
      </c>
      <c r="DE211" s="210">
        <f t="shared" si="561"/>
        <v>0</v>
      </c>
      <c r="DF211" s="210">
        <f t="shared" si="562"/>
        <v>0</v>
      </c>
      <c r="DG211" s="210">
        <f t="shared" si="563"/>
        <v>0</v>
      </c>
      <c r="DH211" s="210">
        <f t="shared" si="564"/>
        <v>0</v>
      </c>
      <c r="DI211" s="210">
        <f t="shared" si="565"/>
        <v>0</v>
      </c>
      <c r="DJ211" s="210">
        <f t="shared" si="566"/>
        <v>0</v>
      </c>
      <c r="DK211" s="210">
        <f t="shared" si="567"/>
        <v>0</v>
      </c>
      <c r="DL211" s="210">
        <f t="shared" si="568"/>
        <v>0</v>
      </c>
      <c r="DN211" s="210">
        <f t="shared" si="466"/>
        <v>0</v>
      </c>
      <c r="DO211" s="210">
        <f t="shared" si="467"/>
        <v>0</v>
      </c>
      <c r="DP211" s="210">
        <f t="shared" si="468"/>
        <v>0</v>
      </c>
      <c r="DQ211" s="210">
        <f t="shared" si="463"/>
        <v>0</v>
      </c>
      <c r="DR211" s="210">
        <f t="shared" si="463"/>
        <v>0</v>
      </c>
      <c r="DS211" s="210">
        <f t="shared" si="463"/>
        <v>0</v>
      </c>
      <c r="DT211" s="210">
        <f t="shared" si="463"/>
        <v>0</v>
      </c>
      <c r="DU211" s="210">
        <f t="shared" si="463"/>
        <v>0</v>
      </c>
      <c r="DV211" s="210">
        <f t="shared" si="463"/>
        <v>0</v>
      </c>
      <c r="DW211" s="210">
        <f t="shared" si="463"/>
        <v>0</v>
      </c>
      <c r="DX211" s="210">
        <f t="shared" si="463"/>
        <v>0</v>
      </c>
      <c r="DY211" s="210">
        <f t="shared" si="463"/>
        <v>0</v>
      </c>
      <c r="DZ211" s="210">
        <f t="shared" si="463"/>
        <v>0</v>
      </c>
      <c r="EA211" s="210">
        <f t="shared" si="463"/>
        <v>0</v>
      </c>
      <c r="EB211" s="210">
        <f t="shared" si="462"/>
        <v>0</v>
      </c>
      <c r="EC211" s="210">
        <f t="shared" si="462"/>
        <v>0</v>
      </c>
      <c r="ED211" s="210">
        <f t="shared" si="462"/>
        <v>0</v>
      </c>
      <c r="EE211" s="210">
        <f t="shared" si="462"/>
        <v>0</v>
      </c>
      <c r="EF211" s="210">
        <f t="shared" si="462"/>
        <v>0</v>
      </c>
      <c r="EG211" s="210">
        <f t="shared" si="462"/>
        <v>0</v>
      </c>
      <c r="EH211" s="210">
        <f t="shared" si="531"/>
        <v>0</v>
      </c>
      <c r="EI211" s="210">
        <f t="shared" si="532"/>
        <v>0</v>
      </c>
      <c r="EJ211" s="210">
        <f t="shared" si="402"/>
        <v>0</v>
      </c>
      <c r="EK211" s="210">
        <f t="shared" si="402"/>
        <v>0</v>
      </c>
      <c r="EL211" s="210">
        <f t="shared" si="402"/>
        <v>0</v>
      </c>
      <c r="EM211" s="210">
        <f t="shared" si="402"/>
        <v>0</v>
      </c>
      <c r="EN211" s="210">
        <f t="shared" si="437"/>
        <v>0</v>
      </c>
      <c r="EO211" s="210">
        <f t="shared" si="437"/>
        <v>0</v>
      </c>
      <c r="EP211" s="210">
        <f t="shared" si="437"/>
        <v>0</v>
      </c>
      <c r="EQ211" s="210">
        <f t="shared" si="437"/>
        <v>0</v>
      </c>
      <c r="ES211" s="210">
        <f t="shared" si="569"/>
        <v>0</v>
      </c>
      <c r="ET211" s="210">
        <f t="shared" si="570"/>
        <v>0</v>
      </c>
      <c r="EU211" s="210">
        <f t="shared" si="571"/>
        <v>0</v>
      </c>
      <c r="EV211" s="210">
        <f t="shared" si="572"/>
        <v>0</v>
      </c>
      <c r="EW211" s="210">
        <f t="shared" si="573"/>
        <v>0</v>
      </c>
      <c r="EX211" s="210">
        <f t="shared" si="574"/>
        <v>0</v>
      </c>
      <c r="EY211" s="210">
        <f t="shared" si="575"/>
        <v>0</v>
      </c>
      <c r="EZ211" s="210">
        <f t="shared" si="576"/>
        <v>0</v>
      </c>
      <c r="FA211" s="210">
        <f t="shared" si="577"/>
        <v>0</v>
      </c>
      <c r="FB211" s="210">
        <f t="shared" si="578"/>
        <v>0</v>
      </c>
      <c r="FC211" s="210">
        <f t="shared" si="579"/>
        <v>0</v>
      </c>
      <c r="FD211" s="210">
        <f t="shared" si="580"/>
        <v>0</v>
      </c>
      <c r="FE211" s="210">
        <f t="shared" si="581"/>
        <v>0</v>
      </c>
      <c r="FF211" s="210">
        <f t="shared" si="582"/>
        <v>0</v>
      </c>
      <c r="FG211" s="210">
        <f t="shared" si="583"/>
        <v>0</v>
      </c>
      <c r="FI211" s="211">
        <f t="shared" si="584"/>
        <v>0</v>
      </c>
      <c r="FJ211" s="211">
        <f t="shared" si="585"/>
        <v>0</v>
      </c>
      <c r="FK211" s="211">
        <f t="shared" si="586"/>
        <v>0</v>
      </c>
      <c r="FL211" s="211">
        <f t="shared" si="587"/>
        <v>0</v>
      </c>
      <c r="FM211" s="211">
        <f t="shared" si="588"/>
        <v>0</v>
      </c>
      <c r="FN211" s="211">
        <f t="shared" si="589"/>
        <v>0</v>
      </c>
      <c r="FO211" s="211">
        <f t="shared" si="590"/>
        <v>0</v>
      </c>
      <c r="FP211" s="211">
        <f t="shared" si="591"/>
        <v>0</v>
      </c>
      <c r="FQ211" s="211">
        <f t="shared" si="592"/>
        <v>0</v>
      </c>
      <c r="FR211" s="211">
        <f t="shared" si="593"/>
        <v>0</v>
      </c>
      <c r="FS211" s="211">
        <f t="shared" si="594"/>
        <v>0</v>
      </c>
      <c r="FT211" s="211">
        <f t="shared" si="595"/>
        <v>0</v>
      </c>
      <c r="FU211" s="211">
        <f t="shared" si="596"/>
        <v>0</v>
      </c>
      <c r="FV211" s="211">
        <f t="shared" si="597"/>
        <v>0</v>
      </c>
      <c r="FW211" s="211">
        <f t="shared" si="598"/>
        <v>0</v>
      </c>
      <c r="FX211" s="211">
        <f t="shared" si="599"/>
        <v>0</v>
      </c>
      <c r="FY211" s="211">
        <f t="shared" si="600"/>
        <v>0</v>
      </c>
      <c r="FZ211" s="211">
        <f t="shared" si="601"/>
        <v>0</v>
      </c>
      <c r="GA211" s="211">
        <f t="shared" si="602"/>
        <v>0</v>
      </c>
      <c r="GB211" s="211">
        <f t="shared" si="603"/>
        <v>0</v>
      </c>
      <c r="GC211" s="211">
        <f t="shared" si="604"/>
        <v>0</v>
      </c>
      <c r="GD211" s="211">
        <f t="shared" si="605"/>
        <v>0</v>
      </c>
      <c r="GE211" s="211">
        <f t="shared" si="606"/>
        <v>0</v>
      </c>
      <c r="GF211" s="211">
        <f t="shared" si="607"/>
        <v>0</v>
      </c>
      <c r="GG211" s="211">
        <f t="shared" si="608"/>
        <v>0</v>
      </c>
      <c r="GH211" s="211">
        <f t="shared" si="609"/>
        <v>0</v>
      </c>
      <c r="GI211" s="211">
        <f t="shared" si="610"/>
        <v>0</v>
      </c>
      <c r="GJ211" s="211">
        <f t="shared" si="611"/>
        <v>0</v>
      </c>
      <c r="GK211" s="211">
        <f t="shared" si="612"/>
        <v>0</v>
      </c>
      <c r="GL211" s="211">
        <f t="shared" si="613"/>
        <v>0</v>
      </c>
    </row>
    <row r="212" spans="3:194">
      <c r="C212" s="50" t="s">
        <v>2</v>
      </c>
      <c r="D212" s="242"/>
      <c r="E212" s="220"/>
      <c r="F212" s="221"/>
      <c r="G212" s="222"/>
      <c r="H212" s="222"/>
      <c r="I212" s="222"/>
      <c r="J212" s="222"/>
      <c r="K212" s="222"/>
      <c r="L212" s="222"/>
      <c r="M212" s="222"/>
      <c r="N212" s="222"/>
      <c r="O212" s="222"/>
      <c r="P212" s="222"/>
      <c r="Q212" s="222"/>
      <c r="R212" s="222"/>
      <c r="S212" s="222"/>
      <c r="T212" s="222"/>
      <c r="U212" s="222"/>
      <c r="V212" s="222"/>
      <c r="W212" s="222"/>
      <c r="X212" s="222"/>
      <c r="Y212" s="222"/>
      <c r="Z212" s="222"/>
      <c r="AA212" s="222"/>
      <c r="AB212" s="222"/>
      <c r="AC212" s="222"/>
      <c r="AD212" s="222"/>
      <c r="AE212" s="222"/>
      <c r="AF212" s="222"/>
      <c r="AG212" s="222"/>
      <c r="AH212" s="222"/>
      <c r="AI212" s="222"/>
      <c r="AJ212" s="222"/>
      <c r="AK212" s="222"/>
      <c r="AL212" s="222"/>
      <c r="AM212" s="222"/>
      <c r="AN212" s="222"/>
      <c r="AO212" s="222"/>
      <c r="AP212" s="222"/>
      <c r="AQ212" s="222"/>
      <c r="AR212" s="222"/>
      <c r="AS212" s="222"/>
      <c r="AT212" s="222"/>
      <c r="AU212" s="222"/>
      <c r="AV212" s="222"/>
      <c r="AW212" s="222"/>
      <c r="AX212" s="222"/>
      <c r="AY212" s="222"/>
      <c r="AZ212" s="222"/>
      <c r="BA212" s="222"/>
      <c r="BB212" s="222"/>
      <c r="BC212" s="222"/>
      <c r="BD212" s="222"/>
      <c r="BE212" s="222"/>
      <c r="BF212" s="222"/>
      <c r="BG212" s="222"/>
      <c r="BH212" s="222"/>
      <c r="BI212" s="222"/>
      <c r="BJ212" s="222"/>
      <c r="BK212" s="222"/>
      <c r="BL212" s="222"/>
      <c r="BM212" s="222"/>
      <c r="BN212" s="222"/>
      <c r="BO212" s="222"/>
      <c r="BP212" s="222"/>
      <c r="BQ212" s="222"/>
      <c r="BR212" s="222"/>
      <c r="BS212" s="222"/>
      <c r="BT212" s="222"/>
      <c r="BU212" s="222"/>
      <c r="BV212" s="222"/>
      <c r="BW212" s="222"/>
      <c r="BX212" s="222"/>
      <c r="BY212" s="222"/>
      <c r="BZ212" s="222"/>
      <c r="CA212" s="222"/>
      <c r="CB212" s="222"/>
      <c r="CC212" s="222"/>
      <c r="CD212" s="222"/>
      <c r="CE212" s="222"/>
      <c r="CF212" s="222"/>
      <c r="CG212" s="222"/>
      <c r="CH212" s="222"/>
      <c r="CI212" s="222"/>
      <c r="CJ212" s="222"/>
      <c r="CK212" s="222"/>
      <c r="CL212" s="222"/>
      <c r="CM212" s="222"/>
      <c r="CN212" s="222"/>
      <c r="CO212" s="222"/>
      <c r="CP212" s="222"/>
      <c r="CQ212" s="222"/>
      <c r="CR212" s="222"/>
      <c r="CS212" s="209">
        <f t="shared" si="616"/>
        <v>0</v>
      </c>
      <c r="CT212" s="205"/>
      <c r="CU212" s="210">
        <f t="shared" si="435"/>
        <v>0</v>
      </c>
      <c r="CV212" s="210">
        <f t="shared" si="435"/>
        <v>0</v>
      </c>
      <c r="CW212" s="210">
        <f t="shared" si="555"/>
        <v>0</v>
      </c>
      <c r="CX212" s="210">
        <f t="shared" si="556"/>
        <v>0</v>
      </c>
      <c r="CY212" s="210">
        <f t="shared" si="557"/>
        <v>0</v>
      </c>
      <c r="CZ212" s="210">
        <f t="shared" si="558"/>
        <v>0</v>
      </c>
      <c r="DA212" s="210">
        <f t="shared" si="436"/>
        <v>0</v>
      </c>
      <c r="DB212" s="210">
        <f t="shared" si="436"/>
        <v>0</v>
      </c>
      <c r="DC212" s="210">
        <f t="shared" si="559"/>
        <v>0</v>
      </c>
      <c r="DD212" s="210">
        <f t="shared" si="560"/>
        <v>0</v>
      </c>
      <c r="DE212" s="210">
        <f t="shared" si="561"/>
        <v>0</v>
      </c>
      <c r="DF212" s="210">
        <f t="shared" si="562"/>
        <v>0</v>
      </c>
      <c r="DG212" s="210">
        <f t="shared" si="563"/>
        <v>0</v>
      </c>
      <c r="DH212" s="210">
        <f t="shared" si="564"/>
        <v>0</v>
      </c>
      <c r="DI212" s="210">
        <f t="shared" si="565"/>
        <v>0</v>
      </c>
      <c r="DJ212" s="210">
        <f t="shared" si="566"/>
        <v>0</v>
      </c>
      <c r="DK212" s="210">
        <f t="shared" si="567"/>
        <v>0</v>
      </c>
      <c r="DL212" s="210">
        <f t="shared" si="568"/>
        <v>0</v>
      </c>
      <c r="DN212" s="210">
        <f t="shared" si="466"/>
        <v>0</v>
      </c>
      <c r="DO212" s="210">
        <f t="shared" si="467"/>
        <v>0</v>
      </c>
      <c r="DP212" s="210">
        <f t="shared" si="468"/>
        <v>0</v>
      </c>
      <c r="DQ212" s="210">
        <f t="shared" si="463"/>
        <v>0</v>
      </c>
      <c r="DR212" s="210">
        <f t="shared" si="463"/>
        <v>0</v>
      </c>
      <c r="DS212" s="210">
        <f t="shared" si="463"/>
        <v>0</v>
      </c>
      <c r="DT212" s="210">
        <f t="shared" si="463"/>
        <v>0</v>
      </c>
      <c r="DU212" s="210">
        <f t="shared" si="463"/>
        <v>0</v>
      </c>
      <c r="DV212" s="210">
        <f t="shared" si="463"/>
        <v>0</v>
      </c>
      <c r="DW212" s="210">
        <f t="shared" si="463"/>
        <v>0</v>
      </c>
      <c r="DX212" s="210">
        <f t="shared" si="463"/>
        <v>0</v>
      </c>
      <c r="DY212" s="210">
        <f t="shared" si="463"/>
        <v>0</v>
      </c>
      <c r="DZ212" s="210">
        <f t="shared" si="463"/>
        <v>0</v>
      </c>
      <c r="EA212" s="210">
        <f t="shared" si="463"/>
        <v>0</v>
      </c>
      <c r="EB212" s="210">
        <f t="shared" si="462"/>
        <v>0</v>
      </c>
      <c r="EC212" s="210">
        <f t="shared" si="462"/>
        <v>0</v>
      </c>
      <c r="ED212" s="210">
        <f t="shared" si="462"/>
        <v>0</v>
      </c>
      <c r="EE212" s="210">
        <f t="shared" si="462"/>
        <v>0</v>
      </c>
      <c r="EF212" s="210">
        <f t="shared" si="462"/>
        <v>0</v>
      </c>
      <c r="EG212" s="210">
        <f t="shared" si="462"/>
        <v>0</v>
      </c>
      <c r="EH212" s="210">
        <f t="shared" si="531"/>
        <v>0</v>
      </c>
      <c r="EI212" s="210">
        <f t="shared" si="532"/>
        <v>0</v>
      </c>
      <c r="EJ212" s="210">
        <f t="shared" si="402"/>
        <v>0</v>
      </c>
      <c r="EK212" s="210">
        <f t="shared" si="402"/>
        <v>0</v>
      </c>
      <c r="EL212" s="210">
        <f t="shared" si="402"/>
        <v>0</v>
      </c>
      <c r="EM212" s="210">
        <f t="shared" si="402"/>
        <v>0</v>
      </c>
      <c r="EN212" s="210">
        <f t="shared" si="437"/>
        <v>0</v>
      </c>
      <c r="EO212" s="210">
        <f t="shared" si="437"/>
        <v>0</v>
      </c>
      <c r="EP212" s="210">
        <f t="shared" si="437"/>
        <v>0</v>
      </c>
      <c r="EQ212" s="210">
        <f t="shared" si="437"/>
        <v>0</v>
      </c>
      <c r="ES212" s="210">
        <f t="shared" si="569"/>
        <v>0</v>
      </c>
      <c r="ET212" s="210">
        <f t="shared" si="570"/>
        <v>0</v>
      </c>
      <c r="EU212" s="210">
        <f t="shared" si="571"/>
        <v>0</v>
      </c>
      <c r="EV212" s="210">
        <f t="shared" si="572"/>
        <v>0</v>
      </c>
      <c r="EW212" s="210">
        <f t="shared" si="573"/>
        <v>0</v>
      </c>
      <c r="EX212" s="210">
        <f t="shared" si="574"/>
        <v>0</v>
      </c>
      <c r="EY212" s="210">
        <f t="shared" si="575"/>
        <v>0</v>
      </c>
      <c r="EZ212" s="210">
        <f t="shared" si="576"/>
        <v>0</v>
      </c>
      <c r="FA212" s="210">
        <f t="shared" si="577"/>
        <v>0</v>
      </c>
      <c r="FB212" s="210">
        <f t="shared" si="578"/>
        <v>0</v>
      </c>
      <c r="FC212" s="210">
        <f t="shared" si="579"/>
        <v>0</v>
      </c>
      <c r="FD212" s="210">
        <f t="shared" si="580"/>
        <v>0</v>
      </c>
      <c r="FE212" s="210">
        <f t="shared" si="581"/>
        <v>0</v>
      </c>
      <c r="FF212" s="210">
        <f t="shared" si="582"/>
        <v>0</v>
      </c>
      <c r="FG212" s="210">
        <f t="shared" si="583"/>
        <v>0</v>
      </c>
      <c r="FI212" s="211">
        <f t="shared" si="584"/>
        <v>0</v>
      </c>
      <c r="FJ212" s="211">
        <f t="shared" si="585"/>
        <v>0</v>
      </c>
      <c r="FK212" s="211">
        <f t="shared" si="586"/>
        <v>0</v>
      </c>
      <c r="FL212" s="211">
        <f t="shared" si="587"/>
        <v>0</v>
      </c>
      <c r="FM212" s="211">
        <f t="shared" si="588"/>
        <v>0</v>
      </c>
      <c r="FN212" s="211">
        <f t="shared" si="589"/>
        <v>0</v>
      </c>
      <c r="FO212" s="211">
        <f t="shared" si="590"/>
        <v>0</v>
      </c>
      <c r="FP212" s="211">
        <f t="shared" si="591"/>
        <v>0</v>
      </c>
      <c r="FQ212" s="211">
        <f t="shared" si="592"/>
        <v>0</v>
      </c>
      <c r="FR212" s="211">
        <f t="shared" si="593"/>
        <v>0</v>
      </c>
      <c r="FS212" s="211">
        <f t="shared" si="594"/>
        <v>0</v>
      </c>
      <c r="FT212" s="211">
        <f t="shared" si="595"/>
        <v>0</v>
      </c>
      <c r="FU212" s="211">
        <f t="shared" si="596"/>
        <v>0</v>
      </c>
      <c r="FV212" s="211">
        <f t="shared" si="597"/>
        <v>0</v>
      </c>
      <c r="FW212" s="211">
        <f t="shared" si="598"/>
        <v>0</v>
      </c>
      <c r="FX212" s="211">
        <f t="shared" si="599"/>
        <v>0</v>
      </c>
      <c r="FY212" s="211">
        <f t="shared" si="600"/>
        <v>0</v>
      </c>
      <c r="FZ212" s="211">
        <f t="shared" si="601"/>
        <v>0</v>
      </c>
      <c r="GA212" s="211">
        <f t="shared" si="602"/>
        <v>0</v>
      </c>
      <c r="GB212" s="211">
        <f t="shared" si="603"/>
        <v>0</v>
      </c>
      <c r="GC212" s="211">
        <f t="shared" si="604"/>
        <v>0</v>
      </c>
      <c r="GD212" s="211">
        <f t="shared" si="605"/>
        <v>0</v>
      </c>
      <c r="GE212" s="211">
        <f t="shared" si="606"/>
        <v>0</v>
      </c>
      <c r="GF212" s="211">
        <f t="shared" si="607"/>
        <v>0</v>
      </c>
      <c r="GG212" s="211">
        <f t="shared" si="608"/>
        <v>0</v>
      </c>
      <c r="GH212" s="211">
        <f t="shared" si="609"/>
        <v>0</v>
      </c>
      <c r="GI212" s="211">
        <f t="shared" si="610"/>
        <v>0</v>
      </c>
      <c r="GJ212" s="211">
        <f t="shared" si="611"/>
        <v>0</v>
      </c>
      <c r="GK212" s="211">
        <f t="shared" si="612"/>
        <v>0</v>
      </c>
      <c r="GL212" s="211">
        <f t="shared" si="613"/>
        <v>0</v>
      </c>
    </row>
    <row r="213" spans="3:194" ht="30">
      <c r="C213" s="50" t="s">
        <v>1424</v>
      </c>
      <c r="D213" s="246">
        <v>1801</v>
      </c>
      <c r="E213" s="220">
        <v>1</v>
      </c>
      <c r="F213" s="221"/>
      <c r="G213" s="224">
        <f t="shared" ref="G213:G225" si="637">+I213+K213+M213+O213</f>
        <v>1874.7</v>
      </c>
      <c r="H213" s="224">
        <f t="shared" ref="H213:H225" si="638">+J213+L213+N213+P213</f>
        <v>1713.5</v>
      </c>
      <c r="I213" s="222"/>
      <c r="J213" s="222"/>
      <c r="K213" s="222">
        <v>1874.7</v>
      </c>
      <c r="L213" s="222">
        <v>1713.5</v>
      </c>
      <c r="M213" s="222"/>
      <c r="N213" s="222"/>
      <c r="O213" s="222"/>
      <c r="P213" s="222"/>
      <c r="Q213" s="224">
        <f t="shared" ref="Q213:Q225" si="639">SUM(R213:U213)</f>
        <v>1895.3</v>
      </c>
      <c r="R213" s="222"/>
      <c r="S213" s="222">
        <v>1895.3</v>
      </c>
      <c r="T213" s="222"/>
      <c r="U213" s="222"/>
      <c r="V213" s="224">
        <f t="shared" ref="V213:V225" si="640">SUM(W213:Z213)</f>
        <v>1971.1</v>
      </c>
      <c r="W213" s="222"/>
      <c r="X213" s="222">
        <v>1971.1</v>
      </c>
      <c r="Y213" s="222"/>
      <c r="Z213" s="222"/>
      <c r="AA213" s="224">
        <f t="shared" ref="AA213:AA225" si="641">SUM(AB213:AE213)</f>
        <v>1971.1</v>
      </c>
      <c r="AB213" s="222"/>
      <c r="AC213" s="222">
        <v>1971.1</v>
      </c>
      <c r="AD213" s="222"/>
      <c r="AE213" s="222"/>
      <c r="AF213" s="224">
        <f t="shared" ref="AF213:AF225" si="642">SUM(AG213:AJ213)</f>
        <v>1971.1</v>
      </c>
      <c r="AG213" s="222"/>
      <c r="AH213" s="222">
        <v>1971.1</v>
      </c>
      <c r="AI213" s="222"/>
      <c r="AJ213" s="222"/>
      <c r="AK213" s="224">
        <f t="shared" ref="AK213:AK225" si="643">+AM213+AO213+AQ213+AS213</f>
        <v>1874.7</v>
      </c>
      <c r="AL213" s="224">
        <f t="shared" ref="AL213:AL225" si="644">+AN213+AP213+AR213+AT213</f>
        <v>1713.5</v>
      </c>
      <c r="AM213" s="222"/>
      <c r="AN213" s="222"/>
      <c r="AO213" s="222">
        <v>1874.7</v>
      </c>
      <c r="AP213" s="222">
        <v>1713.5</v>
      </c>
      <c r="AQ213" s="222"/>
      <c r="AR213" s="222"/>
      <c r="AS213" s="222"/>
      <c r="AT213" s="222"/>
      <c r="AU213" s="224">
        <f t="shared" ref="AU213:AU225" si="645">SUM(AV213:AY213)</f>
        <v>1895.3</v>
      </c>
      <c r="AV213" s="222"/>
      <c r="AW213" s="222">
        <v>1895.3</v>
      </c>
      <c r="AX213" s="222"/>
      <c r="AY213" s="222"/>
      <c r="AZ213" s="224">
        <f t="shared" ref="AZ213:AZ225" si="646">SUM(BA213:BD213)</f>
        <v>1971.1</v>
      </c>
      <c r="BA213" s="222"/>
      <c r="BB213" s="222">
        <v>1971.1</v>
      </c>
      <c r="BC213" s="222"/>
      <c r="BD213" s="222"/>
      <c r="BE213" s="224">
        <f t="shared" ref="BE213:BE225" si="647">SUM(BF213:BI213)</f>
        <v>1971.1</v>
      </c>
      <c r="BF213" s="222"/>
      <c r="BG213" s="222">
        <v>1971.1</v>
      </c>
      <c r="BH213" s="222"/>
      <c r="BI213" s="222"/>
      <c r="BJ213" s="224">
        <f t="shared" ref="BJ213:BJ225" si="648">SUM(BK213:BN213)</f>
        <v>1971.1</v>
      </c>
      <c r="BK213" s="222"/>
      <c r="BL213" s="222">
        <v>1971.1</v>
      </c>
      <c r="BM213" s="222"/>
      <c r="BN213" s="222"/>
      <c r="BO213" s="224">
        <f t="shared" ref="BO213:BO225" si="649">SUM(BP213:BS213)</f>
        <v>1874.7</v>
      </c>
      <c r="BP213" s="222"/>
      <c r="BQ213" s="222">
        <v>1874.7</v>
      </c>
      <c r="BR213" s="222"/>
      <c r="BS213" s="222"/>
      <c r="BT213" s="224">
        <f t="shared" ref="BT213:BT225" si="650">SUM(BU213:BX213)</f>
        <v>1895.3</v>
      </c>
      <c r="BU213" s="222">
        <f>R213</f>
        <v>0</v>
      </c>
      <c r="BV213" s="222">
        <f t="shared" ref="BV213:BX213" si="651">S213</f>
        <v>1895.3</v>
      </c>
      <c r="BW213" s="222">
        <f t="shared" si="651"/>
        <v>0</v>
      </c>
      <c r="BX213" s="222">
        <f t="shared" si="651"/>
        <v>0</v>
      </c>
      <c r="BY213" s="224">
        <f t="shared" ref="BY213:BY225" si="652">SUM(BZ213:CC213)</f>
        <v>1971.1</v>
      </c>
      <c r="BZ213" s="222">
        <f>W213</f>
        <v>0</v>
      </c>
      <c r="CA213" s="222">
        <f t="shared" ref="CA213:CC213" si="653">X213</f>
        <v>1971.1</v>
      </c>
      <c r="CB213" s="222">
        <f t="shared" si="653"/>
        <v>0</v>
      </c>
      <c r="CC213" s="222">
        <f t="shared" si="653"/>
        <v>0</v>
      </c>
      <c r="CD213" s="224">
        <f t="shared" ref="CD213:CD225" si="654">SUM(CE213:CH213)</f>
        <v>1874.7</v>
      </c>
      <c r="CE213" s="222">
        <f>AM213</f>
        <v>0</v>
      </c>
      <c r="CF213" s="222">
        <f>AO213</f>
        <v>1874.7</v>
      </c>
      <c r="CG213" s="222">
        <f>AQ213</f>
        <v>0</v>
      </c>
      <c r="CH213" s="222">
        <f>AS213</f>
        <v>0</v>
      </c>
      <c r="CI213" s="224">
        <f t="shared" ref="CI213:CI225" si="655">SUM(CJ213:CM213)</f>
        <v>1895.3</v>
      </c>
      <c r="CJ213" s="222">
        <f>AV213</f>
        <v>0</v>
      </c>
      <c r="CK213" s="222">
        <f t="shared" ref="CK213:CM213" si="656">AW213</f>
        <v>1895.3</v>
      </c>
      <c r="CL213" s="222">
        <f t="shared" si="656"/>
        <v>0</v>
      </c>
      <c r="CM213" s="222">
        <f t="shared" si="656"/>
        <v>0</v>
      </c>
      <c r="CN213" s="224">
        <f t="shared" ref="CN213:CN225" si="657">SUM(CO213:CR213)</f>
        <v>1971.1</v>
      </c>
      <c r="CO213" s="222">
        <f>BA213</f>
        <v>0</v>
      </c>
      <c r="CP213" s="222">
        <f t="shared" ref="CP213:CR213" si="658">BB213</f>
        <v>1971.1</v>
      </c>
      <c r="CQ213" s="222">
        <f t="shared" si="658"/>
        <v>0</v>
      </c>
      <c r="CR213" s="222">
        <f t="shared" si="658"/>
        <v>0</v>
      </c>
      <c r="CS213" s="209">
        <f t="shared" si="616"/>
        <v>68551.599999999991</v>
      </c>
      <c r="CT213" s="205"/>
      <c r="CU213" s="210">
        <f t="shared" si="435"/>
        <v>0</v>
      </c>
      <c r="CV213" s="210">
        <f t="shared" si="435"/>
        <v>0</v>
      </c>
      <c r="CW213" s="210">
        <f t="shared" si="555"/>
        <v>0</v>
      </c>
      <c r="CX213" s="210">
        <f t="shared" si="556"/>
        <v>0</v>
      </c>
      <c r="CY213" s="210">
        <f t="shared" si="557"/>
        <v>0</v>
      </c>
      <c r="CZ213" s="210">
        <f t="shared" si="558"/>
        <v>0</v>
      </c>
      <c r="DA213" s="210">
        <f t="shared" si="436"/>
        <v>0</v>
      </c>
      <c r="DB213" s="210">
        <f t="shared" si="436"/>
        <v>0</v>
      </c>
      <c r="DC213" s="210">
        <f t="shared" si="559"/>
        <v>0</v>
      </c>
      <c r="DD213" s="210">
        <f t="shared" si="560"/>
        <v>0</v>
      </c>
      <c r="DE213" s="210">
        <f t="shared" si="561"/>
        <v>0</v>
      </c>
      <c r="DF213" s="210">
        <f t="shared" si="562"/>
        <v>0</v>
      </c>
      <c r="DG213" s="210">
        <f t="shared" si="563"/>
        <v>0</v>
      </c>
      <c r="DH213" s="210">
        <f t="shared" si="564"/>
        <v>0</v>
      </c>
      <c r="DI213" s="210">
        <f t="shared" si="565"/>
        <v>0</v>
      </c>
      <c r="DJ213" s="210">
        <f t="shared" si="566"/>
        <v>0</v>
      </c>
      <c r="DK213" s="210">
        <f t="shared" si="567"/>
        <v>0</v>
      </c>
      <c r="DL213" s="210">
        <f t="shared" si="568"/>
        <v>0</v>
      </c>
      <c r="DN213" s="210">
        <f t="shared" si="466"/>
        <v>0</v>
      </c>
      <c r="DO213" s="210">
        <f t="shared" si="467"/>
        <v>0</v>
      </c>
      <c r="DP213" s="210">
        <f t="shared" si="468"/>
        <v>0</v>
      </c>
      <c r="DQ213" s="210">
        <f t="shared" si="463"/>
        <v>0</v>
      </c>
      <c r="DR213" s="210">
        <f t="shared" si="463"/>
        <v>0</v>
      </c>
      <c r="DS213" s="210">
        <f t="shared" ref="DS213:ED238" si="659">IF((L213-AP213)&gt;0,0,L213-AP213)</f>
        <v>0</v>
      </c>
      <c r="DT213" s="210">
        <f t="shared" si="659"/>
        <v>0</v>
      </c>
      <c r="DU213" s="210">
        <f t="shared" si="659"/>
        <v>0</v>
      </c>
      <c r="DV213" s="210">
        <f t="shared" si="659"/>
        <v>0</v>
      </c>
      <c r="DW213" s="210">
        <f t="shared" si="659"/>
        <v>0</v>
      </c>
      <c r="DX213" s="210">
        <f t="shared" si="659"/>
        <v>0</v>
      </c>
      <c r="DY213" s="210">
        <f t="shared" si="659"/>
        <v>0</v>
      </c>
      <c r="DZ213" s="210">
        <f t="shared" si="659"/>
        <v>0</v>
      </c>
      <c r="EA213" s="210">
        <f t="shared" si="659"/>
        <v>0</v>
      </c>
      <c r="EB213" s="210">
        <f t="shared" si="462"/>
        <v>0</v>
      </c>
      <c r="EC213" s="210">
        <f t="shared" si="462"/>
        <v>0</v>
      </c>
      <c r="ED213" s="210">
        <f t="shared" si="462"/>
        <v>0</v>
      </c>
      <c r="EE213" s="210">
        <f t="shared" si="462"/>
        <v>0</v>
      </c>
      <c r="EF213" s="210">
        <f t="shared" si="462"/>
        <v>0</v>
      </c>
      <c r="EG213" s="210">
        <f t="shared" si="462"/>
        <v>0</v>
      </c>
      <c r="EH213" s="210">
        <f t="shared" si="531"/>
        <v>0</v>
      </c>
      <c r="EI213" s="210">
        <f t="shared" si="532"/>
        <v>0</v>
      </c>
      <c r="EJ213" s="210">
        <f t="shared" si="402"/>
        <v>0</v>
      </c>
      <c r="EK213" s="210">
        <f t="shared" si="402"/>
        <v>0</v>
      </c>
      <c r="EL213" s="210">
        <f t="shared" si="402"/>
        <v>0</v>
      </c>
      <c r="EM213" s="210">
        <f t="shared" si="402"/>
        <v>0</v>
      </c>
      <c r="EN213" s="210">
        <f t="shared" si="437"/>
        <v>0</v>
      </c>
      <c r="EO213" s="210">
        <f t="shared" si="437"/>
        <v>0</v>
      </c>
      <c r="EP213" s="210">
        <f t="shared" si="437"/>
        <v>0</v>
      </c>
      <c r="EQ213" s="210">
        <f t="shared" si="437"/>
        <v>0</v>
      </c>
      <c r="ES213" s="210">
        <f t="shared" si="569"/>
        <v>0</v>
      </c>
      <c r="ET213" s="210">
        <f t="shared" si="570"/>
        <v>0</v>
      </c>
      <c r="EU213" s="210">
        <f t="shared" si="571"/>
        <v>0</v>
      </c>
      <c r="EV213" s="210">
        <f t="shared" si="572"/>
        <v>0</v>
      </c>
      <c r="EW213" s="210">
        <f t="shared" si="573"/>
        <v>0</v>
      </c>
      <c r="EX213" s="210">
        <f t="shared" si="574"/>
        <v>0</v>
      </c>
      <c r="EY213" s="210">
        <f t="shared" si="575"/>
        <v>0</v>
      </c>
      <c r="EZ213" s="210">
        <f t="shared" si="576"/>
        <v>0</v>
      </c>
      <c r="FA213" s="210">
        <f t="shared" si="577"/>
        <v>0</v>
      </c>
      <c r="FB213" s="210">
        <f t="shared" si="578"/>
        <v>0</v>
      </c>
      <c r="FC213" s="210">
        <f t="shared" si="579"/>
        <v>0</v>
      </c>
      <c r="FD213" s="210">
        <f t="shared" si="580"/>
        <v>0</v>
      </c>
      <c r="FE213" s="210">
        <f t="shared" si="581"/>
        <v>0</v>
      </c>
      <c r="FF213" s="210">
        <f t="shared" si="582"/>
        <v>0</v>
      </c>
      <c r="FG213" s="210">
        <f t="shared" si="583"/>
        <v>0</v>
      </c>
      <c r="FI213" s="211">
        <f t="shared" si="584"/>
        <v>0</v>
      </c>
      <c r="FJ213" s="211">
        <f t="shared" si="585"/>
        <v>0</v>
      </c>
      <c r="FK213" s="211">
        <f t="shared" si="586"/>
        <v>0</v>
      </c>
      <c r="FL213" s="211">
        <f t="shared" si="587"/>
        <v>0</v>
      </c>
      <c r="FM213" s="211">
        <f t="shared" si="588"/>
        <v>0</v>
      </c>
      <c r="FN213" s="211">
        <f t="shared" si="589"/>
        <v>0</v>
      </c>
      <c r="FO213" s="211">
        <f t="shared" si="590"/>
        <v>0</v>
      </c>
      <c r="FP213" s="211">
        <f t="shared" si="591"/>
        <v>0</v>
      </c>
      <c r="FQ213" s="211">
        <f t="shared" si="592"/>
        <v>0</v>
      </c>
      <c r="FR213" s="211">
        <f t="shared" si="593"/>
        <v>0</v>
      </c>
      <c r="FS213" s="211">
        <f t="shared" si="594"/>
        <v>0</v>
      </c>
      <c r="FT213" s="211">
        <f t="shared" si="595"/>
        <v>0</v>
      </c>
      <c r="FU213" s="211">
        <f t="shared" si="596"/>
        <v>0</v>
      </c>
      <c r="FV213" s="211">
        <f t="shared" si="597"/>
        <v>0</v>
      </c>
      <c r="FW213" s="211">
        <f t="shared" si="598"/>
        <v>0</v>
      </c>
      <c r="FX213" s="211">
        <f t="shared" si="599"/>
        <v>0</v>
      </c>
      <c r="FY213" s="211">
        <f t="shared" si="600"/>
        <v>0</v>
      </c>
      <c r="FZ213" s="211">
        <f t="shared" si="601"/>
        <v>0</v>
      </c>
      <c r="GA213" s="211">
        <f t="shared" si="602"/>
        <v>0</v>
      </c>
      <c r="GB213" s="211">
        <f t="shared" si="603"/>
        <v>0</v>
      </c>
      <c r="GC213" s="211">
        <f t="shared" si="604"/>
        <v>0</v>
      </c>
      <c r="GD213" s="211">
        <f t="shared" si="605"/>
        <v>0</v>
      </c>
      <c r="GE213" s="211">
        <f t="shared" si="606"/>
        <v>0</v>
      </c>
      <c r="GF213" s="211">
        <f t="shared" si="607"/>
        <v>0</v>
      </c>
      <c r="GG213" s="211">
        <f t="shared" si="608"/>
        <v>0</v>
      </c>
      <c r="GH213" s="211">
        <f t="shared" si="609"/>
        <v>0</v>
      </c>
      <c r="GI213" s="211">
        <f t="shared" si="610"/>
        <v>0</v>
      </c>
      <c r="GJ213" s="211">
        <f t="shared" si="611"/>
        <v>0</v>
      </c>
      <c r="GK213" s="211">
        <f t="shared" si="612"/>
        <v>0</v>
      </c>
      <c r="GL213" s="211">
        <f t="shared" si="613"/>
        <v>0</v>
      </c>
    </row>
    <row r="214" spans="3:194" ht="30">
      <c r="C214" s="50" t="s">
        <v>1425</v>
      </c>
      <c r="D214" s="246">
        <v>1802</v>
      </c>
      <c r="E214" s="220">
        <v>1</v>
      </c>
      <c r="F214" s="221"/>
      <c r="G214" s="224">
        <f t="shared" si="637"/>
        <v>805.7</v>
      </c>
      <c r="H214" s="224">
        <f t="shared" si="638"/>
        <v>718.2</v>
      </c>
      <c r="I214" s="222"/>
      <c r="J214" s="222"/>
      <c r="K214" s="222">
        <v>805.7</v>
      </c>
      <c r="L214" s="222">
        <v>718.2</v>
      </c>
      <c r="M214" s="222"/>
      <c r="N214" s="222"/>
      <c r="O214" s="222"/>
      <c r="P214" s="222"/>
      <c r="Q214" s="224">
        <f t="shared" si="639"/>
        <v>812</v>
      </c>
      <c r="R214" s="222"/>
      <c r="S214" s="222">
        <v>812</v>
      </c>
      <c r="T214" s="222"/>
      <c r="U214" s="222"/>
      <c r="V214" s="224">
        <f t="shared" si="640"/>
        <v>839.4</v>
      </c>
      <c r="W214" s="222"/>
      <c r="X214" s="222">
        <v>839.4</v>
      </c>
      <c r="Y214" s="222"/>
      <c r="Z214" s="222"/>
      <c r="AA214" s="224">
        <f t="shared" si="641"/>
        <v>938.4</v>
      </c>
      <c r="AB214" s="222"/>
      <c r="AC214" s="222">
        <v>938.4</v>
      </c>
      <c r="AD214" s="222"/>
      <c r="AE214" s="222"/>
      <c r="AF214" s="224">
        <f t="shared" si="642"/>
        <v>938.4</v>
      </c>
      <c r="AG214" s="222"/>
      <c r="AH214" s="222">
        <v>938.4</v>
      </c>
      <c r="AI214" s="222"/>
      <c r="AJ214" s="222"/>
      <c r="AK214" s="224">
        <f t="shared" si="643"/>
        <v>805.7</v>
      </c>
      <c r="AL214" s="224">
        <f t="shared" si="644"/>
        <v>718.2</v>
      </c>
      <c r="AM214" s="222"/>
      <c r="AN214" s="222"/>
      <c r="AO214" s="222">
        <v>805.7</v>
      </c>
      <c r="AP214" s="222">
        <v>718.2</v>
      </c>
      <c r="AQ214" s="222"/>
      <c r="AR214" s="222"/>
      <c r="AS214" s="222"/>
      <c r="AT214" s="222"/>
      <c r="AU214" s="224">
        <f t="shared" si="645"/>
        <v>812</v>
      </c>
      <c r="AV214" s="222"/>
      <c r="AW214" s="222">
        <v>812</v>
      </c>
      <c r="AX214" s="222"/>
      <c r="AY214" s="222"/>
      <c r="AZ214" s="224">
        <f t="shared" si="646"/>
        <v>839.4</v>
      </c>
      <c r="BA214" s="222"/>
      <c r="BB214" s="222">
        <v>839.4</v>
      </c>
      <c r="BC214" s="222"/>
      <c r="BD214" s="222"/>
      <c r="BE214" s="224">
        <f t="shared" si="647"/>
        <v>938.4</v>
      </c>
      <c r="BF214" s="222"/>
      <c r="BG214" s="222">
        <v>938.4</v>
      </c>
      <c r="BH214" s="222"/>
      <c r="BI214" s="222"/>
      <c r="BJ214" s="224">
        <f t="shared" si="648"/>
        <v>938.4</v>
      </c>
      <c r="BK214" s="222"/>
      <c r="BL214" s="222">
        <v>938.4</v>
      </c>
      <c r="BM214" s="222"/>
      <c r="BN214" s="222"/>
      <c r="BO214" s="224">
        <f t="shared" si="649"/>
        <v>805.7</v>
      </c>
      <c r="BP214" s="222"/>
      <c r="BQ214" s="222">
        <v>805.7</v>
      </c>
      <c r="BR214" s="222"/>
      <c r="BS214" s="222"/>
      <c r="BT214" s="224">
        <f t="shared" si="650"/>
        <v>812</v>
      </c>
      <c r="BU214" s="222">
        <f t="shared" ref="BU214:BU223" si="660">R214</f>
        <v>0</v>
      </c>
      <c r="BV214" s="222">
        <f t="shared" ref="BV214:BV223" si="661">S214</f>
        <v>812</v>
      </c>
      <c r="BW214" s="222">
        <f t="shared" ref="BW214:BW223" si="662">T214</f>
        <v>0</v>
      </c>
      <c r="BX214" s="222">
        <f t="shared" ref="BX214:BX223" si="663">U214</f>
        <v>0</v>
      </c>
      <c r="BY214" s="224">
        <f t="shared" si="652"/>
        <v>839.4</v>
      </c>
      <c r="BZ214" s="222">
        <f t="shared" ref="BZ214:BZ223" si="664">W214</f>
        <v>0</v>
      </c>
      <c r="CA214" s="222">
        <f t="shared" ref="CA214:CA223" si="665">X214</f>
        <v>839.4</v>
      </c>
      <c r="CB214" s="222">
        <f t="shared" ref="CB214:CB223" si="666">Y214</f>
        <v>0</v>
      </c>
      <c r="CC214" s="222">
        <f t="shared" ref="CC214:CC223" si="667">Z214</f>
        <v>0</v>
      </c>
      <c r="CD214" s="224">
        <f t="shared" si="654"/>
        <v>805.7</v>
      </c>
      <c r="CE214" s="222">
        <f t="shared" ref="CE214:CE223" si="668">AM214</f>
        <v>0</v>
      </c>
      <c r="CF214" s="222">
        <f t="shared" ref="CF214:CF223" si="669">AO214</f>
        <v>805.7</v>
      </c>
      <c r="CG214" s="222">
        <f t="shared" ref="CG214:CG223" si="670">AQ214</f>
        <v>0</v>
      </c>
      <c r="CH214" s="222">
        <f t="shared" ref="CH214:CH223" si="671">AS214</f>
        <v>0</v>
      </c>
      <c r="CI214" s="224">
        <f t="shared" si="655"/>
        <v>812</v>
      </c>
      <c r="CJ214" s="222">
        <f t="shared" ref="CJ214:CJ223" si="672">AV214</f>
        <v>0</v>
      </c>
      <c r="CK214" s="222">
        <f t="shared" ref="CK214:CK223" si="673">AW214</f>
        <v>812</v>
      </c>
      <c r="CL214" s="222">
        <f t="shared" ref="CL214:CL223" si="674">AX214</f>
        <v>0</v>
      </c>
      <c r="CM214" s="222">
        <f t="shared" ref="CM214:CM223" si="675">AY214</f>
        <v>0</v>
      </c>
      <c r="CN214" s="224">
        <f t="shared" si="657"/>
        <v>839.4</v>
      </c>
      <c r="CO214" s="222">
        <f t="shared" ref="CO214:CO223" si="676">BA214</f>
        <v>0</v>
      </c>
      <c r="CP214" s="222">
        <f t="shared" ref="CP214:CP223" si="677">BB214</f>
        <v>839.4</v>
      </c>
      <c r="CQ214" s="222">
        <f t="shared" ref="CQ214:CQ223" si="678">BC214</f>
        <v>0</v>
      </c>
      <c r="CR214" s="222">
        <f t="shared" ref="CR214:CR223" si="679">BD214</f>
        <v>0</v>
      </c>
      <c r="CS214" s="209">
        <f t="shared" si="616"/>
        <v>30036.800000000017</v>
      </c>
      <c r="CT214" s="205"/>
      <c r="CU214" s="210">
        <f t="shared" si="435"/>
        <v>0</v>
      </c>
      <c r="CV214" s="210">
        <f t="shared" si="435"/>
        <v>0</v>
      </c>
      <c r="CW214" s="210">
        <f t="shared" si="555"/>
        <v>0</v>
      </c>
      <c r="CX214" s="210">
        <f t="shared" si="556"/>
        <v>0</v>
      </c>
      <c r="CY214" s="210">
        <f t="shared" si="557"/>
        <v>0</v>
      </c>
      <c r="CZ214" s="210">
        <f t="shared" si="558"/>
        <v>0</v>
      </c>
      <c r="DA214" s="210">
        <f t="shared" si="436"/>
        <v>0</v>
      </c>
      <c r="DB214" s="210">
        <f t="shared" si="436"/>
        <v>0</v>
      </c>
      <c r="DC214" s="210">
        <f t="shared" si="559"/>
        <v>0</v>
      </c>
      <c r="DD214" s="210">
        <f t="shared" si="560"/>
        <v>0</v>
      </c>
      <c r="DE214" s="210">
        <f t="shared" si="561"/>
        <v>0</v>
      </c>
      <c r="DF214" s="210">
        <f t="shared" si="562"/>
        <v>0</v>
      </c>
      <c r="DG214" s="210">
        <f t="shared" si="563"/>
        <v>0</v>
      </c>
      <c r="DH214" s="210">
        <f t="shared" si="564"/>
        <v>0</v>
      </c>
      <c r="DI214" s="210">
        <f t="shared" si="565"/>
        <v>0</v>
      </c>
      <c r="DJ214" s="210">
        <f t="shared" si="566"/>
        <v>0</v>
      </c>
      <c r="DK214" s="210">
        <f t="shared" si="567"/>
        <v>0</v>
      </c>
      <c r="DL214" s="210">
        <f t="shared" si="568"/>
        <v>0</v>
      </c>
      <c r="DN214" s="210">
        <f t="shared" si="466"/>
        <v>0</v>
      </c>
      <c r="DO214" s="210">
        <f t="shared" si="467"/>
        <v>0</v>
      </c>
      <c r="DP214" s="210">
        <f t="shared" si="468"/>
        <v>0</v>
      </c>
      <c r="DQ214" s="210">
        <f t="shared" ref="DQ214:DQ245" si="680">IF((J214-AN214)&gt;0,0,J214-AN214)</f>
        <v>0</v>
      </c>
      <c r="DR214" s="210">
        <f t="shared" ref="DR214:DR245" si="681">IF((K214-AO214)&gt;0,0,K214-AO214)</f>
        <v>0</v>
      </c>
      <c r="DS214" s="210">
        <f t="shared" si="659"/>
        <v>0</v>
      </c>
      <c r="DT214" s="210">
        <f t="shared" si="659"/>
        <v>0</v>
      </c>
      <c r="DU214" s="210">
        <f t="shared" si="659"/>
        <v>0</v>
      </c>
      <c r="DV214" s="210">
        <f t="shared" si="659"/>
        <v>0</v>
      </c>
      <c r="DW214" s="210">
        <f t="shared" si="659"/>
        <v>0</v>
      </c>
      <c r="DX214" s="210">
        <f t="shared" si="659"/>
        <v>0</v>
      </c>
      <c r="DY214" s="210">
        <f t="shared" si="659"/>
        <v>0</v>
      </c>
      <c r="DZ214" s="210">
        <f t="shared" si="659"/>
        <v>0</v>
      </c>
      <c r="EA214" s="210">
        <f t="shared" si="659"/>
        <v>0</v>
      </c>
      <c r="EB214" s="210">
        <f t="shared" si="462"/>
        <v>0</v>
      </c>
      <c r="EC214" s="210">
        <f t="shared" si="462"/>
        <v>0</v>
      </c>
      <c r="ED214" s="210">
        <f t="shared" si="462"/>
        <v>0</v>
      </c>
      <c r="EE214" s="210">
        <f t="shared" si="462"/>
        <v>0</v>
      </c>
      <c r="EF214" s="210">
        <f t="shared" si="462"/>
        <v>0</v>
      </c>
      <c r="EG214" s="210">
        <f t="shared" si="462"/>
        <v>0</v>
      </c>
      <c r="EH214" s="210">
        <f t="shared" si="531"/>
        <v>0</v>
      </c>
      <c r="EI214" s="210">
        <f t="shared" si="532"/>
        <v>0</v>
      </c>
      <c r="EJ214" s="210">
        <f t="shared" si="402"/>
        <v>0</v>
      </c>
      <c r="EK214" s="210">
        <f t="shared" si="402"/>
        <v>0</v>
      </c>
      <c r="EL214" s="210">
        <f t="shared" si="402"/>
        <v>0</v>
      </c>
      <c r="EM214" s="210">
        <f t="shared" si="402"/>
        <v>0</v>
      </c>
      <c r="EN214" s="210">
        <f t="shared" si="437"/>
        <v>0</v>
      </c>
      <c r="EO214" s="210">
        <f t="shared" si="437"/>
        <v>0</v>
      </c>
      <c r="EP214" s="210">
        <f t="shared" si="437"/>
        <v>0</v>
      </c>
      <c r="EQ214" s="210">
        <f t="shared" si="437"/>
        <v>0</v>
      </c>
      <c r="ES214" s="210">
        <f t="shared" si="569"/>
        <v>0</v>
      </c>
      <c r="ET214" s="210">
        <f t="shared" si="570"/>
        <v>0</v>
      </c>
      <c r="EU214" s="210">
        <f t="shared" si="571"/>
        <v>0</v>
      </c>
      <c r="EV214" s="210">
        <f t="shared" si="572"/>
        <v>0</v>
      </c>
      <c r="EW214" s="210">
        <f t="shared" si="573"/>
        <v>0</v>
      </c>
      <c r="EX214" s="210">
        <f t="shared" si="574"/>
        <v>0</v>
      </c>
      <c r="EY214" s="210">
        <f t="shared" si="575"/>
        <v>0</v>
      </c>
      <c r="EZ214" s="210">
        <f t="shared" si="576"/>
        <v>0</v>
      </c>
      <c r="FA214" s="210">
        <f t="shared" si="577"/>
        <v>0</v>
      </c>
      <c r="FB214" s="210">
        <f t="shared" si="578"/>
        <v>0</v>
      </c>
      <c r="FC214" s="210">
        <f t="shared" si="579"/>
        <v>0</v>
      </c>
      <c r="FD214" s="210">
        <f t="shared" si="580"/>
        <v>0</v>
      </c>
      <c r="FE214" s="210">
        <f t="shared" si="581"/>
        <v>0</v>
      </c>
      <c r="FF214" s="210">
        <f t="shared" si="582"/>
        <v>0</v>
      </c>
      <c r="FG214" s="210">
        <f t="shared" si="583"/>
        <v>0</v>
      </c>
      <c r="FI214" s="211">
        <f t="shared" si="584"/>
        <v>0</v>
      </c>
      <c r="FJ214" s="211">
        <f t="shared" si="585"/>
        <v>0</v>
      </c>
      <c r="FK214" s="211">
        <f t="shared" si="586"/>
        <v>0</v>
      </c>
      <c r="FL214" s="211">
        <f t="shared" si="587"/>
        <v>0</v>
      </c>
      <c r="FM214" s="211">
        <f t="shared" si="588"/>
        <v>0</v>
      </c>
      <c r="FN214" s="211">
        <f t="shared" si="589"/>
        <v>0</v>
      </c>
      <c r="FO214" s="211">
        <f t="shared" si="590"/>
        <v>0</v>
      </c>
      <c r="FP214" s="211">
        <f t="shared" si="591"/>
        <v>0</v>
      </c>
      <c r="FQ214" s="211">
        <f t="shared" si="592"/>
        <v>0</v>
      </c>
      <c r="FR214" s="211">
        <f t="shared" si="593"/>
        <v>0</v>
      </c>
      <c r="FS214" s="211">
        <f t="shared" si="594"/>
        <v>0</v>
      </c>
      <c r="FT214" s="211">
        <f t="shared" si="595"/>
        <v>0</v>
      </c>
      <c r="FU214" s="211">
        <f t="shared" si="596"/>
        <v>0</v>
      </c>
      <c r="FV214" s="211">
        <f t="shared" si="597"/>
        <v>0</v>
      </c>
      <c r="FW214" s="211">
        <f t="shared" si="598"/>
        <v>0</v>
      </c>
      <c r="FX214" s="211">
        <f t="shared" si="599"/>
        <v>0</v>
      </c>
      <c r="FY214" s="211">
        <f t="shared" si="600"/>
        <v>0</v>
      </c>
      <c r="FZ214" s="211">
        <f t="shared" si="601"/>
        <v>0</v>
      </c>
      <c r="GA214" s="211">
        <f t="shared" si="602"/>
        <v>0</v>
      </c>
      <c r="GB214" s="211">
        <f t="shared" si="603"/>
        <v>0</v>
      </c>
      <c r="GC214" s="211">
        <f t="shared" si="604"/>
        <v>0</v>
      </c>
      <c r="GD214" s="211">
        <f t="shared" si="605"/>
        <v>0</v>
      </c>
      <c r="GE214" s="211">
        <f t="shared" si="606"/>
        <v>0</v>
      </c>
      <c r="GF214" s="211">
        <f t="shared" si="607"/>
        <v>0</v>
      </c>
      <c r="GG214" s="211">
        <f t="shared" si="608"/>
        <v>0</v>
      </c>
      <c r="GH214" s="211">
        <f t="shared" si="609"/>
        <v>0</v>
      </c>
      <c r="GI214" s="211">
        <f t="shared" si="610"/>
        <v>0</v>
      </c>
      <c r="GJ214" s="211">
        <f t="shared" si="611"/>
        <v>0</v>
      </c>
      <c r="GK214" s="211">
        <f t="shared" si="612"/>
        <v>0</v>
      </c>
      <c r="GL214" s="211">
        <f t="shared" si="613"/>
        <v>0</v>
      </c>
    </row>
    <row r="215" spans="3:194" ht="60">
      <c r="C215" s="53" t="s">
        <v>664</v>
      </c>
      <c r="D215" s="225">
        <v>1815</v>
      </c>
      <c r="E215" s="223">
        <v>4</v>
      </c>
      <c r="F215" s="223"/>
      <c r="G215" s="224">
        <f t="shared" si="637"/>
        <v>0</v>
      </c>
      <c r="H215" s="224">
        <f t="shared" si="638"/>
        <v>0</v>
      </c>
      <c r="I215" s="222"/>
      <c r="J215" s="222"/>
      <c r="K215" s="222"/>
      <c r="L215" s="222"/>
      <c r="M215" s="222"/>
      <c r="N215" s="222"/>
      <c r="O215" s="222"/>
      <c r="P215" s="222"/>
      <c r="Q215" s="224">
        <f t="shared" si="639"/>
        <v>0</v>
      </c>
      <c r="R215" s="222"/>
      <c r="S215" s="222"/>
      <c r="T215" s="222"/>
      <c r="U215" s="222"/>
      <c r="V215" s="224">
        <f t="shared" si="640"/>
        <v>0</v>
      </c>
      <c r="W215" s="222"/>
      <c r="X215" s="222"/>
      <c r="Y215" s="222"/>
      <c r="Z215" s="222"/>
      <c r="AA215" s="224">
        <f t="shared" si="641"/>
        <v>0</v>
      </c>
      <c r="AB215" s="222"/>
      <c r="AC215" s="222"/>
      <c r="AD215" s="222"/>
      <c r="AE215" s="222"/>
      <c r="AF215" s="224">
        <f t="shared" si="642"/>
        <v>0</v>
      </c>
      <c r="AG215" s="222"/>
      <c r="AH215" s="222"/>
      <c r="AI215" s="222"/>
      <c r="AJ215" s="222"/>
      <c r="AK215" s="224">
        <f t="shared" si="643"/>
        <v>0</v>
      </c>
      <c r="AL215" s="224">
        <f t="shared" si="644"/>
        <v>0</v>
      </c>
      <c r="AM215" s="222"/>
      <c r="AN215" s="222"/>
      <c r="AO215" s="222"/>
      <c r="AP215" s="222"/>
      <c r="AQ215" s="222"/>
      <c r="AR215" s="222"/>
      <c r="AS215" s="222"/>
      <c r="AT215" s="222"/>
      <c r="AU215" s="224">
        <f t="shared" si="645"/>
        <v>0</v>
      </c>
      <c r="AV215" s="222"/>
      <c r="AW215" s="222"/>
      <c r="AX215" s="222"/>
      <c r="AY215" s="222"/>
      <c r="AZ215" s="224">
        <f t="shared" si="646"/>
        <v>0</v>
      </c>
      <c r="BA215" s="222"/>
      <c r="BB215" s="222"/>
      <c r="BC215" s="222"/>
      <c r="BD215" s="222"/>
      <c r="BE215" s="224">
        <f t="shared" si="647"/>
        <v>0</v>
      </c>
      <c r="BF215" s="222"/>
      <c r="BG215" s="222"/>
      <c r="BH215" s="222"/>
      <c r="BI215" s="222"/>
      <c r="BJ215" s="224">
        <f t="shared" si="648"/>
        <v>0</v>
      </c>
      <c r="BK215" s="222"/>
      <c r="BL215" s="222"/>
      <c r="BM215" s="222"/>
      <c r="BN215" s="222"/>
      <c r="BO215" s="224">
        <f t="shared" si="649"/>
        <v>0</v>
      </c>
      <c r="BP215" s="222"/>
      <c r="BQ215" s="222"/>
      <c r="BR215" s="222"/>
      <c r="BS215" s="222"/>
      <c r="BT215" s="224">
        <f t="shared" si="650"/>
        <v>0</v>
      </c>
      <c r="BU215" s="222">
        <f t="shared" si="660"/>
        <v>0</v>
      </c>
      <c r="BV215" s="222">
        <f t="shared" si="661"/>
        <v>0</v>
      </c>
      <c r="BW215" s="222">
        <f t="shared" si="662"/>
        <v>0</v>
      </c>
      <c r="BX215" s="222">
        <f t="shared" si="663"/>
        <v>0</v>
      </c>
      <c r="BY215" s="224">
        <f t="shared" si="652"/>
        <v>0</v>
      </c>
      <c r="BZ215" s="222">
        <f t="shared" si="664"/>
        <v>0</v>
      </c>
      <c r="CA215" s="222">
        <f t="shared" si="665"/>
        <v>0</v>
      </c>
      <c r="CB215" s="222">
        <f t="shared" si="666"/>
        <v>0</v>
      </c>
      <c r="CC215" s="222">
        <f t="shared" si="667"/>
        <v>0</v>
      </c>
      <c r="CD215" s="224">
        <f t="shared" si="654"/>
        <v>0</v>
      </c>
      <c r="CE215" s="222">
        <f t="shared" si="668"/>
        <v>0</v>
      </c>
      <c r="CF215" s="222">
        <f t="shared" si="669"/>
        <v>0</v>
      </c>
      <c r="CG215" s="222">
        <f t="shared" si="670"/>
        <v>0</v>
      </c>
      <c r="CH215" s="222">
        <f t="shared" si="671"/>
        <v>0</v>
      </c>
      <c r="CI215" s="224">
        <f t="shared" si="655"/>
        <v>0</v>
      </c>
      <c r="CJ215" s="222">
        <f t="shared" si="672"/>
        <v>0</v>
      </c>
      <c r="CK215" s="222">
        <f t="shared" si="673"/>
        <v>0</v>
      </c>
      <c r="CL215" s="222">
        <f t="shared" si="674"/>
        <v>0</v>
      </c>
      <c r="CM215" s="222">
        <f t="shared" si="675"/>
        <v>0</v>
      </c>
      <c r="CN215" s="224">
        <f t="shared" si="657"/>
        <v>0</v>
      </c>
      <c r="CO215" s="222">
        <f t="shared" si="676"/>
        <v>0</v>
      </c>
      <c r="CP215" s="222">
        <f t="shared" si="677"/>
        <v>0</v>
      </c>
      <c r="CQ215" s="222">
        <f t="shared" si="678"/>
        <v>0</v>
      </c>
      <c r="CR215" s="222">
        <f t="shared" si="679"/>
        <v>0</v>
      </c>
      <c r="CS215" s="209">
        <f t="shared" si="616"/>
        <v>0</v>
      </c>
      <c r="CT215" s="205"/>
      <c r="CU215" s="210">
        <f t="shared" si="435"/>
        <v>0</v>
      </c>
      <c r="CV215" s="210">
        <f t="shared" si="435"/>
        <v>0</v>
      </c>
      <c r="CW215" s="210">
        <f t="shared" si="555"/>
        <v>0</v>
      </c>
      <c r="CX215" s="210">
        <f t="shared" si="556"/>
        <v>0</v>
      </c>
      <c r="CY215" s="210">
        <f t="shared" si="557"/>
        <v>0</v>
      </c>
      <c r="CZ215" s="210">
        <f t="shared" si="558"/>
        <v>0</v>
      </c>
      <c r="DA215" s="210">
        <f t="shared" si="436"/>
        <v>0</v>
      </c>
      <c r="DB215" s="210">
        <f t="shared" si="436"/>
        <v>0</v>
      </c>
      <c r="DC215" s="210">
        <f t="shared" si="559"/>
        <v>0</v>
      </c>
      <c r="DD215" s="210">
        <f t="shared" si="560"/>
        <v>0</v>
      </c>
      <c r="DE215" s="210">
        <f t="shared" si="561"/>
        <v>0</v>
      </c>
      <c r="DF215" s="210">
        <f t="shared" si="562"/>
        <v>0</v>
      </c>
      <c r="DG215" s="210">
        <f t="shared" si="563"/>
        <v>0</v>
      </c>
      <c r="DH215" s="210">
        <f t="shared" si="564"/>
        <v>0</v>
      </c>
      <c r="DI215" s="210">
        <f t="shared" si="565"/>
        <v>0</v>
      </c>
      <c r="DJ215" s="210">
        <f t="shared" si="566"/>
        <v>0</v>
      </c>
      <c r="DK215" s="210">
        <f t="shared" si="567"/>
        <v>0</v>
      </c>
      <c r="DL215" s="210">
        <f t="shared" si="568"/>
        <v>0</v>
      </c>
      <c r="DN215" s="210">
        <f t="shared" si="466"/>
        <v>0</v>
      </c>
      <c r="DO215" s="210">
        <f t="shared" si="467"/>
        <v>0</v>
      </c>
      <c r="DP215" s="210">
        <f t="shared" si="468"/>
        <v>0</v>
      </c>
      <c r="DQ215" s="210">
        <f t="shared" si="680"/>
        <v>0</v>
      </c>
      <c r="DR215" s="210">
        <f t="shared" si="681"/>
        <v>0</v>
      </c>
      <c r="DS215" s="210">
        <f t="shared" si="659"/>
        <v>0</v>
      </c>
      <c r="DT215" s="210">
        <f t="shared" si="659"/>
        <v>0</v>
      </c>
      <c r="DU215" s="210">
        <f t="shared" si="659"/>
        <v>0</v>
      </c>
      <c r="DV215" s="210">
        <f t="shared" si="659"/>
        <v>0</v>
      </c>
      <c r="DW215" s="210">
        <f t="shared" si="659"/>
        <v>0</v>
      </c>
      <c r="DX215" s="210">
        <f t="shared" si="659"/>
        <v>0</v>
      </c>
      <c r="DY215" s="210">
        <f t="shared" si="659"/>
        <v>0</v>
      </c>
      <c r="DZ215" s="210">
        <f t="shared" si="659"/>
        <v>0</v>
      </c>
      <c r="EA215" s="210">
        <f t="shared" si="659"/>
        <v>0</v>
      </c>
      <c r="EB215" s="210">
        <f t="shared" si="462"/>
        <v>0</v>
      </c>
      <c r="EC215" s="210">
        <f t="shared" si="462"/>
        <v>0</v>
      </c>
      <c r="ED215" s="210">
        <f t="shared" si="462"/>
        <v>0</v>
      </c>
      <c r="EE215" s="210">
        <f t="shared" si="462"/>
        <v>0</v>
      </c>
      <c r="EF215" s="210">
        <f t="shared" si="462"/>
        <v>0</v>
      </c>
      <c r="EG215" s="210">
        <f t="shared" si="462"/>
        <v>0</v>
      </c>
      <c r="EH215" s="210">
        <f t="shared" si="531"/>
        <v>0</v>
      </c>
      <c r="EI215" s="210">
        <f t="shared" si="532"/>
        <v>0</v>
      </c>
      <c r="EJ215" s="210">
        <f t="shared" si="402"/>
        <v>0</v>
      </c>
      <c r="EK215" s="210">
        <f t="shared" si="402"/>
        <v>0</v>
      </c>
      <c r="EL215" s="210">
        <f t="shared" si="402"/>
        <v>0</v>
      </c>
      <c r="EM215" s="210">
        <f t="shared" si="402"/>
        <v>0</v>
      </c>
      <c r="EN215" s="210">
        <f t="shared" si="437"/>
        <v>0</v>
      </c>
      <c r="EO215" s="210">
        <f t="shared" si="437"/>
        <v>0</v>
      </c>
      <c r="EP215" s="210">
        <f t="shared" si="437"/>
        <v>0</v>
      </c>
      <c r="EQ215" s="210">
        <f t="shared" si="437"/>
        <v>0</v>
      </c>
      <c r="ES215" s="210">
        <f t="shared" si="569"/>
        <v>0</v>
      </c>
      <c r="ET215" s="210">
        <f t="shared" si="570"/>
        <v>0</v>
      </c>
      <c r="EU215" s="210">
        <f t="shared" si="571"/>
        <v>0</v>
      </c>
      <c r="EV215" s="210">
        <f t="shared" si="572"/>
        <v>0</v>
      </c>
      <c r="EW215" s="210">
        <f t="shared" si="573"/>
        <v>0</v>
      </c>
      <c r="EX215" s="210">
        <f t="shared" si="574"/>
        <v>0</v>
      </c>
      <c r="EY215" s="210">
        <f t="shared" si="575"/>
        <v>0</v>
      </c>
      <c r="EZ215" s="210">
        <f t="shared" si="576"/>
        <v>0</v>
      </c>
      <c r="FA215" s="210">
        <f t="shared" si="577"/>
        <v>0</v>
      </c>
      <c r="FB215" s="210">
        <f t="shared" si="578"/>
        <v>0</v>
      </c>
      <c r="FC215" s="210">
        <f t="shared" si="579"/>
        <v>0</v>
      </c>
      <c r="FD215" s="210">
        <f t="shared" si="580"/>
        <v>0</v>
      </c>
      <c r="FE215" s="210">
        <f t="shared" si="581"/>
        <v>0</v>
      </c>
      <c r="FF215" s="210">
        <f t="shared" si="582"/>
        <v>0</v>
      </c>
      <c r="FG215" s="210">
        <f t="shared" si="583"/>
        <v>0</v>
      </c>
      <c r="FI215" s="211">
        <f t="shared" si="584"/>
        <v>0</v>
      </c>
      <c r="FJ215" s="211">
        <f t="shared" si="585"/>
        <v>0</v>
      </c>
      <c r="FK215" s="211">
        <f t="shared" si="586"/>
        <v>0</v>
      </c>
      <c r="FL215" s="211">
        <f t="shared" si="587"/>
        <v>0</v>
      </c>
      <c r="FM215" s="211">
        <f t="shared" si="588"/>
        <v>0</v>
      </c>
      <c r="FN215" s="211">
        <f t="shared" si="589"/>
        <v>0</v>
      </c>
      <c r="FO215" s="211">
        <f t="shared" si="590"/>
        <v>0</v>
      </c>
      <c r="FP215" s="211">
        <f t="shared" si="591"/>
        <v>0</v>
      </c>
      <c r="FQ215" s="211">
        <f t="shared" si="592"/>
        <v>0</v>
      </c>
      <c r="FR215" s="211">
        <f t="shared" si="593"/>
        <v>0</v>
      </c>
      <c r="FS215" s="211">
        <f t="shared" si="594"/>
        <v>0</v>
      </c>
      <c r="FT215" s="211">
        <f t="shared" si="595"/>
        <v>0</v>
      </c>
      <c r="FU215" s="211">
        <f t="shared" si="596"/>
        <v>0</v>
      </c>
      <c r="FV215" s="211">
        <f t="shared" si="597"/>
        <v>0</v>
      </c>
      <c r="FW215" s="211">
        <f t="shared" si="598"/>
        <v>0</v>
      </c>
      <c r="FX215" s="211">
        <f t="shared" si="599"/>
        <v>0</v>
      </c>
      <c r="FY215" s="211">
        <f t="shared" si="600"/>
        <v>0</v>
      </c>
      <c r="FZ215" s="211">
        <f t="shared" si="601"/>
        <v>0</v>
      </c>
      <c r="GA215" s="211">
        <f t="shared" si="602"/>
        <v>0</v>
      </c>
      <c r="GB215" s="211">
        <f t="shared" si="603"/>
        <v>0</v>
      </c>
      <c r="GC215" s="211">
        <f t="shared" si="604"/>
        <v>0</v>
      </c>
      <c r="GD215" s="211">
        <f t="shared" si="605"/>
        <v>0</v>
      </c>
      <c r="GE215" s="211">
        <f t="shared" si="606"/>
        <v>0</v>
      </c>
      <c r="GF215" s="211">
        <f t="shared" si="607"/>
        <v>0</v>
      </c>
      <c r="GG215" s="211">
        <f t="shared" si="608"/>
        <v>0</v>
      </c>
      <c r="GH215" s="211">
        <f t="shared" si="609"/>
        <v>0</v>
      </c>
      <c r="GI215" s="211">
        <f t="shared" si="610"/>
        <v>0</v>
      </c>
      <c r="GJ215" s="211">
        <f t="shared" si="611"/>
        <v>0</v>
      </c>
      <c r="GK215" s="211">
        <f t="shared" si="612"/>
        <v>0</v>
      </c>
      <c r="GL215" s="211">
        <f t="shared" si="613"/>
        <v>0</v>
      </c>
    </row>
    <row r="216" spans="3:194" ht="45">
      <c r="C216" s="53" t="s">
        <v>665</v>
      </c>
      <c r="D216" s="225">
        <v>1821</v>
      </c>
      <c r="E216" s="223">
        <v>6</v>
      </c>
      <c r="F216" s="223"/>
      <c r="G216" s="224">
        <f t="shared" si="637"/>
        <v>0</v>
      </c>
      <c r="H216" s="224">
        <f t="shared" si="638"/>
        <v>0</v>
      </c>
      <c r="I216" s="222"/>
      <c r="J216" s="222"/>
      <c r="K216" s="222"/>
      <c r="L216" s="222"/>
      <c r="M216" s="222"/>
      <c r="N216" s="222"/>
      <c r="O216" s="222"/>
      <c r="P216" s="222"/>
      <c r="Q216" s="224">
        <f t="shared" si="639"/>
        <v>0</v>
      </c>
      <c r="R216" s="222"/>
      <c r="S216" s="222"/>
      <c r="T216" s="222"/>
      <c r="U216" s="222"/>
      <c r="V216" s="224">
        <f t="shared" si="640"/>
        <v>0</v>
      </c>
      <c r="W216" s="222"/>
      <c r="X216" s="222"/>
      <c r="Y216" s="222"/>
      <c r="Z216" s="222"/>
      <c r="AA216" s="224">
        <f t="shared" si="641"/>
        <v>0</v>
      </c>
      <c r="AB216" s="222"/>
      <c r="AC216" s="222"/>
      <c r="AD216" s="222"/>
      <c r="AE216" s="222"/>
      <c r="AF216" s="224">
        <f t="shared" si="642"/>
        <v>0</v>
      </c>
      <c r="AG216" s="222"/>
      <c r="AH216" s="222"/>
      <c r="AI216" s="222"/>
      <c r="AJ216" s="222"/>
      <c r="AK216" s="224">
        <f t="shared" si="643"/>
        <v>0</v>
      </c>
      <c r="AL216" s="224">
        <f t="shared" si="644"/>
        <v>0</v>
      </c>
      <c r="AM216" s="222"/>
      <c r="AN216" s="222"/>
      <c r="AO216" s="222"/>
      <c r="AP216" s="222"/>
      <c r="AQ216" s="222"/>
      <c r="AR216" s="222"/>
      <c r="AS216" s="222"/>
      <c r="AT216" s="222"/>
      <c r="AU216" s="224">
        <f t="shared" si="645"/>
        <v>0</v>
      </c>
      <c r="AV216" s="222"/>
      <c r="AW216" s="222"/>
      <c r="AX216" s="222"/>
      <c r="AY216" s="222"/>
      <c r="AZ216" s="224">
        <f t="shared" si="646"/>
        <v>0</v>
      </c>
      <c r="BA216" s="222"/>
      <c r="BB216" s="222"/>
      <c r="BC216" s="222"/>
      <c r="BD216" s="222"/>
      <c r="BE216" s="224">
        <f t="shared" si="647"/>
        <v>0</v>
      </c>
      <c r="BF216" s="222"/>
      <c r="BG216" s="222"/>
      <c r="BH216" s="222"/>
      <c r="BI216" s="222"/>
      <c r="BJ216" s="224">
        <f t="shared" si="648"/>
        <v>0</v>
      </c>
      <c r="BK216" s="222"/>
      <c r="BL216" s="222"/>
      <c r="BM216" s="222"/>
      <c r="BN216" s="222"/>
      <c r="BO216" s="224">
        <f t="shared" si="649"/>
        <v>0</v>
      </c>
      <c r="BP216" s="222"/>
      <c r="BQ216" s="222"/>
      <c r="BR216" s="222"/>
      <c r="BS216" s="222"/>
      <c r="BT216" s="224">
        <f t="shared" si="650"/>
        <v>0</v>
      </c>
      <c r="BU216" s="222">
        <f t="shared" si="660"/>
        <v>0</v>
      </c>
      <c r="BV216" s="222">
        <f t="shared" si="661"/>
        <v>0</v>
      </c>
      <c r="BW216" s="222">
        <f t="shared" si="662"/>
        <v>0</v>
      </c>
      <c r="BX216" s="222">
        <f t="shared" si="663"/>
        <v>0</v>
      </c>
      <c r="BY216" s="224">
        <f t="shared" si="652"/>
        <v>0</v>
      </c>
      <c r="BZ216" s="222">
        <f t="shared" si="664"/>
        <v>0</v>
      </c>
      <c r="CA216" s="222">
        <f t="shared" si="665"/>
        <v>0</v>
      </c>
      <c r="CB216" s="222">
        <f t="shared" si="666"/>
        <v>0</v>
      </c>
      <c r="CC216" s="222">
        <f t="shared" si="667"/>
        <v>0</v>
      </c>
      <c r="CD216" s="224">
        <f t="shared" si="654"/>
        <v>0</v>
      </c>
      <c r="CE216" s="222">
        <f t="shared" si="668"/>
        <v>0</v>
      </c>
      <c r="CF216" s="222">
        <f t="shared" si="669"/>
        <v>0</v>
      </c>
      <c r="CG216" s="222">
        <f t="shared" si="670"/>
        <v>0</v>
      </c>
      <c r="CH216" s="222">
        <f t="shared" si="671"/>
        <v>0</v>
      </c>
      <c r="CI216" s="224">
        <f t="shared" si="655"/>
        <v>0</v>
      </c>
      <c r="CJ216" s="222">
        <f t="shared" si="672"/>
        <v>0</v>
      </c>
      <c r="CK216" s="222">
        <f t="shared" si="673"/>
        <v>0</v>
      </c>
      <c r="CL216" s="222">
        <f t="shared" si="674"/>
        <v>0</v>
      </c>
      <c r="CM216" s="222">
        <f t="shared" si="675"/>
        <v>0</v>
      </c>
      <c r="CN216" s="224">
        <f t="shared" si="657"/>
        <v>0</v>
      </c>
      <c r="CO216" s="222">
        <f t="shared" si="676"/>
        <v>0</v>
      </c>
      <c r="CP216" s="222">
        <f t="shared" si="677"/>
        <v>0</v>
      </c>
      <c r="CQ216" s="222">
        <f t="shared" si="678"/>
        <v>0</v>
      </c>
      <c r="CR216" s="222">
        <f t="shared" si="679"/>
        <v>0</v>
      </c>
      <c r="CS216" s="209">
        <f t="shared" si="616"/>
        <v>0</v>
      </c>
      <c r="CT216" s="205"/>
      <c r="CU216" s="210">
        <f t="shared" si="435"/>
        <v>0</v>
      </c>
      <c r="CV216" s="210">
        <f t="shared" si="435"/>
        <v>0</v>
      </c>
      <c r="CW216" s="210">
        <f t="shared" si="555"/>
        <v>0</v>
      </c>
      <c r="CX216" s="210">
        <f t="shared" si="556"/>
        <v>0</v>
      </c>
      <c r="CY216" s="210">
        <f t="shared" si="557"/>
        <v>0</v>
      </c>
      <c r="CZ216" s="210">
        <f t="shared" si="558"/>
        <v>0</v>
      </c>
      <c r="DA216" s="210">
        <f t="shared" si="436"/>
        <v>0</v>
      </c>
      <c r="DB216" s="210">
        <f t="shared" si="436"/>
        <v>0</v>
      </c>
      <c r="DC216" s="210">
        <f t="shared" si="559"/>
        <v>0</v>
      </c>
      <c r="DD216" s="210">
        <f t="shared" si="560"/>
        <v>0</v>
      </c>
      <c r="DE216" s="210">
        <f t="shared" si="561"/>
        <v>0</v>
      </c>
      <c r="DF216" s="210">
        <f t="shared" si="562"/>
        <v>0</v>
      </c>
      <c r="DG216" s="210">
        <f t="shared" si="563"/>
        <v>0</v>
      </c>
      <c r="DH216" s="210">
        <f t="shared" si="564"/>
        <v>0</v>
      </c>
      <c r="DI216" s="210">
        <f t="shared" si="565"/>
        <v>0</v>
      </c>
      <c r="DJ216" s="210">
        <f t="shared" si="566"/>
        <v>0</v>
      </c>
      <c r="DK216" s="210">
        <f t="shared" si="567"/>
        <v>0</v>
      </c>
      <c r="DL216" s="210">
        <f t="shared" si="568"/>
        <v>0</v>
      </c>
      <c r="DN216" s="210">
        <f t="shared" si="466"/>
        <v>0</v>
      </c>
      <c r="DO216" s="210">
        <f t="shared" si="467"/>
        <v>0</v>
      </c>
      <c r="DP216" s="210">
        <f t="shared" si="468"/>
        <v>0</v>
      </c>
      <c r="DQ216" s="210">
        <f t="shared" si="680"/>
        <v>0</v>
      </c>
      <c r="DR216" s="210">
        <f t="shared" si="681"/>
        <v>0</v>
      </c>
      <c r="DS216" s="210">
        <f t="shared" si="659"/>
        <v>0</v>
      </c>
      <c r="DT216" s="210">
        <f t="shared" si="659"/>
        <v>0</v>
      </c>
      <c r="DU216" s="210">
        <f t="shared" si="659"/>
        <v>0</v>
      </c>
      <c r="DV216" s="210">
        <f t="shared" si="659"/>
        <v>0</v>
      </c>
      <c r="DW216" s="210">
        <f t="shared" si="659"/>
        <v>0</v>
      </c>
      <c r="DX216" s="210">
        <f t="shared" si="659"/>
        <v>0</v>
      </c>
      <c r="DY216" s="210">
        <f t="shared" si="659"/>
        <v>0</v>
      </c>
      <c r="DZ216" s="210">
        <f t="shared" si="659"/>
        <v>0</v>
      </c>
      <c r="EA216" s="210">
        <f t="shared" si="659"/>
        <v>0</v>
      </c>
      <c r="EB216" s="210">
        <f t="shared" si="462"/>
        <v>0</v>
      </c>
      <c r="EC216" s="210">
        <f t="shared" si="462"/>
        <v>0</v>
      </c>
      <c r="ED216" s="210">
        <f t="shared" si="462"/>
        <v>0</v>
      </c>
      <c r="EE216" s="210">
        <f t="shared" si="462"/>
        <v>0</v>
      </c>
      <c r="EF216" s="210">
        <f t="shared" si="462"/>
        <v>0</v>
      </c>
      <c r="EG216" s="210">
        <f t="shared" si="462"/>
        <v>0</v>
      </c>
      <c r="EH216" s="210">
        <f t="shared" si="531"/>
        <v>0</v>
      </c>
      <c r="EI216" s="210">
        <f t="shared" si="532"/>
        <v>0</v>
      </c>
      <c r="EJ216" s="210">
        <f t="shared" si="402"/>
        <v>0</v>
      </c>
      <c r="EK216" s="210">
        <f t="shared" si="402"/>
        <v>0</v>
      </c>
      <c r="EL216" s="210">
        <f t="shared" si="402"/>
        <v>0</v>
      </c>
      <c r="EM216" s="210">
        <f t="shared" si="402"/>
        <v>0</v>
      </c>
      <c r="EN216" s="210">
        <f t="shared" si="437"/>
        <v>0</v>
      </c>
      <c r="EO216" s="210">
        <f t="shared" si="437"/>
        <v>0</v>
      </c>
      <c r="EP216" s="210">
        <f t="shared" si="437"/>
        <v>0</v>
      </c>
      <c r="EQ216" s="210">
        <f t="shared" si="437"/>
        <v>0</v>
      </c>
      <c r="ES216" s="210">
        <f t="shared" si="569"/>
        <v>0</v>
      </c>
      <c r="ET216" s="210">
        <f t="shared" si="570"/>
        <v>0</v>
      </c>
      <c r="EU216" s="210">
        <f t="shared" si="571"/>
        <v>0</v>
      </c>
      <c r="EV216" s="210">
        <f t="shared" si="572"/>
        <v>0</v>
      </c>
      <c r="EW216" s="210">
        <f t="shared" si="573"/>
        <v>0</v>
      </c>
      <c r="EX216" s="210">
        <f t="shared" si="574"/>
        <v>0</v>
      </c>
      <c r="EY216" s="210">
        <f t="shared" si="575"/>
        <v>0</v>
      </c>
      <c r="EZ216" s="210">
        <f t="shared" si="576"/>
        <v>0</v>
      </c>
      <c r="FA216" s="210">
        <f t="shared" si="577"/>
        <v>0</v>
      </c>
      <c r="FB216" s="210">
        <f t="shared" si="578"/>
        <v>0</v>
      </c>
      <c r="FC216" s="210">
        <f t="shared" si="579"/>
        <v>0</v>
      </c>
      <c r="FD216" s="210">
        <f t="shared" si="580"/>
        <v>0</v>
      </c>
      <c r="FE216" s="210">
        <f t="shared" si="581"/>
        <v>0</v>
      </c>
      <c r="FF216" s="210">
        <f t="shared" si="582"/>
        <v>0</v>
      </c>
      <c r="FG216" s="210">
        <f t="shared" si="583"/>
        <v>0</v>
      </c>
      <c r="FI216" s="211">
        <f t="shared" si="584"/>
        <v>0</v>
      </c>
      <c r="FJ216" s="211">
        <f t="shared" si="585"/>
        <v>0</v>
      </c>
      <c r="FK216" s="211">
        <f t="shared" si="586"/>
        <v>0</v>
      </c>
      <c r="FL216" s="211">
        <f t="shared" si="587"/>
        <v>0</v>
      </c>
      <c r="FM216" s="211">
        <f t="shared" si="588"/>
        <v>0</v>
      </c>
      <c r="FN216" s="211">
        <f t="shared" si="589"/>
        <v>0</v>
      </c>
      <c r="FO216" s="211">
        <f t="shared" si="590"/>
        <v>0</v>
      </c>
      <c r="FP216" s="211">
        <f t="shared" si="591"/>
        <v>0</v>
      </c>
      <c r="FQ216" s="211">
        <f t="shared" si="592"/>
        <v>0</v>
      </c>
      <c r="FR216" s="211">
        <f t="shared" si="593"/>
        <v>0</v>
      </c>
      <c r="FS216" s="211">
        <f t="shared" si="594"/>
        <v>0</v>
      </c>
      <c r="FT216" s="211">
        <f t="shared" si="595"/>
        <v>0</v>
      </c>
      <c r="FU216" s="211">
        <f t="shared" si="596"/>
        <v>0</v>
      </c>
      <c r="FV216" s="211">
        <f t="shared" si="597"/>
        <v>0</v>
      </c>
      <c r="FW216" s="211">
        <f t="shared" si="598"/>
        <v>0</v>
      </c>
      <c r="FX216" s="211">
        <f t="shared" si="599"/>
        <v>0</v>
      </c>
      <c r="FY216" s="211">
        <f t="shared" si="600"/>
        <v>0</v>
      </c>
      <c r="FZ216" s="211">
        <f t="shared" si="601"/>
        <v>0</v>
      </c>
      <c r="GA216" s="211">
        <f t="shared" si="602"/>
        <v>0</v>
      </c>
      <c r="GB216" s="211">
        <f t="shared" si="603"/>
        <v>0</v>
      </c>
      <c r="GC216" s="211">
        <f t="shared" si="604"/>
        <v>0</v>
      </c>
      <c r="GD216" s="211">
        <f t="shared" si="605"/>
        <v>0</v>
      </c>
      <c r="GE216" s="211">
        <f t="shared" si="606"/>
        <v>0</v>
      </c>
      <c r="GF216" s="211">
        <f t="shared" si="607"/>
        <v>0</v>
      </c>
      <c r="GG216" s="211">
        <f t="shared" si="608"/>
        <v>0</v>
      </c>
      <c r="GH216" s="211">
        <f t="shared" si="609"/>
        <v>0</v>
      </c>
      <c r="GI216" s="211">
        <f t="shared" si="610"/>
        <v>0</v>
      </c>
      <c r="GJ216" s="211">
        <f t="shared" si="611"/>
        <v>0</v>
      </c>
      <c r="GK216" s="211">
        <f t="shared" si="612"/>
        <v>0</v>
      </c>
      <c r="GL216" s="211">
        <f t="shared" si="613"/>
        <v>0</v>
      </c>
    </row>
    <row r="217" spans="3:194" ht="30">
      <c r="C217" s="53" t="s">
        <v>666</v>
      </c>
      <c r="D217" s="225">
        <v>1828</v>
      </c>
      <c r="E217" s="223">
        <v>10</v>
      </c>
      <c r="F217" s="223"/>
      <c r="G217" s="224">
        <f t="shared" si="637"/>
        <v>5777.5</v>
      </c>
      <c r="H217" s="224">
        <f t="shared" si="638"/>
        <v>5777.5</v>
      </c>
      <c r="I217" s="222">
        <v>4910.8999999999996</v>
      </c>
      <c r="J217" s="222">
        <v>4910.8999999999996</v>
      </c>
      <c r="K217" s="222">
        <v>866.6</v>
      </c>
      <c r="L217" s="222">
        <v>866.6</v>
      </c>
      <c r="M217" s="222"/>
      <c r="N217" s="222"/>
      <c r="O217" s="222"/>
      <c r="P217" s="222"/>
      <c r="Q217" s="224">
        <f t="shared" si="639"/>
        <v>10296</v>
      </c>
      <c r="R217" s="222"/>
      <c r="S217" s="222">
        <v>10296</v>
      </c>
      <c r="T217" s="222"/>
      <c r="U217" s="222"/>
      <c r="V217" s="224">
        <f t="shared" si="640"/>
        <v>9009</v>
      </c>
      <c r="W217" s="222"/>
      <c r="X217" s="222">
        <v>9009</v>
      </c>
      <c r="Y217" s="222"/>
      <c r="Z217" s="222"/>
      <c r="AA217" s="224">
        <f t="shared" si="641"/>
        <v>9009</v>
      </c>
      <c r="AB217" s="222"/>
      <c r="AC217" s="222">
        <v>9009</v>
      </c>
      <c r="AD217" s="222"/>
      <c r="AE217" s="222"/>
      <c r="AF217" s="224">
        <f t="shared" si="642"/>
        <v>9009</v>
      </c>
      <c r="AG217" s="222"/>
      <c r="AH217" s="222">
        <v>9009</v>
      </c>
      <c r="AI217" s="222"/>
      <c r="AJ217" s="222"/>
      <c r="AK217" s="224">
        <f t="shared" si="643"/>
        <v>0</v>
      </c>
      <c r="AL217" s="224">
        <f t="shared" si="644"/>
        <v>0</v>
      </c>
      <c r="AM217" s="222"/>
      <c r="AN217" s="222"/>
      <c r="AO217" s="222"/>
      <c r="AP217" s="222"/>
      <c r="AQ217" s="222"/>
      <c r="AR217" s="222"/>
      <c r="AS217" s="222"/>
      <c r="AT217" s="222"/>
      <c r="AU217" s="224">
        <f t="shared" si="645"/>
        <v>0</v>
      </c>
      <c r="AV217" s="222"/>
      <c r="AW217" s="222"/>
      <c r="AX217" s="222"/>
      <c r="AY217" s="222"/>
      <c r="AZ217" s="224">
        <f t="shared" si="646"/>
        <v>9009</v>
      </c>
      <c r="BA217" s="222"/>
      <c r="BB217" s="222">
        <v>9009</v>
      </c>
      <c r="BC217" s="222"/>
      <c r="BD217" s="222"/>
      <c r="BE217" s="224">
        <f t="shared" si="647"/>
        <v>9009</v>
      </c>
      <c r="BF217" s="222"/>
      <c r="BG217" s="222">
        <v>9009</v>
      </c>
      <c r="BH217" s="222"/>
      <c r="BI217" s="222"/>
      <c r="BJ217" s="224">
        <f t="shared" si="648"/>
        <v>9009</v>
      </c>
      <c r="BK217" s="222"/>
      <c r="BL217" s="222">
        <v>9009</v>
      </c>
      <c r="BM217" s="222"/>
      <c r="BN217" s="222"/>
      <c r="BO217" s="224">
        <f t="shared" si="649"/>
        <v>5777.5</v>
      </c>
      <c r="BP217" s="222">
        <v>4910.8999999999996</v>
      </c>
      <c r="BQ217" s="222">
        <v>866.6</v>
      </c>
      <c r="BR217" s="222"/>
      <c r="BS217" s="222"/>
      <c r="BT217" s="224">
        <f t="shared" si="650"/>
        <v>10296</v>
      </c>
      <c r="BU217" s="222">
        <f t="shared" si="660"/>
        <v>0</v>
      </c>
      <c r="BV217" s="222">
        <f t="shared" si="661"/>
        <v>10296</v>
      </c>
      <c r="BW217" s="222">
        <f t="shared" si="662"/>
        <v>0</v>
      </c>
      <c r="BX217" s="222">
        <f t="shared" si="663"/>
        <v>0</v>
      </c>
      <c r="BY217" s="224">
        <f t="shared" si="652"/>
        <v>9009</v>
      </c>
      <c r="BZ217" s="222">
        <f t="shared" si="664"/>
        <v>0</v>
      </c>
      <c r="CA217" s="222">
        <f t="shared" si="665"/>
        <v>9009</v>
      </c>
      <c r="CB217" s="222">
        <f t="shared" si="666"/>
        <v>0</v>
      </c>
      <c r="CC217" s="222">
        <f t="shared" si="667"/>
        <v>0</v>
      </c>
      <c r="CD217" s="224">
        <f t="shared" si="654"/>
        <v>0</v>
      </c>
      <c r="CE217" s="222">
        <f t="shared" si="668"/>
        <v>0</v>
      </c>
      <c r="CF217" s="222">
        <f t="shared" si="669"/>
        <v>0</v>
      </c>
      <c r="CG217" s="222">
        <f t="shared" si="670"/>
        <v>0</v>
      </c>
      <c r="CH217" s="222">
        <f t="shared" si="671"/>
        <v>0</v>
      </c>
      <c r="CI217" s="224">
        <f t="shared" si="655"/>
        <v>0</v>
      </c>
      <c r="CJ217" s="222">
        <f t="shared" si="672"/>
        <v>0</v>
      </c>
      <c r="CK217" s="222">
        <f t="shared" si="673"/>
        <v>0</v>
      </c>
      <c r="CL217" s="222">
        <f t="shared" si="674"/>
        <v>0</v>
      </c>
      <c r="CM217" s="222">
        <f t="shared" si="675"/>
        <v>0</v>
      </c>
      <c r="CN217" s="224">
        <f t="shared" si="657"/>
        <v>9009</v>
      </c>
      <c r="CO217" s="222">
        <f t="shared" si="676"/>
        <v>0</v>
      </c>
      <c r="CP217" s="222">
        <f t="shared" si="677"/>
        <v>9009</v>
      </c>
      <c r="CQ217" s="222">
        <f t="shared" si="678"/>
        <v>0</v>
      </c>
      <c r="CR217" s="222">
        <f t="shared" si="679"/>
        <v>0</v>
      </c>
      <c r="CS217" s="209">
        <f t="shared" si="616"/>
        <v>219993</v>
      </c>
      <c r="CT217" s="205"/>
      <c r="CU217" s="210">
        <f t="shared" si="435"/>
        <v>3.4106051316484809E-13</v>
      </c>
      <c r="CV217" s="210">
        <f t="shared" si="435"/>
        <v>3.4106051316484809E-13</v>
      </c>
      <c r="CW217" s="210">
        <f t="shared" si="555"/>
        <v>0</v>
      </c>
      <c r="CX217" s="210">
        <f t="shared" si="556"/>
        <v>0</v>
      </c>
      <c r="CY217" s="210">
        <f t="shared" si="557"/>
        <v>0</v>
      </c>
      <c r="CZ217" s="210">
        <f t="shared" si="558"/>
        <v>0</v>
      </c>
      <c r="DA217" s="210">
        <f t="shared" si="436"/>
        <v>0</v>
      </c>
      <c r="DB217" s="210">
        <f t="shared" si="436"/>
        <v>0</v>
      </c>
      <c r="DC217" s="210">
        <f t="shared" si="559"/>
        <v>0</v>
      </c>
      <c r="DD217" s="210">
        <f t="shared" si="560"/>
        <v>0</v>
      </c>
      <c r="DE217" s="210">
        <f t="shared" si="561"/>
        <v>0</v>
      </c>
      <c r="DF217" s="210">
        <f t="shared" si="562"/>
        <v>0</v>
      </c>
      <c r="DG217" s="210">
        <f t="shared" si="563"/>
        <v>0</v>
      </c>
      <c r="DH217" s="210">
        <f t="shared" si="564"/>
        <v>0</v>
      </c>
      <c r="DI217" s="210">
        <f t="shared" si="565"/>
        <v>0</v>
      </c>
      <c r="DJ217" s="210">
        <f t="shared" si="566"/>
        <v>0</v>
      </c>
      <c r="DK217" s="210">
        <f t="shared" si="567"/>
        <v>0</v>
      </c>
      <c r="DL217" s="210">
        <f t="shared" si="568"/>
        <v>0</v>
      </c>
      <c r="DN217" s="210">
        <f t="shared" si="466"/>
        <v>0</v>
      </c>
      <c r="DO217" s="210">
        <f t="shared" si="467"/>
        <v>0</v>
      </c>
      <c r="DP217" s="210">
        <f t="shared" si="468"/>
        <v>0</v>
      </c>
      <c r="DQ217" s="210">
        <f t="shared" si="680"/>
        <v>0</v>
      </c>
      <c r="DR217" s="210">
        <f t="shared" si="681"/>
        <v>0</v>
      </c>
      <c r="DS217" s="210">
        <f t="shared" si="659"/>
        <v>0</v>
      </c>
      <c r="DT217" s="210">
        <f t="shared" si="659"/>
        <v>0</v>
      </c>
      <c r="DU217" s="210">
        <f t="shared" si="659"/>
        <v>0</v>
      </c>
      <c r="DV217" s="210">
        <f t="shared" si="659"/>
        <v>0</v>
      </c>
      <c r="DW217" s="210">
        <f t="shared" si="659"/>
        <v>0</v>
      </c>
      <c r="DX217" s="210">
        <f t="shared" si="659"/>
        <v>0</v>
      </c>
      <c r="DY217" s="210">
        <f t="shared" si="659"/>
        <v>0</v>
      </c>
      <c r="DZ217" s="210">
        <f t="shared" si="659"/>
        <v>0</v>
      </c>
      <c r="EA217" s="210">
        <f t="shared" si="659"/>
        <v>0</v>
      </c>
      <c r="EB217" s="210">
        <f t="shared" si="462"/>
        <v>0</v>
      </c>
      <c r="EC217" s="210">
        <f t="shared" si="462"/>
        <v>0</v>
      </c>
      <c r="ED217" s="210">
        <f t="shared" si="462"/>
        <v>0</v>
      </c>
      <c r="EE217" s="210">
        <f t="shared" si="462"/>
        <v>0</v>
      </c>
      <c r="EF217" s="210">
        <f t="shared" si="462"/>
        <v>0</v>
      </c>
      <c r="EG217" s="210">
        <f t="shared" si="462"/>
        <v>0</v>
      </c>
      <c r="EH217" s="210">
        <f t="shared" si="531"/>
        <v>0</v>
      </c>
      <c r="EI217" s="210">
        <f t="shared" si="532"/>
        <v>0</v>
      </c>
      <c r="EJ217" s="210">
        <f t="shared" si="402"/>
        <v>0</v>
      </c>
      <c r="EK217" s="210">
        <f t="shared" si="402"/>
        <v>0</v>
      </c>
      <c r="EL217" s="210">
        <f t="shared" si="402"/>
        <v>0</v>
      </c>
      <c r="EM217" s="210">
        <f t="shared" si="402"/>
        <v>0</v>
      </c>
      <c r="EN217" s="210">
        <f t="shared" si="437"/>
        <v>0</v>
      </c>
      <c r="EO217" s="210">
        <f t="shared" si="437"/>
        <v>0</v>
      </c>
      <c r="EP217" s="210">
        <f t="shared" si="437"/>
        <v>0</v>
      </c>
      <c r="EQ217" s="210">
        <f t="shared" si="437"/>
        <v>0</v>
      </c>
      <c r="ES217" s="210">
        <f t="shared" si="569"/>
        <v>0</v>
      </c>
      <c r="ET217" s="210">
        <f t="shared" si="570"/>
        <v>0</v>
      </c>
      <c r="EU217" s="210">
        <f t="shared" si="571"/>
        <v>0</v>
      </c>
      <c r="EV217" s="210">
        <f t="shared" si="572"/>
        <v>0</v>
      </c>
      <c r="EW217" s="210">
        <f t="shared" si="573"/>
        <v>0</v>
      </c>
      <c r="EX217" s="210">
        <f t="shared" si="574"/>
        <v>0</v>
      </c>
      <c r="EY217" s="210">
        <f t="shared" si="575"/>
        <v>0</v>
      </c>
      <c r="EZ217" s="210">
        <f t="shared" si="576"/>
        <v>0</v>
      </c>
      <c r="FA217" s="210">
        <f t="shared" si="577"/>
        <v>0</v>
      </c>
      <c r="FB217" s="210">
        <f t="shared" si="578"/>
        <v>0</v>
      </c>
      <c r="FC217" s="210">
        <f t="shared" si="579"/>
        <v>0</v>
      </c>
      <c r="FD217" s="210">
        <f t="shared" si="580"/>
        <v>0</v>
      </c>
      <c r="FE217" s="210">
        <f t="shared" si="581"/>
        <v>0</v>
      </c>
      <c r="FF217" s="210">
        <f t="shared" si="582"/>
        <v>0</v>
      </c>
      <c r="FG217" s="210">
        <f t="shared" si="583"/>
        <v>0</v>
      </c>
      <c r="FI217" s="211">
        <f t="shared" si="584"/>
        <v>0</v>
      </c>
      <c r="FJ217" s="211">
        <f t="shared" si="585"/>
        <v>0</v>
      </c>
      <c r="FK217" s="211">
        <f t="shared" si="586"/>
        <v>0</v>
      </c>
      <c r="FL217" s="211">
        <f t="shared" si="587"/>
        <v>0</v>
      </c>
      <c r="FM217" s="211">
        <f t="shared" si="588"/>
        <v>0</v>
      </c>
      <c r="FN217" s="211">
        <f t="shared" si="589"/>
        <v>0</v>
      </c>
      <c r="FO217" s="211">
        <f t="shared" si="590"/>
        <v>0</v>
      </c>
      <c r="FP217" s="211">
        <f t="shared" si="591"/>
        <v>0</v>
      </c>
      <c r="FQ217" s="211">
        <f t="shared" si="592"/>
        <v>0</v>
      </c>
      <c r="FR217" s="211">
        <f t="shared" si="593"/>
        <v>0</v>
      </c>
      <c r="FS217" s="211">
        <f t="shared" si="594"/>
        <v>0</v>
      </c>
      <c r="FT217" s="211">
        <f t="shared" si="595"/>
        <v>0</v>
      </c>
      <c r="FU217" s="211">
        <f t="shared" si="596"/>
        <v>0</v>
      </c>
      <c r="FV217" s="211">
        <f t="shared" si="597"/>
        <v>0</v>
      </c>
      <c r="FW217" s="211">
        <f t="shared" si="598"/>
        <v>0</v>
      </c>
      <c r="FX217" s="211">
        <f t="shared" si="599"/>
        <v>0</v>
      </c>
      <c r="FY217" s="211">
        <f t="shared" si="600"/>
        <v>0</v>
      </c>
      <c r="FZ217" s="211">
        <f t="shared" si="601"/>
        <v>0</v>
      </c>
      <c r="GA217" s="211">
        <f t="shared" si="602"/>
        <v>0</v>
      </c>
      <c r="GB217" s="211">
        <f t="shared" si="603"/>
        <v>0</v>
      </c>
      <c r="GC217" s="211">
        <f t="shared" si="604"/>
        <v>0</v>
      </c>
      <c r="GD217" s="211">
        <f t="shared" si="605"/>
        <v>0</v>
      </c>
      <c r="GE217" s="211">
        <f t="shared" si="606"/>
        <v>0</v>
      </c>
      <c r="GF217" s="211">
        <f t="shared" si="607"/>
        <v>0</v>
      </c>
      <c r="GG217" s="211">
        <f t="shared" si="608"/>
        <v>0</v>
      </c>
      <c r="GH217" s="211">
        <f t="shared" si="609"/>
        <v>0</v>
      </c>
      <c r="GI217" s="211">
        <f t="shared" si="610"/>
        <v>0</v>
      </c>
      <c r="GJ217" s="211">
        <f t="shared" si="611"/>
        <v>0</v>
      </c>
      <c r="GK217" s="211">
        <f t="shared" si="612"/>
        <v>0</v>
      </c>
      <c r="GL217" s="211">
        <f t="shared" si="613"/>
        <v>0</v>
      </c>
    </row>
    <row r="218" spans="3:194" ht="123" customHeight="1">
      <c r="C218" s="53" t="s">
        <v>1413</v>
      </c>
      <c r="D218" s="225">
        <v>1836</v>
      </c>
      <c r="E218" s="223">
        <v>10</v>
      </c>
      <c r="F218" s="223"/>
      <c r="G218" s="224">
        <f t="shared" si="637"/>
        <v>6421.2</v>
      </c>
      <c r="H218" s="224">
        <f t="shared" si="638"/>
        <v>6418.8</v>
      </c>
      <c r="I218" s="222"/>
      <c r="J218" s="222"/>
      <c r="K218" s="222">
        <v>6421.2</v>
      </c>
      <c r="L218" s="222">
        <v>6418.8</v>
      </c>
      <c r="M218" s="222"/>
      <c r="N218" s="222"/>
      <c r="O218" s="222"/>
      <c r="P218" s="222"/>
      <c r="Q218" s="224">
        <f t="shared" si="639"/>
        <v>7990.5</v>
      </c>
      <c r="R218" s="222"/>
      <c r="S218" s="222">
        <v>7990.5</v>
      </c>
      <c r="T218" s="222"/>
      <c r="U218" s="222"/>
      <c r="V218" s="224">
        <f t="shared" si="640"/>
        <v>8880.2999999999993</v>
      </c>
      <c r="W218" s="222"/>
      <c r="X218" s="222">
        <v>8880.2999999999993</v>
      </c>
      <c r="Y218" s="222"/>
      <c r="Z218" s="222"/>
      <c r="AA218" s="224">
        <f t="shared" si="641"/>
        <v>8880.2999999999993</v>
      </c>
      <c r="AB218" s="222"/>
      <c r="AC218" s="222">
        <v>8880.2999999999993</v>
      </c>
      <c r="AD218" s="222"/>
      <c r="AE218" s="222"/>
      <c r="AF218" s="224">
        <f t="shared" si="642"/>
        <v>8880.2999999999993</v>
      </c>
      <c r="AG218" s="222"/>
      <c r="AH218" s="222">
        <v>8880.2999999999993</v>
      </c>
      <c r="AI218" s="222"/>
      <c r="AJ218" s="222"/>
      <c r="AK218" s="224">
        <f t="shared" si="643"/>
        <v>6421.2</v>
      </c>
      <c r="AL218" s="224">
        <f t="shared" si="644"/>
        <v>6418.8</v>
      </c>
      <c r="AM218" s="222"/>
      <c r="AN218" s="222"/>
      <c r="AO218" s="222">
        <v>6421.2</v>
      </c>
      <c r="AP218" s="222">
        <v>6418.8</v>
      </c>
      <c r="AQ218" s="222"/>
      <c r="AR218" s="222"/>
      <c r="AS218" s="222"/>
      <c r="AT218" s="222"/>
      <c r="AU218" s="224">
        <f t="shared" si="645"/>
        <v>7990.5</v>
      </c>
      <c r="AV218" s="222"/>
      <c r="AW218" s="222">
        <v>7990.5</v>
      </c>
      <c r="AX218" s="222"/>
      <c r="AY218" s="222"/>
      <c r="AZ218" s="224">
        <f t="shared" si="646"/>
        <v>8880.2999999999993</v>
      </c>
      <c r="BA218" s="222"/>
      <c r="BB218" s="222">
        <v>8880.2999999999993</v>
      </c>
      <c r="BC218" s="222"/>
      <c r="BD218" s="222"/>
      <c r="BE218" s="224">
        <f t="shared" si="647"/>
        <v>8880.2999999999993</v>
      </c>
      <c r="BF218" s="222"/>
      <c r="BG218" s="222">
        <v>8880.2999999999993</v>
      </c>
      <c r="BH218" s="222"/>
      <c r="BI218" s="222"/>
      <c r="BJ218" s="224">
        <f t="shared" si="648"/>
        <v>8880.2999999999993</v>
      </c>
      <c r="BK218" s="222"/>
      <c r="BL218" s="222">
        <v>8880.2999999999993</v>
      </c>
      <c r="BM218" s="222"/>
      <c r="BN218" s="222"/>
      <c r="BO218" s="224">
        <f t="shared" si="649"/>
        <v>6421.2</v>
      </c>
      <c r="BP218" s="222"/>
      <c r="BQ218" s="222">
        <v>6421.2</v>
      </c>
      <c r="BR218" s="222"/>
      <c r="BS218" s="222"/>
      <c r="BT218" s="224">
        <f t="shared" si="650"/>
        <v>7990.5</v>
      </c>
      <c r="BU218" s="222">
        <f t="shared" si="660"/>
        <v>0</v>
      </c>
      <c r="BV218" s="222">
        <f t="shared" si="661"/>
        <v>7990.5</v>
      </c>
      <c r="BW218" s="222">
        <f t="shared" si="662"/>
        <v>0</v>
      </c>
      <c r="BX218" s="222">
        <f t="shared" si="663"/>
        <v>0</v>
      </c>
      <c r="BY218" s="224">
        <f t="shared" si="652"/>
        <v>8880.2999999999993</v>
      </c>
      <c r="BZ218" s="222">
        <f t="shared" si="664"/>
        <v>0</v>
      </c>
      <c r="CA218" s="222">
        <f t="shared" si="665"/>
        <v>8880.2999999999993</v>
      </c>
      <c r="CB218" s="222">
        <f t="shared" si="666"/>
        <v>0</v>
      </c>
      <c r="CC218" s="222">
        <f t="shared" si="667"/>
        <v>0</v>
      </c>
      <c r="CD218" s="224">
        <f t="shared" si="654"/>
        <v>6421.2</v>
      </c>
      <c r="CE218" s="222">
        <f t="shared" si="668"/>
        <v>0</v>
      </c>
      <c r="CF218" s="222">
        <f t="shared" si="669"/>
        <v>6421.2</v>
      </c>
      <c r="CG218" s="222">
        <f t="shared" si="670"/>
        <v>0</v>
      </c>
      <c r="CH218" s="222">
        <f t="shared" si="671"/>
        <v>0</v>
      </c>
      <c r="CI218" s="224">
        <f t="shared" si="655"/>
        <v>7990.5</v>
      </c>
      <c r="CJ218" s="222">
        <f t="shared" si="672"/>
        <v>0</v>
      </c>
      <c r="CK218" s="222">
        <f t="shared" si="673"/>
        <v>7990.5</v>
      </c>
      <c r="CL218" s="222">
        <f t="shared" si="674"/>
        <v>0</v>
      </c>
      <c r="CM218" s="222">
        <f t="shared" si="675"/>
        <v>0</v>
      </c>
      <c r="CN218" s="224">
        <f t="shared" si="657"/>
        <v>8880.2999999999993</v>
      </c>
      <c r="CO218" s="222">
        <f t="shared" si="676"/>
        <v>0</v>
      </c>
      <c r="CP218" s="222">
        <f t="shared" si="677"/>
        <v>8880.2999999999993</v>
      </c>
      <c r="CQ218" s="222">
        <f t="shared" si="678"/>
        <v>0</v>
      </c>
      <c r="CR218" s="222">
        <f t="shared" si="679"/>
        <v>0</v>
      </c>
      <c r="CS218" s="209">
        <f t="shared" si="616"/>
        <v>283053.59999999998</v>
      </c>
      <c r="CT218" s="205"/>
      <c r="CU218" s="210">
        <f t="shared" si="435"/>
        <v>0</v>
      </c>
      <c r="CV218" s="210">
        <f t="shared" si="435"/>
        <v>0</v>
      </c>
      <c r="CW218" s="210">
        <f t="shared" si="555"/>
        <v>0</v>
      </c>
      <c r="CX218" s="210">
        <f t="shared" si="556"/>
        <v>0</v>
      </c>
      <c r="CY218" s="210">
        <f t="shared" si="557"/>
        <v>0</v>
      </c>
      <c r="CZ218" s="210">
        <f t="shared" si="558"/>
        <v>0</v>
      </c>
      <c r="DA218" s="210">
        <f t="shared" si="436"/>
        <v>0</v>
      </c>
      <c r="DB218" s="210">
        <f t="shared" si="436"/>
        <v>0</v>
      </c>
      <c r="DC218" s="210">
        <f t="shared" si="559"/>
        <v>0</v>
      </c>
      <c r="DD218" s="210">
        <f t="shared" si="560"/>
        <v>0</v>
      </c>
      <c r="DE218" s="210">
        <f t="shared" si="561"/>
        <v>0</v>
      </c>
      <c r="DF218" s="210">
        <f t="shared" si="562"/>
        <v>0</v>
      </c>
      <c r="DG218" s="210">
        <f t="shared" si="563"/>
        <v>0</v>
      </c>
      <c r="DH218" s="210">
        <f t="shared" si="564"/>
        <v>0</v>
      </c>
      <c r="DI218" s="210">
        <f t="shared" si="565"/>
        <v>0</v>
      </c>
      <c r="DJ218" s="210">
        <f t="shared" si="566"/>
        <v>0</v>
      </c>
      <c r="DK218" s="210">
        <f t="shared" si="567"/>
        <v>0</v>
      </c>
      <c r="DL218" s="210">
        <f t="shared" si="568"/>
        <v>0</v>
      </c>
      <c r="DN218" s="210">
        <f t="shared" si="466"/>
        <v>0</v>
      </c>
      <c r="DO218" s="210">
        <f t="shared" si="467"/>
        <v>0</v>
      </c>
      <c r="DP218" s="210">
        <f t="shared" si="468"/>
        <v>0</v>
      </c>
      <c r="DQ218" s="210">
        <f t="shared" si="680"/>
        <v>0</v>
      </c>
      <c r="DR218" s="210">
        <f t="shared" si="681"/>
        <v>0</v>
      </c>
      <c r="DS218" s="210">
        <f t="shared" si="659"/>
        <v>0</v>
      </c>
      <c r="DT218" s="210">
        <f t="shared" si="659"/>
        <v>0</v>
      </c>
      <c r="DU218" s="210">
        <f t="shared" si="659"/>
        <v>0</v>
      </c>
      <c r="DV218" s="210">
        <f t="shared" si="659"/>
        <v>0</v>
      </c>
      <c r="DW218" s="210">
        <f t="shared" si="659"/>
        <v>0</v>
      </c>
      <c r="DX218" s="210">
        <f t="shared" si="659"/>
        <v>0</v>
      </c>
      <c r="DY218" s="210">
        <f t="shared" si="659"/>
        <v>0</v>
      </c>
      <c r="DZ218" s="210">
        <f t="shared" si="659"/>
        <v>0</v>
      </c>
      <c r="EA218" s="210">
        <f t="shared" si="659"/>
        <v>0</v>
      </c>
      <c r="EB218" s="210">
        <f t="shared" si="462"/>
        <v>0</v>
      </c>
      <c r="EC218" s="210">
        <f t="shared" si="462"/>
        <v>0</v>
      </c>
      <c r="ED218" s="210">
        <f t="shared" si="462"/>
        <v>0</v>
      </c>
      <c r="EE218" s="210">
        <f t="shared" si="462"/>
        <v>0</v>
      </c>
      <c r="EF218" s="210">
        <f t="shared" si="462"/>
        <v>0</v>
      </c>
      <c r="EG218" s="210">
        <f t="shared" si="462"/>
        <v>0</v>
      </c>
      <c r="EH218" s="210">
        <f t="shared" si="531"/>
        <v>0</v>
      </c>
      <c r="EI218" s="210">
        <f t="shared" si="532"/>
        <v>0</v>
      </c>
      <c r="EJ218" s="210">
        <f t="shared" ref="EJ218:EJ231" si="682">IF((AC218-BG218)&gt;0,0,AC218-BG218)</f>
        <v>0</v>
      </c>
      <c r="EK218" s="210">
        <f t="shared" ref="EK218:EK231" si="683">IF((AD218-BH218)&gt;0,0,AD218-BH218)</f>
        <v>0</v>
      </c>
      <c r="EL218" s="210">
        <f t="shared" ref="EL218:EL231" si="684">IF((AE218-BI218)&gt;0,0,AE218-BI218)</f>
        <v>0</v>
      </c>
      <c r="EM218" s="210">
        <f t="shared" ref="EM218:EM231" si="685">IF((AF218-BJ218)&gt;0,0,AF218-BJ218)</f>
        <v>0</v>
      </c>
      <c r="EN218" s="210">
        <f t="shared" si="437"/>
        <v>0</v>
      </c>
      <c r="EO218" s="210">
        <f t="shared" si="437"/>
        <v>0</v>
      </c>
      <c r="EP218" s="210">
        <f t="shared" si="437"/>
        <v>0</v>
      </c>
      <c r="EQ218" s="210">
        <f t="shared" si="437"/>
        <v>0</v>
      </c>
      <c r="ES218" s="210">
        <f t="shared" si="569"/>
        <v>0</v>
      </c>
      <c r="ET218" s="210">
        <f t="shared" si="570"/>
        <v>0</v>
      </c>
      <c r="EU218" s="210">
        <f t="shared" si="571"/>
        <v>0</v>
      </c>
      <c r="EV218" s="210">
        <f t="shared" si="572"/>
        <v>0</v>
      </c>
      <c r="EW218" s="210">
        <f t="shared" si="573"/>
        <v>0</v>
      </c>
      <c r="EX218" s="210">
        <f t="shared" si="574"/>
        <v>0</v>
      </c>
      <c r="EY218" s="210">
        <f t="shared" si="575"/>
        <v>0</v>
      </c>
      <c r="EZ218" s="210">
        <f t="shared" si="576"/>
        <v>0</v>
      </c>
      <c r="FA218" s="210">
        <f t="shared" si="577"/>
        <v>0</v>
      </c>
      <c r="FB218" s="210">
        <f t="shared" si="578"/>
        <v>0</v>
      </c>
      <c r="FC218" s="210">
        <f t="shared" si="579"/>
        <v>0</v>
      </c>
      <c r="FD218" s="210">
        <f t="shared" si="580"/>
        <v>0</v>
      </c>
      <c r="FE218" s="210">
        <f t="shared" si="581"/>
        <v>0</v>
      </c>
      <c r="FF218" s="210">
        <f t="shared" si="582"/>
        <v>0</v>
      </c>
      <c r="FG218" s="210">
        <f t="shared" si="583"/>
        <v>0</v>
      </c>
      <c r="FI218" s="211">
        <f t="shared" si="584"/>
        <v>0</v>
      </c>
      <c r="FJ218" s="211">
        <f t="shared" si="585"/>
        <v>0</v>
      </c>
      <c r="FK218" s="211">
        <f t="shared" si="586"/>
        <v>0</v>
      </c>
      <c r="FL218" s="211">
        <f t="shared" si="587"/>
        <v>0</v>
      </c>
      <c r="FM218" s="211">
        <f t="shared" si="588"/>
        <v>0</v>
      </c>
      <c r="FN218" s="211">
        <f t="shared" si="589"/>
        <v>0</v>
      </c>
      <c r="FO218" s="211">
        <f t="shared" si="590"/>
        <v>0</v>
      </c>
      <c r="FP218" s="211">
        <f t="shared" si="591"/>
        <v>0</v>
      </c>
      <c r="FQ218" s="211">
        <f t="shared" si="592"/>
        <v>0</v>
      </c>
      <c r="FR218" s="211">
        <f t="shared" si="593"/>
        <v>0</v>
      </c>
      <c r="FS218" s="211">
        <f t="shared" si="594"/>
        <v>0</v>
      </c>
      <c r="FT218" s="211">
        <f t="shared" si="595"/>
        <v>0</v>
      </c>
      <c r="FU218" s="211">
        <f t="shared" si="596"/>
        <v>0</v>
      </c>
      <c r="FV218" s="211">
        <f t="shared" si="597"/>
        <v>0</v>
      </c>
      <c r="FW218" s="211">
        <f t="shared" si="598"/>
        <v>0</v>
      </c>
      <c r="FX218" s="211">
        <f t="shared" si="599"/>
        <v>0</v>
      </c>
      <c r="FY218" s="211">
        <f t="shared" si="600"/>
        <v>0</v>
      </c>
      <c r="FZ218" s="211">
        <f t="shared" si="601"/>
        <v>0</v>
      </c>
      <c r="GA218" s="211">
        <f t="shared" si="602"/>
        <v>0</v>
      </c>
      <c r="GB218" s="211">
        <f t="shared" si="603"/>
        <v>0</v>
      </c>
      <c r="GC218" s="211">
        <f t="shared" si="604"/>
        <v>0</v>
      </c>
      <c r="GD218" s="211">
        <f t="shared" si="605"/>
        <v>0</v>
      </c>
      <c r="GE218" s="211">
        <f t="shared" si="606"/>
        <v>0</v>
      </c>
      <c r="GF218" s="211">
        <f t="shared" si="607"/>
        <v>0</v>
      </c>
      <c r="GG218" s="211">
        <f t="shared" si="608"/>
        <v>0</v>
      </c>
      <c r="GH218" s="211">
        <f t="shared" si="609"/>
        <v>0</v>
      </c>
      <c r="GI218" s="211">
        <f t="shared" si="610"/>
        <v>0</v>
      </c>
      <c r="GJ218" s="211">
        <f t="shared" si="611"/>
        <v>0</v>
      </c>
      <c r="GK218" s="211">
        <f t="shared" si="612"/>
        <v>0</v>
      </c>
      <c r="GL218" s="211">
        <f t="shared" si="613"/>
        <v>0</v>
      </c>
    </row>
    <row r="219" spans="3:194" ht="155.25" customHeight="1">
      <c r="C219" s="53" t="s">
        <v>1412</v>
      </c>
      <c r="D219" s="225">
        <v>1838</v>
      </c>
      <c r="E219" s="223">
        <v>10</v>
      </c>
      <c r="F219" s="223"/>
      <c r="G219" s="224">
        <f t="shared" si="637"/>
        <v>21034.2</v>
      </c>
      <c r="H219" s="224">
        <f t="shared" si="638"/>
        <v>20963.400000000001</v>
      </c>
      <c r="I219" s="222"/>
      <c r="J219" s="222"/>
      <c r="K219" s="222">
        <v>21034.2</v>
      </c>
      <c r="L219" s="222">
        <v>20963.400000000001</v>
      </c>
      <c r="M219" s="222"/>
      <c r="N219" s="222"/>
      <c r="O219" s="222"/>
      <c r="P219" s="222"/>
      <c r="Q219" s="224">
        <f t="shared" si="639"/>
        <v>20874</v>
      </c>
      <c r="R219" s="222"/>
      <c r="S219" s="222">
        <v>20874</v>
      </c>
      <c r="T219" s="222"/>
      <c r="U219" s="222"/>
      <c r="V219" s="224">
        <f t="shared" si="640"/>
        <v>21960.6</v>
      </c>
      <c r="W219" s="222"/>
      <c r="X219" s="222">
        <v>21960.6</v>
      </c>
      <c r="Y219" s="222"/>
      <c r="Z219" s="222"/>
      <c r="AA219" s="224">
        <f t="shared" si="641"/>
        <v>22478.9</v>
      </c>
      <c r="AB219" s="222"/>
      <c r="AC219" s="222">
        <v>22478.9</v>
      </c>
      <c r="AD219" s="222"/>
      <c r="AE219" s="222"/>
      <c r="AF219" s="224">
        <f t="shared" si="642"/>
        <v>22478.9</v>
      </c>
      <c r="AG219" s="222"/>
      <c r="AH219" s="222">
        <v>22478.9</v>
      </c>
      <c r="AI219" s="222"/>
      <c r="AJ219" s="222"/>
      <c r="AK219" s="224">
        <f t="shared" si="643"/>
        <v>21034.2</v>
      </c>
      <c r="AL219" s="224">
        <f t="shared" si="644"/>
        <v>20963.400000000001</v>
      </c>
      <c r="AM219" s="222"/>
      <c r="AN219" s="222"/>
      <c r="AO219" s="222">
        <v>21034.2</v>
      </c>
      <c r="AP219" s="222">
        <v>20963.400000000001</v>
      </c>
      <c r="AQ219" s="222"/>
      <c r="AR219" s="222"/>
      <c r="AS219" s="222"/>
      <c r="AT219" s="222"/>
      <c r="AU219" s="224">
        <f t="shared" si="645"/>
        <v>20874</v>
      </c>
      <c r="AV219" s="222"/>
      <c r="AW219" s="222">
        <v>20874</v>
      </c>
      <c r="AX219" s="222"/>
      <c r="AY219" s="222"/>
      <c r="AZ219" s="224">
        <f t="shared" si="646"/>
        <v>21960.6</v>
      </c>
      <c r="BA219" s="222"/>
      <c r="BB219" s="222">
        <v>21960.6</v>
      </c>
      <c r="BC219" s="222"/>
      <c r="BD219" s="222"/>
      <c r="BE219" s="224">
        <f t="shared" si="647"/>
        <v>22478.9</v>
      </c>
      <c r="BF219" s="222"/>
      <c r="BG219" s="222">
        <v>22478.9</v>
      </c>
      <c r="BH219" s="222"/>
      <c r="BI219" s="222"/>
      <c r="BJ219" s="224">
        <f t="shared" si="648"/>
        <v>22478.9</v>
      </c>
      <c r="BK219" s="222"/>
      <c r="BL219" s="222">
        <v>22478.9</v>
      </c>
      <c r="BM219" s="222"/>
      <c r="BN219" s="222"/>
      <c r="BO219" s="224">
        <f t="shared" si="649"/>
        <v>21034.2</v>
      </c>
      <c r="BP219" s="222"/>
      <c r="BQ219" s="222">
        <v>21034.2</v>
      </c>
      <c r="BR219" s="222"/>
      <c r="BS219" s="222"/>
      <c r="BT219" s="224">
        <f t="shared" si="650"/>
        <v>20874</v>
      </c>
      <c r="BU219" s="222">
        <f t="shared" si="660"/>
        <v>0</v>
      </c>
      <c r="BV219" s="222">
        <f t="shared" si="661"/>
        <v>20874</v>
      </c>
      <c r="BW219" s="222">
        <f t="shared" si="662"/>
        <v>0</v>
      </c>
      <c r="BX219" s="222">
        <f t="shared" si="663"/>
        <v>0</v>
      </c>
      <c r="BY219" s="224">
        <f t="shared" si="652"/>
        <v>21960.6</v>
      </c>
      <c r="BZ219" s="222">
        <f t="shared" si="664"/>
        <v>0</v>
      </c>
      <c r="CA219" s="222">
        <f t="shared" si="665"/>
        <v>21960.6</v>
      </c>
      <c r="CB219" s="222">
        <f t="shared" si="666"/>
        <v>0</v>
      </c>
      <c r="CC219" s="222">
        <f t="shared" si="667"/>
        <v>0</v>
      </c>
      <c r="CD219" s="224">
        <f t="shared" si="654"/>
        <v>21034.2</v>
      </c>
      <c r="CE219" s="222">
        <f t="shared" si="668"/>
        <v>0</v>
      </c>
      <c r="CF219" s="222">
        <f t="shared" si="669"/>
        <v>21034.2</v>
      </c>
      <c r="CG219" s="222">
        <f t="shared" si="670"/>
        <v>0</v>
      </c>
      <c r="CH219" s="222">
        <f t="shared" si="671"/>
        <v>0</v>
      </c>
      <c r="CI219" s="224">
        <f t="shared" si="655"/>
        <v>20874</v>
      </c>
      <c r="CJ219" s="222">
        <f t="shared" si="672"/>
        <v>0</v>
      </c>
      <c r="CK219" s="222">
        <f t="shared" si="673"/>
        <v>20874</v>
      </c>
      <c r="CL219" s="222">
        <f t="shared" si="674"/>
        <v>0</v>
      </c>
      <c r="CM219" s="222">
        <f t="shared" si="675"/>
        <v>0</v>
      </c>
      <c r="CN219" s="224">
        <f t="shared" si="657"/>
        <v>21960.6</v>
      </c>
      <c r="CO219" s="222">
        <f t="shared" si="676"/>
        <v>0</v>
      </c>
      <c r="CP219" s="222">
        <f t="shared" si="677"/>
        <v>21960.6</v>
      </c>
      <c r="CQ219" s="222">
        <f t="shared" si="678"/>
        <v>0</v>
      </c>
      <c r="CR219" s="222">
        <f t="shared" si="679"/>
        <v>0</v>
      </c>
      <c r="CS219" s="209">
        <f t="shared" si="616"/>
        <v>774635.19999999984</v>
      </c>
      <c r="CT219" s="205"/>
      <c r="CU219" s="210">
        <f t="shared" si="435"/>
        <v>0</v>
      </c>
      <c r="CV219" s="210">
        <f t="shared" si="435"/>
        <v>0</v>
      </c>
      <c r="CW219" s="210">
        <f t="shared" si="555"/>
        <v>0</v>
      </c>
      <c r="CX219" s="210">
        <f t="shared" si="556"/>
        <v>0</v>
      </c>
      <c r="CY219" s="210">
        <f t="shared" si="557"/>
        <v>0</v>
      </c>
      <c r="CZ219" s="210">
        <f t="shared" si="558"/>
        <v>0</v>
      </c>
      <c r="DA219" s="210">
        <f t="shared" si="436"/>
        <v>0</v>
      </c>
      <c r="DB219" s="210">
        <f t="shared" si="436"/>
        <v>0</v>
      </c>
      <c r="DC219" s="210">
        <f t="shared" si="559"/>
        <v>0</v>
      </c>
      <c r="DD219" s="210">
        <f t="shared" si="560"/>
        <v>0</v>
      </c>
      <c r="DE219" s="210">
        <f t="shared" si="561"/>
        <v>0</v>
      </c>
      <c r="DF219" s="210">
        <f t="shared" si="562"/>
        <v>0</v>
      </c>
      <c r="DG219" s="210">
        <f t="shared" si="563"/>
        <v>0</v>
      </c>
      <c r="DH219" s="210">
        <f t="shared" si="564"/>
        <v>0</v>
      </c>
      <c r="DI219" s="210">
        <f t="shared" si="565"/>
        <v>0</v>
      </c>
      <c r="DJ219" s="210">
        <f t="shared" si="566"/>
        <v>0</v>
      </c>
      <c r="DK219" s="210">
        <f t="shared" si="567"/>
        <v>0</v>
      </c>
      <c r="DL219" s="210">
        <f t="shared" si="568"/>
        <v>0</v>
      </c>
      <c r="DN219" s="210">
        <f t="shared" si="466"/>
        <v>0</v>
      </c>
      <c r="DO219" s="210">
        <f t="shared" si="467"/>
        <v>0</v>
      </c>
      <c r="DP219" s="210">
        <f t="shared" si="468"/>
        <v>0</v>
      </c>
      <c r="DQ219" s="210">
        <f t="shared" si="680"/>
        <v>0</v>
      </c>
      <c r="DR219" s="210">
        <f t="shared" si="681"/>
        <v>0</v>
      </c>
      <c r="DS219" s="210">
        <f t="shared" si="659"/>
        <v>0</v>
      </c>
      <c r="DT219" s="210">
        <f t="shared" si="659"/>
        <v>0</v>
      </c>
      <c r="DU219" s="210">
        <f t="shared" si="659"/>
        <v>0</v>
      </c>
      <c r="DV219" s="210">
        <f t="shared" si="659"/>
        <v>0</v>
      </c>
      <c r="DW219" s="210">
        <f t="shared" si="659"/>
        <v>0</v>
      </c>
      <c r="DX219" s="210">
        <f t="shared" si="659"/>
        <v>0</v>
      </c>
      <c r="DY219" s="210">
        <f t="shared" si="659"/>
        <v>0</v>
      </c>
      <c r="DZ219" s="210">
        <f t="shared" si="659"/>
        <v>0</v>
      </c>
      <c r="EA219" s="210">
        <f t="shared" si="659"/>
        <v>0</v>
      </c>
      <c r="EB219" s="210">
        <f t="shared" si="462"/>
        <v>0</v>
      </c>
      <c r="EC219" s="210">
        <f t="shared" si="462"/>
        <v>0</v>
      </c>
      <c r="ED219" s="210">
        <f t="shared" si="462"/>
        <v>0</v>
      </c>
      <c r="EE219" s="210">
        <f t="shared" si="462"/>
        <v>0</v>
      </c>
      <c r="EF219" s="210">
        <f t="shared" si="462"/>
        <v>0</v>
      </c>
      <c r="EG219" s="210">
        <f t="shared" si="462"/>
        <v>0</v>
      </c>
      <c r="EH219" s="210">
        <f t="shared" si="531"/>
        <v>0</v>
      </c>
      <c r="EI219" s="210">
        <f t="shared" si="532"/>
        <v>0</v>
      </c>
      <c r="EJ219" s="210">
        <f t="shared" si="682"/>
        <v>0</v>
      </c>
      <c r="EK219" s="210">
        <f t="shared" si="683"/>
        <v>0</v>
      </c>
      <c r="EL219" s="210">
        <f t="shared" si="684"/>
        <v>0</v>
      </c>
      <c r="EM219" s="210">
        <f t="shared" si="685"/>
        <v>0</v>
      </c>
      <c r="EN219" s="210">
        <f t="shared" si="437"/>
        <v>0</v>
      </c>
      <c r="EO219" s="210">
        <f t="shared" si="437"/>
        <v>0</v>
      </c>
      <c r="EP219" s="210">
        <f t="shared" si="437"/>
        <v>0</v>
      </c>
      <c r="EQ219" s="210">
        <f t="shared" si="437"/>
        <v>0</v>
      </c>
      <c r="ES219" s="210">
        <f t="shared" si="569"/>
        <v>0</v>
      </c>
      <c r="ET219" s="210">
        <f t="shared" si="570"/>
        <v>0</v>
      </c>
      <c r="EU219" s="210">
        <f t="shared" si="571"/>
        <v>0</v>
      </c>
      <c r="EV219" s="210">
        <f t="shared" si="572"/>
        <v>0</v>
      </c>
      <c r="EW219" s="210">
        <f t="shared" si="573"/>
        <v>0</v>
      </c>
      <c r="EX219" s="210">
        <f t="shared" si="574"/>
        <v>0</v>
      </c>
      <c r="EY219" s="210">
        <f t="shared" si="575"/>
        <v>0</v>
      </c>
      <c r="EZ219" s="210">
        <f t="shared" si="576"/>
        <v>0</v>
      </c>
      <c r="FA219" s="210">
        <f t="shared" si="577"/>
        <v>0</v>
      </c>
      <c r="FB219" s="210">
        <f t="shared" si="578"/>
        <v>0</v>
      </c>
      <c r="FC219" s="210">
        <f t="shared" si="579"/>
        <v>0</v>
      </c>
      <c r="FD219" s="210">
        <f t="shared" si="580"/>
        <v>0</v>
      </c>
      <c r="FE219" s="210">
        <f t="shared" si="581"/>
        <v>0</v>
      </c>
      <c r="FF219" s="210">
        <f t="shared" si="582"/>
        <v>0</v>
      </c>
      <c r="FG219" s="210">
        <f t="shared" si="583"/>
        <v>0</v>
      </c>
      <c r="FI219" s="211">
        <f t="shared" si="584"/>
        <v>0</v>
      </c>
      <c r="FJ219" s="211">
        <f t="shared" si="585"/>
        <v>0</v>
      </c>
      <c r="FK219" s="211">
        <f t="shared" si="586"/>
        <v>0</v>
      </c>
      <c r="FL219" s="211">
        <f t="shared" si="587"/>
        <v>0</v>
      </c>
      <c r="FM219" s="211">
        <f t="shared" si="588"/>
        <v>0</v>
      </c>
      <c r="FN219" s="211">
        <f t="shared" si="589"/>
        <v>0</v>
      </c>
      <c r="FO219" s="211">
        <f t="shared" si="590"/>
        <v>0</v>
      </c>
      <c r="FP219" s="211">
        <f t="shared" si="591"/>
        <v>0</v>
      </c>
      <c r="FQ219" s="211">
        <f t="shared" si="592"/>
        <v>0</v>
      </c>
      <c r="FR219" s="211">
        <f t="shared" si="593"/>
        <v>0</v>
      </c>
      <c r="FS219" s="211">
        <f t="shared" si="594"/>
        <v>0</v>
      </c>
      <c r="FT219" s="211">
        <f t="shared" si="595"/>
        <v>0</v>
      </c>
      <c r="FU219" s="211">
        <f t="shared" si="596"/>
        <v>0</v>
      </c>
      <c r="FV219" s="211">
        <f t="shared" si="597"/>
        <v>0</v>
      </c>
      <c r="FW219" s="211">
        <f t="shared" si="598"/>
        <v>0</v>
      </c>
      <c r="FX219" s="211">
        <f t="shared" si="599"/>
        <v>0</v>
      </c>
      <c r="FY219" s="211">
        <f t="shared" si="600"/>
        <v>0</v>
      </c>
      <c r="FZ219" s="211">
        <f t="shared" si="601"/>
        <v>0</v>
      </c>
      <c r="GA219" s="211">
        <f t="shared" si="602"/>
        <v>0</v>
      </c>
      <c r="GB219" s="211">
        <f t="shared" si="603"/>
        <v>0</v>
      </c>
      <c r="GC219" s="211">
        <f t="shared" si="604"/>
        <v>0</v>
      </c>
      <c r="GD219" s="211">
        <f t="shared" si="605"/>
        <v>0</v>
      </c>
      <c r="GE219" s="211">
        <f t="shared" si="606"/>
        <v>0</v>
      </c>
      <c r="GF219" s="211">
        <f t="shared" si="607"/>
        <v>0</v>
      </c>
      <c r="GG219" s="211">
        <f t="shared" si="608"/>
        <v>0</v>
      </c>
      <c r="GH219" s="211">
        <f t="shared" si="609"/>
        <v>0</v>
      </c>
      <c r="GI219" s="211">
        <f t="shared" si="610"/>
        <v>0</v>
      </c>
      <c r="GJ219" s="211">
        <f t="shared" si="611"/>
        <v>0</v>
      </c>
      <c r="GK219" s="211">
        <f t="shared" si="612"/>
        <v>0</v>
      </c>
      <c r="GL219" s="211">
        <f t="shared" si="613"/>
        <v>0</v>
      </c>
    </row>
    <row r="220" spans="3:194" ht="60">
      <c r="C220" s="53" t="s">
        <v>667</v>
      </c>
      <c r="D220" s="225">
        <v>1841</v>
      </c>
      <c r="E220" s="223">
        <v>14</v>
      </c>
      <c r="F220" s="223"/>
      <c r="G220" s="224">
        <f t="shared" si="637"/>
        <v>0</v>
      </c>
      <c r="H220" s="224">
        <f t="shared" si="638"/>
        <v>0</v>
      </c>
      <c r="I220" s="222"/>
      <c r="J220" s="222"/>
      <c r="K220" s="222"/>
      <c r="L220" s="222"/>
      <c r="M220" s="222"/>
      <c r="N220" s="222"/>
      <c r="O220" s="222"/>
      <c r="P220" s="222"/>
      <c r="Q220" s="224">
        <f t="shared" si="639"/>
        <v>0</v>
      </c>
      <c r="R220" s="222"/>
      <c r="S220" s="222"/>
      <c r="T220" s="222"/>
      <c r="U220" s="222"/>
      <c r="V220" s="224">
        <f t="shared" si="640"/>
        <v>0</v>
      </c>
      <c r="W220" s="222"/>
      <c r="X220" s="222"/>
      <c r="Y220" s="222"/>
      <c r="Z220" s="222"/>
      <c r="AA220" s="224">
        <f t="shared" si="641"/>
        <v>0</v>
      </c>
      <c r="AB220" s="222"/>
      <c r="AC220" s="222"/>
      <c r="AD220" s="222"/>
      <c r="AE220" s="222"/>
      <c r="AF220" s="224">
        <f t="shared" si="642"/>
        <v>0</v>
      </c>
      <c r="AG220" s="222"/>
      <c r="AH220" s="222"/>
      <c r="AI220" s="222"/>
      <c r="AJ220" s="222"/>
      <c r="AK220" s="224">
        <f t="shared" si="643"/>
        <v>0</v>
      </c>
      <c r="AL220" s="224">
        <f t="shared" si="644"/>
        <v>0</v>
      </c>
      <c r="AM220" s="222"/>
      <c r="AN220" s="222"/>
      <c r="AO220" s="222"/>
      <c r="AP220" s="222"/>
      <c r="AQ220" s="222"/>
      <c r="AR220" s="222"/>
      <c r="AS220" s="222"/>
      <c r="AT220" s="222"/>
      <c r="AU220" s="224">
        <f t="shared" si="645"/>
        <v>0</v>
      </c>
      <c r="AV220" s="222"/>
      <c r="AW220" s="222"/>
      <c r="AX220" s="222"/>
      <c r="AY220" s="222"/>
      <c r="AZ220" s="224">
        <f t="shared" si="646"/>
        <v>0</v>
      </c>
      <c r="BA220" s="222"/>
      <c r="BB220" s="222"/>
      <c r="BC220" s="222"/>
      <c r="BD220" s="222"/>
      <c r="BE220" s="224">
        <f t="shared" si="647"/>
        <v>0</v>
      </c>
      <c r="BF220" s="222"/>
      <c r="BG220" s="222"/>
      <c r="BH220" s="222"/>
      <c r="BI220" s="222"/>
      <c r="BJ220" s="224">
        <f t="shared" si="648"/>
        <v>0</v>
      </c>
      <c r="BK220" s="222"/>
      <c r="BL220" s="222"/>
      <c r="BM220" s="222"/>
      <c r="BN220" s="222"/>
      <c r="BO220" s="224">
        <f t="shared" si="649"/>
        <v>0</v>
      </c>
      <c r="BP220" s="222"/>
      <c r="BQ220" s="222"/>
      <c r="BR220" s="222"/>
      <c r="BS220" s="222"/>
      <c r="BT220" s="224">
        <f t="shared" si="650"/>
        <v>0</v>
      </c>
      <c r="BU220" s="222">
        <f t="shared" si="660"/>
        <v>0</v>
      </c>
      <c r="BV220" s="222">
        <f t="shared" si="661"/>
        <v>0</v>
      </c>
      <c r="BW220" s="222">
        <f t="shared" si="662"/>
        <v>0</v>
      </c>
      <c r="BX220" s="222">
        <f t="shared" si="663"/>
        <v>0</v>
      </c>
      <c r="BY220" s="224">
        <f t="shared" si="652"/>
        <v>0</v>
      </c>
      <c r="BZ220" s="222">
        <f t="shared" si="664"/>
        <v>0</v>
      </c>
      <c r="CA220" s="222">
        <f t="shared" si="665"/>
        <v>0</v>
      </c>
      <c r="CB220" s="222">
        <f t="shared" si="666"/>
        <v>0</v>
      </c>
      <c r="CC220" s="222">
        <f t="shared" si="667"/>
        <v>0</v>
      </c>
      <c r="CD220" s="224">
        <f t="shared" si="654"/>
        <v>0</v>
      </c>
      <c r="CE220" s="222">
        <f t="shared" si="668"/>
        <v>0</v>
      </c>
      <c r="CF220" s="222">
        <f t="shared" si="669"/>
        <v>0</v>
      </c>
      <c r="CG220" s="222">
        <f t="shared" si="670"/>
        <v>0</v>
      </c>
      <c r="CH220" s="222">
        <f t="shared" si="671"/>
        <v>0</v>
      </c>
      <c r="CI220" s="224">
        <f t="shared" si="655"/>
        <v>0</v>
      </c>
      <c r="CJ220" s="222">
        <f t="shared" si="672"/>
        <v>0</v>
      </c>
      <c r="CK220" s="222">
        <f t="shared" si="673"/>
        <v>0</v>
      </c>
      <c r="CL220" s="222">
        <f t="shared" si="674"/>
        <v>0</v>
      </c>
      <c r="CM220" s="222">
        <f t="shared" si="675"/>
        <v>0</v>
      </c>
      <c r="CN220" s="224">
        <f t="shared" si="657"/>
        <v>0</v>
      </c>
      <c r="CO220" s="222">
        <f t="shared" si="676"/>
        <v>0</v>
      </c>
      <c r="CP220" s="222">
        <f t="shared" si="677"/>
        <v>0</v>
      </c>
      <c r="CQ220" s="222">
        <f t="shared" si="678"/>
        <v>0</v>
      </c>
      <c r="CR220" s="222">
        <f t="shared" si="679"/>
        <v>0</v>
      </c>
      <c r="CS220" s="209">
        <f t="shared" si="616"/>
        <v>0</v>
      </c>
      <c r="CT220" s="205"/>
      <c r="CU220" s="210">
        <f t="shared" si="435"/>
        <v>0</v>
      </c>
      <c r="CV220" s="210">
        <f t="shared" si="435"/>
        <v>0</v>
      </c>
      <c r="CW220" s="210">
        <f t="shared" si="555"/>
        <v>0</v>
      </c>
      <c r="CX220" s="210">
        <f t="shared" si="556"/>
        <v>0</v>
      </c>
      <c r="CY220" s="210">
        <f t="shared" si="557"/>
        <v>0</v>
      </c>
      <c r="CZ220" s="210">
        <f t="shared" si="558"/>
        <v>0</v>
      </c>
      <c r="DA220" s="210">
        <f t="shared" si="436"/>
        <v>0</v>
      </c>
      <c r="DB220" s="210">
        <f t="shared" si="436"/>
        <v>0</v>
      </c>
      <c r="DC220" s="210">
        <f t="shared" si="559"/>
        <v>0</v>
      </c>
      <c r="DD220" s="210">
        <f t="shared" si="560"/>
        <v>0</v>
      </c>
      <c r="DE220" s="210">
        <f t="shared" si="561"/>
        <v>0</v>
      </c>
      <c r="DF220" s="210">
        <f t="shared" si="562"/>
        <v>0</v>
      </c>
      <c r="DG220" s="210">
        <f t="shared" si="563"/>
        <v>0</v>
      </c>
      <c r="DH220" s="210">
        <f t="shared" si="564"/>
        <v>0</v>
      </c>
      <c r="DI220" s="210">
        <f t="shared" si="565"/>
        <v>0</v>
      </c>
      <c r="DJ220" s="210">
        <f t="shared" si="566"/>
        <v>0</v>
      </c>
      <c r="DK220" s="210">
        <f t="shared" si="567"/>
        <v>0</v>
      </c>
      <c r="DL220" s="210">
        <f t="shared" si="568"/>
        <v>0</v>
      </c>
      <c r="DN220" s="210">
        <f t="shared" si="466"/>
        <v>0</v>
      </c>
      <c r="DO220" s="210">
        <f t="shared" si="467"/>
        <v>0</v>
      </c>
      <c r="DP220" s="210">
        <f t="shared" si="468"/>
        <v>0</v>
      </c>
      <c r="DQ220" s="210">
        <f t="shared" si="680"/>
        <v>0</v>
      </c>
      <c r="DR220" s="210">
        <f t="shared" si="681"/>
        <v>0</v>
      </c>
      <c r="DS220" s="210">
        <f t="shared" si="659"/>
        <v>0</v>
      </c>
      <c r="DT220" s="210">
        <f t="shared" si="659"/>
        <v>0</v>
      </c>
      <c r="DU220" s="210">
        <f t="shared" si="659"/>
        <v>0</v>
      </c>
      <c r="DV220" s="210">
        <f t="shared" si="659"/>
        <v>0</v>
      </c>
      <c r="DW220" s="210">
        <f t="shared" si="659"/>
        <v>0</v>
      </c>
      <c r="DX220" s="210">
        <f t="shared" si="659"/>
        <v>0</v>
      </c>
      <c r="DY220" s="210">
        <f t="shared" si="659"/>
        <v>0</v>
      </c>
      <c r="DZ220" s="210">
        <f t="shared" si="659"/>
        <v>0</v>
      </c>
      <c r="EA220" s="210">
        <f t="shared" si="659"/>
        <v>0</v>
      </c>
      <c r="EB220" s="210">
        <f t="shared" si="462"/>
        <v>0</v>
      </c>
      <c r="EC220" s="210">
        <f t="shared" si="462"/>
        <v>0</v>
      </c>
      <c r="ED220" s="210">
        <f t="shared" si="462"/>
        <v>0</v>
      </c>
      <c r="EE220" s="210">
        <f t="shared" si="462"/>
        <v>0</v>
      </c>
      <c r="EF220" s="210">
        <f t="shared" si="462"/>
        <v>0</v>
      </c>
      <c r="EG220" s="210">
        <f t="shared" si="462"/>
        <v>0</v>
      </c>
      <c r="EH220" s="210">
        <f t="shared" si="531"/>
        <v>0</v>
      </c>
      <c r="EI220" s="210">
        <f t="shared" si="532"/>
        <v>0</v>
      </c>
      <c r="EJ220" s="210">
        <f t="shared" si="682"/>
        <v>0</v>
      </c>
      <c r="EK220" s="210">
        <f t="shared" si="683"/>
        <v>0</v>
      </c>
      <c r="EL220" s="210">
        <f t="shared" si="684"/>
        <v>0</v>
      </c>
      <c r="EM220" s="210">
        <f t="shared" si="685"/>
        <v>0</v>
      </c>
      <c r="EN220" s="210">
        <f t="shared" si="437"/>
        <v>0</v>
      </c>
      <c r="EO220" s="210">
        <f t="shared" si="437"/>
        <v>0</v>
      </c>
      <c r="EP220" s="210">
        <f t="shared" si="437"/>
        <v>0</v>
      </c>
      <c r="EQ220" s="210">
        <f t="shared" si="437"/>
        <v>0</v>
      </c>
      <c r="ES220" s="210">
        <f t="shared" si="569"/>
        <v>0</v>
      </c>
      <c r="ET220" s="210">
        <f t="shared" si="570"/>
        <v>0</v>
      </c>
      <c r="EU220" s="210">
        <f t="shared" si="571"/>
        <v>0</v>
      </c>
      <c r="EV220" s="210">
        <f t="shared" si="572"/>
        <v>0</v>
      </c>
      <c r="EW220" s="210">
        <f t="shared" si="573"/>
        <v>0</v>
      </c>
      <c r="EX220" s="210">
        <f t="shared" si="574"/>
        <v>0</v>
      </c>
      <c r="EY220" s="210">
        <f t="shared" si="575"/>
        <v>0</v>
      </c>
      <c r="EZ220" s="210">
        <f t="shared" si="576"/>
        <v>0</v>
      </c>
      <c r="FA220" s="210">
        <f t="shared" si="577"/>
        <v>0</v>
      </c>
      <c r="FB220" s="210">
        <f t="shared" si="578"/>
        <v>0</v>
      </c>
      <c r="FC220" s="210">
        <f t="shared" si="579"/>
        <v>0</v>
      </c>
      <c r="FD220" s="210">
        <f t="shared" si="580"/>
        <v>0</v>
      </c>
      <c r="FE220" s="210">
        <f t="shared" si="581"/>
        <v>0</v>
      </c>
      <c r="FF220" s="210">
        <f t="shared" si="582"/>
        <v>0</v>
      </c>
      <c r="FG220" s="210">
        <f t="shared" si="583"/>
        <v>0</v>
      </c>
      <c r="FI220" s="211">
        <f t="shared" si="584"/>
        <v>0</v>
      </c>
      <c r="FJ220" s="211">
        <f t="shared" si="585"/>
        <v>0</v>
      </c>
      <c r="FK220" s="211">
        <f t="shared" si="586"/>
        <v>0</v>
      </c>
      <c r="FL220" s="211">
        <f t="shared" si="587"/>
        <v>0</v>
      </c>
      <c r="FM220" s="211">
        <f t="shared" si="588"/>
        <v>0</v>
      </c>
      <c r="FN220" s="211">
        <f t="shared" si="589"/>
        <v>0</v>
      </c>
      <c r="FO220" s="211">
        <f t="shared" si="590"/>
        <v>0</v>
      </c>
      <c r="FP220" s="211">
        <f t="shared" si="591"/>
        <v>0</v>
      </c>
      <c r="FQ220" s="211">
        <f t="shared" si="592"/>
        <v>0</v>
      </c>
      <c r="FR220" s="211">
        <f t="shared" si="593"/>
        <v>0</v>
      </c>
      <c r="FS220" s="211">
        <f t="shared" si="594"/>
        <v>0</v>
      </c>
      <c r="FT220" s="211">
        <f t="shared" si="595"/>
        <v>0</v>
      </c>
      <c r="FU220" s="211">
        <f t="shared" si="596"/>
        <v>0</v>
      </c>
      <c r="FV220" s="211">
        <f t="shared" si="597"/>
        <v>0</v>
      </c>
      <c r="FW220" s="211">
        <f t="shared" si="598"/>
        <v>0</v>
      </c>
      <c r="FX220" s="211">
        <f t="shared" si="599"/>
        <v>0</v>
      </c>
      <c r="FY220" s="211">
        <f t="shared" si="600"/>
        <v>0</v>
      </c>
      <c r="FZ220" s="211">
        <f t="shared" si="601"/>
        <v>0</v>
      </c>
      <c r="GA220" s="211">
        <f t="shared" si="602"/>
        <v>0</v>
      </c>
      <c r="GB220" s="211">
        <f t="shared" si="603"/>
        <v>0</v>
      </c>
      <c r="GC220" s="211">
        <f t="shared" si="604"/>
        <v>0</v>
      </c>
      <c r="GD220" s="211">
        <f t="shared" si="605"/>
        <v>0</v>
      </c>
      <c r="GE220" s="211">
        <f t="shared" si="606"/>
        <v>0</v>
      </c>
      <c r="GF220" s="211">
        <f t="shared" si="607"/>
        <v>0</v>
      </c>
      <c r="GG220" s="211">
        <f t="shared" si="608"/>
        <v>0</v>
      </c>
      <c r="GH220" s="211">
        <f t="shared" si="609"/>
        <v>0</v>
      </c>
      <c r="GI220" s="211">
        <f t="shared" si="610"/>
        <v>0</v>
      </c>
      <c r="GJ220" s="211">
        <f t="shared" si="611"/>
        <v>0</v>
      </c>
      <c r="GK220" s="211">
        <f t="shared" si="612"/>
        <v>0</v>
      </c>
      <c r="GL220" s="211">
        <f t="shared" si="613"/>
        <v>0</v>
      </c>
    </row>
    <row r="221" spans="3:194">
      <c r="C221" s="53" t="s">
        <v>670</v>
      </c>
      <c r="D221" s="225">
        <v>1840</v>
      </c>
      <c r="E221" s="223">
        <v>10</v>
      </c>
      <c r="F221" s="223"/>
      <c r="G221" s="224">
        <f t="shared" si="637"/>
        <v>0</v>
      </c>
      <c r="H221" s="224">
        <f t="shared" si="638"/>
        <v>0</v>
      </c>
      <c r="I221" s="222"/>
      <c r="J221" s="222"/>
      <c r="K221" s="222"/>
      <c r="L221" s="222"/>
      <c r="M221" s="222"/>
      <c r="N221" s="222"/>
      <c r="O221" s="222"/>
      <c r="P221" s="222"/>
      <c r="Q221" s="224">
        <f t="shared" si="639"/>
        <v>0</v>
      </c>
      <c r="R221" s="222"/>
      <c r="S221" s="222"/>
      <c r="T221" s="222"/>
      <c r="U221" s="222"/>
      <c r="V221" s="224">
        <f t="shared" si="640"/>
        <v>0</v>
      </c>
      <c r="W221" s="222"/>
      <c r="X221" s="222"/>
      <c r="Y221" s="222"/>
      <c r="Z221" s="222"/>
      <c r="AA221" s="224">
        <f t="shared" si="641"/>
        <v>0</v>
      </c>
      <c r="AB221" s="222"/>
      <c r="AC221" s="222"/>
      <c r="AD221" s="222"/>
      <c r="AE221" s="222"/>
      <c r="AF221" s="224">
        <f t="shared" si="642"/>
        <v>0</v>
      </c>
      <c r="AG221" s="222"/>
      <c r="AH221" s="222"/>
      <c r="AI221" s="222"/>
      <c r="AJ221" s="222"/>
      <c r="AK221" s="224">
        <f t="shared" si="643"/>
        <v>0</v>
      </c>
      <c r="AL221" s="224">
        <f t="shared" si="644"/>
        <v>0</v>
      </c>
      <c r="AM221" s="222"/>
      <c r="AN221" s="222"/>
      <c r="AO221" s="222"/>
      <c r="AP221" s="222"/>
      <c r="AQ221" s="222"/>
      <c r="AR221" s="222"/>
      <c r="AS221" s="222"/>
      <c r="AT221" s="222"/>
      <c r="AU221" s="224">
        <f t="shared" si="645"/>
        <v>0</v>
      </c>
      <c r="AV221" s="222"/>
      <c r="AW221" s="222"/>
      <c r="AX221" s="222"/>
      <c r="AY221" s="222"/>
      <c r="AZ221" s="224">
        <f t="shared" si="646"/>
        <v>0</v>
      </c>
      <c r="BA221" s="222"/>
      <c r="BB221" s="222"/>
      <c r="BC221" s="222"/>
      <c r="BD221" s="222"/>
      <c r="BE221" s="224">
        <f t="shared" si="647"/>
        <v>0</v>
      </c>
      <c r="BF221" s="222"/>
      <c r="BG221" s="222"/>
      <c r="BH221" s="222"/>
      <c r="BI221" s="222"/>
      <c r="BJ221" s="224">
        <f t="shared" si="648"/>
        <v>0</v>
      </c>
      <c r="BK221" s="222"/>
      <c r="BL221" s="222"/>
      <c r="BM221" s="222"/>
      <c r="BN221" s="222"/>
      <c r="BO221" s="224">
        <f t="shared" si="649"/>
        <v>0</v>
      </c>
      <c r="BP221" s="222"/>
      <c r="BQ221" s="222"/>
      <c r="BR221" s="222"/>
      <c r="BS221" s="222"/>
      <c r="BT221" s="224">
        <f t="shared" si="650"/>
        <v>0</v>
      </c>
      <c r="BU221" s="222">
        <f t="shared" si="660"/>
        <v>0</v>
      </c>
      <c r="BV221" s="222">
        <f t="shared" si="661"/>
        <v>0</v>
      </c>
      <c r="BW221" s="222">
        <f t="shared" si="662"/>
        <v>0</v>
      </c>
      <c r="BX221" s="222">
        <f t="shared" si="663"/>
        <v>0</v>
      </c>
      <c r="BY221" s="224">
        <f t="shared" si="652"/>
        <v>0</v>
      </c>
      <c r="BZ221" s="222">
        <f t="shared" si="664"/>
        <v>0</v>
      </c>
      <c r="CA221" s="222">
        <f t="shared" si="665"/>
        <v>0</v>
      </c>
      <c r="CB221" s="222">
        <f t="shared" si="666"/>
        <v>0</v>
      </c>
      <c r="CC221" s="222">
        <f t="shared" si="667"/>
        <v>0</v>
      </c>
      <c r="CD221" s="224">
        <f t="shared" si="654"/>
        <v>0</v>
      </c>
      <c r="CE221" s="222">
        <f t="shared" si="668"/>
        <v>0</v>
      </c>
      <c r="CF221" s="222">
        <f t="shared" si="669"/>
        <v>0</v>
      </c>
      <c r="CG221" s="222">
        <f t="shared" si="670"/>
        <v>0</v>
      </c>
      <c r="CH221" s="222">
        <f t="shared" si="671"/>
        <v>0</v>
      </c>
      <c r="CI221" s="224">
        <f t="shared" si="655"/>
        <v>0</v>
      </c>
      <c r="CJ221" s="222">
        <f t="shared" si="672"/>
        <v>0</v>
      </c>
      <c r="CK221" s="222">
        <f t="shared" si="673"/>
        <v>0</v>
      </c>
      <c r="CL221" s="222">
        <f t="shared" si="674"/>
        <v>0</v>
      </c>
      <c r="CM221" s="222">
        <f t="shared" si="675"/>
        <v>0</v>
      </c>
      <c r="CN221" s="224">
        <f t="shared" si="657"/>
        <v>0</v>
      </c>
      <c r="CO221" s="222">
        <f t="shared" si="676"/>
        <v>0</v>
      </c>
      <c r="CP221" s="222">
        <f t="shared" si="677"/>
        <v>0</v>
      </c>
      <c r="CQ221" s="222">
        <f t="shared" si="678"/>
        <v>0</v>
      </c>
      <c r="CR221" s="222">
        <f t="shared" si="679"/>
        <v>0</v>
      </c>
      <c r="CS221" s="209">
        <f t="shared" si="616"/>
        <v>0</v>
      </c>
      <c r="CT221" s="205"/>
      <c r="CU221" s="210">
        <f t="shared" si="435"/>
        <v>0</v>
      </c>
      <c r="CV221" s="210">
        <f t="shared" si="435"/>
        <v>0</v>
      </c>
      <c r="CW221" s="210">
        <f t="shared" si="555"/>
        <v>0</v>
      </c>
      <c r="CX221" s="210">
        <f t="shared" si="556"/>
        <v>0</v>
      </c>
      <c r="CY221" s="210">
        <f t="shared" si="557"/>
        <v>0</v>
      </c>
      <c r="CZ221" s="210">
        <f t="shared" si="558"/>
        <v>0</v>
      </c>
      <c r="DA221" s="210">
        <f t="shared" si="436"/>
        <v>0</v>
      </c>
      <c r="DB221" s="210">
        <f t="shared" si="436"/>
        <v>0</v>
      </c>
      <c r="DC221" s="210">
        <f t="shared" si="559"/>
        <v>0</v>
      </c>
      <c r="DD221" s="210">
        <f t="shared" si="560"/>
        <v>0</v>
      </c>
      <c r="DE221" s="210">
        <f t="shared" si="561"/>
        <v>0</v>
      </c>
      <c r="DF221" s="210">
        <f t="shared" si="562"/>
        <v>0</v>
      </c>
      <c r="DG221" s="210">
        <f t="shared" si="563"/>
        <v>0</v>
      </c>
      <c r="DH221" s="210">
        <f t="shared" si="564"/>
        <v>0</v>
      </c>
      <c r="DI221" s="210">
        <f t="shared" si="565"/>
        <v>0</v>
      </c>
      <c r="DJ221" s="210">
        <f t="shared" si="566"/>
        <v>0</v>
      </c>
      <c r="DK221" s="210">
        <f t="shared" si="567"/>
        <v>0</v>
      </c>
      <c r="DL221" s="210">
        <f t="shared" si="568"/>
        <v>0</v>
      </c>
      <c r="DN221" s="210">
        <f t="shared" si="466"/>
        <v>0</v>
      </c>
      <c r="DO221" s="210">
        <f t="shared" si="467"/>
        <v>0</v>
      </c>
      <c r="DP221" s="210">
        <f t="shared" si="468"/>
        <v>0</v>
      </c>
      <c r="DQ221" s="210">
        <f t="shared" si="680"/>
        <v>0</v>
      </c>
      <c r="DR221" s="210">
        <f t="shared" si="681"/>
        <v>0</v>
      </c>
      <c r="DS221" s="210">
        <f t="shared" si="659"/>
        <v>0</v>
      </c>
      <c r="DT221" s="210">
        <f t="shared" si="659"/>
        <v>0</v>
      </c>
      <c r="DU221" s="210">
        <f t="shared" si="659"/>
        <v>0</v>
      </c>
      <c r="DV221" s="210">
        <f t="shared" si="659"/>
        <v>0</v>
      </c>
      <c r="DW221" s="210">
        <f t="shared" si="659"/>
        <v>0</v>
      </c>
      <c r="DX221" s="210">
        <f t="shared" si="659"/>
        <v>0</v>
      </c>
      <c r="DY221" s="210">
        <f t="shared" si="659"/>
        <v>0</v>
      </c>
      <c r="DZ221" s="210">
        <f t="shared" si="659"/>
        <v>0</v>
      </c>
      <c r="EA221" s="210">
        <f t="shared" si="659"/>
        <v>0</v>
      </c>
      <c r="EB221" s="210">
        <f t="shared" si="462"/>
        <v>0</v>
      </c>
      <c r="EC221" s="210">
        <f t="shared" si="462"/>
        <v>0</v>
      </c>
      <c r="ED221" s="210">
        <f t="shared" si="462"/>
        <v>0</v>
      </c>
      <c r="EE221" s="210">
        <f t="shared" si="462"/>
        <v>0</v>
      </c>
      <c r="EF221" s="210">
        <f t="shared" si="462"/>
        <v>0</v>
      </c>
      <c r="EG221" s="210">
        <f t="shared" si="462"/>
        <v>0</v>
      </c>
      <c r="EH221" s="210">
        <f t="shared" si="531"/>
        <v>0</v>
      </c>
      <c r="EI221" s="210">
        <f t="shared" si="532"/>
        <v>0</v>
      </c>
      <c r="EJ221" s="210">
        <f t="shared" si="682"/>
        <v>0</v>
      </c>
      <c r="EK221" s="210">
        <f t="shared" si="683"/>
        <v>0</v>
      </c>
      <c r="EL221" s="210">
        <f t="shared" si="684"/>
        <v>0</v>
      </c>
      <c r="EM221" s="210">
        <f t="shared" si="685"/>
        <v>0</v>
      </c>
      <c r="EN221" s="210">
        <f t="shared" si="437"/>
        <v>0</v>
      </c>
      <c r="EO221" s="210">
        <f t="shared" si="437"/>
        <v>0</v>
      </c>
      <c r="EP221" s="210">
        <f t="shared" si="437"/>
        <v>0</v>
      </c>
      <c r="EQ221" s="210">
        <f t="shared" si="437"/>
        <v>0</v>
      </c>
      <c r="ES221" s="210">
        <f t="shared" si="569"/>
        <v>0</v>
      </c>
      <c r="ET221" s="210">
        <f t="shared" si="570"/>
        <v>0</v>
      </c>
      <c r="EU221" s="210">
        <f t="shared" si="571"/>
        <v>0</v>
      </c>
      <c r="EV221" s="210">
        <f t="shared" si="572"/>
        <v>0</v>
      </c>
      <c r="EW221" s="210">
        <f t="shared" si="573"/>
        <v>0</v>
      </c>
      <c r="EX221" s="210">
        <f t="shared" si="574"/>
        <v>0</v>
      </c>
      <c r="EY221" s="210">
        <f t="shared" si="575"/>
        <v>0</v>
      </c>
      <c r="EZ221" s="210">
        <f t="shared" si="576"/>
        <v>0</v>
      </c>
      <c r="FA221" s="210">
        <f t="shared" si="577"/>
        <v>0</v>
      </c>
      <c r="FB221" s="210">
        <f t="shared" si="578"/>
        <v>0</v>
      </c>
      <c r="FC221" s="210">
        <f t="shared" si="579"/>
        <v>0</v>
      </c>
      <c r="FD221" s="210">
        <f t="shared" si="580"/>
        <v>0</v>
      </c>
      <c r="FE221" s="210">
        <f t="shared" si="581"/>
        <v>0</v>
      </c>
      <c r="FF221" s="210">
        <f t="shared" si="582"/>
        <v>0</v>
      </c>
      <c r="FG221" s="210">
        <f t="shared" si="583"/>
        <v>0</v>
      </c>
      <c r="FI221" s="211">
        <f t="shared" si="584"/>
        <v>0</v>
      </c>
      <c r="FJ221" s="211">
        <f t="shared" si="585"/>
        <v>0</v>
      </c>
      <c r="FK221" s="211">
        <f t="shared" si="586"/>
        <v>0</v>
      </c>
      <c r="FL221" s="211">
        <f t="shared" si="587"/>
        <v>0</v>
      </c>
      <c r="FM221" s="211">
        <f t="shared" si="588"/>
        <v>0</v>
      </c>
      <c r="FN221" s="211">
        <f t="shared" si="589"/>
        <v>0</v>
      </c>
      <c r="FO221" s="211">
        <f t="shared" si="590"/>
        <v>0</v>
      </c>
      <c r="FP221" s="211">
        <f t="shared" si="591"/>
        <v>0</v>
      </c>
      <c r="FQ221" s="211">
        <f t="shared" si="592"/>
        <v>0</v>
      </c>
      <c r="FR221" s="211">
        <f t="shared" si="593"/>
        <v>0</v>
      </c>
      <c r="FS221" s="211">
        <f t="shared" si="594"/>
        <v>0</v>
      </c>
      <c r="FT221" s="211">
        <f t="shared" si="595"/>
        <v>0</v>
      </c>
      <c r="FU221" s="211">
        <f t="shared" si="596"/>
        <v>0</v>
      </c>
      <c r="FV221" s="211">
        <f t="shared" si="597"/>
        <v>0</v>
      </c>
      <c r="FW221" s="211">
        <f t="shared" si="598"/>
        <v>0</v>
      </c>
      <c r="FX221" s="211">
        <f t="shared" si="599"/>
        <v>0</v>
      </c>
      <c r="FY221" s="211">
        <f t="shared" si="600"/>
        <v>0</v>
      </c>
      <c r="FZ221" s="211">
        <f t="shared" si="601"/>
        <v>0</v>
      </c>
      <c r="GA221" s="211">
        <f t="shared" si="602"/>
        <v>0</v>
      </c>
      <c r="GB221" s="211">
        <f t="shared" si="603"/>
        <v>0</v>
      </c>
      <c r="GC221" s="211">
        <f t="shared" si="604"/>
        <v>0</v>
      </c>
      <c r="GD221" s="211">
        <f t="shared" si="605"/>
        <v>0</v>
      </c>
      <c r="GE221" s="211">
        <f t="shared" si="606"/>
        <v>0</v>
      </c>
      <c r="GF221" s="211">
        <f t="shared" si="607"/>
        <v>0</v>
      </c>
      <c r="GG221" s="211">
        <f t="shared" si="608"/>
        <v>0</v>
      </c>
      <c r="GH221" s="211">
        <f t="shared" si="609"/>
        <v>0</v>
      </c>
      <c r="GI221" s="211">
        <f t="shared" si="610"/>
        <v>0</v>
      </c>
      <c r="GJ221" s="211">
        <f t="shared" si="611"/>
        <v>0</v>
      </c>
      <c r="GK221" s="211">
        <f t="shared" si="612"/>
        <v>0</v>
      </c>
      <c r="GL221" s="211">
        <f t="shared" si="613"/>
        <v>0</v>
      </c>
    </row>
    <row r="222" spans="3:194" ht="90">
      <c r="C222" s="53" t="s">
        <v>671</v>
      </c>
      <c r="D222" s="225">
        <v>1854</v>
      </c>
      <c r="E222" s="223">
        <v>14</v>
      </c>
      <c r="F222" s="223"/>
      <c r="G222" s="224">
        <f t="shared" si="637"/>
        <v>175.4</v>
      </c>
      <c r="H222" s="224">
        <f t="shared" si="638"/>
        <v>165.2</v>
      </c>
      <c r="I222" s="222"/>
      <c r="J222" s="222"/>
      <c r="K222" s="222">
        <v>175.4</v>
      </c>
      <c r="L222" s="222">
        <v>165.2</v>
      </c>
      <c r="M222" s="222"/>
      <c r="N222" s="222"/>
      <c r="O222" s="222"/>
      <c r="P222" s="222"/>
      <c r="Q222" s="224">
        <f t="shared" si="639"/>
        <v>178.6</v>
      </c>
      <c r="R222" s="222"/>
      <c r="S222" s="222">
        <v>178.6</v>
      </c>
      <c r="T222" s="222"/>
      <c r="U222" s="222"/>
      <c r="V222" s="224">
        <f t="shared" si="640"/>
        <v>178.6</v>
      </c>
      <c r="W222" s="222"/>
      <c r="X222" s="222">
        <v>178.6</v>
      </c>
      <c r="Y222" s="222"/>
      <c r="Z222" s="222"/>
      <c r="AA222" s="224">
        <f t="shared" si="641"/>
        <v>178.6</v>
      </c>
      <c r="AB222" s="222"/>
      <c r="AC222" s="222">
        <v>178.6</v>
      </c>
      <c r="AD222" s="222"/>
      <c r="AE222" s="222"/>
      <c r="AF222" s="224">
        <f t="shared" si="642"/>
        <v>178.6</v>
      </c>
      <c r="AG222" s="222"/>
      <c r="AH222" s="222">
        <v>178.6</v>
      </c>
      <c r="AI222" s="222"/>
      <c r="AJ222" s="222"/>
      <c r="AK222" s="224">
        <f t="shared" si="643"/>
        <v>175.4</v>
      </c>
      <c r="AL222" s="224">
        <f t="shared" si="644"/>
        <v>165.2</v>
      </c>
      <c r="AM222" s="222"/>
      <c r="AN222" s="222"/>
      <c r="AO222" s="222">
        <v>175.4</v>
      </c>
      <c r="AP222" s="222">
        <v>165.2</v>
      </c>
      <c r="AQ222" s="222"/>
      <c r="AR222" s="222"/>
      <c r="AS222" s="222"/>
      <c r="AT222" s="222"/>
      <c r="AU222" s="224">
        <f t="shared" si="645"/>
        <v>178.6</v>
      </c>
      <c r="AV222" s="222"/>
      <c r="AW222" s="222">
        <v>178.6</v>
      </c>
      <c r="AX222" s="222"/>
      <c r="AY222" s="222"/>
      <c r="AZ222" s="224">
        <f t="shared" si="646"/>
        <v>178.6</v>
      </c>
      <c r="BA222" s="222"/>
      <c r="BB222" s="222">
        <v>178.6</v>
      </c>
      <c r="BC222" s="222"/>
      <c r="BD222" s="222"/>
      <c r="BE222" s="224">
        <f t="shared" si="647"/>
        <v>178.6</v>
      </c>
      <c r="BF222" s="222"/>
      <c r="BG222" s="222">
        <v>178.6</v>
      </c>
      <c r="BH222" s="222"/>
      <c r="BI222" s="222"/>
      <c r="BJ222" s="224">
        <f t="shared" si="648"/>
        <v>178.6</v>
      </c>
      <c r="BK222" s="222"/>
      <c r="BL222" s="222">
        <v>178.6</v>
      </c>
      <c r="BM222" s="222"/>
      <c r="BN222" s="222"/>
      <c r="BO222" s="224">
        <f t="shared" si="649"/>
        <v>175.4</v>
      </c>
      <c r="BP222" s="222"/>
      <c r="BQ222" s="222">
        <v>175.4</v>
      </c>
      <c r="BR222" s="222"/>
      <c r="BS222" s="222"/>
      <c r="BT222" s="224">
        <f t="shared" si="650"/>
        <v>178.6</v>
      </c>
      <c r="BU222" s="222">
        <f t="shared" si="660"/>
        <v>0</v>
      </c>
      <c r="BV222" s="222">
        <f t="shared" si="661"/>
        <v>178.6</v>
      </c>
      <c r="BW222" s="222">
        <f t="shared" si="662"/>
        <v>0</v>
      </c>
      <c r="BX222" s="222">
        <f t="shared" si="663"/>
        <v>0</v>
      </c>
      <c r="BY222" s="224">
        <f t="shared" si="652"/>
        <v>178.6</v>
      </c>
      <c r="BZ222" s="222">
        <f t="shared" si="664"/>
        <v>0</v>
      </c>
      <c r="CA222" s="222">
        <f t="shared" si="665"/>
        <v>178.6</v>
      </c>
      <c r="CB222" s="222">
        <f t="shared" si="666"/>
        <v>0</v>
      </c>
      <c r="CC222" s="222">
        <f t="shared" si="667"/>
        <v>0</v>
      </c>
      <c r="CD222" s="224">
        <f t="shared" si="654"/>
        <v>175.4</v>
      </c>
      <c r="CE222" s="222">
        <f t="shared" si="668"/>
        <v>0</v>
      </c>
      <c r="CF222" s="222">
        <f t="shared" si="669"/>
        <v>175.4</v>
      </c>
      <c r="CG222" s="222">
        <f t="shared" si="670"/>
        <v>0</v>
      </c>
      <c r="CH222" s="222">
        <f t="shared" si="671"/>
        <v>0</v>
      </c>
      <c r="CI222" s="224">
        <f t="shared" si="655"/>
        <v>178.6</v>
      </c>
      <c r="CJ222" s="222">
        <f t="shared" si="672"/>
        <v>0</v>
      </c>
      <c r="CK222" s="222">
        <f t="shared" si="673"/>
        <v>178.6</v>
      </c>
      <c r="CL222" s="222">
        <f t="shared" si="674"/>
        <v>0</v>
      </c>
      <c r="CM222" s="222">
        <f t="shared" si="675"/>
        <v>0</v>
      </c>
      <c r="CN222" s="224">
        <f t="shared" si="657"/>
        <v>178.6</v>
      </c>
      <c r="CO222" s="222">
        <f t="shared" si="676"/>
        <v>0</v>
      </c>
      <c r="CP222" s="222">
        <f t="shared" si="677"/>
        <v>178.6</v>
      </c>
      <c r="CQ222" s="222">
        <f t="shared" si="678"/>
        <v>0</v>
      </c>
      <c r="CR222" s="222">
        <f t="shared" si="679"/>
        <v>0</v>
      </c>
      <c r="CS222" s="209">
        <f t="shared" si="616"/>
        <v>6350.4000000000005</v>
      </c>
      <c r="CT222" s="205"/>
      <c r="CU222" s="210">
        <f t="shared" ref="CU222:CV292" si="686">+G222-I222-K222-M222-O222</f>
        <v>0</v>
      </c>
      <c r="CV222" s="210">
        <f t="shared" si="686"/>
        <v>0</v>
      </c>
      <c r="CW222" s="210">
        <f t="shared" si="555"/>
        <v>0</v>
      </c>
      <c r="CX222" s="210">
        <f t="shared" si="556"/>
        <v>0</v>
      </c>
      <c r="CY222" s="210">
        <f t="shared" si="557"/>
        <v>0</v>
      </c>
      <c r="CZ222" s="210">
        <f t="shared" si="558"/>
        <v>0</v>
      </c>
      <c r="DA222" s="210">
        <f t="shared" ref="DA222:DB292" si="687">+AK222-AM222-AO222-AQ222-AS222</f>
        <v>0</v>
      </c>
      <c r="DB222" s="210">
        <f t="shared" si="687"/>
        <v>0</v>
      </c>
      <c r="DC222" s="210">
        <f t="shared" si="559"/>
        <v>0</v>
      </c>
      <c r="DD222" s="210">
        <f t="shared" si="560"/>
        <v>0</v>
      </c>
      <c r="DE222" s="210">
        <f t="shared" si="561"/>
        <v>0</v>
      </c>
      <c r="DF222" s="210">
        <f t="shared" si="562"/>
        <v>0</v>
      </c>
      <c r="DG222" s="210">
        <f t="shared" si="563"/>
        <v>0</v>
      </c>
      <c r="DH222" s="210">
        <f t="shared" si="564"/>
        <v>0</v>
      </c>
      <c r="DI222" s="210">
        <f t="shared" si="565"/>
        <v>0</v>
      </c>
      <c r="DJ222" s="210">
        <f t="shared" si="566"/>
        <v>0</v>
      </c>
      <c r="DK222" s="210">
        <f t="shared" si="567"/>
        <v>0</v>
      </c>
      <c r="DL222" s="210">
        <f t="shared" si="568"/>
        <v>0</v>
      </c>
      <c r="DN222" s="210">
        <f t="shared" si="466"/>
        <v>0</v>
      </c>
      <c r="DO222" s="210">
        <f t="shared" si="467"/>
        <v>0</v>
      </c>
      <c r="DP222" s="210">
        <f t="shared" si="468"/>
        <v>0</v>
      </c>
      <c r="DQ222" s="210">
        <f t="shared" si="680"/>
        <v>0</v>
      </c>
      <c r="DR222" s="210">
        <f t="shared" si="681"/>
        <v>0</v>
      </c>
      <c r="DS222" s="210">
        <f t="shared" si="659"/>
        <v>0</v>
      </c>
      <c r="DT222" s="210">
        <f t="shared" si="659"/>
        <v>0</v>
      </c>
      <c r="DU222" s="210">
        <f t="shared" si="659"/>
        <v>0</v>
      </c>
      <c r="DV222" s="210">
        <f t="shared" si="659"/>
        <v>0</v>
      </c>
      <c r="DW222" s="210">
        <f t="shared" si="659"/>
        <v>0</v>
      </c>
      <c r="DX222" s="210">
        <f t="shared" si="659"/>
        <v>0</v>
      </c>
      <c r="DY222" s="210">
        <f t="shared" si="659"/>
        <v>0</v>
      </c>
      <c r="DZ222" s="210">
        <f t="shared" si="659"/>
        <v>0</v>
      </c>
      <c r="EA222" s="210">
        <f t="shared" si="659"/>
        <v>0</v>
      </c>
      <c r="EB222" s="210">
        <f t="shared" si="462"/>
        <v>0</v>
      </c>
      <c r="EC222" s="210">
        <f t="shared" si="462"/>
        <v>0</v>
      </c>
      <c r="ED222" s="210">
        <f t="shared" si="462"/>
        <v>0</v>
      </c>
      <c r="EE222" s="210">
        <f t="shared" si="462"/>
        <v>0</v>
      </c>
      <c r="EF222" s="210">
        <f t="shared" si="462"/>
        <v>0</v>
      </c>
      <c r="EG222" s="210">
        <f t="shared" si="462"/>
        <v>0</v>
      </c>
      <c r="EH222" s="210">
        <f t="shared" si="531"/>
        <v>0</v>
      </c>
      <c r="EI222" s="210">
        <f t="shared" si="532"/>
        <v>0</v>
      </c>
      <c r="EJ222" s="210">
        <f t="shared" si="682"/>
        <v>0</v>
      </c>
      <c r="EK222" s="210">
        <f t="shared" si="683"/>
        <v>0</v>
      </c>
      <c r="EL222" s="210">
        <f t="shared" si="684"/>
        <v>0</v>
      </c>
      <c r="EM222" s="210">
        <f t="shared" si="685"/>
        <v>0</v>
      </c>
      <c r="EN222" s="210">
        <f t="shared" si="437"/>
        <v>0</v>
      </c>
      <c r="EO222" s="210">
        <f t="shared" si="437"/>
        <v>0</v>
      </c>
      <c r="EP222" s="210">
        <f t="shared" si="437"/>
        <v>0</v>
      </c>
      <c r="EQ222" s="210">
        <f t="shared" si="437"/>
        <v>0</v>
      </c>
      <c r="ES222" s="210">
        <f t="shared" si="569"/>
        <v>0</v>
      </c>
      <c r="ET222" s="210">
        <f t="shared" si="570"/>
        <v>0</v>
      </c>
      <c r="EU222" s="210">
        <f t="shared" si="571"/>
        <v>0</v>
      </c>
      <c r="EV222" s="210">
        <f t="shared" si="572"/>
        <v>0</v>
      </c>
      <c r="EW222" s="210">
        <f t="shared" si="573"/>
        <v>0</v>
      </c>
      <c r="EX222" s="210">
        <f t="shared" si="574"/>
        <v>0</v>
      </c>
      <c r="EY222" s="210">
        <f t="shared" si="575"/>
        <v>0</v>
      </c>
      <c r="EZ222" s="210">
        <f t="shared" si="576"/>
        <v>0</v>
      </c>
      <c r="FA222" s="210">
        <f t="shared" si="577"/>
        <v>0</v>
      </c>
      <c r="FB222" s="210">
        <f t="shared" si="578"/>
        <v>0</v>
      </c>
      <c r="FC222" s="210">
        <f t="shared" si="579"/>
        <v>0</v>
      </c>
      <c r="FD222" s="210">
        <f t="shared" si="580"/>
        <v>0</v>
      </c>
      <c r="FE222" s="210">
        <f t="shared" si="581"/>
        <v>0</v>
      </c>
      <c r="FF222" s="210">
        <f t="shared" si="582"/>
        <v>0</v>
      </c>
      <c r="FG222" s="210">
        <f t="shared" si="583"/>
        <v>0</v>
      </c>
      <c r="FI222" s="211">
        <f t="shared" si="584"/>
        <v>0</v>
      </c>
      <c r="FJ222" s="211">
        <f t="shared" si="585"/>
        <v>0</v>
      </c>
      <c r="FK222" s="211">
        <f t="shared" si="586"/>
        <v>0</v>
      </c>
      <c r="FL222" s="211">
        <f t="shared" si="587"/>
        <v>0</v>
      </c>
      <c r="FM222" s="211">
        <f t="shared" si="588"/>
        <v>0</v>
      </c>
      <c r="FN222" s="211">
        <f t="shared" si="589"/>
        <v>0</v>
      </c>
      <c r="FO222" s="211">
        <f t="shared" si="590"/>
        <v>0</v>
      </c>
      <c r="FP222" s="211">
        <f t="shared" si="591"/>
        <v>0</v>
      </c>
      <c r="FQ222" s="211">
        <f t="shared" si="592"/>
        <v>0</v>
      </c>
      <c r="FR222" s="211">
        <f t="shared" si="593"/>
        <v>0</v>
      </c>
      <c r="FS222" s="211">
        <f t="shared" si="594"/>
        <v>0</v>
      </c>
      <c r="FT222" s="211">
        <f t="shared" si="595"/>
        <v>0</v>
      </c>
      <c r="FU222" s="211">
        <f t="shared" si="596"/>
        <v>0</v>
      </c>
      <c r="FV222" s="211">
        <f t="shared" si="597"/>
        <v>0</v>
      </c>
      <c r="FW222" s="211">
        <f t="shared" si="598"/>
        <v>0</v>
      </c>
      <c r="FX222" s="211">
        <f t="shared" si="599"/>
        <v>0</v>
      </c>
      <c r="FY222" s="211">
        <f t="shared" si="600"/>
        <v>0</v>
      </c>
      <c r="FZ222" s="211">
        <f t="shared" si="601"/>
        <v>0</v>
      </c>
      <c r="GA222" s="211">
        <f t="shared" si="602"/>
        <v>0</v>
      </c>
      <c r="GB222" s="211">
        <f t="shared" si="603"/>
        <v>0</v>
      </c>
      <c r="GC222" s="211">
        <f t="shared" si="604"/>
        <v>0</v>
      </c>
      <c r="GD222" s="211">
        <f t="shared" si="605"/>
        <v>0</v>
      </c>
      <c r="GE222" s="211">
        <f t="shared" si="606"/>
        <v>0</v>
      </c>
      <c r="GF222" s="211">
        <f t="shared" si="607"/>
        <v>0</v>
      </c>
      <c r="GG222" s="211">
        <f t="shared" si="608"/>
        <v>0</v>
      </c>
      <c r="GH222" s="211">
        <f t="shared" si="609"/>
        <v>0</v>
      </c>
      <c r="GI222" s="211">
        <f t="shared" si="610"/>
        <v>0</v>
      </c>
      <c r="GJ222" s="211">
        <f t="shared" si="611"/>
        <v>0</v>
      </c>
      <c r="GK222" s="211">
        <f t="shared" si="612"/>
        <v>0</v>
      </c>
      <c r="GL222" s="211">
        <f t="shared" si="613"/>
        <v>0</v>
      </c>
    </row>
    <row r="223" spans="3:194" ht="30">
      <c r="C223" s="53" t="s">
        <v>672</v>
      </c>
      <c r="D223" s="225">
        <v>1860</v>
      </c>
      <c r="E223" s="223">
        <v>5</v>
      </c>
      <c r="F223" s="223"/>
      <c r="G223" s="224">
        <f t="shared" si="637"/>
        <v>59859.3</v>
      </c>
      <c r="H223" s="224">
        <f t="shared" si="638"/>
        <v>59367.8</v>
      </c>
      <c r="I223" s="222"/>
      <c r="J223" s="222"/>
      <c r="K223" s="222">
        <v>59859.3</v>
      </c>
      <c r="L223" s="222">
        <v>59367.8</v>
      </c>
      <c r="M223" s="222"/>
      <c r="N223" s="222"/>
      <c r="O223" s="222"/>
      <c r="P223" s="222"/>
      <c r="Q223" s="224">
        <f t="shared" si="639"/>
        <v>40183.300000000003</v>
      </c>
      <c r="R223" s="222"/>
      <c r="S223" s="222">
        <v>40183.300000000003</v>
      </c>
      <c r="T223" s="222"/>
      <c r="U223" s="222"/>
      <c r="V223" s="224">
        <f t="shared" si="640"/>
        <v>40183.300000000003</v>
      </c>
      <c r="W223" s="222"/>
      <c r="X223" s="222">
        <v>40183.300000000003</v>
      </c>
      <c r="Y223" s="222"/>
      <c r="Z223" s="222"/>
      <c r="AA223" s="224">
        <f t="shared" si="641"/>
        <v>40183.300000000003</v>
      </c>
      <c r="AB223" s="222"/>
      <c r="AC223" s="222">
        <v>40183.300000000003</v>
      </c>
      <c r="AD223" s="222"/>
      <c r="AE223" s="222"/>
      <c r="AF223" s="224">
        <f t="shared" si="642"/>
        <v>40183.300000000003</v>
      </c>
      <c r="AG223" s="222"/>
      <c r="AH223" s="222">
        <v>40183.300000000003</v>
      </c>
      <c r="AI223" s="222"/>
      <c r="AJ223" s="222"/>
      <c r="AK223" s="224">
        <f t="shared" si="643"/>
        <v>59859.3</v>
      </c>
      <c r="AL223" s="224">
        <f t="shared" si="644"/>
        <v>59367.8</v>
      </c>
      <c r="AM223" s="222"/>
      <c r="AN223" s="222"/>
      <c r="AO223" s="222">
        <v>59859.3</v>
      </c>
      <c r="AP223" s="222">
        <v>59367.8</v>
      </c>
      <c r="AQ223" s="222"/>
      <c r="AR223" s="222"/>
      <c r="AS223" s="222"/>
      <c r="AT223" s="222"/>
      <c r="AU223" s="224">
        <f t="shared" si="645"/>
        <v>40183.300000000003</v>
      </c>
      <c r="AV223" s="222"/>
      <c r="AW223" s="222">
        <v>40183.300000000003</v>
      </c>
      <c r="AX223" s="222"/>
      <c r="AY223" s="222"/>
      <c r="AZ223" s="224">
        <f t="shared" si="646"/>
        <v>40183.300000000003</v>
      </c>
      <c r="BA223" s="222"/>
      <c r="BB223" s="222">
        <v>40183.300000000003</v>
      </c>
      <c r="BC223" s="222"/>
      <c r="BD223" s="222"/>
      <c r="BE223" s="224">
        <f t="shared" si="647"/>
        <v>40183.300000000003</v>
      </c>
      <c r="BF223" s="222"/>
      <c r="BG223" s="222">
        <v>40183.300000000003</v>
      </c>
      <c r="BH223" s="222"/>
      <c r="BI223" s="222"/>
      <c r="BJ223" s="224">
        <f t="shared" si="648"/>
        <v>40183.300000000003</v>
      </c>
      <c r="BK223" s="222"/>
      <c r="BL223" s="222">
        <v>40183.300000000003</v>
      </c>
      <c r="BM223" s="222"/>
      <c r="BN223" s="222"/>
      <c r="BO223" s="224">
        <f t="shared" si="649"/>
        <v>59859.3</v>
      </c>
      <c r="BP223" s="222"/>
      <c r="BQ223" s="222">
        <v>59859.3</v>
      </c>
      <c r="BR223" s="222"/>
      <c r="BS223" s="222"/>
      <c r="BT223" s="224">
        <f t="shared" si="650"/>
        <v>40183.300000000003</v>
      </c>
      <c r="BU223" s="222">
        <f t="shared" si="660"/>
        <v>0</v>
      </c>
      <c r="BV223" s="222">
        <f t="shared" si="661"/>
        <v>40183.300000000003</v>
      </c>
      <c r="BW223" s="222">
        <f t="shared" si="662"/>
        <v>0</v>
      </c>
      <c r="BX223" s="222">
        <f t="shared" si="663"/>
        <v>0</v>
      </c>
      <c r="BY223" s="224">
        <f t="shared" si="652"/>
        <v>40183.300000000003</v>
      </c>
      <c r="BZ223" s="222">
        <f t="shared" si="664"/>
        <v>0</v>
      </c>
      <c r="CA223" s="222">
        <f t="shared" si="665"/>
        <v>40183.300000000003</v>
      </c>
      <c r="CB223" s="222">
        <f t="shared" si="666"/>
        <v>0</v>
      </c>
      <c r="CC223" s="222">
        <f t="shared" si="667"/>
        <v>0</v>
      </c>
      <c r="CD223" s="224">
        <f t="shared" si="654"/>
        <v>59859.3</v>
      </c>
      <c r="CE223" s="222">
        <f t="shared" si="668"/>
        <v>0</v>
      </c>
      <c r="CF223" s="222">
        <f t="shared" si="669"/>
        <v>59859.3</v>
      </c>
      <c r="CG223" s="222">
        <f t="shared" si="670"/>
        <v>0</v>
      </c>
      <c r="CH223" s="222">
        <f t="shared" si="671"/>
        <v>0</v>
      </c>
      <c r="CI223" s="224">
        <f t="shared" si="655"/>
        <v>40183.300000000003</v>
      </c>
      <c r="CJ223" s="222">
        <f t="shared" si="672"/>
        <v>0</v>
      </c>
      <c r="CK223" s="222">
        <f t="shared" si="673"/>
        <v>40183.300000000003</v>
      </c>
      <c r="CL223" s="222">
        <f t="shared" si="674"/>
        <v>0</v>
      </c>
      <c r="CM223" s="222">
        <f t="shared" si="675"/>
        <v>0</v>
      </c>
      <c r="CN223" s="224">
        <f t="shared" si="657"/>
        <v>40183.300000000003</v>
      </c>
      <c r="CO223" s="222">
        <f t="shared" si="676"/>
        <v>0</v>
      </c>
      <c r="CP223" s="222">
        <f t="shared" si="677"/>
        <v>40183.300000000003</v>
      </c>
      <c r="CQ223" s="222">
        <f t="shared" si="678"/>
        <v>0</v>
      </c>
      <c r="CR223" s="222">
        <f t="shared" si="679"/>
        <v>0</v>
      </c>
      <c r="CS223" s="209">
        <f t="shared" si="616"/>
        <v>1680744.800000001</v>
      </c>
      <c r="CT223" s="205"/>
      <c r="CU223" s="210">
        <f t="shared" si="686"/>
        <v>0</v>
      </c>
      <c r="CV223" s="210">
        <f t="shared" si="686"/>
        <v>0</v>
      </c>
      <c r="CW223" s="210">
        <f t="shared" si="555"/>
        <v>0</v>
      </c>
      <c r="CX223" s="210">
        <f t="shared" si="556"/>
        <v>0</v>
      </c>
      <c r="CY223" s="210">
        <f t="shared" si="557"/>
        <v>0</v>
      </c>
      <c r="CZ223" s="210">
        <f t="shared" si="558"/>
        <v>0</v>
      </c>
      <c r="DA223" s="210">
        <f t="shared" si="687"/>
        <v>0</v>
      </c>
      <c r="DB223" s="210">
        <f t="shared" si="687"/>
        <v>0</v>
      </c>
      <c r="DC223" s="210">
        <f t="shared" si="559"/>
        <v>0</v>
      </c>
      <c r="DD223" s="210">
        <f t="shared" si="560"/>
        <v>0</v>
      </c>
      <c r="DE223" s="210">
        <f t="shared" si="561"/>
        <v>0</v>
      </c>
      <c r="DF223" s="210">
        <f t="shared" si="562"/>
        <v>0</v>
      </c>
      <c r="DG223" s="210">
        <f t="shared" si="563"/>
        <v>0</v>
      </c>
      <c r="DH223" s="210">
        <f t="shared" si="564"/>
        <v>0</v>
      </c>
      <c r="DI223" s="210">
        <f t="shared" si="565"/>
        <v>0</v>
      </c>
      <c r="DJ223" s="210">
        <f t="shared" si="566"/>
        <v>0</v>
      </c>
      <c r="DK223" s="210">
        <f t="shared" si="567"/>
        <v>0</v>
      </c>
      <c r="DL223" s="210">
        <f t="shared" si="568"/>
        <v>0</v>
      </c>
      <c r="DN223" s="210">
        <f t="shared" ref="DN223:DN261" si="688">IF((G223-AK223)&gt;0,0,G223-AK223)</f>
        <v>0</v>
      </c>
      <c r="DO223" s="210">
        <f t="shared" ref="DO223:DO261" si="689">IF((H223-AL223)&gt;0,0,H223-AL223)</f>
        <v>0</v>
      </c>
      <c r="DP223" s="210">
        <f t="shared" ref="DP223:DP261" si="690">IF((I223-AM223)&gt;0,0,I223-AM223)</f>
        <v>0</v>
      </c>
      <c r="DQ223" s="210">
        <f t="shared" si="680"/>
        <v>0</v>
      </c>
      <c r="DR223" s="210">
        <f t="shared" si="681"/>
        <v>0</v>
      </c>
      <c r="DS223" s="210">
        <f t="shared" si="659"/>
        <v>0</v>
      </c>
      <c r="DT223" s="210">
        <f t="shared" si="659"/>
        <v>0</v>
      </c>
      <c r="DU223" s="210">
        <f t="shared" si="659"/>
        <v>0</v>
      </c>
      <c r="DV223" s="210">
        <f t="shared" si="659"/>
        <v>0</v>
      </c>
      <c r="DW223" s="210">
        <f t="shared" si="659"/>
        <v>0</v>
      </c>
      <c r="DX223" s="210">
        <f t="shared" si="659"/>
        <v>0</v>
      </c>
      <c r="DY223" s="210">
        <f t="shared" si="659"/>
        <v>0</v>
      </c>
      <c r="DZ223" s="210">
        <f t="shared" si="659"/>
        <v>0</v>
      </c>
      <c r="EA223" s="210">
        <f t="shared" si="659"/>
        <v>0</v>
      </c>
      <c r="EB223" s="210">
        <f t="shared" si="462"/>
        <v>0</v>
      </c>
      <c r="EC223" s="210">
        <f t="shared" si="462"/>
        <v>0</v>
      </c>
      <c r="ED223" s="210">
        <f t="shared" si="462"/>
        <v>0</v>
      </c>
      <c r="EE223" s="210">
        <f t="shared" si="462"/>
        <v>0</v>
      </c>
      <c r="EF223" s="210">
        <f t="shared" si="462"/>
        <v>0</v>
      </c>
      <c r="EG223" s="210">
        <f t="shared" si="462"/>
        <v>0</v>
      </c>
      <c r="EH223" s="210">
        <f t="shared" si="531"/>
        <v>0</v>
      </c>
      <c r="EI223" s="210">
        <f t="shared" si="532"/>
        <v>0</v>
      </c>
      <c r="EJ223" s="210">
        <f t="shared" si="682"/>
        <v>0</v>
      </c>
      <c r="EK223" s="210">
        <f t="shared" si="683"/>
        <v>0</v>
      </c>
      <c r="EL223" s="210">
        <f t="shared" si="684"/>
        <v>0</v>
      </c>
      <c r="EM223" s="210">
        <f t="shared" si="685"/>
        <v>0</v>
      </c>
      <c r="EN223" s="210">
        <f t="shared" si="437"/>
        <v>0</v>
      </c>
      <c r="EO223" s="210">
        <f t="shared" si="437"/>
        <v>0</v>
      </c>
      <c r="EP223" s="210">
        <f t="shared" si="437"/>
        <v>0</v>
      </c>
      <c r="EQ223" s="210">
        <f t="shared" si="437"/>
        <v>0</v>
      </c>
      <c r="ES223" s="210">
        <f t="shared" si="569"/>
        <v>0</v>
      </c>
      <c r="ET223" s="210">
        <f t="shared" si="570"/>
        <v>0</v>
      </c>
      <c r="EU223" s="210">
        <f t="shared" si="571"/>
        <v>0</v>
      </c>
      <c r="EV223" s="210">
        <f t="shared" si="572"/>
        <v>0</v>
      </c>
      <c r="EW223" s="210">
        <f t="shared" si="573"/>
        <v>0</v>
      </c>
      <c r="EX223" s="210">
        <f t="shared" si="574"/>
        <v>0</v>
      </c>
      <c r="EY223" s="210">
        <f t="shared" si="575"/>
        <v>0</v>
      </c>
      <c r="EZ223" s="210">
        <f t="shared" si="576"/>
        <v>0</v>
      </c>
      <c r="FA223" s="210">
        <f t="shared" si="577"/>
        <v>0</v>
      </c>
      <c r="FB223" s="210">
        <f t="shared" si="578"/>
        <v>0</v>
      </c>
      <c r="FC223" s="210">
        <f t="shared" si="579"/>
        <v>0</v>
      </c>
      <c r="FD223" s="210">
        <f t="shared" si="580"/>
        <v>0</v>
      </c>
      <c r="FE223" s="210">
        <f t="shared" si="581"/>
        <v>0</v>
      </c>
      <c r="FF223" s="210">
        <f t="shared" si="582"/>
        <v>0</v>
      </c>
      <c r="FG223" s="210">
        <f t="shared" si="583"/>
        <v>0</v>
      </c>
      <c r="FI223" s="211">
        <f t="shared" si="584"/>
        <v>0</v>
      </c>
      <c r="FJ223" s="211">
        <f t="shared" si="585"/>
        <v>0</v>
      </c>
      <c r="FK223" s="211">
        <f t="shared" si="586"/>
        <v>0</v>
      </c>
      <c r="FL223" s="211">
        <f t="shared" si="587"/>
        <v>0</v>
      </c>
      <c r="FM223" s="211">
        <f t="shared" si="588"/>
        <v>0</v>
      </c>
      <c r="FN223" s="211">
        <f t="shared" si="589"/>
        <v>0</v>
      </c>
      <c r="FO223" s="211">
        <f t="shared" si="590"/>
        <v>0</v>
      </c>
      <c r="FP223" s="211">
        <f t="shared" si="591"/>
        <v>0</v>
      </c>
      <c r="FQ223" s="211">
        <f t="shared" si="592"/>
        <v>0</v>
      </c>
      <c r="FR223" s="211">
        <f t="shared" si="593"/>
        <v>0</v>
      </c>
      <c r="FS223" s="211">
        <f t="shared" si="594"/>
        <v>0</v>
      </c>
      <c r="FT223" s="211">
        <f t="shared" si="595"/>
        <v>0</v>
      </c>
      <c r="FU223" s="211">
        <f t="shared" si="596"/>
        <v>0</v>
      </c>
      <c r="FV223" s="211">
        <f t="shared" si="597"/>
        <v>0</v>
      </c>
      <c r="FW223" s="211">
        <f t="shared" si="598"/>
        <v>0</v>
      </c>
      <c r="FX223" s="211">
        <f t="shared" si="599"/>
        <v>0</v>
      </c>
      <c r="FY223" s="211">
        <f t="shared" si="600"/>
        <v>0</v>
      </c>
      <c r="FZ223" s="211">
        <f t="shared" si="601"/>
        <v>0</v>
      </c>
      <c r="GA223" s="211">
        <f t="shared" si="602"/>
        <v>0</v>
      </c>
      <c r="GB223" s="211">
        <f t="shared" si="603"/>
        <v>0</v>
      </c>
      <c r="GC223" s="211">
        <f t="shared" si="604"/>
        <v>0</v>
      </c>
      <c r="GD223" s="211">
        <f t="shared" si="605"/>
        <v>0</v>
      </c>
      <c r="GE223" s="211">
        <f t="shared" si="606"/>
        <v>0</v>
      </c>
      <c r="GF223" s="211">
        <f t="shared" si="607"/>
        <v>0</v>
      </c>
      <c r="GG223" s="211">
        <f t="shared" si="608"/>
        <v>0</v>
      </c>
      <c r="GH223" s="211">
        <f t="shared" si="609"/>
        <v>0</v>
      </c>
      <c r="GI223" s="211">
        <f t="shared" si="610"/>
        <v>0</v>
      </c>
      <c r="GJ223" s="211">
        <f t="shared" si="611"/>
        <v>0</v>
      </c>
      <c r="GK223" s="211">
        <f t="shared" si="612"/>
        <v>0</v>
      </c>
      <c r="GL223" s="211">
        <f t="shared" si="613"/>
        <v>0</v>
      </c>
    </row>
    <row r="224" spans="3:194">
      <c r="C224" s="138"/>
      <c r="D224" s="225"/>
      <c r="E224" s="220"/>
      <c r="F224" s="221"/>
      <c r="G224" s="224">
        <f t="shared" si="637"/>
        <v>0</v>
      </c>
      <c r="H224" s="224">
        <f t="shared" si="638"/>
        <v>0</v>
      </c>
      <c r="I224" s="222"/>
      <c r="J224" s="222"/>
      <c r="K224" s="222"/>
      <c r="L224" s="222"/>
      <c r="M224" s="222"/>
      <c r="N224" s="222"/>
      <c r="O224" s="222"/>
      <c r="P224" s="222"/>
      <c r="Q224" s="224">
        <f t="shared" si="639"/>
        <v>0</v>
      </c>
      <c r="R224" s="222"/>
      <c r="S224" s="222"/>
      <c r="T224" s="222"/>
      <c r="U224" s="222"/>
      <c r="V224" s="224">
        <f t="shared" si="640"/>
        <v>0</v>
      </c>
      <c r="W224" s="222"/>
      <c r="X224" s="222"/>
      <c r="Y224" s="222"/>
      <c r="Z224" s="222"/>
      <c r="AA224" s="224">
        <f t="shared" si="641"/>
        <v>0</v>
      </c>
      <c r="AB224" s="222"/>
      <c r="AC224" s="222"/>
      <c r="AD224" s="222"/>
      <c r="AE224" s="222"/>
      <c r="AF224" s="224">
        <f t="shared" si="642"/>
        <v>0</v>
      </c>
      <c r="AG224" s="222"/>
      <c r="AH224" s="222"/>
      <c r="AI224" s="222"/>
      <c r="AJ224" s="222"/>
      <c r="AK224" s="224">
        <f t="shared" si="643"/>
        <v>0</v>
      </c>
      <c r="AL224" s="224">
        <f t="shared" si="644"/>
        <v>0</v>
      </c>
      <c r="AM224" s="222"/>
      <c r="AN224" s="222"/>
      <c r="AO224" s="222"/>
      <c r="AP224" s="222"/>
      <c r="AQ224" s="222"/>
      <c r="AR224" s="222"/>
      <c r="AS224" s="222"/>
      <c r="AT224" s="222"/>
      <c r="AU224" s="224">
        <f t="shared" si="645"/>
        <v>0</v>
      </c>
      <c r="AV224" s="222"/>
      <c r="AW224" s="222"/>
      <c r="AX224" s="222"/>
      <c r="AY224" s="222"/>
      <c r="AZ224" s="224">
        <f t="shared" si="646"/>
        <v>0</v>
      </c>
      <c r="BA224" s="222"/>
      <c r="BB224" s="222"/>
      <c r="BC224" s="222"/>
      <c r="BD224" s="222"/>
      <c r="BE224" s="224">
        <f t="shared" si="647"/>
        <v>0</v>
      </c>
      <c r="BF224" s="222"/>
      <c r="BG224" s="222"/>
      <c r="BH224" s="222"/>
      <c r="BI224" s="222"/>
      <c r="BJ224" s="224">
        <f t="shared" si="648"/>
        <v>0</v>
      </c>
      <c r="BK224" s="222"/>
      <c r="BL224" s="222"/>
      <c r="BM224" s="222"/>
      <c r="BN224" s="222"/>
      <c r="BO224" s="224">
        <f t="shared" si="649"/>
        <v>0</v>
      </c>
      <c r="BP224" s="222"/>
      <c r="BQ224" s="222"/>
      <c r="BR224" s="222"/>
      <c r="BS224" s="222"/>
      <c r="BT224" s="224">
        <f t="shared" si="650"/>
        <v>0</v>
      </c>
      <c r="BU224" s="222"/>
      <c r="BV224" s="222"/>
      <c r="BW224" s="222"/>
      <c r="BX224" s="222"/>
      <c r="BY224" s="224">
        <f t="shared" si="652"/>
        <v>0</v>
      </c>
      <c r="BZ224" s="222"/>
      <c r="CA224" s="222"/>
      <c r="CB224" s="222"/>
      <c r="CC224" s="222"/>
      <c r="CD224" s="224">
        <f t="shared" si="654"/>
        <v>0</v>
      </c>
      <c r="CE224" s="222"/>
      <c r="CF224" s="222"/>
      <c r="CG224" s="222"/>
      <c r="CH224" s="222"/>
      <c r="CI224" s="224">
        <f t="shared" si="655"/>
        <v>0</v>
      </c>
      <c r="CJ224" s="222"/>
      <c r="CK224" s="222"/>
      <c r="CL224" s="222"/>
      <c r="CM224" s="222"/>
      <c r="CN224" s="224">
        <f t="shared" si="657"/>
        <v>0</v>
      </c>
      <c r="CO224" s="222"/>
      <c r="CP224" s="222"/>
      <c r="CQ224" s="222"/>
      <c r="CR224" s="222"/>
      <c r="CS224" s="209">
        <f t="shared" si="616"/>
        <v>0</v>
      </c>
      <c r="CT224" s="205"/>
      <c r="CU224" s="210">
        <f t="shared" si="686"/>
        <v>0</v>
      </c>
      <c r="CV224" s="210">
        <f t="shared" si="686"/>
        <v>0</v>
      </c>
      <c r="CW224" s="210">
        <f t="shared" si="555"/>
        <v>0</v>
      </c>
      <c r="CX224" s="210">
        <f t="shared" si="556"/>
        <v>0</v>
      </c>
      <c r="CY224" s="210">
        <f t="shared" si="557"/>
        <v>0</v>
      </c>
      <c r="CZ224" s="210">
        <f t="shared" si="558"/>
        <v>0</v>
      </c>
      <c r="DA224" s="210">
        <f t="shared" si="687"/>
        <v>0</v>
      </c>
      <c r="DB224" s="210">
        <f t="shared" si="687"/>
        <v>0</v>
      </c>
      <c r="DC224" s="210">
        <f t="shared" si="559"/>
        <v>0</v>
      </c>
      <c r="DD224" s="210">
        <f t="shared" si="560"/>
        <v>0</v>
      </c>
      <c r="DE224" s="210">
        <f t="shared" si="561"/>
        <v>0</v>
      </c>
      <c r="DF224" s="210">
        <f t="shared" si="562"/>
        <v>0</v>
      </c>
      <c r="DG224" s="210">
        <f t="shared" si="563"/>
        <v>0</v>
      </c>
      <c r="DH224" s="210">
        <f t="shared" si="564"/>
        <v>0</v>
      </c>
      <c r="DI224" s="210">
        <f t="shared" si="565"/>
        <v>0</v>
      </c>
      <c r="DJ224" s="210">
        <f t="shared" si="566"/>
        <v>0</v>
      </c>
      <c r="DK224" s="210">
        <f t="shared" si="567"/>
        <v>0</v>
      </c>
      <c r="DL224" s="210">
        <f t="shared" si="568"/>
        <v>0</v>
      </c>
      <c r="DN224" s="210">
        <f t="shared" si="688"/>
        <v>0</v>
      </c>
      <c r="DO224" s="210">
        <f t="shared" si="689"/>
        <v>0</v>
      </c>
      <c r="DP224" s="210">
        <f t="shared" si="690"/>
        <v>0</v>
      </c>
      <c r="DQ224" s="210">
        <f t="shared" si="680"/>
        <v>0</v>
      </c>
      <c r="DR224" s="210">
        <f t="shared" si="681"/>
        <v>0</v>
      </c>
      <c r="DS224" s="210">
        <f t="shared" si="659"/>
        <v>0</v>
      </c>
      <c r="DT224" s="210">
        <f t="shared" si="659"/>
        <v>0</v>
      </c>
      <c r="DU224" s="210">
        <f t="shared" si="659"/>
        <v>0</v>
      </c>
      <c r="DV224" s="210">
        <f t="shared" si="659"/>
        <v>0</v>
      </c>
      <c r="DW224" s="210">
        <f t="shared" si="659"/>
        <v>0</v>
      </c>
      <c r="DX224" s="210">
        <f t="shared" si="659"/>
        <v>0</v>
      </c>
      <c r="DY224" s="210">
        <f t="shared" si="659"/>
        <v>0</v>
      </c>
      <c r="DZ224" s="210">
        <f t="shared" si="659"/>
        <v>0</v>
      </c>
      <c r="EA224" s="210">
        <f t="shared" si="659"/>
        <v>0</v>
      </c>
      <c r="EB224" s="210">
        <f t="shared" si="462"/>
        <v>0</v>
      </c>
      <c r="EC224" s="210">
        <f t="shared" si="462"/>
        <v>0</v>
      </c>
      <c r="ED224" s="210">
        <f t="shared" si="462"/>
        <v>0</v>
      </c>
      <c r="EE224" s="210">
        <f t="shared" si="462"/>
        <v>0</v>
      </c>
      <c r="EF224" s="210">
        <f t="shared" si="462"/>
        <v>0</v>
      </c>
      <c r="EG224" s="210">
        <f t="shared" si="462"/>
        <v>0</v>
      </c>
      <c r="EH224" s="210">
        <f t="shared" si="531"/>
        <v>0</v>
      </c>
      <c r="EI224" s="210">
        <f t="shared" si="532"/>
        <v>0</v>
      </c>
      <c r="EJ224" s="210">
        <f t="shared" si="682"/>
        <v>0</v>
      </c>
      <c r="EK224" s="210">
        <f t="shared" si="683"/>
        <v>0</v>
      </c>
      <c r="EL224" s="210">
        <f t="shared" si="684"/>
        <v>0</v>
      </c>
      <c r="EM224" s="210">
        <f t="shared" si="685"/>
        <v>0</v>
      </c>
      <c r="EN224" s="210">
        <f t="shared" si="437"/>
        <v>0</v>
      </c>
      <c r="EO224" s="210">
        <f t="shared" si="437"/>
        <v>0</v>
      </c>
      <c r="EP224" s="210">
        <f t="shared" si="437"/>
        <v>0</v>
      </c>
      <c r="EQ224" s="210">
        <f t="shared" si="437"/>
        <v>0</v>
      </c>
      <c r="ES224" s="210">
        <f t="shared" si="569"/>
        <v>0</v>
      </c>
      <c r="ET224" s="210">
        <f t="shared" si="570"/>
        <v>0</v>
      </c>
      <c r="EU224" s="210">
        <f t="shared" si="571"/>
        <v>0</v>
      </c>
      <c r="EV224" s="210">
        <f t="shared" si="572"/>
        <v>0</v>
      </c>
      <c r="EW224" s="210">
        <f t="shared" si="573"/>
        <v>0</v>
      </c>
      <c r="EX224" s="210">
        <f t="shared" si="574"/>
        <v>0</v>
      </c>
      <c r="EY224" s="210">
        <f t="shared" si="575"/>
        <v>0</v>
      </c>
      <c r="EZ224" s="210">
        <f t="shared" si="576"/>
        <v>0</v>
      </c>
      <c r="FA224" s="210">
        <f t="shared" si="577"/>
        <v>0</v>
      </c>
      <c r="FB224" s="210">
        <f t="shared" si="578"/>
        <v>0</v>
      </c>
      <c r="FC224" s="210">
        <f t="shared" si="579"/>
        <v>0</v>
      </c>
      <c r="FD224" s="210">
        <f t="shared" si="580"/>
        <v>0</v>
      </c>
      <c r="FE224" s="210">
        <f t="shared" si="581"/>
        <v>0</v>
      </c>
      <c r="FF224" s="210">
        <f t="shared" si="582"/>
        <v>0</v>
      </c>
      <c r="FG224" s="210">
        <f t="shared" si="583"/>
        <v>0</v>
      </c>
      <c r="FI224" s="211">
        <f t="shared" si="584"/>
        <v>0</v>
      </c>
      <c r="FJ224" s="211">
        <f t="shared" si="585"/>
        <v>0</v>
      </c>
      <c r="FK224" s="211">
        <f t="shared" si="586"/>
        <v>0</v>
      </c>
      <c r="FL224" s="211">
        <f t="shared" si="587"/>
        <v>0</v>
      </c>
      <c r="FM224" s="211">
        <f t="shared" si="588"/>
        <v>0</v>
      </c>
      <c r="FN224" s="211">
        <f t="shared" si="589"/>
        <v>0</v>
      </c>
      <c r="FO224" s="211">
        <f t="shared" si="590"/>
        <v>0</v>
      </c>
      <c r="FP224" s="211">
        <f t="shared" si="591"/>
        <v>0</v>
      </c>
      <c r="FQ224" s="211">
        <f t="shared" si="592"/>
        <v>0</v>
      </c>
      <c r="FR224" s="211">
        <f t="shared" si="593"/>
        <v>0</v>
      </c>
      <c r="FS224" s="211">
        <f t="shared" si="594"/>
        <v>0</v>
      </c>
      <c r="FT224" s="211">
        <f t="shared" si="595"/>
        <v>0</v>
      </c>
      <c r="FU224" s="211">
        <f t="shared" si="596"/>
        <v>0</v>
      </c>
      <c r="FV224" s="211">
        <f t="shared" si="597"/>
        <v>0</v>
      </c>
      <c r="FW224" s="211">
        <f t="shared" si="598"/>
        <v>0</v>
      </c>
      <c r="FX224" s="211">
        <f t="shared" si="599"/>
        <v>0</v>
      </c>
      <c r="FY224" s="211">
        <f t="shared" si="600"/>
        <v>0</v>
      </c>
      <c r="FZ224" s="211">
        <f t="shared" si="601"/>
        <v>0</v>
      </c>
      <c r="GA224" s="211">
        <f t="shared" si="602"/>
        <v>0</v>
      </c>
      <c r="GB224" s="211">
        <f t="shared" si="603"/>
        <v>0</v>
      </c>
      <c r="GC224" s="211">
        <f t="shared" si="604"/>
        <v>0</v>
      </c>
      <c r="GD224" s="211">
        <f t="shared" si="605"/>
        <v>0</v>
      </c>
      <c r="GE224" s="211">
        <f t="shared" si="606"/>
        <v>0</v>
      </c>
      <c r="GF224" s="211">
        <f t="shared" si="607"/>
        <v>0</v>
      </c>
      <c r="GG224" s="211">
        <f t="shared" si="608"/>
        <v>0</v>
      </c>
      <c r="GH224" s="211">
        <f t="shared" si="609"/>
        <v>0</v>
      </c>
      <c r="GI224" s="211">
        <f t="shared" si="610"/>
        <v>0</v>
      </c>
      <c r="GJ224" s="211">
        <f t="shared" si="611"/>
        <v>0</v>
      </c>
      <c r="GK224" s="211">
        <f t="shared" si="612"/>
        <v>0</v>
      </c>
      <c r="GL224" s="211">
        <f t="shared" si="613"/>
        <v>0</v>
      </c>
    </row>
    <row r="225" spans="3:194">
      <c r="C225" s="26"/>
      <c r="D225" s="220"/>
      <c r="E225" s="220"/>
      <c r="F225" s="221"/>
      <c r="G225" s="224">
        <f t="shared" si="637"/>
        <v>0</v>
      </c>
      <c r="H225" s="224">
        <f t="shared" si="638"/>
        <v>0</v>
      </c>
      <c r="I225" s="222"/>
      <c r="J225" s="222"/>
      <c r="K225" s="222"/>
      <c r="L225" s="222"/>
      <c r="M225" s="222"/>
      <c r="N225" s="222"/>
      <c r="O225" s="222"/>
      <c r="P225" s="222"/>
      <c r="Q225" s="224">
        <f t="shared" si="639"/>
        <v>0</v>
      </c>
      <c r="R225" s="222"/>
      <c r="S225" s="222"/>
      <c r="T225" s="222"/>
      <c r="U225" s="222"/>
      <c r="V225" s="224">
        <f t="shared" si="640"/>
        <v>0</v>
      </c>
      <c r="W225" s="222"/>
      <c r="X225" s="222"/>
      <c r="Y225" s="222"/>
      <c r="Z225" s="222"/>
      <c r="AA225" s="224">
        <f t="shared" si="641"/>
        <v>0</v>
      </c>
      <c r="AB225" s="222"/>
      <c r="AC225" s="222"/>
      <c r="AD225" s="222"/>
      <c r="AE225" s="222"/>
      <c r="AF225" s="224">
        <f t="shared" si="642"/>
        <v>0</v>
      </c>
      <c r="AG225" s="222"/>
      <c r="AH225" s="222"/>
      <c r="AI225" s="222"/>
      <c r="AJ225" s="222"/>
      <c r="AK225" s="224">
        <f t="shared" si="643"/>
        <v>0</v>
      </c>
      <c r="AL225" s="224">
        <f t="shared" si="644"/>
        <v>0</v>
      </c>
      <c r="AM225" s="222"/>
      <c r="AN225" s="222"/>
      <c r="AO225" s="222"/>
      <c r="AP225" s="222"/>
      <c r="AQ225" s="222"/>
      <c r="AR225" s="222"/>
      <c r="AS225" s="222"/>
      <c r="AT225" s="222"/>
      <c r="AU225" s="224">
        <f t="shared" si="645"/>
        <v>0</v>
      </c>
      <c r="AV225" s="222"/>
      <c r="AW225" s="222"/>
      <c r="AX225" s="222"/>
      <c r="AY225" s="222"/>
      <c r="AZ225" s="224">
        <f t="shared" si="646"/>
        <v>0</v>
      </c>
      <c r="BA225" s="222"/>
      <c r="BB225" s="222"/>
      <c r="BC225" s="222"/>
      <c r="BD225" s="222"/>
      <c r="BE225" s="224">
        <f t="shared" si="647"/>
        <v>0</v>
      </c>
      <c r="BF225" s="222"/>
      <c r="BG225" s="222"/>
      <c r="BH225" s="222"/>
      <c r="BI225" s="222"/>
      <c r="BJ225" s="224">
        <f t="shared" si="648"/>
        <v>0</v>
      </c>
      <c r="BK225" s="222"/>
      <c r="BL225" s="222"/>
      <c r="BM225" s="222"/>
      <c r="BN225" s="222"/>
      <c r="BO225" s="224">
        <f t="shared" si="649"/>
        <v>0</v>
      </c>
      <c r="BP225" s="222"/>
      <c r="BQ225" s="222"/>
      <c r="BR225" s="222"/>
      <c r="BS225" s="222"/>
      <c r="BT225" s="224">
        <f t="shared" si="650"/>
        <v>0</v>
      </c>
      <c r="BU225" s="222"/>
      <c r="BV225" s="222"/>
      <c r="BW225" s="222"/>
      <c r="BX225" s="222"/>
      <c r="BY225" s="224">
        <f t="shared" si="652"/>
        <v>0</v>
      </c>
      <c r="BZ225" s="222"/>
      <c r="CA225" s="222"/>
      <c r="CB225" s="222"/>
      <c r="CC225" s="222"/>
      <c r="CD225" s="224">
        <f t="shared" si="654"/>
        <v>0</v>
      </c>
      <c r="CE225" s="222"/>
      <c r="CF225" s="222"/>
      <c r="CG225" s="222"/>
      <c r="CH225" s="222"/>
      <c r="CI225" s="224">
        <f t="shared" si="655"/>
        <v>0</v>
      </c>
      <c r="CJ225" s="222"/>
      <c r="CK225" s="222"/>
      <c r="CL225" s="222"/>
      <c r="CM225" s="222"/>
      <c r="CN225" s="224">
        <f t="shared" si="657"/>
        <v>0</v>
      </c>
      <c r="CO225" s="222"/>
      <c r="CP225" s="222"/>
      <c r="CQ225" s="222"/>
      <c r="CR225" s="222"/>
      <c r="CS225" s="209">
        <f t="shared" si="616"/>
        <v>0</v>
      </c>
      <c r="CT225" s="205"/>
      <c r="CU225" s="210">
        <f t="shared" si="686"/>
        <v>0</v>
      </c>
      <c r="CV225" s="210">
        <f t="shared" si="686"/>
        <v>0</v>
      </c>
      <c r="CW225" s="210">
        <f t="shared" si="555"/>
        <v>0</v>
      </c>
      <c r="CX225" s="210">
        <f t="shared" si="556"/>
        <v>0</v>
      </c>
      <c r="CY225" s="210">
        <f t="shared" si="557"/>
        <v>0</v>
      </c>
      <c r="CZ225" s="210">
        <f t="shared" si="558"/>
        <v>0</v>
      </c>
      <c r="DA225" s="210">
        <f t="shared" si="687"/>
        <v>0</v>
      </c>
      <c r="DB225" s="210">
        <f t="shared" si="687"/>
        <v>0</v>
      </c>
      <c r="DC225" s="210">
        <f t="shared" si="559"/>
        <v>0</v>
      </c>
      <c r="DD225" s="210">
        <f t="shared" si="560"/>
        <v>0</v>
      </c>
      <c r="DE225" s="210">
        <f t="shared" si="561"/>
        <v>0</v>
      </c>
      <c r="DF225" s="210">
        <f t="shared" si="562"/>
        <v>0</v>
      </c>
      <c r="DG225" s="210">
        <f t="shared" si="563"/>
        <v>0</v>
      </c>
      <c r="DH225" s="210">
        <f t="shared" si="564"/>
        <v>0</v>
      </c>
      <c r="DI225" s="210">
        <f t="shared" si="565"/>
        <v>0</v>
      </c>
      <c r="DJ225" s="210">
        <f t="shared" si="566"/>
        <v>0</v>
      </c>
      <c r="DK225" s="210">
        <f t="shared" si="567"/>
        <v>0</v>
      </c>
      <c r="DL225" s="210">
        <f t="shared" si="568"/>
        <v>0</v>
      </c>
      <c r="DN225" s="210">
        <f t="shared" si="688"/>
        <v>0</v>
      </c>
      <c r="DO225" s="210">
        <f t="shared" si="689"/>
        <v>0</v>
      </c>
      <c r="DP225" s="210">
        <f t="shared" si="690"/>
        <v>0</v>
      </c>
      <c r="DQ225" s="210">
        <f t="shared" si="680"/>
        <v>0</v>
      </c>
      <c r="DR225" s="210">
        <f t="shared" si="681"/>
        <v>0</v>
      </c>
      <c r="DS225" s="210">
        <f t="shared" si="659"/>
        <v>0</v>
      </c>
      <c r="DT225" s="210">
        <f t="shared" si="659"/>
        <v>0</v>
      </c>
      <c r="DU225" s="210">
        <f t="shared" si="659"/>
        <v>0</v>
      </c>
      <c r="DV225" s="210">
        <f t="shared" si="659"/>
        <v>0</v>
      </c>
      <c r="DW225" s="210">
        <f t="shared" si="659"/>
        <v>0</v>
      </c>
      <c r="DX225" s="210">
        <f t="shared" si="659"/>
        <v>0</v>
      </c>
      <c r="DY225" s="210">
        <f t="shared" si="659"/>
        <v>0</v>
      </c>
      <c r="DZ225" s="210">
        <f t="shared" si="659"/>
        <v>0</v>
      </c>
      <c r="EA225" s="210">
        <f t="shared" si="659"/>
        <v>0</v>
      </c>
      <c r="EB225" s="210">
        <f t="shared" si="462"/>
        <v>0</v>
      </c>
      <c r="EC225" s="210">
        <f t="shared" si="462"/>
        <v>0</v>
      </c>
      <c r="ED225" s="210">
        <f t="shared" si="462"/>
        <v>0</v>
      </c>
      <c r="EE225" s="210">
        <f t="shared" si="462"/>
        <v>0</v>
      </c>
      <c r="EF225" s="210">
        <f t="shared" si="462"/>
        <v>0</v>
      </c>
      <c r="EG225" s="210">
        <f t="shared" si="462"/>
        <v>0</v>
      </c>
      <c r="EH225" s="210">
        <f t="shared" si="531"/>
        <v>0</v>
      </c>
      <c r="EI225" s="210">
        <f t="shared" si="532"/>
        <v>0</v>
      </c>
      <c r="EJ225" s="210">
        <f t="shared" si="682"/>
        <v>0</v>
      </c>
      <c r="EK225" s="210">
        <f t="shared" si="683"/>
        <v>0</v>
      </c>
      <c r="EL225" s="210">
        <f t="shared" si="684"/>
        <v>0</v>
      </c>
      <c r="EM225" s="210">
        <f t="shared" si="685"/>
        <v>0</v>
      </c>
      <c r="EN225" s="210">
        <f t="shared" si="437"/>
        <v>0</v>
      </c>
      <c r="EO225" s="210">
        <f t="shared" si="437"/>
        <v>0</v>
      </c>
      <c r="EP225" s="210">
        <f t="shared" si="437"/>
        <v>0</v>
      </c>
      <c r="EQ225" s="210">
        <f t="shared" si="437"/>
        <v>0</v>
      </c>
      <c r="ES225" s="210">
        <f t="shared" si="569"/>
        <v>0</v>
      </c>
      <c r="ET225" s="210">
        <f t="shared" si="570"/>
        <v>0</v>
      </c>
      <c r="EU225" s="210">
        <f t="shared" si="571"/>
        <v>0</v>
      </c>
      <c r="EV225" s="210">
        <f t="shared" si="572"/>
        <v>0</v>
      </c>
      <c r="EW225" s="210">
        <f t="shared" si="573"/>
        <v>0</v>
      </c>
      <c r="EX225" s="210">
        <f t="shared" si="574"/>
        <v>0</v>
      </c>
      <c r="EY225" s="210">
        <f t="shared" si="575"/>
        <v>0</v>
      </c>
      <c r="EZ225" s="210">
        <f t="shared" si="576"/>
        <v>0</v>
      </c>
      <c r="FA225" s="210">
        <f t="shared" si="577"/>
        <v>0</v>
      </c>
      <c r="FB225" s="210">
        <f t="shared" si="578"/>
        <v>0</v>
      </c>
      <c r="FC225" s="210">
        <f t="shared" si="579"/>
        <v>0</v>
      </c>
      <c r="FD225" s="210">
        <f t="shared" si="580"/>
        <v>0</v>
      </c>
      <c r="FE225" s="210">
        <f t="shared" si="581"/>
        <v>0</v>
      </c>
      <c r="FF225" s="210">
        <f t="shared" si="582"/>
        <v>0</v>
      </c>
      <c r="FG225" s="210">
        <f t="shared" si="583"/>
        <v>0</v>
      </c>
      <c r="FI225" s="211">
        <f t="shared" si="584"/>
        <v>0</v>
      </c>
      <c r="FJ225" s="211">
        <f t="shared" si="585"/>
        <v>0</v>
      </c>
      <c r="FK225" s="211">
        <f t="shared" si="586"/>
        <v>0</v>
      </c>
      <c r="FL225" s="211">
        <f t="shared" si="587"/>
        <v>0</v>
      </c>
      <c r="FM225" s="211">
        <f t="shared" si="588"/>
        <v>0</v>
      </c>
      <c r="FN225" s="211">
        <f t="shared" si="589"/>
        <v>0</v>
      </c>
      <c r="FO225" s="211">
        <f t="shared" si="590"/>
        <v>0</v>
      </c>
      <c r="FP225" s="211">
        <f t="shared" si="591"/>
        <v>0</v>
      </c>
      <c r="FQ225" s="211">
        <f t="shared" si="592"/>
        <v>0</v>
      </c>
      <c r="FR225" s="211">
        <f t="shared" si="593"/>
        <v>0</v>
      </c>
      <c r="FS225" s="211">
        <f t="shared" si="594"/>
        <v>0</v>
      </c>
      <c r="FT225" s="211">
        <f t="shared" si="595"/>
        <v>0</v>
      </c>
      <c r="FU225" s="211">
        <f t="shared" si="596"/>
        <v>0</v>
      </c>
      <c r="FV225" s="211">
        <f t="shared" si="597"/>
        <v>0</v>
      </c>
      <c r="FW225" s="211">
        <f t="shared" si="598"/>
        <v>0</v>
      </c>
      <c r="FX225" s="211">
        <f t="shared" si="599"/>
        <v>0</v>
      </c>
      <c r="FY225" s="211">
        <f t="shared" si="600"/>
        <v>0</v>
      </c>
      <c r="FZ225" s="211">
        <f t="shared" si="601"/>
        <v>0</v>
      </c>
      <c r="GA225" s="211">
        <f t="shared" si="602"/>
        <v>0</v>
      </c>
      <c r="GB225" s="211">
        <f t="shared" si="603"/>
        <v>0</v>
      </c>
      <c r="GC225" s="211">
        <f t="shared" si="604"/>
        <v>0</v>
      </c>
      <c r="GD225" s="211">
        <f t="shared" si="605"/>
        <v>0</v>
      </c>
      <c r="GE225" s="211">
        <f t="shared" si="606"/>
        <v>0</v>
      </c>
      <c r="GF225" s="211">
        <f t="shared" si="607"/>
        <v>0</v>
      </c>
      <c r="GG225" s="211">
        <f t="shared" si="608"/>
        <v>0</v>
      </c>
      <c r="GH225" s="211">
        <f t="shared" si="609"/>
        <v>0</v>
      </c>
      <c r="GI225" s="211">
        <f t="shared" si="610"/>
        <v>0</v>
      </c>
      <c r="GJ225" s="211">
        <f t="shared" si="611"/>
        <v>0</v>
      </c>
      <c r="GK225" s="211">
        <f t="shared" si="612"/>
        <v>0</v>
      </c>
      <c r="GL225" s="211">
        <f t="shared" si="613"/>
        <v>0</v>
      </c>
    </row>
    <row r="226" spans="3:194" ht="28.5">
      <c r="C226" s="32" t="s">
        <v>66</v>
      </c>
      <c r="D226" s="216">
        <v>1900</v>
      </c>
      <c r="E226" s="217" t="s">
        <v>31</v>
      </c>
      <c r="F226" s="217" t="s">
        <v>31</v>
      </c>
      <c r="G226" s="218">
        <f>SUM(G228:G229)</f>
        <v>0</v>
      </c>
      <c r="H226" s="218">
        <f>SUM(H228:H229)</f>
        <v>0</v>
      </c>
      <c r="I226" s="218"/>
      <c r="J226" s="218"/>
      <c r="K226" s="218"/>
      <c r="L226" s="218"/>
      <c r="M226" s="218"/>
      <c r="N226" s="218"/>
      <c r="O226" s="218"/>
      <c r="P226" s="218"/>
      <c r="Q226" s="218"/>
      <c r="R226" s="218"/>
      <c r="S226" s="218"/>
      <c r="T226" s="218"/>
      <c r="U226" s="218"/>
      <c r="V226" s="218"/>
      <c r="W226" s="218"/>
      <c r="X226" s="218"/>
      <c r="Y226" s="218"/>
      <c r="Z226" s="218"/>
      <c r="AA226" s="218"/>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218"/>
      <c r="BE226" s="218"/>
      <c r="BF226" s="218"/>
      <c r="BG226" s="218"/>
      <c r="BH226" s="218"/>
      <c r="BI226" s="218"/>
      <c r="BJ226" s="218"/>
      <c r="BK226" s="218"/>
      <c r="BL226" s="218"/>
      <c r="BM226" s="218"/>
      <c r="BN226" s="218"/>
      <c r="BO226" s="218"/>
      <c r="BP226" s="218"/>
      <c r="BQ226" s="218"/>
      <c r="BR226" s="218"/>
      <c r="BS226" s="218"/>
      <c r="BT226" s="218"/>
      <c r="BU226" s="218"/>
      <c r="BV226" s="218"/>
      <c r="BW226" s="218"/>
      <c r="BX226" s="218"/>
      <c r="BY226" s="218"/>
      <c r="BZ226" s="218"/>
      <c r="CA226" s="218"/>
      <c r="CB226" s="218"/>
      <c r="CC226" s="218"/>
      <c r="CD226" s="218"/>
      <c r="CE226" s="218"/>
      <c r="CF226" s="218"/>
      <c r="CG226" s="218"/>
      <c r="CH226" s="218"/>
      <c r="CI226" s="218"/>
      <c r="CJ226" s="218"/>
      <c r="CK226" s="218"/>
      <c r="CL226" s="218"/>
      <c r="CM226" s="218"/>
      <c r="CN226" s="218"/>
      <c r="CO226" s="218"/>
      <c r="CP226" s="218"/>
      <c r="CQ226" s="218"/>
      <c r="CR226" s="218"/>
      <c r="CS226" s="209">
        <f t="shared" si="616"/>
        <v>0</v>
      </c>
      <c r="CT226" s="205"/>
      <c r="CU226" s="210">
        <f t="shared" si="686"/>
        <v>0</v>
      </c>
      <c r="CV226" s="210">
        <f t="shared" si="686"/>
        <v>0</v>
      </c>
      <c r="CW226" s="210">
        <f t="shared" si="555"/>
        <v>0</v>
      </c>
      <c r="CX226" s="210">
        <f t="shared" si="556"/>
        <v>0</v>
      </c>
      <c r="CY226" s="210">
        <f t="shared" si="557"/>
        <v>0</v>
      </c>
      <c r="CZ226" s="210">
        <f t="shared" si="558"/>
        <v>0</v>
      </c>
      <c r="DA226" s="210">
        <f t="shared" si="687"/>
        <v>0</v>
      </c>
      <c r="DB226" s="210">
        <f t="shared" si="687"/>
        <v>0</v>
      </c>
      <c r="DC226" s="210">
        <f t="shared" si="559"/>
        <v>0</v>
      </c>
      <c r="DD226" s="210">
        <f t="shared" si="560"/>
        <v>0</v>
      </c>
      <c r="DE226" s="210">
        <f t="shared" si="561"/>
        <v>0</v>
      </c>
      <c r="DF226" s="210">
        <f t="shared" si="562"/>
        <v>0</v>
      </c>
      <c r="DG226" s="210">
        <f t="shared" si="563"/>
        <v>0</v>
      </c>
      <c r="DH226" s="210">
        <f t="shared" si="564"/>
        <v>0</v>
      </c>
      <c r="DI226" s="210">
        <f t="shared" si="565"/>
        <v>0</v>
      </c>
      <c r="DJ226" s="210">
        <f t="shared" si="566"/>
        <v>0</v>
      </c>
      <c r="DK226" s="210">
        <f t="shared" si="567"/>
        <v>0</v>
      </c>
      <c r="DL226" s="210">
        <f t="shared" si="568"/>
        <v>0</v>
      </c>
      <c r="DN226" s="210">
        <f t="shared" si="688"/>
        <v>0</v>
      </c>
      <c r="DO226" s="210">
        <f t="shared" si="689"/>
        <v>0</v>
      </c>
      <c r="DP226" s="210">
        <f t="shared" si="690"/>
        <v>0</v>
      </c>
      <c r="DQ226" s="210">
        <f t="shared" si="680"/>
        <v>0</v>
      </c>
      <c r="DR226" s="210">
        <f t="shared" si="681"/>
        <v>0</v>
      </c>
      <c r="DS226" s="210">
        <f t="shared" si="659"/>
        <v>0</v>
      </c>
      <c r="DT226" s="210">
        <f t="shared" si="659"/>
        <v>0</v>
      </c>
      <c r="DU226" s="210">
        <f t="shared" si="659"/>
        <v>0</v>
      </c>
      <c r="DV226" s="210">
        <f t="shared" si="659"/>
        <v>0</v>
      </c>
      <c r="DW226" s="210">
        <f t="shared" si="659"/>
        <v>0</v>
      </c>
      <c r="DX226" s="210">
        <f t="shared" si="659"/>
        <v>0</v>
      </c>
      <c r="DY226" s="210">
        <f t="shared" si="659"/>
        <v>0</v>
      </c>
      <c r="DZ226" s="210">
        <f t="shared" si="659"/>
        <v>0</v>
      </c>
      <c r="EA226" s="210">
        <f t="shared" si="659"/>
        <v>0</v>
      </c>
      <c r="EB226" s="210">
        <f t="shared" si="462"/>
        <v>0</v>
      </c>
      <c r="EC226" s="210">
        <f t="shared" si="462"/>
        <v>0</v>
      </c>
      <c r="ED226" s="210">
        <f t="shared" si="462"/>
        <v>0</v>
      </c>
      <c r="EE226" s="210">
        <f t="shared" si="462"/>
        <v>0</v>
      </c>
      <c r="EF226" s="210">
        <f t="shared" si="462"/>
        <v>0</v>
      </c>
      <c r="EG226" s="210">
        <f t="shared" si="462"/>
        <v>0</v>
      </c>
      <c r="EH226" s="210">
        <f t="shared" si="531"/>
        <v>0</v>
      </c>
      <c r="EI226" s="210">
        <f t="shared" si="532"/>
        <v>0</v>
      </c>
      <c r="EJ226" s="210">
        <f t="shared" si="682"/>
        <v>0</v>
      </c>
      <c r="EK226" s="210">
        <f t="shared" si="683"/>
        <v>0</v>
      </c>
      <c r="EL226" s="210">
        <f t="shared" si="684"/>
        <v>0</v>
      </c>
      <c r="EM226" s="210">
        <f t="shared" si="685"/>
        <v>0</v>
      </c>
      <c r="EN226" s="210">
        <f t="shared" si="437"/>
        <v>0</v>
      </c>
      <c r="EO226" s="210">
        <f t="shared" si="437"/>
        <v>0</v>
      </c>
      <c r="EP226" s="210">
        <f t="shared" si="437"/>
        <v>0</v>
      </c>
      <c r="EQ226" s="210">
        <f t="shared" si="437"/>
        <v>0</v>
      </c>
      <c r="ES226" s="210">
        <f t="shared" si="569"/>
        <v>0</v>
      </c>
      <c r="ET226" s="210">
        <f t="shared" si="570"/>
        <v>0</v>
      </c>
      <c r="EU226" s="210">
        <f t="shared" si="571"/>
        <v>0</v>
      </c>
      <c r="EV226" s="210">
        <f t="shared" si="572"/>
        <v>0</v>
      </c>
      <c r="EW226" s="210">
        <f t="shared" si="573"/>
        <v>0</v>
      </c>
      <c r="EX226" s="210">
        <f t="shared" si="574"/>
        <v>0</v>
      </c>
      <c r="EY226" s="210">
        <f t="shared" si="575"/>
        <v>0</v>
      </c>
      <c r="EZ226" s="210">
        <f t="shared" si="576"/>
        <v>0</v>
      </c>
      <c r="FA226" s="210">
        <f t="shared" si="577"/>
        <v>0</v>
      </c>
      <c r="FB226" s="210">
        <f t="shared" si="578"/>
        <v>0</v>
      </c>
      <c r="FC226" s="210">
        <f t="shared" si="579"/>
        <v>0</v>
      </c>
      <c r="FD226" s="210">
        <f t="shared" si="580"/>
        <v>0</v>
      </c>
      <c r="FE226" s="210">
        <f t="shared" si="581"/>
        <v>0</v>
      </c>
      <c r="FF226" s="210">
        <f t="shared" si="582"/>
        <v>0</v>
      </c>
      <c r="FG226" s="210">
        <f t="shared" si="583"/>
        <v>0</v>
      </c>
      <c r="FI226" s="211">
        <f t="shared" si="584"/>
        <v>0</v>
      </c>
      <c r="FJ226" s="211">
        <f t="shared" si="585"/>
        <v>0</v>
      </c>
      <c r="FK226" s="211">
        <f t="shared" si="586"/>
        <v>0</v>
      </c>
      <c r="FL226" s="211">
        <f t="shared" si="587"/>
        <v>0</v>
      </c>
      <c r="FM226" s="211">
        <f t="shared" si="588"/>
        <v>0</v>
      </c>
      <c r="FN226" s="211">
        <f t="shared" si="589"/>
        <v>0</v>
      </c>
      <c r="FO226" s="211">
        <f t="shared" si="590"/>
        <v>0</v>
      </c>
      <c r="FP226" s="211">
        <f t="shared" si="591"/>
        <v>0</v>
      </c>
      <c r="FQ226" s="211">
        <f t="shared" si="592"/>
        <v>0</v>
      </c>
      <c r="FR226" s="211">
        <f t="shared" si="593"/>
        <v>0</v>
      </c>
      <c r="FS226" s="211">
        <f t="shared" si="594"/>
        <v>0</v>
      </c>
      <c r="FT226" s="211">
        <f t="shared" si="595"/>
        <v>0</v>
      </c>
      <c r="FU226" s="211">
        <f t="shared" si="596"/>
        <v>0</v>
      </c>
      <c r="FV226" s="211">
        <f t="shared" si="597"/>
        <v>0</v>
      </c>
      <c r="FW226" s="211">
        <f t="shared" si="598"/>
        <v>0</v>
      </c>
      <c r="FX226" s="211">
        <f t="shared" si="599"/>
        <v>0</v>
      </c>
      <c r="FY226" s="211">
        <f t="shared" si="600"/>
        <v>0</v>
      </c>
      <c r="FZ226" s="211">
        <f t="shared" si="601"/>
        <v>0</v>
      </c>
      <c r="GA226" s="211">
        <f t="shared" si="602"/>
        <v>0</v>
      </c>
      <c r="GB226" s="211">
        <f t="shared" si="603"/>
        <v>0</v>
      </c>
      <c r="GC226" s="211">
        <f t="shared" si="604"/>
        <v>0</v>
      </c>
      <c r="GD226" s="211">
        <f t="shared" si="605"/>
        <v>0</v>
      </c>
      <c r="GE226" s="211">
        <f t="shared" si="606"/>
        <v>0</v>
      </c>
      <c r="GF226" s="211">
        <f t="shared" si="607"/>
        <v>0</v>
      </c>
      <c r="GG226" s="211">
        <f t="shared" si="608"/>
        <v>0</v>
      </c>
      <c r="GH226" s="211">
        <f t="shared" si="609"/>
        <v>0</v>
      </c>
      <c r="GI226" s="211">
        <f t="shared" si="610"/>
        <v>0</v>
      </c>
      <c r="GJ226" s="211">
        <f t="shared" si="611"/>
        <v>0</v>
      </c>
      <c r="GK226" s="211">
        <f t="shared" si="612"/>
        <v>0</v>
      </c>
      <c r="GL226" s="211">
        <f t="shared" si="613"/>
        <v>0</v>
      </c>
    </row>
    <row r="227" spans="3:194">
      <c r="C227" s="37" t="s">
        <v>2</v>
      </c>
      <c r="D227" s="27"/>
      <c r="E227" s="220"/>
      <c r="F227" s="221"/>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222"/>
      <c r="BE227" s="222"/>
      <c r="BF227" s="222"/>
      <c r="BG227" s="222"/>
      <c r="BH227" s="222"/>
      <c r="BI227" s="222"/>
      <c r="BJ227" s="222"/>
      <c r="BK227" s="222"/>
      <c r="BL227" s="222"/>
      <c r="BM227" s="222"/>
      <c r="BN227" s="222"/>
      <c r="BO227" s="222"/>
      <c r="BP227" s="222"/>
      <c r="BQ227" s="222"/>
      <c r="BR227" s="222"/>
      <c r="BS227" s="222"/>
      <c r="BT227" s="222"/>
      <c r="BU227" s="222"/>
      <c r="BV227" s="222"/>
      <c r="BW227" s="222"/>
      <c r="BX227" s="222"/>
      <c r="BY227" s="222"/>
      <c r="BZ227" s="222"/>
      <c r="CA227" s="222"/>
      <c r="CB227" s="222"/>
      <c r="CC227" s="222"/>
      <c r="CD227" s="222"/>
      <c r="CE227" s="222"/>
      <c r="CF227" s="222"/>
      <c r="CG227" s="222"/>
      <c r="CH227" s="222"/>
      <c r="CI227" s="222"/>
      <c r="CJ227" s="222"/>
      <c r="CK227" s="222"/>
      <c r="CL227" s="222"/>
      <c r="CM227" s="222"/>
      <c r="CN227" s="222"/>
      <c r="CO227" s="222"/>
      <c r="CP227" s="222"/>
      <c r="CQ227" s="222"/>
      <c r="CR227" s="222"/>
      <c r="CS227" s="209">
        <f t="shared" si="616"/>
        <v>0</v>
      </c>
      <c r="CT227" s="205"/>
      <c r="CU227" s="210">
        <f t="shared" si="686"/>
        <v>0</v>
      </c>
      <c r="CV227" s="210">
        <f t="shared" si="686"/>
        <v>0</v>
      </c>
      <c r="CW227" s="210">
        <f t="shared" si="555"/>
        <v>0</v>
      </c>
      <c r="CX227" s="210">
        <f t="shared" si="556"/>
        <v>0</v>
      </c>
      <c r="CY227" s="210">
        <f t="shared" si="557"/>
        <v>0</v>
      </c>
      <c r="CZ227" s="210">
        <f t="shared" si="558"/>
        <v>0</v>
      </c>
      <c r="DA227" s="210">
        <f t="shared" si="687"/>
        <v>0</v>
      </c>
      <c r="DB227" s="210">
        <f t="shared" si="687"/>
        <v>0</v>
      </c>
      <c r="DC227" s="210">
        <f t="shared" si="559"/>
        <v>0</v>
      </c>
      <c r="DD227" s="210">
        <f t="shared" si="560"/>
        <v>0</v>
      </c>
      <c r="DE227" s="210">
        <f t="shared" si="561"/>
        <v>0</v>
      </c>
      <c r="DF227" s="210">
        <f t="shared" si="562"/>
        <v>0</v>
      </c>
      <c r="DG227" s="210">
        <f t="shared" si="563"/>
        <v>0</v>
      </c>
      <c r="DH227" s="210">
        <f t="shared" si="564"/>
        <v>0</v>
      </c>
      <c r="DI227" s="210">
        <f t="shared" si="565"/>
        <v>0</v>
      </c>
      <c r="DJ227" s="210">
        <f t="shared" si="566"/>
        <v>0</v>
      </c>
      <c r="DK227" s="210">
        <f t="shared" si="567"/>
        <v>0</v>
      </c>
      <c r="DL227" s="210">
        <f t="shared" si="568"/>
        <v>0</v>
      </c>
      <c r="DN227" s="210">
        <f t="shared" si="688"/>
        <v>0</v>
      </c>
      <c r="DO227" s="210">
        <f t="shared" si="689"/>
        <v>0</v>
      </c>
      <c r="DP227" s="210">
        <f t="shared" si="690"/>
        <v>0</v>
      </c>
      <c r="DQ227" s="210">
        <f t="shared" si="680"/>
        <v>0</v>
      </c>
      <c r="DR227" s="210">
        <f t="shared" si="681"/>
        <v>0</v>
      </c>
      <c r="DS227" s="210">
        <f t="shared" si="659"/>
        <v>0</v>
      </c>
      <c r="DT227" s="210">
        <f t="shared" si="659"/>
        <v>0</v>
      </c>
      <c r="DU227" s="210">
        <f t="shared" si="659"/>
        <v>0</v>
      </c>
      <c r="DV227" s="210">
        <f t="shared" si="659"/>
        <v>0</v>
      </c>
      <c r="DW227" s="210">
        <f t="shared" si="659"/>
        <v>0</v>
      </c>
      <c r="DX227" s="210">
        <f t="shared" si="659"/>
        <v>0</v>
      </c>
      <c r="DY227" s="210">
        <f t="shared" si="659"/>
        <v>0</v>
      </c>
      <c r="DZ227" s="210">
        <f t="shared" si="659"/>
        <v>0</v>
      </c>
      <c r="EA227" s="210">
        <f t="shared" si="659"/>
        <v>0</v>
      </c>
      <c r="EB227" s="210">
        <f t="shared" si="462"/>
        <v>0</v>
      </c>
      <c r="EC227" s="210">
        <f t="shared" si="462"/>
        <v>0</v>
      </c>
      <c r="ED227" s="210">
        <f t="shared" si="462"/>
        <v>0</v>
      </c>
      <c r="EE227" s="210">
        <f t="shared" si="462"/>
        <v>0</v>
      </c>
      <c r="EF227" s="210">
        <f t="shared" si="462"/>
        <v>0</v>
      </c>
      <c r="EG227" s="210">
        <f t="shared" si="462"/>
        <v>0</v>
      </c>
      <c r="EH227" s="210">
        <f t="shared" si="531"/>
        <v>0</v>
      </c>
      <c r="EI227" s="210">
        <f t="shared" si="532"/>
        <v>0</v>
      </c>
      <c r="EJ227" s="210">
        <f t="shared" si="682"/>
        <v>0</v>
      </c>
      <c r="EK227" s="210">
        <f t="shared" si="683"/>
        <v>0</v>
      </c>
      <c r="EL227" s="210">
        <f t="shared" si="684"/>
        <v>0</v>
      </c>
      <c r="EM227" s="210">
        <f t="shared" si="685"/>
        <v>0</v>
      </c>
      <c r="EN227" s="210">
        <f t="shared" si="437"/>
        <v>0</v>
      </c>
      <c r="EO227" s="210">
        <f t="shared" si="437"/>
        <v>0</v>
      </c>
      <c r="EP227" s="210">
        <f t="shared" si="437"/>
        <v>0</v>
      </c>
      <c r="EQ227" s="210">
        <f t="shared" ref="EQ227:EQ297" si="691">IF((AJ227-BN227)&gt;0,0,AJ227-BN227)</f>
        <v>0</v>
      </c>
      <c r="ES227" s="210">
        <f t="shared" si="569"/>
        <v>0</v>
      </c>
      <c r="ET227" s="210">
        <f t="shared" si="570"/>
        <v>0</v>
      </c>
      <c r="EU227" s="210">
        <f t="shared" si="571"/>
        <v>0</v>
      </c>
      <c r="EV227" s="210">
        <f t="shared" si="572"/>
        <v>0</v>
      </c>
      <c r="EW227" s="210">
        <f t="shared" si="573"/>
        <v>0</v>
      </c>
      <c r="EX227" s="210">
        <f t="shared" si="574"/>
        <v>0</v>
      </c>
      <c r="EY227" s="210">
        <f t="shared" si="575"/>
        <v>0</v>
      </c>
      <c r="EZ227" s="210">
        <f t="shared" si="576"/>
        <v>0</v>
      </c>
      <c r="FA227" s="210">
        <f t="shared" si="577"/>
        <v>0</v>
      </c>
      <c r="FB227" s="210">
        <f t="shared" si="578"/>
        <v>0</v>
      </c>
      <c r="FC227" s="210">
        <f t="shared" si="579"/>
        <v>0</v>
      </c>
      <c r="FD227" s="210">
        <f t="shared" si="580"/>
        <v>0</v>
      </c>
      <c r="FE227" s="210">
        <f t="shared" si="581"/>
        <v>0</v>
      </c>
      <c r="FF227" s="210">
        <f t="shared" si="582"/>
        <v>0</v>
      </c>
      <c r="FG227" s="210">
        <f t="shared" si="583"/>
        <v>0</v>
      </c>
      <c r="FI227" s="211">
        <f t="shared" si="584"/>
        <v>0</v>
      </c>
      <c r="FJ227" s="211">
        <f t="shared" si="585"/>
        <v>0</v>
      </c>
      <c r="FK227" s="211">
        <f t="shared" si="586"/>
        <v>0</v>
      </c>
      <c r="FL227" s="211">
        <f t="shared" si="587"/>
        <v>0</v>
      </c>
      <c r="FM227" s="211">
        <f t="shared" si="588"/>
        <v>0</v>
      </c>
      <c r="FN227" s="211">
        <f t="shared" si="589"/>
        <v>0</v>
      </c>
      <c r="FO227" s="211">
        <f t="shared" si="590"/>
        <v>0</v>
      </c>
      <c r="FP227" s="211">
        <f t="shared" si="591"/>
        <v>0</v>
      </c>
      <c r="FQ227" s="211">
        <f t="shared" si="592"/>
        <v>0</v>
      </c>
      <c r="FR227" s="211">
        <f t="shared" si="593"/>
        <v>0</v>
      </c>
      <c r="FS227" s="211">
        <f t="shared" si="594"/>
        <v>0</v>
      </c>
      <c r="FT227" s="211">
        <f t="shared" si="595"/>
        <v>0</v>
      </c>
      <c r="FU227" s="211">
        <f t="shared" si="596"/>
        <v>0</v>
      </c>
      <c r="FV227" s="211">
        <f t="shared" si="597"/>
        <v>0</v>
      </c>
      <c r="FW227" s="211">
        <f t="shared" si="598"/>
        <v>0</v>
      </c>
      <c r="FX227" s="211">
        <f t="shared" si="599"/>
        <v>0</v>
      </c>
      <c r="FY227" s="211">
        <f t="shared" si="600"/>
        <v>0</v>
      </c>
      <c r="FZ227" s="211">
        <f t="shared" si="601"/>
        <v>0</v>
      </c>
      <c r="GA227" s="211">
        <f t="shared" si="602"/>
        <v>0</v>
      </c>
      <c r="GB227" s="211">
        <f t="shared" si="603"/>
        <v>0</v>
      </c>
      <c r="GC227" s="211">
        <f t="shared" si="604"/>
        <v>0</v>
      </c>
      <c r="GD227" s="211">
        <f t="shared" si="605"/>
        <v>0</v>
      </c>
      <c r="GE227" s="211">
        <f t="shared" si="606"/>
        <v>0</v>
      </c>
      <c r="GF227" s="211">
        <f t="shared" si="607"/>
        <v>0</v>
      </c>
      <c r="GG227" s="211">
        <f t="shared" si="608"/>
        <v>0</v>
      </c>
      <c r="GH227" s="211">
        <f t="shared" si="609"/>
        <v>0</v>
      </c>
      <c r="GI227" s="211">
        <f t="shared" si="610"/>
        <v>0</v>
      </c>
      <c r="GJ227" s="211">
        <f t="shared" si="611"/>
        <v>0</v>
      </c>
      <c r="GK227" s="211">
        <f t="shared" si="612"/>
        <v>0</v>
      </c>
      <c r="GL227" s="211">
        <f t="shared" si="613"/>
        <v>0</v>
      </c>
    </row>
    <row r="228" spans="3:194">
      <c r="C228" s="33" t="s">
        <v>3</v>
      </c>
      <c r="D228" s="242">
        <v>1901</v>
      </c>
      <c r="E228" s="220">
        <v>22</v>
      </c>
      <c r="F228" s="221"/>
      <c r="G228" s="224">
        <f t="shared" ref="G228:G229" si="692">+I228+K228+M228+O228</f>
        <v>0</v>
      </c>
      <c r="H228" s="224">
        <f t="shared" ref="H228:H229" si="693">+J228+L228+N228+P228</f>
        <v>0</v>
      </c>
      <c r="I228" s="222"/>
      <c r="J228" s="222"/>
      <c r="K228" s="222"/>
      <c r="L228" s="222"/>
      <c r="M228" s="222"/>
      <c r="N228" s="222"/>
      <c r="O228" s="222"/>
      <c r="P228" s="222"/>
      <c r="Q228" s="224">
        <f t="shared" ref="Q228:Q229" si="694">SUM(R228:U228)</f>
        <v>0</v>
      </c>
      <c r="R228" s="222"/>
      <c r="S228" s="222"/>
      <c r="T228" s="222"/>
      <c r="U228" s="222"/>
      <c r="V228" s="224">
        <f t="shared" ref="V228:V229" si="695">SUM(W228:Z228)</f>
        <v>0</v>
      </c>
      <c r="W228" s="222"/>
      <c r="X228" s="222"/>
      <c r="Y228" s="222"/>
      <c r="Z228" s="222"/>
      <c r="AA228" s="224">
        <f t="shared" ref="AA228:AA229" si="696">SUM(AB228:AE228)</f>
        <v>0</v>
      </c>
      <c r="AB228" s="222"/>
      <c r="AC228" s="222"/>
      <c r="AD228" s="222"/>
      <c r="AE228" s="222"/>
      <c r="AF228" s="224">
        <f t="shared" ref="AF228:AF229" si="697">SUM(AG228:AJ228)</f>
        <v>0</v>
      </c>
      <c r="AG228" s="222"/>
      <c r="AH228" s="222"/>
      <c r="AI228" s="222"/>
      <c r="AJ228" s="222"/>
      <c r="AK228" s="224">
        <f t="shared" ref="AK228:AK229" si="698">+AM228+AO228+AQ228+AS228</f>
        <v>0</v>
      </c>
      <c r="AL228" s="224">
        <f t="shared" ref="AL228:AL229" si="699">+AN228+AP228+AR228+AT228</f>
        <v>0</v>
      </c>
      <c r="AM228" s="222"/>
      <c r="AN228" s="222"/>
      <c r="AO228" s="222"/>
      <c r="AP228" s="222"/>
      <c r="AQ228" s="222"/>
      <c r="AR228" s="222"/>
      <c r="AS228" s="222"/>
      <c r="AT228" s="222"/>
      <c r="AU228" s="224">
        <f t="shared" ref="AU228:AU229" si="700">SUM(AV228:AY228)</f>
        <v>0</v>
      </c>
      <c r="AV228" s="222"/>
      <c r="AW228" s="222"/>
      <c r="AX228" s="222"/>
      <c r="AY228" s="222"/>
      <c r="AZ228" s="224">
        <f t="shared" ref="AZ228:AZ229" si="701">SUM(BA228:BD228)</f>
        <v>0</v>
      </c>
      <c r="BA228" s="222"/>
      <c r="BB228" s="222"/>
      <c r="BC228" s="222"/>
      <c r="BD228" s="222"/>
      <c r="BE228" s="224">
        <f t="shared" ref="BE228:BE229" si="702">SUM(BF228:BI228)</f>
        <v>0</v>
      </c>
      <c r="BF228" s="222"/>
      <c r="BG228" s="222"/>
      <c r="BH228" s="222"/>
      <c r="BI228" s="222"/>
      <c r="BJ228" s="224">
        <f t="shared" ref="BJ228:BJ229" si="703">SUM(BK228:BN228)</f>
        <v>0</v>
      </c>
      <c r="BK228" s="222"/>
      <c r="BL228" s="222"/>
      <c r="BM228" s="222"/>
      <c r="BN228" s="222"/>
      <c r="BO228" s="224">
        <f t="shared" ref="BO228:BO229" si="704">SUM(BP228:BS228)</f>
        <v>0</v>
      </c>
      <c r="BP228" s="222"/>
      <c r="BQ228" s="222"/>
      <c r="BR228" s="222"/>
      <c r="BS228" s="222"/>
      <c r="BT228" s="224">
        <f t="shared" ref="BT228:BT229" si="705">SUM(BU228:BX228)</f>
        <v>0</v>
      </c>
      <c r="BU228" s="222"/>
      <c r="BV228" s="222"/>
      <c r="BW228" s="222"/>
      <c r="BX228" s="222"/>
      <c r="BY228" s="224">
        <f t="shared" ref="BY228:BY229" si="706">SUM(BZ228:CC228)</f>
        <v>0</v>
      </c>
      <c r="BZ228" s="222"/>
      <c r="CA228" s="222"/>
      <c r="CB228" s="222"/>
      <c r="CC228" s="222"/>
      <c r="CD228" s="224">
        <f t="shared" ref="CD228:CD229" si="707">SUM(CE228:CH228)</f>
        <v>0</v>
      </c>
      <c r="CE228" s="222"/>
      <c r="CF228" s="222"/>
      <c r="CG228" s="222"/>
      <c r="CH228" s="222"/>
      <c r="CI228" s="224">
        <f t="shared" ref="CI228:CI229" si="708">SUM(CJ228:CM228)</f>
        <v>0</v>
      </c>
      <c r="CJ228" s="222"/>
      <c r="CK228" s="222"/>
      <c r="CL228" s="222"/>
      <c r="CM228" s="222"/>
      <c r="CN228" s="224">
        <f t="shared" ref="CN228:CN229" si="709">SUM(CO228:CR228)</f>
        <v>0</v>
      </c>
      <c r="CO228" s="222"/>
      <c r="CP228" s="222"/>
      <c r="CQ228" s="222"/>
      <c r="CR228" s="222"/>
      <c r="CS228" s="209">
        <f t="shared" si="616"/>
        <v>0</v>
      </c>
      <c r="CT228" s="205"/>
      <c r="CU228" s="210">
        <f t="shared" si="686"/>
        <v>0</v>
      </c>
      <c r="CV228" s="210">
        <f t="shared" si="686"/>
        <v>0</v>
      </c>
      <c r="CW228" s="210">
        <f t="shared" si="555"/>
        <v>0</v>
      </c>
      <c r="CX228" s="210">
        <f t="shared" si="556"/>
        <v>0</v>
      </c>
      <c r="CY228" s="210">
        <f t="shared" si="557"/>
        <v>0</v>
      </c>
      <c r="CZ228" s="210">
        <f t="shared" si="558"/>
        <v>0</v>
      </c>
      <c r="DA228" s="210">
        <f t="shared" si="687"/>
        <v>0</v>
      </c>
      <c r="DB228" s="210">
        <f t="shared" si="687"/>
        <v>0</v>
      </c>
      <c r="DC228" s="210">
        <f t="shared" si="559"/>
        <v>0</v>
      </c>
      <c r="DD228" s="210">
        <f t="shared" si="560"/>
        <v>0</v>
      </c>
      <c r="DE228" s="210">
        <f t="shared" si="561"/>
        <v>0</v>
      </c>
      <c r="DF228" s="210">
        <f t="shared" si="562"/>
        <v>0</v>
      </c>
      <c r="DG228" s="210">
        <f t="shared" si="563"/>
        <v>0</v>
      </c>
      <c r="DH228" s="210">
        <f t="shared" si="564"/>
        <v>0</v>
      </c>
      <c r="DI228" s="210">
        <f t="shared" si="565"/>
        <v>0</v>
      </c>
      <c r="DJ228" s="210">
        <f t="shared" si="566"/>
        <v>0</v>
      </c>
      <c r="DK228" s="210">
        <f t="shared" si="567"/>
        <v>0</v>
      </c>
      <c r="DL228" s="210">
        <f t="shared" si="568"/>
        <v>0</v>
      </c>
      <c r="DN228" s="210">
        <f t="shared" si="688"/>
        <v>0</v>
      </c>
      <c r="DO228" s="210">
        <f t="shared" si="689"/>
        <v>0</v>
      </c>
      <c r="DP228" s="210">
        <f t="shared" si="690"/>
        <v>0</v>
      </c>
      <c r="DQ228" s="210">
        <f t="shared" si="680"/>
        <v>0</v>
      </c>
      <c r="DR228" s="210">
        <f t="shared" si="681"/>
        <v>0</v>
      </c>
      <c r="DS228" s="210">
        <f t="shared" si="659"/>
        <v>0</v>
      </c>
      <c r="DT228" s="210">
        <f t="shared" si="659"/>
        <v>0</v>
      </c>
      <c r="DU228" s="210">
        <f t="shared" si="659"/>
        <v>0</v>
      </c>
      <c r="DV228" s="210">
        <f t="shared" si="659"/>
        <v>0</v>
      </c>
      <c r="DW228" s="210">
        <f t="shared" si="659"/>
        <v>0</v>
      </c>
      <c r="DX228" s="210">
        <f t="shared" si="659"/>
        <v>0</v>
      </c>
      <c r="DY228" s="210">
        <f t="shared" si="659"/>
        <v>0</v>
      </c>
      <c r="DZ228" s="210">
        <f t="shared" si="659"/>
        <v>0</v>
      </c>
      <c r="EA228" s="210">
        <f t="shared" si="659"/>
        <v>0</v>
      </c>
      <c r="EB228" s="210">
        <f t="shared" si="462"/>
        <v>0</v>
      </c>
      <c r="EC228" s="210">
        <f t="shared" si="462"/>
        <v>0</v>
      </c>
      <c r="ED228" s="210">
        <f t="shared" si="462"/>
        <v>0</v>
      </c>
      <c r="EE228" s="210">
        <f t="shared" si="462"/>
        <v>0</v>
      </c>
      <c r="EF228" s="210">
        <f t="shared" si="462"/>
        <v>0</v>
      </c>
      <c r="EG228" s="210">
        <f t="shared" si="462"/>
        <v>0</v>
      </c>
      <c r="EH228" s="210">
        <f t="shared" si="531"/>
        <v>0</v>
      </c>
      <c r="EI228" s="210">
        <f t="shared" si="532"/>
        <v>0</v>
      </c>
      <c r="EJ228" s="210">
        <f t="shared" si="682"/>
        <v>0</v>
      </c>
      <c r="EK228" s="210">
        <f t="shared" si="683"/>
        <v>0</v>
      </c>
      <c r="EL228" s="210">
        <f t="shared" si="684"/>
        <v>0</v>
      </c>
      <c r="EM228" s="210">
        <f t="shared" si="685"/>
        <v>0</v>
      </c>
      <c r="EN228" s="210">
        <f t="shared" ref="EN228:EP231" si="710">IF((AG228-BK228)&gt;0,0,AG228-BK228)</f>
        <v>0</v>
      </c>
      <c r="EO228" s="210">
        <f t="shared" si="710"/>
        <v>0</v>
      </c>
      <c r="EP228" s="210">
        <f t="shared" si="710"/>
        <v>0</v>
      </c>
      <c r="EQ228" s="210">
        <f t="shared" si="691"/>
        <v>0</v>
      </c>
      <c r="ES228" s="210">
        <f t="shared" si="569"/>
        <v>0</v>
      </c>
      <c r="ET228" s="210">
        <f t="shared" si="570"/>
        <v>0</v>
      </c>
      <c r="EU228" s="210">
        <f t="shared" si="571"/>
        <v>0</v>
      </c>
      <c r="EV228" s="210">
        <f t="shared" si="572"/>
        <v>0</v>
      </c>
      <c r="EW228" s="210">
        <f t="shared" si="573"/>
        <v>0</v>
      </c>
      <c r="EX228" s="210">
        <f t="shared" si="574"/>
        <v>0</v>
      </c>
      <c r="EY228" s="210">
        <f t="shared" si="575"/>
        <v>0</v>
      </c>
      <c r="EZ228" s="210">
        <f t="shared" si="576"/>
        <v>0</v>
      </c>
      <c r="FA228" s="210">
        <f t="shared" si="577"/>
        <v>0</v>
      </c>
      <c r="FB228" s="210">
        <f t="shared" si="578"/>
        <v>0</v>
      </c>
      <c r="FC228" s="210">
        <f t="shared" si="579"/>
        <v>0</v>
      </c>
      <c r="FD228" s="210">
        <f t="shared" si="580"/>
        <v>0</v>
      </c>
      <c r="FE228" s="210">
        <f t="shared" si="581"/>
        <v>0</v>
      </c>
      <c r="FF228" s="210">
        <f t="shared" si="582"/>
        <v>0</v>
      </c>
      <c r="FG228" s="210">
        <f t="shared" si="583"/>
        <v>0</v>
      </c>
      <c r="FI228" s="211">
        <f t="shared" si="584"/>
        <v>0</v>
      </c>
      <c r="FJ228" s="211">
        <f t="shared" si="585"/>
        <v>0</v>
      </c>
      <c r="FK228" s="211">
        <f t="shared" si="586"/>
        <v>0</v>
      </c>
      <c r="FL228" s="211">
        <f t="shared" si="587"/>
        <v>0</v>
      </c>
      <c r="FM228" s="211">
        <f t="shared" si="588"/>
        <v>0</v>
      </c>
      <c r="FN228" s="211">
        <f t="shared" si="589"/>
        <v>0</v>
      </c>
      <c r="FO228" s="211">
        <f t="shared" si="590"/>
        <v>0</v>
      </c>
      <c r="FP228" s="211">
        <f t="shared" si="591"/>
        <v>0</v>
      </c>
      <c r="FQ228" s="211">
        <f t="shared" si="592"/>
        <v>0</v>
      </c>
      <c r="FR228" s="211">
        <f t="shared" si="593"/>
        <v>0</v>
      </c>
      <c r="FS228" s="211">
        <f t="shared" si="594"/>
        <v>0</v>
      </c>
      <c r="FT228" s="211">
        <f t="shared" si="595"/>
        <v>0</v>
      </c>
      <c r="FU228" s="211">
        <f t="shared" si="596"/>
        <v>0</v>
      </c>
      <c r="FV228" s="211">
        <f t="shared" si="597"/>
        <v>0</v>
      </c>
      <c r="FW228" s="211">
        <f t="shared" si="598"/>
        <v>0</v>
      </c>
      <c r="FX228" s="211">
        <f t="shared" si="599"/>
        <v>0</v>
      </c>
      <c r="FY228" s="211">
        <f t="shared" si="600"/>
        <v>0</v>
      </c>
      <c r="FZ228" s="211">
        <f t="shared" si="601"/>
        <v>0</v>
      </c>
      <c r="GA228" s="211">
        <f t="shared" si="602"/>
        <v>0</v>
      </c>
      <c r="GB228" s="211">
        <f t="shared" si="603"/>
        <v>0</v>
      </c>
      <c r="GC228" s="211">
        <f t="shared" si="604"/>
        <v>0</v>
      </c>
      <c r="GD228" s="211">
        <f t="shared" si="605"/>
        <v>0</v>
      </c>
      <c r="GE228" s="211">
        <f t="shared" si="606"/>
        <v>0</v>
      </c>
      <c r="GF228" s="211">
        <f t="shared" si="607"/>
        <v>0</v>
      </c>
      <c r="GG228" s="211">
        <f t="shared" si="608"/>
        <v>0</v>
      </c>
      <c r="GH228" s="211">
        <f t="shared" si="609"/>
        <v>0</v>
      </c>
      <c r="GI228" s="211">
        <f t="shared" si="610"/>
        <v>0</v>
      </c>
      <c r="GJ228" s="211">
        <f t="shared" si="611"/>
        <v>0</v>
      </c>
      <c r="GK228" s="211">
        <f t="shared" si="612"/>
        <v>0</v>
      </c>
      <c r="GL228" s="211">
        <f t="shared" si="613"/>
        <v>0</v>
      </c>
    </row>
    <row r="229" spans="3:194">
      <c r="C229" s="26" t="s">
        <v>3</v>
      </c>
      <c r="D229" s="220">
        <v>1902</v>
      </c>
      <c r="E229" s="220">
        <v>22</v>
      </c>
      <c r="F229" s="221"/>
      <c r="G229" s="224">
        <f t="shared" si="692"/>
        <v>0</v>
      </c>
      <c r="H229" s="224">
        <f t="shared" si="693"/>
        <v>0</v>
      </c>
      <c r="I229" s="222"/>
      <c r="J229" s="222"/>
      <c r="K229" s="222"/>
      <c r="L229" s="222"/>
      <c r="M229" s="222"/>
      <c r="N229" s="222"/>
      <c r="O229" s="222"/>
      <c r="P229" s="222"/>
      <c r="Q229" s="224">
        <f t="shared" si="694"/>
        <v>0</v>
      </c>
      <c r="R229" s="222"/>
      <c r="S229" s="222"/>
      <c r="T229" s="222"/>
      <c r="U229" s="222"/>
      <c r="V229" s="224">
        <f t="shared" si="695"/>
        <v>0</v>
      </c>
      <c r="W229" s="222"/>
      <c r="X229" s="222"/>
      <c r="Y229" s="222"/>
      <c r="Z229" s="222"/>
      <c r="AA229" s="224">
        <f t="shared" si="696"/>
        <v>0</v>
      </c>
      <c r="AB229" s="222"/>
      <c r="AC229" s="222"/>
      <c r="AD229" s="222"/>
      <c r="AE229" s="222"/>
      <c r="AF229" s="224">
        <f t="shared" si="697"/>
        <v>0</v>
      </c>
      <c r="AG229" s="222"/>
      <c r="AH229" s="222"/>
      <c r="AI229" s="222"/>
      <c r="AJ229" s="222"/>
      <c r="AK229" s="224">
        <f t="shared" si="698"/>
        <v>0</v>
      </c>
      <c r="AL229" s="224">
        <f t="shared" si="699"/>
        <v>0</v>
      </c>
      <c r="AM229" s="222"/>
      <c r="AN229" s="222"/>
      <c r="AO229" s="222"/>
      <c r="AP229" s="222"/>
      <c r="AQ229" s="222"/>
      <c r="AR229" s="222"/>
      <c r="AS229" s="222"/>
      <c r="AT229" s="222"/>
      <c r="AU229" s="224">
        <f t="shared" si="700"/>
        <v>0</v>
      </c>
      <c r="AV229" s="222"/>
      <c r="AW229" s="222"/>
      <c r="AX229" s="222"/>
      <c r="AY229" s="222"/>
      <c r="AZ229" s="224">
        <f t="shared" si="701"/>
        <v>0</v>
      </c>
      <c r="BA229" s="222"/>
      <c r="BB229" s="222"/>
      <c r="BC229" s="222"/>
      <c r="BD229" s="222"/>
      <c r="BE229" s="224">
        <f t="shared" si="702"/>
        <v>0</v>
      </c>
      <c r="BF229" s="222"/>
      <c r="BG229" s="222"/>
      <c r="BH229" s="222"/>
      <c r="BI229" s="222"/>
      <c r="BJ229" s="224">
        <f t="shared" si="703"/>
        <v>0</v>
      </c>
      <c r="BK229" s="222"/>
      <c r="BL229" s="222"/>
      <c r="BM229" s="222"/>
      <c r="BN229" s="222"/>
      <c r="BO229" s="224">
        <f t="shared" si="704"/>
        <v>0</v>
      </c>
      <c r="BP229" s="222"/>
      <c r="BQ229" s="222"/>
      <c r="BR229" s="222"/>
      <c r="BS229" s="222"/>
      <c r="BT229" s="224">
        <f t="shared" si="705"/>
        <v>0</v>
      </c>
      <c r="BU229" s="222"/>
      <c r="BV229" s="222"/>
      <c r="BW229" s="222"/>
      <c r="BX229" s="222"/>
      <c r="BY229" s="224">
        <f t="shared" si="706"/>
        <v>0</v>
      </c>
      <c r="BZ229" s="222"/>
      <c r="CA229" s="222"/>
      <c r="CB229" s="222"/>
      <c r="CC229" s="222"/>
      <c r="CD229" s="224">
        <f t="shared" si="707"/>
        <v>0</v>
      </c>
      <c r="CE229" s="222"/>
      <c r="CF229" s="222"/>
      <c r="CG229" s="222"/>
      <c r="CH229" s="222"/>
      <c r="CI229" s="224">
        <f t="shared" si="708"/>
        <v>0</v>
      </c>
      <c r="CJ229" s="222"/>
      <c r="CK229" s="222"/>
      <c r="CL229" s="222"/>
      <c r="CM229" s="222"/>
      <c r="CN229" s="224">
        <f t="shared" si="709"/>
        <v>0</v>
      </c>
      <c r="CO229" s="222"/>
      <c r="CP229" s="222"/>
      <c r="CQ229" s="222"/>
      <c r="CR229" s="222"/>
      <c r="CS229" s="209">
        <f t="shared" si="616"/>
        <v>0</v>
      </c>
      <c r="CT229" s="205"/>
      <c r="CU229" s="210">
        <f t="shared" si="686"/>
        <v>0</v>
      </c>
      <c r="CV229" s="210">
        <f t="shared" si="686"/>
        <v>0</v>
      </c>
      <c r="CW229" s="210">
        <f t="shared" si="555"/>
        <v>0</v>
      </c>
      <c r="CX229" s="210">
        <f t="shared" si="556"/>
        <v>0</v>
      </c>
      <c r="CY229" s="210">
        <f t="shared" si="557"/>
        <v>0</v>
      </c>
      <c r="CZ229" s="210">
        <f t="shared" si="558"/>
        <v>0</v>
      </c>
      <c r="DA229" s="210">
        <f t="shared" si="687"/>
        <v>0</v>
      </c>
      <c r="DB229" s="210">
        <f t="shared" si="687"/>
        <v>0</v>
      </c>
      <c r="DC229" s="210">
        <f t="shared" si="559"/>
        <v>0</v>
      </c>
      <c r="DD229" s="210">
        <f t="shared" si="560"/>
        <v>0</v>
      </c>
      <c r="DE229" s="210">
        <f t="shared" si="561"/>
        <v>0</v>
      </c>
      <c r="DF229" s="210">
        <f t="shared" si="562"/>
        <v>0</v>
      </c>
      <c r="DG229" s="210">
        <f t="shared" si="563"/>
        <v>0</v>
      </c>
      <c r="DH229" s="210">
        <f t="shared" si="564"/>
        <v>0</v>
      </c>
      <c r="DI229" s="210">
        <f t="shared" si="565"/>
        <v>0</v>
      </c>
      <c r="DJ229" s="210">
        <f t="shared" si="566"/>
        <v>0</v>
      </c>
      <c r="DK229" s="210">
        <f t="shared" si="567"/>
        <v>0</v>
      </c>
      <c r="DL229" s="210">
        <f t="shared" si="568"/>
        <v>0</v>
      </c>
      <c r="DN229" s="210">
        <f t="shared" si="688"/>
        <v>0</v>
      </c>
      <c r="DO229" s="210">
        <f t="shared" si="689"/>
        <v>0</v>
      </c>
      <c r="DP229" s="210">
        <f t="shared" si="690"/>
        <v>0</v>
      </c>
      <c r="DQ229" s="210">
        <f t="shared" si="680"/>
        <v>0</v>
      </c>
      <c r="DR229" s="210">
        <f t="shared" si="681"/>
        <v>0</v>
      </c>
      <c r="DS229" s="210">
        <f t="shared" si="659"/>
        <v>0</v>
      </c>
      <c r="DT229" s="210">
        <f t="shared" si="659"/>
        <v>0</v>
      </c>
      <c r="DU229" s="210">
        <f t="shared" si="659"/>
        <v>0</v>
      </c>
      <c r="DV229" s="210">
        <f t="shared" si="659"/>
        <v>0</v>
      </c>
      <c r="DW229" s="210">
        <f t="shared" si="659"/>
        <v>0</v>
      </c>
      <c r="DX229" s="210">
        <f t="shared" si="659"/>
        <v>0</v>
      </c>
      <c r="DY229" s="210">
        <f t="shared" si="659"/>
        <v>0</v>
      </c>
      <c r="DZ229" s="210">
        <f t="shared" si="659"/>
        <v>0</v>
      </c>
      <c r="EA229" s="210">
        <f t="shared" si="659"/>
        <v>0</v>
      </c>
      <c r="EB229" s="210">
        <f t="shared" si="462"/>
        <v>0</v>
      </c>
      <c r="EC229" s="210">
        <f t="shared" si="462"/>
        <v>0</v>
      </c>
      <c r="ED229" s="210">
        <f t="shared" si="462"/>
        <v>0</v>
      </c>
      <c r="EE229" s="210">
        <f t="shared" ref="EE229:EP258" si="711">IF((X229-BB229)&gt;0,0,X229-BB229)</f>
        <v>0</v>
      </c>
      <c r="EF229" s="210">
        <f t="shared" si="711"/>
        <v>0</v>
      </c>
      <c r="EG229" s="210">
        <f t="shared" si="711"/>
        <v>0</v>
      </c>
      <c r="EH229" s="210">
        <f t="shared" si="531"/>
        <v>0</v>
      </c>
      <c r="EI229" s="210">
        <f t="shared" si="532"/>
        <v>0</v>
      </c>
      <c r="EJ229" s="210">
        <f t="shared" si="682"/>
        <v>0</v>
      </c>
      <c r="EK229" s="210">
        <f t="shared" si="683"/>
        <v>0</v>
      </c>
      <c r="EL229" s="210">
        <f t="shared" si="684"/>
        <v>0</v>
      </c>
      <c r="EM229" s="210">
        <f t="shared" si="685"/>
        <v>0</v>
      </c>
      <c r="EN229" s="210">
        <f t="shared" si="710"/>
        <v>0</v>
      </c>
      <c r="EO229" s="210">
        <f t="shared" si="710"/>
        <v>0</v>
      </c>
      <c r="EP229" s="210">
        <f t="shared" si="710"/>
        <v>0</v>
      </c>
      <c r="EQ229" s="210">
        <f t="shared" si="691"/>
        <v>0</v>
      </c>
      <c r="ES229" s="210">
        <f t="shared" si="569"/>
        <v>0</v>
      </c>
      <c r="ET229" s="210">
        <f t="shared" si="570"/>
        <v>0</v>
      </c>
      <c r="EU229" s="210">
        <f t="shared" si="571"/>
        <v>0</v>
      </c>
      <c r="EV229" s="210">
        <f t="shared" si="572"/>
        <v>0</v>
      </c>
      <c r="EW229" s="210">
        <f t="shared" si="573"/>
        <v>0</v>
      </c>
      <c r="EX229" s="210">
        <f t="shared" si="574"/>
        <v>0</v>
      </c>
      <c r="EY229" s="210">
        <f t="shared" si="575"/>
        <v>0</v>
      </c>
      <c r="EZ229" s="210">
        <f t="shared" si="576"/>
        <v>0</v>
      </c>
      <c r="FA229" s="210">
        <f t="shared" si="577"/>
        <v>0</v>
      </c>
      <c r="FB229" s="210">
        <f t="shared" si="578"/>
        <v>0</v>
      </c>
      <c r="FC229" s="210">
        <f t="shared" si="579"/>
        <v>0</v>
      </c>
      <c r="FD229" s="210">
        <f t="shared" si="580"/>
        <v>0</v>
      </c>
      <c r="FE229" s="210">
        <f t="shared" si="581"/>
        <v>0</v>
      </c>
      <c r="FF229" s="210">
        <f t="shared" si="582"/>
        <v>0</v>
      </c>
      <c r="FG229" s="210">
        <f t="shared" si="583"/>
        <v>0</v>
      </c>
      <c r="FI229" s="211">
        <f t="shared" si="584"/>
        <v>0</v>
      </c>
      <c r="FJ229" s="211">
        <f t="shared" si="585"/>
        <v>0</v>
      </c>
      <c r="FK229" s="211">
        <f t="shared" si="586"/>
        <v>0</v>
      </c>
      <c r="FL229" s="211">
        <f t="shared" si="587"/>
        <v>0</v>
      </c>
      <c r="FM229" s="211">
        <f t="shared" si="588"/>
        <v>0</v>
      </c>
      <c r="FN229" s="211">
        <f t="shared" si="589"/>
        <v>0</v>
      </c>
      <c r="FO229" s="211">
        <f t="shared" si="590"/>
        <v>0</v>
      </c>
      <c r="FP229" s="211">
        <f t="shared" si="591"/>
        <v>0</v>
      </c>
      <c r="FQ229" s="211">
        <f t="shared" si="592"/>
        <v>0</v>
      </c>
      <c r="FR229" s="211">
        <f t="shared" si="593"/>
        <v>0</v>
      </c>
      <c r="FS229" s="211">
        <f t="shared" si="594"/>
        <v>0</v>
      </c>
      <c r="FT229" s="211">
        <f t="shared" si="595"/>
        <v>0</v>
      </c>
      <c r="FU229" s="211">
        <f t="shared" si="596"/>
        <v>0</v>
      </c>
      <c r="FV229" s="211">
        <f t="shared" si="597"/>
        <v>0</v>
      </c>
      <c r="FW229" s="211">
        <f t="shared" si="598"/>
        <v>0</v>
      </c>
      <c r="FX229" s="211">
        <f t="shared" si="599"/>
        <v>0</v>
      </c>
      <c r="FY229" s="211">
        <f t="shared" si="600"/>
        <v>0</v>
      </c>
      <c r="FZ229" s="211">
        <f t="shared" si="601"/>
        <v>0</v>
      </c>
      <c r="GA229" s="211">
        <f t="shared" si="602"/>
        <v>0</v>
      </c>
      <c r="GB229" s="211">
        <f t="shared" si="603"/>
        <v>0</v>
      </c>
      <c r="GC229" s="211">
        <f t="shared" si="604"/>
        <v>0</v>
      </c>
      <c r="GD229" s="211">
        <f t="shared" si="605"/>
        <v>0</v>
      </c>
      <c r="GE229" s="211">
        <f t="shared" si="606"/>
        <v>0</v>
      </c>
      <c r="GF229" s="211">
        <f t="shared" si="607"/>
        <v>0</v>
      </c>
      <c r="GG229" s="211">
        <f t="shared" si="608"/>
        <v>0</v>
      </c>
      <c r="GH229" s="211">
        <f t="shared" si="609"/>
        <v>0</v>
      </c>
      <c r="GI229" s="211">
        <f t="shared" si="610"/>
        <v>0</v>
      </c>
      <c r="GJ229" s="211">
        <f t="shared" si="611"/>
        <v>0</v>
      </c>
      <c r="GK229" s="211">
        <f t="shared" si="612"/>
        <v>0</v>
      </c>
      <c r="GL229" s="211">
        <f t="shared" si="613"/>
        <v>0</v>
      </c>
    </row>
    <row r="230" spans="3:194" ht="28.5">
      <c r="C230" s="30" t="s">
        <v>1227</v>
      </c>
      <c r="D230" s="212">
        <v>2000</v>
      </c>
      <c r="E230" s="213"/>
      <c r="F230" s="214"/>
      <c r="G230" s="215">
        <f>SUM(G231:G234)</f>
        <v>197506.59999999998</v>
      </c>
      <c r="H230" s="215">
        <f t="shared" ref="H230:BS230" si="712">SUM(H231:H234)</f>
        <v>197506.59999999998</v>
      </c>
      <c r="I230" s="215">
        <f t="shared" si="712"/>
        <v>0</v>
      </c>
      <c r="J230" s="215">
        <f t="shared" si="712"/>
        <v>0</v>
      </c>
      <c r="K230" s="215">
        <f t="shared" si="712"/>
        <v>197506.59999999998</v>
      </c>
      <c r="L230" s="215">
        <f t="shared" si="712"/>
        <v>197506.59999999998</v>
      </c>
      <c r="M230" s="215">
        <f t="shared" si="712"/>
        <v>0</v>
      </c>
      <c r="N230" s="215">
        <f t="shared" si="712"/>
        <v>0</v>
      </c>
      <c r="O230" s="215">
        <f t="shared" si="712"/>
        <v>0</v>
      </c>
      <c r="P230" s="215">
        <f t="shared" si="712"/>
        <v>0</v>
      </c>
      <c r="Q230" s="215">
        <f t="shared" si="712"/>
        <v>215631.30000000002</v>
      </c>
      <c r="R230" s="215">
        <f t="shared" si="712"/>
        <v>0</v>
      </c>
      <c r="S230" s="215">
        <f t="shared" si="712"/>
        <v>215631.30000000002</v>
      </c>
      <c r="T230" s="215">
        <f t="shared" si="712"/>
        <v>0</v>
      </c>
      <c r="U230" s="215">
        <f t="shared" si="712"/>
        <v>0</v>
      </c>
      <c r="V230" s="215">
        <f t="shared" si="712"/>
        <v>229798.69999999998</v>
      </c>
      <c r="W230" s="215">
        <f t="shared" si="712"/>
        <v>0</v>
      </c>
      <c r="X230" s="215">
        <f t="shared" si="712"/>
        <v>229798.69999999998</v>
      </c>
      <c r="Y230" s="215">
        <f t="shared" si="712"/>
        <v>0</v>
      </c>
      <c r="Z230" s="215">
        <f t="shared" si="712"/>
        <v>0</v>
      </c>
      <c r="AA230" s="215">
        <f t="shared" si="712"/>
        <v>243780.59999999998</v>
      </c>
      <c r="AB230" s="215">
        <f t="shared" si="712"/>
        <v>0</v>
      </c>
      <c r="AC230" s="215">
        <f t="shared" si="712"/>
        <v>243780.59999999998</v>
      </c>
      <c r="AD230" s="215">
        <f t="shared" si="712"/>
        <v>0</v>
      </c>
      <c r="AE230" s="215">
        <f t="shared" si="712"/>
        <v>0</v>
      </c>
      <c r="AF230" s="215">
        <f t="shared" si="712"/>
        <v>243780.59999999998</v>
      </c>
      <c r="AG230" s="215">
        <f t="shared" si="712"/>
        <v>0</v>
      </c>
      <c r="AH230" s="215">
        <f t="shared" si="712"/>
        <v>243780.59999999998</v>
      </c>
      <c r="AI230" s="215">
        <f t="shared" si="712"/>
        <v>0</v>
      </c>
      <c r="AJ230" s="215">
        <f t="shared" si="712"/>
        <v>0</v>
      </c>
      <c r="AK230" s="215">
        <f t="shared" si="712"/>
        <v>197506.59999999998</v>
      </c>
      <c r="AL230" s="215">
        <f t="shared" si="712"/>
        <v>197506.59999999998</v>
      </c>
      <c r="AM230" s="215">
        <f t="shared" si="712"/>
        <v>0</v>
      </c>
      <c r="AN230" s="215">
        <f t="shared" si="712"/>
        <v>0</v>
      </c>
      <c r="AO230" s="215">
        <f t="shared" si="712"/>
        <v>197506.59999999998</v>
      </c>
      <c r="AP230" s="215">
        <f t="shared" si="712"/>
        <v>197506.59999999998</v>
      </c>
      <c r="AQ230" s="215">
        <f t="shared" si="712"/>
        <v>0</v>
      </c>
      <c r="AR230" s="215">
        <f t="shared" si="712"/>
        <v>0</v>
      </c>
      <c r="AS230" s="215">
        <f t="shared" si="712"/>
        <v>0</v>
      </c>
      <c r="AT230" s="215">
        <f t="shared" si="712"/>
        <v>0</v>
      </c>
      <c r="AU230" s="215">
        <f t="shared" si="712"/>
        <v>215631.30000000002</v>
      </c>
      <c r="AV230" s="215">
        <f t="shared" si="712"/>
        <v>0</v>
      </c>
      <c r="AW230" s="215">
        <f t="shared" si="712"/>
        <v>215631.30000000002</v>
      </c>
      <c r="AX230" s="215">
        <f t="shared" si="712"/>
        <v>0</v>
      </c>
      <c r="AY230" s="215">
        <f t="shared" si="712"/>
        <v>0</v>
      </c>
      <c r="AZ230" s="215">
        <f t="shared" si="712"/>
        <v>229798.69999999998</v>
      </c>
      <c r="BA230" s="215">
        <f t="shared" si="712"/>
        <v>0</v>
      </c>
      <c r="BB230" s="215">
        <f t="shared" si="712"/>
        <v>229798.69999999998</v>
      </c>
      <c r="BC230" s="215">
        <f t="shared" si="712"/>
        <v>0</v>
      </c>
      <c r="BD230" s="215">
        <f t="shared" si="712"/>
        <v>0</v>
      </c>
      <c r="BE230" s="215">
        <f t="shared" si="712"/>
        <v>243780.59999999998</v>
      </c>
      <c r="BF230" s="215">
        <f t="shared" si="712"/>
        <v>0</v>
      </c>
      <c r="BG230" s="215">
        <f t="shared" si="712"/>
        <v>243780.59999999998</v>
      </c>
      <c r="BH230" s="215">
        <f t="shared" si="712"/>
        <v>0</v>
      </c>
      <c r="BI230" s="215">
        <f t="shared" si="712"/>
        <v>0</v>
      </c>
      <c r="BJ230" s="215">
        <f t="shared" si="712"/>
        <v>243780.59999999998</v>
      </c>
      <c r="BK230" s="215">
        <f t="shared" si="712"/>
        <v>0</v>
      </c>
      <c r="BL230" s="215">
        <f t="shared" si="712"/>
        <v>243780.59999999998</v>
      </c>
      <c r="BM230" s="215">
        <f t="shared" si="712"/>
        <v>0</v>
      </c>
      <c r="BN230" s="215">
        <f t="shared" si="712"/>
        <v>0</v>
      </c>
      <c r="BO230" s="215">
        <f t="shared" si="712"/>
        <v>197506.59999999998</v>
      </c>
      <c r="BP230" s="215">
        <f t="shared" si="712"/>
        <v>0</v>
      </c>
      <c r="BQ230" s="215">
        <f t="shared" si="712"/>
        <v>197506.59999999998</v>
      </c>
      <c r="BR230" s="215">
        <f t="shared" si="712"/>
        <v>0</v>
      </c>
      <c r="BS230" s="215">
        <f t="shared" si="712"/>
        <v>0</v>
      </c>
      <c r="BT230" s="215">
        <f t="shared" ref="BT230:CR230" si="713">SUM(BT231:BT234)</f>
        <v>215631.30000000002</v>
      </c>
      <c r="BU230" s="215">
        <f t="shared" si="713"/>
        <v>0</v>
      </c>
      <c r="BV230" s="215">
        <f t="shared" si="713"/>
        <v>215631.30000000002</v>
      </c>
      <c r="BW230" s="215">
        <f t="shared" si="713"/>
        <v>0</v>
      </c>
      <c r="BX230" s="215">
        <f t="shared" si="713"/>
        <v>0</v>
      </c>
      <c r="BY230" s="215">
        <f t="shared" si="713"/>
        <v>229798.69999999998</v>
      </c>
      <c r="BZ230" s="215">
        <f t="shared" si="713"/>
        <v>0</v>
      </c>
      <c r="CA230" s="215">
        <f t="shared" si="713"/>
        <v>229798.69999999998</v>
      </c>
      <c r="CB230" s="215">
        <f t="shared" si="713"/>
        <v>0</v>
      </c>
      <c r="CC230" s="215">
        <f t="shared" si="713"/>
        <v>0</v>
      </c>
      <c r="CD230" s="215">
        <f t="shared" si="713"/>
        <v>197506.59999999998</v>
      </c>
      <c r="CE230" s="215">
        <f t="shared" si="713"/>
        <v>0</v>
      </c>
      <c r="CF230" s="215">
        <f t="shared" si="713"/>
        <v>197506.59999999998</v>
      </c>
      <c r="CG230" s="215">
        <f t="shared" si="713"/>
        <v>0</v>
      </c>
      <c r="CH230" s="215">
        <f t="shared" si="713"/>
        <v>0</v>
      </c>
      <c r="CI230" s="215">
        <f t="shared" si="713"/>
        <v>215631.30000000002</v>
      </c>
      <c r="CJ230" s="215">
        <f t="shared" si="713"/>
        <v>0</v>
      </c>
      <c r="CK230" s="215">
        <f t="shared" si="713"/>
        <v>215631.30000000002</v>
      </c>
      <c r="CL230" s="215">
        <f t="shared" si="713"/>
        <v>0</v>
      </c>
      <c r="CM230" s="215">
        <f t="shared" si="713"/>
        <v>0</v>
      </c>
      <c r="CN230" s="215">
        <f t="shared" si="713"/>
        <v>229798.69999999998</v>
      </c>
      <c r="CO230" s="215">
        <f t="shared" si="713"/>
        <v>0</v>
      </c>
      <c r="CP230" s="215">
        <f t="shared" si="713"/>
        <v>229798.69999999998</v>
      </c>
      <c r="CQ230" s="215">
        <f t="shared" si="713"/>
        <v>0</v>
      </c>
      <c r="CR230" s="215">
        <f t="shared" si="713"/>
        <v>0</v>
      </c>
      <c r="CS230" s="209">
        <f t="shared" si="616"/>
        <v>7883763.9999999972</v>
      </c>
      <c r="CT230" s="205"/>
      <c r="CU230" s="210">
        <f t="shared" si="686"/>
        <v>0</v>
      </c>
      <c r="CV230" s="210">
        <f t="shared" si="686"/>
        <v>0</v>
      </c>
      <c r="CW230" s="210">
        <f t="shared" si="555"/>
        <v>0</v>
      </c>
      <c r="CX230" s="210">
        <f t="shared" si="556"/>
        <v>0</v>
      </c>
      <c r="CY230" s="210">
        <f t="shared" si="557"/>
        <v>0</v>
      </c>
      <c r="CZ230" s="210">
        <f t="shared" si="558"/>
        <v>0</v>
      </c>
      <c r="DA230" s="210">
        <f t="shared" si="687"/>
        <v>0</v>
      </c>
      <c r="DB230" s="210">
        <f t="shared" si="687"/>
        <v>0</v>
      </c>
      <c r="DC230" s="210">
        <f t="shared" si="559"/>
        <v>0</v>
      </c>
      <c r="DD230" s="210">
        <f t="shared" si="560"/>
        <v>0</v>
      </c>
      <c r="DE230" s="210">
        <f t="shared" si="561"/>
        <v>0</v>
      </c>
      <c r="DF230" s="210">
        <f t="shared" si="562"/>
        <v>0</v>
      </c>
      <c r="DG230" s="210">
        <f t="shared" si="563"/>
        <v>0</v>
      </c>
      <c r="DH230" s="210">
        <f t="shared" si="564"/>
        <v>0</v>
      </c>
      <c r="DI230" s="210">
        <f t="shared" si="565"/>
        <v>0</v>
      </c>
      <c r="DJ230" s="210">
        <f t="shared" si="566"/>
        <v>0</v>
      </c>
      <c r="DK230" s="210">
        <f t="shared" si="567"/>
        <v>0</v>
      </c>
      <c r="DL230" s="210">
        <f t="shared" si="568"/>
        <v>0</v>
      </c>
      <c r="DN230" s="210">
        <f t="shared" si="688"/>
        <v>0</v>
      </c>
      <c r="DO230" s="210">
        <f t="shared" si="689"/>
        <v>0</v>
      </c>
      <c r="DP230" s="210">
        <f t="shared" si="690"/>
        <v>0</v>
      </c>
      <c r="DQ230" s="210">
        <f t="shared" si="680"/>
        <v>0</v>
      </c>
      <c r="DR230" s="210">
        <f t="shared" si="681"/>
        <v>0</v>
      </c>
      <c r="DS230" s="210">
        <f t="shared" si="659"/>
        <v>0</v>
      </c>
      <c r="DT230" s="210">
        <f t="shared" si="659"/>
        <v>0</v>
      </c>
      <c r="DU230" s="210">
        <f t="shared" si="659"/>
        <v>0</v>
      </c>
      <c r="DV230" s="210">
        <f t="shared" si="659"/>
        <v>0</v>
      </c>
      <c r="DW230" s="210">
        <f t="shared" si="659"/>
        <v>0</v>
      </c>
      <c r="DX230" s="210">
        <f t="shared" si="659"/>
        <v>0</v>
      </c>
      <c r="DY230" s="210">
        <f t="shared" si="659"/>
        <v>0</v>
      </c>
      <c r="DZ230" s="210">
        <f t="shared" si="659"/>
        <v>0</v>
      </c>
      <c r="EA230" s="210">
        <f t="shared" si="659"/>
        <v>0</v>
      </c>
      <c r="EB230" s="210">
        <f t="shared" si="659"/>
        <v>0</v>
      </c>
      <c r="EC230" s="210">
        <f t="shared" si="659"/>
        <v>0</v>
      </c>
      <c r="ED230" s="210">
        <f t="shared" si="659"/>
        <v>0</v>
      </c>
      <c r="EE230" s="210">
        <f t="shared" si="711"/>
        <v>0</v>
      </c>
      <c r="EF230" s="210">
        <f t="shared" si="711"/>
        <v>0</v>
      </c>
      <c r="EG230" s="210">
        <f t="shared" si="711"/>
        <v>0</v>
      </c>
      <c r="EH230" s="210">
        <f t="shared" si="531"/>
        <v>0</v>
      </c>
      <c r="EI230" s="210">
        <f t="shared" si="532"/>
        <v>0</v>
      </c>
      <c r="EJ230" s="210">
        <f t="shared" si="682"/>
        <v>0</v>
      </c>
      <c r="EK230" s="210">
        <f t="shared" si="683"/>
        <v>0</v>
      </c>
      <c r="EL230" s="210">
        <f t="shared" si="684"/>
        <v>0</v>
      </c>
      <c r="EM230" s="210">
        <f t="shared" si="685"/>
        <v>0</v>
      </c>
      <c r="EN230" s="210">
        <f t="shared" si="710"/>
        <v>0</v>
      </c>
      <c r="EO230" s="210">
        <f t="shared" si="710"/>
        <v>0</v>
      </c>
      <c r="EP230" s="210">
        <f t="shared" si="710"/>
        <v>0</v>
      </c>
      <c r="EQ230" s="210">
        <f t="shared" si="691"/>
        <v>0</v>
      </c>
      <c r="ES230" s="210">
        <f t="shared" si="569"/>
        <v>0</v>
      </c>
      <c r="ET230" s="210">
        <f t="shared" si="570"/>
        <v>0</v>
      </c>
      <c r="EU230" s="210">
        <f t="shared" si="571"/>
        <v>0</v>
      </c>
      <c r="EV230" s="210">
        <f t="shared" si="572"/>
        <v>0</v>
      </c>
      <c r="EW230" s="210">
        <f t="shared" si="573"/>
        <v>0</v>
      </c>
      <c r="EX230" s="210">
        <f t="shared" si="574"/>
        <v>0</v>
      </c>
      <c r="EY230" s="210">
        <f t="shared" si="575"/>
        <v>0</v>
      </c>
      <c r="EZ230" s="210">
        <f t="shared" si="576"/>
        <v>0</v>
      </c>
      <c r="FA230" s="210">
        <f t="shared" si="577"/>
        <v>0</v>
      </c>
      <c r="FB230" s="210">
        <f t="shared" si="578"/>
        <v>0</v>
      </c>
      <c r="FC230" s="210">
        <f t="shared" si="579"/>
        <v>0</v>
      </c>
      <c r="FD230" s="210">
        <f t="shared" si="580"/>
        <v>0</v>
      </c>
      <c r="FE230" s="210">
        <f t="shared" si="581"/>
        <v>0</v>
      </c>
      <c r="FF230" s="210">
        <f t="shared" si="582"/>
        <v>0</v>
      </c>
      <c r="FG230" s="210">
        <f t="shared" si="583"/>
        <v>0</v>
      </c>
      <c r="FI230" s="211">
        <f t="shared" si="584"/>
        <v>0</v>
      </c>
      <c r="FJ230" s="211">
        <f t="shared" si="585"/>
        <v>0</v>
      </c>
      <c r="FK230" s="211">
        <f t="shared" si="586"/>
        <v>0</v>
      </c>
      <c r="FL230" s="211">
        <f t="shared" si="587"/>
        <v>0</v>
      </c>
      <c r="FM230" s="211">
        <f t="shared" si="588"/>
        <v>0</v>
      </c>
      <c r="FN230" s="211">
        <f t="shared" si="589"/>
        <v>0</v>
      </c>
      <c r="FO230" s="211">
        <f t="shared" si="590"/>
        <v>0</v>
      </c>
      <c r="FP230" s="211">
        <f t="shared" si="591"/>
        <v>0</v>
      </c>
      <c r="FQ230" s="211">
        <f t="shared" si="592"/>
        <v>0</v>
      </c>
      <c r="FR230" s="211">
        <f t="shared" si="593"/>
        <v>0</v>
      </c>
      <c r="FS230" s="211">
        <f t="shared" si="594"/>
        <v>0</v>
      </c>
      <c r="FT230" s="211">
        <f t="shared" si="595"/>
        <v>0</v>
      </c>
      <c r="FU230" s="211">
        <f t="shared" si="596"/>
        <v>0</v>
      </c>
      <c r="FV230" s="211">
        <f t="shared" si="597"/>
        <v>0</v>
      </c>
      <c r="FW230" s="211">
        <f t="shared" si="598"/>
        <v>0</v>
      </c>
      <c r="FX230" s="211">
        <f t="shared" si="599"/>
        <v>0</v>
      </c>
      <c r="FY230" s="211">
        <f t="shared" si="600"/>
        <v>0</v>
      </c>
      <c r="FZ230" s="211">
        <f t="shared" si="601"/>
        <v>0</v>
      </c>
      <c r="GA230" s="211">
        <f t="shared" si="602"/>
        <v>0</v>
      </c>
      <c r="GB230" s="211">
        <f t="shared" si="603"/>
        <v>0</v>
      </c>
      <c r="GC230" s="211">
        <f t="shared" si="604"/>
        <v>0</v>
      </c>
      <c r="GD230" s="211">
        <f t="shared" si="605"/>
        <v>0</v>
      </c>
      <c r="GE230" s="211">
        <f t="shared" si="606"/>
        <v>0</v>
      </c>
      <c r="GF230" s="211">
        <f t="shared" si="607"/>
        <v>0</v>
      </c>
      <c r="GG230" s="211">
        <f t="shared" si="608"/>
        <v>0</v>
      </c>
      <c r="GH230" s="211">
        <f t="shared" si="609"/>
        <v>0</v>
      </c>
      <c r="GI230" s="211">
        <f t="shared" si="610"/>
        <v>0</v>
      </c>
      <c r="GJ230" s="211">
        <f t="shared" si="611"/>
        <v>0</v>
      </c>
      <c r="GK230" s="211">
        <f t="shared" si="612"/>
        <v>0</v>
      </c>
      <c r="GL230" s="211">
        <f t="shared" si="613"/>
        <v>0</v>
      </c>
    </row>
    <row r="231" spans="3:194" ht="105">
      <c r="C231" s="138" t="s">
        <v>1150</v>
      </c>
      <c r="D231" s="225">
        <v>2001</v>
      </c>
      <c r="E231" s="220">
        <v>6</v>
      </c>
      <c r="F231" s="221"/>
      <c r="G231" s="224">
        <f t="shared" ref="G231:G234" si="714">+I231+K231+M231+O231</f>
        <v>0</v>
      </c>
      <c r="H231" s="224">
        <f t="shared" ref="H231:H234" si="715">+J231+L231+N231+P231</f>
        <v>0</v>
      </c>
      <c r="I231" s="222"/>
      <c r="J231" s="222"/>
      <c r="K231" s="222"/>
      <c r="L231" s="222"/>
      <c r="M231" s="222"/>
      <c r="N231" s="222"/>
      <c r="O231" s="222"/>
      <c r="P231" s="222"/>
      <c r="Q231" s="224">
        <f t="shared" ref="Q231:Q234" si="716">SUM(R231:U231)</f>
        <v>0</v>
      </c>
      <c r="R231" s="222"/>
      <c r="S231" s="222"/>
      <c r="T231" s="222"/>
      <c r="U231" s="222"/>
      <c r="V231" s="224">
        <f t="shared" ref="V231:V234" si="717">SUM(W231:Z231)</f>
        <v>0</v>
      </c>
      <c r="W231" s="222"/>
      <c r="X231" s="222"/>
      <c r="Y231" s="222"/>
      <c r="Z231" s="222"/>
      <c r="AA231" s="224">
        <f t="shared" ref="AA231:AA234" si="718">SUM(AB231:AE231)</f>
        <v>0</v>
      </c>
      <c r="AB231" s="222"/>
      <c r="AC231" s="222"/>
      <c r="AD231" s="222"/>
      <c r="AE231" s="222"/>
      <c r="AF231" s="224">
        <f t="shared" ref="AF231:AF234" si="719">SUM(AG231:AJ231)</f>
        <v>0</v>
      </c>
      <c r="AG231" s="222"/>
      <c r="AH231" s="222"/>
      <c r="AI231" s="222"/>
      <c r="AJ231" s="222"/>
      <c r="AK231" s="224">
        <f t="shared" ref="AK231:AK234" si="720">+AM231+AO231+AQ231+AS231</f>
        <v>0</v>
      </c>
      <c r="AL231" s="224">
        <f t="shared" ref="AL231:AL234" si="721">+AN231+AP231+AR231+AT231</f>
        <v>0</v>
      </c>
      <c r="AM231" s="222"/>
      <c r="AN231" s="222"/>
      <c r="AO231" s="222"/>
      <c r="AP231" s="222"/>
      <c r="AQ231" s="222"/>
      <c r="AR231" s="222"/>
      <c r="AS231" s="222"/>
      <c r="AT231" s="222"/>
      <c r="AU231" s="224">
        <f t="shared" ref="AU231:AU234" si="722">SUM(AV231:AY231)</f>
        <v>0</v>
      </c>
      <c r="AV231" s="222"/>
      <c r="AW231" s="222"/>
      <c r="AX231" s="222"/>
      <c r="AY231" s="222"/>
      <c r="AZ231" s="224">
        <f t="shared" ref="AZ231:AZ234" si="723">SUM(BA231:BD231)</f>
        <v>0</v>
      </c>
      <c r="BA231" s="222"/>
      <c r="BB231" s="222"/>
      <c r="BC231" s="222"/>
      <c r="BD231" s="222"/>
      <c r="BE231" s="224">
        <f t="shared" ref="BE231:BE234" si="724">SUM(BF231:BI231)</f>
        <v>0</v>
      </c>
      <c r="BF231" s="222"/>
      <c r="BG231" s="222"/>
      <c r="BH231" s="222"/>
      <c r="BI231" s="222"/>
      <c r="BJ231" s="224">
        <f t="shared" ref="BJ231:BJ234" si="725">SUM(BK231:BN231)</f>
        <v>0</v>
      </c>
      <c r="BK231" s="222"/>
      <c r="BL231" s="222"/>
      <c r="BM231" s="222"/>
      <c r="BN231" s="222"/>
      <c r="BO231" s="224">
        <f t="shared" ref="BO231:BO234" si="726">SUM(BP231:BS231)</f>
        <v>0</v>
      </c>
      <c r="BP231" s="222"/>
      <c r="BQ231" s="222"/>
      <c r="BR231" s="222"/>
      <c r="BS231" s="222"/>
      <c r="BT231" s="224">
        <f t="shared" ref="BT231:BT234" si="727">SUM(BU231:BX231)</f>
        <v>0</v>
      </c>
      <c r="BU231" s="222"/>
      <c r="BV231" s="222"/>
      <c r="BW231" s="222"/>
      <c r="BX231" s="222"/>
      <c r="BY231" s="224">
        <f t="shared" ref="BY231:BY234" si="728">SUM(BZ231:CC231)</f>
        <v>0</v>
      </c>
      <c r="BZ231" s="222"/>
      <c r="CA231" s="222"/>
      <c r="CB231" s="222"/>
      <c r="CC231" s="222"/>
      <c r="CD231" s="224">
        <f t="shared" ref="CD231:CD234" si="729">SUM(CE231:CH231)</f>
        <v>0</v>
      </c>
      <c r="CE231" s="222"/>
      <c r="CF231" s="222"/>
      <c r="CG231" s="222"/>
      <c r="CH231" s="222"/>
      <c r="CI231" s="224">
        <f t="shared" ref="CI231:CI234" si="730">SUM(CJ231:CM231)</f>
        <v>0</v>
      </c>
      <c r="CJ231" s="222"/>
      <c r="CK231" s="222"/>
      <c r="CL231" s="222"/>
      <c r="CM231" s="222"/>
      <c r="CN231" s="224">
        <f t="shared" ref="CN231:CN234" si="731">SUM(CO231:CR231)</f>
        <v>0</v>
      </c>
      <c r="CO231" s="222"/>
      <c r="CP231" s="222"/>
      <c r="CQ231" s="222"/>
      <c r="CR231" s="222"/>
      <c r="CS231" s="209">
        <f t="shared" si="616"/>
        <v>0</v>
      </c>
      <c r="CT231" s="205"/>
      <c r="CU231" s="210">
        <f t="shared" si="686"/>
        <v>0</v>
      </c>
      <c r="CV231" s="210">
        <f t="shared" si="686"/>
        <v>0</v>
      </c>
      <c r="CW231" s="210">
        <f t="shared" si="555"/>
        <v>0</v>
      </c>
      <c r="CX231" s="210">
        <f t="shared" si="556"/>
        <v>0</v>
      </c>
      <c r="CY231" s="210">
        <f t="shared" si="557"/>
        <v>0</v>
      </c>
      <c r="CZ231" s="210">
        <f t="shared" si="558"/>
        <v>0</v>
      </c>
      <c r="DA231" s="210">
        <f t="shared" si="687"/>
        <v>0</v>
      </c>
      <c r="DB231" s="210">
        <f t="shared" si="687"/>
        <v>0</v>
      </c>
      <c r="DC231" s="210">
        <f t="shared" si="559"/>
        <v>0</v>
      </c>
      <c r="DD231" s="210">
        <f t="shared" si="560"/>
        <v>0</v>
      </c>
      <c r="DE231" s="210">
        <f t="shared" si="561"/>
        <v>0</v>
      </c>
      <c r="DF231" s="210">
        <f t="shared" si="562"/>
        <v>0</v>
      </c>
      <c r="DG231" s="210">
        <f t="shared" si="563"/>
        <v>0</v>
      </c>
      <c r="DH231" s="210">
        <f t="shared" si="564"/>
        <v>0</v>
      </c>
      <c r="DI231" s="210">
        <f t="shared" si="565"/>
        <v>0</v>
      </c>
      <c r="DJ231" s="210">
        <f t="shared" si="566"/>
        <v>0</v>
      </c>
      <c r="DK231" s="210">
        <f t="shared" si="567"/>
        <v>0</v>
      </c>
      <c r="DL231" s="210">
        <f t="shared" si="568"/>
        <v>0</v>
      </c>
      <c r="DN231" s="210">
        <f t="shared" si="688"/>
        <v>0</v>
      </c>
      <c r="DO231" s="210">
        <f t="shared" si="689"/>
        <v>0</v>
      </c>
      <c r="DP231" s="210">
        <f t="shared" si="690"/>
        <v>0</v>
      </c>
      <c r="DQ231" s="210">
        <f t="shared" si="680"/>
        <v>0</v>
      </c>
      <c r="DR231" s="210">
        <f t="shared" si="681"/>
        <v>0</v>
      </c>
      <c r="DS231" s="210">
        <f t="shared" si="659"/>
        <v>0</v>
      </c>
      <c r="DT231" s="210">
        <f t="shared" si="659"/>
        <v>0</v>
      </c>
      <c r="DU231" s="210">
        <f t="shared" si="659"/>
        <v>0</v>
      </c>
      <c r="DV231" s="210">
        <f t="shared" si="659"/>
        <v>0</v>
      </c>
      <c r="DW231" s="210">
        <f t="shared" si="659"/>
        <v>0</v>
      </c>
      <c r="DX231" s="210">
        <f t="shared" si="659"/>
        <v>0</v>
      </c>
      <c r="DY231" s="210">
        <f t="shared" si="659"/>
        <v>0</v>
      </c>
      <c r="DZ231" s="210">
        <f t="shared" si="659"/>
        <v>0</v>
      </c>
      <c r="EA231" s="210">
        <f t="shared" si="659"/>
        <v>0</v>
      </c>
      <c r="EB231" s="210">
        <f t="shared" si="659"/>
        <v>0</v>
      </c>
      <c r="EC231" s="210">
        <f t="shared" si="659"/>
        <v>0</v>
      </c>
      <c r="ED231" s="210">
        <f t="shared" si="659"/>
        <v>0</v>
      </c>
      <c r="EE231" s="210">
        <f t="shared" si="711"/>
        <v>0</v>
      </c>
      <c r="EF231" s="210">
        <f t="shared" si="711"/>
        <v>0</v>
      </c>
      <c r="EG231" s="210">
        <f t="shared" si="711"/>
        <v>0</v>
      </c>
      <c r="EH231" s="210">
        <f t="shared" si="531"/>
        <v>0</v>
      </c>
      <c r="EI231" s="210">
        <f t="shared" si="532"/>
        <v>0</v>
      </c>
      <c r="EJ231" s="210">
        <f t="shared" si="682"/>
        <v>0</v>
      </c>
      <c r="EK231" s="210">
        <f t="shared" si="683"/>
        <v>0</v>
      </c>
      <c r="EL231" s="210">
        <f t="shared" si="684"/>
        <v>0</v>
      </c>
      <c r="EM231" s="210">
        <f t="shared" si="685"/>
        <v>0</v>
      </c>
      <c r="EN231" s="210">
        <f t="shared" si="710"/>
        <v>0</v>
      </c>
      <c r="EO231" s="210">
        <f t="shared" si="710"/>
        <v>0</v>
      </c>
      <c r="EP231" s="210">
        <f t="shared" si="710"/>
        <v>0</v>
      </c>
      <c r="EQ231" s="210">
        <f t="shared" si="691"/>
        <v>0</v>
      </c>
      <c r="ES231" s="210">
        <f t="shared" si="569"/>
        <v>0</v>
      </c>
      <c r="ET231" s="210">
        <f t="shared" si="570"/>
        <v>0</v>
      </c>
      <c r="EU231" s="210">
        <f t="shared" si="571"/>
        <v>0</v>
      </c>
      <c r="EV231" s="210">
        <f t="shared" si="572"/>
        <v>0</v>
      </c>
      <c r="EW231" s="210">
        <f t="shared" si="573"/>
        <v>0</v>
      </c>
      <c r="EX231" s="210">
        <f t="shared" si="574"/>
        <v>0</v>
      </c>
      <c r="EY231" s="210">
        <f t="shared" si="575"/>
        <v>0</v>
      </c>
      <c r="EZ231" s="210">
        <f t="shared" si="576"/>
        <v>0</v>
      </c>
      <c r="FA231" s="210">
        <f t="shared" si="577"/>
        <v>0</v>
      </c>
      <c r="FB231" s="210">
        <f t="shared" si="578"/>
        <v>0</v>
      </c>
      <c r="FC231" s="210">
        <f t="shared" si="579"/>
        <v>0</v>
      </c>
      <c r="FD231" s="210">
        <f t="shared" si="580"/>
        <v>0</v>
      </c>
      <c r="FE231" s="210">
        <f t="shared" si="581"/>
        <v>0</v>
      </c>
      <c r="FF231" s="210">
        <f t="shared" si="582"/>
        <v>0</v>
      </c>
      <c r="FG231" s="210">
        <f t="shared" si="583"/>
        <v>0</v>
      </c>
      <c r="FI231" s="211">
        <f t="shared" si="584"/>
        <v>0</v>
      </c>
      <c r="FJ231" s="211">
        <f t="shared" si="585"/>
        <v>0</v>
      </c>
      <c r="FK231" s="211">
        <f t="shared" si="586"/>
        <v>0</v>
      </c>
      <c r="FL231" s="211">
        <f t="shared" si="587"/>
        <v>0</v>
      </c>
      <c r="FM231" s="211">
        <f t="shared" si="588"/>
        <v>0</v>
      </c>
      <c r="FN231" s="211">
        <f t="shared" si="589"/>
        <v>0</v>
      </c>
      <c r="FO231" s="211">
        <f t="shared" si="590"/>
        <v>0</v>
      </c>
      <c r="FP231" s="211">
        <f t="shared" si="591"/>
        <v>0</v>
      </c>
      <c r="FQ231" s="211">
        <f t="shared" si="592"/>
        <v>0</v>
      </c>
      <c r="FR231" s="211">
        <f t="shared" si="593"/>
        <v>0</v>
      </c>
      <c r="FS231" s="211">
        <f t="shared" si="594"/>
        <v>0</v>
      </c>
      <c r="FT231" s="211">
        <f t="shared" si="595"/>
        <v>0</v>
      </c>
      <c r="FU231" s="211">
        <f t="shared" si="596"/>
        <v>0</v>
      </c>
      <c r="FV231" s="211">
        <f t="shared" si="597"/>
        <v>0</v>
      </c>
      <c r="FW231" s="211">
        <f t="shared" si="598"/>
        <v>0</v>
      </c>
      <c r="FX231" s="211">
        <f t="shared" si="599"/>
        <v>0</v>
      </c>
      <c r="FY231" s="211">
        <f t="shared" si="600"/>
        <v>0</v>
      </c>
      <c r="FZ231" s="211">
        <f t="shared" si="601"/>
        <v>0</v>
      </c>
      <c r="GA231" s="211">
        <f t="shared" si="602"/>
        <v>0</v>
      </c>
      <c r="GB231" s="211">
        <f t="shared" si="603"/>
        <v>0</v>
      </c>
      <c r="GC231" s="211">
        <f t="shared" si="604"/>
        <v>0</v>
      </c>
      <c r="GD231" s="211">
        <f t="shared" si="605"/>
        <v>0</v>
      </c>
      <c r="GE231" s="211">
        <f t="shared" si="606"/>
        <v>0</v>
      </c>
      <c r="GF231" s="211">
        <f t="shared" si="607"/>
        <v>0</v>
      </c>
      <c r="GG231" s="211">
        <f t="shared" si="608"/>
        <v>0</v>
      </c>
      <c r="GH231" s="211">
        <f t="shared" si="609"/>
        <v>0</v>
      </c>
      <c r="GI231" s="211">
        <f t="shared" si="610"/>
        <v>0</v>
      </c>
      <c r="GJ231" s="211">
        <f t="shared" si="611"/>
        <v>0</v>
      </c>
      <c r="GK231" s="211">
        <f t="shared" si="612"/>
        <v>0</v>
      </c>
      <c r="GL231" s="211">
        <f t="shared" si="613"/>
        <v>0</v>
      </c>
    </row>
    <row r="232" spans="3:194" ht="105">
      <c r="C232" s="138" t="s">
        <v>1151</v>
      </c>
      <c r="D232" s="225">
        <v>2002</v>
      </c>
      <c r="E232" s="220">
        <v>6</v>
      </c>
      <c r="F232" s="221"/>
      <c r="G232" s="224">
        <f t="shared" si="714"/>
        <v>171450.3</v>
      </c>
      <c r="H232" s="224">
        <f t="shared" si="715"/>
        <v>171450.3</v>
      </c>
      <c r="I232" s="222"/>
      <c r="J232" s="222"/>
      <c r="K232" s="222">
        <v>171450.3</v>
      </c>
      <c r="L232" s="222">
        <v>171450.3</v>
      </c>
      <c r="M232" s="222"/>
      <c r="N232" s="222"/>
      <c r="O232" s="222"/>
      <c r="P232" s="222"/>
      <c r="Q232" s="224">
        <f t="shared" si="716"/>
        <v>186584.7</v>
      </c>
      <c r="R232" s="222"/>
      <c r="S232" s="222">
        <v>186584.7</v>
      </c>
      <c r="T232" s="222"/>
      <c r="U232" s="222"/>
      <c r="V232" s="224">
        <f t="shared" si="717"/>
        <v>198962.8</v>
      </c>
      <c r="W232" s="222"/>
      <c r="X232" s="222">
        <v>198962.8</v>
      </c>
      <c r="Y232" s="222"/>
      <c r="Z232" s="222"/>
      <c r="AA232" s="224">
        <f t="shared" si="718"/>
        <v>211177.8</v>
      </c>
      <c r="AB232" s="222"/>
      <c r="AC232" s="222">
        <v>211177.8</v>
      </c>
      <c r="AD232" s="222"/>
      <c r="AE232" s="222"/>
      <c r="AF232" s="224">
        <f t="shared" si="719"/>
        <v>211177.8</v>
      </c>
      <c r="AG232" s="222"/>
      <c r="AH232" s="222">
        <v>211177.8</v>
      </c>
      <c r="AI232" s="222"/>
      <c r="AJ232" s="222"/>
      <c r="AK232" s="224">
        <f t="shared" si="720"/>
        <v>171450.3</v>
      </c>
      <c r="AL232" s="224">
        <f t="shared" si="721"/>
        <v>171450.3</v>
      </c>
      <c r="AM232" s="222"/>
      <c r="AN232" s="222"/>
      <c r="AO232" s="222">
        <v>171450.3</v>
      </c>
      <c r="AP232" s="222">
        <v>171450.3</v>
      </c>
      <c r="AQ232" s="222"/>
      <c r="AR232" s="222"/>
      <c r="AS232" s="222"/>
      <c r="AT232" s="222"/>
      <c r="AU232" s="224">
        <f t="shared" si="722"/>
        <v>186584.7</v>
      </c>
      <c r="AV232" s="222"/>
      <c r="AW232" s="222">
        <v>186584.7</v>
      </c>
      <c r="AX232" s="222"/>
      <c r="AY232" s="222"/>
      <c r="AZ232" s="224">
        <f t="shared" si="723"/>
        <v>198962.8</v>
      </c>
      <c r="BA232" s="222"/>
      <c r="BB232" s="222">
        <v>198962.8</v>
      </c>
      <c r="BC232" s="222"/>
      <c r="BD232" s="222"/>
      <c r="BE232" s="224">
        <f t="shared" si="724"/>
        <v>211177.8</v>
      </c>
      <c r="BF232" s="222"/>
      <c r="BG232" s="222">
        <v>211177.8</v>
      </c>
      <c r="BH232" s="222"/>
      <c r="BI232" s="222"/>
      <c r="BJ232" s="224">
        <f t="shared" si="725"/>
        <v>211177.8</v>
      </c>
      <c r="BK232" s="222"/>
      <c r="BL232" s="222">
        <v>211177.8</v>
      </c>
      <c r="BM232" s="222"/>
      <c r="BN232" s="222"/>
      <c r="BO232" s="224">
        <f t="shared" si="726"/>
        <v>171450.3</v>
      </c>
      <c r="BP232" s="222"/>
      <c r="BQ232" s="222">
        <v>171450.3</v>
      </c>
      <c r="BR232" s="222"/>
      <c r="BS232" s="222"/>
      <c r="BT232" s="224">
        <f t="shared" si="727"/>
        <v>186584.7</v>
      </c>
      <c r="BU232" s="222">
        <f>R232</f>
        <v>0</v>
      </c>
      <c r="BV232" s="222">
        <f t="shared" ref="BV232:BX232" si="732">S232</f>
        <v>186584.7</v>
      </c>
      <c r="BW232" s="222">
        <f t="shared" si="732"/>
        <v>0</v>
      </c>
      <c r="BX232" s="222">
        <f t="shared" si="732"/>
        <v>0</v>
      </c>
      <c r="BY232" s="224">
        <f t="shared" si="728"/>
        <v>198962.8</v>
      </c>
      <c r="BZ232" s="222">
        <f>W232</f>
        <v>0</v>
      </c>
      <c r="CA232" s="222">
        <f t="shared" ref="CA232:CC232" si="733">X232</f>
        <v>198962.8</v>
      </c>
      <c r="CB232" s="222">
        <f t="shared" si="733"/>
        <v>0</v>
      </c>
      <c r="CC232" s="222">
        <f t="shared" si="733"/>
        <v>0</v>
      </c>
      <c r="CD232" s="224">
        <f t="shared" si="729"/>
        <v>171450.3</v>
      </c>
      <c r="CE232" s="222"/>
      <c r="CF232" s="222">
        <f>AO232</f>
        <v>171450.3</v>
      </c>
      <c r="CG232" s="222"/>
      <c r="CH232" s="222"/>
      <c r="CI232" s="224">
        <f t="shared" si="730"/>
        <v>186584.7</v>
      </c>
      <c r="CJ232" s="222"/>
      <c r="CK232" s="222">
        <f>AW232</f>
        <v>186584.7</v>
      </c>
      <c r="CL232" s="222"/>
      <c r="CM232" s="222"/>
      <c r="CN232" s="224">
        <f t="shared" si="731"/>
        <v>198962.8</v>
      </c>
      <c r="CO232" s="222"/>
      <c r="CP232" s="222">
        <f>BB232</f>
        <v>198962.8</v>
      </c>
      <c r="CQ232" s="222"/>
      <c r="CR232" s="222"/>
      <c r="CS232" s="209">
        <f t="shared" si="616"/>
        <v>6831205.9999999981</v>
      </c>
      <c r="CT232" s="205"/>
      <c r="CU232" s="210">
        <f t="shared" si="686"/>
        <v>0</v>
      </c>
      <c r="CV232" s="210">
        <f t="shared" si="686"/>
        <v>0</v>
      </c>
      <c r="CW232" s="210">
        <f t="shared" si="555"/>
        <v>0</v>
      </c>
      <c r="CX232" s="210">
        <f t="shared" si="556"/>
        <v>0</v>
      </c>
      <c r="CY232" s="210">
        <f t="shared" si="557"/>
        <v>0</v>
      </c>
      <c r="CZ232" s="210">
        <f t="shared" si="558"/>
        <v>0</v>
      </c>
      <c r="DA232" s="210">
        <f t="shared" si="687"/>
        <v>0</v>
      </c>
      <c r="DB232" s="210">
        <f t="shared" si="687"/>
        <v>0</v>
      </c>
      <c r="DC232" s="210">
        <f t="shared" si="559"/>
        <v>0</v>
      </c>
      <c r="DD232" s="210">
        <f t="shared" si="560"/>
        <v>0</v>
      </c>
      <c r="DE232" s="210">
        <f t="shared" si="561"/>
        <v>0</v>
      </c>
      <c r="DF232" s="210">
        <f t="shared" si="562"/>
        <v>0</v>
      </c>
      <c r="DG232" s="210">
        <f t="shared" si="563"/>
        <v>0</v>
      </c>
      <c r="DH232" s="210">
        <f t="shared" si="564"/>
        <v>0</v>
      </c>
      <c r="DI232" s="210">
        <f t="shared" si="565"/>
        <v>0</v>
      </c>
      <c r="DJ232" s="210">
        <f t="shared" si="566"/>
        <v>0</v>
      </c>
      <c r="DK232" s="210">
        <f t="shared" si="567"/>
        <v>0</v>
      </c>
      <c r="DL232" s="210">
        <f t="shared" si="568"/>
        <v>0</v>
      </c>
      <c r="DN232" s="210">
        <f t="shared" si="688"/>
        <v>0</v>
      </c>
      <c r="DO232" s="210">
        <f t="shared" si="689"/>
        <v>0</v>
      </c>
      <c r="DP232" s="210">
        <f t="shared" si="690"/>
        <v>0</v>
      </c>
      <c r="DQ232" s="210">
        <f t="shared" si="680"/>
        <v>0</v>
      </c>
      <c r="DR232" s="210">
        <f t="shared" si="681"/>
        <v>0</v>
      </c>
      <c r="DS232" s="210">
        <f t="shared" si="659"/>
        <v>0</v>
      </c>
      <c r="DT232" s="210">
        <f t="shared" si="659"/>
        <v>0</v>
      </c>
      <c r="DU232" s="210">
        <f t="shared" si="659"/>
        <v>0</v>
      </c>
      <c r="DV232" s="210">
        <f t="shared" si="659"/>
        <v>0</v>
      </c>
      <c r="DW232" s="210">
        <f t="shared" si="659"/>
        <v>0</v>
      </c>
      <c r="DX232" s="210">
        <f t="shared" si="659"/>
        <v>0</v>
      </c>
      <c r="DY232" s="210">
        <f t="shared" si="659"/>
        <v>0</v>
      </c>
      <c r="DZ232" s="210">
        <f t="shared" si="659"/>
        <v>0</v>
      </c>
      <c r="EA232" s="210">
        <f t="shared" si="659"/>
        <v>0</v>
      </c>
      <c r="EB232" s="210">
        <f t="shared" si="659"/>
        <v>0</v>
      </c>
      <c r="EC232" s="210">
        <f t="shared" si="659"/>
        <v>0</v>
      </c>
      <c r="ED232" s="210">
        <f t="shared" si="659"/>
        <v>0</v>
      </c>
      <c r="EE232" s="210">
        <f t="shared" si="711"/>
        <v>0</v>
      </c>
      <c r="EF232" s="210">
        <f t="shared" si="711"/>
        <v>0</v>
      </c>
      <c r="EG232" s="210">
        <f t="shared" si="711"/>
        <v>0</v>
      </c>
      <c r="EH232" s="210">
        <f t="shared" si="711"/>
        <v>0</v>
      </c>
      <c r="EI232" s="210">
        <f t="shared" si="711"/>
        <v>0</v>
      </c>
      <c r="EJ232" s="210">
        <f t="shared" si="711"/>
        <v>0</v>
      </c>
      <c r="EK232" s="210">
        <f t="shared" si="711"/>
        <v>0</v>
      </c>
      <c r="EL232" s="210">
        <f t="shared" si="711"/>
        <v>0</v>
      </c>
      <c r="EM232" s="210">
        <f t="shared" si="711"/>
        <v>0</v>
      </c>
      <c r="EN232" s="210">
        <f t="shared" si="711"/>
        <v>0</v>
      </c>
      <c r="EO232" s="210">
        <f t="shared" si="711"/>
        <v>0</v>
      </c>
      <c r="EP232" s="210">
        <f t="shared" si="711"/>
        <v>0</v>
      </c>
      <c r="EQ232" s="210">
        <f t="shared" si="691"/>
        <v>0</v>
      </c>
      <c r="ES232" s="210">
        <f t="shared" si="569"/>
        <v>0</v>
      </c>
      <c r="ET232" s="210">
        <f t="shared" si="570"/>
        <v>0</v>
      </c>
      <c r="EU232" s="210">
        <f t="shared" si="571"/>
        <v>0</v>
      </c>
      <c r="EV232" s="210">
        <f t="shared" si="572"/>
        <v>0</v>
      </c>
      <c r="EW232" s="210">
        <f t="shared" si="573"/>
        <v>0</v>
      </c>
      <c r="EX232" s="210">
        <f t="shared" si="574"/>
        <v>0</v>
      </c>
      <c r="EY232" s="210">
        <f t="shared" si="575"/>
        <v>0</v>
      </c>
      <c r="EZ232" s="210">
        <f t="shared" si="576"/>
        <v>0</v>
      </c>
      <c r="FA232" s="210">
        <f t="shared" si="577"/>
        <v>0</v>
      </c>
      <c r="FB232" s="210">
        <f t="shared" si="578"/>
        <v>0</v>
      </c>
      <c r="FC232" s="210">
        <f t="shared" si="579"/>
        <v>0</v>
      </c>
      <c r="FD232" s="210">
        <f t="shared" si="580"/>
        <v>0</v>
      </c>
      <c r="FE232" s="210">
        <f t="shared" si="581"/>
        <v>0</v>
      </c>
      <c r="FF232" s="210">
        <f t="shared" si="582"/>
        <v>0</v>
      </c>
      <c r="FG232" s="210">
        <f t="shared" si="583"/>
        <v>0</v>
      </c>
      <c r="FI232" s="211">
        <f t="shared" si="584"/>
        <v>0</v>
      </c>
      <c r="FJ232" s="211">
        <f t="shared" si="585"/>
        <v>0</v>
      </c>
      <c r="FK232" s="211">
        <f t="shared" si="586"/>
        <v>0</v>
      </c>
      <c r="FL232" s="211">
        <f t="shared" si="587"/>
        <v>0</v>
      </c>
      <c r="FM232" s="211">
        <f t="shared" si="588"/>
        <v>0</v>
      </c>
      <c r="FN232" s="211">
        <f t="shared" si="589"/>
        <v>0</v>
      </c>
      <c r="FO232" s="211">
        <f t="shared" si="590"/>
        <v>0</v>
      </c>
      <c r="FP232" s="211">
        <f t="shared" si="591"/>
        <v>0</v>
      </c>
      <c r="FQ232" s="211">
        <f t="shared" si="592"/>
        <v>0</v>
      </c>
      <c r="FR232" s="211">
        <f t="shared" si="593"/>
        <v>0</v>
      </c>
      <c r="FS232" s="211">
        <f t="shared" si="594"/>
        <v>0</v>
      </c>
      <c r="FT232" s="211">
        <f t="shared" si="595"/>
        <v>0</v>
      </c>
      <c r="FU232" s="211">
        <f t="shared" si="596"/>
        <v>0</v>
      </c>
      <c r="FV232" s="211">
        <f t="shared" si="597"/>
        <v>0</v>
      </c>
      <c r="FW232" s="211">
        <f t="shared" si="598"/>
        <v>0</v>
      </c>
      <c r="FX232" s="211">
        <f t="shared" si="599"/>
        <v>0</v>
      </c>
      <c r="FY232" s="211">
        <f t="shared" si="600"/>
        <v>0</v>
      </c>
      <c r="FZ232" s="211">
        <f t="shared" si="601"/>
        <v>0</v>
      </c>
      <c r="GA232" s="211">
        <f t="shared" si="602"/>
        <v>0</v>
      </c>
      <c r="GB232" s="211">
        <f t="shared" si="603"/>
        <v>0</v>
      </c>
      <c r="GC232" s="211">
        <f t="shared" si="604"/>
        <v>0</v>
      </c>
      <c r="GD232" s="211">
        <f t="shared" si="605"/>
        <v>0</v>
      </c>
      <c r="GE232" s="211">
        <f t="shared" si="606"/>
        <v>0</v>
      </c>
      <c r="GF232" s="211">
        <f t="shared" si="607"/>
        <v>0</v>
      </c>
      <c r="GG232" s="211">
        <f t="shared" si="608"/>
        <v>0</v>
      </c>
      <c r="GH232" s="211">
        <f t="shared" si="609"/>
        <v>0</v>
      </c>
      <c r="GI232" s="211">
        <f t="shared" si="610"/>
        <v>0</v>
      </c>
      <c r="GJ232" s="211">
        <f t="shared" si="611"/>
        <v>0</v>
      </c>
      <c r="GK232" s="211">
        <f t="shared" si="612"/>
        <v>0</v>
      </c>
      <c r="GL232" s="211">
        <f t="shared" si="613"/>
        <v>0</v>
      </c>
    </row>
    <row r="233" spans="3:194" ht="105">
      <c r="C233" s="138" t="s">
        <v>1152</v>
      </c>
      <c r="D233" s="225">
        <v>2003</v>
      </c>
      <c r="E233" s="220">
        <v>6</v>
      </c>
      <c r="F233" s="221"/>
      <c r="G233" s="224">
        <f t="shared" si="714"/>
        <v>26056.3</v>
      </c>
      <c r="H233" s="224">
        <f t="shared" si="715"/>
        <v>26056.3</v>
      </c>
      <c r="I233" s="222"/>
      <c r="J233" s="222"/>
      <c r="K233" s="222">
        <v>26056.3</v>
      </c>
      <c r="L233" s="222">
        <v>26056.3</v>
      </c>
      <c r="M233" s="222"/>
      <c r="N233" s="222"/>
      <c r="O233" s="222"/>
      <c r="P233" s="222"/>
      <c r="Q233" s="224">
        <f t="shared" si="716"/>
        <v>29046.6</v>
      </c>
      <c r="R233" s="222"/>
      <c r="S233" s="222">
        <v>29046.6</v>
      </c>
      <c r="T233" s="222"/>
      <c r="U233" s="222"/>
      <c r="V233" s="224">
        <f t="shared" si="717"/>
        <v>30835.9</v>
      </c>
      <c r="W233" s="222"/>
      <c r="X233" s="222">
        <v>30835.9</v>
      </c>
      <c r="Y233" s="222"/>
      <c r="Z233" s="222"/>
      <c r="AA233" s="224">
        <f t="shared" si="718"/>
        <v>32602.799999999999</v>
      </c>
      <c r="AB233" s="222"/>
      <c r="AC233" s="222">
        <v>32602.799999999999</v>
      </c>
      <c r="AD233" s="222"/>
      <c r="AE233" s="222"/>
      <c r="AF233" s="224">
        <f t="shared" si="719"/>
        <v>32602.799999999999</v>
      </c>
      <c r="AG233" s="222"/>
      <c r="AH233" s="222">
        <v>32602.799999999999</v>
      </c>
      <c r="AI233" s="222"/>
      <c r="AJ233" s="222"/>
      <c r="AK233" s="224">
        <f t="shared" si="720"/>
        <v>26056.3</v>
      </c>
      <c r="AL233" s="224">
        <f t="shared" si="721"/>
        <v>26056.3</v>
      </c>
      <c r="AM233" s="222"/>
      <c r="AN233" s="222"/>
      <c r="AO233" s="222">
        <v>26056.3</v>
      </c>
      <c r="AP233" s="222">
        <v>26056.3</v>
      </c>
      <c r="AQ233" s="222"/>
      <c r="AR233" s="222"/>
      <c r="AS233" s="222"/>
      <c r="AT233" s="222"/>
      <c r="AU233" s="224">
        <f t="shared" si="722"/>
        <v>29046.6</v>
      </c>
      <c r="AV233" s="222"/>
      <c r="AW233" s="222">
        <v>29046.6</v>
      </c>
      <c r="AX233" s="222"/>
      <c r="AY233" s="222"/>
      <c r="AZ233" s="224">
        <f t="shared" si="723"/>
        <v>30835.9</v>
      </c>
      <c r="BA233" s="222"/>
      <c r="BB233" s="222">
        <v>30835.9</v>
      </c>
      <c r="BC233" s="222"/>
      <c r="BD233" s="222"/>
      <c r="BE233" s="224">
        <f t="shared" si="724"/>
        <v>32602.799999999999</v>
      </c>
      <c r="BF233" s="222"/>
      <c r="BG233" s="222">
        <v>32602.799999999999</v>
      </c>
      <c r="BH233" s="222"/>
      <c r="BI233" s="222"/>
      <c r="BJ233" s="224">
        <f t="shared" si="725"/>
        <v>32602.799999999999</v>
      </c>
      <c r="BK233" s="222"/>
      <c r="BL233" s="222">
        <v>32602.799999999999</v>
      </c>
      <c r="BM233" s="222"/>
      <c r="BN233" s="222"/>
      <c r="BO233" s="224">
        <f t="shared" si="726"/>
        <v>26056.3</v>
      </c>
      <c r="BP233" s="222"/>
      <c r="BQ233" s="222">
        <v>26056.3</v>
      </c>
      <c r="BR233" s="222"/>
      <c r="BS233" s="222"/>
      <c r="BT233" s="224">
        <f t="shared" si="727"/>
        <v>29046.6</v>
      </c>
      <c r="BU233" s="222">
        <f t="shared" ref="BU233:BU234" si="734">R233</f>
        <v>0</v>
      </c>
      <c r="BV233" s="222">
        <f t="shared" ref="BV233:BV234" si="735">S233</f>
        <v>29046.6</v>
      </c>
      <c r="BW233" s="222">
        <f t="shared" ref="BW233:BW234" si="736">T233</f>
        <v>0</v>
      </c>
      <c r="BX233" s="222">
        <f t="shared" ref="BX233:BX234" si="737">U233</f>
        <v>0</v>
      </c>
      <c r="BY233" s="224">
        <f t="shared" si="728"/>
        <v>30835.9</v>
      </c>
      <c r="BZ233" s="222">
        <f>W233</f>
        <v>0</v>
      </c>
      <c r="CA233" s="222">
        <f t="shared" ref="CA233" si="738">X233</f>
        <v>30835.9</v>
      </c>
      <c r="CB233" s="222">
        <f t="shared" ref="CB233" si="739">Y233</f>
        <v>0</v>
      </c>
      <c r="CC233" s="222">
        <f t="shared" ref="CC233" si="740">Z233</f>
        <v>0</v>
      </c>
      <c r="CD233" s="224">
        <f t="shared" si="729"/>
        <v>26056.3</v>
      </c>
      <c r="CE233" s="222"/>
      <c r="CF233" s="222">
        <f>AO233</f>
        <v>26056.3</v>
      </c>
      <c r="CG233" s="222"/>
      <c r="CH233" s="222"/>
      <c r="CI233" s="224">
        <f t="shared" si="730"/>
        <v>29046.6</v>
      </c>
      <c r="CJ233" s="222"/>
      <c r="CK233" s="222">
        <f>AW233</f>
        <v>29046.6</v>
      </c>
      <c r="CL233" s="222"/>
      <c r="CM233" s="222"/>
      <c r="CN233" s="224">
        <f t="shared" si="731"/>
        <v>30835.9</v>
      </c>
      <c r="CO233" s="222"/>
      <c r="CP233" s="222">
        <f>BB233</f>
        <v>30835.9</v>
      </c>
      <c r="CQ233" s="222"/>
      <c r="CR233" s="222"/>
      <c r="CS233" s="209">
        <f t="shared" si="616"/>
        <v>1052558.0000000002</v>
      </c>
      <c r="CT233" s="205"/>
      <c r="CU233" s="210">
        <f t="shared" si="686"/>
        <v>0</v>
      </c>
      <c r="CV233" s="210">
        <f t="shared" si="686"/>
        <v>0</v>
      </c>
      <c r="CW233" s="210">
        <f t="shared" si="555"/>
        <v>0</v>
      </c>
      <c r="CX233" s="210">
        <f t="shared" si="556"/>
        <v>0</v>
      </c>
      <c r="CY233" s="210">
        <f t="shared" si="557"/>
        <v>0</v>
      </c>
      <c r="CZ233" s="210">
        <f t="shared" si="558"/>
        <v>0</v>
      </c>
      <c r="DA233" s="210">
        <f t="shared" si="687"/>
        <v>0</v>
      </c>
      <c r="DB233" s="210">
        <f t="shared" si="687"/>
        <v>0</v>
      </c>
      <c r="DC233" s="210">
        <f t="shared" si="559"/>
        <v>0</v>
      </c>
      <c r="DD233" s="210">
        <f t="shared" si="560"/>
        <v>0</v>
      </c>
      <c r="DE233" s="210">
        <f t="shared" si="561"/>
        <v>0</v>
      </c>
      <c r="DF233" s="210">
        <f t="shared" si="562"/>
        <v>0</v>
      </c>
      <c r="DG233" s="210">
        <f t="shared" si="563"/>
        <v>0</v>
      </c>
      <c r="DH233" s="210">
        <f t="shared" si="564"/>
        <v>0</v>
      </c>
      <c r="DI233" s="210">
        <f t="shared" si="565"/>
        <v>0</v>
      </c>
      <c r="DJ233" s="210">
        <f t="shared" si="566"/>
        <v>0</v>
      </c>
      <c r="DK233" s="210">
        <f t="shared" si="567"/>
        <v>0</v>
      </c>
      <c r="DL233" s="210">
        <f t="shared" si="568"/>
        <v>0</v>
      </c>
      <c r="DN233" s="210">
        <f t="shared" si="688"/>
        <v>0</v>
      </c>
      <c r="DO233" s="210">
        <f t="shared" si="689"/>
        <v>0</v>
      </c>
      <c r="DP233" s="210">
        <f t="shared" si="690"/>
        <v>0</v>
      </c>
      <c r="DQ233" s="210">
        <f t="shared" si="680"/>
        <v>0</v>
      </c>
      <c r="DR233" s="210">
        <f t="shared" si="681"/>
        <v>0</v>
      </c>
      <c r="DS233" s="210">
        <f t="shared" si="659"/>
        <v>0</v>
      </c>
      <c r="DT233" s="210">
        <f t="shared" si="659"/>
        <v>0</v>
      </c>
      <c r="DU233" s="210">
        <f t="shared" si="659"/>
        <v>0</v>
      </c>
      <c r="DV233" s="210">
        <f t="shared" si="659"/>
        <v>0</v>
      </c>
      <c r="DW233" s="210">
        <f t="shared" si="659"/>
        <v>0</v>
      </c>
      <c r="DX233" s="210">
        <f t="shared" si="659"/>
        <v>0</v>
      </c>
      <c r="DY233" s="210">
        <f t="shared" si="659"/>
        <v>0</v>
      </c>
      <c r="DZ233" s="210">
        <f t="shared" si="659"/>
        <v>0</v>
      </c>
      <c r="EA233" s="210">
        <f t="shared" si="659"/>
        <v>0</v>
      </c>
      <c r="EB233" s="210">
        <f t="shared" si="659"/>
        <v>0</v>
      </c>
      <c r="EC233" s="210">
        <f t="shared" si="659"/>
        <v>0</v>
      </c>
      <c r="ED233" s="210">
        <f t="shared" si="659"/>
        <v>0</v>
      </c>
      <c r="EE233" s="210">
        <f t="shared" si="711"/>
        <v>0</v>
      </c>
      <c r="EF233" s="210">
        <f t="shared" si="711"/>
        <v>0</v>
      </c>
      <c r="EG233" s="210">
        <f t="shared" si="711"/>
        <v>0</v>
      </c>
      <c r="EH233" s="210">
        <f t="shared" si="711"/>
        <v>0</v>
      </c>
      <c r="EI233" s="210">
        <f t="shared" si="711"/>
        <v>0</v>
      </c>
      <c r="EJ233" s="210">
        <f t="shared" si="711"/>
        <v>0</v>
      </c>
      <c r="EK233" s="210">
        <f t="shared" si="711"/>
        <v>0</v>
      </c>
      <c r="EL233" s="210">
        <f t="shared" si="711"/>
        <v>0</v>
      </c>
      <c r="EM233" s="210">
        <f t="shared" si="711"/>
        <v>0</v>
      </c>
      <c r="EN233" s="210">
        <f t="shared" si="711"/>
        <v>0</v>
      </c>
      <c r="EO233" s="210">
        <f t="shared" si="711"/>
        <v>0</v>
      </c>
      <c r="EP233" s="210">
        <f t="shared" si="711"/>
        <v>0</v>
      </c>
      <c r="EQ233" s="210">
        <f t="shared" si="691"/>
        <v>0</v>
      </c>
      <c r="ES233" s="210">
        <f t="shared" si="569"/>
        <v>0</v>
      </c>
      <c r="ET233" s="210">
        <f t="shared" si="570"/>
        <v>0</v>
      </c>
      <c r="EU233" s="210">
        <f t="shared" si="571"/>
        <v>0</v>
      </c>
      <c r="EV233" s="210">
        <f t="shared" si="572"/>
        <v>0</v>
      </c>
      <c r="EW233" s="210">
        <f t="shared" si="573"/>
        <v>0</v>
      </c>
      <c r="EX233" s="210">
        <f t="shared" si="574"/>
        <v>0</v>
      </c>
      <c r="EY233" s="210">
        <f t="shared" si="575"/>
        <v>0</v>
      </c>
      <c r="EZ233" s="210">
        <f t="shared" si="576"/>
        <v>0</v>
      </c>
      <c r="FA233" s="210">
        <f t="shared" si="577"/>
        <v>0</v>
      </c>
      <c r="FB233" s="210">
        <f t="shared" si="578"/>
        <v>0</v>
      </c>
      <c r="FC233" s="210">
        <f t="shared" si="579"/>
        <v>0</v>
      </c>
      <c r="FD233" s="210">
        <f t="shared" si="580"/>
        <v>0</v>
      </c>
      <c r="FE233" s="210">
        <f t="shared" si="581"/>
        <v>0</v>
      </c>
      <c r="FF233" s="210">
        <f t="shared" si="582"/>
        <v>0</v>
      </c>
      <c r="FG233" s="210">
        <f t="shared" si="583"/>
        <v>0</v>
      </c>
      <c r="FI233" s="211">
        <f t="shared" si="584"/>
        <v>0</v>
      </c>
      <c r="FJ233" s="211">
        <f t="shared" si="585"/>
        <v>0</v>
      </c>
      <c r="FK233" s="211">
        <f t="shared" si="586"/>
        <v>0</v>
      </c>
      <c r="FL233" s="211">
        <f t="shared" si="587"/>
        <v>0</v>
      </c>
      <c r="FM233" s="211">
        <f t="shared" si="588"/>
        <v>0</v>
      </c>
      <c r="FN233" s="211">
        <f t="shared" si="589"/>
        <v>0</v>
      </c>
      <c r="FO233" s="211">
        <f t="shared" si="590"/>
        <v>0</v>
      </c>
      <c r="FP233" s="211">
        <f t="shared" si="591"/>
        <v>0</v>
      </c>
      <c r="FQ233" s="211">
        <f t="shared" si="592"/>
        <v>0</v>
      </c>
      <c r="FR233" s="211">
        <f t="shared" si="593"/>
        <v>0</v>
      </c>
      <c r="FS233" s="211">
        <f t="shared" si="594"/>
        <v>0</v>
      </c>
      <c r="FT233" s="211">
        <f t="shared" si="595"/>
        <v>0</v>
      </c>
      <c r="FU233" s="211">
        <f t="shared" si="596"/>
        <v>0</v>
      </c>
      <c r="FV233" s="211">
        <f t="shared" si="597"/>
        <v>0</v>
      </c>
      <c r="FW233" s="211">
        <f t="shared" si="598"/>
        <v>0</v>
      </c>
      <c r="FX233" s="211">
        <f t="shared" si="599"/>
        <v>0</v>
      </c>
      <c r="FY233" s="211">
        <f t="shared" si="600"/>
        <v>0</v>
      </c>
      <c r="FZ233" s="211">
        <f t="shared" si="601"/>
        <v>0</v>
      </c>
      <c r="GA233" s="211">
        <f t="shared" si="602"/>
        <v>0</v>
      </c>
      <c r="GB233" s="211">
        <f t="shared" si="603"/>
        <v>0</v>
      </c>
      <c r="GC233" s="211">
        <f t="shared" si="604"/>
        <v>0</v>
      </c>
      <c r="GD233" s="211">
        <f t="shared" si="605"/>
        <v>0</v>
      </c>
      <c r="GE233" s="211">
        <f t="shared" si="606"/>
        <v>0</v>
      </c>
      <c r="GF233" s="211">
        <f t="shared" si="607"/>
        <v>0</v>
      </c>
      <c r="GG233" s="211">
        <f t="shared" si="608"/>
        <v>0</v>
      </c>
      <c r="GH233" s="211">
        <f t="shared" si="609"/>
        <v>0</v>
      </c>
      <c r="GI233" s="211">
        <f t="shared" si="610"/>
        <v>0</v>
      </c>
      <c r="GJ233" s="211">
        <f t="shared" si="611"/>
        <v>0</v>
      </c>
      <c r="GK233" s="211">
        <f t="shared" si="612"/>
        <v>0</v>
      </c>
      <c r="GL233" s="211">
        <f t="shared" si="613"/>
        <v>0</v>
      </c>
    </row>
    <row r="234" spans="3:194" ht="105">
      <c r="C234" s="138" t="s">
        <v>1153</v>
      </c>
      <c r="D234" s="225">
        <v>2004</v>
      </c>
      <c r="E234" s="220">
        <v>6</v>
      </c>
      <c r="F234" s="221"/>
      <c r="G234" s="224">
        <f t="shared" si="714"/>
        <v>0</v>
      </c>
      <c r="H234" s="224">
        <f t="shared" si="715"/>
        <v>0</v>
      </c>
      <c r="I234" s="222"/>
      <c r="J234" s="222"/>
      <c r="K234" s="222"/>
      <c r="L234" s="222"/>
      <c r="M234" s="222"/>
      <c r="N234" s="222"/>
      <c r="O234" s="222"/>
      <c r="P234" s="222"/>
      <c r="Q234" s="224">
        <f t="shared" si="716"/>
        <v>0</v>
      </c>
      <c r="R234" s="222"/>
      <c r="S234" s="222"/>
      <c r="T234" s="222"/>
      <c r="U234" s="222"/>
      <c r="V234" s="224">
        <f t="shared" si="717"/>
        <v>0</v>
      </c>
      <c r="W234" s="222"/>
      <c r="X234" s="222"/>
      <c r="Y234" s="222"/>
      <c r="Z234" s="222"/>
      <c r="AA234" s="224">
        <f t="shared" si="718"/>
        <v>0</v>
      </c>
      <c r="AB234" s="222"/>
      <c r="AC234" s="222"/>
      <c r="AD234" s="222"/>
      <c r="AE234" s="222"/>
      <c r="AF234" s="224">
        <f t="shared" si="719"/>
        <v>0</v>
      </c>
      <c r="AG234" s="222"/>
      <c r="AH234" s="222"/>
      <c r="AI234" s="222"/>
      <c r="AJ234" s="222"/>
      <c r="AK234" s="224">
        <f t="shared" si="720"/>
        <v>0</v>
      </c>
      <c r="AL234" s="224">
        <f t="shared" si="721"/>
        <v>0</v>
      </c>
      <c r="AM234" s="222"/>
      <c r="AN234" s="222"/>
      <c r="AO234" s="222"/>
      <c r="AP234" s="222"/>
      <c r="AQ234" s="222"/>
      <c r="AR234" s="222"/>
      <c r="AS234" s="222"/>
      <c r="AT234" s="222"/>
      <c r="AU234" s="224">
        <f t="shared" si="722"/>
        <v>0</v>
      </c>
      <c r="AV234" s="222"/>
      <c r="AW234" s="222"/>
      <c r="AX234" s="222"/>
      <c r="AY234" s="222"/>
      <c r="AZ234" s="224">
        <f t="shared" si="723"/>
        <v>0</v>
      </c>
      <c r="BA234" s="222"/>
      <c r="BB234" s="222"/>
      <c r="BC234" s="222"/>
      <c r="BD234" s="222"/>
      <c r="BE234" s="224">
        <f t="shared" si="724"/>
        <v>0</v>
      </c>
      <c r="BF234" s="222"/>
      <c r="BG234" s="222"/>
      <c r="BH234" s="222"/>
      <c r="BI234" s="222"/>
      <c r="BJ234" s="224">
        <f t="shared" si="725"/>
        <v>0</v>
      </c>
      <c r="BK234" s="222"/>
      <c r="BL234" s="222"/>
      <c r="BM234" s="222"/>
      <c r="BN234" s="222"/>
      <c r="BO234" s="224">
        <f t="shared" si="726"/>
        <v>0</v>
      </c>
      <c r="BP234" s="222"/>
      <c r="BQ234" s="222"/>
      <c r="BR234" s="222"/>
      <c r="BS234" s="222"/>
      <c r="BT234" s="224">
        <f t="shared" si="727"/>
        <v>0</v>
      </c>
      <c r="BU234" s="222">
        <f t="shared" si="734"/>
        <v>0</v>
      </c>
      <c r="BV234" s="222">
        <f t="shared" si="735"/>
        <v>0</v>
      </c>
      <c r="BW234" s="222">
        <f t="shared" si="736"/>
        <v>0</v>
      </c>
      <c r="BX234" s="222">
        <f t="shared" si="737"/>
        <v>0</v>
      </c>
      <c r="BY234" s="224">
        <f t="shared" si="728"/>
        <v>0</v>
      </c>
      <c r="BZ234" s="222"/>
      <c r="CA234" s="222"/>
      <c r="CB234" s="222"/>
      <c r="CC234" s="222"/>
      <c r="CD234" s="224">
        <f t="shared" si="729"/>
        <v>0</v>
      </c>
      <c r="CE234" s="222"/>
      <c r="CF234" s="222"/>
      <c r="CG234" s="222"/>
      <c r="CH234" s="222"/>
      <c r="CI234" s="224">
        <f t="shared" si="730"/>
        <v>0</v>
      </c>
      <c r="CJ234" s="222"/>
      <c r="CK234" s="222"/>
      <c r="CL234" s="222"/>
      <c r="CM234" s="222"/>
      <c r="CN234" s="224">
        <f t="shared" si="731"/>
        <v>0</v>
      </c>
      <c r="CO234" s="222"/>
      <c r="CP234" s="222"/>
      <c r="CQ234" s="222"/>
      <c r="CR234" s="222"/>
      <c r="CS234" s="209">
        <f t="shared" si="616"/>
        <v>0</v>
      </c>
      <c r="CT234" s="205"/>
      <c r="CU234" s="210">
        <f t="shared" si="686"/>
        <v>0</v>
      </c>
      <c r="CV234" s="210">
        <f t="shared" si="686"/>
        <v>0</v>
      </c>
      <c r="CW234" s="210">
        <f t="shared" si="555"/>
        <v>0</v>
      </c>
      <c r="CX234" s="210">
        <f t="shared" si="556"/>
        <v>0</v>
      </c>
      <c r="CY234" s="210">
        <f t="shared" si="557"/>
        <v>0</v>
      </c>
      <c r="CZ234" s="210">
        <f t="shared" si="558"/>
        <v>0</v>
      </c>
      <c r="DA234" s="210">
        <f t="shared" si="687"/>
        <v>0</v>
      </c>
      <c r="DB234" s="210">
        <f t="shared" si="687"/>
        <v>0</v>
      </c>
      <c r="DC234" s="210">
        <f t="shared" si="559"/>
        <v>0</v>
      </c>
      <c r="DD234" s="210">
        <f t="shared" si="560"/>
        <v>0</v>
      </c>
      <c r="DE234" s="210">
        <f t="shared" si="561"/>
        <v>0</v>
      </c>
      <c r="DF234" s="210">
        <f t="shared" si="562"/>
        <v>0</v>
      </c>
      <c r="DG234" s="210">
        <f t="shared" si="563"/>
        <v>0</v>
      </c>
      <c r="DH234" s="210">
        <f t="shared" si="564"/>
        <v>0</v>
      </c>
      <c r="DI234" s="210">
        <f t="shared" si="565"/>
        <v>0</v>
      </c>
      <c r="DJ234" s="210">
        <f t="shared" si="566"/>
        <v>0</v>
      </c>
      <c r="DK234" s="210">
        <f t="shared" si="567"/>
        <v>0</v>
      </c>
      <c r="DL234" s="210">
        <f t="shared" si="568"/>
        <v>0</v>
      </c>
      <c r="DN234" s="210">
        <f t="shared" si="688"/>
        <v>0</v>
      </c>
      <c r="DO234" s="210">
        <f t="shared" si="689"/>
        <v>0</v>
      </c>
      <c r="DP234" s="210">
        <f t="shared" si="690"/>
        <v>0</v>
      </c>
      <c r="DQ234" s="210">
        <f t="shared" si="680"/>
        <v>0</v>
      </c>
      <c r="DR234" s="210">
        <f t="shared" si="681"/>
        <v>0</v>
      </c>
      <c r="DS234" s="210">
        <f t="shared" si="659"/>
        <v>0</v>
      </c>
      <c r="DT234" s="210">
        <f t="shared" si="659"/>
        <v>0</v>
      </c>
      <c r="DU234" s="210">
        <f t="shared" si="659"/>
        <v>0</v>
      </c>
      <c r="DV234" s="210">
        <f t="shared" si="659"/>
        <v>0</v>
      </c>
      <c r="DW234" s="210">
        <f t="shared" si="659"/>
        <v>0</v>
      </c>
      <c r="DX234" s="210">
        <f t="shared" si="659"/>
        <v>0</v>
      </c>
      <c r="DY234" s="210">
        <f t="shared" si="659"/>
        <v>0</v>
      </c>
      <c r="DZ234" s="210">
        <f t="shared" si="659"/>
        <v>0</v>
      </c>
      <c r="EA234" s="210">
        <f t="shared" si="659"/>
        <v>0</v>
      </c>
      <c r="EB234" s="210">
        <f t="shared" si="659"/>
        <v>0</v>
      </c>
      <c r="EC234" s="210">
        <f t="shared" si="659"/>
        <v>0</v>
      </c>
      <c r="ED234" s="210">
        <f t="shared" si="659"/>
        <v>0</v>
      </c>
      <c r="EE234" s="210">
        <f t="shared" si="711"/>
        <v>0</v>
      </c>
      <c r="EF234" s="210">
        <f t="shared" si="711"/>
        <v>0</v>
      </c>
      <c r="EG234" s="210">
        <f t="shared" si="711"/>
        <v>0</v>
      </c>
      <c r="EH234" s="210">
        <f t="shared" si="711"/>
        <v>0</v>
      </c>
      <c r="EI234" s="210">
        <f t="shared" si="711"/>
        <v>0</v>
      </c>
      <c r="EJ234" s="210">
        <f t="shared" si="711"/>
        <v>0</v>
      </c>
      <c r="EK234" s="210">
        <f t="shared" si="711"/>
        <v>0</v>
      </c>
      <c r="EL234" s="210">
        <f t="shared" si="711"/>
        <v>0</v>
      </c>
      <c r="EM234" s="210">
        <f t="shared" si="711"/>
        <v>0</v>
      </c>
      <c r="EN234" s="210">
        <f t="shared" si="711"/>
        <v>0</v>
      </c>
      <c r="EO234" s="210">
        <f t="shared" si="711"/>
        <v>0</v>
      </c>
      <c r="EP234" s="210">
        <f t="shared" si="711"/>
        <v>0</v>
      </c>
      <c r="EQ234" s="210">
        <f t="shared" si="691"/>
        <v>0</v>
      </c>
      <c r="ES234" s="210">
        <f t="shared" si="569"/>
        <v>0</v>
      </c>
      <c r="ET234" s="210">
        <f t="shared" si="570"/>
        <v>0</v>
      </c>
      <c r="EU234" s="210">
        <f t="shared" si="571"/>
        <v>0</v>
      </c>
      <c r="EV234" s="210">
        <f t="shared" si="572"/>
        <v>0</v>
      </c>
      <c r="EW234" s="210">
        <f t="shared" si="573"/>
        <v>0</v>
      </c>
      <c r="EX234" s="210">
        <f t="shared" si="574"/>
        <v>0</v>
      </c>
      <c r="EY234" s="210">
        <f t="shared" si="575"/>
        <v>0</v>
      </c>
      <c r="EZ234" s="210">
        <f t="shared" si="576"/>
        <v>0</v>
      </c>
      <c r="FA234" s="210">
        <f t="shared" si="577"/>
        <v>0</v>
      </c>
      <c r="FB234" s="210">
        <f t="shared" si="578"/>
        <v>0</v>
      </c>
      <c r="FC234" s="210">
        <f t="shared" si="579"/>
        <v>0</v>
      </c>
      <c r="FD234" s="210">
        <f t="shared" si="580"/>
        <v>0</v>
      </c>
      <c r="FE234" s="210">
        <f t="shared" si="581"/>
        <v>0</v>
      </c>
      <c r="FF234" s="210">
        <f t="shared" si="582"/>
        <v>0</v>
      </c>
      <c r="FG234" s="210">
        <f t="shared" si="583"/>
        <v>0</v>
      </c>
      <c r="FI234" s="211">
        <f t="shared" si="584"/>
        <v>0</v>
      </c>
      <c r="FJ234" s="211">
        <f t="shared" si="585"/>
        <v>0</v>
      </c>
      <c r="FK234" s="211">
        <f t="shared" si="586"/>
        <v>0</v>
      </c>
      <c r="FL234" s="211">
        <f t="shared" si="587"/>
        <v>0</v>
      </c>
      <c r="FM234" s="211">
        <f t="shared" si="588"/>
        <v>0</v>
      </c>
      <c r="FN234" s="211">
        <f t="shared" si="589"/>
        <v>0</v>
      </c>
      <c r="FO234" s="211">
        <f t="shared" si="590"/>
        <v>0</v>
      </c>
      <c r="FP234" s="211">
        <f t="shared" si="591"/>
        <v>0</v>
      </c>
      <c r="FQ234" s="211">
        <f t="shared" si="592"/>
        <v>0</v>
      </c>
      <c r="FR234" s="211">
        <f t="shared" si="593"/>
        <v>0</v>
      </c>
      <c r="FS234" s="211">
        <f t="shared" si="594"/>
        <v>0</v>
      </c>
      <c r="FT234" s="211">
        <f t="shared" si="595"/>
        <v>0</v>
      </c>
      <c r="FU234" s="211">
        <f t="shared" si="596"/>
        <v>0</v>
      </c>
      <c r="FV234" s="211">
        <f t="shared" si="597"/>
        <v>0</v>
      </c>
      <c r="FW234" s="211">
        <f t="shared" si="598"/>
        <v>0</v>
      </c>
      <c r="FX234" s="211">
        <f t="shared" si="599"/>
        <v>0</v>
      </c>
      <c r="FY234" s="211">
        <f t="shared" si="600"/>
        <v>0</v>
      </c>
      <c r="FZ234" s="211">
        <f t="shared" si="601"/>
        <v>0</v>
      </c>
      <c r="GA234" s="211">
        <f t="shared" si="602"/>
        <v>0</v>
      </c>
      <c r="GB234" s="211">
        <f t="shared" si="603"/>
        <v>0</v>
      </c>
      <c r="GC234" s="211">
        <f t="shared" si="604"/>
        <v>0</v>
      </c>
      <c r="GD234" s="211">
        <f t="shared" si="605"/>
        <v>0</v>
      </c>
      <c r="GE234" s="211">
        <f t="shared" si="606"/>
        <v>0</v>
      </c>
      <c r="GF234" s="211">
        <f t="shared" si="607"/>
        <v>0</v>
      </c>
      <c r="GG234" s="211">
        <f t="shared" si="608"/>
        <v>0</v>
      </c>
      <c r="GH234" s="211">
        <f t="shared" si="609"/>
        <v>0</v>
      </c>
      <c r="GI234" s="211">
        <f t="shared" si="610"/>
        <v>0</v>
      </c>
      <c r="GJ234" s="211">
        <f t="shared" si="611"/>
        <v>0</v>
      </c>
      <c r="GK234" s="211">
        <f t="shared" si="612"/>
        <v>0</v>
      </c>
      <c r="GL234" s="211">
        <f t="shared" si="613"/>
        <v>0</v>
      </c>
    </row>
    <row r="235" spans="3:194" ht="42.75">
      <c r="C235" s="30" t="s">
        <v>1154</v>
      </c>
      <c r="D235" s="212">
        <v>2100</v>
      </c>
      <c r="E235" s="213" t="s">
        <v>31</v>
      </c>
      <c r="F235" s="214">
        <f>SUM(G236:G237,G240:G241,G245:G255,G258:G260)</f>
        <v>57207.8</v>
      </c>
      <c r="G235" s="215">
        <f>SUM(G236:G238,G242)</f>
        <v>57207.8</v>
      </c>
      <c r="H235" s="215">
        <f>SUM(H236:H238,H242)</f>
        <v>57115.5</v>
      </c>
      <c r="I235" s="215">
        <f t="shared" ref="I235:BT235" si="741">SUM(I236:I238,I242)</f>
        <v>0</v>
      </c>
      <c r="J235" s="215">
        <f t="shared" si="741"/>
        <v>0</v>
      </c>
      <c r="K235" s="215">
        <f t="shared" si="741"/>
        <v>0</v>
      </c>
      <c r="L235" s="215">
        <f t="shared" si="741"/>
        <v>0</v>
      </c>
      <c r="M235" s="215">
        <f t="shared" si="741"/>
        <v>0</v>
      </c>
      <c r="N235" s="215">
        <f t="shared" si="741"/>
        <v>0</v>
      </c>
      <c r="O235" s="215">
        <f t="shared" si="741"/>
        <v>57207.8</v>
      </c>
      <c r="P235" s="215">
        <f t="shared" si="741"/>
        <v>57115.5</v>
      </c>
      <c r="Q235" s="215">
        <f t="shared" si="741"/>
        <v>62255.100000000006</v>
      </c>
      <c r="R235" s="215">
        <f t="shared" si="741"/>
        <v>0</v>
      </c>
      <c r="S235" s="215">
        <f t="shared" si="741"/>
        <v>0</v>
      </c>
      <c r="T235" s="215">
        <f t="shared" si="741"/>
        <v>0</v>
      </c>
      <c r="U235" s="215">
        <f t="shared" si="741"/>
        <v>62255.100000000006</v>
      </c>
      <c r="V235" s="215">
        <f t="shared" si="741"/>
        <v>63047.3</v>
      </c>
      <c r="W235" s="215">
        <f t="shared" si="741"/>
        <v>0</v>
      </c>
      <c r="X235" s="215">
        <f t="shared" si="741"/>
        <v>0</v>
      </c>
      <c r="Y235" s="215">
        <f t="shared" si="741"/>
        <v>0</v>
      </c>
      <c r="Z235" s="215">
        <f t="shared" si="741"/>
        <v>63047.3</v>
      </c>
      <c r="AA235" s="215">
        <f t="shared" si="741"/>
        <v>61393.899999999994</v>
      </c>
      <c r="AB235" s="215">
        <f t="shared" si="741"/>
        <v>0</v>
      </c>
      <c r="AC235" s="215">
        <f t="shared" si="741"/>
        <v>0</v>
      </c>
      <c r="AD235" s="215">
        <f t="shared" si="741"/>
        <v>0</v>
      </c>
      <c r="AE235" s="215">
        <f t="shared" si="741"/>
        <v>61393.899999999994</v>
      </c>
      <c r="AF235" s="215">
        <f t="shared" si="741"/>
        <v>61393.899999999994</v>
      </c>
      <c r="AG235" s="215">
        <f t="shared" si="741"/>
        <v>0</v>
      </c>
      <c r="AH235" s="215">
        <f t="shared" si="741"/>
        <v>0</v>
      </c>
      <c r="AI235" s="215">
        <f t="shared" si="741"/>
        <v>0</v>
      </c>
      <c r="AJ235" s="215">
        <f t="shared" si="741"/>
        <v>61393.899999999994</v>
      </c>
      <c r="AK235" s="215">
        <f t="shared" si="741"/>
        <v>57207.8</v>
      </c>
      <c r="AL235" s="215">
        <f t="shared" si="741"/>
        <v>57115.5</v>
      </c>
      <c r="AM235" s="215">
        <f t="shared" si="741"/>
        <v>0</v>
      </c>
      <c r="AN235" s="215">
        <f t="shared" si="741"/>
        <v>0</v>
      </c>
      <c r="AO235" s="215">
        <f t="shared" si="741"/>
        <v>0</v>
      </c>
      <c r="AP235" s="215">
        <f t="shared" si="741"/>
        <v>0</v>
      </c>
      <c r="AQ235" s="215">
        <f t="shared" si="741"/>
        <v>0</v>
      </c>
      <c r="AR235" s="215">
        <f t="shared" si="741"/>
        <v>0</v>
      </c>
      <c r="AS235" s="215">
        <f t="shared" si="741"/>
        <v>57207.8</v>
      </c>
      <c r="AT235" s="215">
        <f t="shared" si="741"/>
        <v>57115.5</v>
      </c>
      <c r="AU235" s="215">
        <f t="shared" si="741"/>
        <v>62255.100000000006</v>
      </c>
      <c r="AV235" s="215">
        <f t="shared" si="741"/>
        <v>0</v>
      </c>
      <c r="AW235" s="215">
        <f t="shared" si="741"/>
        <v>0</v>
      </c>
      <c r="AX235" s="215">
        <f t="shared" si="741"/>
        <v>0</v>
      </c>
      <c r="AY235" s="215">
        <f t="shared" si="741"/>
        <v>62255.100000000006</v>
      </c>
      <c r="AZ235" s="215">
        <f t="shared" si="741"/>
        <v>63047.3</v>
      </c>
      <c r="BA235" s="215">
        <f t="shared" si="741"/>
        <v>0</v>
      </c>
      <c r="BB235" s="222"/>
      <c r="BC235" s="215">
        <f t="shared" si="741"/>
        <v>0</v>
      </c>
      <c r="BD235" s="215">
        <f t="shared" si="741"/>
        <v>63047.3</v>
      </c>
      <c r="BE235" s="215">
        <f t="shared" si="741"/>
        <v>61393.899999999994</v>
      </c>
      <c r="BF235" s="215">
        <f t="shared" si="741"/>
        <v>0</v>
      </c>
      <c r="BG235" s="215">
        <f t="shared" si="741"/>
        <v>0</v>
      </c>
      <c r="BH235" s="215">
        <f t="shared" si="741"/>
        <v>0</v>
      </c>
      <c r="BI235" s="215">
        <f t="shared" si="741"/>
        <v>61393.899999999994</v>
      </c>
      <c r="BJ235" s="215">
        <f t="shared" si="741"/>
        <v>61393.899999999994</v>
      </c>
      <c r="BK235" s="215">
        <f t="shared" si="741"/>
        <v>0</v>
      </c>
      <c r="BL235" s="215">
        <f t="shared" si="741"/>
        <v>0</v>
      </c>
      <c r="BM235" s="215">
        <f t="shared" si="741"/>
        <v>0</v>
      </c>
      <c r="BN235" s="215">
        <f t="shared" si="741"/>
        <v>61393.899999999994</v>
      </c>
      <c r="BO235" s="215">
        <f t="shared" si="741"/>
        <v>57207.8</v>
      </c>
      <c r="BP235" s="215">
        <f t="shared" si="741"/>
        <v>0</v>
      </c>
      <c r="BQ235" s="215">
        <f t="shared" si="741"/>
        <v>0</v>
      </c>
      <c r="BR235" s="215">
        <f t="shared" si="741"/>
        <v>0</v>
      </c>
      <c r="BS235" s="215">
        <f t="shared" si="741"/>
        <v>57207.8</v>
      </c>
      <c r="BT235" s="215">
        <f t="shared" si="741"/>
        <v>62255.100000000006</v>
      </c>
      <c r="BU235" s="215">
        <f t="shared" ref="BU235:CR235" si="742">SUM(BU236:BU238,BU242)</f>
        <v>0</v>
      </c>
      <c r="BV235" s="215">
        <f t="shared" si="742"/>
        <v>0</v>
      </c>
      <c r="BW235" s="215">
        <f t="shared" si="742"/>
        <v>0</v>
      </c>
      <c r="BX235" s="215">
        <f t="shared" si="742"/>
        <v>62255.100000000006</v>
      </c>
      <c r="BY235" s="215">
        <f t="shared" si="742"/>
        <v>63047.3</v>
      </c>
      <c r="BZ235" s="215">
        <f t="shared" si="742"/>
        <v>0</v>
      </c>
      <c r="CA235" s="215">
        <f t="shared" si="742"/>
        <v>0</v>
      </c>
      <c r="CB235" s="215">
        <f t="shared" si="742"/>
        <v>0</v>
      </c>
      <c r="CC235" s="215">
        <f t="shared" si="742"/>
        <v>63047.3</v>
      </c>
      <c r="CD235" s="215">
        <f t="shared" si="742"/>
        <v>57207.8</v>
      </c>
      <c r="CE235" s="215">
        <f t="shared" si="742"/>
        <v>0</v>
      </c>
      <c r="CF235" s="215">
        <f t="shared" si="742"/>
        <v>0</v>
      </c>
      <c r="CG235" s="215">
        <f t="shared" si="742"/>
        <v>0</v>
      </c>
      <c r="CH235" s="215">
        <f t="shared" si="742"/>
        <v>57207.8</v>
      </c>
      <c r="CI235" s="215">
        <f t="shared" si="742"/>
        <v>62255.100000000006</v>
      </c>
      <c r="CJ235" s="215">
        <f t="shared" si="742"/>
        <v>0</v>
      </c>
      <c r="CK235" s="215">
        <f t="shared" si="742"/>
        <v>0</v>
      </c>
      <c r="CL235" s="215">
        <f t="shared" si="742"/>
        <v>0</v>
      </c>
      <c r="CM235" s="215">
        <f t="shared" si="742"/>
        <v>62255.100000000006</v>
      </c>
      <c r="CN235" s="215">
        <f t="shared" si="742"/>
        <v>63047.3</v>
      </c>
      <c r="CO235" s="215">
        <f t="shared" si="742"/>
        <v>0</v>
      </c>
      <c r="CP235" s="215">
        <f t="shared" si="742"/>
        <v>0</v>
      </c>
      <c r="CQ235" s="215">
        <f t="shared" si="742"/>
        <v>0</v>
      </c>
      <c r="CR235" s="215">
        <f t="shared" si="742"/>
        <v>63047.3</v>
      </c>
      <c r="CS235" s="209">
        <f t="shared" si="616"/>
        <v>2179694.8000000003</v>
      </c>
      <c r="CT235" s="205"/>
      <c r="CU235" s="210">
        <f t="shared" si="686"/>
        <v>0</v>
      </c>
      <c r="CV235" s="210">
        <f t="shared" si="686"/>
        <v>0</v>
      </c>
      <c r="CW235" s="210">
        <f t="shared" si="555"/>
        <v>0</v>
      </c>
      <c r="CX235" s="210">
        <f t="shared" si="556"/>
        <v>0</v>
      </c>
      <c r="CY235" s="210">
        <f t="shared" si="557"/>
        <v>0</v>
      </c>
      <c r="CZ235" s="210">
        <f t="shared" si="558"/>
        <v>0</v>
      </c>
      <c r="DA235" s="210">
        <f t="shared" si="687"/>
        <v>0</v>
      </c>
      <c r="DB235" s="210">
        <f t="shared" si="687"/>
        <v>0</v>
      </c>
      <c r="DC235" s="210">
        <f t="shared" si="559"/>
        <v>0</v>
      </c>
      <c r="DD235" s="210">
        <f t="shared" si="560"/>
        <v>0</v>
      </c>
      <c r="DE235" s="210">
        <f t="shared" si="561"/>
        <v>0</v>
      </c>
      <c r="DF235" s="210">
        <f t="shared" si="562"/>
        <v>0</v>
      </c>
      <c r="DG235" s="210">
        <f t="shared" si="563"/>
        <v>0</v>
      </c>
      <c r="DH235" s="210">
        <f t="shared" si="564"/>
        <v>0</v>
      </c>
      <c r="DI235" s="210">
        <f t="shared" si="565"/>
        <v>0</v>
      </c>
      <c r="DJ235" s="210">
        <f t="shared" si="566"/>
        <v>0</v>
      </c>
      <c r="DK235" s="210">
        <f t="shared" si="567"/>
        <v>0</v>
      </c>
      <c r="DL235" s="210">
        <f t="shared" si="568"/>
        <v>0</v>
      </c>
      <c r="DN235" s="210">
        <f t="shared" si="688"/>
        <v>0</v>
      </c>
      <c r="DO235" s="210">
        <f t="shared" si="689"/>
        <v>0</v>
      </c>
      <c r="DP235" s="210">
        <f t="shared" si="690"/>
        <v>0</v>
      </c>
      <c r="DQ235" s="210">
        <f t="shared" si="680"/>
        <v>0</v>
      </c>
      <c r="DR235" s="210">
        <f t="shared" si="681"/>
        <v>0</v>
      </c>
      <c r="DS235" s="210">
        <f t="shared" si="659"/>
        <v>0</v>
      </c>
      <c r="DT235" s="210">
        <f t="shared" si="659"/>
        <v>0</v>
      </c>
      <c r="DU235" s="210">
        <f t="shared" si="659"/>
        <v>0</v>
      </c>
      <c r="DV235" s="210">
        <f t="shared" si="659"/>
        <v>0</v>
      </c>
      <c r="DW235" s="210">
        <f t="shared" si="659"/>
        <v>0</v>
      </c>
      <c r="DX235" s="210">
        <f t="shared" si="659"/>
        <v>0</v>
      </c>
      <c r="DY235" s="210">
        <f t="shared" si="659"/>
        <v>0</v>
      </c>
      <c r="DZ235" s="210">
        <f t="shared" si="659"/>
        <v>0</v>
      </c>
      <c r="EA235" s="210">
        <f t="shared" si="659"/>
        <v>0</v>
      </c>
      <c r="EB235" s="210">
        <f t="shared" si="659"/>
        <v>0</v>
      </c>
      <c r="EC235" s="210">
        <f t="shared" si="659"/>
        <v>0</v>
      </c>
      <c r="ED235" s="210">
        <f t="shared" si="659"/>
        <v>0</v>
      </c>
      <c r="EE235" s="210">
        <f t="shared" si="711"/>
        <v>0</v>
      </c>
      <c r="EF235" s="210">
        <f t="shared" si="711"/>
        <v>0</v>
      </c>
      <c r="EG235" s="210">
        <f t="shared" si="711"/>
        <v>0</v>
      </c>
      <c r="EH235" s="210">
        <f t="shared" si="711"/>
        <v>0</v>
      </c>
      <c r="EI235" s="210">
        <f t="shared" si="711"/>
        <v>0</v>
      </c>
      <c r="EJ235" s="210">
        <f t="shared" si="711"/>
        <v>0</v>
      </c>
      <c r="EK235" s="210">
        <f t="shared" si="711"/>
        <v>0</v>
      </c>
      <c r="EL235" s="210">
        <f t="shared" si="711"/>
        <v>0</v>
      </c>
      <c r="EM235" s="210">
        <f t="shared" si="711"/>
        <v>0</v>
      </c>
      <c r="EN235" s="210">
        <f t="shared" si="711"/>
        <v>0</v>
      </c>
      <c r="EO235" s="210">
        <f t="shared" si="711"/>
        <v>0</v>
      </c>
      <c r="EP235" s="210">
        <f t="shared" si="711"/>
        <v>0</v>
      </c>
      <c r="EQ235" s="210">
        <f t="shared" si="691"/>
        <v>0</v>
      </c>
      <c r="ES235" s="210">
        <f t="shared" si="569"/>
        <v>0</v>
      </c>
      <c r="ET235" s="210">
        <f t="shared" si="570"/>
        <v>0</v>
      </c>
      <c r="EU235" s="210">
        <f t="shared" si="571"/>
        <v>0</v>
      </c>
      <c r="EV235" s="210">
        <f t="shared" si="572"/>
        <v>0</v>
      </c>
      <c r="EW235" s="210">
        <f t="shared" si="573"/>
        <v>0</v>
      </c>
      <c r="EX235" s="210">
        <f t="shared" si="574"/>
        <v>0</v>
      </c>
      <c r="EY235" s="210">
        <f t="shared" si="575"/>
        <v>0</v>
      </c>
      <c r="EZ235" s="210">
        <f t="shared" si="576"/>
        <v>0</v>
      </c>
      <c r="FA235" s="210">
        <f t="shared" si="577"/>
        <v>0</v>
      </c>
      <c r="FB235" s="210">
        <f t="shared" si="578"/>
        <v>0</v>
      </c>
      <c r="FC235" s="210">
        <f t="shared" si="579"/>
        <v>0</v>
      </c>
      <c r="FD235" s="210">
        <f t="shared" si="580"/>
        <v>0</v>
      </c>
      <c r="FE235" s="210">
        <f t="shared" si="581"/>
        <v>0</v>
      </c>
      <c r="FF235" s="210">
        <f t="shared" si="582"/>
        <v>0</v>
      </c>
      <c r="FG235" s="210">
        <f t="shared" si="583"/>
        <v>0</v>
      </c>
      <c r="FI235" s="211">
        <f t="shared" si="584"/>
        <v>0</v>
      </c>
      <c r="FJ235" s="211">
        <f t="shared" si="585"/>
        <v>0</v>
      </c>
      <c r="FK235" s="211">
        <f t="shared" si="586"/>
        <v>0</v>
      </c>
      <c r="FL235" s="211">
        <f t="shared" si="587"/>
        <v>0</v>
      </c>
      <c r="FM235" s="211">
        <f t="shared" si="588"/>
        <v>0</v>
      </c>
      <c r="FN235" s="211">
        <f t="shared" si="589"/>
        <v>0</v>
      </c>
      <c r="FO235" s="211">
        <f t="shared" si="590"/>
        <v>0</v>
      </c>
      <c r="FP235" s="211">
        <f t="shared" si="591"/>
        <v>0</v>
      </c>
      <c r="FQ235" s="211">
        <f t="shared" si="592"/>
        <v>0</v>
      </c>
      <c r="FR235" s="211">
        <f t="shared" si="593"/>
        <v>0</v>
      </c>
      <c r="FS235" s="211">
        <f t="shared" si="594"/>
        <v>0</v>
      </c>
      <c r="FT235" s="211">
        <f t="shared" si="595"/>
        <v>0</v>
      </c>
      <c r="FU235" s="211">
        <f t="shared" si="596"/>
        <v>0</v>
      </c>
      <c r="FV235" s="211">
        <f t="shared" si="597"/>
        <v>0</v>
      </c>
      <c r="FW235" s="211">
        <f t="shared" si="598"/>
        <v>0</v>
      </c>
      <c r="FX235" s="211">
        <f t="shared" si="599"/>
        <v>0</v>
      </c>
      <c r="FY235" s="211">
        <f t="shared" si="600"/>
        <v>0</v>
      </c>
      <c r="FZ235" s="211">
        <f t="shared" si="601"/>
        <v>0</v>
      </c>
      <c r="GA235" s="211">
        <f t="shared" si="602"/>
        <v>0</v>
      </c>
      <c r="GB235" s="211">
        <f t="shared" si="603"/>
        <v>0</v>
      </c>
      <c r="GC235" s="211">
        <f t="shared" si="604"/>
        <v>0</v>
      </c>
      <c r="GD235" s="211">
        <f t="shared" si="605"/>
        <v>0</v>
      </c>
      <c r="GE235" s="211">
        <f t="shared" si="606"/>
        <v>0</v>
      </c>
      <c r="GF235" s="211">
        <f t="shared" si="607"/>
        <v>0</v>
      </c>
      <c r="GG235" s="211">
        <f t="shared" si="608"/>
        <v>0</v>
      </c>
      <c r="GH235" s="211">
        <f t="shared" si="609"/>
        <v>0</v>
      </c>
      <c r="GI235" s="211">
        <f t="shared" si="610"/>
        <v>0</v>
      </c>
      <c r="GJ235" s="211">
        <f t="shared" si="611"/>
        <v>0</v>
      </c>
      <c r="GK235" s="211">
        <f t="shared" si="612"/>
        <v>0</v>
      </c>
      <c r="GL235" s="211">
        <f t="shared" si="613"/>
        <v>0</v>
      </c>
    </row>
    <row r="236" spans="3:194" s="234" customFormat="1" ht="28.5">
      <c r="C236" s="39" t="s">
        <v>1426</v>
      </c>
      <c r="D236" s="247">
        <v>2101</v>
      </c>
      <c r="E236" s="248" t="s">
        <v>31</v>
      </c>
      <c r="F236" s="248" t="s">
        <v>31</v>
      </c>
      <c r="G236" s="224">
        <f>+I236+K236+M236+O236</f>
        <v>40000</v>
      </c>
      <c r="H236" s="224">
        <f>+J236+L236+N236+P236</f>
        <v>40000</v>
      </c>
      <c r="I236" s="222"/>
      <c r="J236" s="222"/>
      <c r="K236" s="222"/>
      <c r="L236" s="222"/>
      <c r="M236" s="222"/>
      <c r="N236" s="222"/>
      <c r="O236" s="222">
        <v>40000</v>
      </c>
      <c r="P236" s="222">
        <v>40000</v>
      </c>
      <c r="Q236" s="224">
        <f>SUM(R236:U236)</f>
        <v>48401.3</v>
      </c>
      <c r="R236" s="222"/>
      <c r="S236" s="222"/>
      <c r="T236" s="222"/>
      <c r="U236" s="222">
        <v>48401.3</v>
      </c>
      <c r="V236" s="224">
        <f>SUM(W236:Z236)</f>
        <v>48073.5</v>
      </c>
      <c r="W236" s="222"/>
      <c r="X236" s="222"/>
      <c r="Y236" s="222"/>
      <c r="Z236" s="222">
        <v>48073.5</v>
      </c>
      <c r="AA236" s="224">
        <f>SUM(AB236:AE236)</f>
        <v>48140.1</v>
      </c>
      <c r="AB236" s="222"/>
      <c r="AC236" s="222"/>
      <c r="AD236" s="222"/>
      <c r="AE236" s="222">
        <v>48140.1</v>
      </c>
      <c r="AF236" s="224">
        <f>SUM(AG236:AJ236)</f>
        <v>48140.1</v>
      </c>
      <c r="AG236" s="222"/>
      <c r="AH236" s="222"/>
      <c r="AI236" s="222"/>
      <c r="AJ236" s="222">
        <v>48140.1</v>
      </c>
      <c r="AK236" s="224">
        <f>+AM236+AO236+AQ236+AS236</f>
        <v>40000</v>
      </c>
      <c r="AL236" s="224">
        <f>+AN236+AP236+AR236+AT236</f>
        <v>40000</v>
      </c>
      <c r="AM236" s="222"/>
      <c r="AN236" s="222"/>
      <c r="AO236" s="222"/>
      <c r="AP236" s="222"/>
      <c r="AQ236" s="222"/>
      <c r="AR236" s="222"/>
      <c r="AS236" s="222">
        <v>40000</v>
      </c>
      <c r="AT236" s="222">
        <v>40000</v>
      </c>
      <c r="AU236" s="224">
        <f>SUM(AV236:AY236)</f>
        <v>48401.3</v>
      </c>
      <c r="AV236" s="222"/>
      <c r="AW236" s="222"/>
      <c r="AX236" s="222"/>
      <c r="AY236" s="222">
        <v>48401.3</v>
      </c>
      <c r="AZ236" s="224">
        <f>SUM(BA236:BD236)</f>
        <v>48073.5</v>
      </c>
      <c r="BA236" s="222"/>
      <c r="BB236" s="222"/>
      <c r="BC236" s="222"/>
      <c r="BD236" s="222">
        <v>48073.5</v>
      </c>
      <c r="BE236" s="224">
        <f>SUM(BF236:BI236)</f>
        <v>48140.1</v>
      </c>
      <c r="BF236" s="222"/>
      <c r="BG236" s="222"/>
      <c r="BH236" s="222"/>
      <c r="BI236" s="222">
        <v>48140.1</v>
      </c>
      <c r="BJ236" s="224">
        <f>SUM(BK236:BN236)</f>
        <v>48140.1</v>
      </c>
      <c r="BK236" s="222"/>
      <c r="BL236" s="222"/>
      <c r="BM236" s="222"/>
      <c r="BN236" s="222">
        <v>48140.1</v>
      </c>
      <c r="BO236" s="224">
        <f>SUM(BP236:BS236)</f>
        <v>40000</v>
      </c>
      <c r="BP236" s="222"/>
      <c r="BQ236" s="222"/>
      <c r="BR236" s="222"/>
      <c r="BS236" s="222">
        <v>40000</v>
      </c>
      <c r="BT236" s="224">
        <f>SUM(BU236:BX236)</f>
        <v>48401.3</v>
      </c>
      <c r="BU236" s="222">
        <f>R236</f>
        <v>0</v>
      </c>
      <c r="BV236" s="222">
        <f t="shared" ref="BV236:BX236" si="743">S236</f>
        <v>0</v>
      </c>
      <c r="BW236" s="222">
        <f t="shared" si="743"/>
        <v>0</v>
      </c>
      <c r="BX236" s="222">
        <f t="shared" si="743"/>
        <v>48401.3</v>
      </c>
      <c r="BY236" s="224">
        <f>SUM(BZ236:CC236)</f>
        <v>48073.5</v>
      </c>
      <c r="BZ236" s="222">
        <f>W236</f>
        <v>0</v>
      </c>
      <c r="CA236" s="222">
        <f t="shared" ref="CA236:CC236" si="744">X236</f>
        <v>0</v>
      </c>
      <c r="CB236" s="222">
        <f t="shared" si="744"/>
        <v>0</v>
      </c>
      <c r="CC236" s="222">
        <f t="shared" si="744"/>
        <v>48073.5</v>
      </c>
      <c r="CD236" s="224">
        <f>SUM(CE236:CH236)</f>
        <v>40000</v>
      </c>
      <c r="CE236" s="222"/>
      <c r="CF236" s="222"/>
      <c r="CG236" s="222"/>
      <c r="CH236" s="222">
        <f>AS236</f>
        <v>40000</v>
      </c>
      <c r="CI236" s="224">
        <f>SUM(CJ236:CM236)</f>
        <v>48401.3</v>
      </c>
      <c r="CJ236" s="222">
        <f>AV236</f>
        <v>0</v>
      </c>
      <c r="CK236" s="222">
        <f t="shared" ref="CK236:CM236" si="745">AW236</f>
        <v>0</v>
      </c>
      <c r="CL236" s="222">
        <f t="shared" si="745"/>
        <v>0</v>
      </c>
      <c r="CM236" s="222">
        <f t="shared" si="745"/>
        <v>48401.3</v>
      </c>
      <c r="CN236" s="224">
        <f>SUM(CO236:CR236)</f>
        <v>48073.5</v>
      </c>
      <c r="CO236" s="222">
        <f>BA236</f>
        <v>0</v>
      </c>
      <c r="CP236" s="222">
        <f t="shared" ref="CP236:CR236" si="746">BB236</f>
        <v>0</v>
      </c>
      <c r="CQ236" s="222">
        <f t="shared" si="746"/>
        <v>0</v>
      </c>
      <c r="CR236" s="222">
        <f t="shared" si="746"/>
        <v>48073.5</v>
      </c>
      <c r="CS236" s="209">
        <f t="shared" si="616"/>
        <v>1636919.2000000002</v>
      </c>
      <c r="CT236" s="205"/>
      <c r="CU236" s="210">
        <f t="shared" si="686"/>
        <v>0</v>
      </c>
      <c r="CV236" s="210">
        <f t="shared" si="686"/>
        <v>0</v>
      </c>
      <c r="CW236" s="210">
        <f t="shared" si="555"/>
        <v>0</v>
      </c>
      <c r="CX236" s="210">
        <f t="shared" si="556"/>
        <v>0</v>
      </c>
      <c r="CY236" s="210">
        <f t="shared" si="557"/>
        <v>0</v>
      </c>
      <c r="CZ236" s="210">
        <f t="shared" si="558"/>
        <v>0</v>
      </c>
      <c r="DA236" s="210">
        <f t="shared" si="687"/>
        <v>0</v>
      </c>
      <c r="DB236" s="210">
        <f t="shared" si="687"/>
        <v>0</v>
      </c>
      <c r="DC236" s="210">
        <f t="shared" si="559"/>
        <v>0</v>
      </c>
      <c r="DD236" s="210">
        <f t="shared" si="560"/>
        <v>0</v>
      </c>
      <c r="DE236" s="210">
        <f t="shared" si="561"/>
        <v>0</v>
      </c>
      <c r="DF236" s="210">
        <f t="shared" si="562"/>
        <v>0</v>
      </c>
      <c r="DG236" s="210">
        <f t="shared" si="563"/>
        <v>0</v>
      </c>
      <c r="DH236" s="210">
        <f t="shared" si="564"/>
        <v>0</v>
      </c>
      <c r="DI236" s="210">
        <f t="shared" si="565"/>
        <v>0</v>
      </c>
      <c r="DJ236" s="210">
        <f t="shared" si="566"/>
        <v>0</v>
      </c>
      <c r="DK236" s="210">
        <f t="shared" si="567"/>
        <v>0</v>
      </c>
      <c r="DL236" s="210">
        <f t="shared" si="568"/>
        <v>0</v>
      </c>
      <c r="DN236" s="210">
        <f t="shared" si="688"/>
        <v>0</v>
      </c>
      <c r="DO236" s="210">
        <f t="shared" si="689"/>
        <v>0</v>
      </c>
      <c r="DP236" s="210">
        <f t="shared" si="690"/>
        <v>0</v>
      </c>
      <c r="DQ236" s="210">
        <f t="shared" si="680"/>
        <v>0</v>
      </c>
      <c r="DR236" s="210">
        <f t="shared" si="681"/>
        <v>0</v>
      </c>
      <c r="DS236" s="210">
        <f t="shared" si="659"/>
        <v>0</v>
      </c>
      <c r="DT236" s="210">
        <f t="shared" si="659"/>
        <v>0</v>
      </c>
      <c r="DU236" s="210">
        <f t="shared" si="659"/>
        <v>0</v>
      </c>
      <c r="DV236" s="210">
        <f t="shared" si="659"/>
        <v>0</v>
      </c>
      <c r="DW236" s="210">
        <f t="shared" si="659"/>
        <v>0</v>
      </c>
      <c r="DX236" s="210">
        <f t="shared" si="659"/>
        <v>0</v>
      </c>
      <c r="DY236" s="210">
        <f t="shared" si="659"/>
        <v>0</v>
      </c>
      <c r="DZ236" s="210">
        <f t="shared" si="659"/>
        <v>0</v>
      </c>
      <c r="EA236" s="210">
        <f t="shared" si="659"/>
        <v>0</v>
      </c>
      <c r="EB236" s="210">
        <f t="shared" si="659"/>
        <v>0</v>
      </c>
      <c r="EC236" s="210">
        <f t="shared" si="659"/>
        <v>0</v>
      </c>
      <c r="ED236" s="210">
        <f t="shared" si="659"/>
        <v>0</v>
      </c>
      <c r="EE236" s="210">
        <f t="shared" si="711"/>
        <v>0</v>
      </c>
      <c r="EF236" s="210">
        <f t="shared" si="711"/>
        <v>0</v>
      </c>
      <c r="EG236" s="210">
        <f t="shared" si="711"/>
        <v>0</v>
      </c>
      <c r="EH236" s="210">
        <f t="shared" si="711"/>
        <v>0</v>
      </c>
      <c r="EI236" s="210">
        <f t="shared" si="711"/>
        <v>0</v>
      </c>
      <c r="EJ236" s="210">
        <f t="shared" si="711"/>
        <v>0</v>
      </c>
      <c r="EK236" s="210">
        <f t="shared" si="711"/>
        <v>0</v>
      </c>
      <c r="EL236" s="210">
        <f t="shared" si="711"/>
        <v>0</v>
      </c>
      <c r="EM236" s="210">
        <f t="shared" si="711"/>
        <v>0</v>
      </c>
      <c r="EN236" s="210">
        <f t="shared" si="711"/>
        <v>0</v>
      </c>
      <c r="EO236" s="210">
        <f t="shared" si="711"/>
        <v>0</v>
      </c>
      <c r="EP236" s="210">
        <f t="shared" si="711"/>
        <v>0</v>
      </c>
      <c r="EQ236" s="210">
        <f t="shared" si="691"/>
        <v>0</v>
      </c>
      <c r="ES236" s="210">
        <f t="shared" si="569"/>
        <v>0</v>
      </c>
      <c r="ET236" s="210">
        <f t="shared" si="570"/>
        <v>0</v>
      </c>
      <c r="EU236" s="210">
        <f t="shared" si="571"/>
        <v>0</v>
      </c>
      <c r="EV236" s="210">
        <f t="shared" si="572"/>
        <v>0</v>
      </c>
      <c r="EW236" s="210">
        <f t="shared" si="573"/>
        <v>0</v>
      </c>
      <c r="EX236" s="210">
        <f t="shared" si="574"/>
        <v>0</v>
      </c>
      <c r="EY236" s="210">
        <f t="shared" si="575"/>
        <v>0</v>
      </c>
      <c r="EZ236" s="210">
        <f t="shared" si="576"/>
        <v>0</v>
      </c>
      <c r="FA236" s="210">
        <f t="shared" si="577"/>
        <v>0</v>
      </c>
      <c r="FB236" s="210">
        <f t="shared" si="578"/>
        <v>0</v>
      </c>
      <c r="FC236" s="210">
        <f t="shared" si="579"/>
        <v>0</v>
      </c>
      <c r="FD236" s="210">
        <f t="shared" si="580"/>
        <v>0</v>
      </c>
      <c r="FE236" s="210">
        <f t="shared" si="581"/>
        <v>0</v>
      </c>
      <c r="FF236" s="210">
        <f t="shared" si="582"/>
        <v>0</v>
      </c>
      <c r="FG236" s="210">
        <f t="shared" si="583"/>
        <v>0</v>
      </c>
      <c r="FI236" s="211">
        <f t="shared" si="584"/>
        <v>0</v>
      </c>
      <c r="FJ236" s="211">
        <f t="shared" si="585"/>
        <v>0</v>
      </c>
      <c r="FK236" s="211">
        <f t="shared" si="586"/>
        <v>0</v>
      </c>
      <c r="FL236" s="211">
        <f t="shared" si="587"/>
        <v>0</v>
      </c>
      <c r="FM236" s="211">
        <f t="shared" si="588"/>
        <v>0</v>
      </c>
      <c r="FN236" s="211">
        <f t="shared" si="589"/>
        <v>0</v>
      </c>
      <c r="FO236" s="211">
        <f t="shared" si="590"/>
        <v>0</v>
      </c>
      <c r="FP236" s="211">
        <f t="shared" si="591"/>
        <v>0</v>
      </c>
      <c r="FQ236" s="211">
        <f t="shared" si="592"/>
        <v>0</v>
      </c>
      <c r="FR236" s="211">
        <f t="shared" si="593"/>
        <v>0</v>
      </c>
      <c r="FS236" s="211">
        <f t="shared" si="594"/>
        <v>0</v>
      </c>
      <c r="FT236" s="211">
        <f t="shared" si="595"/>
        <v>0</v>
      </c>
      <c r="FU236" s="211">
        <f t="shared" si="596"/>
        <v>0</v>
      </c>
      <c r="FV236" s="211">
        <f t="shared" si="597"/>
        <v>0</v>
      </c>
      <c r="FW236" s="211">
        <f t="shared" si="598"/>
        <v>0</v>
      </c>
      <c r="FX236" s="211">
        <f t="shared" si="599"/>
        <v>0</v>
      </c>
      <c r="FY236" s="211">
        <f t="shared" si="600"/>
        <v>0</v>
      </c>
      <c r="FZ236" s="211">
        <f t="shared" si="601"/>
        <v>0</v>
      </c>
      <c r="GA236" s="211">
        <f t="shared" si="602"/>
        <v>0</v>
      </c>
      <c r="GB236" s="211">
        <f t="shared" si="603"/>
        <v>0</v>
      </c>
      <c r="GC236" s="211">
        <f t="shared" si="604"/>
        <v>0</v>
      </c>
      <c r="GD236" s="211">
        <f t="shared" si="605"/>
        <v>0</v>
      </c>
      <c r="GE236" s="211">
        <f t="shared" si="606"/>
        <v>0</v>
      </c>
      <c r="GF236" s="211">
        <f t="shared" si="607"/>
        <v>0</v>
      </c>
      <c r="GG236" s="211">
        <f t="shared" si="608"/>
        <v>0</v>
      </c>
      <c r="GH236" s="211">
        <f t="shared" si="609"/>
        <v>0</v>
      </c>
      <c r="GI236" s="211">
        <f t="shared" si="610"/>
        <v>0</v>
      </c>
      <c r="GJ236" s="211">
        <f t="shared" si="611"/>
        <v>0</v>
      </c>
      <c r="GK236" s="211">
        <f t="shared" si="612"/>
        <v>0</v>
      </c>
      <c r="GL236" s="211">
        <f t="shared" si="613"/>
        <v>0</v>
      </c>
    </row>
    <row r="237" spans="3:194" s="234" customFormat="1">
      <c r="C237" s="39" t="s">
        <v>1155</v>
      </c>
      <c r="D237" s="247">
        <v>2102</v>
      </c>
      <c r="E237" s="248" t="s">
        <v>31</v>
      </c>
      <c r="F237" s="248" t="s">
        <v>31</v>
      </c>
      <c r="G237" s="224">
        <f>+I237+K237+M237+O237</f>
        <v>0</v>
      </c>
      <c r="H237" s="224">
        <f>+J237+L237+N237+P237</f>
        <v>0</v>
      </c>
      <c r="I237" s="222"/>
      <c r="J237" s="222"/>
      <c r="K237" s="222"/>
      <c r="L237" s="222"/>
      <c r="M237" s="222"/>
      <c r="N237" s="222"/>
      <c r="O237" s="222"/>
      <c r="P237" s="222"/>
      <c r="Q237" s="224">
        <f>SUM(R237:U237)</f>
        <v>0</v>
      </c>
      <c r="R237" s="222"/>
      <c r="S237" s="222"/>
      <c r="T237" s="222"/>
      <c r="U237" s="222"/>
      <c r="V237" s="224">
        <f>SUM(W237:Z237)</f>
        <v>0</v>
      </c>
      <c r="W237" s="222"/>
      <c r="X237" s="222"/>
      <c r="Y237" s="222"/>
      <c r="Z237" s="222"/>
      <c r="AA237" s="224">
        <f>SUM(AB237:AE237)</f>
        <v>0</v>
      </c>
      <c r="AB237" s="222"/>
      <c r="AC237" s="222"/>
      <c r="AD237" s="222"/>
      <c r="AE237" s="222"/>
      <c r="AF237" s="224">
        <f>SUM(AG237:AJ237)</f>
        <v>0</v>
      </c>
      <c r="AG237" s="222"/>
      <c r="AH237" s="222"/>
      <c r="AI237" s="222"/>
      <c r="AJ237" s="222"/>
      <c r="AK237" s="224">
        <f>+AM237+AO237+AQ237+AS237</f>
        <v>0</v>
      </c>
      <c r="AL237" s="224">
        <f>+AN237+AP237+AR237+AT237</f>
        <v>0</v>
      </c>
      <c r="AM237" s="222"/>
      <c r="AN237" s="222"/>
      <c r="AO237" s="222"/>
      <c r="AP237" s="222"/>
      <c r="AQ237" s="222"/>
      <c r="AR237" s="222"/>
      <c r="AS237" s="222"/>
      <c r="AT237" s="222"/>
      <c r="AU237" s="224">
        <f>SUM(AV237:AY237)</f>
        <v>0</v>
      </c>
      <c r="AV237" s="222"/>
      <c r="AW237" s="222"/>
      <c r="AX237" s="222"/>
      <c r="AY237" s="222"/>
      <c r="AZ237" s="224">
        <f>SUM(BA237:BD237)</f>
        <v>0</v>
      </c>
      <c r="BA237" s="222"/>
      <c r="BB237" s="222"/>
      <c r="BC237" s="222"/>
      <c r="BD237" s="222"/>
      <c r="BE237" s="224">
        <f>SUM(BF237:BI237)</f>
        <v>0</v>
      </c>
      <c r="BF237" s="222"/>
      <c r="BG237" s="222"/>
      <c r="BH237" s="222"/>
      <c r="BI237" s="222"/>
      <c r="BJ237" s="224">
        <f>SUM(BK237:BN237)</f>
        <v>0</v>
      </c>
      <c r="BK237" s="222"/>
      <c r="BL237" s="222"/>
      <c r="BM237" s="222"/>
      <c r="BN237" s="222"/>
      <c r="BO237" s="224">
        <f>SUM(BP237:BS237)</f>
        <v>0</v>
      </c>
      <c r="BP237" s="222"/>
      <c r="BQ237" s="222"/>
      <c r="BR237" s="222"/>
      <c r="BS237" s="222"/>
      <c r="BT237" s="224">
        <f>SUM(BU237:BX237)</f>
        <v>0</v>
      </c>
      <c r="BU237" s="222"/>
      <c r="BV237" s="222"/>
      <c r="BW237" s="222"/>
      <c r="BX237" s="222"/>
      <c r="BY237" s="224">
        <f>SUM(BZ237:CC237)</f>
        <v>0</v>
      </c>
      <c r="BZ237" s="222"/>
      <c r="CA237" s="222"/>
      <c r="CB237" s="222"/>
      <c r="CC237" s="222"/>
      <c r="CD237" s="224">
        <f>SUM(CE237:CH237)</f>
        <v>0</v>
      </c>
      <c r="CE237" s="222"/>
      <c r="CF237" s="222"/>
      <c r="CG237" s="222"/>
      <c r="CH237" s="222"/>
      <c r="CI237" s="224">
        <f>SUM(CJ237:CM237)</f>
        <v>0</v>
      </c>
      <c r="CJ237" s="222"/>
      <c r="CK237" s="222"/>
      <c r="CL237" s="222"/>
      <c r="CM237" s="222"/>
      <c r="CN237" s="224">
        <f>SUM(CO237:CR237)</f>
        <v>0</v>
      </c>
      <c r="CO237" s="222"/>
      <c r="CP237" s="222"/>
      <c r="CQ237" s="222"/>
      <c r="CR237" s="222"/>
      <c r="CS237" s="209">
        <f t="shared" si="616"/>
        <v>0</v>
      </c>
      <c r="CT237" s="205"/>
      <c r="CU237" s="210">
        <f t="shared" si="686"/>
        <v>0</v>
      </c>
      <c r="CV237" s="210">
        <f t="shared" si="686"/>
        <v>0</v>
      </c>
      <c r="CW237" s="210">
        <f t="shared" si="555"/>
        <v>0</v>
      </c>
      <c r="CX237" s="210">
        <f t="shared" si="556"/>
        <v>0</v>
      </c>
      <c r="CY237" s="210">
        <f t="shared" si="557"/>
        <v>0</v>
      </c>
      <c r="CZ237" s="210">
        <f t="shared" si="558"/>
        <v>0</v>
      </c>
      <c r="DA237" s="210">
        <f t="shared" si="687"/>
        <v>0</v>
      </c>
      <c r="DB237" s="210">
        <f t="shared" si="687"/>
        <v>0</v>
      </c>
      <c r="DC237" s="210">
        <f t="shared" si="559"/>
        <v>0</v>
      </c>
      <c r="DD237" s="210">
        <f t="shared" si="560"/>
        <v>0</v>
      </c>
      <c r="DE237" s="210">
        <f t="shared" si="561"/>
        <v>0</v>
      </c>
      <c r="DF237" s="210">
        <f t="shared" si="562"/>
        <v>0</v>
      </c>
      <c r="DG237" s="210">
        <f t="shared" si="563"/>
        <v>0</v>
      </c>
      <c r="DH237" s="210">
        <f t="shared" si="564"/>
        <v>0</v>
      </c>
      <c r="DI237" s="210">
        <f t="shared" si="565"/>
        <v>0</v>
      </c>
      <c r="DJ237" s="210">
        <f t="shared" si="566"/>
        <v>0</v>
      </c>
      <c r="DK237" s="210">
        <f t="shared" si="567"/>
        <v>0</v>
      </c>
      <c r="DL237" s="210">
        <f t="shared" si="568"/>
        <v>0</v>
      </c>
      <c r="DN237" s="210">
        <f t="shared" si="688"/>
        <v>0</v>
      </c>
      <c r="DO237" s="210">
        <f t="shared" si="689"/>
        <v>0</v>
      </c>
      <c r="DP237" s="210">
        <f t="shared" si="690"/>
        <v>0</v>
      </c>
      <c r="DQ237" s="210">
        <f t="shared" si="680"/>
        <v>0</v>
      </c>
      <c r="DR237" s="210">
        <f t="shared" si="681"/>
        <v>0</v>
      </c>
      <c r="DS237" s="210">
        <f t="shared" si="659"/>
        <v>0</v>
      </c>
      <c r="DT237" s="210">
        <f t="shared" si="659"/>
        <v>0</v>
      </c>
      <c r="DU237" s="210">
        <f t="shared" si="659"/>
        <v>0</v>
      </c>
      <c r="DV237" s="210">
        <f t="shared" si="659"/>
        <v>0</v>
      </c>
      <c r="DW237" s="210">
        <f t="shared" si="659"/>
        <v>0</v>
      </c>
      <c r="DX237" s="210">
        <f t="shared" si="659"/>
        <v>0</v>
      </c>
      <c r="DY237" s="210">
        <f t="shared" si="659"/>
        <v>0</v>
      </c>
      <c r="DZ237" s="210">
        <f t="shared" si="659"/>
        <v>0</v>
      </c>
      <c r="EA237" s="210">
        <f t="shared" si="659"/>
        <v>0</v>
      </c>
      <c r="EB237" s="210">
        <f t="shared" si="659"/>
        <v>0</v>
      </c>
      <c r="EC237" s="210">
        <f t="shared" si="659"/>
        <v>0</v>
      </c>
      <c r="ED237" s="210">
        <f t="shared" si="659"/>
        <v>0</v>
      </c>
      <c r="EE237" s="210">
        <f t="shared" si="711"/>
        <v>0</v>
      </c>
      <c r="EF237" s="210">
        <f t="shared" si="711"/>
        <v>0</v>
      </c>
      <c r="EG237" s="210">
        <f t="shared" si="711"/>
        <v>0</v>
      </c>
      <c r="EH237" s="210">
        <f t="shared" si="711"/>
        <v>0</v>
      </c>
      <c r="EI237" s="210">
        <f t="shared" si="711"/>
        <v>0</v>
      </c>
      <c r="EJ237" s="210">
        <f t="shared" si="711"/>
        <v>0</v>
      </c>
      <c r="EK237" s="210">
        <f t="shared" si="711"/>
        <v>0</v>
      </c>
      <c r="EL237" s="210">
        <f t="shared" si="711"/>
        <v>0</v>
      </c>
      <c r="EM237" s="210">
        <f t="shared" si="711"/>
        <v>0</v>
      </c>
      <c r="EN237" s="210">
        <f t="shared" si="711"/>
        <v>0</v>
      </c>
      <c r="EO237" s="210">
        <f t="shared" si="711"/>
        <v>0</v>
      </c>
      <c r="EP237" s="210">
        <f t="shared" si="711"/>
        <v>0</v>
      </c>
      <c r="EQ237" s="210">
        <f t="shared" si="691"/>
        <v>0</v>
      </c>
      <c r="ES237" s="210">
        <f t="shared" si="569"/>
        <v>0</v>
      </c>
      <c r="ET237" s="210">
        <f t="shared" si="570"/>
        <v>0</v>
      </c>
      <c r="EU237" s="210">
        <f t="shared" si="571"/>
        <v>0</v>
      </c>
      <c r="EV237" s="210">
        <f t="shared" si="572"/>
        <v>0</v>
      </c>
      <c r="EW237" s="210">
        <f t="shared" si="573"/>
        <v>0</v>
      </c>
      <c r="EX237" s="210">
        <f t="shared" si="574"/>
        <v>0</v>
      </c>
      <c r="EY237" s="210">
        <f t="shared" si="575"/>
        <v>0</v>
      </c>
      <c r="EZ237" s="210">
        <f t="shared" si="576"/>
        <v>0</v>
      </c>
      <c r="FA237" s="210">
        <f t="shared" si="577"/>
        <v>0</v>
      </c>
      <c r="FB237" s="210">
        <f t="shared" si="578"/>
        <v>0</v>
      </c>
      <c r="FC237" s="210">
        <f t="shared" si="579"/>
        <v>0</v>
      </c>
      <c r="FD237" s="210">
        <f t="shared" si="580"/>
        <v>0</v>
      </c>
      <c r="FE237" s="210">
        <f t="shared" si="581"/>
        <v>0</v>
      </c>
      <c r="FF237" s="210">
        <f t="shared" si="582"/>
        <v>0</v>
      </c>
      <c r="FG237" s="210">
        <f t="shared" si="583"/>
        <v>0</v>
      </c>
      <c r="FI237" s="211">
        <f t="shared" si="584"/>
        <v>0</v>
      </c>
      <c r="FJ237" s="211">
        <f t="shared" si="585"/>
        <v>0</v>
      </c>
      <c r="FK237" s="211">
        <f t="shared" si="586"/>
        <v>0</v>
      </c>
      <c r="FL237" s="211">
        <f t="shared" si="587"/>
        <v>0</v>
      </c>
      <c r="FM237" s="211">
        <f t="shared" si="588"/>
        <v>0</v>
      </c>
      <c r="FN237" s="211">
        <f t="shared" si="589"/>
        <v>0</v>
      </c>
      <c r="FO237" s="211">
        <f t="shared" si="590"/>
        <v>0</v>
      </c>
      <c r="FP237" s="211">
        <f t="shared" si="591"/>
        <v>0</v>
      </c>
      <c r="FQ237" s="211">
        <f t="shared" si="592"/>
        <v>0</v>
      </c>
      <c r="FR237" s="211">
        <f t="shared" si="593"/>
        <v>0</v>
      </c>
      <c r="FS237" s="211">
        <f t="shared" si="594"/>
        <v>0</v>
      </c>
      <c r="FT237" s="211">
        <f t="shared" si="595"/>
        <v>0</v>
      </c>
      <c r="FU237" s="211">
        <f t="shared" si="596"/>
        <v>0</v>
      </c>
      <c r="FV237" s="211">
        <f t="shared" si="597"/>
        <v>0</v>
      </c>
      <c r="FW237" s="211">
        <f t="shared" si="598"/>
        <v>0</v>
      </c>
      <c r="FX237" s="211">
        <f t="shared" si="599"/>
        <v>0</v>
      </c>
      <c r="FY237" s="211">
        <f t="shared" si="600"/>
        <v>0</v>
      </c>
      <c r="FZ237" s="211">
        <f t="shared" si="601"/>
        <v>0</v>
      </c>
      <c r="GA237" s="211">
        <f t="shared" si="602"/>
        <v>0</v>
      </c>
      <c r="GB237" s="211">
        <f t="shared" si="603"/>
        <v>0</v>
      </c>
      <c r="GC237" s="211">
        <f t="shared" si="604"/>
        <v>0</v>
      </c>
      <c r="GD237" s="211">
        <f t="shared" si="605"/>
        <v>0</v>
      </c>
      <c r="GE237" s="211">
        <f t="shared" si="606"/>
        <v>0</v>
      </c>
      <c r="GF237" s="211">
        <f t="shared" si="607"/>
        <v>0</v>
      </c>
      <c r="GG237" s="211">
        <f t="shared" si="608"/>
        <v>0</v>
      </c>
      <c r="GH237" s="211">
        <f t="shared" si="609"/>
        <v>0</v>
      </c>
      <c r="GI237" s="211">
        <f t="shared" si="610"/>
        <v>0</v>
      </c>
      <c r="GJ237" s="211">
        <f t="shared" si="611"/>
        <v>0</v>
      </c>
      <c r="GK237" s="211">
        <f t="shared" si="612"/>
        <v>0</v>
      </c>
      <c r="GL237" s="211">
        <f t="shared" si="613"/>
        <v>0</v>
      </c>
    </row>
    <row r="238" spans="3:194" ht="57">
      <c r="C238" s="32" t="s">
        <v>1156</v>
      </c>
      <c r="D238" s="216">
        <v>2103</v>
      </c>
      <c r="E238" s="217" t="s">
        <v>31</v>
      </c>
      <c r="F238" s="217" t="s">
        <v>31</v>
      </c>
      <c r="G238" s="218">
        <f>SUM(G240:G241)</f>
        <v>0</v>
      </c>
      <c r="H238" s="218">
        <f>SUM(H240:H241)</f>
        <v>0</v>
      </c>
      <c r="I238" s="218">
        <f t="shared" ref="I238:BT238" si="747">SUM(I240:I241)</f>
        <v>0</v>
      </c>
      <c r="J238" s="218">
        <f t="shared" si="747"/>
        <v>0</v>
      </c>
      <c r="K238" s="218">
        <f t="shared" si="747"/>
        <v>0</v>
      </c>
      <c r="L238" s="218">
        <f t="shared" si="747"/>
        <v>0</v>
      </c>
      <c r="M238" s="218">
        <f t="shared" si="747"/>
        <v>0</v>
      </c>
      <c r="N238" s="218">
        <f t="shared" si="747"/>
        <v>0</v>
      </c>
      <c r="O238" s="218">
        <f t="shared" si="747"/>
        <v>0</v>
      </c>
      <c r="P238" s="218">
        <f t="shared" si="747"/>
        <v>0</v>
      </c>
      <c r="Q238" s="218">
        <f t="shared" si="747"/>
        <v>0</v>
      </c>
      <c r="R238" s="218">
        <f t="shared" si="747"/>
        <v>0</v>
      </c>
      <c r="S238" s="218">
        <f t="shared" si="747"/>
        <v>0</v>
      </c>
      <c r="T238" s="218">
        <f t="shared" si="747"/>
        <v>0</v>
      </c>
      <c r="U238" s="218">
        <f t="shared" si="747"/>
        <v>0</v>
      </c>
      <c r="V238" s="218">
        <f t="shared" si="747"/>
        <v>0</v>
      </c>
      <c r="W238" s="218">
        <f t="shared" si="747"/>
        <v>0</v>
      </c>
      <c r="X238" s="218">
        <f t="shared" si="747"/>
        <v>0</v>
      </c>
      <c r="Y238" s="218">
        <f t="shared" si="747"/>
        <v>0</v>
      </c>
      <c r="Z238" s="218">
        <f t="shared" si="747"/>
        <v>0</v>
      </c>
      <c r="AA238" s="218">
        <f t="shared" si="747"/>
        <v>0</v>
      </c>
      <c r="AB238" s="218">
        <f t="shared" si="747"/>
        <v>0</v>
      </c>
      <c r="AC238" s="218">
        <f t="shared" si="747"/>
        <v>0</v>
      </c>
      <c r="AD238" s="218">
        <f t="shared" si="747"/>
        <v>0</v>
      </c>
      <c r="AE238" s="218">
        <f t="shared" si="747"/>
        <v>0</v>
      </c>
      <c r="AF238" s="218">
        <f t="shared" si="747"/>
        <v>0</v>
      </c>
      <c r="AG238" s="218">
        <f t="shared" si="747"/>
        <v>0</v>
      </c>
      <c r="AH238" s="218">
        <f t="shared" si="747"/>
        <v>0</v>
      </c>
      <c r="AI238" s="218">
        <f t="shared" si="747"/>
        <v>0</v>
      </c>
      <c r="AJ238" s="218">
        <f t="shared" si="747"/>
        <v>0</v>
      </c>
      <c r="AK238" s="218">
        <f t="shared" si="747"/>
        <v>0</v>
      </c>
      <c r="AL238" s="218">
        <f t="shared" si="747"/>
        <v>0</v>
      </c>
      <c r="AM238" s="218">
        <f t="shared" si="747"/>
        <v>0</v>
      </c>
      <c r="AN238" s="218">
        <f t="shared" si="747"/>
        <v>0</v>
      </c>
      <c r="AO238" s="218">
        <f t="shared" si="747"/>
        <v>0</v>
      </c>
      <c r="AP238" s="218">
        <f t="shared" si="747"/>
        <v>0</v>
      </c>
      <c r="AQ238" s="218">
        <f t="shared" si="747"/>
        <v>0</v>
      </c>
      <c r="AR238" s="218">
        <f t="shared" si="747"/>
        <v>0</v>
      </c>
      <c r="AS238" s="218">
        <f t="shared" si="747"/>
        <v>0</v>
      </c>
      <c r="AT238" s="218">
        <f t="shared" si="747"/>
        <v>0</v>
      </c>
      <c r="AU238" s="218">
        <f t="shared" si="747"/>
        <v>0</v>
      </c>
      <c r="AV238" s="218">
        <f t="shared" si="747"/>
        <v>0</v>
      </c>
      <c r="AW238" s="218">
        <f t="shared" si="747"/>
        <v>0</v>
      </c>
      <c r="AX238" s="218">
        <f t="shared" si="747"/>
        <v>0</v>
      </c>
      <c r="AY238" s="218">
        <f t="shared" si="747"/>
        <v>0</v>
      </c>
      <c r="AZ238" s="218">
        <f t="shared" si="747"/>
        <v>0</v>
      </c>
      <c r="BA238" s="218">
        <f t="shared" si="747"/>
        <v>0</v>
      </c>
      <c r="BB238" s="218">
        <f t="shared" si="747"/>
        <v>0</v>
      </c>
      <c r="BC238" s="218">
        <f t="shared" si="747"/>
        <v>0</v>
      </c>
      <c r="BD238" s="218">
        <f t="shared" si="747"/>
        <v>0</v>
      </c>
      <c r="BE238" s="218">
        <f t="shared" si="747"/>
        <v>0</v>
      </c>
      <c r="BF238" s="218">
        <f t="shared" si="747"/>
        <v>0</v>
      </c>
      <c r="BG238" s="218">
        <f t="shared" si="747"/>
        <v>0</v>
      </c>
      <c r="BH238" s="218">
        <f t="shared" si="747"/>
        <v>0</v>
      </c>
      <c r="BI238" s="218">
        <f t="shared" si="747"/>
        <v>0</v>
      </c>
      <c r="BJ238" s="218">
        <f t="shared" si="747"/>
        <v>0</v>
      </c>
      <c r="BK238" s="218">
        <f t="shared" si="747"/>
        <v>0</v>
      </c>
      <c r="BL238" s="218">
        <f t="shared" si="747"/>
        <v>0</v>
      </c>
      <c r="BM238" s="218">
        <f t="shared" si="747"/>
        <v>0</v>
      </c>
      <c r="BN238" s="218">
        <f t="shared" si="747"/>
        <v>0</v>
      </c>
      <c r="BO238" s="218">
        <f t="shared" si="747"/>
        <v>0</v>
      </c>
      <c r="BP238" s="218">
        <f t="shared" si="747"/>
        <v>0</v>
      </c>
      <c r="BQ238" s="218">
        <f t="shared" si="747"/>
        <v>0</v>
      </c>
      <c r="BR238" s="218">
        <f t="shared" si="747"/>
        <v>0</v>
      </c>
      <c r="BS238" s="218">
        <f t="shared" si="747"/>
        <v>0</v>
      </c>
      <c r="BT238" s="218">
        <f t="shared" si="747"/>
        <v>0</v>
      </c>
      <c r="BU238" s="218">
        <f t="shared" ref="BU238:CR238" si="748">SUM(BU240:BU241)</f>
        <v>0</v>
      </c>
      <c r="BV238" s="218">
        <f t="shared" si="748"/>
        <v>0</v>
      </c>
      <c r="BW238" s="218">
        <f t="shared" si="748"/>
        <v>0</v>
      </c>
      <c r="BX238" s="218">
        <f t="shared" si="748"/>
        <v>0</v>
      </c>
      <c r="BY238" s="218">
        <f t="shared" si="748"/>
        <v>0</v>
      </c>
      <c r="BZ238" s="218">
        <f t="shared" si="748"/>
        <v>0</v>
      </c>
      <c r="CA238" s="218">
        <f t="shared" si="748"/>
        <v>0</v>
      </c>
      <c r="CB238" s="218">
        <f t="shared" si="748"/>
        <v>0</v>
      </c>
      <c r="CC238" s="218">
        <f t="shared" si="748"/>
        <v>0</v>
      </c>
      <c r="CD238" s="218">
        <f t="shared" si="748"/>
        <v>0</v>
      </c>
      <c r="CE238" s="218">
        <f t="shared" si="748"/>
        <v>0</v>
      </c>
      <c r="CF238" s="218">
        <f t="shared" si="748"/>
        <v>0</v>
      </c>
      <c r="CG238" s="218">
        <f t="shared" si="748"/>
        <v>0</v>
      </c>
      <c r="CH238" s="218">
        <f t="shared" si="748"/>
        <v>0</v>
      </c>
      <c r="CI238" s="218">
        <f t="shared" si="748"/>
        <v>0</v>
      </c>
      <c r="CJ238" s="218">
        <f t="shared" si="748"/>
        <v>0</v>
      </c>
      <c r="CK238" s="218">
        <f t="shared" si="748"/>
        <v>0</v>
      </c>
      <c r="CL238" s="218">
        <f t="shared" si="748"/>
        <v>0</v>
      </c>
      <c r="CM238" s="218">
        <f t="shared" si="748"/>
        <v>0</v>
      </c>
      <c r="CN238" s="218">
        <f t="shared" si="748"/>
        <v>0</v>
      </c>
      <c r="CO238" s="218">
        <f t="shared" si="748"/>
        <v>0</v>
      </c>
      <c r="CP238" s="218">
        <f t="shared" si="748"/>
        <v>0</v>
      </c>
      <c r="CQ238" s="218">
        <f t="shared" si="748"/>
        <v>0</v>
      </c>
      <c r="CR238" s="218">
        <f t="shared" si="748"/>
        <v>0</v>
      </c>
      <c r="CS238" s="209">
        <f t="shared" si="616"/>
        <v>0</v>
      </c>
      <c r="CT238" s="205"/>
      <c r="CU238" s="210">
        <f t="shared" si="686"/>
        <v>0</v>
      </c>
      <c r="CV238" s="210">
        <f t="shared" si="686"/>
        <v>0</v>
      </c>
      <c r="CW238" s="210">
        <f t="shared" si="555"/>
        <v>0</v>
      </c>
      <c r="CX238" s="210">
        <f t="shared" si="556"/>
        <v>0</v>
      </c>
      <c r="CY238" s="210">
        <f t="shared" si="557"/>
        <v>0</v>
      </c>
      <c r="CZ238" s="210">
        <f t="shared" si="558"/>
        <v>0</v>
      </c>
      <c r="DA238" s="210">
        <f t="shared" si="687"/>
        <v>0</v>
      </c>
      <c r="DB238" s="210">
        <f t="shared" si="687"/>
        <v>0</v>
      </c>
      <c r="DC238" s="210">
        <f t="shared" si="559"/>
        <v>0</v>
      </c>
      <c r="DD238" s="210">
        <f t="shared" si="560"/>
        <v>0</v>
      </c>
      <c r="DE238" s="210">
        <f t="shared" si="561"/>
        <v>0</v>
      </c>
      <c r="DF238" s="210">
        <f t="shared" si="562"/>
        <v>0</v>
      </c>
      <c r="DG238" s="210">
        <f t="shared" si="563"/>
        <v>0</v>
      </c>
      <c r="DH238" s="210">
        <f t="shared" si="564"/>
        <v>0</v>
      </c>
      <c r="DI238" s="210">
        <f t="shared" si="565"/>
        <v>0</v>
      </c>
      <c r="DJ238" s="210">
        <f t="shared" si="566"/>
        <v>0</v>
      </c>
      <c r="DK238" s="210">
        <f t="shared" si="567"/>
        <v>0</v>
      </c>
      <c r="DL238" s="210">
        <f t="shared" si="568"/>
        <v>0</v>
      </c>
      <c r="DN238" s="210">
        <f t="shared" si="688"/>
        <v>0</v>
      </c>
      <c r="DO238" s="210">
        <f t="shared" si="689"/>
        <v>0</v>
      </c>
      <c r="DP238" s="210">
        <f t="shared" si="690"/>
        <v>0</v>
      </c>
      <c r="DQ238" s="210">
        <f t="shared" si="680"/>
        <v>0</v>
      </c>
      <c r="DR238" s="210">
        <f t="shared" si="681"/>
        <v>0</v>
      </c>
      <c r="DS238" s="210">
        <f t="shared" si="659"/>
        <v>0</v>
      </c>
      <c r="DT238" s="210">
        <f t="shared" si="659"/>
        <v>0</v>
      </c>
      <c r="DU238" s="210">
        <f t="shared" si="659"/>
        <v>0</v>
      </c>
      <c r="DV238" s="210">
        <f t="shared" si="659"/>
        <v>0</v>
      </c>
      <c r="DW238" s="210">
        <f t="shared" si="659"/>
        <v>0</v>
      </c>
      <c r="DX238" s="210">
        <f t="shared" si="659"/>
        <v>0</v>
      </c>
      <c r="DY238" s="210">
        <f t="shared" ref="DY238:EJ273" si="749">IF((R238-AV238)&gt;0,0,R238-AV238)</f>
        <v>0</v>
      </c>
      <c r="DZ238" s="210">
        <f t="shared" si="749"/>
        <v>0</v>
      </c>
      <c r="EA238" s="210">
        <f t="shared" si="749"/>
        <v>0</v>
      </c>
      <c r="EB238" s="210">
        <f t="shared" si="749"/>
        <v>0</v>
      </c>
      <c r="EC238" s="210">
        <f t="shared" si="749"/>
        <v>0</v>
      </c>
      <c r="ED238" s="210">
        <f t="shared" si="749"/>
        <v>0</v>
      </c>
      <c r="EE238" s="210">
        <f t="shared" si="711"/>
        <v>0</v>
      </c>
      <c r="EF238" s="210">
        <f t="shared" si="711"/>
        <v>0</v>
      </c>
      <c r="EG238" s="210">
        <f t="shared" si="711"/>
        <v>0</v>
      </c>
      <c r="EH238" s="210">
        <f t="shared" si="711"/>
        <v>0</v>
      </c>
      <c r="EI238" s="210">
        <f t="shared" si="711"/>
        <v>0</v>
      </c>
      <c r="EJ238" s="210">
        <f t="shared" si="711"/>
        <v>0</v>
      </c>
      <c r="EK238" s="210">
        <f t="shared" si="711"/>
        <v>0</v>
      </c>
      <c r="EL238" s="210">
        <f t="shared" si="711"/>
        <v>0</v>
      </c>
      <c r="EM238" s="210">
        <f t="shared" si="711"/>
        <v>0</v>
      </c>
      <c r="EN238" s="210">
        <f t="shared" si="711"/>
        <v>0</v>
      </c>
      <c r="EO238" s="210">
        <f t="shared" si="711"/>
        <v>0</v>
      </c>
      <c r="EP238" s="210">
        <f t="shared" si="711"/>
        <v>0</v>
      </c>
      <c r="EQ238" s="210">
        <f t="shared" si="691"/>
        <v>0</v>
      </c>
      <c r="ES238" s="210">
        <f t="shared" si="569"/>
        <v>0</v>
      </c>
      <c r="ET238" s="210">
        <f t="shared" si="570"/>
        <v>0</v>
      </c>
      <c r="EU238" s="210">
        <f t="shared" si="571"/>
        <v>0</v>
      </c>
      <c r="EV238" s="210">
        <f t="shared" si="572"/>
        <v>0</v>
      </c>
      <c r="EW238" s="210">
        <f t="shared" si="573"/>
        <v>0</v>
      </c>
      <c r="EX238" s="210">
        <f t="shared" si="574"/>
        <v>0</v>
      </c>
      <c r="EY238" s="210">
        <f t="shared" si="575"/>
        <v>0</v>
      </c>
      <c r="EZ238" s="210">
        <f t="shared" si="576"/>
        <v>0</v>
      </c>
      <c r="FA238" s="210">
        <f t="shared" si="577"/>
        <v>0</v>
      </c>
      <c r="FB238" s="210">
        <f t="shared" si="578"/>
        <v>0</v>
      </c>
      <c r="FC238" s="210">
        <f t="shared" si="579"/>
        <v>0</v>
      </c>
      <c r="FD238" s="210">
        <f t="shared" si="580"/>
        <v>0</v>
      </c>
      <c r="FE238" s="210">
        <f t="shared" si="581"/>
        <v>0</v>
      </c>
      <c r="FF238" s="210">
        <f t="shared" si="582"/>
        <v>0</v>
      </c>
      <c r="FG238" s="210">
        <f t="shared" si="583"/>
        <v>0</v>
      </c>
      <c r="FI238" s="211">
        <f t="shared" si="584"/>
        <v>0</v>
      </c>
      <c r="FJ238" s="211">
        <f t="shared" si="585"/>
        <v>0</v>
      </c>
      <c r="FK238" s="211">
        <f t="shared" si="586"/>
        <v>0</v>
      </c>
      <c r="FL238" s="211">
        <f t="shared" si="587"/>
        <v>0</v>
      </c>
      <c r="FM238" s="211">
        <f t="shared" si="588"/>
        <v>0</v>
      </c>
      <c r="FN238" s="211">
        <f t="shared" si="589"/>
        <v>0</v>
      </c>
      <c r="FO238" s="211">
        <f t="shared" si="590"/>
        <v>0</v>
      </c>
      <c r="FP238" s="211">
        <f t="shared" si="591"/>
        <v>0</v>
      </c>
      <c r="FQ238" s="211">
        <f t="shared" si="592"/>
        <v>0</v>
      </c>
      <c r="FR238" s="211">
        <f t="shared" si="593"/>
        <v>0</v>
      </c>
      <c r="FS238" s="211">
        <f t="shared" si="594"/>
        <v>0</v>
      </c>
      <c r="FT238" s="211">
        <f t="shared" si="595"/>
        <v>0</v>
      </c>
      <c r="FU238" s="211">
        <f t="shared" si="596"/>
        <v>0</v>
      </c>
      <c r="FV238" s="211">
        <f t="shared" si="597"/>
        <v>0</v>
      </c>
      <c r="FW238" s="211">
        <f t="shared" si="598"/>
        <v>0</v>
      </c>
      <c r="FX238" s="211">
        <f t="shared" si="599"/>
        <v>0</v>
      </c>
      <c r="FY238" s="211">
        <f t="shared" si="600"/>
        <v>0</v>
      </c>
      <c r="FZ238" s="211">
        <f t="shared" si="601"/>
        <v>0</v>
      </c>
      <c r="GA238" s="211">
        <f t="shared" si="602"/>
        <v>0</v>
      </c>
      <c r="GB238" s="211">
        <f t="shared" si="603"/>
        <v>0</v>
      </c>
      <c r="GC238" s="211">
        <f t="shared" si="604"/>
        <v>0</v>
      </c>
      <c r="GD238" s="211">
        <f t="shared" si="605"/>
        <v>0</v>
      </c>
      <c r="GE238" s="211">
        <f t="shared" si="606"/>
        <v>0</v>
      </c>
      <c r="GF238" s="211">
        <f t="shared" si="607"/>
        <v>0</v>
      </c>
      <c r="GG238" s="211">
        <f t="shared" si="608"/>
        <v>0</v>
      </c>
      <c r="GH238" s="211">
        <f t="shared" si="609"/>
        <v>0</v>
      </c>
      <c r="GI238" s="211">
        <f t="shared" si="610"/>
        <v>0</v>
      </c>
      <c r="GJ238" s="211">
        <f t="shared" si="611"/>
        <v>0</v>
      </c>
      <c r="GK238" s="211">
        <f t="shared" si="612"/>
        <v>0</v>
      </c>
      <c r="GL238" s="211">
        <f t="shared" si="613"/>
        <v>0</v>
      </c>
    </row>
    <row r="239" spans="3:194">
      <c r="C239" s="25" t="s">
        <v>2</v>
      </c>
      <c r="D239" s="27"/>
      <c r="E239" s="220"/>
      <c r="F239" s="221"/>
      <c r="G239" s="222"/>
      <c r="H239" s="222"/>
      <c r="I239" s="222"/>
      <c r="J239" s="222"/>
      <c r="K239" s="222"/>
      <c r="L239" s="222"/>
      <c r="M239" s="222"/>
      <c r="N239" s="222"/>
      <c r="O239" s="222"/>
      <c r="P239" s="222"/>
      <c r="Q239" s="222"/>
      <c r="R239" s="222"/>
      <c r="S239" s="222"/>
      <c r="T239" s="222"/>
      <c r="U239" s="222"/>
      <c r="V239" s="222"/>
      <c r="W239" s="222"/>
      <c r="X239" s="222"/>
      <c r="Y239" s="222"/>
      <c r="Z239" s="222"/>
      <c r="AA239" s="222"/>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222"/>
      <c r="BE239" s="222"/>
      <c r="BF239" s="222"/>
      <c r="BG239" s="222"/>
      <c r="BH239" s="222"/>
      <c r="BI239" s="222"/>
      <c r="BJ239" s="222"/>
      <c r="BK239" s="222"/>
      <c r="BL239" s="222"/>
      <c r="BM239" s="222"/>
      <c r="BN239" s="222"/>
      <c r="BO239" s="222"/>
      <c r="BP239" s="222"/>
      <c r="BQ239" s="222"/>
      <c r="BR239" s="222"/>
      <c r="BS239" s="222"/>
      <c r="BT239" s="222"/>
      <c r="BU239" s="222"/>
      <c r="BV239" s="222"/>
      <c r="BW239" s="222"/>
      <c r="BX239" s="222"/>
      <c r="BY239" s="222"/>
      <c r="BZ239" s="222"/>
      <c r="CA239" s="222"/>
      <c r="CB239" s="222"/>
      <c r="CC239" s="222"/>
      <c r="CD239" s="222"/>
      <c r="CE239" s="222"/>
      <c r="CF239" s="222"/>
      <c r="CG239" s="222"/>
      <c r="CH239" s="222"/>
      <c r="CI239" s="222"/>
      <c r="CJ239" s="222"/>
      <c r="CK239" s="222"/>
      <c r="CL239" s="222"/>
      <c r="CM239" s="222"/>
      <c r="CN239" s="222"/>
      <c r="CO239" s="222"/>
      <c r="CP239" s="222"/>
      <c r="CQ239" s="222"/>
      <c r="CR239" s="222"/>
      <c r="CS239" s="209">
        <f t="shared" si="616"/>
        <v>0</v>
      </c>
      <c r="CT239" s="205"/>
      <c r="CU239" s="210">
        <f t="shared" si="686"/>
        <v>0</v>
      </c>
      <c r="CV239" s="210">
        <f t="shared" si="686"/>
        <v>0</v>
      </c>
      <c r="CW239" s="210">
        <f t="shared" si="555"/>
        <v>0</v>
      </c>
      <c r="CX239" s="210">
        <f t="shared" si="556"/>
        <v>0</v>
      </c>
      <c r="CY239" s="210">
        <f t="shared" si="557"/>
        <v>0</v>
      </c>
      <c r="CZ239" s="210">
        <f t="shared" si="558"/>
        <v>0</v>
      </c>
      <c r="DA239" s="210">
        <f t="shared" si="687"/>
        <v>0</v>
      </c>
      <c r="DB239" s="210">
        <f t="shared" si="687"/>
        <v>0</v>
      </c>
      <c r="DC239" s="210">
        <f t="shared" si="559"/>
        <v>0</v>
      </c>
      <c r="DD239" s="210">
        <f t="shared" si="560"/>
        <v>0</v>
      </c>
      <c r="DE239" s="210">
        <f t="shared" si="561"/>
        <v>0</v>
      </c>
      <c r="DF239" s="210">
        <f t="shared" si="562"/>
        <v>0</v>
      </c>
      <c r="DG239" s="210">
        <f t="shared" si="563"/>
        <v>0</v>
      </c>
      <c r="DH239" s="210">
        <f t="shared" si="564"/>
        <v>0</v>
      </c>
      <c r="DI239" s="210">
        <f t="shared" si="565"/>
        <v>0</v>
      </c>
      <c r="DJ239" s="210">
        <f t="shared" si="566"/>
        <v>0</v>
      </c>
      <c r="DK239" s="210">
        <f t="shared" si="567"/>
        <v>0</v>
      </c>
      <c r="DL239" s="210">
        <f t="shared" si="568"/>
        <v>0</v>
      </c>
      <c r="DN239" s="210">
        <f t="shared" si="688"/>
        <v>0</v>
      </c>
      <c r="DO239" s="210">
        <f t="shared" si="689"/>
        <v>0</v>
      </c>
      <c r="DP239" s="210">
        <f t="shared" si="690"/>
        <v>0</v>
      </c>
      <c r="DQ239" s="210">
        <f t="shared" si="680"/>
        <v>0</v>
      </c>
      <c r="DR239" s="210">
        <f t="shared" si="681"/>
        <v>0</v>
      </c>
      <c r="DS239" s="210">
        <f t="shared" ref="DS239:DX243" si="750">IF((L239-AP239)&gt;0,0,L239-AP239)</f>
        <v>0</v>
      </c>
      <c r="DT239" s="210">
        <f t="shared" si="750"/>
        <v>0</v>
      </c>
      <c r="DU239" s="210">
        <f t="shared" si="750"/>
        <v>0</v>
      </c>
      <c r="DV239" s="210">
        <f t="shared" si="750"/>
        <v>0</v>
      </c>
      <c r="DW239" s="210">
        <f t="shared" si="750"/>
        <v>0</v>
      </c>
      <c r="DX239" s="210">
        <f t="shared" si="750"/>
        <v>0</v>
      </c>
      <c r="DY239" s="210">
        <f t="shared" si="749"/>
        <v>0</v>
      </c>
      <c r="DZ239" s="210">
        <f t="shared" si="749"/>
        <v>0</v>
      </c>
      <c r="EA239" s="210">
        <f t="shared" si="749"/>
        <v>0</v>
      </c>
      <c r="EB239" s="210">
        <f t="shared" si="749"/>
        <v>0</v>
      </c>
      <c r="EC239" s="210">
        <f t="shared" si="749"/>
        <v>0</v>
      </c>
      <c r="ED239" s="210">
        <f t="shared" si="749"/>
        <v>0</v>
      </c>
      <c r="EE239" s="210">
        <f t="shared" si="711"/>
        <v>0</v>
      </c>
      <c r="EF239" s="210">
        <f t="shared" si="711"/>
        <v>0</v>
      </c>
      <c r="EG239" s="210">
        <f t="shared" si="711"/>
        <v>0</v>
      </c>
      <c r="EH239" s="210">
        <f t="shared" si="711"/>
        <v>0</v>
      </c>
      <c r="EI239" s="210">
        <f t="shared" si="711"/>
        <v>0</v>
      </c>
      <c r="EJ239" s="210">
        <f t="shared" si="711"/>
        <v>0</v>
      </c>
      <c r="EK239" s="210">
        <f t="shared" si="711"/>
        <v>0</v>
      </c>
      <c r="EL239" s="210">
        <f t="shared" si="711"/>
        <v>0</v>
      </c>
      <c r="EM239" s="210">
        <f t="shared" si="711"/>
        <v>0</v>
      </c>
      <c r="EN239" s="210">
        <f t="shared" si="711"/>
        <v>0</v>
      </c>
      <c r="EO239" s="210">
        <f t="shared" si="711"/>
        <v>0</v>
      </c>
      <c r="EP239" s="210">
        <f t="shared" si="711"/>
        <v>0</v>
      </c>
      <c r="EQ239" s="210">
        <f t="shared" si="691"/>
        <v>0</v>
      </c>
      <c r="ES239" s="210">
        <f t="shared" si="569"/>
        <v>0</v>
      </c>
      <c r="ET239" s="210">
        <f t="shared" si="570"/>
        <v>0</v>
      </c>
      <c r="EU239" s="210">
        <f t="shared" si="571"/>
        <v>0</v>
      </c>
      <c r="EV239" s="210">
        <f t="shared" si="572"/>
        <v>0</v>
      </c>
      <c r="EW239" s="210">
        <f t="shared" si="573"/>
        <v>0</v>
      </c>
      <c r="EX239" s="210">
        <f t="shared" si="574"/>
        <v>0</v>
      </c>
      <c r="EY239" s="210">
        <f t="shared" si="575"/>
        <v>0</v>
      </c>
      <c r="EZ239" s="210">
        <f t="shared" si="576"/>
        <v>0</v>
      </c>
      <c r="FA239" s="210">
        <f t="shared" si="577"/>
        <v>0</v>
      </c>
      <c r="FB239" s="210">
        <f t="shared" si="578"/>
        <v>0</v>
      </c>
      <c r="FC239" s="210">
        <f t="shared" si="579"/>
        <v>0</v>
      </c>
      <c r="FD239" s="210">
        <f t="shared" si="580"/>
        <v>0</v>
      </c>
      <c r="FE239" s="210">
        <f t="shared" si="581"/>
        <v>0</v>
      </c>
      <c r="FF239" s="210">
        <f t="shared" si="582"/>
        <v>0</v>
      </c>
      <c r="FG239" s="210">
        <f t="shared" si="583"/>
        <v>0</v>
      </c>
      <c r="FI239" s="211">
        <f t="shared" si="584"/>
        <v>0</v>
      </c>
      <c r="FJ239" s="211">
        <f t="shared" si="585"/>
        <v>0</v>
      </c>
      <c r="FK239" s="211">
        <f t="shared" si="586"/>
        <v>0</v>
      </c>
      <c r="FL239" s="211">
        <f t="shared" si="587"/>
        <v>0</v>
      </c>
      <c r="FM239" s="211">
        <f t="shared" si="588"/>
        <v>0</v>
      </c>
      <c r="FN239" s="211">
        <f t="shared" si="589"/>
        <v>0</v>
      </c>
      <c r="FO239" s="211">
        <f t="shared" si="590"/>
        <v>0</v>
      </c>
      <c r="FP239" s="211">
        <f t="shared" si="591"/>
        <v>0</v>
      </c>
      <c r="FQ239" s="211">
        <f t="shared" si="592"/>
        <v>0</v>
      </c>
      <c r="FR239" s="211">
        <f t="shared" si="593"/>
        <v>0</v>
      </c>
      <c r="FS239" s="211">
        <f t="shared" si="594"/>
        <v>0</v>
      </c>
      <c r="FT239" s="211">
        <f t="shared" si="595"/>
        <v>0</v>
      </c>
      <c r="FU239" s="211">
        <f t="shared" si="596"/>
        <v>0</v>
      </c>
      <c r="FV239" s="211">
        <f t="shared" si="597"/>
        <v>0</v>
      </c>
      <c r="FW239" s="211">
        <f t="shared" si="598"/>
        <v>0</v>
      </c>
      <c r="FX239" s="211">
        <f t="shared" si="599"/>
        <v>0</v>
      </c>
      <c r="FY239" s="211">
        <f t="shared" si="600"/>
        <v>0</v>
      </c>
      <c r="FZ239" s="211">
        <f t="shared" si="601"/>
        <v>0</v>
      </c>
      <c r="GA239" s="211">
        <f t="shared" si="602"/>
        <v>0</v>
      </c>
      <c r="GB239" s="211">
        <f t="shared" si="603"/>
        <v>0</v>
      </c>
      <c r="GC239" s="211">
        <f t="shared" si="604"/>
        <v>0</v>
      </c>
      <c r="GD239" s="211">
        <f t="shared" si="605"/>
        <v>0</v>
      </c>
      <c r="GE239" s="211">
        <f t="shared" si="606"/>
        <v>0</v>
      </c>
      <c r="GF239" s="211">
        <f t="shared" si="607"/>
        <v>0</v>
      </c>
      <c r="GG239" s="211">
        <f t="shared" si="608"/>
        <v>0</v>
      </c>
      <c r="GH239" s="211">
        <f t="shared" si="609"/>
        <v>0</v>
      </c>
      <c r="GI239" s="211">
        <f t="shared" si="610"/>
        <v>0</v>
      </c>
      <c r="GJ239" s="211">
        <f t="shared" si="611"/>
        <v>0</v>
      </c>
      <c r="GK239" s="211">
        <f t="shared" si="612"/>
        <v>0</v>
      </c>
      <c r="GL239" s="211">
        <f t="shared" si="613"/>
        <v>0</v>
      </c>
    </row>
    <row r="240" spans="3:194">
      <c r="C240" s="25" t="s">
        <v>3</v>
      </c>
      <c r="D240" s="242">
        <v>2104</v>
      </c>
      <c r="E240" s="220"/>
      <c r="F240" s="221"/>
      <c r="G240" s="224">
        <f t="shared" ref="G240:G241" si="751">+I240+K240+M240+O240</f>
        <v>0</v>
      </c>
      <c r="H240" s="224">
        <f t="shared" ref="H240:H241" si="752">+J240+L240+N240+P240</f>
        <v>0</v>
      </c>
      <c r="I240" s="222"/>
      <c r="J240" s="222"/>
      <c r="K240" s="222"/>
      <c r="L240" s="222"/>
      <c r="M240" s="222"/>
      <c r="N240" s="222"/>
      <c r="O240" s="222"/>
      <c r="P240" s="222"/>
      <c r="Q240" s="224">
        <f t="shared" ref="Q240:Q241" si="753">SUM(R240:U240)</f>
        <v>0</v>
      </c>
      <c r="R240" s="222"/>
      <c r="S240" s="222"/>
      <c r="T240" s="222"/>
      <c r="U240" s="222"/>
      <c r="V240" s="224">
        <f t="shared" ref="V240:V241" si="754">SUM(W240:Z240)</f>
        <v>0</v>
      </c>
      <c r="W240" s="222"/>
      <c r="X240" s="222"/>
      <c r="Y240" s="222"/>
      <c r="Z240" s="222"/>
      <c r="AA240" s="224">
        <f t="shared" ref="AA240:AA241" si="755">SUM(AB240:AE240)</f>
        <v>0</v>
      </c>
      <c r="AB240" s="222"/>
      <c r="AC240" s="222"/>
      <c r="AD240" s="222"/>
      <c r="AE240" s="222"/>
      <c r="AF240" s="224">
        <f t="shared" ref="AF240:AF241" si="756">SUM(AG240:AJ240)</f>
        <v>0</v>
      </c>
      <c r="AG240" s="222"/>
      <c r="AH240" s="222"/>
      <c r="AI240" s="222"/>
      <c r="AJ240" s="222"/>
      <c r="AK240" s="224">
        <f t="shared" ref="AK240:AK241" si="757">+AM240+AO240+AQ240+AS240</f>
        <v>0</v>
      </c>
      <c r="AL240" s="224">
        <f t="shared" ref="AL240:AL241" si="758">+AN240+AP240+AR240+AT240</f>
        <v>0</v>
      </c>
      <c r="AM240" s="222"/>
      <c r="AN240" s="222"/>
      <c r="AO240" s="222"/>
      <c r="AP240" s="222"/>
      <c r="AQ240" s="222"/>
      <c r="AR240" s="222"/>
      <c r="AS240" s="222"/>
      <c r="AT240" s="222"/>
      <c r="AU240" s="224">
        <f t="shared" ref="AU240:AU241" si="759">SUM(AV240:AY240)</f>
        <v>0</v>
      </c>
      <c r="AV240" s="222"/>
      <c r="AW240" s="222"/>
      <c r="AX240" s="222"/>
      <c r="AY240" s="222"/>
      <c r="AZ240" s="224">
        <f t="shared" ref="AZ240:AZ241" si="760">SUM(BA240:BD240)</f>
        <v>0</v>
      </c>
      <c r="BA240" s="222"/>
      <c r="BB240" s="222"/>
      <c r="BC240" s="222"/>
      <c r="BD240" s="222"/>
      <c r="BE240" s="224">
        <f t="shared" ref="BE240:BE241" si="761">SUM(BF240:BI240)</f>
        <v>0</v>
      </c>
      <c r="BF240" s="222"/>
      <c r="BG240" s="222"/>
      <c r="BH240" s="222"/>
      <c r="BI240" s="222"/>
      <c r="BJ240" s="224">
        <f t="shared" ref="BJ240:BJ241" si="762">SUM(BK240:BN240)</f>
        <v>0</v>
      </c>
      <c r="BK240" s="222"/>
      <c r="BL240" s="222"/>
      <c r="BM240" s="222"/>
      <c r="BN240" s="222"/>
      <c r="BO240" s="224">
        <f t="shared" ref="BO240:BO241" si="763">SUM(BP240:BS240)</f>
        <v>0</v>
      </c>
      <c r="BP240" s="222"/>
      <c r="BQ240" s="222"/>
      <c r="BR240" s="222"/>
      <c r="BS240" s="222"/>
      <c r="BT240" s="224">
        <f t="shared" ref="BT240:BT241" si="764">SUM(BU240:BX240)</f>
        <v>0</v>
      </c>
      <c r="BU240" s="222"/>
      <c r="BV240" s="222"/>
      <c r="BW240" s="222"/>
      <c r="BX240" s="222"/>
      <c r="BY240" s="224">
        <f t="shared" ref="BY240:BY241" si="765">SUM(BZ240:CC240)</f>
        <v>0</v>
      </c>
      <c r="BZ240" s="222"/>
      <c r="CA240" s="222"/>
      <c r="CB240" s="222"/>
      <c r="CC240" s="222"/>
      <c r="CD240" s="224">
        <f t="shared" ref="CD240:CD241" si="766">SUM(CE240:CH240)</f>
        <v>0</v>
      </c>
      <c r="CE240" s="222"/>
      <c r="CF240" s="222"/>
      <c r="CG240" s="222"/>
      <c r="CH240" s="222"/>
      <c r="CI240" s="224">
        <f t="shared" ref="CI240:CI241" si="767">SUM(CJ240:CM240)</f>
        <v>0</v>
      </c>
      <c r="CJ240" s="222"/>
      <c r="CK240" s="222"/>
      <c r="CL240" s="222"/>
      <c r="CM240" s="222"/>
      <c r="CN240" s="224">
        <f t="shared" ref="CN240:CN241" si="768">SUM(CO240:CR240)</f>
        <v>0</v>
      </c>
      <c r="CO240" s="222"/>
      <c r="CP240" s="222"/>
      <c r="CQ240" s="222"/>
      <c r="CR240" s="222"/>
      <c r="CS240" s="209">
        <f t="shared" si="616"/>
        <v>0</v>
      </c>
      <c r="CT240" s="205"/>
      <c r="CU240" s="210">
        <f t="shared" si="686"/>
        <v>0</v>
      </c>
      <c r="CV240" s="210">
        <f t="shared" si="686"/>
        <v>0</v>
      </c>
      <c r="CW240" s="210">
        <f t="shared" si="555"/>
        <v>0</v>
      </c>
      <c r="CX240" s="210">
        <f t="shared" si="556"/>
        <v>0</v>
      </c>
      <c r="CY240" s="210">
        <f t="shared" si="557"/>
        <v>0</v>
      </c>
      <c r="CZ240" s="210">
        <f t="shared" si="558"/>
        <v>0</v>
      </c>
      <c r="DA240" s="210">
        <f t="shared" si="687"/>
        <v>0</v>
      </c>
      <c r="DB240" s="210">
        <f t="shared" si="687"/>
        <v>0</v>
      </c>
      <c r="DC240" s="210">
        <f t="shared" si="559"/>
        <v>0</v>
      </c>
      <c r="DD240" s="210">
        <f t="shared" si="560"/>
        <v>0</v>
      </c>
      <c r="DE240" s="210">
        <f t="shared" si="561"/>
        <v>0</v>
      </c>
      <c r="DF240" s="210">
        <f t="shared" si="562"/>
        <v>0</v>
      </c>
      <c r="DG240" s="210">
        <f t="shared" si="563"/>
        <v>0</v>
      </c>
      <c r="DH240" s="210">
        <f t="shared" si="564"/>
        <v>0</v>
      </c>
      <c r="DI240" s="210">
        <f t="shared" si="565"/>
        <v>0</v>
      </c>
      <c r="DJ240" s="210">
        <f t="shared" si="566"/>
        <v>0</v>
      </c>
      <c r="DK240" s="210">
        <f t="shared" si="567"/>
        <v>0</v>
      </c>
      <c r="DL240" s="210">
        <f t="shared" si="568"/>
        <v>0</v>
      </c>
      <c r="DN240" s="210">
        <f t="shared" si="688"/>
        <v>0</v>
      </c>
      <c r="DO240" s="210">
        <f t="shared" si="689"/>
        <v>0</v>
      </c>
      <c r="DP240" s="210">
        <f t="shared" si="690"/>
        <v>0</v>
      </c>
      <c r="DQ240" s="210">
        <f t="shared" si="680"/>
        <v>0</v>
      </c>
      <c r="DR240" s="210">
        <f t="shared" si="681"/>
        <v>0</v>
      </c>
      <c r="DS240" s="210">
        <f t="shared" si="750"/>
        <v>0</v>
      </c>
      <c r="DT240" s="210">
        <f t="shared" si="750"/>
        <v>0</v>
      </c>
      <c r="DU240" s="210">
        <f t="shared" si="750"/>
        <v>0</v>
      </c>
      <c r="DV240" s="210">
        <f t="shared" si="750"/>
        <v>0</v>
      </c>
      <c r="DW240" s="210">
        <f t="shared" si="750"/>
        <v>0</v>
      </c>
      <c r="DX240" s="210">
        <f t="shared" si="750"/>
        <v>0</v>
      </c>
      <c r="DY240" s="210">
        <f t="shared" si="749"/>
        <v>0</v>
      </c>
      <c r="DZ240" s="210">
        <f t="shared" si="749"/>
        <v>0</v>
      </c>
      <c r="EA240" s="210">
        <f t="shared" si="749"/>
        <v>0</v>
      </c>
      <c r="EB240" s="210">
        <f t="shared" si="749"/>
        <v>0</v>
      </c>
      <c r="EC240" s="210">
        <f t="shared" si="749"/>
        <v>0</v>
      </c>
      <c r="ED240" s="210">
        <f t="shared" si="749"/>
        <v>0</v>
      </c>
      <c r="EE240" s="210">
        <f t="shared" si="711"/>
        <v>0</v>
      </c>
      <c r="EF240" s="210">
        <f t="shared" si="711"/>
        <v>0</v>
      </c>
      <c r="EG240" s="210">
        <f t="shared" si="711"/>
        <v>0</v>
      </c>
      <c r="EH240" s="210">
        <f t="shared" si="711"/>
        <v>0</v>
      </c>
      <c r="EI240" s="210">
        <f t="shared" si="711"/>
        <v>0</v>
      </c>
      <c r="EJ240" s="210">
        <f t="shared" si="711"/>
        <v>0</v>
      </c>
      <c r="EK240" s="210">
        <f t="shared" si="711"/>
        <v>0</v>
      </c>
      <c r="EL240" s="210">
        <f t="shared" si="711"/>
        <v>0</v>
      </c>
      <c r="EM240" s="210">
        <f t="shared" si="711"/>
        <v>0</v>
      </c>
      <c r="EN240" s="210">
        <f t="shared" si="711"/>
        <v>0</v>
      </c>
      <c r="EO240" s="210">
        <f t="shared" si="711"/>
        <v>0</v>
      </c>
      <c r="EP240" s="210">
        <f t="shared" si="711"/>
        <v>0</v>
      </c>
      <c r="EQ240" s="210">
        <f t="shared" si="691"/>
        <v>0</v>
      </c>
      <c r="ES240" s="210">
        <f t="shared" si="569"/>
        <v>0</v>
      </c>
      <c r="ET240" s="210">
        <f t="shared" si="570"/>
        <v>0</v>
      </c>
      <c r="EU240" s="210">
        <f t="shared" si="571"/>
        <v>0</v>
      </c>
      <c r="EV240" s="210">
        <f t="shared" si="572"/>
        <v>0</v>
      </c>
      <c r="EW240" s="210">
        <f t="shared" si="573"/>
        <v>0</v>
      </c>
      <c r="EX240" s="210">
        <f t="shared" si="574"/>
        <v>0</v>
      </c>
      <c r="EY240" s="210">
        <f t="shared" si="575"/>
        <v>0</v>
      </c>
      <c r="EZ240" s="210">
        <f t="shared" si="576"/>
        <v>0</v>
      </c>
      <c r="FA240" s="210">
        <f t="shared" si="577"/>
        <v>0</v>
      </c>
      <c r="FB240" s="210">
        <f t="shared" si="578"/>
        <v>0</v>
      </c>
      <c r="FC240" s="210">
        <f t="shared" si="579"/>
        <v>0</v>
      </c>
      <c r="FD240" s="210">
        <f t="shared" si="580"/>
        <v>0</v>
      </c>
      <c r="FE240" s="210">
        <f t="shared" si="581"/>
        <v>0</v>
      </c>
      <c r="FF240" s="210">
        <f t="shared" si="582"/>
        <v>0</v>
      </c>
      <c r="FG240" s="210">
        <f t="shared" si="583"/>
        <v>0</v>
      </c>
      <c r="FI240" s="211">
        <f t="shared" si="584"/>
        <v>0</v>
      </c>
      <c r="FJ240" s="211">
        <f t="shared" si="585"/>
        <v>0</v>
      </c>
      <c r="FK240" s="211">
        <f t="shared" si="586"/>
        <v>0</v>
      </c>
      <c r="FL240" s="211">
        <f t="shared" si="587"/>
        <v>0</v>
      </c>
      <c r="FM240" s="211">
        <f t="shared" si="588"/>
        <v>0</v>
      </c>
      <c r="FN240" s="211">
        <f t="shared" si="589"/>
        <v>0</v>
      </c>
      <c r="FO240" s="211">
        <f t="shared" si="590"/>
        <v>0</v>
      </c>
      <c r="FP240" s="211">
        <f t="shared" si="591"/>
        <v>0</v>
      </c>
      <c r="FQ240" s="211">
        <f t="shared" si="592"/>
        <v>0</v>
      </c>
      <c r="FR240" s="211">
        <f t="shared" si="593"/>
        <v>0</v>
      </c>
      <c r="FS240" s="211">
        <f t="shared" si="594"/>
        <v>0</v>
      </c>
      <c r="FT240" s="211">
        <f t="shared" si="595"/>
        <v>0</v>
      </c>
      <c r="FU240" s="211">
        <f t="shared" si="596"/>
        <v>0</v>
      </c>
      <c r="FV240" s="211">
        <f t="shared" si="597"/>
        <v>0</v>
      </c>
      <c r="FW240" s="211">
        <f t="shared" si="598"/>
        <v>0</v>
      </c>
      <c r="FX240" s="211">
        <f t="shared" si="599"/>
        <v>0</v>
      </c>
      <c r="FY240" s="211">
        <f t="shared" si="600"/>
        <v>0</v>
      </c>
      <c r="FZ240" s="211">
        <f t="shared" si="601"/>
        <v>0</v>
      </c>
      <c r="GA240" s="211">
        <f t="shared" si="602"/>
        <v>0</v>
      </c>
      <c r="GB240" s="211">
        <f t="shared" si="603"/>
        <v>0</v>
      </c>
      <c r="GC240" s="211">
        <f t="shared" si="604"/>
        <v>0</v>
      </c>
      <c r="GD240" s="211">
        <f t="shared" si="605"/>
        <v>0</v>
      </c>
      <c r="GE240" s="211">
        <f t="shared" si="606"/>
        <v>0</v>
      </c>
      <c r="GF240" s="211">
        <f t="shared" si="607"/>
        <v>0</v>
      </c>
      <c r="GG240" s="211">
        <f t="shared" si="608"/>
        <v>0</v>
      </c>
      <c r="GH240" s="211">
        <f t="shared" si="609"/>
        <v>0</v>
      </c>
      <c r="GI240" s="211">
        <f t="shared" si="610"/>
        <v>0</v>
      </c>
      <c r="GJ240" s="211">
        <f t="shared" si="611"/>
        <v>0</v>
      </c>
      <c r="GK240" s="211">
        <f t="shared" si="612"/>
        <v>0</v>
      </c>
      <c r="GL240" s="211">
        <f t="shared" si="613"/>
        <v>0</v>
      </c>
    </row>
    <row r="241" spans="3:194">
      <c r="C241" s="25" t="s">
        <v>3</v>
      </c>
      <c r="D241" s="249">
        <v>2105</v>
      </c>
      <c r="E241" s="220"/>
      <c r="F241" s="221"/>
      <c r="G241" s="224">
        <f t="shared" si="751"/>
        <v>0</v>
      </c>
      <c r="H241" s="224">
        <f t="shared" si="752"/>
        <v>0</v>
      </c>
      <c r="I241" s="222"/>
      <c r="J241" s="222"/>
      <c r="K241" s="222"/>
      <c r="L241" s="222"/>
      <c r="M241" s="222"/>
      <c r="N241" s="222"/>
      <c r="O241" s="222"/>
      <c r="P241" s="222"/>
      <c r="Q241" s="224">
        <f t="shared" si="753"/>
        <v>0</v>
      </c>
      <c r="R241" s="222"/>
      <c r="S241" s="222"/>
      <c r="T241" s="222"/>
      <c r="U241" s="222"/>
      <c r="V241" s="224">
        <f t="shared" si="754"/>
        <v>0</v>
      </c>
      <c r="W241" s="222"/>
      <c r="X241" s="222"/>
      <c r="Y241" s="222"/>
      <c r="Z241" s="222"/>
      <c r="AA241" s="224">
        <f t="shared" si="755"/>
        <v>0</v>
      </c>
      <c r="AB241" s="222"/>
      <c r="AC241" s="222"/>
      <c r="AD241" s="222"/>
      <c r="AE241" s="222"/>
      <c r="AF241" s="224">
        <f t="shared" si="756"/>
        <v>0</v>
      </c>
      <c r="AG241" s="222"/>
      <c r="AH241" s="222"/>
      <c r="AI241" s="222"/>
      <c r="AJ241" s="222"/>
      <c r="AK241" s="224">
        <f t="shared" si="757"/>
        <v>0</v>
      </c>
      <c r="AL241" s="224">
        <f t="shared" si="758"/>
        <v>0</v>
      </c>
      <c r="AM241" s="222"/>
      <c r="AN241" s="222"/>
      <c r="AO241" s="222"/>
      <c r="AP241" s="222"/>
      <c r="AQ241" s="222"/>
      <c r="AR241" s="222"/>
      <c r="AS241" s="222"/>
      <c r="AT241" s="222"/>
      <c r="AU241" s="224">
        <f t="shared" si="759"/>
        <v>0</v>
      </c>
      <c r="AV241" s="222"/>
      <c r="AW241" s="222"/>
      <c r="AX241" s="222"/>
      <c r="AY241" s="222"/>
      <c r="AZ241" s="224">
        <f t="shared" si="760"/>
        <v>0</v>
      </c>
      <c r="BA241" s="222"/>
      <c r="BB241" s="222"/>
      <c r="BC241" s="222"/>
      <c r="BD241" s="222"/>
      <c r="BE241" s="224">
        <f t="shared" si="761"/>
        <v>0</v>
      </c>
      <c r="BF241" s="222"/>
      <c r="BG241" s="222"/>
      <c r="BH241" s="222"/>
      <c r="BI241" s="222"/>
      <c r="BJ241" s="224">
        <f t="shared" si="762"/>
        <v>0</v>
      </c>
      <c r="BK241" s="222"/>
      <c r="BL241" s="222"/>
      <c r="BM241" s="222"/>
      <c r="BN241" s="222"/>
      <c r="BO241" s="224">
        <f t="shared" si="763"/>
        <v>0</v>
      </c>
      <c r="BP241" s="222"/>
      <c r="BQ241" s="222"/>
      <c r="BR241" s="222"/>
      <c r="BS241" s="222"/>
      <c r="BT241" s="224">
        <f t="shared" si="764"/>
        <v>0</v>
      </c>
      <c r="BU241" s="222"/>
      <c r="BV241" s="222"/>
      <c r="BW241" s="222"/>
      <c r="BX241" s="222"/>
      <c r="BY241" s="224">
        <f t="shared" si="765"/>
        <v>0</v>
      </c>
      <c r="BZ241" s="222"/>
      <c r="CA241" s="222"/>
      <c r="CB241" s="222"/>
      <c r="CC241" s="222"/>
      <c r="CD241" s="224">
        <f t="shared" si="766"/>
        <v>0</v>
      </c>
      <c r="CE241" s="222"/>
      <c r="CF241" s="222"/>
      <c r="CG241" s="222"/>
      <c r="CH241" s="222"/>
      <c r="CI241" s="224">
        <f t="shared" si="767"/>
        <v>0</v>
      </c>
      <c r="CJ241" s="222"/>
      <c r="CK241" s="222"/>
      <c r="CL241" s="222"/>
      <c r="CM241" s="222"/>
      <c r="CN241" s="224">
        <f t="shared" si="768"/>
        <v>0</v>
      </c>
      <c r="CO241" s="222"/>
      <c r="CP241" s="222"/>
      <c r="CQ241" s="222"/>
      <c r="CR241" s="222"/>
      <c r="CS241" s="209">
        <f t="shared" si="616"/>
        <v>0</v>
      </c>
      <c r="CT241" s="205"/>
      <c r="CU241" s="210">
        <f t="shared" si="686"/>
        <v>0</v>
      </c>
      <c r="CV241" s="210">
        <f t="shared" si="686"/>
        <v>0</v>
      </c>
      <c r="CW241" s="210">
        <f t="shared" si="555"/>
        <v>0</v>
      </c>
      <c r="CX241" s="210">
        <f t="shared" si="556"/>
        <v>0</v>
      </c>
      <c r="CY241" s="210">
        <f t="shared" si="557"/>
        <v>0</v>
      </c>
      <c r="CZ241" s="210">
        <f t="shared" si="558"/>
        <v>0</v>
      </c>
      <c r="DA241" s="210">
        <f t="shared" si="687"/>
        <v>0</v>
      </c>
      <c r="DB241" s="210">
        <f t="shared" si="687"/>
        <v>0</v>
      </c>
      <c r="DC241" s="210">
        <f t="shared" si="559"/>
        <v>0</v>
      </c>
      <c r="DD241" s="210">
        <f t="shared" si="560"/>
        <v>0</v>
      </c>
      <c r="DE241" s="210">
        <f t="shared" si="561"/>
        <v>0</v>
      </c>
      <c r="DF241" s="210">
        <f t="shared" si="562"/>
        <v>0</v>
      </c>
      <c r="DG241" s="210">
        <f t="shared" si="563"/>
        <v>0</v>
      </c>
      <c r="DH241" s="210">
        <f t="shared" si="564"/>
        <v>0</v>
      </c>
      <c r="DI241" s="210">
        <f t="shared" si="565"/>
        <v>0</v>
      </c>
      <c r="DJ241" s="210">
        <f t="shared" si="566"/>
        <v>0</v>
      </c>
      <c r="DK241" s="210">
        <f t="shared" si="567"/>
        <v>0</v>
      </c>
      <c r="DL241" s="210">
        <f t="shared" si="568"/>
        <v>0</v>
      </c>
      <c r="DN241" s="210">
        <f t="shared" si="688"/>
        <v>0</v>
      </c>
      <c r="DO241" s="210">
        <f t="shared" si="689"/>
        <v>0</v>
      </c>
      <c r="DP241" s="210">
        <f t="shared" si="690"/>
        <v>0</v>
      </c>
      <c r="DQ241" s="210">
        <f t="shared" si="680"/>
        <v>0</v>
      </c>
      <c r="DR241" s="210">
        <f t="shared" si="681"/>
        <v>0</v>
      </c>
      <c r="DS241" s="210">
        <f t="shared" si="750"/>
        <v>0</v>
      </c>
      <c r="DT241" s="210">
        <f t="shared" si="750"/>
        <v>0</v>
      </c>
      <c r="DU241" s="210">
        <f t="shared" si="750"/>
        <v>0</v>
      </c>
      <c r="DV241" s="210">
        <f t="shared" si="750"/>
        <v>0</v>
      </c>
      <c r="DW241" s="210">
        <f t="shared" si="750"/>
        <v>0</v>
      </c>
      <c r="DX241" s="210">
        <f t="shared" si="750"/>
        <v>0</v>
      </c>
      <c r="DY241" s="210">
        <f t="shared" si="749"/>
        <v>0</v>
      </c>
      <c r="DZ241" s="210">
        <f t="shared" si="749"/>
        <v>0</v>
      </c>
      <c r="EA241" s="210">
        <f t="shared" si="749"/>
        <v>0</v>
      </c>
      <c r="EB241" s="210">
        <f t="shared" si="749"/>
        <v>0</v>
      </c>
      <c r="EC241" s="210">
        <f t="shared" si="749"/>
        <v>0</v>
      </c>
      <c r="ED241" s="210">
        <f t="shared" si="749"/>
        <v>0</v>
      </c>
      <c r="EE241" s="210">
        <f t="shared" si="711"/>
        <v>0</v>
      </c>
      <c r="EF241" s="210">
        <f t="shared" si="711"/>
        <v>0</v>
      </c>
      <c r="EG241" s="210">
        <f t="shared" si="711"/>
        <v>0</v>
      </c>
      <c r="EH241" s="210">
        <f t="shared" si="711"/>
        <v>0</v>
      </c>
      <c r="EI241" s="210">
        <f t="shared" si="711"/>
        <v>0</v>
      </c>
      <c r="EJ241" s="210">
        <f t="shared" si="711"/>
        <v>0</v>
      </c>
      <c r="EK241" s="210">
        <f t="shared" si="711"/>
        <v>0</v>
      </c>
      <c r="EL241" s="210">
        <f t="shared" si="711"/>
        <v>0</v>
      </c>
      <c r="EM241" s="210">
        <f t="shared" si="711"/>
        <v>0</v>
      </c>
      <c r="EN241" s="210">
        <f t="shared" si="711"/>
        <v>0</v>
      </c>
      <c r="EO241" s="210">
        <f t="shared" si="711"/>
        <v>0</v>
      </c>
      <c r="EP241" s="210">
        <f t="shared" si="711"/>
        <v>0</v>
      </c>
      <c r="EQ241" s="210">
        <f t="shared" si="691"/>
        <v>0</v>
      </c>
      <c r="ES241" s="210">
        <f t="shared" si="569"/>
        <v>0</v>
      </c>
      <c r="ET241" s="210">
        <f t="shared" si="570"/>
        <v>0</v>
      </c>
      <c r="EU241" s="210">
        <f t="shared" si="571"/>
        <v>0</v>
      </c>
      <c r="EV241" s="210">
        <f t="shared" si="572"/>
        <v>0</v>
      </c>
      <c r="EW241" s="210">
        <f t="shared" si="573"/>
        <v>0</v>
      </c>
      <c r="EX241" s="210">
        <f t="shared" si="574"/>
        <v>0</v>
      </c>
      <c r="EY241" s="210">
        <f t="shared" si="575"/>
        <v>0</v>
      </c>
      <c r="EZ241" s="210">
        <f t="shared" si="576"/>
        <v>0</v>
      </c>
      <c r="FA241" s="210">
        <f t="shared" si="577"/>
        <v>0</v>
      </c>
      <c r="FB241" s="210">
        <f t="shared" si="578"/>
        <v>0</v>
      </c>
      <c r="FC241" s="210">
        <f t="shared" si="579"/>
        <v>0</v>
      </c>
      <c r="FD241" s="210">
        <f t="shared" si="580"/>
        <v>0</v>
      </c>
      <c r="FE241" s="210">
        <f t="shared" si="581"/>
        <v>0</v>
      </c>
      <c r="FF241" s="210">
        <f t="shared" si="582"/>
        <v>0</v>
      </c>
      <c r="FG241" s="210">
        <f t="shared" si="583"/>
        <v>0</v>
      </c>
      <c r="FI241" s="211">
        <f t="shared" si="584"/>
        <v>0</v>
      </c>
      <c r="FJ241" s="211">
        <f t="shared" si="585"/>
        <v>0</v>
      </c>
      <c r="FK241" s="211">
        <f t="shared" si="586"/>
        <v>0</v>
      </c>
      <c r="FL241" s="211">
        <f t="shared" si="587"/>
        <v>0</v>
      </c>
      <c r="FM241" s="211">
        <f t="shared" si="588"/>
        <v>0</v>
      </c>
      <c r="FN241" s="211">
        <f t="shared" si="589"/>
        <v>0</v>
      </c>
      <c r="FO241" s="211">
        <f t="shared" si="590"/>
        <v>0</v>
      </c>
      <c r="FP241" s="211">
        <f t="shared" si="591"/>
        <v>0</v>
      </c>
      <c r="FQ241" s="211">
        <f t="shared" si="592"/>
        <v>0</v>
      </c>
      <c r="FR241" s="211">
        <f t="shared" si="593"/>
        <v>0</v>
      </c>
      <c r="FS241" s="211">
        <f t="shared" si="594"/>
        <v>0</v>
      </c>
      <c r="FT241" s="211">
        <f t="shared" si="595"/>
        <v>0</v>
      </c>
      <c r="FU241" s="211">
        <f t="shared" si="596"/>
        <v>0</v>
      </c>
      <c r="FV241" s="211">
        <f t="shared" si="597"/>
        <v>0</v>
      </c>
      <c r="FW241" s="211">
        <f t="shared" si="598"/>
        <v>0</v>
      </c>
      <c r="FX241" s="211">
        <f t="shared" si="599"/>
        <v>0</v>
      </c>
      <c r="FY241" s="211">
        <f t="shared" si="600"/>
        <v>0</v>
      </c>
      <c r="FZ241" s="211">
        <f t="shared" si="601"/>
        <v>0</v>
      </c>
      <c r="GA241" s="211">
        <f t="shared" si="602"/>
        <v>0</v>
      </c>
      <c r="GB241" s="211">
        <f t="shared" si="603"/>
        <v>0</v>
      </c>
      <c r="GC241" s="211">
        <f t="shared" si="604"/>
        <v>0</v>
      </c>
      <c r="GD241" s="211">
        <f t="shared" si="605"/>
        <v>0</v>
      </c>
      <c r="GE241" s="211">
        <f t="shared" si="606"/>
        <v>0</v>
      </c>
      <c r="GF241" s="211">
        <f t="shared" si="607"/>
        <v>0</v>
      </c>
      <c r="GG241" s="211">
        <f t="shared" si="608"/>
        <v>0</v>
      </c>
      <c r="GH241" s="211">
        <f t="shared" si="609"/>
        <v>0</v>
      </c>
      <c r="GI241" s="211">
        <f t="shared" si="610"/>
        <v>0</v>
      </c>
      <c r="GJ241" s="211">
        <f t="shared" si="611"/>
        <v>0</v>
      </c>
      <c r="GK241" s="211">
        <f t="shared" si="612"/>
        <v>0</v>
      </c>
      <c r="GL241" s="211">
        <f t="shared" si="613"/>
        <v>0</v>
      </c>
    </row>
    <row r="242" spans="3:194">
      <c r="C242" s="32" t="s">
        <v>1157</v>
      </c>
      <c r="D242" s="216">
        <v>2200</v>
      </c>
      <c r="E242" s="217" t="s">
        <v>31</v>
      </c>
      <c r="F242" s="217" t="s">
        <v>31</v>
      </c>
      <c r="G242" s="218">
        <f t="shared" ref="G242:BR242" si="769">+G243+G256</f>
        <v>17207.8</v>
      </c>
      <c r="H242" s="218">
        <f t="shared" si="769"/>
        <v>17115.5</v>
      </c>
      <c r="I242" s="218">
        <f t="shared" si="769"/>
        <v>0</v>
      </c>
      <c r="J242" s="218">
        <f t="shared" si="769"/>
        <v>0</v>
      </c>
      <c r="K242" s="218">
        <f t="shared" si="769"/>
        <v>0</v>
      </c>
      <c r="L242" s="218">
        <f t="shared" si="769"/>
        <v>0</v>
      </c>
      <c r="M242" s="218">
        <f t="shared" si="769"/>
        <v>0</v>
      </c>
      <c r="N242" s="218">
        <f t="shared" si="769"/>
        <v>0</v>
      </c>
      <c r="O242" s="218">
        <f t="shared" si="769"/>
        <v>17207.8</v>
      </c>
      <c r="P242" s="218">
        <f t="shared" si="769"/>
        <v>17115.5</v>
      </c>
      <c r="Q242" s="218">
        <f t="shared" si="769"/>
        <v>13853.8</v>
      </c>
      <c r="R242" s="218">
        <f t="shared" si="769"/>
        <v>0</v>
      </c>
      <c r="S242" s="218">
        <f t="shared" si="769"/>
        <v>0</v>
      </c>
      <c r="T242" s="218">
        <f t="shared" si="769"/>
        <v>0</v>
      </c>
      <c r="U242" s="218">
        <f t="shared" si="769"/>
        <v>13853.8</v>
      </c>
      <c r="V242" s="218">
        <f t="shared" si="769"/>
        <v>14973.8</v>
      </c>
      <c r="W242" s="218">
        <f t="shared" si="769"/>
        <v>0</v>
      </c>
      <c r="X242" s="218">
        <f t="shared" si="769"/>
        <v>0</v>
      </c>
      <c r="Y242" s="218">
        <f t="shared" si="769"/>
        <v>0</v>
      </c>
      <c r="Z242" s="218">
        <f t="shared" si="769"/>
        <v>14973.8</v>
      </c>
      <c r="AA242" s="218">
        <f t="shared" si="769"/>
        <v>13253.8</v>
      </c>
      <c r="AB242" s="218">
        <f t="shared" si="769"/>
        <v>0</v>
      </c>
      <c r="AC242" s="218">
        <f t="shared" si="769"/>
        <v>0</v>
      </c>
      <c r="AD242" s="218">
        <f t="shared" si="769"/>
        <v>0</v>
      </c>
      <c r="AE242" s="218">
        <f t="shared" si="769"/>
        <v>13253.8</v>
      </c>
      <c r="AF242" s="218">
        <f t="shared" si="769"/>
        <v>13253.8</v>
      </c>
      <c r="AG242" s="218">
        <f t="shared" si="769"/>
        <v>0</v>
      </c>
      <c r="AH242" s="218">
        <f t="shared" si="769"/>
        <v>0</v>
      </c>
      <c r="AI242" s="218">
        <f t="shared" si="769"/>
        <v>0</v>
      </c>
      <c r="AJ242" s="218">
        <f t="shared" si="769"/>
        <v>13253.8</v>
      </c>
      <c r="AK242" s="218">
        <f t="shared" si="769"/>
        <v>17207.8</v>
      </c>
      <c r="AL242" s="218">
        <f t="shared" si="769"/>
        <v>17115.5</v>
      </c>
      <c r="AM242" s="218">
        <f t="shared" si="769"/>
        <v>0</v>
      </c>
      <c r="AN242" s="218">
        <f t="shared" si="769"/>
        <v>0</v>
      </c>
      <c r="AO242" s="218">
        <f t="shared" si="769"/>
        <v>0</v>
      </c>
      <c r="AP242" s="218">
        <f t="shared" si="769"/>
        <v>0</v>
      </c>
      <c r="AQ242" s="218">
        <f t="shared" si="769"/>
        <v>0</v>
      </c>
      <c r="AR242" s="218">
        <f t="shared" si="769"/>
        <v>0</v>
      </c>
      <c r="AS242" s="218">
        <f t="shared" si="769"/>
        <v>17207.8</v>
      </c>
      <c r="AT242" s="218">
        <f t="shared" si="769"/>
        <v>17115.5</v>
      </c>
      <c r="AU242" s="218">
        <f t="shared" si="769"/>
        <v>13853.8</v>
      </c>
      <c r="AV242" s="218">
        <f t="shared" si="769"/>
        <v>0</v>
      </c>
      <c r="AW242" s="218">
        <f t="shared" si="769"/>
        <v>0</v>
      </c>
      <c r="AX242" s="218">
        <f t="shared" si="769"/>
        <v>0</v>
      </c>
      <c r="AY242" s="218">
        <f t="shared" si="769"/>
        <v>13853.8</v>
      </c>
      <c r="AZ242" s="218">
        <f t="shared" si="769"/>
        <v>14973.8</v>
      </c>
      <c r="BA242" s="218">
        <f t="shared" si="769"/>
        <v>0</v>
      </c>
      <c r="BB242" s="218">
        <f t="shared" si="769"/>
        <v>0</v>
      </c>
      <c r="BC242" s="218">
        <f t="shared" si="769"/>
        <v>0</v>
      </c>
      <c r="BD242" s="218">
        <f t="shared" si="769"/>
        <v>14973.8</v>
      </c>
      <c r="BE242" s="218">
        <f t="shared" si="769"/>
        <v>13253.8</v>
      </c>
      <c r="BF242" s="218">
        <f t="shared" si="769"/>
        <v>0</v>
      </c>
      <c r="BG242" s="218">
        <f t="shared" si="769"/>
        <v>0</v>
      </c>
      <c r="BH242" s="218">
        <f t="shared" si="769"/>
        <v>0</v>
      </c>
      <c r="BI242" s="218">
        <f t="shared" si="769"/>
        <v>13253.8</v>
      </c>
      <c r="BJ242" s="218">
        <f t="shared" si="769"/>
        <v>13253.8</v>
      </c>
      <c r="BK242" s="218">
        <f t="shared" si="769"/>
        <v>0</v>
      </c>
      <c r="BL242" s="218">
        <f t="shared" si="769"/>
        <v>0</v>
      </c>
      <c r="BM242" s="218">
        <f t="shared" si="769"/>
        <v>0</v>
      </c>
      <c r="BN242" s="218">
        <f t="shared" si="769"/>
        <v>13253.8</v>
      </c>
      <c r="BO242" s="218">
        <f t="shared" si="769"/>
        <v>17207.8</v>
      </c>
      <c r="BP242" s="218">
        <f t="shared" si="769"/>
        <v>0</v>
      </c>
      <c r="BQ242" s="218">
        <f t="shared" si="769"/>
        <v>0</v>
      </c>
      <c r="BR242" s="218">
        <f t="shared" si="769"/>
        <v>0</v>
      </c>
      <c r="BS242" s="218">
        <f t="shared" ref="BS242:CR242" si="770">+BS243+BS256</f>
        <v>17207.8</v>
      </c>
      <c r="BT242" s="218">
        <f t="shared" si="770"/>
        <v>13853.8</v>
      </c>
      <c r="BU242" s="218">
        <f t="shared" si="770"/>
        <v>0</v>
      </c>
      <c r="BV242" s="218">
        <f t="shared" si="770"/>
        <v>0</v>
      </c>
      <c r="BW242" s="218">
        <f t="shared" si="770"/>
        <v>0</v>
      </c>
      <c r="BX242" s="218">
        <f t="shared" si="770"/>
        <v>13853.8</v>
      </c>
      <c r="BY242" s="218">
        <f t="shared" si="770"/>
        <v>14973.8</v>
      </c>
      <c r="BZ242" s="218">
        <f t="shared" si="770"/>
        <v>0</v>
      </c>
      <c r="CA242" s="218">
        <f t="shared" si="770"/>
        <v>0</v>
      </c>
      <c r="CB242" s="218">
        <f t="shared" si="770"/>
        <v>0</v>
      </c>
      <c r="CC242" s="218">
        <f t="shared" si="770"/>
        <v>14973.8</v>
      </c>
      <c r="CD242" s="218">
        <f t="shared" si="770"/>
        <v>17207.8</v>
      </c>
      <c r="CE242" s="218">
        <f t="shared" si="770"/>
        <v>0</v>
      </c>
      <c r="CF242" s="218">
        <f t="shared" si="770"/>
        <v>0</v>
      </c>
      <c r="CG242" s="218">
        <f t="shared" si="770"/>
        <v>0</v>
      </c>
      <c r="CH242" s="218">
        <f t="shared" si="770"/>
        <v>17207.8</v>
      </c>
      <c r="CI242" s="218">
        <f t="shared" si="770"/>
        <v>13853.8</v>
      </c>
      <c r="CJ242" s="218">
        <f t="shared" si="770"/>
        <v>0</v>
      </c>
      <c r="CK242" s="218">
        <f t="shared" si="770"/>
        <v>0</v>
      </c>
      <c r="CL242" s="218">
        <f t="shared" si="770"/>
        <v>0</v>
      </c>
      <c r="CM242" s="218">
        <f t="shared" si="770"/>
        <v>13853.8</v>
      </c>
      <c r="CN242" s="218">
        <f t="shared" si="770"/>
        <v>14973.8</v>
      </c>
      <c r="CO242" s="218">
        <f t="shared" si="770"/>
        <v>0</v>
      </c>
      <c r="CP242" s="218">
        <f t="shared" si="770"/>
        <v>0</v>
      </c>
      <c r="CQ242" s="218">
        <f t="shared" si="770"/>
        <v>0</v>
      </c>
      <c r="CR242" s="218">
        <f t="shared" si="770"/>
        <v>14973.8</v>
      </c>
      <c r="CS242" s="209">
        <f t="shared" si="616"/>
        <v>542775.59999999986</v>
      </c>
      <c r="CT242" s="205"/>
      <c r="CU242" s="210">
        <f t="shared" si="686"/>
        <v>0</v>
      </c>
      <c r="CV242" s="210">
        <f t="shared" si="686"/>
        <v>0</v>
      </c>
      <c r="CW242" s="210">
        <f t="shared" si="555"/>
        <v>0</v>
      </c>
      <c r="CX242" s="210">
        <f t="shared" si="556"/>
        <v>0</v>
      </c>
      <c r="CY242" s="210">
        <f t="shared" si="557"/>
        <v>0</v>
      </c>
      <c r="CZ242" s="210">
        <f t="shared" si="558"/>
        <v>0</v>
      </c>
      <c r="DA242" s="210">
        <f t="shared" si="687"/>
        <v>0</v>
      </c>
      <c r="DB242" s="210">
        <f t="shared" si="687"/>
        <v>0</v>
      </c>
      <c r="DC242" s="210">
        <f t="shared" si="559"/>
        <v>0</v>
      </c>
      <c r="DD242" s="210">
        <f t="shared" si="560"/>
        <v>0</v>
      </c>
      <c r="DE242" s="210">
        <f t="shared" si="561"/>
        <v>0</v>
      </c>
      <c r="DF242" s="210">
        <f t="shared" si="562"/>
        <v>0</v>
      </c>
      <c r="DG242" s="210">
        <f t="shared" si="563"/>
        <v>0</v>
      </c>
      <c r="DH242" s="210">
        <f t="shared" si="564"/>
        <v>0</v>
      </c>
      <c r="DI242" s="210">
        <f t="shared" si="565"/>
        <v>0</v>
      </c>
      <c r="DJ242" s="210">
        <f t="shared" si="566"/>
        <v>0</v>
      </c>
      <c r="DK242" s="210">
        <f t="shared" si="567"/>
        <v>0</v>
      </c>
      <c r="DL242" s="210">
        <f t="shared" si="568"/>
        <v>0</v>
      </c>
      <c r="DN242" s="210">
        <f t="shared" si="688"/>
        <v>0</v>
      </c>
      <c r="DO242" s="210">
        <f t="shared" si="689"/>
        <v>0</v>
      </c>
      <c r="DP242" s="210">
        <f t="shared" si="690"/>
        <v>0</v>
      </c>
      <c r="DQ242" s="210">
        <f t="shared" si="680"/>
        <v>0</v>
      </c>
      <c r="DR242" s="210">
        <f t="shared" si="681"/>
        <v>0</v>
      </c>
      <c r="DS242" s="210">
        <f t="shared" si="750"/>
        <v>0</v>
      </c>
      <c r="DT242" s="210">
        <f t="shared" si="750"/>
        <v>0</v>
      </c>
      <c r="DU242" s="210">
        <f t="shared" si="750"/>
        <v>0</v>
      </c>
      <c r="DV242" s="210">
        <f t="shared" si="750"/>
        <v>0</v>
      </c>
      <c r="DW242" s="210">
        <f t="shared" si="750"/>
        <v>0</v>
      </c>
      <c r="DX242" s="210">
        <f t="shared" si="750"/>
        <v>0</v>
      </c>
      <c r="DY242" s="210">
        <f t="shared" si="749"/>
        <v>0</v>
      </c>
      <c r="DZ242" s="210">
        <f t="shared" si="749"/>
        <v>0</v>
      </c>
      <c r="EA242" s="210">
        <f t="shared" si="749"/>
        <v>0</v>
      </c>
      <c r="EB242" s="210">
        <f t="shared" si="749"/>
        <v>0</v>
      </c>
      <c r="EC242" s="210">
        <f t="shared" si="749"/>
        <v>0</v>
      </c>
      <c r="ED242" s="210">
        <f t="shared" si="749"/>
        <v>0</v>
      </c>
      <c r="EE242" s="210">
        <f t="shared" si="711"/>
        <v>0</v>
      </c>
      <c r="EF242" s="210">
        <f t="shared" si="711"/>
        <v>0</v>
      </c>
      <c r="EG242" s="210">
        <f t="shared" si="711"/>
        <v>0</v>
      </c>
      <c r="EH242" s="210">
        <f t="shared" si="711"/>
        <v>0</v>
      </c>
      <c r="EI242" s="210">
        <f t="shared" si="711"/>
        <v>0</v>
      </c>
      <c r="EJ242" s="210">
        <f t="shared" si="711"/>
        <v>0</v>
      </c>
      <c r="EK242" s="210">
        <f t="shared" si="711"/>
        <v>0</v>
      </c>
      <c r="EL242" s="210">
        <f t="shared" si="711"/>
        <v>0</v>
      </c>
      <c r="EM242" s="210">
        <f t="shared" si="711"/>
        <v>0</v>
      </c>
      <c r="EN242" s="210">
        <f t="shared" si="711"/>
        <v>0</v>
      </c>
      <c r="EO242" s="210">
        <f t="shared" si="711"/>
        <v>0</v>
      </c>
      <c r="EP242" s="210">
        <f t="shared" si="711"/>
        <v>0</v>
      </c>
      <c r="EQ242" s="210">
        <f t="shared" si="691"/>
        <v>0</v>
      </c>
      <c r="ES242" s="210">
        <f t="shared" si="569"/>
        <v>0</v>
      </c>
      <c r="ET242" s="210">
        <f t="shared" si="570"/>
        <v>0</v>
      </c>
      <c r="EU242" s="210">
        <f t="shared" si="571"/>
        <v>0</v>
      </c>
      <c r="EV242" s="210">
        <f t="shared" si="572"/>
        <v>0</v>
      </c>
      <c r="EW242" s="210">
        <f t="shared" si="573"/>
        <v>0</v>
      </c>
      <c r="EX242" s="210">
        <f t="shared" si="574"/>
        <v>0</v>
      </c>
      <c r="EY242" s="210">
        <f t="shared" si="575"/>
        <v>0</v>
      </c>
      <c r="EZ242" s="210">
        <f t="shared" si="576"/>
        <v>0</v>
      </c>
      <c r="FA242" s="210">
        <f t="shared" si="577"/>
        <v>0</v>
      </c>
      <c r="FB242" s="210">
        <f t="shared" si="578"/>
        <v>0</v>
      </c>
      <c r="FC242" s="210">
        <f t="shared" si="579"/>
        <v>0</v>
      </c>
      <c r="FD242" s="210">
        <f t="shared" si="580"/>
        <v>0</v>
      </c>
      <c r="FE242" s="210">
        <f t="shared" si="581"/>
        <v>0</v>
      </c>
      <c r="FF242" s="210">
        <f t="shared" si="582"/>
        <v>0</v>
      </c>
      <c r="FG242" s="210">
        <f t="shared" si="583"/>
        <v>0</v>
      </c>
      <c r="FI242" s="211">
        <f t="shared" si="584"/>
        <v>0</v>
      </c>
      <c r="FJ242" s="211">
        <f t="shared" si="585"/>
        <v>0</v>
      </c>
      <c r="FK242" s="211">
        <f t="shared" si="586"/>
        <v>0</v>
      </c>
      <c r="FL242" s="211">
        <f t="shared" si="587"/>
        <v>0</v>
      </c>
      <c r="FM242" s="211">
        <f t="shared" si="588"/>
        <v>0</v>
      </c>
      <c r="FN242" s="211">
        <f t="shared" si="589"/>
        <v>0</v>
      </c>
      <c r="FO242" s="211">
        <f t="shared" si="590"/>
        <v>0</v>
      </c>
      <c r="FP242" s="211">
        <f t="shared" si="591"/>
        <v>0</v>
      </c>
      <c r="FQ242" s="211">
        <f t="shared" si="592"/>
        <v>0</v>
      </c>
      <c r="FR242" s="211">
        <f t="shared" si="593"/>
        <v>0</v>
      </c>
      <c r="FS242" s="211">
        <f t="shared" si="594"/>
        <v>0</v>
      </c>
      <c r="FT242" s="211">
        <f t="shared" si="595"/>
        <v>0</v>
      </c>
      <c r="FU242" s="211">
        <f t="shared" si="596"/>
        <v>0</v>
      </c>
      <c r="FV242" s="211">
        <f t="shared" si="597"/>
        <v>0</v>
      </c>
      <c r="FW242" s="211">
        <f t="shared" si="598"/>
        <v>0</v>
      </c>
      <c r="FX242" s="211">
        <f t="shared" si="599"/>
        <v>0</v>
      </c>
      <c r="FY242" s="211">
        <f t="shared" si="600"/>
        <v>0</v>
      </c>
      <c r="FZ242" s="211">
        <f t="shared" si="601"/>
        <v>0</v>
      </c>
      <c r="GA242" s="211">
        <f t="shared" si="602"/>
        <v>0</v>
      </c>
      <c r="GB242" s="211">
        <f t="shared" si="603"/>
        <v>0</v>
      </c>
      <c r="GC242" s="211">
        <f t="shared" si="604"/>
        <v>0</v>
      </c>
      <c r="GD242" s="211">
        <f t="shared" si="605"/>
        <v>0</v>
      </c>
      <c r="GE242" s="211">
        <f t="shared" si="606"/>
        <v>0</v>
      </c>
      <c r="GF242" s="211">
        <f t="shared" si="607"/>
        <v>0</v>
      </c>
      <c r="GG242" s="211">
        <f t="shared" si="608"/>
        <v>0</v>
      </c>
      <c r="GH242" s="211">
        <f t="shared" si="609"/>
        <v>0</v>
      </c>
      <c r="GI242" s="211">
        <f t="shared" si="610"/>
        <v>0</v>
      </c>
      <c r="GJ242" s="211">
        <f t="shared" si="611"/>
        <v>0</v>
      </c>
      <c r="GK242" s="211">
        <f t="shared" si="612"/>
        <v>0</v>
      </c>
      <c r="GL242" s="211">
        <f t="shared" si="613"/>
        <v>0</v>
      </c>
    </row>
    <row r="243" spans="3:194" ht="42.75">
      <c r="C243" s="40" t="s">
        <v>1158</v>
      </c>
      <c r="D243" s="250">
        <v>2201</v>
      </c>
      <c r="E243" s="251" t="s">
        <v>31</v>
      </c>
      <c r="F243" s="251" t="s">
        <v>31</v>
      </c>
      <c r="G243" s="252">
        <f>SUM(G245:G255)</f>
        <v>5973.3</v>
      </c>
      <c r="H243" s="252">
        <f>SUM(H245:H255)</f>
        <v>5881</v>
      </c>
      <c r="I243" s="252">
        <f t="shared" ref="I243:BT243" si="771">SUM(I245:I255)</f>
        <v>0</v>
      </c>
      <c r="J243" s="252">
        <f t="shared" si="771"/>
        <v>0</v>
      </c>
      <c r="K243" s="252">
        <f t="shared" si="771"/>
        <v>0</v>
      </c>
      <c r="L243" s="252">
        <f t="shared" si="771"/>
        <v>0</v>
      </c>
      <c r="M243" s="252">
        <f t="shared" si="771"/>
        <v>0</v>
      </c>
      <c r="N243" s="252">
        <f t="shared" si="771"/>
        <v>0</v>
      </c>
      <c r="O243" s="252">
        <f t="shared" si="771"/>
        <v>5973.3</v>
      </c>
      <c r="P243" s="252">
        <f t="shared" si="771"/>
        <v>5881</v>
      </c>
      <c r="Q243" s="252">
        <f t="shared" si="771"/>
        <v>6057.5</v>
      </c>
      <c r="R243" s="252">
        <f t="shared" si="771"/>
        <v>0</v>
      </c>
      <c r="S243" s="252">
        <f t="shared" si="771"/>
        <v>0</v>
      </c>
      <c r="T243" s="252">
        <f t="shared" si="771"/>
        <v>0</v>
      </c>
      <c r="U243" s="252">
        <f t="shared" si="771"/>
        <v>6057.5</v>
      </c>
      <c r="V243" s="252">
        <f t="shared" si="771"/>
        <v>6057.5</v>
      </c>
      <c r="W243" s="252">
        <f t="shared" si="771"/>
        <v>0</v>
      </c>
      <c r="X243" s="252">
        <f t="shared" si="771"/>
        <v>0</v>
      </c>
      <c r="Y243" s="252">
        <f t="shared" si="771"/>
        <v>0</v>
      </c>
      <c r="Z243" s="252">
        <f t="shared" si="771"/>
        <v>6057.5</v>
      </c>
      <c r="AA243" s="252">
        <f t="shared" si="771"/>
        <v>6057.5</v>
      </c>
      <c r="AB243" s="252">
        <f t="shared" si="771"/>
        <v>0</v>
      </c>
      <c r="AC243" s="252">
        <f t="shared" si="771"/>
        <v>0</v>
      </c>
      <c r="AD243" s="252">
        <f t="shared" si="771"/>
        <v>0</v>
      </c>
      <c r="AE243" s="252">
        <f t="shared" si="771"/>
        <v>6057.5</v>
      </c>
      <c r="AF243" s="252">
        <f t="shared" si="771"/>
        <v>6057.5</v>
      </c>
      <c r="AG243" s="252">
        <f t="shared" si="771"/>
        <v>0</v>
      </c>
      <c r="AH243" s="252">
        <f t="shared" si="771"/>
        <v>0</v>
      </c>
      <c r="AI243" s="252">
        <f t="shared" si="771"/>
        <v>0</v>
      </c>
      <c r="AJ243" s="252">
        <f t="shared" si="771"/>
        <v>6057.5</v>
      </c>
      <c r="AK243" s="252">
        <f t="shared" si="771"/>
        <v>5973.3</v>
      </c>
      <c r="AL243" s="252">
        <f t="shared" si="771"/>
        <v>5881</v>
      </c>
      <c r="AM243" s="252">
        <f t="shared" si="771"/>
        <v>0</v>
      </c>
      <c r="AN243" s="252">
        <f t="shared" si="771"/>
        <v>0</v>
      </c>
      <c r="AO243" s="252">
        <f t="shared" si="771"/>
        <v>0</v>
      </c>
      <c r="AP243" s="252">
        <f t="shared" si="771"/>
        <v>0</v>
      </c>
      <c r="AQ243" s="252">
        <f t="shared" si="771"/>
        <v>0</v>
      </c>
      <c r="AR243" s="252">
        <f t="shared" si="771"/>
        <v>0</v>
      </c>
      <c r="AS243" s="252">
        <f t="shared" si="771"/>
        <v>5973.3</v>
      </c>
      <c r="AT243" s="252">
        <f t="shared" si="771"/>
        <v>5881</v>
      </c>
      <c r="AU243" s="252">
        <f t="shared" si="771"/>
        <v>6057.5</v>
      </c>
      <c r="AV243" s="252">
        <f t="shared" si="771"/>
        <v>0</v>
      </c>
      <c r="AW243" s="252">
        <f t="shared" si="771"/>
        <v>0</v>
      </c>
      <c r="AX243" s="252">
        <f t="shared" si="771"/>
        <v>0</v>
      </c>
      <c r="AY243" s="252">
        <f t="shared" si="771"/>
        <v>6057.5</v>
      </c>
      <c r="AZ243" s="252">
        <f t="shared" si="771"/>
        <v>6057.5</v>
      </c>
      <c r="BA243" s="252">
        <f t="shared" si="771"/>
        <v>0</v>
      </c>
      <c r="BB243" s="252">
        <f t="shared" si="771"/>
        <v>0</v>
      </c>
      <c r="BC243" s="252">
        <f t="shared" si="771"/>
        <v>0</v>
      </c>
      <c r="BD243" s="252">
        <f t="shared" si="771"/>
        <v>6057.5</v>
      </c>
      <c r="BE243" s="252">
        <f t="shared" si="771"/>
        <v>6057.5</v>
      </c>
      <c r="BF243" s="252">
        <f t="shared" si="771"/>
        <v>0</v>
      </c>
      <c r="BG243" s="252">
        <f t="shared" si="771"/>
        <v>0</v>
      </c>
      <c r="BH243" s="252">
        <f t="shared" si="771"/>
        <v>0</v>
      </c>
      <c r="BI243" s="252">
        <f t="shared" si="771"/>
        <v>6057.5</v>
      </c>
      <c r="BJ243" s="252">
        <f t="shared" si="771"/>
        <v>6057.5</v>
      </c>
      <c r="BK243" s="252">
        <f t="shared" si="771"/>
        <v>0</v>
      </c>
      <c r="BL243" s="252">
        <f t="shared" si="771"/>
        <v>0</v>
      </c>
      <c r="BM243" s="252">
        <f t="shared" si="771"/>
        <v>0</v>
      </c>
      <c r="BN243" s="252">
        <f t="shared" si="771"/>
        <v>6057.5</v>
      </c>
      <c r="BO243" s="252">
        <f t="shared" si="771"/>
        <v>5973.3</v>
      </c>
      <c r="BP243" s="252">
        <f t="shared" si="771"/>
        <v>0</v>
      </c>
      <c r="BQ243" s="252">
        <f t="shared" si="771"/>
        <v>0</v>
      </c>
      <c r="BR243" s="252">
        <f t="shared" si="771"/>
        <v>0</v>
      </c>
      <c r="BS243" s="252">
        <f t="shared" si="771"/>
        <v>5973.3</v>
      </c>
      <c r="BT243" s="252">
        <f t="shared" si="771"/>
        <v>6057.5</v>
      </c>
      <c r="BU243" s="252">
        <f t="shared" ref="BU243:CR243" si="772">SUM(BU245:BU255)</f>
        <v>0</v>
      </c>
      <c r="BV243" s="252">
        <f t="shared" si="772"/>
        <v>0</v>
      </c>
      <c r="BW243" s="252">
        <f t="shared" si="772"/>
        <v>0</v>
      </c>
      <c r="BX243" s="252">
        <f t="shared" si="772"/>
        <v>6057.5</v>
      </c>
      <c r="BY243" s="252">
        <f t="shared" si="772"/>
        <v>6057.5</v>
      </c>
      <c r="BZ243" s="252">
        <f t="shared" si="772"/>
        <v>0</v>
      </c>
      <c r="CA243" s="252">
        <f t="shared" si="772"/>
        <v>0</v>
      </c>
      <c r="CB243" s="252">
        <f t="shared" si="772"/>
        <v>0</v>
      </c>
      <c r="CC243" s="252">
        <f t="shared" si="772"/>
        <v>6057.5</v>
      </c>
      <c r="CD243" s="252">
        <f t="shared" si="772"/>
        <v>5973.3</v>
      </c>
      <c r="CE243" s="252">
        <f t="shared" si="772"/>
        <v>0</v>
      </c>
      <c r="CF243" s="252">
        <f t="shared" si="772"/>
        <v>0</v>
      </c>
      <c r="CG243" s="252">
        <f t="shared" si="772"/>
        <v>0</v>
      </c>
      <c r="CH243" s="252">
        <f t="shared" si="772"/>
        <v>5973.3</v>
      </c>
      <c r="CI243" s="252">
        <f t="shared" si="772"/>
        <v>6057.5</v>
      </c>
      <c r="CJ243" s="252">
        <f t="shared" si="772"/>
        <v>0</v>
      </c>
      <c r="CK243" s="252">
        <f t="shared" si="772"/>
        <v>0</v>
      </c>
      <c r="CL243" s="252">
        <f t="shared" si="772"/>
        <v>0</v>
      </c>
      <c r="CM243" s="252">
        <f t="shared" si="772"/>
        <v>6057.5</v>
      </c>
      <c r="CN243" s="252">
        <f t="shared" si="772"/>
        <v>6057.5</v>
      </c>
      <c r="CO243" s="252">
        <f t="shared" si="772"/>
        <v>0</v>
      </c>
      <c r="CP243" s="252">
        <f t="shared" si="772"/>
        <v>0</v>
      </c>
      <c r="CQ243" s="252">
        <f t="shared" si="772"/>
        <v>0</v>
      </c>
      <c r="CR243" s="252">
        <f t="shared" si="772"/>
        <v>6057.5</v>
      </c>
      <c r="CS243" s="209">
        <f t="shared" si="616"/>
        <v>216690.39999999997</v>
      </c>
      <c r="CT243" s="205"/>
      <c r="CU243" s="210">
        <f t="shared" si="686"/>
        <v>0</v>
      </c>
      <c r="CV243" s="210">
        <f t="shared" si="686"/>
        <v>0</v>
      </c>
      <c r="CW243" s="210">
        <f t="shared" si="555"/>
        <v>0</v>
      </c>
      <c r="CX243" s="210">
        <f t="shared" si="556"/>
        <v>0</v>
      </c>
      <c r="CY243" s="210">
        <f t="shared" si="557"/>
        <v>0</v>
      </c>
      <c r="CZ243" s="210">
        <f t="shared" si="558"/>
        <v>0</v>
      </c>
      <c r="DA243" s="210">
        <f t="shared" si="687"/>
        <v>0</v>
      </c>
      <c r="DB243" s="210">
        <f t="shared" si="687"/>
        <v>0</v>
      </c>
      <c r="DC243" s="210">
        <f t="shared" si="559"/>
        <v>0</v>
      </c>
      <c r="DD243" s="210">
        <f t="shared" si="560"/>
        <v>0</v>
      </c>
      <c r="DE243" s="210">
        <f t="shared" si="561"/>
        <v>0</v>
      </c>
      <c r="DF243" s="210">
        <f t="shared" si="562"/>
        <v>0</v>
      </c>
      <c r="DG243" s="210">
        <f t="shared" si="563"/>
        <v>0</v>
      </c>
      <c r="DH243" s="210">
        <f t="shared" si="564"/>
        <v>0</v>
      </c>
      <c r="DI243" s="210">
        <f t="shared" si="565"/>
        <v>0</v>
      </c>
      <c r="DJ243" s="210">
        <f t="shared" si="566"/>
        <v>0</v>
      </c>
      <c r="DK243" s="210">
        <f t="shared" si="567"/>
        <v>0</v>
      </c>
      <c r="DL243" s="210">
        <f t="shared" si="568"/>
        <v>0</v>
      </c>
      <c r="DN243" s="210">
        <f t="shared" si="688"/>
        <v>0</v>
      </c>
      <c r="DO243" s="210">
        <f t="shared" si="689"/>
        <v>0</v>
      </c>
      <c r="DP243" s="210">
        <f t="shared" si="690"/>
        <v>0</v>
      </c>
      <c r="DQ243" s="210">
        <f t="shared" si="680"/>
        <v>0</v>
      </c>
      <c r="DR243" s="210">
        <f t="shared" si="681"/>
        <v>0</v>
      </c>
      <c r="DS243" s="210">
        <f t="shared" si="750"/>
        <v>0</v>
      </c>
      <c r="DT243" s="210">
        <f t="shared" si="750"/>
        <v>0</v>
      </c>
      <c r="DU243" s="210">
        <f t="shared" si="750"/>
        <v>0</v>
      </c>
      <c r="DV243" s="210">
        <f t="shared" si="750"/>
        <v>0</v>
      </c>
      <c r="DW243" s="210">
        <f t="shared" si="750"/>
        <v>0</v>
      </c>
      <c r="DX243" s="210">
        <f t="shared" si="750"/>
        <v>0</v>
      </c>
      <c r="DY243" s="210">
        <f t="shared" si="749"/>
        <v>0</v>
      </c>
      <c r="DZ243" s="210">
        <f t="shared" si="749"/>
        <v>0</v>
      </c>
      <c r="EA243" s="210">
        <f t="shared" si="749"/>
        <v>0</v>
      </c>
      <c r="EB243" s="210">
        <f t="shared" si="749"/>
        <v>0</v>
      </c>
      <c r="EC243" s="210">
        <f t="shared" si="749"/>
        <v>0</v>
      </c>
      <c r="ED243" s="210">
        <f t="shared" si="749"/>
        <v>0</v>
      </c>
      <c r="EE243" s="210">
        <f t="shared" si="711"/>
        <v>0</v>
      </c>
      <c r="EF243" s="210">
        <f t="shared" si="711"/>
        <v>0</v>
      </c>
      <c r="EG243" s="210">
        <f t="shared" si="711"/>
        <v>0</v>
      </c>
      <c r="EH243" s="210">
        <f t="shared" si="711"/>
        <v>0</v>
      </c>
      <c r="EI243" s="210">
        <f t="shared" si="711"/>
        <v>0</v>
      </c>
      <c r="EJ243" s="210">
        <f t="shared" si="711"/>
        <v>0</v>
      </c>
      <c r="EK243" s="210">
        <f t="shared" si="711"/>
        <v>0</v>
      </c>
      <c r="EL243" s="210">
        <f t="shared" si="711"/>
        <v>0</v>
      </c>
      <c r="EM243" s="210">
        <f t="shared" si="711"/>
        <v>0</v>
      </c>
      <c r="EN243" s="210">
        <f t="shared" si="711"/>
        <v>0</v>
      </c>
      <c r="EO243" s="210">
        <f t="shared" si="711"/>
        <v>0</v>
      </c>
      <c r="EP243" s="210">
        <f t="shared" si="711"/>
        <v>0</v>
      </c>
      <c r="EQ243" s="210">
        <f t="shared" si="691"/>
        <v>0</v>
      </c>
      <c r="ES243" s="210">
        <f t="shared" si="569"/>
        <v>0</v>
      </c>
      <c r="ET243" s="210">
        <f t="shared" si="570"/>
        <v>0</v>
      </c>
      <c r="EU243" s="210">
        <f t="shared" si="571"/>
        <v>0</v>
      </c>
      <c r="EV243" s="210">
        <f t="shared" si="572"/>
        <v>0</v>
      </c>
      <c r="EW243" s="210">
        <f t="shared" si="573"/>
        <v>0</v>
      </c>
      <c r="EX243" s="210">
        <f t="shared" si="574"/>
        <v>0</v>
      </c>
      <c r="EY243" s="210">
        <f t="shared" si="575"/>
        <v>0</v>
      </c>
      <c r="EZ243" s="210">
        <f t="shared" si="576"/>
        <v>0</v>
      </c>
      <c r="FA243" s="210">
        <f t="shared" si="577"/>
        <v>0</v>
      </c>
      <c r="FB243" s="210">
        <f t="shared" si="578"/>
        <v>0</v>
      </c>
      <c r="FC243" s="210">
        <f t="shared" si="579"/>
        <v>0</v>
      </c>
      <c r="FD243" s="210">
        <f t="shared" si="580"/>
        <v>0</v>
      </c>
      <c r="FE243" s="210">
        <f t="shared" si="581"/>
        <v>0</v>
      </c>
      <c r="FF243" s="210">
        <f t="shared" si="582"/>
        <v>0</v>
      </c>
      <c r="FG243" s="210">
        <f t="shared" si="583"/>
        <v>0</v>
      </c>
      <c r="FI243" s="211">
        <f t="shared" si="584"/>
        <v>0</v>
      </c>
      <c r="FJ243" s="211">
        <f t="shared" si="585"/>
        <v>0</v>
      </c>
      <c r="FK243" s="211">
        <f t="shared" si="586"/>
        <v>0</v>
      </c>
      <c r="FL243" s="211">
        <f t="shared" si="587"/>
        <v>0</v>
      </c>
      <c r="FM243" s="211">
        <f t="shared" si="588"/>
        <v>0</v>
      </c>
      <c r="FN243" s="211">
        <f t="shared" si="589"/>
        <v>0</v>
      </c>
      <c r="FO243" s="211">
        <f t="shared" si="590"/>
        <v>0</v>
      </c>
      <c r="FP243" s="211">
        <f t="shared" si="591"/>
        <v>0</v>
      </c>
      <c r="FQ243" s="211">
        <f t="shared" si="592"/>
        <v>0</v>
      </c>
      <c r="FR243" s="211">
        <f t="shared" si="593"/>
        <v>0</v>
      </c>
      <c r="FS243" s="211">
        <f t="shared" si="594"/>
        <v>0</v>
      </c>
      <c r="FT243" s="211">
        <f t="shared" si="595"/>
        <v>0</v>
      </c>
      <c r="FU243" s="211">
        <f t="shared" si="596"/>
        <v>0</v>
      </c>
      <c r="FV243" s="211">
        <f t="shared" si="597"/>
        <v>0</v>
      </c>
      <c r="FW243" s="211">
        <f t="shared" si="598"/>
        <v>0</v>
      </c>
      <c r="FX243" s="211">
        <f t="shared" si="599"/>
        <v>0</v>
      </c>
      <c r="FY243" s="211">
        <f t="shared" si="600"/>
        <v>0</v>
      </c>
      <c r="FZ243" s="211">
        <f t="shared" si="601"/>
        <v>0</v>
      </c>
      <c r="GA243" s="211">
        <f t="shared" si="602"/>
        <v>0</v>
      </c>
      <c r="GB243" s="211">
        <f t="shared" si="603"/>
        <v>0</v>
      </c>
      <c r="GC243" s="211">
        <f t="shared" si="604"/>
        <v>0</v>
      </c>
      <c r="GD243" s="211">
        <f t="shared" si="605"/>
        <v>0</v>
      </c>
      <c r="GE243" s="211">
        <f t="shared" si="606"/>
        <v>0</v>
      </c>
      <c r="GF243" s="211">
        <f t="shared" si="607"/>
        <v>0</v>
      </c>
      <c r="GG243" s="211">
        <f t="shared" si="608"/>
        <v>0</v>
      </c>
      <c r="GH243" s="211">
        <f t="shared" si="609"/>
        <v>0</v>
      </c>
      <c r="GI243" s="211">
        <f t="shared" si="610"/>
        <v>0</v>
      </c>
      <c r="GJ243" s="211">
        <f t="shared" si="611"/>
        <v>0</v>
      </c>
      <c r="GK243" s="211">
        <f t="shared" si="612"/>
        <v>0</v>
      </c>
      <c r="GL243" s="211">
        <f t="shared" si="613"/>
        <v>0</v>
      </c>
    </row>
    <row r="244" spans="3:194">
      <c r="C244" s="37" t="s">
        <v>2</v>
      </c>
      <c r="D244" s="27"/>
      <c r="E244" s="220"/>
      <c r="F244" s="221"/>
      <c r="G244" s="222"/>
      <c r="H244" s="222"/>
      <c r="I244" s="222"/>
      <c r="J244" s="222"/>
      <c r="K244" s="222"/>
      <c r="L244" s="222"/>
      <c r="M244" s="222"/>
      <c r="N244" s="222"/>
      <c r="O244" s="222"/>
      <c r="P244" s="222"/>
      <c r="Q244" s="222"/>
      <c r="R244" s="222"/>
      <c r="S244" s="222"/>
      <c r="T244" s="222"/>
      <c r="U244" s="222"/>
      <c r="V244" s="222"/>
      <c r="W244" s="222"/>
      <c r="X244" s="222"/>
      <c r="Y244" s="222"/>
      <c r="Z244" s="222"/>
      <c r="AA244" s="222"/>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222"/>
      <c r="BE244" s="222"/>
      <c r="BF244" s="222"/>
      <c r="BG244" s="222"/>
      <c r="BH244" s="222"/>
      <c r="BI244" s="222"/>
      <c r="BJ244" s="222"/>
      <c r="BK244" s="222"/>
      <c r="BL244" s="222"/>
      <c r="BM244" s="222"/>
      <c r="BN244" s="222"/>
      <c r="BO244" s="222"/>
      <c r="BP244" s="222"/>
      <c r="BQ244" s="222"/>
      <c r="BR244" s="222"/>
      <c r="BS244" s="222"/>
      <c r="BT244" s="222"/>
      <c r="BU244" s="222"/>
      <c r="BV244" s="222"/>
      <c r="BW244" s="222"/>
      <c r="BX244" s="222"/>
      <c r="BY244" s="222"/>
      <c r="BZ244" s="222"/>
      <c r="CA244" s="222"/>
      <c r="CB244" s="222"/>
      <c r="CC244" s="222"/>
      <c r="CD244" s="222"/>
      <c r="CE244" s="222"/>
      <c r="CF244" s="222"/>
      <c r="CG244" s="222"/>
      <c r="CH244" s="222"/>
      <c r="CI244" s="222"/>
      <c r="CJ244" s="222"/>
      <c r="CK244" s="222"/>
      <c r="CL244" s="222"/>
      <c r="CM244" s="222"/>
      <c r="CN244" s="222"/>
      <c r="CO244" s="222"/>
      <c r="CP244" s="222"/>
      <c r="CQ244" s="222"/>
      <c r="CR244" s="222"/>
      <c r="CS244" s="209">
        <f t="shared" si="616"/>
        <v>0</v>
      </c>
      <c r="CT244" s="205"/>
      <c r="CU244" s="210">
        <f t="shared" si="686"/>
        <v>0</v>
      </c>
      <c r="CV244" s="210">
        <f t="shared" si="686"/>
        <v>0</v>
      </c>
      <c r="CW244" s="210">
        <f t="shared" si="555"/>
        <v>0</v>
      </c>
      <c r="CX244" s="210">
        <f t="shared" si="556"/>
        <v>0</v>
      </c>
      <c r="CY244" s="210">
        <f t="shared" si="557"/>
        <v>0</v>
      </c>
      <c r="CZ244" s="210">
        <f t="shared" si="558"/>
        <v>0</v>
      </c>
      <c r="DA244" s="210">
        <f t="shared" si="687"/>
        <v>0</v>
      </c>
      <c r="DB244" s="210">
        <f t="shared" si="687"/>
        <v>0</v>
      </c>
      <c r="DC244" s="210">
        <f t="shared" si="559"/>
        <v>0</v>
      </c>
      <c r="DD244" s="210">
        <f t="shared" si="560"/>
        <v>0</v>
      </c>
      <c r="DE244" s="210">
        <f t="shared" si="561"/>
        <v>0</v>
      </c>
      <c r="DF244" s="210">
        <f t="shared" si="562"/>
        <v>0</v>
      </c>
      <c r="DG244" s="210">
        <f t="shared" si="563"/>
        <v>0</v>
      </c>
      <c r="DH244" s="210">
        <f t="shared" si="564"/>
        <v>0</v>
      </c>
      <c r="DI244" s="210">
        <f t="shared" si="565"/>
        <v>0</v>
      </c>
      <c r="DJ244" s="210">
        <f t="shared" si="566"/>
        <v>0</v>
      </c>
      <c r="DK244" s="210">
        <f t="shared" si="567"/>
        <v>0</v>
      </c>
      <c r="DL244" s="210">
        <f t="shared" si="568"/>
        <v>0</v>
      </c>
      <c r="DN244" s="210">
        <f t="shared" si="688"/>
        <v>0</v>
      </c>
      <c r="DO244" s="210">
        <f t="shared" si="689"/>
        <v>0</v>
      </c>
      <c r="DP244" s="210">
        <f t="shared" si="690"/>
        <v>0</v>
      </c>
      <c r="DQ244" s="210">
        <f t="shared" si="680"/>
        <v>0</v>
      </c>
      <c r="DR244" s="210">
        <f t="shared" si="681"/>
        <v>0</v>
      </c>
      <c r="DS244" s="210">
        <f t="shared" ref="DS244:DS287" si="773">IF((L244-AP244)&gt;0,0,L244-AP244)</f>
        <v>0</v>
      </c>
      <c r="DT244" s="210">
        <f t="shared" ref="DT244:EG283" si="774">IF((M244-AQ244)&gt;0,0,M244-AQ244)</f>
        <v>0</v>
      </c>
      <c r="DU244" s="210">
        <f t="shared" si="774"/>
        <v>0</v>
      </c>
      <c r="DV244" s="210">
        <f t="shared" si="774"/>
        <v>0</v>
      </c>
      <c r="DW244" s="210">
        <f t="shared" si="774"/>
        <v>0</v>
      </c>
      <c r="DX244" s="210">
        <f t="shared" si="774"/>
        <v>0</v>
      </c>
      <c r="DY244" s="210">
        <f t="shared" si="749"/>
        <v>0</v>
      </c>
      <c r="DZ244" s="210">
        <f t="shared" si="749"/>
        <v>0</v>
      </c>
      <c r="EA244" s="210">
        <f t="shared" si="749"/>
        <v>0</v>
      </c>
      <c r="EB244" s="210">
        <f t="shared" si="749"/>
        <v>0</v>
      </c>
      <c r="EC244" s="210">
        <f t="shared" si="749"/>
        <v>0</v>
      </c>
      <c r="ED244" s="210">
        <f t="shared" si="749"/>
        <v>0</v>
      </c>
      <c r="EE244" s="210">
        <f t="shared" si="711"/>
        <v>0</v>
      </c>
      <c r="EF244" s="210">
        <f t="shared" si="711"/>
        <v>0</v>
      </c>
      <c r="EG244" s="210">
        <f t="shared" si="711"/>
        <v>0</v>
      </c>
      <c r="EH244" s="210">
        <f t="shared" si="711"/>
        <v>0</v>
      </c>
      <c r="EI244" s="210">
        <f t="shared" si="711"/>
        <v>0</v>
      </c>
      <c r="EJ244" s="210">
        <f t="shared" si="711"/>
        <v>0</v>
      </c>
      <c r="EK244" s="210">
        <f t="shared" si="711"/>
        <v>0</v>
      </c>
      <c r="EL244" s="210">
        <f t="shared" si="711"/>
        <v>0</v>
      </c>
      <c r="EM244" s="210">
        <f t="shared" si="711"/>
        <v>0</v>
      </c>
      <c r="EN244" s="210">
        <f t="shared" si="711"/>
        <v>0</v>
      </c>
      <c r="EO244" s="210">
        <f t="shared" si="711"/>
        <v>0</v>
      </c>
      <c r="EP244" s="210">
        <f t="shared" si="711"/>
        <v>0</v>
      </c>
      <c r="EQ244" s="210">
        <f t="shared" si="691"/>
        <v>0</v>
      </c>
      <c r="ES244" s="210">
        <f t="shared" si="569"/>
        <v>0</v>
      </c>
      <c r="ET244" s="210">
        <f t="shared" si="570"/>
        <v>0</v>
      </c>
      <c r="EU244" s="210">
        <f t="shared" si="571"/>
        <v>0</v>
      </c>
      <c r="EV244" s="210">
        <f t="shared" si="572"/>
        <v>0</v>
      </c>
      <c r="EW244" s="210">
        <f t="shared" si="573"/>
        <v>0</v>
      </c>
      <c r="EX244" s="210">
        <f t="shared" si="574"/>
        <v>0</v>
      </c>
      <c r="EY244" s="210">
        <f t="shared" si="575"/>
        <v>0</v>
      </c>
      <c r="EZ244" s="210">
        <f t="shared" si="576"/>
        <v>0</v>
      </c>
      <c r="FA244" s="210">
        <f t="shared" si="577"/>
        <v>0</v>
      </c>
      <c r="FB244" s="210">
        <f t="shared" si="578"/>
        <v>0</v>
      </c>
      <c r="FC244" s="210">
        <f t="shared" si="579"/>
        <v>0</v>
      </c>
      <c r="FD244" s="210">
        <f t="shared" si="580"/>
        <v>0</v>
      </c>
      <c r="FE244" s="210">
        <f t="shared" si="581"/>
        <v>0</v>
      </c>
      <c r="FF244" s="210">
        <f t="shared" si="582"/>
        <v>0</v>
      </c>
      <c r="FG244" s="210">
        <f t="shared" si="583"/>
        <v>0</v>
      </c>
      <c r="FI244" s="211">
        <f t="shared" si="584"/>
        <v>0</v>
      </c>
      <c r="FJ244" s="211">
        <f t="shared" si="585"/>
        <v>0</v>
      </c>
      <c r="FK244" s="211">
        <f t="shared" si="586"/>
        <v>0</v>
      </c>
      <c r="FL244" s="211">
        <f t="shared" si="587"/>
        <v>0</v>
      </c>
      <c r="FM244" s="211">
        <f t="shared" si="588"/>
        <v>0</v>
      </c>
      <c r="FN244" s="211">
        <f t="shared" si="589"/>
        <v>0</v>
      </c>
      <c r="FO244" s="211">
        <f t="shared" si="590"/>
        <v>0</v>
      </c>
      <c r="FP244" s="211">
        <f t="shared" si="591"/>
        <v>0</v>
      </c>
      <c r="FQ244" s="211">
        <f t="shared" si="592"/>
        <v>0</v>
      </c>
      <c r="FR244" s="211">
        <f t="shared" si="593"/>
        <v>0</v>
      </c>
      <c r="FS244" s="211">
        <f t="shared" si="594"/>
        <v>0</v>
      </c>
      <c r="FT244" s="211">
        <f t="shared" si="595"/>
        <v>0</v>
      </c>
      <c r="FU244" s="211">
        <f t="shared" si="596"/>
        <v>0</v>
      </c>
      <c r="FV244" s="211">
        <f t="shared" si="597"/>
        <v>0</v>
      </c>
      <c r="FW244" s="211">
        <f t="shared" si="598"/>
        <v>0</v>
      </c>
      <c r="FX244" s="211">
        <f t="shared" si="599"/>
        <v>0</v>
      </c>
      <c r="FY244" s="211">
        <f t="shared" si="600"/>
        <v>0</v>
      </c>
      <c r="FZ244" s="211">
        <f t="shared" si="601"/>
        <v>0</v>
      </c>
      <c r="GA244" s="211">
        <f t="shared" si="602"/>
        <v>0</v>
      </c>
      <c r="GB244" s="211">
        <f t="shared" si="603"/>
        <v>0</v>
      </c>
      <c r="GC244" s="211">
        <f t="shared" si="604"/>
        <v>0</v>
      </c>
      <c r="GD244" s="211">
        <f t="shared" si="605"/>
        <v>0</v>
      </c>
      <c r="GE244" s="211">
        <f t="shared" si="606"/>
        <v>0</v>
      </c>
      <c r="GF244" s="211">
        <f t="shared" si="607"/>
        <v>0</v>
      </c>
      <c r="GG244" s="211">
        <f t="shared" si="608"/>
        <v>0</v>
      </c>
      <c r="GH244" s="211">
        <f t="shared" si="609"/>
        <v>0</v>
      </c>
      <c r="GI244" s="211">
        <f t="shared" si="610"/>
        <v>0</v>
      </c>
      <c r="GJ244" s="211">
        <f t="shared" si="611"/>
        <v>0</v>
      </c>
      <c r="GK244" s="211">
        <f t="shared" si="612"/>
        <v>0</v>
      </c>
      <c r="GL244" s="211">
        <f t="shared" si="613"/>
        <v>0</v>
      </c>
    </row>
    <row r="245" spans="3:194">
      <c r="C245" s="25" t="s">
        <v>1360</v>
      </c>
      <c r="D245" s="220">
        <v>2202</v>
      </c>
      <c r="E245" s="220"/>
      <c r="F245" s="221"/>
      <c r="G245" s="224">
        <f t="shared" ref="G245:G255" si="775">+I245+K245+M245+O245</f>
        <v>0</v>
      </c>
      <c r="H245" s="224">
        <f t="shared" ref="H245:H255" si="776">+J245+L245+N245+P245</f>
        <v>0</v>
      </c>
      <c r="I245" s="222"/>
      <c r="J245" s="222"/>
      <c r="K245" s="222"/>
      <c r="L245" s="222"/>
      <c r="M245" s="222"/>
      <c r="N245" s="222"/>
      <c r="O245" s="222"/>
      <c r="P245" s="222"/>
      <c r="Q245" s="224">
        <f t="shared" ref="Q245:Q255" si="777">SUM(R245:U245)</f>
        <v>0</v>
      </c>
      <c r="R245" s="222"/>
      <c r="S245" s="222"/>
      <c r="T245" s="222"/>
      <c r="U245" s="222"/>
      <c r="V245" s="224">
        <f t="shared" ref="V245:V255" si="778">SUM(W245:Z245)</f>
        <v>0</v>
      </c>
      <c r="W245" s="222"/>
      <c r="X245" s="222"/>
      <c r="Y245" s="222"/>
      <c r="Z245" s="222"/>
      <c r="AA245" s="224">
        <f t="shared" ref="AA245:AA255" si="779">SUM(AB245:AE245)</f>
        <v>0</v>
      </c>
      <c r="AB245" s="222"/>
      <c r="AC245" s="222"/>
      <c r="AD245" s="222"/>
      <c r="AE245" s="222"/>
      <c r="AF245" s="224">
        <f t="shared" ref="AF245:AF255" si="780">SUM(AG245:AJ245)</f>
        <v>0</v>
      </c>
      <c r="AG245" s="222"/>
      <c r="AH245" s="222"/>
      <c r="AI245" s="222"/>
      <c r="AJ245" s="222"/>
      <c r="AK245" s="224">
        <f t="shared" ref="AK245:AK255" si="781">+AM245+AO245+AQ245+AS245</f>
        <v>0</v>
      </c>
      <c r="AL245" s="224">
        <f t="shared" ref="AL245:AL255" si="782">+AN245+AP245+AR245+AT245</f>
        <v>0</v>
      </c>
      <c r="AM245" s="222"/>
      <c r="AN245" s="222"/>
      <c r="AO245" s="222"/>
      <c r="AP245" s="222"/>
      <c r="AQ245" s="222"/>
      <c r="AR245" s="222"/>
      <c r="AS245" s="222"/>
      <c r="AT245" s="222"/>
      <c r="AU245" s="224">
        <f t="shared" ref="AU245:AU255" si="783">SUM(AV245:AY245)</f>
        <v>0</v>
      </c>
      <c r="AV245" s="222"/>
      <c r="AW245" s="222"/>
      <c r="AX245" s="222"/>
      <c r="AY245" s="222"/>
      <c r="AZ245" s="224">
        <f t="shared" ref="AZ245:AZ255" si="784">SUM(BA245:BD245)</f>
        <v>0</v>
      </c>
      <c r="BA245" s="222"/>
      <c r="BB245" s="222"/>
      <c r="BC245" s="222"/>
      <c r="BD245" s="222"/>
      <c r="BE245" s="224">
        <f t="shared" ref="BE245:BE255" si="785">SUM(BF245:BI245)</f>
        <v>0</v>
      </c>
      <c r="BF245" s="222"/>
      <c r="BG245" s="222"/>
      <c r="BH245" s="222"/>
      <c r="BI245" s="222"/>
      <c r="BJ245" s="224">
        <f t="shared" ref="BJ245:BJ255" si="786">SUM(BK245:BN245)</f>
        <v>0</v>
      </c>
      <c r="BK245" s="222"/>
      <c r="BL245" s="222"/>
      <c r="BM245" s="222"/>
      <c r="BN245" s="222"/>
      <c r="BO245" s="224">
        <f t="shared" ref="BO245:BO255" si="787">SUM(BP245:BS245)</f>
        <v>0</v>
      </c>
      <c r="BP245" s="222"/>
      <c r="BQ245" s="222"/>
      <c r="BR245" s="222"/>
      <c r="BS245" s="222"/>
      <c r="BT245" s="224">
        <f t="shared" ref="BT245:BT255" si="788">SUM(BU245:BX245)</f>
        <v>0</v>
      </c>
      <c r="BU245" s="222"/>
      <c r="BV245" s="222"/>
      <c r="BW245" s="222"/>
      <c r="BX245" s="222"/>
      <c r="BY245" s="224">
        <f t="shared" ref="BY245:BY255" si="789">SUM(BZ245:CC245)</f>
        <v>0</v>
      </c>
      <c r="BZ245" s="222"/>
      <c r="CA245" s="222"/>
      <c r="CB245" s="222"/>
      <c r="CC245" s="222"/>
      <c r="CD245" s="224">
        <f t="shared" ref="CD245:CD255" si="790">SUM(CE245:CH245)</f>
        <v>0</v>
      </c>
      <c r="CE245" s="222"/>
      <c r="CF245" s="222"/>
      <c r="CG245" s="222"/>
      <c r="CH245" s="222"/>
      <c r="CI245" s="224">
        <f t="shared" ref="CI245:CI255" si="791">SUM(CJ245:CM245)</f>
        <v>0</v>
      </c>
      <c r="CJ245" s="222"/>
      <c r="CK245" s="222"/>
      <c r="CL245" s="222"/>
      <c r="CM245" s="222"/>
      <c r="CN245" s="224">
        <f t="shared" ref="CN245:CN255" si="792">SUM(CO245:CR245)</f>
        <v>0</v>
      </c>
      <c r="CO245" s="222"/>
      <c r="CP245" s="222"/>
      <c r="CQ245" s="222"/>
      <c r="CR245" s="222"/>
      <c r="CS245" s="209">
        <f t="shared" si="616"/>
        <v>0</v>
      </c>
      <c r="CT245" s="205"/>
      <c r="CU245" s="210">
        <f t="shared" si="686"/>
        <v>0</v>
      </c>
      <c r="CV245" s="210">
        <f t="shared" si="686"/>
        <v>0</v>
      </c>
      <c r="CW245" s="210">
        <f t="shared" si="555"/>
        <v>0</v>
      </c>
      <c r="CX245" s="210">
        <f t="shared" si="556"/>
        <v>0</v>
      </c>
      <c r="CY245" s="210">
        <f t="shared" si="557"/>
        <v>0</v>
      </c>
      <c r="CZ245" s="210">
        <f t="shared" si="558"/>
        <v>0</v>
      </c>
      <c r="DA245" s="210">
        <f t="shared" si="687"/>
        <v>0</v>
      </c>
      <c r="DB245" s="210">
        <f t="shared" si="687"/>
        <v>0</v>
      </c>
      <c r="DC245" s="210">
        <f t="shared" si="559"/>
        <v>0</v>
      </c>
      <c r="DD245" s="210">
        <f t="shared" si="560"/>
        <v>0</v>
      </c>
      <c r="DE245" s="210">
        <f t="shared" si="561"/>
        <v>0</v>
      </c>
      <c r="DF245" s="210">
        <f t="shared" si="562"/>
        <v>0</v>
      </c>
      <c r="DG245" s="210">
        <f t="shared" si="563"/>
        <v>0</v>
      </c>
      <c r="DH245" s="210">
        <f t="shared" si="564"/>
        <v>0</v>
      </c>
      <c r="DI245" s="210">
        <f t="shared" si="565"/>
        <v>0</v>
      </c>
      <c r="DJ245" s="210">
        <f t="shared" si="566"/>
        <v>0</v>
      </c>
      <c r="DK245" s="210">
        <f t="shared" si="567"/>
        <v>0</v>
      </c>
      <c r="DL245" s="210">
        <f t="shared" si="568"/>
        <v>0</v>
      </c>
      <c r="DN245" s="210">
        <f t="shared" si="688"/>
        <v>0</v>
      </c>
      <c r="DO245" s="210">
        <f t="shared" si="689"/>
        <v>0</v>
      </c>
      <c r="DP245" s="210">
        <f t="shared" si="690"/>
        <v>0</v>
      </c>
      <c r="DQ245" s="210">
        <f t="shared" si="680"/>
        <v>0</v>
      </c>
      <c r="DR245" s="210">
        <f t="shared" si="681"/>
        <v>0</v>
      </c>
      <c r="DS245" s="210">
        <f t="shared" si="773"/>
        <v>0</v>
      </c>
      <c r="DT245" s="210">
        <f t="shared" si="774"/>
        <v>0</v>
      </c>
      <c r="DU245" s="210">
        <f t="shared" si="774"/>
        <v>0</v>
      </c>
      <c r="DV245" s="210">
        <f t="shared" si="774"/>
        <v>0</v>
      </c>
      <c r="DW245" s="210">
        <f t="shared" si="774"/>
        <v>0</v>
      </c>
      <c r="DX245" s="210">
        <f t="shared" si="774"/>
        <v>0</v>
      </c>
      <c r="DY245" s="210">
        <f t="shared" si="749"/>
        <v>0</v>
      </c>
      <c r="DZ245" s="210">
        <f t="shared" si="749"/>
        <v>0</v>
      </c>
      <c r="EA245" s="210">
        <f t="shared" si="749"/>
        <v>0</v>
      </c>
      <c r="EB245" s="210">
        <f t="shared" si="749"/>
        <v>0</v>
      </c>
      <c r="EC245" s="210">
        <f t="shared" si="749"/>
        <v>0</v>
      </c>
      <c r="ED245" s="210">
        <f t="shared" si="749"/>
        <v>0</v>
      </c>
      <c r="EE245" s="210">
        <f t="shared" si="711"/>
        <v>0</v>
      </c>
      <c r="EF245" s="210">
        <f t="shared" si="711"/>
        <v>0</v>
      </c>
      <c r="EG245" s="210">
        <f t="shared" si="711"/>
        <v>0</v>
      </c>
      <c r="EH245" s="210">
        <f t="shared" si="711"/>
        <v>0</v>
      </c>
      <c r="EI245" s="210">
        <f t="shared" si="711"/>
        <v>0</v>
      </c>
      <c r="EJ245" s="210">
        <f t="shared" si="711"/>
        <v>0</v>
      </c>
      <c r="EK245" s="210">
        <f t="shared" si="711"/>
        <v>0</v>
      </c>
      <c r="EL245" s="210">
        <f t="shared" si="711"/>
        <v>0</v>
      </c>
      <c r="EM245" s="210">
        <f t="shared" si="711"/>
        <v>0</v>
      </c>
      <c r="EN245" s="210">
        <f t="shared" si="711"/>
        <v>0</v>
      </c>
      <c r="EO245" s="210">
        <f t="shared" si="711"/>
        <v>0</v>
      </c>
      <c r="EP245" s="210">
        <f t="shared" si="711"/>
        <v>0</v>
      </c>
      <c r="EQ245" s="210">
        <f t="shared" si="691"/>
        <v>0</v>
      </c>
      <c r="ES245" s="210">
        <f t="shared" si="569"/>
        <v>0</v>
      </c>
      <c r="ET245" s="210">
        <f t="shared" si="570"/>
        <v>0</v>
      </c>
      <c r="EU245" s="210">
        <f t="shared" si="571"/>
        <v>0</v>
      </c>
      <c r="EV245" s="210">
        <f t="shared" si="572"/>
        <v>0</v>
      </c>
      <c r="EW245" s="210">
        <f t="shared" si="573"/>
        <v>0</v>
      </c>
      <c r="EX245" s="210">
        <f t="shared" si="574"/>
        <v>0</v>
      </c>
      <c r="EY245" s="210">
        <f t="shared" si="575"/>
        <v>0</v>
      </c>
      <c r="EZ245" s="210">
        <f t="shared" si="576"/>
        <v>0</v>
      </c>
      <c r="FA245" s="210">
        <f t="shared" si="577"/>
        <v>0</v>
      </c>
      <c r="FB245" s="210">
        <f t="shared" si="578"/>
        <v>0</v>
      </c>
      <c r="FC245" s="210">
        <f t="shared" si="579"/>
        <v>0</v>
      </c>
      <c r="FD245" s="210">
        <f t="shared" si="580"/>
        <v>0</v>
      </c>
      <c r="FE245" s="210">
        <f t="shared" si="581"/>
        <v>0</v>
      </c>
      <c r="FF245" s="210">
        <f t="shared" si="582"/>
        <v>0</v>
      </c>
      <c r="FG245" s="210">
        <f t="shared" si="583"/>
        <v>0</v>
      </c>
      <c r="FI245" s="211">
        <f t="shared" si="584"/>
        <v>0</v>
      </c>
      <c r="FJ245" s="211">
        <f t="shared" si="585"/>
        <v>0</v>
      </c>
      <c r="FK245" s="211">
        <f t="shared" si="586"/>
        <v>0</v>
      </c>
      <c r="FL245" s="211">
        <f t="shared" si="587"/>
        <v>0</v>
      </c>
      <c r="FM245" s="211">
        <f t="shared" si="588"/>
        <v>0</v>
      </c>
      <c r="FN245" s="211">
        <f t="shared" si="589"/>
        <v>0</v>
      </c>
      <c r="FO245" s="211">
        <f t="shared" si="590"/>
        <v>0</v>
      </c>
      <c r="FP245" s="211">
        <f t="shared" si="591"/>
        <v>0</v>
      </c>
      <c r="FQ245" s="211">
        <f t="shared" si="592"/>
        <v>0</v>
      </c>
      <c r="FR245" s="211">
        <f t="shared" si="593"/>
        <v>0</v>
      </c>
      <c r="FS245" s="211">
        <f t="shared" si="594"/>
        <v>0</v>
      </c>
      <c r="FT245" s="211">
        <f t="shared" si="595"/>
        <v>0</v>
      </c>
      <c r="FU245" s="211">
        <f t="shared" si="596"/>
        <v>0</v>
      </c>
      <c r="FV245" s="211">
        <f t="shared" si="597"/>
        <v>0</v>
      </c>
      <c r="FW245" s="211">
        <f t="shared" si="598"/>
        <v>0</v>
      </c>
      <c r="FX245" s="211">
        <f t="shared" si="599"/>
        <v>0</v>
      </c>
      <c r="FY245" s="211">
        <f t="shared" si="600"/>
        <v>0</v>
      </c>
      <c r="FZ245" s="211">
        <f t="shared" si="601"/>
        <v>0</v>
      </c>
      <c r="GA245" s="211">
        <f t="shared" si="602"/>
        <v>0</v>
      </c>
      <c r="GB245" s="211">
        <f t="shared" si="603"/>
        <v>0</v>
      </c>
      <c r="GC245" s="211">
        <f t="shared" si="604"/>
        <v>0</v>
      </c>
      <c r="GD245" s="211">
        <f t="shared" si="605"/>
        <v>0</v>
      </c>
      <c r="GE245" s="211">
        <f t="shared" si="606"/>
        <v>0</v>
      </c>
      <c r="GF245" s="211">
        <f t="shared" si="607"/>
        <v>0</v>
      </c>
      <c r="GG245" s="211">
        <f t="shared" si="608"/>
        <v>0</v>
      </c>
      <c r="GH245" s="211">
        <f t="shared" si="609"/>
        <v>0</v>
      </c>
      <c r="GI245" s="211">
        <f t="shared" si="610"/>
        <v>0</v>
      </c>
      <c r="GJ245" s="211">
        <f t="shared" si="611"/>
        <v>0</v>
      </c>
      <c r="GK245" s="211">
        <f t="shared" si="612"/>
        <v>0</v>
      </c>
      <c r="GL245" s="211">
        <f t="shared" si="613"/>
        <v>0</v>
      </c>
    </row>
    <row r="246" spans="3:194" ht="30">
      <c r="C246" s="25" t="s">
        <v>1367</v>
      </c>
      <c r="D246" s="220">
        <v>2203</v>
      </c>
      <c r="E246" s="220"/>
      <c r="F246" s="221"/>
      <c r="G246" s="224">
        <f t="shared" ref="G246:G253" si="793">+I246+K246+M246+O246</f>
        <v>0</v>
      </c>
      <c r="H246" s="224">
        <f t="shared" ref="H246:H253" si="794">+J246+L246+N246+P246</f>
        <v>0</v>
      </c>
      <c r="I246" s="222"/>
      <c r="J246" s="222"/>
      <c r="K246" s="222"/>
      <c r="L246" s="222"/>
      <c r="M246" s="222"/>
      <c r="N246" s="222"/>
      <c r="O246" s="222"/>
      <c r="P246" s="222"/>
      <c r="Q246" s="224">
        <f t="shared" ref="Q246:Q253" si="795">SUM(R246:U246)</f>
        <v>0</v>
      </c>
      <c r="R246" s="222"/>
      <c r="S246" s="222"/>
      <c r="T246" s="222"/>
      <c r="U246" s="222"/>
      <c r="V246" s="224">
        <f t="shared" ref="V246:V253" si="796">SUM(W246:Z246)</f>
        <v>0</v>
      </c>
      <c r="W246" s="222"/>
      <c r="X246" s="222"/>
      <c r="Y246" s="222"/>
      <c r="Z246" s="222"/>
      <c r="AA246" s="224">
        <f t="shared" ref="AA246:AA253" si="797">SUM(AB246:AE246)</f>
        <v>0</v>
      </c>
      <c r="AB246" s="222"/>
      <c r="AC246" s="222"/>
      <c r="AD246" s="222"/>
      <c r="AE246" s="222"/>
      <c r="AF246" s="224">
        <f t="shared" ref="AF246:AF253" si="798">SUM(AG246:AJ246)</f>
        <v>0</v>
      </c>
      <c r="AG246" s="222"/>
      <c r="AH246" s="222"/>
      <c r="AI246" s="222"/>
      <c r="AJ246" s="222"/>
      <c r="AK246" s="224">
        <f t="shared" ref="AK246:AK253" si="799">+AM246+AO246+AQ246+AS246</f>
        <v>0</v>
      </c>
      <c r="AL246" s="224">
        <f t="shared" ref="AL246:AL253" si="800">+AN246+AP246+AR246+AT246</f>
        <v>0</v>
      </c>
      <c r="AM246" s="222"/>
      <c r="AN246" s="222"/>
      <c r="AO246" s="222"/>
      <c r="AP246" s="222"/>
      <c r="AQ246" s="222"/>
      <c r="AR246" s="222"/>
      <c r="AS246" s="222"/>
      <c r="AT246" s="222"/>
      <c r="AU246" s="224">
        <f t="shared" ref="AU246:AU253" si="801">SUM(AV246:AY246)</f>
        <v>0</v>
      </c>
      <c r="AV246" s="222"/>
      <c r="AW246" s="222"/>
      <c r="AX246" s="222"/>
      <c r="AY246" s="222"/>
      <c r="AZ246" s="224">
        <f t="shared" ref="AZ246:AZ253" si="802">SUM(BA246:BD246)</f>
        <v>0</v>
      </c>
      <c r="BA246" s="222"/>
      <c r="BB246" s="222"/>
      <c r="BC246" s="222"/>
      <c r="BD246" s="222"/>
      <c r="BE246" s="224">
        <f t="shared" ref="BE246:BE253" si="803">SUM(BF246:BI246)</f>
        <v>0</v>
      </c>
      <c r="BF246" s="222"/>
      <c r="BG246" s="222"/>
      <c r="BH246" s="222"/>
      <c r="BI246" s="222"/>
      <c r="BJ246" s="224">
        <f t="shared" ref="BJ246:BJ253" si="804">SUM(BK246:BN246)</f>
        <v>0</v>
      </c>
      <c r="BK246" s="222"/>
      <c r="BL246" s="222"/>
      <c r="BM246" s="222"/>
      <c r="BN246" s="222"/>
      <c r="BO246" s="224">
        <f t="shared" ref="BO246:BO253" si="805">SUM(BP246:BS246)</f>
        <v>0</v>
      </c>
      <c r="BP246" s="222"/>
      <c r="BQ246" s="222"/>
      <c r="BR246" s="222"/>
      <c r="BS246" s="222"/>
      <c r="BT246" s="224">
        <f t="shared" ref="BT246:BT253" si="806">SUM(BU246:BX246)</f>
        <v>0</v>
      </c>
      <c r="BU246" s="222"/>
      <c r="BV246" s="222"/>
      <c r="BW246" s="222"/>
      <c r="BX246" s="222"/>
      <c r="BY246" s="224">
        <f t="shared" ref="BY246:BY253" si="807">SUM(BZ246:CC246)</f>
        <v>0</v>
      </c>
      <c r="BZ246" s="222"/>
      <c r="CA246" s="222"/>
      <c r="CB246" s="222"/>
      <c r="CC246" s="222"/>
      <c r="CD246" s="224">
        <f t="shared" ref="CD246:CD253" si="808">SUM(CE246:CH246)</f>
        <v>0</v>
      </c>
      <c r="CE246" s="222"/>
      <c r="CF246" s="222"/>
      <c r="CG246" s="222"/>
      <c r="CH246" s="222"/>
      <c r="CI246" s="224">
        <f t="shared" ref="CI246:CI253" si="809">SUM(CJ246:CM246)</f>
        <v>0</v>
      </c>
      <c r="CJ246" s="222"/>
      <c r="CK246" s="222"/>
      <c r="CL246" s="222"/>
      <c r="CM246" s="222"/>
      <c r="CN246" s="224">
        <f t="shared" ref="CN246:CN253" si="810">SUM(CO246:CR246)</f>
        <v>0</v>
      </c>
      <c r="CO246" s="222"/>
      <c r="CP246" s="222"/>
      <c r="CQ246" s="222"/>
      <c r="CR246" s="222"/>
      <c r="CS246" s="209">
        <f t="shared" ref="CS246:CS253" si="811">SUM(G246:CR246)</f>
        <v>0</v>
      </c>
      <c r="CT246" s="205"/>
      <c r="CU246" s="210">
        <f t="shared" ref="CU246:CU253" si="812">+G246-I246-K246-M246-O246</f>
        <v>0</v>
      </c>
      <c r="CV246" s="210">
        <f t="shared" ref="CV246:CV253" si="813">+H246-J246-L246-N246-P246</f>
        <v>0</v>
      </c>
      <c r="CW246" s="210">
        <f t="shared" ref="CW246:CW253" si="814">Q246-SUM(R246:U246)</f>
        <v>0</v>
      </c>
      <c r="CX246" s="210">
        <f t="shared" ref="CX246:CX253" si="815">V246-SUM(W246:Z246)</f>
        <v>0</v>
      </c>
      <c r="CY246" s="210">
        <f t="shared" ref="CY246:CY253" si="816">AA246-SUM(AB246:AE246)</f>
        <v>0</v>
      </c>
      <c r="CZ246" s="210">
        <f t="shared" ref="CZ246:CZ253" si="817">AF246-SUM(AG246:AJ246)</f>
        <v>0</v>
      </c>
      <c r="DA246" s="210">
        <f t="shared" ref="DA246:DA253" si="818">+AK246-AM246-AO246-AQ246-AS246</f>
        <v>0</v>
      </c>
      <c r="DB246" s="210">
        <f t="shared" ref="DB246:DB253" si="819">+AL246-AN246-AP246-AR246-AT246</f>
        <v>0</v>
      </c>
      <c r="DC246" s="210">
        <f t="shared" ref="DC246:DC253" si="820">AU246-SUM(AV246:AY246)</f>
        <v>0</v>
      </c>
      <c r="DD246" s="210">
        <f t="shared" ref="DD246:DD253" si="821">AZ246-SUM(BA246:BD246)</f>
        <v>0</v>
      </c>
      <c r="DE246" s="210">
        <f t="shared" ref="DE246:DE253" si="822">BE246-SUM(BF246:BI246)</f>
        <v>0</v>
      </c>
      <c r="DF246" s="210">
        <f t="shared" ref="DF246:DF253" si="823">BJ246-SUM(BK246:BN246)</f>
        <v>0</v>
      </c>
      <c r="DG246" s="210">
        <f t="shared" ref="DG246:DG253" si="824">BO246-SUM(BP246:BS246)</f>
        <v>0</v>
      </c>
      <c r="DH246" s="210">
        <f t="shared" ref="DH246:DH253" si="825">BT246-SUM(BU246:BX246)</f>
        <v>0</v>
      </c>
      <c r="DI246" s="210">
        <f t="shared" ref="DI246:DI253" si="826">BY246-SUM(BZ246:CC246)</f>
        <v>0</v>
      </c>
      <c r="DJ246" s="210">
        <f t="shared" ref="DJ246:DJ253" si="827">CD246-SUM(CE246:CH246)</f>
        <v>0</v>
      </c>
      <c r="DK246" s="210">
        <f t="shared" ref="DK246:DK253" si="828">CI246-SUM(CJ246:CM246)</f>
        <v>0</v>
      </c>
      <c r="DL246" s="210">
        <f t="shared" ref="DL246:DL253" si="829">CN246-SUM(CO246:CR246)</f>
        <v>0</v>
      </c>
      <c r="DN246" s="210">
        <f t="shared" ref="DN246:DN253" si="830">IF((G246-AK246)&gt;0,0,G246-AK246)</f>
        <v>0</v>
      </c>
      <c r="DO246" s="210">
        <f t="shared" ref="DO246:DO253" si="831">IF((H246-AL246)&gt;0,0,H246-AL246)</f>
        <v>0</v>
      </c>
      <c r="DP246" s="210">
        <f t="shared" ref="DP246:DP253" si="832">IF((I246-AM246)&gt;0,0,I246-AM246)</f>
        <v>0</v>
      </c>
      <c r="DQ246" s="210">
        <f t="shared" ref="DQ246:DQ253" si="833">IF((J246-AN246)&gt;0,0,J246-AN246)</f>
        <v>0</v>
      </c>
      <c r="DR246" s="210">
        <f t="shared" ref="DR246:DR253" si="834">IF((K246-AO246)&gt;0,0,K246-AO246)</f>
        <v>0</v>
      </c>
      <c r="DS246" s="210">
        <f t="shared" ref="DS246:EH253" si="835">IF((L246-AP246)&gt;0,0,L246-AP246)</f>
        <v>0</v>
      </c>
      <c r="DT246" s="210">
        <f t="shared" si="835"/>
        <v>0</v>
      </c>
      <c r="DU246" s="210">
        <f t="shared" si="835"/>
        <v>0</v>
      </c>
      <c r="DV246" s="210">
        <f t="shared" si="835"/>
        <v>0</v>
      </c>
      <c r="DW246" s="210">
        <f t="shared" si="835"/>
        <v>0</v>
      </c>
      <c r="DX246" s="210">
        <f t="shared" si="835"/>
        <v>0</v>
      </c>
      <c r="DY246" s="210">
        <f t="shared" si="835"/>
        <v>0</v>
      </c>
      <c r="DZ246" s="210">
        <f t="shared" si="835"/>
        <v>0</v>
      </c>
      <c r="EA246" s="210">
        <f t="shared" si="835"/>
        <v>0</v>
      </c>
      <c r="EB246" s="210">
        <f t="shared" si="835"/>
        <v>0</v>
      </c>
      <c r="EC246" s="210">
        <f t="shared" si="835"/>
        <v>0</v>
      </c>
      <c r="ED246" s="210">
        <f t="shared" si="835"/>
        <v>0</v>
      </c>
      <c r="EE246" s="210">
        <f t="shared" si="835"/>
        <v>0</v>
      </c>
      <c r="EF246" s="210">
        <f t="shared" si="835"/>
        <v>0</v>
      </c>
      <c r="EG246" s="210">
        <f t="shared" si="835"/>
        <v>0</v>
      </c>
      <c r="EH246" s="210">
        <f t="shared" si="835"/>
        <v>0</v>
      </c>
      <c r="EI246" s="210">
        <f t="shared" ref="EE246:EP253" si="836">IF((AB246-BF246)&gt;0,0,AB246-BF246)</f>
        <v>0</v>
      </c>
      <c r="EJ246" s="210">
        <f t="shared" si="836"/>
        <v>0</v>
      </c>
      <c r="EK246" s="210">
        <f t="shared" si="836"/>
        <v>0</v>
      </c>
      <c r="EL246" s="210">
        <f t="shared" si="836"/>
        <v>0</v>
      </c>
      <c r="EM246" s="210">
        <f t="shared" si="836"/>
        <v>0</v>
      </c>
      <c r="EN246" s="210">
        <f t="shared" si="836"/>
        <v>0</v>
      </c>
      <c r="EO246" s="210">
        <f t="shared" si="836"/>
        <v>0</v>
      </c>
      <c r="EP246" s="210">
        <f t="shared" si="836"/>
        <v>0</v>
      </c>
      <c r="EQ246" s="210">
        <f t="shared" ref="EQ246:EQ253" si="837">IF((AJ246-BN246)&gt;0,0,AJ246-BN246)</f>
        <v>0</v>
      </c>
      <c r="ES246" s="210">
        <f t="shared" ref="ES246:ES253" si="838">IF((BO246-CD246)&gt;0,0,BO246-CD246)</f>
        <v>0</v>
      </c>
      <c r="ET246" s="210">
        <f t="shared" ref="ET246:ET253" si="839">IF((BP246-CE246)&gt;0,0,BP246-CE246)</f>
        <v>0</v>
      </c>
      <c r="EU246" s="210">
        <f t="shared" ref="EU246:EU253" si="840">IF((BQ246-CF246)&gt;0,0,BQ246-CF246)</f>
        <v>0</v>
      </c>
      <c r="EV246" s="210">
        <f t="shared" ref="EV246:EV253" si="841">IF((BR246-CG246)&gt;0,0,BR246-CG246)</f>
        <v>0</v>
      </c>
      <c r="EW246" s="210">
        <f t="shared" ref="EW246:EW253" si="842">IF((BS246-CH246)&gt;0,0,BS246-CH246)</f>
        <v>0</v>
      </c>
      <c r="EX246" s="210">
        <f t="shared" ref="EX246:EX253" si="843">IF((BT246-CI246)&gt;0,0,BT246-CI246)</f>
        <v>0</v>
      </c>
      <c r="EY246" s="210">
        <f t="shared" ref="EY246:EY253" si="844">IF((BU246-CJ246)&gt;0,0,BU246-CJ246)</f>
        <v>0</v>
      </c>
      <c r="EZ246" s="210">
        <f t="shared" ref="EZ246:EZ253" si="845">IF((BV246-CK246)&gt;0,0,BV246-CK246)</f>
        <v>0</v>
      </c>
      <c r="FA246" s="210">
        <f t="shared" ref="FA246:FA253" si="846">IF((BW246-CL246)&gt;0,0,BW246-CL246)</f>
        <v>0</v>
      </c>
      <c r="FB246" s="210">
        <f t="shared" ref="FB246:FB253" si="847">IF((BX246-CM246)&gt;0,0,BX246-CM246)</f>
        <v>0</v>
      </c>
      <c r="FC246" s="210">
        <f t="shared" ref="FC246:FC253" si="848">IF((BY246-CN246)&gt;0,0,BY246-CN246)</f>
        <v>0</v>
      </c>
      <c r="FD246" s="210">
        <f t="shared" ref="FD246:FD253" si="849">IF((BZ246-CO246)&gt;0,0,BZ246-CO246)</f>
        <v>0</v>
      </c>
      <c r="FE246" s="210">
        <f t="shared" ref="FE246:FE253" si="850">IF((CA246-CP246)&gt;0,0,CA246-CP246)</f>
        <v>0</v>
      </c>
      <c r="FF246" s="210">
        <f t="shared" ref="FF246:FF253" si="851">IF((CB246-CQ246)&gt;0,0,CB246-CQ246)</f>
        <v>0</v>
      </c>
      <c r="FG246" s="210">
        <f t="shared" ref="FG246:FG253" si="852">IF((CC246-CR246)&gt;0,0,CC246-CR246)</f>
        <v>0</v>
      </c>
      <c r="FI246" s="211">
        <f t="shared" si="584"/>
        <v>0</v>
      </c>
      <c r="FJ246" s="211">
        <f t="shared" si="585"/>
        <v>0</v>
      </c>
      <c r="FK246" s="211">
        <f t="shared" si="586"/>
        <v>0</v>
      </c>
      <c r="FL246" s="211">
        <f t="shared" si="587"/>
        <v>0</v>
      </c>
      <c r="FM246" s="211">
        <f t="shared" si="588"/>
        <v>0</v>
      </c>
      <c r="FN246" s="211">
        <f t="shared" si="589"/>
        <v>0</v>
      </c>
      <c r="FO246" s="211">
        <f t="shared" si="590"/>
        <v>0</v>
      </c>
      <c r="FP246" s="211">
        <f t="shared" si="591"/>
        <v>0</v>
      </c>
      <c r="FQ246" s="211">
        <f t="shared" si="592"/>
        <v>0</v>
      </c>
      <c r="FR246" s="211">
        <f t="shared" si="593"/>
        <v>0</v>
      </c>
      <c r="FS246" s="211">
        <f t="shared" si="594"/>
        <v>0</v>
      </c>
      <c r="FT246" s="211">
        <f t="shared" si="595"/>
        <v>0</v>
      </c>
      <c r="FU246" s="211">
        <f t="shared" si="596"/>
        <v>0</v>
      </c>
      <c r="FV246" s="211">
        <f t="shared" si="597"/>
        <v>0</v>
      </c>
      <c r="FW246" s="211">
        <f t="shared" si="598"/>
        <v>0</v>
      </c>
      <c r="FX246" s="211">
        <f t="shared" si="599"/>
        <v>0</v>
      </c>
      <c r="FY246" s="211">
        <f t="shared" si="600"/>
        <v>0</v>
      </c>
      <c r="FZ246" s="211">
        <f t="shared" si="601"/>
        <v>0</v>
      </c>
      <c r="GA246" s="211">
        <f t="shared" si="602"/>
        <v>0</v>
      </c>
      <c r="GB246" s="211">
        <f t="shared" si="603"/>
        <v>0</v>
      </c>
      <c r="GC246" s="211">
        <f t="shared" si="604"/>
        <v>0</v>
      </c>
      <c r="GD246" s="211">
        <f t="shared" si="605"/>
        <v>0</v>
      </c>
      <c r="GE246" s="211">
        <f t="shared" si="606"/>
        <v>0</v>
      </c>
      <c r="GF246" s="211">
        <f t="shared" si="607"/>
        <v>0</v>
      </c>
      <c r="GG246" s="211">
        <f t="shared" si="608"/>
        <v>0</v>
      </c>
      <c r="GH246" s="211">
        <f t="shared" si="609"/>
        <v>0</v>
      </c>
      <c r="GI246" s="211">
        <f t="shared" si="610"/>
        <v>0</v>
      </c>
      <c r="GJ246" s="211">
        <f t="shared" si="611"/>
        <v>0</v>
      </c>
      <c r="GK246" s="211">
        <f t="shared" si="612"/>
        <v>0</v>
      </c>
      <c r="GL246" s="211">
        <f t="shared" si="613"/>
        <v>0</v>
      </c>
    </row>
    <row r="247" spans="3:194" ht="75">
      <c r="C247" s="25" t="s">
        <v>1368</v>
      </c>
      <c r="D247" s="220">
        <v>2204</v>
      </c>
      <c r="E247" s="220"/>
      <c r="F247" s="221"/>
      <c r="G247" s="224">
        <f t="shared" si="793"/>
        <v>5973.3</v>
      </c>
      <c r="H247" s="224">
        <f t="shared" si="794"/>
        <v>5881</v>
      </c>
      <c r="I247" s="222"/>
      <c r="J247" s="222"/>
      <c r="K247" s="222"/>
      <c r="L247" s="222"/>
      <c r="M247" s="222"/>
      <c r="N247" s="222"/>
      <c r="O247" s="222">
        <v>5973.3</v>
      </c>
      <c r="P247" s="222">
        <v>5881</v>
      </c>
      <c r="Q247" s="224">
        <f t="shared" si="795"/>
        <v>6057.5</v>
      </c>
      <c r="R247" s="222"/>
      <c r="S247" s="222"/>
      <c r="T247" s="222"/>
      <c r="U247" s="222">
        <v>6057.5</v>
      </c>
      <c r="V247" s="224">
        <f t="shared" si="796"/>
        <v>6057.5</v>
      </c>
      <c r="W247" s="222"/>
      <c r="X247" s="222"/>
      <c r="Y247" s="222"/>
      <c r="Z247" s="222">
        <v>6057.5</v>
      </c>
      <c r="AA247" s="224">
        <f t="shared" si="797"/>
        <v>6057.5</v>
      </c>
      <c r="AB247" s="222"/>
      <c r="AC247" s="222"/>
      <c r="AD247" s="222"/>
      <c r="AE247" s="222">
        <v>6057.5</v>
      </c>
      <c r="AF247" s="224">
        <f t="shared" si="798"/>
        <v>6057.5</v>
      </c>
      <c r="AG247" s="222"/>
      <c r="AH247" s="222"/>
      <c r="AI247" s="222"/>
      <c r="AJ247" s="222">
        <v>6057.5</v>
      </c>
      <c r="AK247" s="224">
        <f t="shared" si="799"/>
        <v>5973.3</v>
      </c>
      <c r="AL247" s="224">
        <f t="shared" si="800"/>
        <v>5881</v>
      </c>
      <c r="AM247" s="222"/>
      <c r="AN247" s="222"/>
      <c r="AO247" s="222"/>
      <c r="AP247" s="222"/>
      <c r="AQ247" s="222"/>
      <c r="AR247" s="222"/>
      <c r="AS247" s="222">
        <v>5973.3</v>
      </c>
      <c r="AT247" s="222">
        <v>5881</v>
      </c>
      <c r="AU247" s="224">
        <f t="shared" si="801"/>
        <v>6057.5</v>
      </c>
      <c r="AV247" s="222"/>
      <c r="AW247" s="222"/>
      <c r="AX247" s="222"/>
      <c r="AY247" s="222">
        <v>6057.5</v>
      </c>
      <c r="AZ247" s="224">
        <f t="shared" si="802"/>
        <v>6057.5</v>
      </c>
      <c r="BA247" s="222"/>
      <c r="BB247" s="222"/>
      <c r="BC247" s="222"/>
      <c r="BD247" s="222">
        <v>6057.5</v>
      </c>
      <c r="BE247" s="224">
        <f t="shared" si="803"/>
        <v>6057.5</v>
      </c>
      <c r="BF247" s="222"/>
      <c r="BG247" s="222"/>
      <c r="BH247" s="222"/>
      <c r="BI247" s="222">
        <v>6057.5</v>
      </c>
      <c r="BJ247" s="224">
        <f t="shared" si="804"/>
        <v>6057.5</v>
      </c>
      <c r="BK247" s="222"/>
      <c r="BL247" s="222"/>
      <c r="BM247" s="222"/>
      <c r="BN247" s="222">
        <v>6057.5</v>
      </c>
      <c r="BO247" s="224">
        <f t="shared" si="805"/>
        <v>5973.3</v>
      </c>
      <c r="BP247" s="222"/>
      <c r="BQ247" s="222"/>
      <c r="BR247" s="222"/>
      <c r="BS247" s="222">
        <v>5973.3</v>
      </c>
      <c r="BT247" s="224">
        <f t="shared" si="806"/>
        <v>6057.5</v>
      </c>
      <c r="BU247" s="222">
        <f>R247</f>
        <v>0</v>
      </c>
      <c r="BV247" s="222">
        <f t="shared" ref="BV247:BX247" si="853">S247</f>
        <v>0</v>
      </c>
      <c r="BW247" s="222">
        <f t="shared" si="853"/>
        <v>0</v>
      </c>
      <c r="BX247" s="222">
        <f t="shared" si="853"/>
        <v>6057.5</v>
      </c>
      <c r="BY247" s="224">
        <f t="shared" si="807"/>
        <v>6057.5</v>
      </c>
      <c r="BZ247" s="222">
        <f>W247</f>
        <v>0</v>
      </c>
      <c r="CA247" s="222">
        <f t="shared" ref="CA247:CC247" si="854">X247</f>
        <v>0</v>
      </c>
      <c r="CB247" s="222">
        <f t="shared" si="854"/>
        <v>0</v>
      </c>
      <c r="CC247" s="222">
        <f t="shared" si="854"/>
        <v>6057.5</v>
      </c>
      <c r="CD247" s="224">
        <f t="shared" si="808"/>
        <v>5973.3</v>
      </c>
      <c r="CE247" s="222">
        <f>AM247</f>
        <v>0</v>
      </c>
      <c r="CF247" s="222">
        <f>AO247</f>
        <v>0</v>
      </c>
      <c r="CG247" s="222">
        <f>AQ247</f>
        <v>0</v>
      </c>
      <c r="CH247" s="222">
        <f>AS247</f>
        <v>5973.3</v>
      </c>
      <c r="CI247" s="224">
        <f t="shared" si="809"/>
        <v>6057.5</v>
      </c>
      <c r="CJ247" s="222">
        <f>AV247</f>
        <v>0</v>
      </c>
      <c r="CK247" s="222">
        <f t="shared" ref="CK247:CM247" si="855">AW247</f>
        <v>0</v>
      </c>
      <c r="CL247" s="222">
        <f t="shared" si="855"/>
        <v>0</v>
      </c>
      <c r="CM247" s="222">
        <f t="shared" si="855"/>
        <v>6057.5</v>
      </c>
      <c r="CN247" s="224">
        <f t="shared" si="810"/>
        <v>6057.5</v>
      </c>
      <c r="CO247" s="222">
        <f>BA247</f>
        <v>0</v>
      </c>
      <c r="CP247" s="222">
        <f t="shared" ref="CP247:CR247" si="856">BB247</f>
        <v>0</v>
      </c>
      <c r="CQ247" s="222">
        <f t="shared" si="856"/>
        <v>0</v>
      </c>
      <c r="CR247" s="222">
        <f t="shared" si="856"/>
        <v>6057.5</v>
      </c>
      <c r="CS247" s="209">
        <f t="shared" si="811"/>
        <v>216690.39999999997</v>
      </c>
      <c r="CT247" s="205"/>
      <c r="CU247" s="210">
        <f t="shared" si="812"/>
        <v>0</v>
      </c>
      <c r="CV247" s="210">
        <f t="shared" si="813"/>
        <v>0</v>
      </c>
      <c r="CW247" s="210">
        <f t="shared" si="814"/>
        <v>0</v>
      </c>
      <c r="CX247" s="210">
        <f t="shared" si="815"/>
        <v>0</v>
      </c>
      <c r="CY247" s="210">
        <f t="shared" si="816"/>
        <v>0</v>
      </c>
      <c r="CZ247" s="210">
        <f t="shared" si="817"/>
        <v>0</v>
      </c>
      <c r="DA247" s="210">
        <f t="shared" si="818"/>
        <v>0</v>
      </c>
      <c r="DB247" s="210">
        <f t="shared" si="819"/>
        <v>0</v>
      </c>
      <c r="DC247" s="210">
        <f t="shared" si="820"/>
        <v>0</v>
      </c>
      <c r="DD247" s="210">
        <f t="shared" si="821"/>
        <v>0</v>
      </c>
      <c r="DE247" s="210">
        <f t="shared" si="822"/>
        <v>0</v>
      </c>
      <c r="DF247" s="210">
        <f t="shared" si="823"/>
        <v>0</v>
      </c>
      <c r="DG247" s="210">
        <f t="shared" si="824"/>
        <v>0</v>
      </c>
      <c r="DH247" s="210">
        <f t="shared" si="825"/>
        <v>0</v>
      </c>
      <c r="DI247" s="210">
        <f t="shared" si="826"/>
        <v>0</v>
      </c>
      <c r="DJ247" s="210">
        <f t="shared" si="827"/>
        <v>0</v>
      </c>
      <c r="DK247" s="210">
        <f t="shared" si="828"/>
        <v>0</v>
      </c>
      <c r="DL247" s="210">
        <f t="shared" si="829"/>
        <v>0</v>
      </c>
      <c r="DN247" s="210">
        <f t="shared" si="830"/>
        <v>0</v>
      </c>
      <c r="DO247" s="210">
        <f t="shared" si="831"/>
        <v>0</v>
      </c>
      <c r="DP247" s="210">
        <f t="shared" si="832"/>
        <v>0</v>
      </c>
      <c r="DQ247" s="210">
        <f t="shared" si="833"/>
        <v>0</v>
      </c>
      <c r="DR247" s="210">
        <f t="shared" si="834"/>
        <v>0</v>
      </c>
      <c r="DS247" s="210">
        <f t="shared" si="835"/>
        <v>0</v>
      </c>
      <c r="DT247" s="210">
        <f t="shared" si="835"/>
        <v>0</v>
      </c>
      <c r="DU247" s="210">
        <f t="shared" si="835"/>
        <v>0</v>
      </c>
      <c r="DV247" s="210">
        <f t="shared" si="835"/>
        <v>0</v>
      </c>
      <c r="DW247" s="210">
        <f t="shared" si="835"/>
        <v>0</v>
      </c>
      <c r="DX247" s="210">
        <f t="shared" si="835"/>
        <v>0</v>
      </c>
      <c r="DY247" s="210">
        <f t="shared" si="835"/>
        <v>0</v>
      </c>
      <c r="DZ247" s="210">
        <f t="shared" si="835"/>
        <v>0</v>
      </c>
      <c r="EA247" s="210">
        <f t="shared" si="835"/>
        <v>0</v>
      </c>
      <c r="EB247" s="210">
        <f t="shared" si="835"/>
        <v>0</v>
      </c>
      <c r="EC247" s="210">
        <f t="shared" si="835"/>
        <v>0</v>
      </c>
      <c r="ED247" s="210">
        <f t="shared" si="835"/>
        <v>0</v>
      </c>
      <c r="EE247" s="210">
        <f t="shared" si="836"/>
        <v>0</v>
      </c>
      <c r="EF247" s="210">
        <f t="shared" si="836"/>
        <v>0</v>
      </c>
      <c r="EG247" s="210">
        <f t="shared" si="836"/>
        <v>0</v>
      </c>
      <c r="EH247" s="210">
        <f t="shared" si="836"/>
        <v>0</v>
      </c>
      <c r="EI247" s="210">
        <f t="shared" si="836"/>
        <v>0</v>
      </c>
      <c r="EJ247" s="210">
        <f t="shared" si="836"/>
        <v>0</v>
      </c>
      <c r="EK247" s="210">
        <f t="shared" si="836"/>
        <v>0</v>
      </c>
      <c r="EL247" s="210">
        <f t="shared" si="836"/>
        <v>0</v>
      </c>
      <c r="EM247" s="210">
        <f t="shared" si="836"/>
        <v>0</v>
      </c>
      <c r="EN247" s="210">
        <f t="shared" si="836"/>
        <v>0</v>
      </c>
      <c r="EO247" s="210">
        <f t="shared" si="836"/>
        <v>0</v>
      </c>
      <c r="EP247" s="210">
        <f t="shared" si="836"/>
        <v>0</v>
      </c>
      <c r="EQ247" s="210">
        <f t="shared" si="837"/>
        <v>0</v>
      </c>
      <c r="ES247" s="210">
        <f t="shared" si="838"/>
        <v>0</v>
      </c>
      <c r="ET247" s="210">
        <f t="shared" si="839"/>
        <v>0</v>
      </c>
      <c r="EU247" s="210">
        <f t="shared" si="840"/>
        <v>0</v>
      </c>
      <c r="EV247" s="210">
        <f t="shared" si="841"/>
        <v>0</v>
      </c>
      <c r="EW247" s="210">
        <f t="shared" si="842"/>
        <v>0</v>
      </c>
      <c r="EX247" s="210">
        <f t="shared" si="843"/>
        <v>0</v>
      </c>
      <c r="EY247" s="210">
        <f t="shared" si="844"/>
        <v>0</v>
      </c>
      <c r="EZ247" s="210">
        <f t="shared" si="845"/>
        <v>0</v>
      </c>
      <c r="FA247" s="210">
        <f t="shared" si="846"/>
        <v>0</v>
      </c>
      <c r="FB247" s="210">
        <f t="shared" si="847"/>
        <v>0</v>
      </c>
      <c r="FC247" s="210">
        <f t="shared" si="848"/>
        <v>0</v>
      </c>
      <c r="FD247" s="210">
        <f t="shared" si="849"/>
        <v>0</v>
      </c>
      <c r="FE247" s="210">
        <f t="shared" si="850"/>
        <v>0</v>
      </c>
      <c r="FF247" s="210">
        <f t="shared" si="851"/>
        <v>0</v>
      </c>
      <c r="FG247" s="210">
        <f t="shared" si="852"/>
        <v>0</v>
      </c>
      <c r="FI247" s="211">
        <f t="shared" si="584"/>
        <v>0</v>
      </c>
      <c r="FJ247" s="211">
        <f t="shared" si="585"/>
        <v>0</v>
      </c>
      <c r="FK247" s="211">
        <f t="shared" si="586"/>
        <v>0</v>
      </c>
      <c r="FL247" s="211">
        <f t="shared" si="587"/>
        <v>0</v>
      </c>
      <c r="FM247" s="211">
        <f t="shared" si="588"/>
        <v>0</v>
      </c>
      <c r="FN247" s="211">
        <f t="shared" si="589"/>
        <v>0</v>
      </c>
      <c r="FO247" s="211">
        <f t="shared" si="590"/>
        <v>0</v>
      </c>
      <c r="FP247" s="211">
        <f t="shared" si="591"/>
        <v>0</v>
      </c>
      <c r="FQ247" s="211">
        <f t="shared" si="592"/>
        <v>0</v>
      </c>
      <c r="FR247" s="211">
        <f t="shared" si="593"/>
        <v>0</v>
      </c>
      <c r="FS247" s="211">
        <f t="shared" si="594"/>
        <v>0</v>
      </c>
      <c r="FT247" s="211">
        <f t="shared" si="595"/>
        <v>0</v>
      </c>
      <c r="FU247" s="211">
        <f t="shared" si="596"/>
        <v>0</v>
      </c>
      <c r="FV247" s="211">
        <f t="shared" si="597"/>
        <v>0</v>
      </c>
      <c r="FW247" s="211">
        <f t="shared" si="598"/>
        <v>0</v>
      </c>
      <c r="FX247" s="211">
        <f t="shared" si="599"/>
        <v>0</v>
      </c>
      <c r="FY247" s="211">
        <f t="shared" si="600"/>
        <v>0</v>
      </c>
      <c r="FZ247" s="211">
        <f t="shared" si="601"/>
        <v>0</v>
      </c>
      <c r="GA247" s="211">
        <f t="shared" si="602"/>
        <v>0</v>
      </c>
      <c r="GB247" s="211">
        <f t="shared" si="603"/>
        <v>0</v>
      </c>
      <c r="GC247" s="211">
        <f t="shared" si="604"/>
        <v>0</v>
      </c>
      <c r="GD247" s="211">
        <f t="shared" si="605"/>
        <v>0</v>
      </c>
      <c r="GE247" s="211">
        <f t="shared" si="606"/>
        <v>0</v>
      </c>
      <c r="GF247" s="211">
        <f t="shared" si="607"/>
        <v>0</v>
      </c>
      <c r="GG247" s="211">
        <f t="shared" si="608"/>
        <v>0</v>
      </c>
      <c r="GH247" s="211">
        <f t="shared" si="609"/>
        <v>0</v>
      </c>
      <c r="GI247" s="211">
        <f t="shared" si="610"/>
        <v>0</v>
      </c>
      <c r="GJ247" s="211">
        <f t="shared" si="611"/>
        <v>0</v>
      </c>
      <c r="GK247" s="211">
        <f t="shared" si="612"/>
        <v>0</v>
      </c>
      <c r="GL247" s="211">
        <f t="shared" si="613"/>
        <v>0</v>
      </c>
    </row>
    <row r="248" spans="3:194">
      <c r="C248" s="25" t="s">
        <v>1369</v>
      </c>
      <c r="D248" s="220">
        <v>2205</v>
      </c>
      <c r="E248" s="220"/>
      <c r="F248" s="221"/>
      <c r="G248" s="224">
        <f t="shared" si="793"/>
        <v>0</v>
      </c>
      <c r="H248" s="224">
        <f t="shared" si="794"/>
        <v>0</v>
      </c>
      <c r="I248" s="222"/>
      <c r="J248" s="222"/>
      <c r="K248" s="222"/>
      <c r="L248" s="222"/>
      <c r="M248" s="222"/>
      <c r="N248" s="222"/>
      <c r="O248" s="222"/>
      <c r="P248" s="222"/>
      <c r="Q248" s="224">
        <f t="shared" si="795"/>
        <v>0</v>
      </c>
      <c r="R248" s="222"/>
      <c r="S248" s="222"/>
      <c r="T248" s="222"/>
      <c r="U248" s="222"/>
      <c r="V248" s="224">
        <f t="shared" si="796"/>
        <v>0</v>
      </c>
      <c r="W248" s="222"/>
      <c r="X248" s="222"/>
      <c r="Y248" s="222"/>
      <c r="Z248" s="222"/>
      <c r="AA248" s="224">
        <f t="shared" si="797"/>
        <v>0</v>
      </c>
      <c r="AB248" s="222"/>
      <c r="AC248" s="222"/>
      <c r="AD248" s="222"/>
      <c r="AE248" s="222"/>
      <c r="AF248" s="224">
        <f t="shared" si="798"/>
        <v>0</v>
      </c>
      <c r="AG248" s="222"/>
      <c r="AH248" s="222"/>
      <c r="AI248" s="222"/>
      <c r="AJ248" s="222"/>
      <c r="AK248" s="224">
        <f t="shared" si="799"/>
        <v>0</v>
      </c>
      <c r="AL248" s="224">
        <f t="shared" si="800"/>
        <v>0</v>
      </c>
      <c r="AM248" s="222"/>
      <c r="AN248" s="222"/>
      <c r="AO248" s="222"/>
      <c r="AP248" s="222"/>
      <c r="AQ248" s="222"/>
      <c r="AR248" s="222"/>
      <c r="AS248" s="222"/>
      <c r="AT248" s="222"/>
      <c r="AU248" s="224">
        <f t="shared" si="801"/>
        <v>0</v>
      </c>
      <c r="AV248" s="222"/>
      <c r="AW248" s="222"/>
      <c r="AX248" s="222"/>
      <c r="AY248" s="222"/>
      <c r="AZ248" s="224">
        <f t="shared" si="802"/>
        <v>0</v>
      </c>
      <c r="BA248" s="222"/>
      <c r="BB248" s="222"/>
      <c r="BC248" s="222"/>
      <c r="BD248" s="222"/>
      <c r="BE248" s="224">
        <f t="shared" si="803"/>
        <v>0</v>
      </c>
      <c r="BF248" s="222"/>
      <c r="BG248" s="222"/>
      <c r="BH248" s="222"/>
      <c r="BI248" s="222"/>
      <c r="BJ248" s="224">
        <f t="shared" si="804"/>
        <v>0</v>
      </c>
      <c r="BK248" s="222"/>
      <c r="BL248" s="222"/>
      <c r="BM248" s="222"/>
      <c r="BN248" s="222"/>
      <c r="BO248" s="224">
        <f t="shared" si="805"/>
        <v>0</v>
      </c>
      <c r="BP248" s="222"/>
      <c r="BQ248" s="222"/>
      <c r="BR248" s="222"/>
      <c r="BS248" s="222"/>
      <c r="BT248" s="224">
        <f t="shared" si="806"/>
        <v>0</v>
      </c>
      <c r="BU248" s="222">
        <f t="shared" ref="BU248:BU255" si="857">R248</f>
        <v>0</v>
      </c>
      <c r="BV248" s="222">
        <f t="shared" ref="BV248:BV255" si="858">S248</f>
        <v>0</v>
      </c>
      <c r="BW248" s="222">
        <f t="shared" ref="BW248:BW255" si="859">T248</f>
        <v>0</v>
      </c>
      <c r="BX248" s="222">
        <f t="shared" ref="BX248:BX255" si="860">U248</f>
        <v>0</v>
      </c>
      <c r="BY248" s="224">
        <f t="shared" si="807"/>
        <v>0</v>
      </c>
      <c r="BZ248" s="222">
        <f t="shared" ref="BZ248:BZ255" si="861">W248</f>
        <v>0</v>
      </c>
      <c r="CA248" s="222">
        <f t="shared" ref="CA248:CA255" si="862">X248</f>
        <v>0</v>
      </c>
      <c r="CB248" s="222">
        <f t="shared" ref="CB248:CB255" si="863">Y248</f>
        <v>0</v>
      </c>
      <c r="CC248" s="222">
        <f t="shared" ref="CC248:CC255" si="864">Z248</f>
        <v>0</v>
      </c>
      <c r="CD248" s="224">
        <f t="shared" si="808"/>
        <v>0</v>
      </c>
      <c r="CE248" s="222">
        <f t="shared" ref="CE248:CE255" si="865">AM248</f>
        <v>0</v>
      </c>
      <c r="CF248" s="222">
        <f t="shared" ref="CF248:CF255" si="866">AO248</f>
        <v>0</v>
      </c>
      <c r="CG248" s="222">
        <f t="shared" ref="CG248:CG255" si="867">AQ248</f>
        <v>0</v>
      </c>
      <c r="CH248" s="222">
        <f t="shared" ref="CH248:CH255" si="868">AS248</f>
        <v>0</v>
      </c>
      <c r="CI248" s="224">
        <f t="shared" si="809"/>
        <v>0</v>
      </c>
      <c r="CJ248" s="222">
        <f t="shared" ref="CJ248:CJ255" si="869">AV248</f>
        <v>0</v>
      </c>
      <c r="CK248" s="222">
        <f t="shared" ref="CK248:CK255" si="870">AW248</f>
        <v>0</v>
      </c>
      <c r="CL248" s="222">
        <f t="shared" ref="CL248:CL255" si="871">AX248</f>
        <v>0</v>
      </c>
      <c r="CM248" s="222">
        <f t="shared" ref="CM248:CM255" si="872">AY248</f>
        <v>0</v>
      </c>
      <c r="CN248" s="224">
        <f t="shared" si="810"/>
        <v>0</v>
      </c>
      <c r="CO248" s="222">
        <f t="shared" ref="CO248:CO255" si="873">BA248</f>
        <v>0</v>
      </c>
      <c r="CP248" s="222">
        <f t="shared" ref="CP248:CP255" si="874">BB248</f>
        <v>0</v>
      </c>
      <c r="CQ248" s="222">
        <f t="shared" ref="CQ248:CQ255" si="875">BC248</f>
        <v>0</v>
      </c>
      <c r="CR248" s="222">
        <f t="shared" ref="CR248:CR255" si="876">BD248</f>
        <v>0</v>
      </c>
      <c r="CS248" s="209">
        <f t="shared" si="811"/>
        <v>0</v>
      </c>
      <c r="CT248" s="205"/>
      <c r="CU248" s="210">
        <f t="shared" si="812"/>
        <v>0</v>
      </c>
      <c r="CV248" s="210">
        <f t="shared" si="813"/>
        <v>0</v>
      </c>
      <c r="CW248" s="210">
        <f t="shared" si="814"/>
        <v>0</v>
      </c>
      <c r="CX248" s="210">
        <f t="shared" si="815"/>
        <v>0</v>
      </c>
      <c r="CY248" s="210">
        <f t="shared" si="816"/>
        <v>0</v>
      </c>
      <c r="CZ248" s="210">
        <f t="shared" si="817"/>
        <v>0</v>
      </c>
      <c r="DA248" s="210">
        <f t="shared" si="818"/>
        <v>0</v>
      </c>
      <c r="DB248" s="210">
        <f t="shared" si="819"/>
        <v>0</v>
      </c>
      <c r="DC248" s="210">
        <f t="shared" si="820"/>
        <v>0</v>
      </c>
      <c r="DD248" s="210">
        <f t="shared" si="821"/>
        <v>0</v>
      </c>
      <c r="DE248" s="210">
        <f t="shared" si="822"/>
        <v>0</v>
      </c>
      <c r="DF248" s="210">
        <f t="shared" si="823"/>
        <v>0</v>
      </c>
      <c r="DG248" s="210">
        <f t="shared" si="824"/>
        <v>0</v>
      </c>
      <c r="DH248" s="210">
        <f t="shared" si="825"/>
        <v>0</v>
      </c>
      <c r="DI248" s="210">
        <f t="shared" si="826"/>
        <v>0</v>
      </c>
      <c r="DJ248" s="210">
        <f t="shared" si="827"/>
        <v>0</v>
      </c>
      <c r="DK248" s="210">
        <f t="shared" si="828"/>
        <v>0</v>
      </c>
      <c r="DL248" s="210">
        <f t="shared" si="829"/>
        <v>0</v>
      </c>
      <c r="DN248" s="210">
        <f t="shared" si="830"/>
        <v>0</v>
      </c>
      <c r="DO248" s="210">
        <f t="shared" si="831"/>
        <v>0</v>
      </c>
      <c r="DP248" s="210">
        <f t="shared" si="832"/>
        <v>0</v>
      </c>
      <c r="DQ248" s="210">
        <f t="shared" si="833"/>
        <v>0</v>
      </c>
      <c r="DR248" s="210">
        <f t="shared" si="834"/>
        <v>0</v>
      </c>
      <c r="DS248" s="210">
        <f t="shared" si="835"/>
        <v>0</v>
      </c>
      <c r="DT248" s="210">
        <f t="shared" si="835"/>
        <v>0</v>
      </c>
      <c r="DU248" s="210">
        <f t="shared" si="835"/>
        <v>0</v>
      </c>
      <c r="DV248" s="210">
        <f t="shared" si="835"/>
        <v>0</v>
      </c>
      <c r="DW248" s="210">
        <f t="shared" si="835"/>
        <v>0</v>
      </c>
      <c r="DX248" s="210">
        <f t="shared" si="835"/>
        <v>0</v>
      </c>
      <c r="DY248" s="210">
        <f t="shared" si="835"/>
        <v>0</v>
      </c>
      <c r="DZ248" s="210">
        <f t="shared" si="835"/>
        <v>0</v>
      </c>
      <c r="EA248" s="210">
        <f t="shared" si="835"/>
        <v>0</v>
      </c>
      <c r="EB248" s="210">
        <f t="shared" si="835"/>
        <v>0</v>
      </c>
      <c r="EC248" s="210">
        <f t="shared" si="835"/>
        <v>0</v>
      </c>
      <c r="ED248" s="210">
        <f t="shared" si="835"/>
        <v>0</v>
      </c>
      <c r="EE248" s="210">
        <f t="shared" si="836"/>
        <v>0</v>
      </c>
      <c r="EF248" s="210">
        <f t="shared" si="836"/>
        <v>0</v>
      </c>
      <c r="EG248" s="210">
        <f t="shared" si="836"/>
        <v>0</v>
      </c>
      <c r="EH248" s="210">
        <f t="shared" si="836"/>
        <v>0</v>
      </c>
      <c r="EI248" s="210">
        <f t="shared" si="836"/>
        <v>0</v>
      </c>
      <c r="EJ248" s="210">
        <f t="shared" si="836"/>
        <v>0</v>
      </c>
      <c r="EK248" s="210">
        <f t="shared" si="836"/>
        <v>0</v>
      </c>
      <c r="EL248" s="210">
        <f t="shared" si="836"/>
        <v>0</v>
      </c>
      <c r="EM248" s="210">
        <f t="shared" si="836"/>
        <v>0</v>
      </c>
      <c r="EN248" s="210">
        <f t="shared" si="836"/>
        <v>0</v>
      </c>
      <c r="EO248" s="210">
        <f t="shared" si="836"/>
        <v>0</v>
      </c>
      <c r="EP248" s="210">
        <f t="shared" si="836"/>
        <v>0</v>
      </c>
      <c r="EQ248" s="210">
        <f t="shared" si="837"/>
        <v>0</v>
      </c>
      <c r="ES248" s="210">
        <f t="shared" si="838"/>
        <v>0</v>
      </c>
      <c r="ET248" s="210">
        <f t="shared" si="839"/>
        <v>0</v>
      </c>
      <c r="EU248" s="210">
        <f t="shared" si="840"/>
        <v>0</v>
      </c>
      <c r="EV248" s="210">
        <f t="shared" si="841"/>
        <v>0</v>
      </c>
      <c r="EW248" s="210">
        <f t="shared" si="842"/>
        <v>0</v>
      </c>
      <c r="EX248" s="210">
        <f t="shared" si="843"/>
        <v>0</v>
      </c>
      <c r="EY248" s="210">
        <f t="shared" si="844"/>
        <v>0</v>
      </c>
      <c r="EZ248" s="210">
        <f t="shared" si="845"/>
        <v>0</v>
      </c>
      <c r="FA248" s="210">
        <f t="shared" si="846"/>
        <v>0</v>
      </c>
      <c r="FB248" s="210">
        <f t="shared" si="847"/>
        <v>0</v>
      </c>
      <c r="FC248" s="210">
        <f t="shared" si="848"/>
        <v>0</v>
      </c>
      <c r="FD248" s="210">
        <f t="shared" si="849"/>
        <v>0</v>
      </c>
      <c r="FE248" s="210">
        <f t="shared" si="850"/>
        <v>0</v>
      </c>
      <c r="FF248" s="210">
        <f t="shared" si="851"/>
        <v>0</v>
      </c>
      <c r="FG248" s="210">
        <f t="shared" si="852"/>
        <v>0</v>
      </c>
      <c r="FI248" s="211">
        <f t="shared" si="584"/>
        <v>0</v>
      </c>
      <c r="FJ248" s="211">
        <f t="shared" si="585"/>
        <v>0</v>
      </c>
      <c r="FK248" s="211">
        <f t="shared" si="586"/>
        <v>0</v>
      </c>
      <c r="FL248" s="211">
        <f t="shared" si="587"/>
        <v>0</v>
      </c>
      <c r="FM248" s="211">
        <f t="shared" si="588"/>
        <v>0</v>
      </c>
      <c r="FN248" s="211">
        <f t="shared" si="589"/>
        <v>0</v>
      </c>
      <c r="FO248" s="211">
        <f t="shared" si="590"/>
        <v>0</v>
      </c>
      <c r="FP248" s="211">
        <f t="shared" si="591"/>
        <v>0</v>
      </c>
      <c r="FQ248" s="211">
        <f t="shared" si="592"/>
        <v>0</v>
      </c>
      <c r="FR248" s="211">
        <f t="shared" si="593"/>
        <v>0</v>
      </c>
      <c r="FS248" s="211">
        <f t="shared" si="594"/>
        <v>0</v>
      </c>
      <c r="FT248" s="211">
        <f t="shared" si="595"/>
        <v>0</v>
      </c>
      <c r="FU248" s="211">
        <f t="shared" si="596"/>
        <v>0</v>
      </c>
      <c r="FV248" s="211">
        <f t="shared" si="597"/>
        <v>0</v>
      </c>
      <c r="FW248" s="211">
        <f t="shared" si="598"/>
        <v>0</v>
      </c>
      <c r="FX248" s="211">
        <f t="shared" si="599"/>
        <v>0</v>
      </c>
      <c r="FY248" s="211">
        <f t="shared" si="600"/>
        <v>0</v>
      </c>
      <c r="FZ248" s="211">
        <f t="shared" si="601"/>
        <v>0</v>
      </c>
      <c r="GA248" s="211">
        <f t="shared" si="602"/>
        <v>0</v>
      </c>
      <c r="GB248" s="211">
        <f t="shared" si="603"/>
        <v>0</v>
      </c>
      <c r="GC248" s="211">
        <f t="shared" si="604"/>
        <v>0</v>
      </c>
      <c r="GD248" s="211">
        <f t="shared" si="605"/>
        <v>0</v>
      </c>
      <c r="GE248" s="211">
        <f t="shared" si="606"/>
        <v>0</v>
      </c>
      <c r="GF248" s="211">
        <f t="shared" si="607"/>
        <v>0</v>
      </c>
      <c r="GG248" s="211">
        <f t="shared" si="608"/>
        <v>0</v>
      </c>
      <c r="GH248" s="211">
        <f t="shared" si="609"/>
        <v>0</v>
      </c>
      <c r="GI248" s="211">
        <f t="shared" si="610"/>
        <v>0</v>
      </c>
      <c r="GJ248" s="211">
        <f t="shared" si="611"/>
        <v>0</v>
      </c>
      <c r="GK248" s="211">
        <f t="shared" si="612"/>
        <v>0</v>
      </c>
      <c r="GL248" s="211">
        <f t="shared" si="613"/>
        <v>0</v>
      </c>
    </row>
    <row r="249" spans="3:194" ht="30">
      <c r="C249" s="25" t="s">
        <v>1370</v>
      </c>
      <c r="D249" s="220">
        <v>2206</v>
      </c>
      <c r="E249" s="220"/>
      <c r="F249" s="221"/>
      <c r="G249" s="224">
        <f t="shared" si="793"/>
        <v>0</v>
      </c>
      <c r="H249" s="224">
        <f t="shared" si="794"/>
        <v>0</v>
      </c>
      <c r="I249" s="222"/>
      <c r="J249" s="222"/>
      <c r="K249" s="222"/>
      <c r="L249" s="222"/>
      <c r="M249" s="222"/>
      <c r="N249" s="222"/>
      <c r="O249" s="222"/>
      <c r="P249" s="222"/>
      <c r="Q249" s="224">
        <f t="shared" si="795"/>
        <v>0</v>
      </c>
      <c r="R249" s="222"/>
      <c r="S249" s="222"/>
      <c r="T249" s="222"/>
      <c r="U249" s="222"/>
      <c r="V249" s="224">
        <f t="shared" si="796"/>
        <v>0</v>
      </c>
      <c r="W249" s="222"/>
      <c r="X249" s="222"/>
      <c r="Y249" s="222"/>
      <c r="Z249" s="222"/>
      <c r="AA249" s="224">
        <f t="shared" si="797"/>
        <v>0</v>
      </c>
      <c r="AB249" s="222"/>
      <c r="AC249" s="222"/>
      <c r="AD249" s="222"/>
      <c r="AE249" s="222"/>
      <c r="AF249" s="224">
        <f t="shared" si="798"/>
        <v>0</v>
      </c>
      <c r="AG249" s="222"/>
      <c r="AH249" s="222"/>
      <c r="AI249" s="222"/>
      <c r="AJ249" s="222"/>
      <c r="AK249" s="224">
        <f t="shared" si="799"/>
        <v>0</v>
      </c>
      <c r="AL249" s="224">
        <f t="shared" si="800"/>
        <v>0</v>
      </c>
      <c r="AM249" s="222"/>
      <c r="AN249" s="222"/>
      <c r="AO249" s="222"/>
      <c r="AP249" s="222"/>
      <c r="AQ249" s="222"/>
      <c r="AR249" s="222"/>
      <c r="AS249" s="222"/>
      <c r="AT249" s="222"/>
      <c r="AU249" s="224">
        <f t="shared" si="801"/>
        <v>0</v>
      </c>
      <c r="AV249" s="222"/>
      <c r="AW249" s="222"/>
      <c r="AX249" s="222"/>
      <c r="AY249" s="222"/>
      <c r="AZ249" s="224">
        <f t="shared" si="802"/>
        <v>0</v>
      </c>
      <c r="BA249" s="222"/>
      <c r="BB249" s="222"/>
      <c r="BC249" s="222"/>
      <c r="BD249" s="222"/>
      <c r="BE249" s="224">
        <f t="shared" si="803"/>
        <v>0</v>
      </c>
      <c r="BF249" s="222"/>
      <c r="BG249" s="222"/>
      <c r="BH249" s="222"/>
      <c r="BI249" s="222"/>
      <c r="BJ249" s="224">
        <f t="shared" si="804"/>
        <v>0</v>
      </c>
      <c r="BK249" s="222"/>
      <c r="BL249" s="222"/>
      <c r="BM249" s="222"/>
      <c r="BN249" s="222"/>
      <c r="BO249" s="224">
        <f t="shared" si="805"/>
        <v>0</v>
      </c>
      <c r="BP249" s="222"/>
      <c r="BQ249" s="222"/>
      <c r="BR249" s="222"/>
      <c r="BS249" s="222"/>
      <c r="BT249" s="224">
        <f t="shared" si="806"/>
        <v>0</v>
      </c>
      <c r="BU249" s="222">
        <f t="shared" si="857"/>
        <v>0</v>
      </c>
      <c r="BV249" s="222">
        <f t="shared" si="858"/>
        <v>0</v>
      </c>
      <c r="BW249" s="222">
        <f t="shared" si="859"/>
        <v>0</v>
      </c>
      <c r="BX249" s="222">
        <f t="shared" si="860"/>
        <v>0</v>
      </c>
      <c r="BY249" s="224">
        <f t="shared" si="807"/>
        <v>0</v>
      </c>
      <c r="BZ249" s="222">
        <f t="shared" si="861"/>
        <v>0</v>
      </c>
      <c r="CA249" s="222">
        <f t="shared" si="862"/>
        <v>0</v>
      </c>
      <c r="CB249" s="222">
        <f t="shared" si="863"/>
        <v>0</v>
      </c>
      <c r="CC249" s="222">
        <f t="shared" si="864"/>
        <v>0</v>
      </c>
      <c r="CD249" s="224">
        <f t="shared" si="808"/>
        <v>0</v>
      </c>
      <c r="CE249" s="222">
        <f t="shared" si="865"/>
        <v>0</v>
      </c>
      <c r="CF249" s="222">
        <f t="shared" si="866"/>
        <v>0</v>
      </c>
      <c r="CG249" s="222">
        <f t="shared" si="867"/>
        <v>0</v>
      </c>
      <c r="CH249" s="222">
        <f t="shared" si="868"/>
        <v>0</v>
      </c>
      <c r="CI249" s="224">
        <f t="shared" si="809"/>
        <v>0</v>
      </c>
      <c r="CJ249" s="222">
        <f t="shared" si="869"/>
        <v>0</v>
      </c>
      <c r="CK249" s="222">
        <f t="shared" si="870"/>
        <v>0</v>
      </c>
      <c r="CL249" s="222">
        <f t="shared" si="871"/>
        <v>0</v>
      </c>
      <c r="CM249" s="222">
        <f t="shared" si="872"/>
        <v>0</v>
      </c>
      <c r="CN249" s="224">
        <f t="shared" si="810"/>
        <v>0</v>
      </c>
      <c r="CO249" s="222">
        <f t="shared" si="873"/>
        <v>0</v>
      </c>
      <c r="CP249" s="222">
        <f t="shared" si="874"/>
        <v>0</v>
      </c>
      <c r="CQ249" s="222">
        <f t="shared" si="875"/>
        <v>0</v>
      </c>
      <c r="CR249" s="222">
        <f t="shared" si="876"/>
        <v>0</v>
      </c>
      <c r="CS249" s="209">
        <f t="shared" si="811"/>
        <v>0</v>
      </c>
      <c r="CT249" s="205"/>
      <c r="CU249" s="210">
        <f t="shared" si="812"/>
        <v>0</v>
      </c>
      <c r="CV249" s="210">
        <f t="shared" si="813"/>
        <v>0</v>
      </c>
      <c r="CW249" s="210">
        <f t="shared" si="814"/>
        <v>0</v>
      </c>
      <c r="CX249" s="210">
        <f t="shared" si="815"/>
        <v>0</v>
      </c>
      <c r="CY249" s="210">
        <f t="shared" si="816"/>
        <v>0</v>
      </c>
      <c r="CZ249" s="210">
        <f t="shared" si="817"/>
        <v>0</v>
      </c>
      <c r="DA249" s="210">
        <f t="shared" si="818"/>
        <v>0</v>
      </c>
      <c r="DB249" s="210">
        <f t="shared" si="819"/>
        <v>0</v>
      </c>
      <c r="DC249" s="210">
        <f t="shared" si="820"/>
        <v>0</v>
      </c>
      <c r="DD249" s="210">
        <f t="shared" si="821"/>
        <v>0</v>
      </c>
      <c r="DE249" s="210">
        <f t="shared" si="822"/>
        <v>0</v>
      </c>
      <c r="DF249" s="210">
        <f t="shared" si="823"/>
        <v>0</v>
      </c>
      <c r="DG249" s="210">
        <f t="shared" si="824"/>
        <v>0</v>
      </c>
      <c r="DH249" s="210">
        <f t="shared" si="825"/>
        <v>0</v>
      </c>
      <c r="DI249" s="210">
        <f t="shared" si="826"/>
        <v>0</v>
      </c>
      <c r="DJ249" s="210">
        <f t="shared" si="827"/>
        <v>0</v>
      </c>
      <c r="DK249" s="210">
        <f t="shared" si="828"/>
        <v>0</v>
      </c>
      <c r="DL249" s="210">
        <f t="shared" si="829"/>
        <v>0</v>
      </c>
      <c r="DN249" s="210">
        <f t="shared" si="830"/>
        <v>0</v>
      </c>
      <c r="DO249" s="210">
        <f t="shared" si="831"/>
        <v>0</v>
      </c>
      <c r="DP249" s="210">
        <f t="shared" si="832"/>
        <v>0</v>
      </c>
      <c r="DQ249" s="210">
        <f t="shared" si="833"/>
        <v>0</v>
      </c>
      <c r="DR249" s="210">
        <f t="shared" si="834"/>
        <v>0</v>
      </c>
      <c r="DS249" s="210">
        <f t="shared" si="835"/>
        <v>0</v>
      </c>
      <c r="DT249" s="210">
        <f t="shared" si="835"/>
        <v>0</v>
      </c>
      <c r="DU249" s="210">
        <f t="shared" si="835"/>
        <v>0</v>
      </c>
      <c r="DV249" s="210">
        <f t="shared" si="835"/>
        <v>0</v>
      </c>
      <c r="DW249" s="210">
        <f t="shared" si="835"/>
        <v>0</v>
      </c>
      <c r="DX249" s="210">
        <f t="shared" si="835"/>
        <v>0</v>
      </c>
      <c r="DY249" s="210">
        <f t="shared" si="835"/>
        <v>0</v>
      </c>
      <c r="DZ249" s="210">
        <f t="shared" si="835"/>
        <v>0</v>
      </c>
      <c r="EA249" s="210">
        <f t="shared" si="835"/>
        <v>0</v>
      </c>
      <c r="EB249" s="210">
        <f t="shared" si="835"/>
        <v>0</v>
      </c>
      <c r="EC249" s="210">
        <f t="shared" si="835"/>
        <v>0</v>
      </c>
      <c r="ED249" s="210">
        <f t="shared" si="835"/>
        <v>0</v>
      </c>
      <c r="EE249" s="210">
        <f t="shared" si="836"/>
        <v>0</v>
      </c>
      <c r="EF249" s="210">
        <f t="shared" si="836"/>
        <v>0</v>
      </c>
      <c r="EG249" s="210">
        <f t="shared" si="836"/>
        <v>0</v>
      </c>
      <c r="EH249" s="210">
        <f t="shared" si="836"/>
        <v>0</v>
      </c>
      <c r="EI249" s="210">
        <f t="shared" si="836"/>
        <v>0</v>
      </c>
      <c r="EJ249" s="210">
        <f t="shared" si="836"/>
        <v>0</v>
      </c>
      <c r="EK249" s="210">
        <f t="shared" si="836"/>
        <v>0</v>
      </c>
      <c r="EL249" s="210">
        <f t="shared" si="836"/>
        <v>0</v>
      </c>
      <c r="EM249" s="210">
        <f t="shared" si="836"/>
        <v>0</v>
      </c>
      <c r="EN249" s="210">
        <f t="shared" si="836"/>
        <v>0</v>
      </c>
      <c r="EO249" s="210">
        <f t="shared" si="836"/>
        <v>0</v>
      </c>
      <c r="EP249" s="210">
        <f t="shared" si="836"/>
        <v>0</v>
      </c>
      <c r="EQ249" s="210">
        <f t="shared" si="837"/>
        <v>0</v>
      </c>
      <c r="ES249" s="210">
        <f t="shared" si="838"/>
        <v>0</v>
      </c>
      <c r="ET249" s="210">
        <f t="shared" si="839"/>
        <v>0</v>
      </c>
      <c r="EU249" s="210">
        <f t="shared" si="840"/>
        <v>0</v>
      </c>
      <c r="EV249" s="210">
        <f t="shared" si="841"/>
        <v>0</v>
      </c>
      <c r="EW249" s="210">
        <f t="shared" si="842"/>
        <v>0</v>
      </c>
      <c r="EX249" s="210">
        <f t="shared" si="843"/>
        <v>0</v>
      </c>
      <c r="EY249" s="210">
        <f t="shared" si="844"/>
        <v>0</v>
      </c>
      <c r="EZ249" s="210">
        <f t="shared" si="845"/>
        <v>0</v>
      </c>
      <c r="FA249" s="210">
        <f t="shared" si="846"/>
        <v>0</v>
      </c>
      <c r="FB249" s="210">
        <f t="shared" si="847"/>
        <v>0</v>
      </c>
      <c r="FC249" s="210">
        <f t="shared" si="848"/>
        <v>0</v>
      </c>
      <c r="FD249" s="210">
        <f t="shared" si="849"/>
        <v>0</v>
      </c>
      <c r="FE249" s="210">
        <f t="shared" si="850"/>
        <v>0</v>
      </c>
      <c r="FF249" s="210">
        <f t="shared" si="851"/>
        <v>0</v>
      </c>
      <c r="FG249" s="210">
        <f t="shared" si="852"/>
        <v>0</v>
      </c>
      <c r="FI249" s="211">
        <f t="shared" si="584"/>
        <v>0</v>
      </c>
      <c r="FJ249" s="211">
        <f t="shared" si="585"/>
        <v>0</v>
      </c>
      <c r="FK249" s="211">
        <f t="shared" si="586"/>
        <v>0</v>
      </c>
      <c r="FL249" s="211">
        <f t="shared" si="587"/>
        <v>0</v>
      </c>
      <c r="FM249" s="211">
        <f t="shared" si="588"/>
        <v>0</v>
      </c>
      <c r="FN249" s="211">
        <f t="shared" si="589"/>
        <v>0</v>
      </c>
      <c r="FO249" s="211">
        <f t="shared" si="590"/>
        <v>0</v>
      </c>
      <c r="FP249" s="211">
        <f t="shared" si="591"/>
        <v>0</v>
      </c>
      <c r="FQ249" s="211">
        <f t="shared" si="592"/>
        <v>0</v>
      </c>
      <c r="FR249" s="211">
        <f t="shared" si="593"/>
        <v>0</v>
      </c>
      <c r="FS249" s="211">
        <f t="shared" si="594"/>
        <v>0</v>
      </c>
      <c r="FT249" s="211">
        <f t="shared" si="595"/>
        <v>0</v>
      </c>
      <c r="FU249" s="211">
        <f t="shared" si="596"/>
        <v>0</v>
      </c>
      <c r="FV249" s="211">
        <f t="shared" si="597"/>
        <v>0</v>
      </c>
      <c r="FW249" s="211">
        <f t="shared" si="598"/>
        <v>0</v>
      </c>
      <c r="FX249" s="211">
        <f t="shared" si="599"/>
        <v>0</v>
      </c>
      <c r="FY249" s="211">
        <f t="shared" si="600"/>
        <v>0</v>
      </c>
      <c r="FZ249" s="211">
        <f t="shared" si="601"/>
        <v>0</v>
      </c>
      <c r="GA249" s="211">
        <f t="shared" si="602"/>
        <v>0</v>
      </c>
      <c r="GB249" s="211">
        <f t="shared" si="603"/>
        <v>0</v>
      </c>
      <c r="GC249" s="211">
        <f t="shared" si="604"/>
        <v>0</v>
      </c>
      <c r="GD249" s="211">
        <f t="shared" si="605"/>
        <v>0</v>
      </c>
      <c r="GE249" s="211">
        <f t="shared" si="606"/>
        <v>0</v>
      </c>
      <c r="GF249" s="211">
        <f t="shared" si="607"/>
        <v>0</v>
      </c>
      <c r="GG249" s="211">
        <f t="shared" si="608"/>
        <v>0</v>
      </c>
      <c r="GH249" s="211">
        <f t="shared" si="609"/>
        <v>0</v>
      </c>
      <c r="GI249" s="211">
        <f t="shared" si="610"/>
        <v>0</v>
      </c>
      <c r="GJ249" s="211">
        <f t="shared" si="611"/>
        <v>0</v>
      </c>
      <c r="GK249" s="211">
        <f t="shared" si="612"/>
        <v>0</v>
      </c>
      <c r="GL249" s="211">
        <f t="shared" si="613"/>
        <v>0</v>
      </c>
    </row>
    <row r="250" spans="3:194" ht="60">
      <c r="C250" s="25" t="s">
        <v>1371</v>
      </c>
      <c r="D250" s="220">
        <v>2207</v>
      </c>
      <c r="E250" s="220"/>
      <c r="F250" s="221"/>
      <c r="G250" s="224">
        <f t="shared" si="793"/>
        <v>0</v>
      </c>
      <c r="H250" s="224">
        <f t="shared" si="794"/>
        <v>0</v>
      </c>
      <c r="I250" s="222"/>
      <c r="J250" s="222"/>
      <c r="K250" s="222"/>
      <c r="L250" s="222"/>
      <c r="M250" s="222"/>
      <c r="N250" s="222"/>
      <c r="O250" s="222"/>
      <c r="P250" s="222"/>
      <c r="Q250" s="224">
        <f t="shared" si="795"/>
        <v>0</v>
      </c>
      <c r="R250" s="222"/>
      <c r="S250" s="222"/>
      <c r="T250" s="222"/>
      <c r="U250" s="222"/>
      <c r="V250" s="224">
        <f t="shared" si="796"/>
        <v>0</v>
      </c>
      <c r="W250" s="222"/>
      <c r="X250" s="222"/>
      <c r="Y250" s="222"/>
      <c r="Z250" s="222"/>
      <c r="AA250" s="224">
        <f t="shared" si="797"/>
        <v>0</v>
      </c>
      <c r="AB250" s="222"/>
      <c r="AC250" s="222"/>
      <c r="AD250" s="222"/>
      <c r="AE250" s="222"/>
      <c r="AF250" s="224">
        <f t="shared" si="798"/>
        <v>0</v>
      </c>
      <c r="AG250" s="222"/>
      <c r="AH250" s="222"/>
      <c r="AI250" s="222"/>
      <c r="AJ250" s="222"/>
      <c r="AK250" s="224">
        <f t="shared" si="799"/>
        <v>0</v>
      </c>
      <c r="AL250" s="224">
        <f t="shared" si="800"/>
        <v>0</v>
      </c>
      <c r="AM250" s="222"/>
      <c r="AN250" s="222"/>
      <c r="AO250" s="222"/>
      <c r="AP250" s="222"/>
      <c r="AQ250" s="222"/>
      <c r="AR250" s="222"/>
      <c r="AS250" s="222"/>
      <c r="AT250" s="222"/>
      <c r="AU250" s="224">
        <f t="shared" si="801"/>
        <v>0</v>
      </c>
      <c r="AV250" s="222"/>
      <c r="AW250" s="222"/>
      <c r="AX250" s="222"/>
      <c r="AY250" s="222"/>
      <c r="AZ250" s="224">
        <f t="shared" si="802"/>
        <v>0</v>
      </c>
      <c r="BA250" s="222"/>
      <c r="BB250" s="222"/>
      <c r="BC250" s="222"/>
      <c r="BD250" s="222"/>
      <c r="BE250" s="224">
        <f t="shared" si="803"/>
        <v>0</v>
      </c>
      <c r="BF250" s="222"/>
      <c r="BG250" s="222"/>
      <c r="BH250" s="222"/>
      <c r="BI250" s="222"/>
      <c r="BJ250" s="224">
        <f t="shared" si="804"/>
        <v>0</v>
      </c>
      <c r="BK250" s="222"/>
      <c r="BL250" s="222"/>
      <c r="BM250" s="222"/>
      <c r="BN250" s="222"/>
      <c r="BO250" s="224">
        <f t="shared" si="805"/>
        <v>0</v>
      </c>
      <c r="BP250" s="222"/>
      <c r="BQ250" s="222"/>
      <c r="BR250" s="222"/>
      <c r="BS250" s="222"/>
      <c r="BT250" s="224">
        <f t="shared" si="806"/>
        <v>0</v>
      </c>
      <c r="BU250" s="222">
        <f t="shared" si="857"/>
        <v>0</v>
      </c>
      <c r="BV250" s="222">
        <f t="shared" si="858"/>
        <v>0</v>
      </c>
      <c r="BW250" s="222">
        <f t="shared" si="859"/>
        <v>0</v>
      </c>
      <c r="BX250" s="222">
        <f t="shared" si="860"/>
        <v>0</v>
      </c>
      <c r="BY250" s="224">
        <f t="shared" si="807"/>
        <v>0</v>
      </c>
      <c r="BZ250" s="222">
        <f t="shared" si="861"/>
        <v>0</v>
      </c>
      <c r="CA250" s="222">
        <f t="shared" si="862"/>
        <v>0</v>
      </c>
      <c r="CB250" s="222">
        <f t="shared" si="863"/>
        <v>0</v>
      </c>
      <c r="CC250" s="222">
        <f t="shared" si="864"/>
        <v>0</v>
      </c>
      <c r="CD250" s="224">
        <f t="shared" si="808"/>
        <v>0</v>
      </c>
      <c r="CE250" s="222">
        <f t="shared" si="865"/>
        <v>0</v>
      </c>
      <c r="CF250" s="222">
        <f t="shared" si="866"/>
        <v>0</v>
      </c>
      <c r="CG250" s="222">
        <f t="shared" si="867"/>
        <v>0</v>
      </c>
      <c r="CH250" s="222">
        <f t="shared" si="868"/>
        <v>0</v>
      </c>
      <c r="CI250" s="224">
        <f t="shared" si="809"/>
        <v>0</v>
      </c>
      <c r="CJ250" s="222">
        <f t="shared" si="869"/>
        <v>0</v>
      </c>
      <c r="CK250" s="222">
        <f t="shared" si="870"/>
        <v>0</v>
      </c>
      <c r="CL250" s="222">
        <f t="shared" si="871"/>
        <v>0</v>
      </c>
      <c r="CM250" s="222">
        <f t="shared" si="872"/>
        <v>0</v>
      </c>
      <c r="CN250" s="224">
        <f t="shared" si="810"/>
        <v>0</v>
      </c>
      <c r="CO250" s="222">
        <f t="shared" si="873"/>
        <v>0</v>
      </c>
      <c r="CP250" s="222">
        <f t="shared" si="874"/>
        <v>0</v>
      </c>
      <c r="CQ250" s="222">
        <f t="shared" si="875"/>
        <v>0</v>
      </c>
      <c r="CR250" s="222">
        <f t="shared" si="876"/>
        <v>0</v>
      </c>
      <c r="CS250" s="209">
        <f t="shared" si="811"/>
        <v>0</v>
      </c>
      <c r="CT250" s="205"/>
      <c r="CU250" s="210">
        <f t="shared" si="812"/>
        <v>0</v>
      </c>
      <c r="CV250" s="210">
        <f t="shared" si="813"/>
        <v>0</v>
      </c>
      <c r="CW250" s="210">
        <f t="shared" si="814"/>
        <v>0</v>
      </c>
      <c r="CX250" s="210">
        <f t="shared" si="815"/>
        <v>0</v>
      </c>
      <c r="CY250" s="210">
        <f t="shared" si="816"/>
        <v>0</v>
      </c>
      <c r="CZ250" s="210">
        <f t="shared" si="817"/>
        <v>0</v>
      </c>
      <c r="DA250" s="210">
        <f t="shared" si="818"/>
        <v>0</v>
      </c>
      <c r="DB250" s="210">
        <f t="shared" si="819"/>
        <v>0</v>
      </c>
      <c r="DC250" s="210">
        <f t="shared" si="820"/>
        <v>0</v>
      </c>
      <c r="DD250" s="210">
        <f t="shared" si="821"/>
        <v>0</v>
      </c>
      <c r="DE250" s="210">
        <f t="shared" si="822"/>
        <v>0</v>
      </c>
      <c r="DF250" s="210">
        <f t="shared" si="823"/>
        <v>0</v>
      </c>
      <c r="DG250" s="210">
        <f t="shared" si="824"/>
        <v>0</v>
      </c>
      <c r="DH250" s="210">
        <f t="shared" si="825"/>
        <v>0</v>
      </c>
      <c r="DI250" s="210">
        <f t="shared" si="826"/>
        <v>0</v>
      </c>
      <c r="DJ250" s="210">
        <f t="shared" si="827"/>
        <v>0</v>
      </c>
      <c r="DK250" s="210">
        <f t="shared" si="828"/>
        <v>0</v>
      </c>
      <c r="DL250" s="210">
        <f t="shared" si="829"/>
        <v>0</v>
      </c>
      <c r="DN250" s="210">
        <f t="shared" si="830"/>
        <v>0</v>
      </c>
      <c r="DO250" s="210">
        <f t="shared" si="831"/>
        <v>0</v>
      </c>
      <c r="DP250" s="210">
        <f t="shared" si="832"/>
        <v>0</v>
      </c>
      <c r="DQ250" s="210">
        <f t="shared" si="833"/>
        <v>0</v>
      </c>
      <c r="DR250" s="210">
        <f t="shared" si="834"/>
        <v>0</v>
      </c>
      <c r="DS250" s="210">
        <f t="shared" si="835"/>
        <v>0</v>
      </c>
      <c r="DT250" s="210">
        <f t="shared" si="835"/>
        <v>0</v>
      </c>
      <c r="DU250" s="210">
        <f t="shared" si="835"/>
        <v>0</v>
      </c>
      <c r="DV250" s="210">
        <f t="shared" si="835"/>
        <v>0</v>
      </c>
      <c r="DW250" s="210">
        <f t="shared" si="835"/>
        <v>0</v>
      </c>
      <c r="DX250" s="210">
        <f t="shared" si="835"/>
        <v>0</v>
      </c>
      <c r="DY250" s="210">
        <f t="shared" si="835"/>
        <v>0</v>
      </c>
      <c r="DZ250" s="210">
        <f t="shared" si="835"/>
        <v>0</v>
      </c>
      <c r="EA250" s="210">
        <f t="shared" si="835"/>
        <v>0</v>
      </c>
      <c r="EB250" s="210">
        <f t="shared" si="835"/>
        <v>0</v>
      </c>
      <c r="EC250" s="210">
        <f t="shared" si="835"/>
        <v>0</v>
      </c>
      <c r="ED250" s="210">
        <f t="shared" si="835"/>
        <v>0</v>
      </c>
      <c r="EE250" s="210">
        <f t="shared" si="836"/>
        <v>0</v>
      </c>
      <c r="EF250" s="210">
        <f t="shared" si="836"/>
        <v>0</v>
      </c>
      <c r="EG250" s="210">
        <f t="shared" si="836"/>
        <v>0</v>
      </c>
      <c r="EH250" s="210">
        <f t="shared" si="836"/>
        <v>0</v>
      </c>
      <c r="EI250" s="210">
        <f t="shared" si="836"/>
        <v>0</v>
      </c>
      <c r="EJ250" s="210">
        <f t="shared" si="836"/>
        <v>0</v>
      </c>
      <c r="EK250" s="210">
        <f t="shared" si="836"/>
        <v>0</v>
      </c>
      <c r="EL250" s="210">
        <f t="shared" si="836"/>
        <v>0</v>
      </c>
      <c r="EM250" s="210">
        <f t="shared" si="836"/>
        <v>0</v>
      </c>
      <c r="EN250" s="210">
        <f t="shared" si="836"/>
        <v>0</v>
      </c>
      <c r="EO250" s="210">
        <f t="shared" si="836"/>
        <v>0</v>
      </c>
      <c r="EP250" s="210">
        <f t="shared" si="836"/>
        <v>0</v>
      </c>
      <c r="EQ250" s="210">
        <f t="shared" si="837"/>
        <v>0</v>
      </c>
      <c r="ES250" s="210">
        <f t="shared" si="838"/>
        <v>0</v>
      </c>
      <c r="ET250" s="210">
        <f t="shared" si="839"/>
        <v>0</v>
      </c>
      <c r="EU250" s="210">
        <f t="shared" si="840"/>
        <v>0</v>
      </c>
      <c r="EV250" s="210">
        <f t="shared" si="841"/>
        <v>0</v>
      </c>
      <c r="EW250" s="210">
        <f t="shared" si="842"/>
        <v>0</v>
      </c>
      <c r="EX250" s="210">
        <f t="shared" si="843"/>
        <v>0</v>
      </c>
      <c r="EY250" s="210">
        <f t="shared" si="844"/>
        <v>0</v>
      </c>
      <c r="EZ250" s="210">
        <f t="shared" si="845"/>
        <v>0</v>
      </c>
      <c r="FA250" s="210">
        <f t="shared" si="846"/>
        <v>0</v>
      </c>
      <c r="FB250" s="210">
        <f t="shared" si="847"/>
        <v>0</v>
      </c>
      <c r="FC250" s="210">
        <f t="shared" si="848"/>
        <v>0</v>
      </c>
      <c r="FD250" s="210">
        <f t="shared" si="849"/>
        <v>0</v>
      </c>
      <c r="FE250" s="210">
        <f t="shared" si="850"/>
        <v>0</v>
      </c>
      <c r="FF250" s="210">
        <f t="shared" si="851"/>
        <v>0</v>
      </c>
      <c r="FG250" s="210">
        <f t="shared" si="852"/>
        <v>0</v>
      </c>
      <c r="FI250" s="211">
        <f t="shared" si="584"/>
        <v>0</v>
      </c>
      <c r="FJ250" s="211">
        <f t="shared" si="585"/>
        <v>0</v>
      </c>
      <c r="FK250" s="211">
        <f t="shared" si="586"/>
        <v>0</v>
      </c>
      <c r="FL250" s="211">
        <f t="shared" si="587"/>
        <v>0</v>
      </c>
      <c r="FM250" s="211">
        <f t="shared" si="588"/>
        <v>0</v>
      </c>
      <c r="FN250" s="211">
        <f t="shared" si="589"/>
        <v>0</v>
      </c>
      <c r="FO250" s="211">
        <f t="shared" si="590"/>
        <v>0</v>
      </c>
      <c r="FP250" s="211">
        <f t="shared" si="591"/>
        <v>0</v>
      </c>
      <c r="FQ250" s="211">
        <f t="shared" si="592"/>
        <v>0</v>
      </c>
      <c r="FR250" s="211">
        <f t="shared" si="593"/>
        <v>0</v>
      </c>
      <c r="FS250" s="211">
        <f t="shared" si="594"/>
        <v>0</v>
      </c>
      <c r="FT250" s="211">
        <f t="shared" si="595"/>
        <v>0</v>
      </c>
      <c r="FU250" s="211">
        <f t="shared" si="596"/>
        <v>0</v>
      </c>
      <c r="FV250" s="211">
        <f t="shared" si="597"/>
        <v>0</v>
      </c>
      <c r="FW250" s="211">
        <f t="shared" si="598"/>
        <v>0</v>
      </c>
      <c r="FX250" s="211">
        <f t="shared" si="599"/>
        <v>0</v>
      </c>
      <c r="FY250" s="211">
        <f t="shared" si="600"/>
        <v>0</v>
      </c>
      <c r="FZ250" s="211">
        <f t="shared" si="601"/>
        <v>0</v>
      </c>
      <c r="GA250" s="211">
        <f t="shared" si="602"/>
        <v>0</v>
      </c>
      <c r="GB250" s="211">
        <f t="shared" si="603"/>
        <v>0</v>
      </c>
      <c r="GC250" s="211">
        <f t="shared" si="604"/>
        <v>0</v>
      </c>
      <c r="GD250" s="211">
        <f t="shared" si="605"/>
        <v>0</v>
      </c>
      <c r="GE250" s="211">
        <f t="shared" si="606"/>
        <v>0</v>
      </c>
      <c r="GF250" s="211">
        <f t="shared" si="607"/>
        <v>0</v>
      </c>
      <c r="GG250" s="211">
        <f t="shared" si="608"/>
        <v>0</v>
      </c>
      <c r="GH250" s="211">
        <f t="shared" si="609"/>
        <v>0</v>
      </c>
      <c r="GI250" s="211">
        <f t="shared" si="610"/>
        <v>0</v>
      </c>
      <c r="GJ250" s="211">
        <f t="shared" si="611"/>
        <v>0</v>
      </c>
      <c r="GK250" s="211">
        <f t="shared" si="612"/>
        <v>0</v>
      </c>
      <c r="GL250" s="211">
        <f t="shared" si="613"/>
        <v>0</v>
      </c>
    </row>
    <row r="251" spans="3:194" ht="55.5" customHeight="1">
      <c r="C251" s="25" t="s">
        <v>1427</v>
      </c>
      <c r="D251" s="220">
        <v>2208</v>
      </c>
      <c r="E251" s="220"/>
      <c r="F251" s="221"/>
      <c r="G251" s="224">
        <f t="shared" si="793"/>
        <v>0</v>
      </c>
      <c r="H251" s="224">
        <f t="shared" si="794"/>
        <v>0</v>
      </c>
      <c r="I251" s="222"/>
      <c r="J251" s="222"/>
      <c r="K251" s="222"/>
      <c r="L251" s="222"/>
      <c r="M251" s="222"/>
      <c r="N251" s="222"/>
      <c r="O251" s="222"/>
      <c r="P251" s="222"/>
      <c r="Q251" s="224">
        <f t="shared" si="795"/>
        <v>0</v>
      </c>
      <c r="R251" s="222"/>
      <c r="S251" s="222"/>
      <c r="T251" s="222"/>
      <c r="U251" s="222"/>
      <c r="V251" s="224">
        <f t="shared" si="796"/>
        <v>0</v>
      </c>
      <c r="W251" s="222"/>
      <c r="X251" s="222"/>
      <c r="Y251" s="222"/>
      <c r="Z251" s="222"/>
      <c r="AA251" s="224">
        <f t="shared" si="797"/>
        <v>0</v>
      </c>
      <c r="AB251" s="222"/>
      <c r="AC251" s="222"/>
      <c r="AD251" s="222"/>
      <c r="AE251" s="222"/>
      <c r="AF251" s="224">
        <f t="shared" si="798"/>
        <v>0</v>
      </c>
      <c r="AG251" s="222"/>
      <c r="AH251" s="222"/>
      <c r="AI251" s="222"/>
      <c r="AJ251" s="222"/>
      <c r="AK251" s="224">
        <f t="shared" si="799"/>
        <v>0</v>
      </c>
      <c r="AL251" s="224">
        <f t="shared" si="800"/>
        <v>0</v>
      </c>
      <c r="AM251" s="222"/>
      <c r="AN251" s="222"/>
      <c r="AO251" s="222"/>
      <c r="AP251" s="222"/>
      <c r="AQ251" s="222"/>
      <c r="AR251" s="222"/>
      <c r="AS251" s="222"/>
      <c r="AT251" s="222"/>
      <c r="AU251" s="224">
        <f t="shared" si="801"/>
        <v>0</v>
      </c>
      <c r="AV251" s="222"/>
      <c r="AW251" s="222"/>
      <c r="AX251" s="222"/>
      <c r="AY251" s="222"/>
      <c r="AZ251" s="224">
        <f t="shared" si="802"/>
        <v>0</v>
      </c>
      <c r="BA251" s="222"/>
      <c r="BB251" s="222"/>
      <c r="BC251" s="222"/>
      <c r="BD251" s="222"/>
      <c r="BE251" s="224">
        <f t="shared" si="803"/>
        <v>0</v>
      </c>
      <c r="BF251" s="222"/>
      <c r="BG251" s="222"/>
      <c r="BH251" s="222"/>
      <c r="BI251" s="222"/>
      <c r="BJ251" s="224">
        <f t="shared" si="804"/>
        <v>0</v>
      </c>
      <c r="BK251" s="222"/>
      <c r="BL251" s="222"/>
      <c r="BM251" s="222"/>
      <c r="BN251" s="222"/>
      <c r="BO251" s="224">
        <f t="shared" si="805"/>
        <v>0</v>
      </c>
      <c r="BP251" s="222"/>
      <c r="BQ251" s="222"/>
      <c r="BR251" s="222"/>
      <c r="BS251" s="222"/>
      <c r="BT251" s="224">
        <f t="shared" si="806"/>
        <v>0</v>
      </c>
      <c r="BU251" s="222">
        <f t="shared" si="857"/>
        <v>0</v>
      </c>
      <c r="BV251" s="222">
        <f t="shared" si="858"/>
        <v>0</v>
      </c>
      <c r="BW251" s="222">
        <f t="shared" si="859"/>
        <v>0</v>
      </c>
      <c r="BX251" s="222">
        <f t="shared" si="860"/>
        <v>0</v>
      </c>
      <c r="BY251" s="224">
        <f t="shared" si="807"/>
        <v>0</v>
      </c>
      <c r="BZ251" s="222">
        <f t="shared" si="861"/>
        <v>0</v>
      </c>
      <c r="CA251" s="222">
        <f t="shared" si="862"/>
        <v>0</v>
      </c>
      <c r="CB251" s="222">
        <f t="shared" si="863"/>
        <v>0</v>
      </c>
      <c r="CC251" s="222">
        <f t="shared" si="864"/>
        <v>0</v>
      </c>
      <c r="CD251" s="224">
        <f t="shared" si="808"/>
        <v>0</v>
      </c>
      <c r="CE251" s="222">
        <f t="shared" si="865"/>
        <v>0</v>
      </c>
      <c r="CF251" s="222">
        <f t="shared" si="866"/>
        <v>0</v>
      </c>
      <c r="CG251" s="222">
        <f t="shared" si="867"/>
        <v>0</v>
      </c>
      <c r="CH251" s="222">
        <f t="shared" si="868"/>
        <v>0</v>
      </c>
      <c r="CI251" s="224">
        <f t="shared" si="809"/>
        <v>0</v>
      </c>
      <c r="CJ251" s="222">
        <f t="shared" si="869"/>
        <v>0</v>
      </c>
      <c r="CK251" s="222">
        <f t="shared" si="870"/>
        <v>0</v>
      </c>
      <c r="CL251" s="222">
        <f t="shared" si="871"/>
        <v>0</v>
      </c>
      <c r="CM251" s="222">
        <f t="shared" si="872"/>
        <v>0</v>
      </c>
      <c r="CN251" s="224">
        <f t="shared" si="810"/>
        <v>0</v>
      </c>
      <c r="CO251" s="222">
        <f t="shared" si="873"/>
        <v>0</v>
      </c>
      <c r="CP251" s="222">
        <f t="shared" si="874"/>
        <v>0</v>
      </c>
      <c r="CQ251" s="222">
        <f t="shared" si="875"/>
        <v>0</v>
      </c>
      <c r="CR251" s="222">
        <f t="shared" si="876"/>
        <v>0</v>
      </c>
      <c r="CS251" s="209">
        <f t="shared" si="811"/>
        <v>0</v>
      </c>
      <c r="CT251" s="205"/>
      <c r="CU251" s="210">
        <f t="shared" si="812"/>
        <v>0</v>
      </c>
      <c r="CV251" s="210">
        <f t="shared" si="813"/>
        <v>0</v>
      </c>
      <c r="CW251" s="210">
        <f t="shared" si="814"/>
        <v>0</v>
      </c>
      <c r="CX251" s="210">
        <f t="shared" si="815"/>
        <v>0</v>
      </c>
      <c r="CY251" s="210">
        <f t="shared" si="816"/>
        <v>0</v>
      </c>
      <c r="CZ251" s="210">
        <f t="shared" si="817"/>
        <v>0</v>
      </c>
      <c r="DA251" s="210">
        <f t="shared" si="818"/>
        <v>0</v>
      </c>
      <c r="DB251" s="210">
        <f t="shared" si="819"/>
        <v>0</v>
      </c>
      <c r="DC251" s="210">
        <f t="shared" si="820"/>
        <v>0</v>
      </c>
      <c r="DD251" s="210">
        <f t="shared" si="821"/>
        <v>0</v>
      </c>
      <c r="DE251" s="210">
        <f t="shared" si="822"/>
        <v>0</v>
      </c>
      <c r="DF251" s="210">
        <f t="shared" si="823"/>
        <v>0</v>
      </c>
      <c r="DG251" s="210">
        <f t="shared" si="824"/>
        <v>0</v>
      </c>
      <c r="DH251" s="210">
        <f t="shared" si="825"/>
        <v>0</v>
      </c>
      <c r="DI251" s="210">
        <f t="shared" si="826"/>
        <v>0</v>
      </c>
      <c r="DJ251" s="210">
        <f t="shared" si="827"/>
        <v>0</v>
      </c>
      <c r="DK251" s="210">
        <f t="shared" si="828"/>
        <v>0</v>
      </c>
      <c r="DL251" s="210">
        <f t="shared" si="829"/>
        <v>0</v>
      </c>
      <c r="DN251" s="210">
        <f t="shared" si="830"/>
        <v>0</v>
      </c>
      <c r="DO251" s="210">
        <f t="shared" si="831"/>
        <v>0</v>
      </c>
      <c r="DP251" s="210">
        <f t="shared" si="832"/>
        <v>0</v>
      </c>
      <c r="DQ251" s="210">
        <f t="shared" si="833"/>
        <v>0</v>
      </c>
      <c r="DR251" s="210">
        <f t="shared" si="834"/>
        <v>0</v>
      </c>
      <c r="DS251" s="210">
        <f t="shared" si="835"/>
        <v>0</v>
      </c>
      <c r="DT251" s="210">
        <f t="shared" si="835"/>
        <v>0</v>
      </c>
      <c r="DU251" s="210">
        <f t="shared" si="835"/>
        <v>0</v>
      </c>
      <c r="DV251" s="210">
        <f t="shared" si="835"/>
        <v>0</v>
      </c>
      <c r="DW251" s="210">
        <f t="shared" si="835"/>
        <v>0</v>
      </c>
      <c r="DX251" s="210">
        <f t="shared" si="835"/>
        <v>0</v>
      </c>
      <c r="DY251" s="210">
        <f t="shared" si="835"/>
        <v>0</v>
      </c>
      <c r="DZ251" s="210">
        <f t="shared" si="835"/>
        <v>0</v>
      </c>
      <c r="EA251" s="210">
        <f t="shared" si="835"/>
        <v>0</v>
      </c>
      <c r="EB251" s="210">
        <f t="shared" si="835"/>
        <v>0</v>
      </c>
      <c r="EC251" s="210">
        <f t="shared" si="835"/>
        <v>0</v>
      </c>
      <c r="ED251" s="210">
        <f t="shared" si="835"/>
        <v>0</v>
      </c>
      <c r="EE251" s="210">
        <f t="shared" si="836"/>
        <v>0</v>
      </c>
      <c r="EF251" s="210">
        <f t="shared" si="836"/>
        <v>0</v>
      </c>
      <c r="EG251" s="210">
        <f t="shared" si="836"/>
        <v>0</v>
      </c>
      <c r="EH251" s="210">
        <f t="shared" si="836"/>
        <v>0</v>
      </c>
      <c r="EI251" s="210">
        <f t="shared" si="836"/>
        <v>0</v>
      </c>
      <c r="EJ251" s="210">
        <f t="shared" si="836"/>
        <v>0</v>
      </c>
      <c r="EK251" s="210">
        <f t="shared" si="836"/>
        <v>0</v>
      </c>
      <c r="EL251" s="210">
        <f t="shared" si="836"/>
        <v>0</v>
      </c>
      <c r="EM251" s="210">
        <f t="shared" si="836"/>
        <v>0</v>
      </c>
      <c r="EN251" s="210">
        <f t="shared" si="836"/>
        <v>0</v>
      </c>
      <c r="EO251" s="210">
        <f t="shared" si="836"/>
        <v>0</v>
      </c>
      <c r="EP251" s="210">
        <f t="shared" si="836"/>
        <v>0</v>
      </c>
      <c r="EQ251" s="210">
        <f t="shared" si="837"/>
        <v>0</v>
      </c>
      <c r="ES251" s="210">
        <f t="shared" si="838"/>
        <v>0</v>
      </c>
      <c r="ET251" s="210">
        <f t="shared" si="839"/>
        <v>0</v>
      </c>
      <c r="EU251" s="210">
        <f t="shared" si="840"/>
        <v>0</v>
      </c>
      <c r="EV251" s="210">
        <f t="shared" si="841"/>
        <v>0</v>
      </c>
      <c r="EW251" s="210">
        <f t="shared" si="842"/>
        <v>0</v>
      </c>
      <c r="EX251" s="210">
        <f t="shared" si="843"/>
        <v>0</v>
      </c>
      <c r="EY251" s="210">
        <f t="shared" si="844"/>
        <v>0</v>
      </c>
      <c r="EZ251" s="210">
        <f t="shared" si="845"/>
        <v>0</v>
      </c>
      <c r="FA251" s="210">
        <f t="shared" si="846"/>
        <v>0</v>
      </c>
      <c r="FB251" s="210">
        <f t="shared" si="847"/>
        <v>0</v>
      </c>
      <c r="FC251" s="210">
        <f t="shared" si="848"/>
        <v>0</v>
      </c>
      <c r="FD251" s="210">
        <f t="shared" si="849"/>
        <v>0</v>
      </c>
      <c r="FE251" s="210">
        <f t="shared" si="850"/>
        <v>0</v>
      </c>
      <c r="FF251" s="210">
        <f t="shared" si="851"/>
        <v>0</v>
      </c>
      <c r="FG251" s="210">
        <f t="shared" si="852"/>
        <v>0</v>
      </c>
      <c r="FI251" s="211">
        <f t="shared" si="584"/>
        <v>0</v>
      </c>
      <c r="FJ251" s="211">
        <f t="shared" si="585"/>
        <v>0</v>
      </c>
      <c r="FK251" s="211">
        <f t="shared" si="586"/>
        <v>0</v>
      </c>
      <c r="FL251" s="211">
        <f t="shared" si="587"/>
        <v>0</v>
      </c>
      <c r="FM251" s="211">
        <f t="shared" si="588"/>
        <v>0</v>
      </c>
      <c r="FN251" s="211">
        <f t="shared" si="589"/>
        <v>0</v>
      </c>
      <c r="FO251" s="211">
        <f t="shared" si="590"/>
        <v>0</v>
      </c>
      <c r="FP251" s="211">
        <f t="shared" si="591"/>
        <v>0</v>
      </c>
      <c r="FQ251" s="211">
        <f t="shared" si="592"/>
        <v>0</v>
      </c>
      <c r="FR251" s="211">
        <f t="shared" si="593"/>
        <v>0</v>
      </c>
      <c r="FS251" s="211">
        <f t="shared" si="594"/>
        <v>0</v>
      </c>
      <c r="FT251" s="211">
        <f t="shared" si="595"/>
        <v>0</v>
      </c>
      <c r="FU251" s="211">
        <f t="shared" si="596"/>
        <v>0</v>
      </c>
      <c r="FV251" s="211">
        <f t="shared" si="597"/>
        <v>0</v>
      </c>
      <c r="FW251" s="211">
        <f t="shared" si="598"/>
        <v>0</v>
      </c>
      <c r="FX251" s="211">
        <f t="shared" si="599"/>
        <v>0</v>
      </c>
      <c r="FY251" s="211">
        <f t="shared" si="600"/>
        <v>0</v>
      </c>
      <c r="FZ251" s="211">
        <f t="shared" si="601"/>
        <v>0</v>
      </c>
      <c r="GA251" s="211">
        <f t="shared" si="602"/>
        <v>0</v>
      </c>
      <c r="GB251" s="211">
        <f t="shared" si="603"/>
        <v>0</v>
      </c>
      <c r="GC251" s="211">
        <f t="shared" si="604"/>
        <v>0</v>
      </c>
      <c r="GD251" s="211">
        <f t="shared" si="605"/>
        <v>0</v>
      </c>
      <c r="GE251" s="211">
        <f t="shared" si="606"/>
        <v>0</v>
      </c>
      <c r="GF251" s="211">
        <f t="shared" si="607"/>
        <v>0</v>
      </c>
      <c r="GG251" s="211">
        <f t="shared" si="608"/>
        <v>0</v>
      </c>
      <c r="GH251" s="211">
        <f t="shared" si="609"/>
        <v>0</v>
      </c>
      <c r="GI251" s="211">
        <f t="shared" si="610"/>
        <v>0</v>
      </c>
      <c r="GJ251" s="211">
        <f t="shared" si="611"/>
        <v>0</v>
      </c>
      <c r="GK251" s="211">
        <f t="shared" si="612"/>
        <v>0</v>
      </c>
      <c r="GL251" s="211">
        <f t="shared" si="613"/>
        <v>0</v>
      </c>
    </row>
    <row r="252" spans="3:194" ht="45">
      <c r="C252" s="25" t="s">
        <v>1373</v>
      </c>
      <c r="D252" s="220">
        <v>2209</v>
      </c>
      <c r="E252" s="220"/>
      <c r="F252" s="221"/>
      <c r="G252" s="224">
        <f t="shared" si="793"/>
        <v>0</v>
      </c>
      <c r="H252" s="224">
        <f t="shared" si="794"/>
        <v>0</v>
      </c>
      <c r="I252" s="222"/>
      <c r="J252" s="222"/>
      <c r="K252" s="222"/>
      <c r="L252" s="222"/>
      <c r="M252" s="222"/>
      <c r="N252" s="222"/>
      <c r="O252" s="222"/>
      <c r="P252" s="222"/>
      <c r="Q252" s="224">
        <f t="shared" si="795"/>
        <v>0</v>
      </c>
      <c r="R252" s="222"/>
      <c r="S252" s="222"/>
      <c r="T252" s="222"/>
      <c r="U252" s="222"/>
      <c r="V252" s="224">
        <f t="shared" si="796"/>
        <v>0</v>
      </c>
      <c r="W252" s="222"/>
      <c r="X252" s="222"/>
      <c r="Y252" s="222"/>
      <c r="Z252" s="222"/>
      <c r="AA252" s="224">
        <f t="shared" si="797"/>
        <v>0</v>
      </c>
      <c r="AB252" s="222"/>
      <c r="AC252" s="222"/>
      <c r="AD252" s="222"/>
      <c r="AE252" s="222"/>
      <c r="AF252" s="224">
        <f t="shared" si="798"/>
        <v>0</v>
      </c>
      <c r="AG252" s="222"/>
      <c r="AH252" s="222"/>
      <c r="AI252" s="222"/>
      <c r="AJ252" s="222"/>
      <c r="AK252" s="224">
        <f t="shared" si="799"/>
        <v>0</v>
      </c>
      <c r="AL252" s="224">
        <f t="shared" si="800"/>
        <v>0</v>
      </c>
      <c r="AM252" s="222"/>
      <c r="AN252" s="222"/>
      <c r="AO252" s="222"/>
      <c r="AP252" s="222"/>
      <c r="AQ252" s="222"/>
      <c r="AR252" s="222"/>
      <c r="AS252" s="222"/>
      <c r="AT252" s="222"/>
      <c r="AU252" s="224">
        <f t="shared" si="801"/>
        <v>0</v>
      </c>
      <c r="AV252" s="222"/>
      <c r="AW252" s="222"/>
      <c r="AX252" s="222"/>
      <c r="AY252" s="222"/>
      <c r="AZ252" s="224">
        <f t="shared" si="802"/>
        <v>0</v>
      </c>
      <c r="BA252" s="222"/>
      <c r="BB252" s="222"/>
      <c r="BC252" s="222"/>
      <c r="BD252" s="222"/>
      <c r="BE252" s="224">
        <f t="shared" si="803"/>
        <v>0</v>
      </c>
      <c r="BF252" s="222"/>
      <c r="BG252" s="222"/>
      <c r="BH252" s="222"/>
      <c r="BI252" s="222"/>
      <c r="BJ252" s="224">
        <f t="shared" si="804"/>
        <v>0</v>
      </c>
      <c r="BK252" s="222"/>
      <c r="BL252" s="222"/>
      <c r="BM252" s="222"/>
      <c r="BN252" s="222"/>
      <c r="BO252" s="224">
        <f t="shared" si="805"/>
        <v>0</v>
      </c>
      <c r="BP252" s="222"/>
      <c r="BQ252" s="222"/>
      <c r="BR252" s="222"/>
      <c r="BS252" s="222"/>
      <c r="BT252" s="224">
        <f t="shared" si="806"/>
        <v>0</v>
      </c>
      <c r="BU252" s="222">
        <f t="shared" si="857"/>
        <v>0</v>
      </c>
      <c r="BV252" s="222">
        <f t="shared" si="858"/>
        <v>0</v>
      </c>
      <c r="BW252" s="222">
        <f t="shared" si="859"/>
        <v>0</v>
      </c>
      <c r="BX252" s="222">
        <f t="shared" si="860"/>
        <v>0</v>
      </c>
      <c r="BY252" s="224">
        <f t="shared" si="807"/>
        <v>0</v>
      </c>
      <c r="BZ252" s="222">
        <f t="shared" si="861"/>
        <v>0</v>
      </c>
      <c r="CA252" s="222">
        <f t="shared" si="862"/>
        <v>0</v>
      </c>
      <c r="CB252" s="222">
        <f t="shared" si="863"/>
        <v>0</v>
      </c>
      <c r="CC252" s="222">
        <f t="shared" si="864"/>
        <v>0</v>
      </c>
      <c r="CD252" s="224">
        <f t="shared" si="808"/>
        <v>0</v>
      </c>
      <c r="CE252" s="222">
        <f t="shared" si="865"/>
        <v>0</v>
      </c>
      <c r="CF252" s="222">
        <f t="shared" si="866"/>
        <v>0</v>
      </c>
      <c r="CG252" s="222">
        <f t="shared" si="867"/>
        <v>0</v>
      </c>
      <c r="CH252" s="222">
        <f t="shared" si="868"/>
        <v>0</v>
      </c>
      <c r="CI252" s="224">
        <f t="shared" si="809"/>
        <v>0</v>
      </c>
      <c r="CJ252" s="222">
        <f t="shared" si="869"/>
        <v>0</v>
      </c>
      <c r="CK252" s="222">
        <f t="shared" si="870"/>
        <v>0</v>
      </c>
      <c r="CL252" s="222">
        <f t="shared" si="871"/>
        <v>0</v>
      </c>
      <c r="CM252" s="222">
        <f t="shared" si="872"/>
        <v>0</v>
      </c>
      <c r="CN252" s="224">
        <f t="shared" si="810"/>
        <v>0</v>
      </c>
      <c r="CO252" s="222">
        <f t="shared" si="873"/>
        <v>0</v>
      </c>
      <c r="CP252" s="222">
        <f t="shared" si="874"/>
        <v>0</v>
      </c>
      <c r="CQ252" s="222">
        <f t="shared" si="875"/>
        <v>0</v>
      </c>
      <c r="CR252" s="222">
        <f t="shared" si="876"/>
        <v>0</v>
      </c>
      <c r="CS252" s="209">
        <f t="shared" si="811"/>
        <v>0</v>
      </c>
      <c r="CT252" s="205"/>
      <c r="CU252" s="210">
        <f t="shared" si="812"/>
        <v>0</v>
      </c>
      <c r="CV252" s="210">
        <f t="shared" si="813"/>
        <v>0</v>
      </c>
      <c r="CW252" s="210">
        <f t="shared" si="814"/>
        <v>0</v>
      </c>
      <c r="CX252" s="210">
        <f t="shared" si="815"/>
        <v>0</v>
      </c>
      <c r="CY252" s="210">
        <f t="shared" si="816"/>
        <v>0</v>
      </c>
      <c r="CZ252" s="210">
        <f t="shared" si="817"/>
        <v>0</v>
      </c>
      <c r="DA252" s="210">
        <f t="shared" si="818"/>
        <v>0</v>
      </c>
      <c r="DB252" s="210">
        <f t="shared" si="819"/>
        <v>0</v>
      </c>
      <c r="DC252" s="210">
        <f t="shared" si="820"/>
        <v>0</v>
      </c>
      <c r="DD252" s="210">
        <f t="shared" si="821"/>
        <v>0</v>
      </c>
      <c r="DE252" s="210">
        <f t="shared" si="822"/>
        <v>0</v>
      </c>
      <c r="DF252" s="210">
        <f t="shared" si="823"/>
        <v>0</v>
      </c>
      <c r="DG252" s="210">
        <f t="shared" si="824"/>
        <v>0</v>
      </c>
      <c r="DH252" s="210">
        <f t="shared" si="825"/>
        <v>0</v>
      </c>
      <c r="DI252" s="210">
        <f t="shared" si="826"/>
        <v>0</v>
      </c>
      <c r="DJ252" s="210">
        <f t="shared" si="827"/>
        <v>0</v>
      </c>
      <c r="DK252" s="210">
        <f t="shared" si="828"/>
        <v>0</v>
      </c>
      <c r="DL252" s="210">
        <f t="shared" si="829"/>
        <v>0</v>
      </c>
      <c r="DN252" s="210">
        <f t="shared" si="830"/>
        <v>0</v>
      </c>
      <c r="DO252" s="210">
        <f t="shared" si="831"/>
        <v>0</v>
      </c>
      <c r="DP252" s="210">
        <f t="shared" si="832"/>
        <v>0</v>
      </c>
      <c r="DQ252" s="210">
        <f t="shared" si="833"/>
        <v>0</v>
      </c>
      <c r="DR252" s="210">
        <f t="shared" si="834"/>
        <v>0</v>
      </c>
      <c r="DS252" s="210">
        <f t="shared" si="835"/>
        <v>0</v>
      </c>
      <c r="DT252" s="210">
        <f t="shared" si="835"/>
        <v>0</v>
      </c>
      <c r="DU252" s="210">
        <f t="shared" si="835"/>
        <v>0</v>
      </c>
      <c r="DV252" s="210">
        <f t="shared" si="835"/>
        <v>0</v>
      </c>
      <c r="DW252" s="210">
        <f t="shared" si="835"/>
        <v>0</v>
      </c>
      <c r="DX252" s="210">
        <f t="shared" si="835"/>
        <v>0</v>
      </c>
      <c r="DY252" s="210">
        <f t="shared" si="835"/>
        <v>0</v>
      </c>
      <c r="DZ252" s="210">
        <f t="shared" si="835"/>
        <v>0</v>
      </c>
      <c r="EA252" s="210">
        <f t="shared" si="835"/>
        <v>0</v>
      </c>
      <c r="EB252" s="210">
        <f t="shared" si="835"/>
        <v>0</v>
      </c>
      <c r="EC252" s="210">
        <f t="shared" si="835"/>
        <v>0</v>
      </c>
      <c r="ED252" s="210">
        <f t="shared" si="835"/>
        <v>0</v>
      </c>
      <c r="EE252" s="210">
        <f t="shared" si="836"/>
        <v>0</v>
      </c>
      <c r="EF252" s="210">
        <f t="shared" si="836"/>
        <v>0</v>
      </c>
      <c r="EG252" s="210">
        <f t="shared" si="836"/>
        <v>0</v>
      </c>
      <c r="EH252" s="210">
        <f t="shared" si="836"/>
        <v>0</v>
      </c>
      <c r="EI252" s="210">
        <f t="shared" si="836"/>
        <v>0</v>
      </c>
      <c r="EJ252" s="210">
        <f t="shared" si="836"/>
        <v>0</v>
      </c>
      <c r="EK252" s="210">
        <f t="shared" si="836"/>
        <v>0</v>
      </c>
      <c r="EL252" s="210">
        <f t="shared" si="836"/>
        <v>0</v>
      </c>
      <c r="EM252" s="210">
        <f t="shared" si="836"/>
        <v>0</v>
      </c>
      <c r="EN252" s="210">
        <f t="shared" si="836"/>
        <v>0</v>
      </c>
      <c r="EO252" s="210">
        <f t="shared" si="836"/>
        <v>0</v>
      </c>
      <c r="EP252" s="210">
        <f t="shared" si="836"/>
        <v>0</v>
      </c>
      <c r="EQ252" s="210">
        <f t="shared" si="837"/>
        <v>0</v>
      </c>
      <c r="ES252" s="210">
        <f t="shared" si="838"/>
        <v>0</v>
      </c>
      <c r="ET252" s="210">
        <f t="shared" si="839"/>
        <v>0</v>
      </c>
      <c r="EU252" s="210">
        <f t="shared" si="840"/>
        <v>0</v>
      </c>
      <c r="EV252" s="210">
        <f t="shared" si="841"/>
        <v>0</v>
      </c>
      <c r="EW252" s="210">
        <f t="shared" si="842"/>
        <v>0</v>
      </c>
      <c r="EX252" s="210">
        <f t="shared" si="843"/>
        <v>0</v>
      </c>
      <c r="EY252" s="210">
        <f t="shared" si="844"/>
        <v>0</v>
      </c>
      <c r="EZ252" s="210">
        <f t="shared" si="845"/>
        <v>0</v>
      </c>
      <c r="FA252" s="210">
        <f t="shared" si="846"/>
        <v>0</v>
      </c>
      <c r="FB252" s="210">
        <f t="shared" si="847"/>
        <v>0</v>
      </c>
      <c r="FC252" s="210">
        <f t="shared" si="848"/>
        <v>0</v>
      </c>
      <c r="FD252" s="210">
        <f t="shared" si="849"/>
        <v>0</v>
      </c>
      <c r="FE252" s="210">
        <f t="shared" si="850"/>
        <v>0</v>
      </c>
      <c r="FF252" s="210">
        <f t="shared" si="851"/>
        <v>0</v>
      </c>
      <c r="FG252" s="210">
        <f t="shared" si="852"/>
        <v>0</v>
      </c>
      <c r="FI252" s="211">
        <f t="shared" si="584"/>
        <v>0</v>
      </c>
      <c r="FJ252" s="211">
        <f t="shared" si="585"/>
        <v>0</v>
      </c>
      <c r="FK252" s="211">
        <f t="shared" si="586"/>
        <v>0</v>
      </c>
      <c r="FL252" s="211">
        <f t="shared" si="587"/>
        <v>0</v>
      </c>
      <c r="FM252" s="211">
        <f t="shared" si="588"/>
        <v>0</v>
      </c>
      <c r="FN252" s="211">
        <f t="shared" si="589"/>
        <v>0</v>
      </c>
      <c r="FO252" s="211">
        <f t="shared" si="590"/>
        <v>0</v>
      </c>
      <c r="FP252" s="211">
        <f t="shared" si="591"/>
        <v>0</v>
      </c>
      <c r="FQ252" s="211">
        <f t="shared" si="592"/>
        <v>0</v>
      </c>
      <c r="FR252" s="211">
        <f t="shared" si="593"/>
        <v>0</v>
      </c>
      <c r="FS252" s="211">
        <f t="shared" si="594"/>
        <v>0</v>
      </c>
      <c r="FT252" s="211">
        <f t="shared" si="595"/>
        <v>0</v>
      </c>
      <c r="FU252" s="211">
        <f t="shared" si="596"/>
        <v>0</v>
      </c>
      <c r="FV252" s="211">
        <f t="shared" si="597"/>
        <v>0</v>
      </c>
      <c r="FW252" s="211">
        <f t="shared" si="598"/>
        <v>0</v>
      </c>
      <c r="FX252" s="211">
        <f t="shared" si="599"/>
        <v>0</v>
      </c>
      <c r="FY252" s="211">
        <f t="shared" si="600"/>
        <v>0</v>
      </c>
      <c r="FZ252" s="211">
        <f t="shared" si="601"/>
        <v>0</v>
      </c>
      <c r="GA252" s="211">
        <f t="shared" si="602"/>
        <v>0</v>
      </c>
      <c r="GB252" s="211">
        <f t="shared" si="603"/>
        <v>0</v>
      </c>
      <c r="GC252" s="211">
        <f t="shared" si="604"/>
        <v>0</v>
      </c>
      <c r="GD252" s="211">
        <f t="shared" si="605"/>
        <v>0</v>
      </c>
      <c r="GE252" s="211">
        <f t="shared" si="606"/>
        <v>0</v>
      </c>
      <c r="GF252" s="211">
        <f t="shared" si="607"/>
        <v>0</v>
      </c>
      <c r="GG252" s="211">
        <f t="shared" si="608"/>
        <v>0</v>
      </c>
      <c r="GH252" s="211">
        <f t="shared" si="609"/>
        <v>0</v>
      </c>
      <c r="GI252" s="211">
        <f t="shared" si="610"/>
        <v>0</v>
      </c>
      <c r="GJ252" s="211">
        <f t="shared" si="611"/>
        <v>0</v>
      </c>
      <c r="GK252" s="211">
        <f t="shared" si="612"/>
        <v>0</v>
      </c>
      <c r="GL252" s="211">
        <f t="shared" si="613"/>
        <v>0</v>
      </c>
    </row>
    <row r="253" spans="3:194" ht="30">
      <c r="C253" s="25" t="s">
        <v>1372</v>
      </c>
      <c r="D253" s="220">
        <v>2210</v>
      </c>
      <c r="E253" s="220"/>
      <c r="F253" s="221"/>
      <c r="G253" s="224">
        <f t="shared" si="793"/>
        <v>0</v>
      </c>
      <c r="H253" s="224">
        <f t="shared" si="794"/>
        <v>0</v>
      </c>
      <c r="I253" s="222"/>
      <c r="J253" s="222"/>
      <c r="K253" s="222"/>
      <c r="L253" s="222"/>
      <c r="M253" s="222"/>
      <c r="N253" s="222"/>
      <c r="O253" s="222"/>
      <c r="P253" s="222"/>
      <c r="Q253" s="224">
        <f t="shared" si="795"/>
        <v>0</v>
      </c>
      <c r="R253" s="222"/>
      <c r="S253" s="222"/>
      <c r="T253" s="222"/>
      <c r="U253" s="222"/>
      <c r="V253" s="224">
        <f t="shared" si="796"/>
        <v>0</v>
      </c>
      <c r="W253" s="222"/>
      <c r="X253" s="222"/>
      <c r="Y253" s="222"/>
      <c r="Z253" s="222"/>
      <c r="AA253" s="224">
        <f t="shared" si="797"/>
        <v>0</v>
      </c>
      <c r="AB253" s="222"/>
      <c r="AC253" s="222"/>
      <c r="AD253" s="222"/>
      <c r="AE253" s="222"/>
      <c r="AF253" s="224">
        <f t="shared" si="798"/>
        <v>0</v>
      </c>
      <c r="AG253" s="222"/>
      <c r="AH253" s="222"/>
      <c r="AI253" s="222"/>
      <c r="AJ253" s="222"/>
      <c r="AK253" s="224">
        <f t="shared" si="799"/>
        <v>0</v>
      </c>
      <c r="AL253" s="224">
        <f t="shared" si="800"/>
        <v>0</v>
      </c>
      <c r="AM253" s="222"/>
      <c r="AN253" s="222"/>
      <c r="AO253" s="222"/>
      <c r="AP253" s="222"/>
      <c r="AQ253" s="222"/>
      <c r="AR253" s="222"/>
      <c r="AS253" s="222"/>
      <c r="AT253" s="222"/>
      <c r="AU253" s="224">
        <f t="shared" si="801"/>
        <v>0</v>
      </c>
      <c r="AV253" s="222"/>
      <c r="AW253" s="222"/>
      <c r="AX253" s="222"/>
      <c r="AY253" s="222"/>
      <c r="AZ253" s="224">
        <f t="shared" si="802"/>
        <v>0</v>
      </c>
      <c r="BA253" s="222"/>
      <c r="BB253" s="222"/>
      <c r="BC253" s="222"/>
      <c r="BD253" s="222"/>
      <c r="BE253" s="224">
        <f t="shared" si="803"/>
        <v>0</v>
      </c>
      <c r="BF253" s="222"/>
      <c r="BG253" s="222"/>
      <c r="BH253" s="222"/>
      <c r="BI253" s="222"/>
      <c r="BJ253" s="224">
        <f t="shared" si="804"/>
        <v>0</v>
      </c>
      <c r="BK253" s="222"/>
      <c r="BL253" s="222"/>
      <c r="BM253" s="222"/>
      <c r="BN253" s="222"/>
      <c r="BO253" s="224">
        <f t="shared" si="805"/>
        <v>0</v>
      </c>
      <c r="BP253" s="222"/>
      <c r="BQ253" s="222"/>
      <c r="BR253" s="222"/>
      <c r="BS253" s="222"/>
      <c r="BT253" s="224">
        <f t="shared" si="806"/>
        <v>0</v>
      </c>
      <c r="BU253" s="222">
        <f t="shared" si="857"/>
        <v>0</v>
      </c>
      <c r="BV253" s="222">
        <f t="shared" si="858"/>
        <v>0</v>
      </c>
      <c r="BW253" s="222">
        <f t="shared" si="859"/>
        <v>0</v>
      </c>
      <c r="BX253" s="222">
        <f t="shared" si="860"/>
        <v>0</v>
      </c>
      <c r="BY253" s="224">
        <f t="shared" si="807"/>
        <v>0</v>
      </c>
      <c r="BZ253" s="222">
        <f t="shared" si="861"/>
        <v>0</v>
      </c>
      <c r="CA253" s="222">
        <f t="shared" si="862"/>
        <v>0</v>
      </c>
      <c r="CB253" s="222">
        <f t="shared" si="863"/>
        <v>0</v>
      </c>
      <c r="CC253" s="222">
        <f t="shared" si="864"/>
        <v>0</v>
      </c>
      <c r="CD253" s="224">
        <f t="shared" si="808"/>
        <v>0</v>
      </c>
      <c r="CE253" s="222">
        <f t="shared" si="865"/>
        <v>0</v>
      </c>
      <c r="CF253" s="222">
        <f t="shared" si="866"/>
        <v>0</v>
      </c>
      <c r="CG253" s="222">
        <f t="shared" si="867"/>
        <v>0</v>
      </c>
      <c r="CH253" s="222">
        <f t="shared" si="868"/>
        <v>0</v>
      </c>
      <c r="CI253" s="224">
        <f t="shared" si="809"/>
        <v>0</v>
      </c>
      <c r="CJ253" s="222">
        <f t="shared" si="869"/>
        <v>0</v>
      </c>
      <c r="CK253" s="222">
        <f t="shared" si="870"/>
        <v>0</v>
      </c>
      <c r="CL253" s="222">
        <f t="shared" si="871"/>
        <v>0</v>
      </c>
      <c r="CM253" s="222">
        <f t="shared" si="872"/>
        <v>0</v>
      </c>
      <c r="CN253" s="224">
        <f t="shared" si="810"/>
        <v>0</v>
      </c>
      <c r="CO253" s="222">
        <f t="shared" si="873"/>
        <v>0</v>
      </c>
      <c r="CP253" s="222">
        <f t="shared" si="874"/>
        <v>0</v>
      </c>
      <c r="CQ253" s="222">
        <f t="shared" si="875"/>
        <v>0</v>
      </c>
      <c r="CR253" s="222">
        <f t="shared" si="876"/>
        <v>0</v>
      </c>
      <c r="CS253" s="209">
        <f t="shared" si="811"/>
        <v>0</v>
      </c>
      <c r="CT253" s="205"/>
      <c r="CU253" s="210">
        <f t="shared" si="812"/>
        <v>0</v>
      </c>
      <c r="CV253" s="210">
        <f t="shared" si="813"/>
        <v>0</v>
      </c>
      <c r="CW253" s="210">
        <f t="shared" si="814"/>
        <v>0</v>
      </c>
      <c r="CX253" s="210">
        <f t="shared" si="815"/>
        <v>0</v>
      </c>
      <c r="CY253" s="210">
        <f t="shared" si="816"/>
        <v>0</v>
      </c>
      <c r="CZ253" s="210">
        <f t="shared" si="817"/>
        <v>0</v>
      </c>
      <c r="DA253" s="210">
        <f t="shared" si="818"/>
        <v>0</v>
      </c>
      <c r="DB253" s="210">
        <f t="shared" si="819"/>
        <v>0</v>
      </c>
      <c r="DC253" s="210">
        <f t="shared" si="820"/>
        <v>0</v>
      </c>
      <c r="DD253" s="210">
        <f t="shared" si="821"/>
        <v>0</v>
      </c>
      <c r="DE253" s="210">
        <f t="shared" si="822"/>
        <v>0</v>
      </c>
      <c r="DF253" s="210">
        <f t="shared" si="823"/>
        <v>0</v>
      </c>
      <c r="DG253" s="210">
        <f t="shared" si="824"/>
        <v>0</v>
      </c>
      <c r="DH253" s="210">
        <f t="shared" si="825"/>
        <v>0</v>
      </c>
      <c r="DI253" s="210">
        <f t="shared" si="826"/>
        <v>0</v>
      </c>
      <c r="DJ253" s="210">
        <f t="shared" si="827"/>
        <v>0</v>
      </c>
      <c r="DK253" s="210">
        <f t="shared" si="828"/>
        <v>0</v>
      </c>
      <c r="DL253" s="210">
        <f t="shared" si="829"/>
        <v>0</v>
      </c>
      <c r="DN253" s="210">
        <f t="shared" si="830"/>
        <v>0</v>
      </c>
      <c r="DO253" s="210">
        <f t="shared" si="831"/>
        <v>0</v>
      </c>
      <c r="DP253" s="210">
        <f t="shared" si="832"/>
        <v>0</v>
      </c>
      <c r="DQ253" s="210">
        <f t="shared" si="833"/>
        <v>0</v>
      </c>
      <c r="DR253" s="210">
        <f t="shared" si="834"/>
        <v>0</v>
      </c>
      <c r="DS253" s="210">
        <f t="shared" si="835"/>
        <v>0</v>
      </c>
      <c r="DT253" s="210">
        <f t="shared" si="835"/>
        <v>0</v>
      </c>
      <c r="DU253" s="210">
        <f t="shared" si="835"/>
        <v>0</v>
      </c>
      <c r="DV253" s="210">
        <f t="shared" si="835"/>
        <v>0</v>
      </c>
      <c r="DW253" s="210">
        <f t="shared" si="835"/>
        <v>0</v>
      </c>
      <c r="DX253" s="210">
        <f t="shared" si="835"/>
        <v>0</v>
      </c>
      <c r="DY253" s="210">
        <f t="shared" si="835"/>
        <v>0</v>
      </c>
      <c r="DZ253" s="210">
        <f t="shared" si="835"/>
        <v>0</v>
      </c>
      <c r="EA253" s="210">
        <f t="shared" si="835"/>
        <v>0</v>
      </c>
      <c r="EB253" s="210">
        <f t="shared" si="835"/>
        <v>0</v>
      </c>
      <c r="EC253" s="210">
        <f t="shared" si="835"/>
        <v>0</v>
      </c>
      <c r="ED253" s="210">
        <f t="shared" si="835"/>
        <v>0</v>
      </c>
      <c r="EE253" s="210">
        <f t="shared" si="836"/>
        <v>0</v>
      </c>
      <c r="EF253" s="210">
        <f t="shared" si="836"/>
        <v>0</v>
      </c>
      <c r="EG253" s="210">
        <f t="shared" si="836"/>
        <v>0</v>
      </c>
      <c r="EH253" s="210">
        <f t="shared" si="836"/>
        <v>0</v>
      </c>
      <c r="EI253" s="210">
        <f t="shared" si="836"/>
        <v>0</v>
      </c>
      <c r="EJ253" s="210">
        <f t="shared" si="836"/>
        <v>0</v>
      </c>
      <c r="EK253" s="210">
        <f t="shared" si="836"/>
        <v>0</v>
      </c>
      <c r="EL253" s="210">
        <f t="shared" si="836"/>
        <v>0</v>
      </c>
      <c r="EM253" s="210">
        <f t="shared" si="836"/>
        <v>0</v>
      </c>
      <c r="EN253" s="210">
        <f t="shared" si="836"/>
        <v>0</v>
      </c>
      <c r="EO253" s="210">
        <f t="shared" si="836"/>
        <v>0</v>
      </c>
      <c r="EP253" s="210">
        <f t="shared" si="836"/>
        <v>0</v>
      </c>
      <c r="EQ253" s="210">
        <f t="shared" si="837"/>
        <v>0</v>
      </c>
      <c r="ES253" s="210">
        <f t="shared" si="838"/>
        <v>0</v>
      </c>
      <c r="ET253" s="210">
        <f t="shared" si="839"/>
        <v>0</v>
      </c>
      <c r="EU253" s="210">
        <f t="shared" si="840"/>
        <v>0</v>
      </c>
      <c r="EV253" s="210">
        <f t="shared" si="841"/>
        <v>0</v>
      </c>
      <c r="EW253" s="210">
        <f t="shared" si="842"/>
        <v>0</v>
      </c>
      <c r="EX253" s="210">
        <f t="shared" si="843"/>
        <v>0</v>
      </c>
      <c r="EY253" s="210">
        <f t="shared" si="844"/>
        <v>0</v>
      </c>
      <c r="EZ253" s="210">
        <f t="shared" si="845"/>
        <v>0</v>
      </c>
      <c r="FA253" s="210">
        <f t="shared" si="846"/>
        <v>0</v>
      </c>
      <c r="FB253" s="210">
        <f t="shared" si="847"/>
        <v>0</v>
      </c>
      <c r="FC253" s="210">
        <f t="shared" si="848"/>
        <v>0</v>
      </c>
      <c r="FD253" s="210">
        <f t="shared" si="849"/>
        <v>0</v>
      </c>
      <c r="FE253" s="210">
        <f t="shared" si="850"/>
        <v>0</v>
      </c>
      <c r="FF253" s="210">
        <f t="shared" si="851"/>
        <v>0</v>
      </c>
      <c r="FG253" s="210">
        <f t="shared" si="852"/>
        <v>0</v>
      </c>
      <c r="FI253" s="211">
        <f t="shared" si="584"/>
        <v>0</v>
      </c>
      <c r="FJ253" s="211">
        <f t="shared" si="585"/>
        <v>0</v>
      </c>
      <c r="FK253" s="211">
        <f t="shared" si="586"/>
        <v>0</v>
      </c>
      <c r="FL253" s="211">
        <f t="shared" si="587"/>
        <v>0</v>
      </c>
      <c r="FM253" s="211">
        <f t="shared" si="588"/>
        <v>0</v>
      </c>
      <c r="FN253" s="211">
        <f t="shared" si="589"/>
        <v>0</v>
      </c>
      <c r="FO253" s="211">
        <f t="shared" si="590"/>
        <v>0</v>
      </c>
      <c r="FP253" s="211">
        <f t="shared" si="591"/>
        <v>0</v>
      </c>
      <c r="FQ253" s="211">
        <f t="shared" si="592"/>
        <v>0</v>
      </c>
      <c r="FR253" s="211">
        <f t="shared" si="593"/>
        <v>0</v>
      </c>
      <c r="FS253" s="211">
        <f t="shared" si="594"/>
        <v>0</v>
      </c>
      <c r="FT253" s="211">
        <f t="shared" si="595"/>
        <v>0</v>
      </c>
      <c r="FU253" s="211">
        <f t="shared" si="596"/>
        <v>0</v>
      </c>
      <c r="FV253" s="211">
        <f t="shared" si="597"/>
        <v>0</v>
      </c>
      <c r="FW253" s="211">
        <f t="shared" si="598"/>
        <v>0</v>
      </c>
      <c r="FX253" s="211">
        <f t="shared" si="599"/>
        <v>0</v>
      </c>
      <c r="FY253" s="211">
        <f t="shared" si="600"/>
        <v>0</v>
      </c>
      <c r="FZ253" s="211">
        <f t="shared" si="601"/>
        <v>0</v>
      </c>
      <c r="GA253" s="211">
        <f t="shared" si="602"/>
        <v>0</v>
      </c>
      <c r="GB253" s="211">
        <f t="shared" si="603"/>
        <v>0</v>
      </c>
      <c r="GC253" s="211">
        <f t="shared" si="604"/>
        <v>0</v>
      </c>
      <c r="GD253" s="211">
        <f t="shared" si="605"/>
        <v>0</v>
      </c>
      <c r="GE253" s="211">
        <f t="shared" si="606"/>
        <v>0</v>
      </c>
      <c r="GF253" s="211">
        <f t="shared" si="607"/>
        <v>0</v>
      </c>
      <c r="GG253" s="211">
        <f t="shared" si="608"/>
        <v>0</v>
      </c>
      <c r="GH253" s="211">
        <f t="shared" si="609"/>
        <v>0</v>
      </c>
      <c r="GI253" s="211">
        <f t="shared" si="610"/>
        <v>0</v>
      </c>
      <c r="GJ253" s="211">
        <f t="shared" si="611"/>
        <v>0</v>
      </c>
      <c r="GK253" s="211">
        <f t="shared" si="612"/>
        <v>0</v>
      </c>
      <c r="GL253" s="211">
        <f t="shared" si="613"/>
        <v>0</v>
      </c>
    </row>
    <row r="254" spans="3:194">
      <c r="C254" s="25" t="s">
        <v>1377</v>
      </c>
      <c r="D254" s="220"/>
      <c r="E254" s="220"/>
      <c r="F254" s="221"/>
      <c r="G254" s="224">
        <f t="shared" si="775"/>
        <v>0</v>
      </c>
      <c r="H254" s="224">
        <f t="shared" si="776"/>
        <v>0</v>
      </c>
      <c r="I254" s="222"/>
      <c r="J254" s="222"/>
      <c r="K254" s="222"/>
      <c r="L254" s="222"/>
      <c r="M254" s="222"/>
      <c r="N254" s="222"/>
      <c r="O254" s="222"/>
      <c r="P254" s="222"/>
      <c r="Q254" s="224">
        <f t="shared" si="777"/>
        <v>0</v>
      </c>
      <c r="R254" s="222"/>
      <c r="S254" s="222"/>
      <c r="T254" s="222"/>
      <c r="U254" s="222"/>
      <c r="V254" s="224">
        <f t="shared" si="778"/>
        <v>0</v>
      </c>
      <c r="W254" s="222"/>
      <c r="X254" s="222"/>
      <c r="Y254" s="222"/>
      <c r="Z254" s="222"/>
      <c r="AA254" s="224">
        <f t="shared" si="779"/>
        <v>0</v>
      </c>
      <c r="AB254" s="222"/>
      <c r="AC254" s="222"/>
      <c r="AD254" s="222"/>
      <c r="AE254" s="222"/>
      <c r="AF254" s="224">
        <f t="shared" si="780"/>
        <v>0</v>
      </c>
      <c r="AG254" s="222"/>
      <c r="AH254" s="222"/>
      <c r="AI254" s="222"/>
      <c r="AJ254" s="222"/>
      <c r="AK254" s="224">
        <f t="shared" si="781"/>
        <v>0</v>
      </c>
      <c r="AL254" s="224">
        <f t="shared" si="782"/>
        <v>0</v>
      </c>
      <c r="AM254" s="222"/>
      <c r="AN254" s="222"/>
      <c r="AO254" s="222"/>
      <c r="AP254" s="222"/>
      <c r="AQ254" s="222"/>
      <c r="AR254" s="222"/>
      <c r="AS254" s="222"/>
      <c r="AT254" s="222"/>
      <c r="AU254" s="224">
        <f t="shared" si="783"/>
        <v>0</v>
      </c>
      <c r="AV254" s="222"/>
      <c r="AW254" s="222"/>
      <c r="AX254" s="222"/>
      <c r="AY254" s="222"/>
      <c r="AZ254" s="224">
        <f t="shared" si="784"/>
        <v>0</v>
      </c>
      <c r="BA254" s="222"/>
      <c r="BB254" s="222"/>
      <c r="BC254" s="222"/>
      <c r="BD254" s="222"/>
      <c r="BE254" s="224">
        <f t="shared" si="785"/>
        <v>0</v>
      </c>
      <c r="BF254" s="222"/>
      <c r="BG254" s="222"/>
      <c r="BH254" s="222"/>
      <c r="BI254" s="222"/>
      <c r="BJ254" s="224">
        <f t="shared" si="786"/>
        <v>0</v>
      </c>
      <c r="BK254" s="222"/>
      <c r="BL254" s="222"/>
      <c r="BM254" s="222"/>
      <c r="BN254" s="222"/>
      <c r="BO254" s="224">
        <f t="shared" si="787"/>
        <v>0</v>
      </c>
      <c r="BP254" s="222"/>
      <c r="BQ254" s="222"/>
      <c r="BR254" s="222"/>
      <c r="BS254" s="222"/>
      <c r="BT254" s="224">
        <f t="shared" si="788"/>
        <v>0</v>
      </c>
      <c r="BU254" s="222">
        <f t="shared" si="857"/>
        <v>0</v>
      </c>
      <c r="BV254" s="222">
        <f t="shared" si="858"/>
        <v>0</v>
      </c>
      <c r="BW254" s="222">
        <f t="shared" si="859"/>
        <v>0</v>
      </c>
      <c r="BX254" s="222">
        <f t="shared" si="860"/>
        <v>0</v>
      </c>
      <c r="BY254" s="224">
        <f t="shared" si="789"/>
        <v>0</v>
      </c>
      <c r="BZ254" s="222">
        <f t="shared" si="861"/>
        <v>0</v>
      </c>
      <c r="CA254" s="222">
        <f t="shared" si="862"/>
        <v>0</v>
      </c>
      <c r="CB254" s="222">
        <f t="shared" si="863"/>
        <v>0</v>
      </c>
      <c r="CC254" s="222">
        <f t="shared" si="864"/>
        <v>0</v>
      </c>
      <c r="CD254" s="224">
        <f t="shared" si="790"/>
        <v>0</v>
      </c>
      <c r="CE254" s="222">
        <f t="shared" si="865"/>
        <v>0</v>
      </c>
      <c r="CF254" s="222">
        <f t="shared" si="866"/>
        <v>0</v>
      </c>
      <c r="CG254" s="222">
        <f t="shared" si="867"/>
        <v>0</v>
      </c>
      <c r="CH254" s="222">
        <f t="shared" si="868"/>
        <v>0</v>
      </c>
      <c r="CI254" s="224">
        <f t="shared" si="791"/>
        <v>0</v>
      </c>
      <c r="CJ254" s="222">
        <f t="shared" si="869"/>
        <v>0</v>
      </c>
      <c r="CK254" s="222">
        <f t="shared" si="870"/>
        <v>0</v>
      </c>
      <c r="CL254" s="222">
        <f t="shared" si="871"/>
        <v>0</v>
      </c>
      <c r="CM254" s="222">
        <f t="shared" si="872"/>
        <v>0</v>
      </c>
      <c r="CN254" s="224">
        <f t="shared" si="792"/>
        <v>0</v>
      </c>
      <c r="CO254" s="222">
        <f t="shared" si="873"/>
        <v>0</v>
      </c>
      <c r="CP254" s="222">
        <f t="shared" si="874"/>
        <v>0</v>
      </c>
      <c r="CQ254" s="222">
        <f t="shared" si="875"/>
        <v>0</v>
      </c>
      <c r="CR254" s="222">
        <f t="shared" si="876"/>
        <v>0</v>
      </c>
      <c r="CS254" s="209">
        <f t="shared" si="616"/>
        <v>0</v>
      </c>
      <c r="CT254" s="205"/>
      <c r="CU254" s="210">
        <f t="shared" si="686"/>
        <v>0</v>
      </c>
      <c r="CV254" s="210">
        <f t="shared" si="686"/>
        <v>0</v>
      </c>
      <c r="CW254" s="210">
        <f t="shared" si="555"/>
        <v>0</v>
      </c>
      <c r="CX254" s="210">
        <f t="shared" si="556"/>
        <v>0</v>
      </c>
      <c r="CY254" s="210">
        <f t="shared" si="557"/>
        <v>0</v>
      </c>
      <c r="CZ254" s="210">
        <f t="shared" si="558"/>
        <v>0</v>
      </c>
      <c r="DA254" s="210">
        <f t="shared" si="687"/>
        <v>0</v>
      </c>
      <c r="DB254" s="210">
        <f t="shared" si="687"/>
        <v>0</v>
      </c>
      <c r="DC254" s="210">
        <f t="shared" si="559"/>
        <v>0</v>
      </c>
      <c r="DD254" s="210">
        <f t="shared" si="560"/>
        <v>0</v>
      </c>
      <c r="DE254" s="210">
        <f t="shared" si="561"/>
        <v>0</v>
      </c>
      <c r="DF254" s="210">
        <f t="shared" si="562"/>
        <v>0</v>
      </c>
      <c r="DG254" s="210">
        <f t="shared" si="563"/>
        <v>0</v>
      </c>
      <c r="DH254" s="210">
        <f t="shared" si="564"/>
        <v>0</v>
      </c>
      <c r="DI254" s="210">
        <f t="shared" si="565"/>
        <v>0</v>
      </c>
      <c r="DJ254" s="210">
        <f t="shared" si="566"/>
        <v>0</v>
      </c>
      <c r="DK254" s="210">
        <f t="shared" si="567"/>
        <v>0</v>
      </c>
      <c r="DL254" s="210">
        <f t="shared" si="568"/>
        <v>0</v>
      </c>
      <c r="DN254" s="210">
        <f t="shared" si="688"/>
        <v>0</v>
      </c>
      <c r="DO254" s="210">
        <f t="shared" si="689"/>
        <v>0</v>
      </c>
      <c r="DP254" s="210">
        <f t="shared" si="690"/>
        <v>0</v>
      </c>
      <c r="DQ254" s="210">
        <f t="shared" ref="DQ254:DQ287" si="877">IF((J254-AN254)&gt;0,0,J254-AN254)</f>
        <v>0</v>
      </c>
      <c r="DR254" s="210">
        <f t="shared" ref="DR254:DR287" si="878">IF((K254-AO254)&gt;0,0,K254-AO254)</f>
        <v>0</v>
      </c>
      <c r="DS254" s="210">
        <f t="shared" si="773"/>
        <v>0</v>
      </c>
      <c r="DT254" s="210">
        <f t="shared" si="774"/>
        <v>0</v>
      </c>
      <c r="DU254" s="210">
        <f t="shared" si="774"/>
        <v>0</v>
      </c>
      <c r="DV254" s="210">
        <f t="shared" si="774"/>
        <v>0</v>
      </c>
      <c r="DW254" s="210">
        <f t="shared" si="774"/>
        <v>0</v>
      </c>
      <c r="DX254" s="210">
        <f t="shared" si="774"/>
        <v>0</v>
      </c>
      <c r="DY254" s="210">
        <f t="shared" si="749"/>
        <v>0</v>
      </c>
      <c r="DZ254" s="210">
        <f t="shared" si="749"/>
        <v>0</v>
      </c>
      <c r="EA254" s="210">
        <f t="shared" si="749"/>
        <v>0</v>
      </c>
      <c r="EB254" s="210">
        <f t="shared" si="749"/>
        <v>0</v>
      </c>
      <c r="EC254" s="210">
        <f t="shared" si="749"/>
        <v>0</v>
      </c>
      <c r="ED254" s="210">
        <f t="shared" si="749"/>
        <v>0</v>
      </c>
      <c r="EE254" s="210">
        <f t="shared" si="711"/>
        <v>0</v>
      </c>
      <c r="EF254" s="210">
        <f t="shared" si="711"/>
        <v>0</v>
      </c>
      <c r="EG254" s="210">
        <f t="shared" si="711"/>
        <v>0</v>
      </c>
      <c r="EH254" s="210">
        <f t="shared" si="711"/>
        <v>0</v>
      </c>
      <c r="EI254" s="210">
        <f t="shared" si="711"/>
        <v>0</v>
      </c>
      <c r="EJ254" s="210">
        <f t="shared" si="711"/>
        <v>0</v>
      </c>
      <c r="EK254" s="210">
        <f t="shared" si="711"/>
        <v>0</v>
      </c>
      <c r="EL254" s="210">
        <f t="shared" si="711"/>
        <v>0</v>
      </c>
      <c r="EM254" s="210">
        <f t="shared" si="711"/>
        <v>0</v>
      </c>
      <c r="EN254" s="210">
        <f t="shared" si="711"/>
        <v>0</v>
      </c>
      <c r="EO254" s="210">
        <f t="shared" si="711"/>
        <v>0</v>
      </c>
      <c r="EP254" s="210">
        <f t="shared" si="711"/>
        <v>0</v>
      </c>
      <c r="EQ254" s="210">
        <f t="shared" si="691"/>
        <v>0</v>
      </c>
      <c r="ES254" s="210">
        <f t="shared" si="569"/>
        <v>0</v>
      </c>
      <c r="ET254" s="210">
        <f t="shared" si="570"/>
        <v>0</v>
      </c>
      <c r="EU254" s="210">
        <f t="shared" si="571"/>
        <v>0</v>
      </c>
      <c r="EV254" s="210">
        <f t="shared" si="572"/>
        <v>0</v>
      </c>
      <c r="EW254" s="210">
        <f t="shared" si="573"/>
        <v>0</v>
      </c>
      <c r="EX254" s="210">
        <f t="shared" si="574"/>
        <v>0</v>
      </c>
      <c r="EY254" s="210">
        <f t="shared" si="575"/>
        <v>0</v>
      </c>
      <c r="EZ254" s="210">
        <f t="shared" si="576"/>
        <v>0</v>
      </c>
      <c r="FA254" s="210">
        <f t="shared" si="577"/>
        <v>0</v>
      </c>
      <c r="FB254" s="210">
        <f t="shared" si="578"/>
        <v>0</v>
      </c>
      <c r="FC254" s="210">
        <f t="shared" si="579"/>
        <v>0</v>
      </c>
      <c r="FD254" s="210">
        <f t="shared" si="580"/>
        <v>0</v>
      </c>
      <c r="FE254" s="210">
        <f t="shared" si="581"/>
        <v>0</v>
      </c>
      <c r="FF254" s="210">
        <f t="shared" si="582"/>
        <v>0</v>
      </c>
      <c r="FG254" s="210">
        <f t="shared" si="583"/>
        <v>0</v>
      </c>
      <c r="FI254" s="211">
        <f t="shared" si="584"/>
        <v>0</v>
      </c>
      <c r="FJ254" s="211">
        <f t="shared" si="585"/>
        <v>0</v>
      </c>
      <c r="FK254" s="211">
        <f t="shared" si="586"/>
        <v>0</v>
      </c>
      <c r="FL254" s="211">
        <f t="shared" si="587"/>
        <v>0</v>
      </c>
      <c r="FM254" s="211">
        <f t="shared" si="588"/>
        <v>0</v>
      </c>
      <c r="FN254" s="211">
        <f t="shared" si="589"/>
        <v>0</v>
      </c>
      <c r="FO254" s="211">
        <f t="shared" si="590"/>
        <v>0</v>
      </c>
      <c r="FP254" s="211">
        <f t="shared" si="591"/>
        <v>0</v>
      </c>
      <c r="FQ254" s="211">
        <f t="shared" si="592"/>
        <v>0</v>
      </c>
      <c r="FR254" s="211">
        <f t="shared" si="593"/>
        <v>0</v>
      </c>
      <c r="FS254" s="211">
        <f t="shared" si="594"/>
        <v>0</v>
      </c>
      <c r="FT254" s="211">
        <f t="shared" si="595"/>
        <v>0</v>
      </c>
      <c r="FU254" s="211">
        <f t="shared" si="596"/>
        <v>0</v>
      </c>
      <c r="FV254" s="211">
        <f t="shared" si="597"/>
        <v>0</v>
      </c>
      <c r="FW254" s="211">
        <f t="shared" si="598"/>
        <v>0</v>
      </c>
      <c r="FX254" s="211">
        <f t="shared" si="599"/>
        <v>0</v>
      </c>
      <c r="FY254" s="211">
        <f t="shared" si="600"/>
        <v>0</v>
      </c>
      <c r="FZ254" s="211">
        <f t="shared" si="601"/>
        <v>0</v>
      </c>
      <c r="GA254" s="211">
        <f t="shared" si="602"/>
        <v>0</v>
      </c>
      <c r="GB254" s="211">
        <f t="shared" si="603"/>
        <v>0</v>
      </c>
      <c r="GC254" s="211">
        <f t="shared" si="604"/>
        <v>0</v>
      </c>
      <c r="GD254" s="211">
        <f t="shared" si="605"/>
        <v>0</v>
      </c>
      <c r="GE254" s="211">
        <f t="shared" si="606"/>
        <v>0</v>
      </c>
      <c r="GF254" s="211">
        <f t="shared" si="607"/>
        <v>0</v>
      </c>
      <c r="GG254" s="211">
        <f t="shared" si="608"/>
        <v>0</v>
      </c>
      <c r="GH254" s="211">
        <f t="shared" si="609"/>
        <v>0</v>
      </c>
      <c r="GI254" s="211">
        <f t="shared" si="610"/>
        <v>0</v>
      </c>
      <c r="GJ254" s="211">
        <f t="shared" si="611"/>
        <v>0</v>
      </c>
      <c r="GK254" s="211">
        <f t="shared" si="612"/>
        <v>0</v>
      </c>
      <c r="GL254" s="211">
        <f t="shared" si="613"/>
        <v>0</v>
      </c>
    </row>
    <row r="255" spans="3:194">
      <c r="C255" s="25"/>
      <c r="D255" s="220"/>
      <c r="E255" s="220"/>
      <c r="F255" s="221"/>
      <c r="G255" s="224">
        <f t="shared" si="775"/>
        <v>0</v>
      </c>
      <c r="H255" s="224">
        <f t="shared" si="776"/>
        <v>0</v>
      </c>
      <c r="I255" s="222"/>
      <c r="J255" s="222"/>
      <c r="K255" s="222"/>
      <c r="L255" s="222"/>
      <c r="M255" s="222"/>
      <c r="N255" s="222"/>
      <c r="O255" s="222"/>
      <c r="P255" s="222"/>
      <c r="Q255" s="224">
        <f t="shared" si="777"/>
        <v>0</v>
      </c>
      <c r="R255" s="222"/>
      <c r="S255" s="222"/>
      <c r="T255" s="222"/>
      <c r="U255" s="222"/>
      <c r="V255" s="224">
        <f t="shared" si="778"/>
        <v>0</v>
      </c>
      <c r="W255" s="222"/>
      <c r="X255" s="222"/>
      <c r="Y255" s="222"/>
      <c r="Z255" s="222"/>
      <c r="AA255" s="224">
        <f t="shared" si="779"/>
        <v>0</v>
      </c>
      <c r="AB255" s="222"/>
      <c r="AC255" s="222"/>
      <c r="AD255" s="222"/>
      <c r="AE255" s="222"/>
      <c r="AF255" s="224">
        <f t="shared" si="780"/>
        <v>0</v>
      </c>
      <c r="AG255" s="222"/>
      <c r="AH255" s="222"/>
      <c r="AI255" s="222"/>
      <c r="AJ255" s="222"/>
      <c r="AK255" s="224">
        <f t="shared" si="781"/>
        <v>0</v>
      </c>
      <c r="AL255" s="224">
        <f t="shared" si="782"/>
        <v>0</v>
      </c>
      <c r="AM255" s="222"/>
      <c r="AN255" s="222"/>
      <c r="AO255" s="222"/>
      <c r="AP255" s="222"/>
      <c r="AQ255" s="222"/>
      <c r="AR255" s="222"/>
      <c r="AS255" s="222"/>
      <c r="AT255" s="222"/>
      <c r="AU255" s="224">
        <f t="shared" si="783"/>
        <v>0</v>
      </c>
      <c r="AV255" s="222"/>
      <c r="AW255" s="222"/>
      <c r="AX255" s="222"/>
      <c r="AY255" s="222"/>
      <c r="AZ255" s="224">
        <f t="shared" si="784"/>
        <v>0</v>
      </c>
      <c r="BA255" s="222"/>
      <c r="BB255" s="222"/>
      <c r="BC255" s="222"/>
      <c r="BD255" s="222"/>
      <c r="BE255" s="224">
        <f t="shared" si="785"/>
        <v>0</v>
      </c>
      <c r="BF255" s="222"/>
      <c r="BG255" s="222"/>
      <c r="BH255" s="222"/>
      <c r="BI255" s="222"/>
      <c r="BJ255" s="224">
        <f t="shared" si="786"/>
        <v>0</v>
      </c>
      <c r="BK255" s="222"/>
      <c r="BL255" s="222"/>
      <c r="BM255" s="222"/>
      <c r="BN255" s="222"/>
      <c r="BO255" s="224">
        <f t="shared" si="787"/>
        <v>0</v>
      </c>
      <c r="BP255" s="222"/>
      <c r="BQ255" s="222"/>
      <c r="BR255" s="222"/>
      <c r="BS255" s="222"/>
      <c r="BT255" s="224">
        <f t="shared" si="788"/>
        <v>0</v>
      </c>
      <c r="BU255" s="222">
        <f t="shared" si="857"/>
        <v>0</v>
      </c>
      <c r="BV255" s="222">
        <f t="shared" si="858"/>
        <v>0</v>
      </c>
      <c r="BW255" s="222">
        <f t="shared" si="859"/>
        <v>0</v>
      </c>
      <c r="BX255" s="222">
        <f t="shared" si="860"/>
        <v>0</v>
      </c>
      <c r="BY255" s="224">
        <f t="shared" si="789"/>
        <v>0</v>
      </c>
      <c r="BZ255" s="222">
        <f t="shared" si="861"/>
        <v>0</v>
      </c>
      <c r="CA255" s="222">
        <f t="shared" si="862"/>
        <v>0</v>
      </c>
      <c r="CB255" s="222">
        <f t="shared" si="863"/>
        <v>0</v>
      </c>
      <c r="CC255" s="222">
        <f t="shared" si="864"/>
        <v>0</v>
      </c>
      <c r="CD255" s="224">
        <f t="shared" si="790"/>
        <v>0</v>
      </c>
      <c r="CE255" s="222">
        <f t="shared" si="865"/>
        <v>0</v>
      </c>
      <c r="CF255" s="222">
        <f t="shared" si="866"/>
        <v>0</v>
      </c>
      <c r="CG255" s="222">
        <f t="shared" si="867"/>
        <v>0</v>
      </c>
      <c r="CH255" s="222">
        <f t="shared" si="868"/>
        <v>0</v>
      </c>
      <c r="CI255" s="224">
        <f t="shared" si="791"/>
        <v>0</v>
      </c>
      <c r="CJ255" s="222">
        <f t="shared" si="869"/>
        <v>0</v>
      </c>
      <c r="CK255" s="222">
        <f t="shared" si="870"/>
        <v>0</v>
      </c>
      <c r="CL255" s="222">
        <f t="shared" si="871"/>
        <v>0</v>
      </c>
      <c r="CM255" s="222">
        <f t="shared" si="872"/>
        <v>0</v>
      </c>
      <c r="CN255" s="224">
        <f t="shared" si="792"/>
        <v>0</v>
      </c>
      <c r="CO255" s="222">
        <f t="shared" si="873"/>
        <v>0</v>
      </c>
      <c r="CP255" s="222">
        <f t="shared" si="874"/>
        <v>0</v>
      </c>
      <c r="CQ255" s="222">
        <f t="shared" si="875"/>
        <v>0</v>
      </c>
      <c r="CR255" s="222">
        <f t="shared" si="876"/>
        <v>0</v>
      </c>
      <c r="CS255" s="209">
        <f t="shared" si="616"/>
        <v>0</v>
      </c>
      <c r="CT255" s="205"/>
      <c r="CU255" s="210">
        <f t="shared" si="686"/>
        <v>0</v>
      </c>
      <c r="CV255" s="210">
        <f t="shared" si="686"/>
        <v>0</v>
      </c>
      <c r="CW255" s="210">
        <f t="shared" si="555"/>
        <v>0</v>
      </c>
      <c r="CX255" s="210">
        <f t="shared" si="556"/>
        <v>0</v>
      </c>
      <c r="CY255" s="210">
        <f t="shared" si="557"/>
        <v>0</v>
      </c>
      <c r="CZ255" s="210">
        <f t="shared" si="558"/>
        <v>0</v>
      </c>
      <c r="DA255" s="210">
        <f t="shared" si="687"/>
        <v>0</v>
      </c>
      <c r="DB255" s="210">
        <f t="shared" si="687"/>
        <v>0</v>
      </c>
      <c r="DC255" s="210">
        <f t="shared" si="559"/>
        <v>0</v>
      </c>
      <c r="DD255" s="210">
        <f t="shared" si="560"/>
        <v>0</v>
      </c>
      <c r="DE255" s="210">
        <f t="shared" si="561"/>
        <v>0</v>
      </c>
      <c r="DF255" s="210">
        <f t="shared" si="562"/>
        <v>0</v>
      </c>
      <c r="DG255" s="210">
        <f t="shared" si="563"/>
        <v>0</v>
      </c>
      <c r="DH255" s="210">
        <f t="shared" si="564"/>
        <v>0</v>
      </c>
      <c r="DI255" s="210">
        <f t="shared" si="565"/>
        <v>0</v>
      </c>
      <c r="DJ255" s="210">
        <f t="shared" si="566"/>
        <v>0</v>
      </c>
      <c r="DK255" s="210">
        <f t="shared" si="567"/>
        <v>0</v>
      </c>
      <c r="DL255" s="210">
        <f t="shared" si="568"/>
        <v>0</v>
      </c>
      <c r="DN255" s="210">
        <f t="shared" si="688"/>
        <v>0</v>
      </c>
      <c r="DO255" s="210">
        <f t="shared" si="689"/>
        <v>0</v>
      </c>
      <c r="DP255" s="210">
        <f t="shared" si="690"/>
        <v>0</v>
      </c>
      <c r="DQ255" s="210">
        <f t="shared" si="877"/>
        <v>0</v>
      </c>
      <c r="DR255" s="210">
        <f t="shared" si="878"/>
        <v>0</v>
      </c>
      <c r="DS255" s="210">
        <f t="shared" si="773"/>
        <v>0</v>
      </c>
      <c r="DT255" s="210">
        <f t="shared" si="774"/>
        <v>0</v>
      </c>
      <c r="DU255" s="210">
        <f t="shared" si="774"/>
        <v>0</v>
      </c>
      <c r="DV255" s="210">
        <f t="shared" si="774"/>
        <v>0</v>
      </c>
      <c r="DW255" s="210">
        <f t="shared" si="774"/>
        <v>0</v>
      </c>
      <c r="DX255" s="210">
        <f t="shared" si="774"/>
        <v>0</v>
      </c>
      <c r="DY255" s="210">
        <f t="shared" si="749"/>
        <v>0</v>
      </c>
      <c r="DZ255" s="210">
        <f t="shared" si="749"/>
        <v>0</v>
      </c>
      <c r="EA255" s="210">
        <f t="shared" si="749"/>
        <v>0</v>
      </c>
      <c r="EB255" s="210">
        <f t="shared" si="749"/>
        <v>0</v>
      </c>
      <c r="EC255" s="210">
        <f t="shared" si="749"/>
        <v>0</v>
      </c>
      <c r="ED255" s="210">
        <f t="shared" si="749"/>
        <v>0</v>
      </c>
      <c r="EE255" s="210">
        <f t="shared" si="711"/>
        <v>0</v>
      </c>
      <c r="EF255" s="210">
        <f t="shared" si="711"/>
        <v>0</v>
      </c>
      <c r="EG255" s="210">
        <f t="shared" si="711"/>
        <v>0</v>
      </c>
      <c r="EH255" s="210">
        <f t="shared" si="711"/>
        <v>0</v>
      </c>
      <c r="EI255" s="210">
        <f t="shared" si="711"/>
        <v>0</v>
      </c>
      <c r="EJ255" s="210">
        <f t="shared" si="711"/>
        <v>0</v>
      </c>
      <c r="EK255" s="210">
        <f t="shared" si="711"/>
        <v>0</v>
      </c>
      <c r="EL255" s="210">
        <f t="shared" si="711"/>
        <v>0</v>
      </c>
      <c r="EM255" s="210">
        <f t="shared" si="711"/>
        <v>0</v>
      </c>
      <c r="EN255" s="210">
        <f t="shared" si="711"/>
        <v>0</v>
      </c>
      <c r="EO255" s="210">
        <f t="shared" si="711"/>
        <v>0</v>
      </c>
      <c r="EP255" s="210">
        <f t="shared" si="711"/>
        <v>0</v>
      </c>
      <c r="EQ255" s="210">
        <f t="shared" si="691"/>
        <v>0</v>
      </c>
      <c r="ES255" s="210">
        <f t="shared" si="569"/>
        <v>0</v>
      </c>
      <c r="ET255" s="210">
        <f t="shared" si="570"/>
        <v>0</v>
      </c>
      <c r="EU255" s="210">
        <f t="shared" si="571"/>
        <v>0</v>
      </c>
      <c r="EV255" s="210">
        <f t="shared" si="572"/>
        <v>0</v>
      </c>
      <c r="EW255" s="210">
        <f t="shared" si="573"/>
        <v>0</v>
      </c>
      <c r="EX255" s="210">
        <f t="shared" si="574"/>
        <v>0</v>
      </c>
      <c r="EY255" s="210">
        <f t="shared" si="575"/>
        <v>0</v>
      </c>
      <c r="EZ255" s="210">
        <f t="shared" si="576"/>
        <v>0</v>
      </c>
      <c r="FA255" s="210">
        <f t="shared" si="577"/>
        <v>0</v>
      </c>
      <c r="FB255" s="210">
        <f t="shared" si="578"/>
        <v>0</v>
      </c>
      <c r="FC255" s="210">
        <f t="shared" si="579"/>
        <v>0</v>
      </c>
      <c r="FD255" s="210">
        <f t="shared" si="580"/>
        <v>0</v>
      </c>
      <c r="FE255" s="210">
        <f t="shared" si="581"/>
        <v>0</v>
      </c>
      <c r="FF255" s="210">
        <f t="shared" si="582"/>
        <v>0</v>
      </c>
      <c r="FG255" s="210">
        <f t="shared" si="583"/>
        <v>0</v>
      </c>
      <c r="FI255" s="211">
        <f t="shared" si="584"/>
        <v>0</v>
      </c>
      <c r="FJ255" s="211">
        <f t="shared" si="585"/>
        <v>0</v>
      </c>
      <c r="FK255" s="211">
        <f t="shared" si="586"/>
        <v>0</v>
      </c>
      <c r="FL255" s="211">
        <f t="shared" si="587"/>
        <v>0</v>
      </c>
      <c r="FM255" s="211">
        <f t="shared" si="588"/>
        <v>0</v>
      </c>
      <c r="FN255" s="211">
        <f t="shared" si="589"/>
        <v>0</v>
      </c>
      <c r="FO255" s="211">
        <f t="shared" si="590"/>
        <v>0</v>
      </c>
      <c r="FP255" s="211">
        <f t="shared" si="591"/>
        <v>0</v>
      </c>
      <c r="FQ255" s="211">
        <f t="shared" si="592"/>
        <v>0</v>
      </c>
      <c r="FR255" s="211">
        <f t="shared" si="593"/>
        <v>0</v>
      </c>
      <c r="FS255" s="211">
        <f t="shared" si="594"/>
        <v>0</v>
      </c>
      <c r="FT255" s="211">
        <f t="shared" si="595"/>
        <v>0</v>
      </c>
      <c r="FU255" s="211">
        <f t="shared" si="596"/>
        <v>0</v>
      </c>
      <c r="FV255" s="211">
        <f t="shared" si="597"/>
        <v>0</v>
      </c>
      <c r="FW255" s="211">
        <f t="shared" si="598"/>
        <v>0</v>
      </c>
      <c r="FX255" s="211">
        <f t="shared" si="599"/>
        <v>0</v>
      </c>
      <c r="FY255" s="211">
        <f t="shared" si="600"/>
        <v>0</v>
      </c>
      <c r="FZ255" s="211">
        <f t="shared" si="601"/>
        <v>0</v>
      </c>
      <c r="GA255" s="211">
        <f t="shared" si="602"/>
        <v>0</v>
      </c>
      <c r="GB255" s="211">
        <f t="shared" si="603"/>
        <v>0</v>
      </c>
      <c r="GC255" s="211">
        <f t="shared" si="604"/>
        <v>0</v>
      </c>
      <c r="GD255" s="211">
        <f t="shared" si="605"/>
        <v>0</v>
      </c>
      <c r="GE255" s="211">
        <f t="shared" si="606"/>
        <v>0</v>
      </c>
      <c r="GF255" s="211">
        <f t="shared" si="607"/>
        <v>0</v>
      </c>
      <c r="GG255" s="211">
        <f t="shared" si="608"/>
        <v>0</v>
      </c>
      <c r="GH255" s="211">
        <f t="shared" si="609"/>
        <v>0</v>
      </c>
      <c r="GI255" s="211">
        <f t="shared" si="610"/>
        <v>0</v>
      </c>
      <c r="GJ255" s="211">
        <f t="shared" si="611"/>
        <v>0</v>
      </c>
      <c r="GK255" s="211">
        <f t="shared" si="612"/>
        <v>0</v>
      </c>
      <c r="GL255" s="211">
        <f t="shared" si="613"/>
        <v>0</v>
      </c>
    </row>
    <row r="256" spans="3:194">
      <c r="C256" s="40" t="s">
        <v>1159</v>
      </c>
      <c r="D256" s="250">
        <v>2300</v>
      </c>
      <c r="E256" s="251" t="s">
        <v>31</v>
      </c>
      <c r="F256" s="251" t="s">
        <v>31</v>
      </c>
      <c r="G256" s="252">
        <f>SUM(G258:G260)</f>
        <v>11234.5</v>
      </c>
      <c r="H256" s="252">
        <f>SUM(H258:H260)</f>
        <v>11234.5</v>
      </c>
      <c r="I256" s="252">
        <f t="shared" ref="I256:BT256" si="879">SUM(I258:I260)</f>
        <v>0</v>
      </c>
      <c r="J256" s="252">
        <f t="shared" si="879"/>
        <v>0</v>
      </c>
      <c r="K256" s="252">
        <f t="shared" si="879"/>
        <v>0</v>
      </c>
      <c r="L256" s="252">
        <f t="shared" si="879"/>
        <v>0</v>
      </c>
      <c r="M256" s="252">
        <f t="shared" si="879"/>
        <v>0</v>
      </c>
      <c r="N256" s="252">
        <f t="shared" si="879"/>
        <v>0</v>
      </c>
      <c r="O256" s="252">
        <f t="shared" si="879"/>
        <v>11234.5</v>
      </c>
      <c r="P256" s="252">
        <f t="shared" si="879"/>
        <v>11234.5</v>
      </c>
      <c r="Q256" s="252">
        <f t="shared" si="879"/>
        <v>7796.3</v>
      </c>
      <c r="R256" s="252">
        <f t="shared" si="879"/>
        <v>0</v>
      </c>
      <c r="S256" s="252">
        <f t="shared" si="879"/>
        <v>0</v>
      </c>
      <c r="T256" s="252">
        <f t="shared" si="879"/>
        <v>0</v>
      </c>
      <c r="U256" s="252">
        <f t="shared" si="879"/>
        <v>7796.3</v>
      </c>
      <c r="V256" s="252">
        <f t="shared" si="879"/>
        <v>8916.2999999999993</v>
      </c>
      <c r="W256" s="252">
        <f t="shared" si="879"/>
        <v>0</v>
      </c>
      <c r="X256" s="252">
        <f t="shared" si="879"/>
        <v>0</v>
      </c>
      <c r="Y256" s="252">
        <f t="shared" si="879"/>
        <v>0</v>
      </c>
      <c r="Z256" s="252">
        <f t="shared" si="879"/>
        <v>8916.2999999999993</v>
      </c>
      <c r="AA256" s="252">
        <f t="shared" si="879"/>
        <v>7196.3</v>
      </c>
      <c r="AB256" s="252">
        <f t="shared" si="879"/>
        <v>0</v>
      </c>
      <c r="AC256" s="252">
        <f t="shared" si="879"/>
        <v>0</v>
      </c>
      <c r="AD256" s="252">
        <f t="shared" si="879"/>
        <v>0</v>
      </c>
      <c r="AE256" s="252">
        <f t="shared" si="879"/>
        <v>7196.3</v>
      </c>
      <c r="AF256" s="252">
        <f t="shared" si="879"/>
        <v>7196.3</v>
      </c>
      <c r="AG256" s="252">
        <f t="shared" si="879"/>
        <v>0</v>
      </c>
      <c r="AH256" s="252">
        <f t="shared" si="879"/>
        <v>0</v>
      </c>
      <c r="AI256" s="252">
        <f t="shared" si="879"/>
        <v>0</v>
      </c>
      <c r="AJ256" s="252">
        <f t="shared" si="879"/>
        <v>7196.3</v>
      </c>
      <c r="AK256" s="252">
        <f t="shared" si="879"/>
        <v>11234.5</v>
      </c>
      <c r="AL256" s="252">
        <f t="shared" si="879"/>
        <v>11234.5</v>
      </c>
      <c r="AM256" s="252">
        <f t="shared" si="879"/>
        <v>0</v>
      </c>
      <c r="AN256" s="252">
        <f t="shared" si="879"/>
        <v>0</v>
      </c>
      <c r="AO256" s="252">
        <f t="shared" si="879"/>
        <v>0</v>
      </c>
      <c r="AP256" s="252">
        <f t="shared" si="879"/>
        <v>0</v>
      </c>
      <c r="AQ256" s="252">
        <f t="shared" si="879"/>
        <v>0</v>
      </c>
      <c r="AR256" s="252">
        <f t="shared" si="879"/>
        <v>0</v>
      </c>
      <c r="AS256" s="252">
        <f t="shared" si="879"/>
        <v>11234.5</v>
      </c>
      <c r="AT256" s="252">
        <f t="shared" si="879"/>
        <v>11234.5</v>
      </c>
      <c r="AU256" s="252">
        <f t="shared" si="879"/>
        <v>7796.3</v>
      </c>
      <c r="AV256" s="252">
        <f t="shared" si="879"/>
        <v>0</v>
      </c>
      <c r="AW256" s="252">
        <f t="shared" si="879"/>
        <v>0</v>
      </c>
      <c r="AX256" s="252">
        <f t="shared" si="879"/>
        <v>0</v>
      </c>
      <c r="AY256" s="252">
        <f t="shared" si="879"/>
        <v>7796.3</v>
      </c>
      <c r="AZ256" s="252">
        <f t="shared" si="879"/>
        <v>8916.2999999999993</v>
      </c>
      <c r="BA256" s="252">
        <f t="shared" si="879"/>
        <v>0</v>
      </c>
      <c r="BB256" s="252">
        <f t="shared" si="879"/>
        <v>0</v>
      </c>
      <c r="BC256" s="252">
        <f t="shared" si="879"/>
        <v>0</v>
      </c>
      <c r="BD256" s="252">
        <f t="shared" si="879"/>
        <v>8916.2999999999993</v>
      </c>
      <c r="BE256" s="252">
        <f t="shared" si="879"/>
        <v>7196.3</v>
      </c>
      <c r="BF256" s="252">
        <f t="shared" si="879"/>
        <v>0</v>
      </c>
      <c r="BG256" s="252">
        <f t="shared" si="879"/>
        <v>0</v>
      </c>
      <c r="BH256" s="252">
        <f t="shared" si="879"/>
        <v>0</v>
      </c>
      <c r="BI256" s="252">
        <f t="shared" si="879"/>
        <v>7196.3</v>
      </c>
      <c r="BJ256" s="252">
        <f t="shared" si="879"/>
        <v>7196.3</v>
      </c>
      <c r="BK256" s="252">
        <f t="shared" si="879"/>
        <v>0</v>
      </c>
      <c r="BL256" s="252">
        <f t="shared" si="879"/>
        <v>0</v>
      </c>
      <c r="BM256" s="252">
        <f t="shared" si="879"/>
        <v>0</v>
      </c>
      <c r="BN256" s="252">
        <f t="shared" si="879"/>
        <v>7196.3</v>
      </c>
      <c r="BO256" s="252">
        <f t="shared" si="879"/>
        <v>11234.5</v>
      </c>
      <c r="BP256" s="252">
        <f t="shared" si="879"/>
        <v>0</v>
      </c>
      <c r="BQ256" s="252">
        <f t="shared" si="879"/>
        <v>0</v>
      </c>
      <c r="BR256" s="252">
        <f t="shared" si="879"/>
        <v>0</v>
      </c>
      <c r="BS256" s="252">
        <f t="shared" si="879"/>
        <v>11234.5</v>
      </c>
      <c r="BT256" s="252">
        <f t="shared" si="879"/>
        <v>7796.3</v>
      </c>
      <c r="BU256" s="252">
        <f t="shared" ref="BU256:CR256" si="880">SUM(BU258:BU260)</f>
        <v>0</v>
      </c>
      <c r="BV256" s="252">
        <f t="shared" si="880"/>
        <v>0</v>
      </c>
      <c r="BW256" s="252">
        <f t="shared" si="880"/>
        <v>0</v>
      </c>
      <c r="BX256" s="252">
        <f t="shared" si="880"/>
        <v>7796.3</v>
      </c>
      <c r="BY256" s="252">
        <f t="shared" si="880"/>
        <v>8916.2999999999993</v>
      </c>
      <c r="BZ256" s="252">
        <f t="shared" si="880"/>
        <v>0</v>
      </c>
      <c r="CA256" s="252">
        <f t="shared" si="880"/>
        <v>0</v>
      </c>
      <c r="CB256" s="252">
        <f t="shared" si="880"/>
        <v>0</v>
      </c>
      <c r="CC256" s="252">
        <f t="shared" si="880"/>
        <v>8916.2999999999993</v>
      </c>
      <c r="CD256" s="252">
        <f t="shared" si="880"/>
        <v>11234.5</v>
      </c>
      <c r="CE256" s="252">
        <f t="shared" si="880"/>
        <v>0</v>
      </c>
      <c r="CF256" s="252">
        <f t="shared" si="880"/>
        <v>0</v>
      </c>
      <c r="CG256" s="252">
        <f t="shared" si="880"/>
        <v>0</v>
      </c>
      <c r="CH256" s="252">
        <f t="shared" si="880"/>
        <v>11234.5</v>
      </c>
      <c r="CI256" s="252">
        <f t="shared" si="880"/>
        <v>7796.3</v>
      </c>
      <c r="CJ256" s="252">
        <f t="shared" si="880"/>
        <v>0</v>
      </c>
      <c r="CK256" s="252">
        <f t="shared" si="880"/>
        <v>0</v>
      </c>
      <c r="CL256" s="252">
        <f t="shared" si="880"/>
        <v>0</v>
      </c>
      <c r="CM256" s="252">
        <f t="shared" si="880"/>
        <v>7796.3</v>
      </c>
      <c r="CN256" s="252">
        <f t="shared" si="880"/>
        <v>8916.2999999999993</v>
      </c>
      <c r="CO256" s="252">
        <f t="shared" si="880"/>
        <v>0</v>
      </c>
      <c r="CP256" s="252">
        <f t="shared" si="880"/>
        <v>0</v>
      </c>
      <c r="CQ256" s="252">
        <f t="shared" si="880"/>
        <v>0</v>
      </c>
      <c r="CR256" s="252">
        <f t="shared" si="880"/>
        <v>8916.2999999999993</v>
      </c>
      <c r="CS256" s="209">
        <f t="shared" si="616"/>
        <v>326085.19999999984</v>
      </c>
      <c r="CT256" s="205"/>
      <c r="CU256" s="210">
        <f t="shared" si="686"/>
        <v>0</v>
      </c>
      <c r="CV256" s="210">
        <f t="shared" si="686"/>
        <v>0</v>
      </c>
      <c r="CW256" s="210">
        <f t="shared" si="555"/>
        <v>0</v>
      </c>
      <c r="CX256" s="210">
        <f t="shared" si="556"/>
        <v>0</v>
      </c>
      <c r="CY256" s="210">
        <f t="shared" si="557"/>
        <v>0</v>
      </c>
      <c r="CZ256" s="210">
        <f t="shared" si="558"/>
        <v>0</v>
      </c>
      <c r="DA256" s="210">
        <f t="shared" si="687"/>
        <v>0</v>
      </c>
      <c r="DB256" s="210">
        <f t="shared" si="687"/>
        <v>0</v>
      </c>
      <c r="DC256" s="210">
        <f t="shared" si="559"/>
        <v>0</v>
      </c>
      <c r="DD256" s="210">
        <f t="shared" si="560"/>
        <v>0</v>
      </c>
      <c r="DE256" s="210">
        <f t="shared" si="561"/>
        <v>0</v>
      </c>
      <c r="DF256" s="210">
        <f t="shared" si="562"/>
        <v>0</v>
      </c>
      <c r="DG256" s="210">
        <f t="shared" si="563"/>
        <v>0</v>
      </c>
      <c r="DH256" s="210">
        <f t="shared" si="564"/>
        <v>0</v>
      </c>
      <c r="DI256" s="210">
        <f t="shared" si="565"/>
        <v>0</v>
      </c>
      <c r="DJ256" s="210">
        <f t="shared" si="566"/>
        <v>0</v>
      </c>
      <c r="DK256" s="210">
        <f t="shared" si="567"/>
        <v>0</v>
      </c>
      <c r="DL256" s="210">
        <f t="shared" si="568"/>
        <v>0</v>
      </c>
      <c r="DN256" s="210">
        <f t="shared" si="688"/>
        <v>0</v>
      </c>
      <c r="DO256" s="210">
        <f t="shared" si="689"/>
        <v>0</v>
      </c>
      <c r="DP256" s="210">
        <f t="shared" si="690"/>
        <v>0</v>
      </c>
      <c r="DQ256" s="210">
        <f t="shared" si="877"/>
        <v>0</v>
      </c>
      <c r="DR256" s="210">
        <f t="shared" si="878"/>
        <v>0</v>
      </c>
      <c r="DS256" s="210">
        <f t="shared" si="773"/>
        <v>0</v>
      </c>
      <c r="DT256" s="210">
        <f t="shared" si="774"/>
        <v>0</v>
      </c>
      <c r="DU256" s="210">
        <f t="shared" si="774"/>
        <v>0</v>
      </c>
      <c r="DV256" s="210">
        <f t="shared" si="774"/>
        <v>0</v>
      </c>
      <c r="DW256" s="210">
        <f t="shared" si="774"/>
        <v>0</v>
      </c>
      <c r="DX256" s="210">
        <f t="shared" si="774"/>
        <v>0</v>
      </c>
      <c r="DY256" s="210">
        <f t="shared" si="749"/>
        <v>0</v>
      </c>
      <c r="DZ256" s="210">
        <f t="shared" si="749"/>
        <v>0</v>
      </c>
      <c r="EA256" s="210">
        <f t="shared" si="749"/>
        <v>0</v>
      </c>
      <c r="EB256" s="210">
        <f t="shared" si="749"/>
        <v>0</v>
      </c>
      <c r="EC256" s="210">
        <f t="shared" si="749"/>
        <v>0</v>
      </c>
      <c r="ED256" s="210">
        <f t="shared" si="749"/>
        <v>0</v>
      </c>
      <c r="EE256" s="210">
        <f t="shared" si="711"/>
        <v>0</v>
      </c>
      <c r="EF256" s="210">
        <f t="shared" si="711"/>
        <v>0</v>
      </c>
      <c r="EG256" s="210">
        <f t="shared" si="711"/>
        <v>0</v>
      </c>
      <c r="EH256" s="210">
        <f t="shared" si="711"/>
        <v>0</v>
      </c>
      <c r="EI256" s="210">
        <f t="shared" si="711"/>
        <v>0</v>
      </c>
      <c r="EJ256" s="210">
        <f t="shared" si="711"/>
        <v>0</v>
      </c>
      <c r="EK256" s="210">
        <f t="shared" si="711"/>
        <v>0</v>
      </c>
      <c r="EL256" s="210">
        <f t="shared" si="711"/>
        <v>0</v>
      </c>
      <c r="EM256" s="210">
        <f t="shared" si="711"/>
        <v>0</v>
      </c>
      <c r="EN256" s="210">
        <f t="shared" si="711"/>
        <v>0</v>
      </c>
      <c r="EO256" s="210">
        <f t="shared" si="711"/>
        <v>0</v>
      </c>
      <c r="EP256" s="210">
        <f t="shared" si="711"/>
        <v>0</v>
      </c>
      <c r="EQ256" s="210">
        <f t="shared" si="691"/>
        <v>0</v>
      </c>
      <c r="ES256" s="210">
        <f t="shared" si="569"/>
        <v>0</v>
      </c>
      <c r="ET256" s="210">
        <f t="shared" si="570"/>
        <v>0</v>
      </c>
      <c r="EU256" s="210">
        <f t="shared" si="571"/>
        <v>0</v>
      </c>
      <c r="EV256" s="210">
        <f t="shared" si="572"/>
        <v>0</v>
      </c>
      <c r="EW256" s="210">
        <f t="shared" si="573"/>
        <v>0</v>
      </c>
      <c r="EX256" s="210">
        <f t="shared" si="574"/>
        <v>0</v>
      </c>
      <c r="EY256" s="210">
        <f t="shared" si="575"/>
        <v>0</v>
      </c>
      <c r="EZ256" s="210">
        <f t="shared" si="576"/>
        <v>0</v>
      </c>
      <c r="FA256" s="210">
        <f t="shared" si="577"/>
        <v>0</v>
      </c>
      <c r="FB256" s="210">
        <f t="shared" si="578"/>
        <v>0</v>
      </c>
      <c r="FC256" s="210">
        <f t="shared" si="579"/>
        <v>0</v>
      </c>
      <c r="FD256" s="210">
        <f t="shared" si="580"/>
        <v>0</v>
      </c>
      <c r="FE256" s="210">
        <f t="shared" si="581"/>
        <v>0</v>
      </c>
      <c r="FF256" s="210">
        <f t="shared" si="582"/>
        <v>0</v>
      </c>
      <c r="FG256" s="210">
        <f t="shared" si="583"/>
        <v>0</v>
      </c>
      <c r="FI256" s="211">
        <f t="shared" si="584"/>
        <v>0</v>
      </c>
      <c r="FJ256" s="211">
        <f t="shared" si="585"/>
        <v>0</v>
      </c>
      <c r="FK256" s="211">
        <f t="shared" si="586"/>
        <v>0</v>
      </c>
      <c r="FL256" s="211">
        <f t="shared" si="587"/>
        <v>0</v>
      </c>
      <c r="FM256" s="211">
        <f t="shared" si="588"/>
        <v>0</v>
      </c>
      <c r="FN256" s="211">
        <f t="shared" si="589"/>
        <v>0</v>
      </c>
      <c r="FO256" s="211">
        <f t="shared" si="590"/>
        <v>0</v>
      </c>
      <c r="FP256" s="211">
        <f t="shared" si="591"/>
        <v>0</v>
      </c>
      <c r="FQ256" s="211">
        <f t="shared" si="592"/>
        <v>0</v>
      </c>
      <c r="FR256" s="211">
        <f t="shared" si="593"/>
        <v>0</v>
      </c>
      <c r="FS256" s="211">
        <f t="shared" si="594"/>
        <v>0</v>
      </c>
      <c r="FT256" s="211">
        <f t="shared" si="595"/>
        <v>0</v>
      </c>
      <c r="FU256" s="211">
        <f t="shared" si="596"/>
        <v>0</v>
      </c>
      <c r="FV256" s="211">
        <f t="shared" si="597"/>
        <v>0</v>
      </c>
      <c r="FW256" s="211">
        <f t="shared" si="598"/>
        <v>0</v>
      </c>
      <c r="FX256" s="211">
        <f t="shared" si="599"/>
        <v>0</v>
      </c>
      <c r="FY256" s="211">
        <f t="shared" si="600"/>
        <v>0</v>
      </c>
      <c r="FZ256" s="211">
        <f t="shared" si="601"/>
        <v>0</v>
      </c>
      <c r="GA256" s="211">
        <f t="shared" si="602"/>
        <v>0</v>
      </c>
      <c r="GB256" s="211">
        <f t="shared" si="603"/>
        <v>0</v>
      </c>
      <c r="GC256" s="211">
        <f t="shared" si="604"/>
        <v>0</v>
      </c>
      <c r="GD256" s="211">
        <f t="shared" si="605"/>
        <v>0</v>
      </c>
      <c r="GE256" s="211">
        <f t="shared" si="606"/>
        <v>0</v>
      </c>
      <c r="GF256" s="211">
        <f t="shared" si="607"/>
        <v>0</v>
      </c>
      <c r="GG256" s="211">
        <f t="shared" si="608"/>
        <v>0</v>
      </c>
      <c r="GH256" s="211">
        <f t="shared" si="609"/>
        <v>0</v>
      </c>
      <c r="GI256" s="211">
        <f t="shared" si="610"/>
        <v>0</v>
      </c>
      <c r="GJ256" s="211">
        <f t="shared" si="611"/>
        <v>0</v>
      </c>
      <c r="GK256" s="211">
        <f t="shared" si="612"/>
        <v>0</v>
      </c>
      <c r="GL256" s="211">
        <f t="shared" si="613"/>
        <v>0</v>
      </c>
    </row>
    <row r="257" spans="3:194">
      <c r="C257" s="25" t="s">
        <v>2</v>
      </c>
      <c r="D257" s="253"/>
      <c r="E257" s="220"/>
      <c r="F257" s="221"/>
      <c r="G257" s="222"/>
      <c r="H257" s="222"/>
      <c r="I257" s="222"/>
      <c r="J257" s="222"/>
      <c r="K257" s="222"/>
      <c r="L257" s="222"/>
      <c r="M257" s="222"/>
      <c r="N257" s="222"/>
      <c r="O257" s="222"/>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09">
        <f t="shared" si="616"/>
        <v>0</v>
      </c>
      <c r="CT257" s="205"/>
      <c r="CU257" s="210">
        <f t="shared" si="686"/>
        <v>0</v>
      </c>
      <c r="CV257" s="210">
        <f t="shared" si="686"/>
        <v>0</v>
      </c>
      <c r="CW257" s="210">
        <f t="shared" si="555"/>
        <v>0</v>
      </c>
      <c r="CX257" s="210">
        <f t="shared" si="556"/>
        <v>0</v>
      </c>
      <c r="CY257" s="210">
        <f t="shared" si="557"/>
        <v>0</v>
      </c>
      <c r="CZ257" s="210">
        <f t="shared" si="558"/>
        <v>0</v>
      </c>
      <c r="DA257" s="210">
        <f t="shared" si="687"/>
        <v>0</v>
      </c>
      <c r="DB257" s="210">
        <f t="shared" si="687"/>
        <v>0</v>
      </c>
      <c r="DC257" s="210">
        <f t="shared" si="559"/>
        <v>0</v>
      </c>
      <c r="DD257" s="210">
        <f t="shared" si="560"/>
        <v>0</v>
      </c>
      <c r="DE257" s="210">
        <f t="shared" si="561"/>
        <v>0</v>
      </c>
      <c r="DF257" s="210">
        <f t="shared" si="562"/>
        <v>0</v>
      </c>
      <c r="DG257" s="210">
        <f t="shared" si="563"/>
        <v>0</v>
      </c>
      <c r="DH257" s="210">
        <f t="shared" si="564"/>
        <v>0</v>
      </c>
      <c r="DI257" s="210">
        <f t="shared" si="565"/>
        <v>0</v>
      </c>
      <c r="DJ257" s="210">
        <f t="shared" si="566"/>
        <v>0</v>
      </c>
      <c r="DK257" s="210">
        <f t="shared" si="567"/>
        <v>0</v>
      </c>
      <c r="DL257" s="210">
        <f t="shared" si="568"/>
        <v>0</v>
      </c>
      <c r="DN257" s="210">
        <f t="shared" si="688"/>
        <v>0</v>
      </c>
      <c r="DO257" s="210">
        <f t="shared" si="689"/>
        <v>0</v>
      </c>
      <c r="DP257" s="210">
        <f t="shared" si="690"/>
        <v>0</v>
      </c>
      <c r="DQ257" s="210">
        <f t="shared" si="877"/>
        <v>0</v>
      </c>
      <c r="DR257" s="210">
        <f t="shared" si="878"/>
        <v>0</v>
      </c>
      <c r="DS257" s="210">
        <f t="shared" si="773"/>
        <v>0</v>
      </c>
      <c r="DT257" s="210">
        <f t="shared" si="774"/>
        <v>0</v>
      </c>
      <c r="DU257" s="210">
        <f t="shared" si="774"/>
        <v>0</v>
      </c>
      <c r="DV257" s="210">
        <f t="shared" si="774"/>
        <v>0</v>
      </c>
      <c r="DW257" s="210">
        <f t="shared" si="774"/>
        <v>0</v>
      </c>
      <c r="DX257" s="210">
        <f t="shared" si="774"/>
        <v>0</v>
      </c>
      <c r="DY257" s="210">
        <f t="shared" si="749"/>
        <v>0</v>
      </c>
      <c r="DZ257" s="210">
        <f t="shared" si="749"/>
        <v>0</v>
      </c>
      <c r="EA257" s="210">
        <f t="shared" si="749"/>
        <v>0</v>
      </c>
      <c r="EB257" s="210">
        <f t="shared" si="749"/>
        <v>0</v>
      </c>
      <c r="EC257" s="210">
        <f t="shared" si="749"/>
        <v>0</v>
      </c>
      <c r="ED257" s="210">
        <f t="shared" si="749"/>
        <v>0</v>
      </c>
      <c r="EE257" s="210">
        <f t="shared" si="711"/>
        <v>0</v>
      </c>
      <c r="EF257" s="210">
        <f t="shared" si="711"/>
        <v>0</v>
      </c>
      <c r="EG257" s="210">
        <f t="shared" si="711"/>
        <v>0</v>
      </c>
      <c r="EH257" s="210">
        <f t="shared" si="711"/>
        <v>0</v>
      </c>
      <c r="EI257" s="210">
        <f t="shared" si="711"/>
        <v>0</v>
      </c>
      <c r="EJ257" s="210">
        <f t="shared" si="711"/>
        <v>0</v>
      </c>
      <c r="EK257" s="210">
        <f t="shared" si="711"/>
        <v>0</v>
      </c>
      <c r="EL257" s="210">
        <f t="shared" si="711"/>
        <v>0</v>
      </c>
      <c r="EM257" s="210">
        <f t="shared" si="711"/>
        <v>0</v>
      </c>
      <c r="EN257" s="210">
        <f t="shared" si="711"/>
        <v>0</v>
      </c>
      <c r="EO257" s="210">
        <f t="shared" si="711"/>
        <v>0</v>
      </c>
      <c r="EP257" s="210">
        <f t="shared" si="711"/>
        <v>0</v>
      </c>
      <c r="EQ257" s="210">
        <f t="shared" si="691"/>
        <v>0</v>
      </c>
      <c r="ES257" s="210">
        <f t="shared" si="569"/>
        <v>0</v>
      </c>
      <c r="ET257" s="210">
        <f t="shared" si="570"/>
        <v>0</v>
      </c>
      <c r="EU257" s="210">
        <f t="shared" si="571"/>
        <v>0</v>
      </c>
      <c r="EV257" s="210">
        <f t="shared" si="572"/>
        <v>0</v>
      </c>
      <c r="EW257" s="210">
        <f t="shared" si="573"/>
        <v>0</v>
      </c>
      <c r="EX257" s="210">
        <f t="shared" si="574"/>
        <v>0</v>
      </c>
      <c r="EY257" s="210">
        <f t="shared" si="575"/>
        <v>0</v>
      </c>
      <c r="EZ257" s="210">
        <f t="shared" si="576"/>
        <v>0</v>
      </c>
      <c r="FA257" s="210">
        <f t="shared" si="577"/>
        <v>0</v>
      </c>
      <c r="FB257" s="210">
        <f t="shared" si="578"/>
        <v>0</v>
      </c>
      <c r="FC257" s="210">
        <f t="shared" si="579"/>
        <v>0</v>
      </c>
      <c r="FD257" s="210">
        <f t="shared" si="580"/>
        <v>0</v>
      </c>
      <c r="FE257" s="210">
        <f t="shared" si="581"/>
        <v>0</v>
      </c>
      <c r="FF257" s="210">
        <f t="shared" si="582"/>
        <v>0</v>
      </c>
      <c r="FG257" s="210">
        <f t="shared" si="583"/>
        <v>0</v>
      </c>
      <c r="FI257" s="211">
        <f t="shared" si="584"/>
        <v>0</v>
      </c>
      <c r="FJ257" s="211">
        <f t="shared" si="585"/>
        <v>0</v>
      </c>
      <c r="FK257" s="211">
        <f t="shared" si="586"/>
        <v>0</v>
      </c>
      <c r="FL257" s="211">
        <f t="shared" si="587"/>
        <v>0</v>
      </c>
      <c r="FM257" s="211">
        <f t="shared" si="588"/>
        <v>0</v>
      </c>
      <c r="FN257" s="211">
        <f t="shared" si="589"/>
        <v>0</v>
      </c>
      <c r="FO257" s="211">
        <f t="shared" si="590"/>
        <v>0</v>
      </c>
      <c r="FP257" s="211">
        <f t="shared" si="591"/>
        <v>0</v>
      </c>
      <c r="FQ257" s="211">
        <f t="shared" si="592"/>
        <v>0</v>
      </c>
      <c r="FR257" s="211">
        <f t="shared" si="593"/>
        <v>0</v>
      </c>
      <c r="FS257" s="211">
        <f t="shared" si="594"/>
        <v>0</v>
      </c>
      <c r="FT257" s="211">
        <f t="shared" si="595"/>
        <v>0</v>
      </c>
      <c r="FU257" s="211">
        <f t="shared" si="596"/>
        <v>0</v>
      </c>
      <c r="FV257" s="211">
        <f t="shared" si="597"/>
        <v>0</v>
      </c>
      <c r="FW257" s="211">
        <f t="shared" si="598"/>
        <v>0</v>
      </c>
      <c r="FX257" s="211">
        <f t="shared" si="599"/>
        <v>0</v>
      </c>
      <c r="FY257" s="211">
        <f t="shared" si="600"/>
        <v>0</v>
      </c>
      <c r="FZ257" s="211">
        <f t="shared" si="601"/>
        <v>0</v>
      </c>
      <c r="GA257" s="211">
        <f t="shared" si="602"/>
        <v>0</v>
      </c>
      <c r="GB257" s="211">
        <f t="shared" si="603"/>
        <v>0</v>
      </c>
      <c r="GC257" s="211">
        <f t="shared" si="604"/>
        <v>0</v>
      </c>
      <c r="GD257" s="211">
        <f t="shared" si="605"/>
        <v>0</v>
      </c>
      <c r="GE257" s="211">
        <f t="shared" si="606"/>
        <v>0</v>
      </c>
      <c r="GF257" s="211">
        <f t="shared" si="607"/>
        <v>0</v>
      </c>
      <c r="GG257" s="211">
        <f t="shared" si="608"/>
        <v>0</v>
      </c>
      <c r="GH257" s="211">
        <f t="shared" si="609"/>
        <v>0</v>
      </c>
      <c r="GI257" s="211">
        <f t="shared" si="610"/>
        <v>0</v>
      </c>
      <c r="GJ257" s="211">
        <f t="shared" si="611"/>
        <v>0</v>
      </c>
      <c r="GK257" s="211">
        <f t="shared" si="612"/>
        <v>0</v>
      </c>
      <c r="GL257" s="211">
        <f t="shared" si="613"/>
        <v>0</v>
      </c>
    </row>
    <row r="258" spans="3:194">
      <c r="C258" s="25" t="s">
        <v>1160</v>
      </c>
      <c r="D258" s="220">
        <v>2301</v>
      </c>
      <c r="E258" s="220"/>
      <c r="F258" s="221"/>
      <c r="G258" s="224">
        <f t="shared" ref="G258:G260" si="881">+I258+K258+M258+O258</f>
        <v>11234.5</v>
      </c>
      <c r="H258" s="224">
        <f t="shared" ref="H258:H260" si="882">+J258+L258+N258+P258</f>
        <v>11234.5</v>
      </c>
      <c r="I258" s="222"/>
      <c r="J258" s="222"/>
      <c r="K258" s="222"/>
      <c r="L258" s="222"/>
      <c r="M258" s="222"/>
      <c r="N258" s="222"/>
      <c r="O258" s="222">
        <v>11234.5</v>
      </c>
      <c r="P258" s="222">
        <v>11234.5</v>
      </c>
      <c r="Q258" s="224">
        <f t="shared" ref="Q258:Q260" si="883">SUM(R258:U258)</f>
        <v>7796.3</v>
      </c>
      <c r="R258" s="222"/>
      <c r="S258" s="222"/>
      <c r="T258" s="222"/>
      <c r="U258" s="222">
        <v>7796.3</v>
      </c>
      <c r="V258" s="224">
        <f t="shared" ref="V258:V260" si="884">SUM(W258:Z258)</f>
        <v>8916.2999999999993</v>
      </c>
      <c r="W258" s="222"/>
      <c r="X258" s="222"/>
      <c r="Y258" s="222"/>
      <c r="Z258" s="222">
        <v>8916.2999999999993</v>
      </c>
      <c r="AA258" s="224">
        <f t="shared" ref="AA258:AA260" si="885">SUM(AB258:AE258)</f>
        <v>7196.3</v>
      </c>
      <c r="AB258" s="222"/>
      <c r="AC258" s="222"/>
      <c r="AD258" s="222"/>
      <c r="AE258" s="222">
        <v>7196.3</v>
      </c>
      <c r="AF258" s="224">
        <f t="shared" ref="AF258:AF260" si="886">SUM(AG258:AJ258)</f>
        <v>7196.3</v>
      </c>
      <c r="AG258" s="222"/>
      <c r="AH258" s="222"/>
      <c r="AI258" s="222"/>
      <c r="AJ258" s="222">
        <v>7196.3</v>
      </c>
      <c r="AK258" s="224">
        <f t="shared" ref="AK258:AK260" si="887">+AM258+AO258+AQ258+AS258</f>
        <v>11234.5</v>
      </c>
      <c r="AL258" s="224">
        <f t="shared" ref="AL258:AL260" si="888">+AN258+AP258+AR258+AT258</f>
        <v>11234.5</v>
      </c>
      <c r="AM258" s="222"/>
      <c r="AN258" s="222"/>
      <c r="AO258" s="222"/>
      <c r="AP258" s="222"/>
      <c r="AQ258" s="222"/>
      <c r="AR258" s="222"/>
      <c r="AS258" s="222">
        <v>11234.5</v>
      </c>
      <c r="AT258" s="222">
        <v>11234.5</v>
      </c>
      <c r="AU258" s="224">
        <f t="shared" ref="AU258:AU260" si="889">SUM(AV258:AY258)</f>
        <v>7796.3</v>
      </c>
      <c r="AV258" s="222"/>
      <c r="AW258" s="222"/>
      <c r="AX258" s="222"/>
      <c r="AY258" s="222">
        <v>7796.3</v>
      </c>
      <c r="AZ258" s="224">
        <f t="shared" ref="AZ258:AZ260" si="890">SUM(BA258:BD258)</f>
        <v>8916.2999999999993</v>
      </c>
      <c r="BA258" s="222"/>
      <c r="BB258" s="222"/>
      <c r="BC258" s="222"/>
      <c r="BD258" s="222">
        <v>8916.2999999999993</v>
      </c>
      <c r="BE258" s="224">
        <f t="shared" ref="BE258:BE260" si="891">SUM(BF258:BI258)</f>
        <v>7196.3</v>
      </c>
      <c r="BF258" s="222"/>
      <c r="BG258" s="222"/>
      <c r="BH258" s="222"/>
      <c r="BI258" s="222">
        <v>7196.3</v>
      </c>
      <c r="BJ258" s="224">
        <f t="shared" ref="BJ258:BJ260" si="892">SUM(BK258:BN258)</f>
        <v>7196.3</v>
      </c>
      <c r="BK258" s="222"/>
      <c r="BL258" s="222"/>
      <c r="BM258" s="222"/>
      <c r="BN258" s="222">
        <v>7196.3</v>
      </c>
      <c r="BO258" s="224">
        <f t="shared" ref="BO258:BO260" si="893">SUM(BP258:BS258)</f>
        <v>11234.5</v>
      </c>
      <c r="BP258" s="222"/>
      <c r="BQ258" s="222"/>
      <c r="BR258" s="222"/>
      <c r="BS258" s="222">
        <v>11234.5</v>
      </c>
      <c r="BT258" s="224">
        <f t="shared" ref="BT258:BT260" si="894">SUM(BU258:BX258)</f>
        <v>7796.3</v>
      </c>
      <c r="BU258" s="222"/>
      <c r="BV258" s="222"/>
      <c r="BW258" s="222"/>
      <c r="BX258" s="222">
        <f>U258</f>
        <v>7796.3</v>
      </c>
      <c r="BY258" s="224">
        <f t="shared" ref="BY258:BY260" si="895">SUM(BZ258:CC258)</f>
        <v>8916.2999999999993</v>
      </c>
      <c r="BZ258" s="222"/>
      <c r="CA258" s="222"/>
      <c r="CB258" s="222"/>
      <c r="CC258" s="222">
        <f>Z258</f>
        <v>8916.2999999999993</v>
      </c>
      <c r="CD258" s="224">
        <f t="shared" ref="CD258:CD260" si="896">SUM(CE258:CH258)</f>
        <v>11234.5</v>
      </c>
      <c r="CE258" s="222"/>
      <c r="CF258" s="222"/>
      <c r="CG258" s="222"/>
      <c r="CH258" s="222">
        <f>AS258</f>
        <v>11234.5</v>
      </c>
      <c r="CI258" s="224">
        <f t="shared" ref="CI258:CI260" si="897">SUM(CJ258:CM258)</f>
        <v>7796.3</v>
      </c>
      <c r="CJ258" s="222"/>
      <c r="CK258" s="222"/>
      <c r="CL258" s="222"/>
      <c r="CM258" s="222">
        <f>AY258</f>
        <v>7796.3</v>
      </c>
      <c r="CN258" s="224">
        <f t="shared" ref="CN258:CN260" si="898">SUM(CO258:CR258)</f>
        <v>8916.2999999999993</v>
      </c>
      <c r="CO258" s="222"/>
      <c r="CP258" s="222"/>
      <c r="CQ258" s="222"/>
      <c r="CR258" s="222">
        <f>BD258</f>
        <v>8916.2999999999993</v>
      </c>
      <c r="CS258" s="209">
        <f t="shared" si="616"/>
        <v>326085.19999999984</v>
      </c>
      <c r="CT258" s="205"/>
      <c r="CU258" s="210">
        <f t="shared" si="686"/>
        <v>0</v>
      </c>
      <c r="CV258" s="210">
        <f t="shared" si="686"/>
        <v>0</v>
      </c>
      <c r="CW258" s="210">
        <f t="shared" si="555"/>
        <v>0</v>
      </c>
      <c r="CX258" s="210">
        <f t="shared" si="556"/>
        <v>0</v>
      </c>
      <c r="CY258" s="210">
        <f t="shared" si="557"/>
        <v>0</v>
      </c>
      <c r="CZ258" s="210">
        <f t="shared" si="558"/>
        <v>0</v>
      </c>
      <c r="DA258" s="210">
        <f t="shared" si="687"/>
        <v>0</v>
      </c>
      <c r="DB258" s="210">
        <f t="shared" si="687"/>
        <v>0</v>
      </c>
      <c r="DC258" s="210">
        <f t="shared" si="559"/>
        <v>0</v>
      </c>
      <c r="DD258" s="210">
        <f t="shared" si="560"/>
        <v>0</v>
      </c>
      <c r="DE258" s="210">
        <f t="shared" si="561"/>
        <v>0</v>
      </c>
      <c r="DF258" s="210">
        <f t="shared" si="562"/>
        <v>0</v>
      </c>
      <c r="DG258" s="210">
        <f t="shared" si="563"/>
        <v>0</v>
      </c>
      <c r="DH258" s="210">
        <f t="shared" si="564"/>
        <v>0</v>
      </c>
      <c r="DI258" s="210">
        <f t="shared" si="565"/>
        <v>0</v>
      </c>
      <c r="DJ258" s="210">
        <f t="shared" si="566"/>
        <v>0</v>
      </c>
      <c r="DK258" s="210">
        <f t="shared" si="567"/>
        <v>0</v>
      </c>
      <c r="DL258" s="210">
        <f t="shared" si="568"/>
        <v>0</v>
      </c>
      <c r="DN258" s="210">
        <f t="shared" si="688"/>
        <v>0</v>
      </c>
      <c r="DO258" s="210">
        <f t="shared" si="689"/>
        <v>0</v>
      </c>
      <c r="DP258" s="210">
        <f t="shared" si="690"/>
        <v>0</v>
      </c>
      <c r="DQ258" s="210">
        <f t="shared" si="877"/>
        <v>0</v>
      </c>
      <c r="DR258" s="210">
        <f t="shared" si="878"/>
        <v>0</v>
      </c>
      <c r="DS258" s="210">
        <f t="shared" si="773"/>
        <v>0</v>
      </c>
      <c r="DT258" s="210">
        <f t="shared" si="774"/>
        <v>0</v>
      </c>
      <c r="DU258" s="210">
        <f t="shared" si="774"/>
        <v>0</v>
      </c>
      <c r="DV258" s="210">
        <f t="shared" si="774"/>
        <v>0</v>
      </c>
      <c r="DW258" s="210">
        <f t="shared" si="774"/>
        <v>0</v>
      </c>
      <c r="DX258" s="210">
        <f t="shared" si="774"/>
        <v>0</v>
      </c>
      <c r="DY258" s="210">
        <f t="shared" si="749"/>
        <v>0</v>
      </c>
      <c r="DZ258" s="210">
        <f t="shared" si="749"/>
        <v>0</v>
      </c>
      <c r="EA258" s="210">
        <f t="shared" si="749"/>
        <v>0</v>
      </c>
      <c r="EB258" s="210">
        <f t="shared" si="749"/>
        <v>0</v>
      </c>
      <c r="EC258" s="210">
        <f t="shared" si="749"/>
        <v>0</v>
      </c>
      <c r="ED258" s="210">
        <f t="shared" si="749"/>
        <v>0</v>
      </c>
      <c r="EE258" s="210">
        <f t="shared" si="711"/>
        <v>0</v>
      </c>
      <c r="EF258" s="210">
        <f t="shared" si="711"/>
        <v>0</v>
      </c>
      <c r="EG258" s="210">
        <f t="shared" si="711"/>
        <v>0</v>
      </c>
      <c r="EH258" s="210">
        <f t="shared" si="711"/>
        <v>0</v>
      </c>
      <c r="EI258" s="210">
        <f t="shared" si="711"/>
        <v>0</v>
      </c>
      <c r="EJ258" s="210">
        <f t="shared" si="711"/>
        <v>0</v>
      </c>
      <c r="EK258" s="210">
        <f t="shared" ref="EK258:EQ300" si="899">IF((AD258-BH258)&gt;0,0,AD258-BH258)</f>
        <v>0</v>
      </c>
      <c r="EL258" s="210">
        <f t="shared" si="899"/>
        <v>0</v>
      </c>
      <c r="EM258" s="210">
        <f t="shared" si="899"/>
        <v>0</v>
      </c>
      <c r="EN258" s="210">
        <f t="shared" si="899"/>
        <v>0</v>
      </c>
      <c r="EO258" s="210">
        <f t="shared" si="899"/>
        <v>0</v>
      </c>
      <c r="EP258" s="210">
        <f t="shared" si="899"/>
        <v>0</v>
      </c>
      <c r="EQ258" s="210">
        <f t="shared" si="691"/>
        <v>0</v>
      </c>
      <c r="ES258" s="210">
        <f t="shared" si="569"/>
        <v>0</v>
      </c>
      <c r="ET258" s="210">
        <f t="shared" si="570"/>
        <v>0</v>
      </c>
      <c r="EU258" s="210">
        <f t="shared" si="571"/>
        <v>0</v>
      </c>
      <c r="EV258" s="210">
        <f t="shared" si="572"/>
        <v>0</v>
      </c>
      <c r="EW258" s="210">
        <f t="shared" si="573"/>
        <v>0</v>
      </c>
      <c r="EX258" s="210">
        <f t="shared" si="574"/>
        <v>0</v>
      </c>
      <c r="EY258" s="210">
        <f t="shared" si="575"/>
        <v>0</v>
      </c>
      <c r="EZ258" s="210">
        <f t="shared" si="576"/>
        <v>0</v>
      </c>
      <c r="FA258" s="210">
        <f t="shared" si="577"/>
        <v>0</v>
      </c>
      <c r="FB258" s="210">
        <f t="shared" si="578"/>
        <v>0</v>
      </c>
      <c r="FC258" s="210">
        <f t="shared" si="579"/>
        <v>0</v>
      </c>
      <c r="FD258" s="210">
        <f t="shared" si="580"/>
        <v>0</v>
      </c>
      <c r="FE258" s="210">
        <f t="shared" si="581"/>
        <v>0</v>
      </c>
      <c r="FF258" s="210">
        <f t="shared" si="582"/>
        <v>0</v>
      </c>
      <c r="FG258" s="210">
        <f t="shared" si="583"/>
        <v>0</v>
      </c>
      <c r="FI258" s="211">
        <f t="shared" si="584"/>
        <v>0</v>
      </c>
      <c r="FJ258" s="211">
        <f t="shared" si="585"/>
        <v>0</v>
      </c>
      <c r="FK258" s="211">
        <f t="shared" si="586"/>
        <v>0</v>
      </c>
      <c r="FL258" s="211">
        <f t="shared" si="587"/>
        <v>0</v>
      </c>
      <c r="FM258" s="211">
        <f t="shared" si="588"/>
        <v>0</v>
      </c>
      <c r="FN258" s="211">
        <f t="shared" si="589"/>
        <v>0</v>
      </c>
      <c r="FO258" s="211">
        <f t="shared" si="590"/>
        <v>0</v>
      </c>
      <c r="FP258" s="211">
        <f t="shared" si="591"/>
        <v>0</v>
      </c>
      <c r="FQ258" s="211">
        <f t="shared" si="592"/>
        <v>0</v>
      </c>
      <c r="FR258" s="211">
        <f t="shared" si="593"/>
        <v>0</v>
      </c>
      <c r="FS258" s="211">
        <f t="shared" si="594"/>
        <v>0</v>
      </c>
      <c r="FT258" s="211">
        <f t="shared" si="595"/>
        <v>0</v>
      </c>
      <c r="FU258" s="211">
        <f t="shared" si="596"/>
        <v>0</v>
      </c>
      <c r="FV258" s="211">
        <f t="shared" si="597"/>
        <v>0</v>
      </c>
      <c r="FW258" s="211">
        <f t="shared" si="598"/>
        <v>0</v>
      </c>
      <c r="FX258" s="211">
        <f t="shared" si="599"/>
        <v>0</v>
      </c>
      <c r="FY258" s="211">
        <f t="shared" si="600"/>
        <v>0</v>
      </c>
      <c r="FZ258" s="211">
        <f t="shared" si="601"/>
        <v>0</v>
      </c>
      <c r="GA258" s="211">
        <f t="shared" si="602"/>
        <v>0</v>
      </c>
      <c r="GB258" s="211">
        <f t="shared" si="603"/>
        <v>0</v>
      </c>
      <c r="GC258" s="211">
        <f t="shared" si="604"/>
        <v>0</v>
      </c>
      <c r="GD258" s="211">
        <f t="shared" si="605"/>
        <v>0</v>
      </c>
      <c r="GE258" s="211">
        <f t="shared" si="606"/>
        <v>0</v>
      </c>
      <c r="GF258" s="211">
        <f t="shared" si="607"/>
        <v>0</v>
      </c>
      <c r="GG258" s="211">
        <f t="shared" si="608"/>
        <v>0</v>
      </c>
      <c r="GH258" s="211">
        <f t="shared" si="609"/>
        <v>0</v>
      </c>
      <c r="GI258" s="211">
        <f t="shared" si="610"/>
        <v>0</v>
      </c>
      <c r="GJ258" s="211">
        <f t="shared" si="611"/>
        <v>0</v>
      </c>
      <c r="GK258" s="211">
        <f t="shared" si="612"/>
        <v>0</v>
      </c>
      <c r="GL258" s="211">
        <f t="shared" si="613"/>
        <v>0</v>
      </c>
    </row>
    <row r="259" spans="3:194">
      <c r="C259" s="25" t="s">
        <v>1375</v>
      </c>
      <c r="D259" s="220">
        <v>2302</v>
      </c>
      <c r="E259" s="220"/>
      <c r="F259" s="221"/>
      <c r="G259" s="224">
        <f t="shared" ref="G259" si="900">+I259+K259+M259+O259</f>
        <v>0</v>
      </c>
      <c r="H259" s="224">
        <f t="shared" ref="H259" si="901">+J259+L259+N259+P259</f>
        <v>0</v>
      </c>
      <c r="I259" s="222"/>
      <c r="J259" s="222"/>
      <c r="K259" s="222"/>
      <c r="L259" s="222"/>
      <c r="M259" s="222"/>
      <c r="N259" s="222"/>
      <c r="O259" s="222"/>
      <c r="P259" s="222"/>
      <c r="Q259" s="224">
        <f t="shared" ref="Q259" si="902">SUM(R259:U259)</f>
        <v>0</v>
      </c>
      <c r="R259" s="222"/>
      <c r="S259" s="222"/>
      <c r="T259" s="222"/>
      <c r="U259" s="222"/>
      <c r="V259" s="224">
        <f t="shared" ref="V259" si="903">SUM(W259:Z259)</f>
        <v>0</v>
      </c>
      <c r="W259" s="222"/>
      <c r="X259" s="222"/>
      <c r="Y259" s="222"/>
      <c r="Z259" s="222"/>
      <c r="AA259" s="224">
        <f t="shared" ref="AA259" si="904">SUM(AB259:AE259)</f>
        <v>0</v>
      </c>
      <c r="AB259" s="222"/>
      <c r="AC259" s="222"/>
      <c r="AD259" s="222"/>
      <c r="AE259" s="222"/>
      <c r="AF259" s="224">
        <f t="shared" ref="AF259" si="905">SUM(AG259:AJ259)</f>
        <v>0</v>
      </c>
      <c r="AG259" s="222"/>
      <c r="AH259" s="222"/>
      <c r="AI259" s="222"/>
      <c r="AJ259" s="222"/>
      <c r="AK259" s="224">
        <f t="shared" ref="AK259" si="906">+AM259+AO259+AQ259+AS259</f>
        <v>0</v>
      </c>
      <c r="AL259" s="224">
        <f t="shared" ref="AL259" si="907">+AN259+AP259+AR259+AT259</f>
        <v>0</v>
      </c>
      <c r="AM259" s="222"/>
      <c r="AN259" s="222"/>
      <c r="AO259" s="222"/>
      <c r="AP259" s="222"/>
      <c r="AQ259" s="222"/>
      <c r="AR259" s="222"/>
      <c r="AS259" s="222"/>
      <c r="AT259" s="222"/>
      <c r="AU259" s="224">
        <f t="shared" ref="AU259" si="908">SUM(AV259:AY259)</f>
        <v>0</v>
      </c>
      <c r="AV259" s="222"/>
      <c r="AW259" s="222"/>
      <c r="AX259" s="222"/>
      <c r="AY259" s="222"/>
      <c r="AZ259" s="224">
        <f t="shared" ref="AZ259" si="909">SUM(BA259:BD259)</f>
        <v>0</v>
      </c>
      <c r="BA259" s="222"/>
      <c r="BB259" s="222"/>
      <c r="BC259" s="222"/>
      <c r="BD259" s="222"/>
      <c r="BE259" s="224">
        <f t="shared" ref="BE259" si="910">SUM(BF259:BI259)</f>
        <v>0</v>
      </c>
      <c r="BF259" s="222"/>
      <c r="BG259" s="222"/>
      <c r="BH259" s="222"/>
      <c r="BI259" s="222"/>
      <c r="BJ259" s="224">
        <f t="shared" ref="BJ259" si="911">SUM(BK259:BN259)</f>
        <v>0</v>
      </c>
      <c r="BK259" s="222"/>
      <c r="BL259" s="222"/>
      <c r="BM259" s="222"/>
      <c r="BN259" s="222"/>
      <c r="BO259" s="224">
        <f t="shared" ref="BO259" si="912">SUM(BP259:BS259)</f>
        <v>0</v>
      </c>
      <c r="BP259" s="222"/>
      <c r="BQ259" s="222"/>
      <c r="BR259" s="222"/>
      <c r="BS259" s="222"/>
      <c r="BT259" s="224">
        <f t="shared" ref="BT259" si="913">SUM(BU259:BX259)</f>
        <v>0</v>
      </c>
      <c r="BU259" s="222"/>
      <c r="BV259" s="222"/>
      <c r="BW259" s="222"/>
      <c r="BX259" s="222"/>
      <c r="BY259" s="224">
        <f t="shared" ref="BY259" si="914">SUM(BZ259:CC259)</f>
        <v>0</v>
      </c>
      <c r="BZ259" s="222"/>
      <c r="CA259" s="222"/>
      <c r="CB259" s="222"/>
      <c r="CC259" s="222"/>
      <c r="CD259" s="224">
        <f t="shared" ref="CD259" si="915">SUM(CE259:CH259)</f>
        <v>0</v>
      </c>
      <c r="CE259" s="222"/>
      <c r="CF259" s="222"/>
      <c r="CG259" s="222"/>
      <c r="CH259" s="222"/>
      <c r="CI259" s="224">
        <f t="shared" ref="CI259" si="916">SUM(CJ259:CM259)</f>
        <v>0</v>
      </c>
      <c r="CJ259" s="222"/>
      <c r="CK259" s="222"/>
      <c r="CL259" s="222"/>
      <c r="CM259" s="222"/>
      <c r="CN259" s="224">
        <f t="shared" ref="CN259" si="917">SUM(CO259:CR259)</f>
        <v>0</v>
      </c>
      <c r="CO259" s="222"/>
      <c r="CP259" s="222"/>
      <c r="CQ259" s="222"/>
      <c r="CR259" s="222"/>
      <c r="CS259" s="209">
        <f t="shared" ref="CS259" si="918">SUM(G259:CR259)</f>
        <v>0</v>
      </c>
      <c r="CT259" s="205"/>
      <c r="CU259" s="210">
        <f t="shared" ref="CU259" si="919">+G259-I259-K259-M259-O259</f>
        <v>0</v>
      </c>
      <c r="CV259" s="210">
        <f t="shared" ref="CV259" si="920">+H259-J259-L259-N259-P259</f>
        <v>0</v>
      </c>
      <c r="CW259" s="210">
        <f t="shared" ref="CW259" si="921">Q259-SUM(R259:U259)</f>
        <v>0</v>
      </c>
      <c r="CX259" s="210">
        <f t="shared" ref="CX259" si="922">V259-SUM(W259:Z259)</f>
        <v>0</v>
      </c>
      <c r="CY259" s="210">
        <f t="shared" ref="CY259" si="923">AA259-SUM(AB259:AE259)</f>
        <v>0</v>
      </c>
      <c r="CZ259" s="210">
        <f t="shared" ref="CZ259" si="924">AF259-SUM(AG259:AJ259)</f>
        <v>0</v>
      </c>
      <c r="DA259" s="210">
        <f t="shared" ref="DA259" si="925">+AK259-AM259-AO259-AQ259-AS259</f>
        <v>0</v>
      </c>
      <c r="DB259" s="210">
        <f t="shared" ref="DB259" si="926">+AL259-AN259-AP259-AR259-AT259</f>
        <v>0</v>
      </c>
      <c r="DC259" s="210">
        <f t="shared" ref="DC259" si="927">AU259-SUM(AV259:AY259)</f>
        <v>0</v>
      </c>
      <c r="DD259" s="210">
        <f t="shared" ref="DD259" si="928">AZ259-SUM(BA259:BD259)</f>
        <v>0</v>
      </c>
      <c r="DE259" s="210">
        <f t="shared" ref="DE259" si="929">BE259-SUM(BF259:BI259)</f>
        <v>0</v>
      </c>
      <c r="DF259" s="210">
        <f t="shared" ref="DF259" si="930">BJ259-SUM(BK259:BN259)</f>
        <v>0</v>
      </c>
      <c r="DG259" s="210">
        <f t="shared" ref="DG259" si="931">BO259-SUM(BP259:BS259)</f>
        <v>0</v>
      </c>
      <c r="DH259" s="210">
        <f t="shared" ref="DH259" si="932">BT259-SUM(BU259:BX259)</f>
        <v>0</v>
      </c>
      <c r="DI259" s="210">
        <f t="shared" ref="DI259" si="933">BY259-SUM(BZ259:CC259)</f>
        <v>0</v>
      </c>
      <c r="DJ259" s="210">
        <f t="shared" ref="DJ259" si="934">CD259-SUM(CE259:CH259)</f>
        <v>0</v>
      </c>
      <c r="DK259" s="210">
        <f t="shared" ref="DK259" si="935">CI259-SUM(CJ259:CM259)</f>
        <v>0</v>
      </c>
      <c r="DL259" s="210">
        <f t="shared" ref="DL259" si="936">CN259-SUM(CO259:CR259)</f>
        <v>0</v>
      </c>
      <c r="DN259" s="210">
        <f t="shared" ref="DN259" si="937">IF((G259-AK259)&gt;0,0,G259-AK259)</f>
        <v>0</v>
      </c>
      <c r="DO259" s="210">
        <f t="shared" ref="DO259" si="938">IF((H259-AL259)&gt;0,0,H259-AL259)</f>
        <v>0</v>
      </c>
      <c r="DP259" s="210">
        <f t="shared" ref="DP259" si="939">IF((I259-AM259)&gt;0,0,I259-AM259)</f>
        <v>0</v>
      </c>
      <c r="DQ259" s="210">
        <f t="shared" ref="DQ259" si="940">IF((J259-AN259)&gt;0,0,J259-AN259)</f>
        <v>0</v>
      </c>
      <c r="DR259" s="210">
        <f t="shared" ref="DR259" si="941">IF((K259-AO259)&gt;0,0,K259-AO259)</f>
        <v>0</v>
      </c>
      <c r="DS259" s="210">
        <f t="shared" ref="DS259:EP259" si="942">IF((L259-AP259)&gt;0,0,L259-AP259)</f>
        <v>0</v>
      </c>
      <c r="DT259" s="210">
        <f t="shared" si="942"/>
        <v>0</v>
      </c>
      <c r="DU259" s="210">
        <f t="shared" si="942"/>
        <v>0</v>
      </c>
      <c r="DV259" s="210">
        <f t="shared" si="942"/>
        <v>0</v>
      </c>
      <c r="DW259" s="210">
        <f t="shared" si="942"/>
        <v>0</v>
      </c>
      <c r="DX259" s="210">
        <f t="shared" si="942"/>
        <v>0</v>
      </c>
      <c r="DY259" s="210">
        <f t="shared" si="942"/>
        <v>0</v>
      </c>
      <c r="DZ259" s="210">
        <f t="shared" si="942"/>
        <v>0</v>
      </c>
      <c r="EA259" s="210">
        <f t="shared" si="942"/>
        <v>0</v>
      </c>
      <c r="EB259" s="210">
        <f t="shared" si="942"/>
        <v>0</v>
      </c>
      <c r="EC259" s="210">
        <f t="shared" si="942"/>
        <v>0</v>
      </c>
      <c r="ED259" s="210">
        <f t="shared" si="942"/>
        <v>0</v>
      </c>
      <c r="EE259" s="210">
        <f t="shared" si="942"/>
        <v>0</v>
      </c>
      <c r="EF259" s="210">
        <f t="shared" si="942"/>
        <v>0</v>
      </c>
      <c r="EG259" s="210">
        <f t="shared" si="942"/>
        <v>0</v>
      </c>
      <c r="EH259" s="210">
        <f t="shared" si="942"/>
        <v>0</v>
      </c>
      <c r="EI259" s="210">
        <f t="shared" si="942"/>
        <v>0</v>
      </c>
      <c r="EJ259" s="210">
        <f t="shared" si="942"/>
        <v>0</v>
      </c>
      <c r="EK259" s="210">
        <f t="shared" si="942"/>
        <v>0</v>
      </c>
      <c r="EL259" s="210">
        <f t="shared" si="942"/>
        <v>0</v>
      </c>
      <c r="EM259" s="210">
        <f t="shared" si="942"/>
        <v>0</v>
      </c>
      <c r="EN259" s="210">
        <f t="shared" si="942"/>
        <v>0</v>
      </c>
      <c r="EO259" s="210">
        <f t="shared" si="942"/>
        <v>0</v>
      </c>
      <c r="EP259" s="210">
        <f t="shared" si="942"/>
        <v>0</v>
      </c>
      <c r="EQ259" s="210">
        <f t="shared" ref="EQ259" si="943">IF((AJ259-BN259)&gt;0,0,AJ259-BN259)</f>
        <v>0</v>
      </c>
      <c r="ES259" s="210">
        <f t="shared" ref="ES259" si="944">IF((BO259-CD259)&gt;0,0,BO259-CD259)</f>
        <v>0</v>
      </c>
      <c r="ET259" s="210">
        <f t="shared" ref="ET259" si="945">IF((BP259-CE259)&gt;0,0,BP259-CE259)</f>
        <v>0</v>
      </c>
      <c r="EU259" s="210">
        <f t="shared" ref="EU259" si="946">IF((BQ259-CF259)&gt;0,0,BQ259-CF259)</f>
        <v>0</v>
      </c>
      <c r="EV259" s="210">
        <f t="shared" ref="EV259" si="947">IF((BR259-CG259)&gt;0,0,BR259-CG259)</f>
        <v>0</v>
      </c>
      <c r="EW259" s="210">
        <f t="shared" ref="EW259" si="948">IF((BS259-CH259)&gt;0,0,BS259-CH259)</f>
        <v>0</v>
      </c>
      <c r="EX259" s="210">
        <f t="shared" ref="EX259" si="949">IF((BT259-CI259)&gt;0,0,BT259-CI259)</f>
        <v>0</v>
      </c>
      <c r="EY259" s="210">
        <f t="shared" ref="EY259" si="950">IF((BU259-CJ259)&gt;0,0,BU259-CJ259)</f>
        <v>0</v>
      </c>
      <c r="EZ259" s="210">
        <f t="shared" ref="EZ259" si="951">IF((BV259-CK259)&gt;0,0,BV259-CK259)</f>
        <v>0</v>
      </c>
      <c r="FA259" s="210">
        <f t="shared" ref="FA259" si="952">IF((BW259-CL259)&gt;0,0,BW259-CL259)</f>
        <v>0</v>
      </c>
      <c r="FB259" s="210">
        <f t="shared" ref="FB259" si="953">IF((BX259-CM259)&gt;0,0,BX259-CM259)</f>
        <v>0</v>
      </c>
      <c r="FC259" s="210">
        <f t="shared" ref="FC259" si="954">IF((BY259-CN259)&gt;0,0,BY259-CN259)</f>
        <v>0</v>
      </c>
      <c r="FD259" s="210">
        <f t="shared" ref="FD259" si="955">IF((BZ259-CO259)&gt;0,0,BZ259-CO259)</f>
        <v>0</v>
      </c>
      <c r="FE259" s="210">
        <f t="shared" ref="FE259" si="956">IF((CA259-CP259)&gt;0,0,CA259-CP259)</f>
        <v>0</v>
      </c>
      <c r="FF259" s="210">
        <f t="shared" ref="FF259" si="957">IF((CB259-CQ259)&gt;0,0,CB259-CQ259)</f>
        <v>0</v>
      </c>
      <c r="FG259" s="210">
        <f t="shared" ref="FG259" si="958">IF((CC259-CR259)&gt;0,0,CC259-CR259)</f>
        <v>0</v>
      </c>
      <c r="FI259" s="211">
        <f t="shared" si="584"/>
        <v>0</v>
      </c>
      <c r="FJ259" s="211">
        <f t="shared" si="585"/>
        <v>0</v>
      </c>
      <c r="FK259" s="211">
        <f t="shared" si="586"/>
        <v>0</v>
      </c>
      <c r="FL259" s="211">
        <f t="shared" si="587"/>
        <v>0</v>
      </c>
      <c r="FM259" s="211">
        <f t="shared" si="588"/>
        <v>0</v>
      </c>
      <c r="FN259" s="211">
        <f t="shared" si="589"/>
        <v>0</v>
      </c>
      <c r="FO259" s="211">
        <f t="shared" si="590"/>
        <v>0</v>
      </c>
      <c r="FP259" s="211">
        <f t="shared" si="591"/>
        <v>0</v>
      </c>
      <c r="FQ259" s="211">
        <f t="shared" si="592"/>
        <v>0</v>
      </c>
      <c r="FR259" s="211">
        <f t="shared" si="593"/>
        <v>0</v>
      </c>
      <c r="FS259" s="211">
        <f t="shared" si="594"/>
        <v>0</v>
      </c>
      <c r="FT259" s="211">
        <f t="shared" si="595"/>
        <v>0</v>
      </c>
      <c r="FU259" s="211">
        <f t="shared" si="596"/>
        <v>0</v>
      </c>
      <c r="FV259" s="211">
        <f t="shared" si="597"/>
        <v>0</v>
      </c>
      <c r="FW259" s="211">
        <f t="shared" si="598"/>
        <v>0</v>
      </c>
      <c r="FX259" s="211">
        <f t="shared" si="599"/>
        <v>0</v>
      </c>
      <c r="FY259" s="211">
        <f t="shared" si="600"/>
        <v>0</v>
      </c>
      <c r="FZ259" s="211">
        <f t="shared" si="601"/>
        <v>0</v>
      </c>
      <c r="GA259" s="211">
        <f t="shared" si="602"/>
        <v>0</v>
      </c>
      <c r="GB259" s="211">
        <f t="shared" si="603"/>
        <v>0</v>
      </c>
      <c r="GC259" s="211">
        <f t="shared" si="604"/>
        <v>0</v>
      </c>
      <c r="GD259" s="211">
        <f t="shared" si="605"/>
        <v>0</v>
      </c>
      <c r="GE259" s="211">
        <f t="shared" si="606"/>
        <v>0</v>
      </c>
      <c r="GF259" s="211">
        <f t="shared" si="607"/>
        <v>0</v>
      </c>
      <c r="GG259" s="211">
        <f t="shared" si="608"/>
        <v>0</v>
      </c>
      <c r="GH259" s="211">
        <f t="shared" si="609"/>
        <v>0</v>
      </c>
      <c r="GI259" s="211">
        <f t="shared" si="610"/>
        <v>0</v>
      </c>
      <c r="GJ259" s="211">
        <f t="shared" si="611"/>
        <v>0</v>
      </c>
      <c r="GK259" s="211">
        <f t="shared" si="612"/>
        <v>0</v>
      </c>
      <c r="GL259" s="211">
        <f t="shared" si="613"/>
        <v>0</v>
      </c>
    </row>
    <row r="260" spans="3:194">
      <c r="C260" s="25" t="s">
        <v>1376</v>
      </c>
      <c r="D260" s="220">
        <v>2303</v>
      </c>
      <c r="E260" s="220"/>
      <c r="F260" s="221"/>
      <c r="G260" s="224">
        <f t="shared" si="881"/>
        <v>0</v>
      </c>
      <c r="H260" s="224">
        <f t="shared" si="882"/>
        <v>0</v>
      </c>
      <c r="I260" s="222"/>
      <c r="J260" s="222"/>
      <c r="K260" s="222"/>
      <c r="L260" s="222"/>
      <c r="M260" s="222"/>
      <c r="N260" s="222"/>
      <c r="O260" s="222"/>
      <c r="P260" s="222"/>
      <c r="Q260" s="224">
        <f t="shared" si="883"/>
        <v>0</v>
      </c>
      <c r="R260" s="222"/>
      <c r="S260" s="222"/>
      <c r="T260" s="222"/>
      <c r="U260" s="222"/>
      <c r="V260" s="224">
        <f t="shared" si="884"/>
        <v>0</v>
      </c>
      <c r="W260" s="222"/>
      <c r="X260" s="222"/>
      <c r="Y260" s="222"/>
      <c r="Z260" s="222"/>
      <c r="AA260" s="224">
        <f t="shared" si="885"/>
        <v>0</v>
      </c>
      <c r="AB260" s="222"/>
      <c r="AC260" s="222"/>
      <c r="AD260" s="222"/>
      <c r="AE260" s="222"/>
      <c r="AF260" s="224">
        <f t="shared" si="886"/>
        <v>0</v>
      </c>
      <c r="AG260" s="222"/>
      <c r="AH260" s="222"/>
      <c r="AI260" s="222"/>
      <c r="AJ260" s="222"/>
      <c r="AK260" s="224">
        <f t="shared" si="887"/>
        <v>0</v>
      </c>
      <c r="AL260" s="224">
        <f t="shared" si="888"/>
        <v>0</v>
      </c>
      <c r="AM260" s="222"/>
      <c r="AN260" s="222"/>
      <c r="AO260" s="222"/>
      <c r="AP260" s="222"/>
      <c r="AQ260" s="222"/>
      <c r="AR260" s="222"/>
      <c r="AS260" s="222"/>
      <c r="AT260" s="222"/>
      <c r="AU260" s="224">
        <f t="shared" si="889"/>
        <v>0</v>
      </c>
      <c r="AV260" s="222"/>
      <c r="AW260" s="222"/>
      <c r="AX260" s="222"/>
      <c r="AY260" s="222"/>
      <c r="AZ260" s="224">
        <f t="shared" si="890"/>
        <v>0</v>
      </c>
      <c r="BA260" s="222"/>
      <c r="BB260" s="222"/>
      <c r="BC260" s="222"/>
      <c r="BD260" s="222"/>
      <c r="BE260" s="224">
        <f t="shared" si="891"/>
        <v>0</v>
      </c>
      <c r="BF260" s="222"/>
      <c r="BG260" s="222"/>
      <c r="BH260" s="222"/>
      <c r="BI260" s="222"/>
      <c r="BJ260" s="224">
        <f t="shared" si="892"/>
        <v>0</v>
      </c>
      <c r="BK260" s="222"/>
      <c r="BL260" s="222"/>
      <c r="BM260" s="222"/>
      <c r="BN260" s="222"/>
      <c r="BO260" s="224">
        <f t="shared" si="893"/>
        <v>0</v>
      </c>
      <c r="BP260" s="222"/>
      <c r="BQ260" s="222"/>
      <c r="BR260" s="222"/>
      <c r="BS260" s="222"/>
      <c r="BT260" s="224">
        <f t="shared" si="894"/>
        <v>0</v>
      </c>
      <c r="BU260" s="222"/>
      <c r="BV260" s="222"/>
      <c r="BW260" s="222"/>
      <c r="BX260" s="222"/>
      <c r="BY260" s="224">
        <f t="shared" si="895"/>
        <v>0</v>
      </c>
      <c r="BZ260" s="222"/>
      <c r="CA260" s="222"/>
      <c r="CB260" s="222"/>
      <c r="CC260" s="222"/>
      <c r="CD260" s="224">
        <f t="shared" si="896"/>
        <v>0</v>
      </c>
      <c r="CE260" s="222"/>
      <c r="CF260" s="222"/>
      <c r="CG260" s="222"/>
      <c r="CH260" s="222"/>
      <c r="CI260" s="224">
        <f t="shared" si="897"/>
        <v>0</v>
      </c>
      <c r="CJ260" s="222"/>
      <c r="CK260" s="222"/>
      <c r="CL260" s="222"/>
      <c r="CM260" s="222"/>
      <c r="CN260" s="224">
        <f t="shared" si="898"/>
        <v>0</v>
      </c>
      <c r="CO260" s="222"/>
      <c r="CP260" s="222"/>
      <c r="CQ260" s="222"/>
      <c r="CR260" s="222"/>
      <c r="CS260" s="209">
        <f t="shared" si="616"/>
        <v>0</v>
      </c>
      <c r="CT260" s="205"/>
      <c r="CU260" s="210">
        <f t="shared" si="686"/>
        <v>0</v>
      </c>
      <c r="CV260" s="210">
        <f t="shared" si="686"/>
        <v>0</v>
      </c>
      <c r="CW260" s="210">
        <f t="shared" si="555"/>
        <v>0</v>
      </c>
      <c r="CX260" s="210">
        <f t="shared" si="556"/>
        <v>0</v>
      </c>
      <c r="CY260" s="210">
        <f t="shared" si="557"/>
        <v>0</v>
      </c>
      <c r="CZ260" s="210">
        <f t="shared" si="558"/>
        <v>0</v>
      </c>
      <c r="DA260" s="210">
        <f t="shared" si="687"/>
        <v>0</v>
      </c>
      <c r="DB260" s="210">
        <f t="shared" si="687"/>
        <v>0</v>
      </c>
      <c r="DC260" s="210">
        <f t="shared" si="559"/>
        <v>0</v>
      </c>
      <c r="DD260" s="210">
        <f t="shared" si="560"/>
        <v>0</v>
      </c>
      <c r="DE260" s="210">
        <f t="shared" si="561"/>
        <v>0</v>
      </c>
      <c r="DF260" s="210">
        <f t="shared" si="562"/>
        <v>0</v>
      </c>
      <c r="DG260" s="210">
        <f t="shared" si="563"/>
        <v>0</v>
      </c>
      <c r="DH260" s="210">
        <f t="shared" si="564"/>
        <v>0</v>
      </c>
      <c r="DI260" s="210">
        <f t="shared" si="565"/>
        <v>0</v>
      </c>
      <c r="DJ260" s="210">
        <f t="shared" si="566"/>
        <v>0</v>
      </c>
      <c r="DK260" s="210">
        <f t="shared" si="567"/>
        <v>0</v>
      </c>
      <c r="DL260" s="210">
        <f t="shared" si="568"/>
        <v>0</v>
      </c>
      <c r="DN260" s="210">
        <f t="shared" si="688"/>
        <v>0</v>
      </c>
      <c r="DO260" s="210">
        <f t="shared" si="689"/>
        <v>0</v>
      </c>
      <c r="DP260" s="210">
        <f t="shared" si="690"/>
        <v>0</v>
      </c>
      <c r="DQ260" s="210">
        <f t="shared" si="877"/>
        <v>0</v>
      </c>
      <c r="DR260" s="210">
        <f t="shared" si="878"/>
        <v>0</v>
      </c>
      <c r="DS260" s="210">
        <f t="shared" si="773"/>
        <v>0</v>
      </c>
      <c r="DT260" s="210">
        <f t="shared" si="774"/>
        <v>0</v>
      </c>
      <c r="DU260" s="210">
        <f t="shared" si="774"/>
        <v>0</v>
      </c>
      <c r="DV260" s="210">
        <f t="shared" si="774"/>
        <v>0</v>
      </c>
      <c r="DW260" s="210">
        <f t="shared" si="774"/>
        <v>0</v>
      </c>
      <c r="DX260" s="210">
        <f t="shared" si="774"/>
        <v>0</v>
      </c>
      <c r="DY260" s="210">
        <f t="shared" si="749"/>
        <v>0</v>
      </c>
      <c r="DZ260" s="210">
        <f t="shared" si="749"/>
        <v>0</v>
      </c>
      <c r="EA260" s="210">
        <f t="shared" si="749"/>
        <v>0</v>
      </c>
      <c r="EB260" s="210">
        <f t="shared" si="749"/>
        <v>0</v>
      </c>
      <c r="EC260" s="210">
        <f t="shared" si="749"/>
        <v>0</v>
      </c>
      <c r="ED260" s="210">
        <f t="shared" si="749"/>
        <v>0</v>
      </c>
      <c r="EE260" s="210">
        <f t="shared" si="749"/>
        <v>0</v>
      </c>
      <c r="EF260" s="210">
        <f t="shared" si="749"/>
        <v>0</v>
      </c>
      <c r="EG260" s="210">
        <f t="shared" si="749"/>
        <v>0</v>
      </c>
      <c r="EH260" s="210">
        <f t="shared" si="749"/>
        <v>0</v>
      </c>
      <c r="EI260" s="210">
        <f t="shared" si="749"/>
        <v>0</v>
      </c>
      <c r="EJ260" s="210">
        <f t="shared" si="749"/>
        <v>0</v>
      </c>
      <c r="EK260" s="210">
        <f t="shared" si="899"/>
        <v>0</v>
      </c>
      <c r="EL260" s="210">
        <f t="shared" si="899"/>
        <v>0</v>
      </c>
      <c r="EM260" s="210">
        <f t="shared" si="899"/>
        <v>0</v>
      </c>
      <c r="EN260" s="210">
        <f t="shared" si="899"/>
        <v>0</v>
      </c>
      <c r="EO260" s="210">
        <f t="shared" si="899"/>
        <v>0</v>
      </c>
      <c r="EP260" s="210">
        <f t="shared" si="899"/>
        <v>0</v>
      </c>
      <c r="EQ260" s="210">
        <f t="shared" si="691"/>
        <v>0</v>
      </c>
      <c r="ES260" s="210">
        <f t="shared" si="569"/>
        <v>0</v>
      </c>
      <c r="ET260" s="210">
        <f t="shared" si="570"/>
        <v>0</v>
      </c>
      <c r="EU260" s="210">
        <f t="shared" si="571"/>
        <v>0</v>
      </c>
      <c r="EV260" s="210">
        <f t="shared" si="572"/>
        <v>0</v>
      </c>
      <c r="EW260" s="210">
        <f t="shared" si="573"/>
        <v>0</v>
      </c>
      <c r="EX260" s="210">
        <f t="shared" si="574"/>
        <v>0</v>
      </c>
      <c r="EY260" s="210">
        <f t="shared" si="575"/>
        <v>0</v>
      </c>
      <c r="EZ260" s="210">
        <f t="shared" si="576"/>
        <v>0</v>
      </c>
      <c r="FA260" s="210">
        <f t="shared" si="577"/>
        <v>0</v>
      </c>
      <c r="FB260" s="210">
        <f t="shared" si="578"/>
        <v>0</v>
      </c>
      <c r="FC260" s="210">
        <f t="shared" si="579"/>
        <v>0</v>
      </c>
      <c r="FD260" s="210">
        <f t="shared" si="580"/>
        <v>0</v>
      </c>
      <c r="FE260" s="210">
        <f t="shared" si="581"/>
        <v>0</v>
      </c>
      <c r="FF260" s="210">
        <f t="shared" si="582"/>
        <v>0</v>
      </c>
      <c r="FG260" s="210">
        <f t="shared" si="583"/>
        <v>0</v>
      </c>
      <c r="FI260" s="211">
        <f t="shared" si="584"/>
        <v>0</v>
      </c>
      <c r="FJ260" s="211">
        <f t="shared" si="585"/>
        <v>0</v>
      </c>
      <c r="FK260" s="211">
        <f t="shared" si="586"/>
        <v>0</v>
      </c>
      <c r="FL260" s="211">
        <f t="shared" si="587"/>
        <v>0</v>
      </c>
      <c r="FM260" s="211">
        <f t="shared" si="588"/>
        <v>0</v>
      </c>
      <c r="FN260" s="211">
        <f t="shared" si="589"/>
        <v>0</v>
      </c>
      <c r="FO260" s="211">
        <f t="shared" si="590"/>
        <v>0</v>
      </c>
      <c r="FP260" s="211">
        <f t="shared" si="591"/>
        <v>0</v>
      </c>
      <c r="FQ260" s="211">
        <f t="shared" si="592"/>
        <v>0</v>
      </c>
      <c r="FR260" s="211">
        <f t="shared" si="593"/>
        <v>0</v>
      </c>
      <c r="FS260" s="211">
        <f t="shared" si="594"/>
        <v>0</v>
      </c>
      <c r="FT260" s="211">
        <f t="shared" si="595"/>
        <v>0</v>
      </c>
      <c r="FU260" s="211">
        <f t="shared" si="596"/>
        <v>0</v>
      </c>
      <c r="FV260" s="211">
        <f t="shared" si="597"/>
        <v>0</v>
      </c>
      <c r="FW260" s="211">
        <f t="shared" si="598"/>
        <v>0</v>
      </c>
      <c r="FX260" s="211">
        <f t="shared" si="599"/>
        <v>0</v>
      </c>
      <c r="FY260" s="211">
        <f t="shared" si="600"/>
        <v>0</v>
      </c>
      <c r="FZ260" s="211">
        <f t="shared" si="601"/>
        <v>0</v>
      </c>
      <c r="GA260" s="211">
        <f t="shared" si="602"/>
        <v>0</v>
      </c>
      <c r="GB260" s="211">
        <f t="shared" si="603"/>
        <v>0</v>
      </c>
      <c r="GC260" s="211">
        <f t="shared" si="604"/>
        <v>0</v>
      </c>
      <c r="GD260" s="211">
        <f t="shared" si="605"/>
        <v>0</v>
      </c>
      <c r="GE260" s="211">
        <f t="shared" si="606"/>
        <v>0</v>
      </c>
      <c r="GF260" s="211">
        <f t="shared" si="607"/>
        <v>0</v>
      </c>
      <c r="GG260" s="211">
        <f t="shared" si="608"/>
        <v>0</v>
      </c>
      <c r="GH260" s="211">
        <f t="shared" si="609"/>
        <v>0</v>
      </c>
      <c r="GI260" s="211">
        <f t="shared" si="610"/>
        <v>0</v>
      </c>
      <c r="GJ260" s="211">
        <f t="shared" si="611"/>
        <v>0</v>
      </c>
      <c r="GK260" s="211">
        <f t="shared" si="612"/>
        <v>0</v>
      </c>
      <c r="GL260" s="211">
        <f t="shared" si="613"/>
        <v>0</v>
      </c>
    </row>
    <row r="261" spans="3:194" ht="28.5">
      <c r="C261" s="30" t="s">
        <v>1161</v>
      </c>
      <c r="D261" s="212">
        <v>2500</v>
      </c>
      <c r="E261" s="213" t="s">
        <v>31</v>
      </c>
      <c r="F261" s="213" t="s">
        <v>31</v>
      </c>
      <c r="G261" s="215"/>
      <c r="H261" s="215"/>
      <c r="I261" s="215"/>
      <c r="J261" s="215"/>
      <c r="K261" s="215"/>
      <c r="L261" s="215"/>
      <c r="M261" s="215"/>
      <c r="N261" s="215"/>
      <c r="O261" s="215"/>
      <c r="P261" s="215"/>
      <c r="Q261" s="215"/>
      <c r="R261" s="215"/>
      <c r="S261" s="215"/>
      <c r="T261" s="215"/>
      <c r="U261" s="215"/>
      <c r="V261" s="215">
        <v>4435</v>
      </c>
      <c r="W261" s="215"/>
      <c r="X261" s="215"/>
      <c r="Y261" s="215"/>
      <c r="Z261" s="215">
        <v>4435</v>
      </c>
      <c r="AA261" s="215">
        <v>8385</v>
      </c>
      <c r="AB261" s="215"/>
      <c r="AC261" s="215"/>
      <c r="AD261" s="215"/>
      <c r="AE261" s="215">
        <v>8385</v>
      </c>
      <c r="AF261" s="215">
        <v>8385</v>
      </c>
      <c r="AG261" s="215"/>
      <c r="AH261" s="215"/>
      <c r="AI261" s="215"/>
      <c r="AJ261" s="215">
        <v>8385</v>
      </c>
      <c r="AK261" s="215"/>
      <c r="AL261" s="215"/>
      <c r="AM261" s="215"/>
      <c r="AN261" s="215"/>
      <c r="AO261" s="215"/>
      <c r="AP261" s="215"/>
      <c r="AQ261" s="215"/>
      <c r="AR261" s="215"/>
      <c r="AS261" s="215"/>
      <c r="AT261" s="215"/>
      <c r="AU261" s="215"/>
      <c r="AV261" s="215"/>
      <c r="AW261" s="215"/>
      <c r="AX261" s="215"/>
      <c r="AY261" s="215"/>
      <c r="AZ261" s="215">
        <v>4435</v>
      </c>
      <c r="BA261" s="215"/>
      <c r="BB261" s="215"/>
      <c r="BC261" s="215"/>
      <c r="BD261" s="215">
        <v>4435</v>
      </c>
      <c r="BE261" s="215">
        <v>8385</v>
      </c>
      <c r="BF261" s="215"/>
      <c r="BG261" s="215"/>
      <c r="BH261" s="215"/>
      <c r="BI261" s="215">
        <v>8385</v>
      </c>
      <c r="BJ261" s="215">
        <v>8385</v>
      </c>
      <c r="BK261" s="215"/>
      <c r="BL261" s="215"/>
      <c r="BM261" s="215"/>
      <c r="BN261" s="215">
        <v>8385</v>
      </c>
      <c r="BO261" s="215"/>
      <c r="BP261" s="215"/>
      <c r="BQ261" s="215"/>
      <c r="BR261" s="215"/>
      <c r="BS261" s="215"/>
      <c r="BT261" s="215"/>
      <c r="BU261" s="215"/>
      <c r="BV261" s="215"/>
      <c r="BW261" s="215"/>
      <c r="BX261" s="215"/>
      <c r="BY261" s="215">
        <v>4435</v>
      </c>
      <c r="BZ261" s="215"/>
      <c r="CA261" s="215"/>
      <c r="CB261" s="215"/>
      <c r="CC261" s="215">
        <v>4435</v>
      </c>
      <c r="CD261" s="215"/>
      <c r="CE261" s="215"/>
      <c r="CF261" s="215"/>
      <c r="CG261" s="215"/>
      <c r="CH261" s="215"/>
      <c r="CI261" s="215"/>
      <c r="CJ261" s="215"/>
      <c r="CK261" s="215"/>
      <c r="CL261" s="215"/>
      <c r="CM261" s="215"/>
      <c r="CN261" s="215"/>
      <c r="CO261" s="215">
        <v>4435</v>
      </c>
      <c r="CP261" s="215"/>
      <c r="CQ261" s="215"/>
      <c r="CR261" s="215">
        <v>4435</v>
      </c>
      <c r="CS261" s="209">
        <f t="shared" si="616"/>
        <v>102560</v>
      </c>
      <c r="CT261" s="205"/>
      <c r="CU261" s="210">
        <f t="shared" si="686"/>
        <v>0</v>
      </c>
      <c r="CV261" s="210">
        <f t="shared" si="686"/>
        <v>0</v>
      </c>
      <c r="CW261" s="210">
        <f t="shared" si="555"/>
        <v>0</v>
      </c>
      <c r="CX261" s="210">
        <f t="shared" si="556"/>
        <v>0</v>
      </c>
      <c r="CY261" s="210">
        <f t="shared" si="557"/>
        <v>0</v>
      </c>
      <c r="CZ261" s="210">
        <f t="shared" si="558"/>
        <v>0</v>
      </c>
      <c r="DA261" s="210">
        <f t="shared" si="687"/>
        <v>0</v>
      </c>
      <c r="DB261" s="210">
        <f t="shared" si="687"/>
        <v>0</v>
      </c>
      <c r="DC261" s="210">
        <f t="shared" si="559"/>
        <v>0</v>
      </c>
      <c r="DD261" s="210">
        <f t="shared" si="560"/>
        <v>0</v>
      </c>
      <c r="DE261" s="210">
        <f t="shared" si="561"/>
        <v>0</v>
      </c>
      <c r="DF261" s="210">
        <f t="shared" si="562"/>
        <v>0</v>
      </c>
      <c r="DG261" s="210">
        <f t="shared" si="563"/>
        <v>0</v>
      </c>
      <c r="DH261" s="210">
        <f t="shared" si="564"/>
        <v>0</v>
      </c>
      <c r="DI261" s="210">
        <f t="shared" si="565"/>
        <v>0</v>
      </c>
      <c r="DJ261" s="210">
        <f t="shared" si="566"/>
        <v>0</v>
      </c>
      <c r="DK261" s="210">
        <f t="shared" si="567"/>
        <v>0</v>
      </c>
      <c r="DL261" s="210">
        <f t="shared" si="568"/>
        <v>-8870</v>
      </c>
      <c r="DN261" s="210">
        <f t="shared" si="688"/>
        <v>0</v>
      </c>
      <c r="DO261" s="210">
        <f t="shared" si="689"/>
        <v>0</v>
      </c>
      <c r="DP261" s="210">
        <f t="shared" si="690"/>
        <v>0</v>
      </c>
      <c r="DQ261" s="210">
        <f t="shared" si="877"/>
        <v>0</v>
      </c>
      <c r="DR261" s="210">
        <f t="shared" si="878"/>
        <v>0</v>
      </c>
      <c r="DS261" s="210">
        <f t="shared" si="773"/>
        <v>0</v>
      </c>
      <c r="DT261" s="210">
        <f t="shared" si="774"/>
        <v>0</v>
      </c>
      <c r="DU261" s="210">
        <f t="shared" si="774"/>
        <v>0</v>
      </c>
      <c r="DV261" s="210">
        <f t="shared" si="774"/>
        <v>0</v>
      </c>
      <c r="DW261" s="210">
        <f t="shared" si="774"/>
        <v>0</v>
      </c>
      <c r="DX261" s="210">
        <f t="shared" si="774"/>
        <v>0</v>
      </c>
      <c r="DY261" s="210">
        <f t="shared" si="749"/>
        <v>0</v>
      </c>
      <c r="DZ261" s="210">
        <f t="shared" si="749"/>
        <v>0</v>
      </c>
      <c r="EA261" s="210">
        <f t="shared" si="749"/>
        <v>0</v>
      </c>
      <c r="EB261" s="210">
        <f t="shared" si="749"/>
        <v>0</v>
      </c>
      <c r="EC261" s="210">
        <f t="shared" si="749"/>
        <v>0</v>
      </c>
      <c r="ED261" s="210">
        <f t="shared" si="749"/>
        <v>0</v>
      </c>
      <c r="EE261" s="210">
        <f t="shared" si="749"/>
        <v>0</v>
      </c>
      <c r="EF261" s="210">
        <f t="shared" si="749"/>
        <v>0</v>
      </c>
      <c r="EG261" s="210">
        <f t="shared" si="749"/>
        <v>0</v>
      </c>
      <c r="EH261" s="210">
        <f t="shared" si="749"/>
        <v>0</v>
      </c>
      <c r="EI261" s="210">
        <f t="shared" si="749"/>
        <v>0</v>
      </c>
      <c r="EJ261" s="210">
        <f t="shared" si="749"/>
        <v>0</v>
      </c>
      <c r="EK261" s="210">
        <f t="shared" si="899"/>
        <v>0</v>
      </c>
      <c r="EL261" s="210">
        <f t="shared" si="899"/>
        <v>0</v>
      </c>
      <c r="EM261" s="210">
        <f t="shared" si="899"/>
        <v>0</v>
      </c>
      <c r="EN261" s="210">
        <f t="shared" si="899"/>
        <v>0</v>
      </c>
      <c r="EO261" s="210">
        <f t="shared" si="899"/>
        <v>0</v>
      </c>
      <c r="EP261" s="210">
        <f t="shared" si="899"/>
        <v>0</v>
      </c>
      <c r="EQ261" s="210">
        <f t="shared" si="691"/>
        <v>0</v>
      </c>
      <c r="ES261" s="210">
        <f t="shared" si="569"/>
        <v>0</v>
      </c>
      <c r="ET261" s="210">
        <f t="shared" si="570"/>
        <v>0</v>
      </c>
      <c r="EU261" s="210">
        <f t="shared" si="571"/>
        <v>0</v>
      </c>
      <c r="EV261" s="210">
        <f t="shared" si="572"/>
        <v>0</v>
      </c>
      <c r="EW261" s="210">
        <f t="shared" si="573"/>
        <v>0</v>
      </c>
      <c r="EX261" s="210">
        <f t="shared" si="574"/>
        <v>0</v>
      </c>
      <c r="EY261" s="210">
        <f t="shared" si="575"/>
        <v>0</v>
      </c>
      <c r="EZ261" s="210">
        <f t="shared" si="576"/>
        <v>0</v>
      </c>
      <c r="FA261" s="210">
        <f t="shared" si="577"/>
        <v>0</v>
      </c>
      <c r="FB261" s="210">
        <f t="shared" si="578"/>
        <v>0</v>
      </c>
      <c r="FC261" s="210">
        <f t="shared" si="579"/>
        <v>0</v>
      </c>
      <c r="FD261" s="210">
        <f t="shared" si="580"/>
        <v>-4435</v>
      </c>
      <c r="FE261" s="210">
        <f t="shared" si="581"/>
        <v>0</v>
      </c>
      <c r="FF261" s="210">
        <f t="shared" si="582"/>
        <v>0</v>
      </c>
      <c r="FG261" s="210">
        <f t="shared" si="583"/>
        <v>0</v>
      </c>
      <c r="FI261" s="211">
        <f t="shared" si="584"/>
        <v>0</v>
      </c>
      <c r="FJ261" s="211">
        <f t="shared" si="585"/>
        <v>0</v>
      </c>
      <c r="FK261" s="211">
        <f t="shared" si="586"/>
        <v>0</v>
      </c>
      <c r="FL261" s="211">
        <f t="shared" si="587"/>
        <v>0</v>
      </c>
      <c r="FM261" s="211">
        <f t="shared" si="588"/>
        <v>0</v>
      </c>
      <c r="FN261" s="211">
        <f t="shared" si="589"/>
        <v>0</v>
      </c>
      <c r="FO261" s="211">
        <f t="shared" si="590"/>
        <v>0</v>
      </c>
      <c r="FP261" s="211">
        <f t="shared" si="591"/>
        <v>0</v>
      </c>
      <c r="FQ261" s="211">
        <f t="shared" si="592"/>
        <v>0</v>
      </c>
      <c r="FR261" s="211">
        <f t="shared" si="593"/>
        <v>0</v>
      </c>
      <c r="FS261" s="211">
        <f t="shared" si="594"/>
        <v>0</v>
      </c>
      <c r="FT261" s="211">
        <f t="shared" si="595"/>
        <v>0</v>
      </c>
      <c r="FU261" s="211">
        <f t="shared" si="596"/>
        <v>0</v>
      </c>
      <c r="FV261" s="211">
        <f t="shared" si="597"/>
        <v>0</v>
      </c>
      <c r="FW261" s="211">
        <f t="shared" si="598"/>
        <v>0</v>
      </c>
      <c r="FX261" s="211">
        <f t="shared" si="599"/>
        <v>0</v>
      </c>
      <c r="FY261" s="211">
        <f t="shared" si="600"/>
        <v>0</v>
      </c>
      <c r="FZ261" s="211">
        <f t="shared" si="601"/>
        <v>0</v>
      </c>
      <c r="GA261" s="211">
        <f t="shared" si="602"/>
        <v>0</v>
      </c>
      <c r="GB261" s="211">
        <f t="shared" si="603"/>
        <v>0</v>
      </c>
      <c r="GC261" s="211">
        <f t="shared" si="604"/>
        <v>0</v>
      </c>
      <c r="GD261" s="211">
        <f t="shared" si="605"/>
        <v>0</v>
      </c>
      <c r="GE261" s="211">
        <f t="shared" si="606"/>
        <v>0</v>
      </c>
      <c r="GF261" s="211">
        <f t="shared" si="607"/>
        <v>0</v>
      </c>
      <c r="GG261" s="211">
        <f t="shared" si="608"/>
        <v>0</v>
      </c>
      <c r="GH261" s="211">
        <f t="shared" si="609"/>
        <v>-4435</v>
      </c>
      <c r="GI261" s="211">
        <f t="shared" si="610"/>
        <v>0</v>
      </c>
      <c r="GJ261" s="211">
        <f t="shared" si="611"/>
        <v>0</v>
      </c>
      <c r="GK261" s="211">
        <f t="shared" si="612"/>
        <v>0</v>
      </c>
      <c r="GL261" s="211">
        <f t="shared" si="613"/>
        <v>0</v>
      </c>
    </row>
    <row r="262" spans="3:194" ht="42.75">
      <c r="C262" s="29" t="s">
        <v>4</v>
      </c>
      <c r="D262" s="206">
        <v>2500</v>
      </c>
      <c r="E262" s="207" t="s">
        <v>31</v>
      </c>
      <c r="F262" s="254">
        <f>SUM(G265:G324,G327:G347,G351:G365,G368:G369,G372:G376,G379:G380,G384:G386,G391:G401,G404:G405,G412,G415:G416,G417)</f>
        <v>0</v>
      </c>
      <c r="G262" s="208">
        <f>+G263+G325+G348+G381+G406+G411+G417</f>
        <v>0</v>
      </c>
      <c r="H262" s="208">
        <f t="shared" ref="H262:BS262" si="959">+H263+H325+H348+H381+H406+H411+H417</f>
        <v>0</v>
      </c>
      <c r="I262" s="208">
        <f t="shared" si="959"/>
        <v>0</v>
      </c>
      <c r="J262" s="208">
        <f t="shared" si="959"/>
        <v>0</v>
      </c>
      <c r="K262" s="208">
        <f t="shared" si="959"/>
        <v>0</v>
      </c>
      <c r="L262" s="208">
        <f t="shared" si="959"/>
        <v>0</v>
      </c>
      <c r="M262" s="208">
        <f t="shared" si="959"/>
        <v>0</v>
      </c>
      <c r="N262" s="208">
        <f t="shared" si="959"/>
        <v>0</v>
      </c>
      <c r="O262" s="208">
        <f t="shared" si="959"/>
        <v>0</v>
      </c>
      <c r="P262" s="208">
        <f t="shared" si="959"/>
        <v>0</v>
      </c>
      <c r="Q262" s="208">
        <f t="shared" si="959"/>
        <v>0</v>
      </c>
      <c r="R262" s="208">
        <f t="shared" si="959"/>
        <v>0</v>
      </c>
      <c r="S262" s="208">
        <f t="shared" si="959"/>
        <v>0</v>
      </c>
      <c r="T262" s="208">
        <f t="shared" si="959"/>
        <v>0</v>
      </c>
      <c r="U262" s="208">
        <f t="shared" si="959"/>
        <v>0</v>
      </c>
      <c r="V262" s="208">
        <f t="shared" si="959"/>
        <v>0</v>
      </c>
      <c r="W262" s="208">
        <f t="shared" si="959"/>
        <v>0</v>
      </c>
      <c r="X262" s="208">
        <f t="shared" si="959"/>
        <v>0</v>
      </c>
      <c r="Y262" s="208">
        <f t="shared" si="959"/>
        <v>0</v>
      </c>
      <c r="Z262" s="208">
        <f t="shared" si="959"/>
        <v>0</v>
      </c>
      <c r="AA262" s="208">
        <f t="shared" si="959"/>
        <v>0</v>
      </c>
      <c r="AB262" s="208">
        <f t="shared" si="959"/>
        <v>0</v>
      </c>
      <c r="AC262" s="208">
        <f t="shared" si="959"/>
        <v>0</v>
      </c>
      <c r="AD262" s="208">
        <f t="shared" si="959"/>
        <v>0</v>
      </c>
      <c r="AE262" s="208">
        <f t="shared" si="959"/>
        <v>0</v>
      </c>
      <c r="AF262" s="208">
        <f t="shared" si="959"/>
        <v>0</v>
      </c>
      <c r="AG262" s="208">
        <f t="shared" si="959"/>
        <v>0</v>
      </c>
      <c r="AH262" s="208">
        <f t="shared" si="959"/>
        <v>0</v>
      </c>
      <c r="AI262" s="208">
        <f t="shared" si="959"/>
        <v>0</v>
      </c>
      <c r="AJ262" s="208">
        <f t="shared" si="959"/>
        <v>0</v>
      </c>
      <c r="AK262" s="208">
        <f t="shared" si="959"/>
        <v>0</v>
      </c>
      <c r="AL262" s="208">
        <f t="shared" si="959"/>
        <v>0</v>
      </c>
      <c r="AM262" s="208">
        <f t="shared" si="959"/>
        <v>0</v>
      </c>
      <c r="AN262" s="208">
        <f t="shared" si="959"/>
        <v>0</v>
      </c>
      <c r="AO262" s="208">
        <f t="shared" si="959"/>
        <v>0</v>
      </c>
      <c r="AP262" s="208">
        <f t="shared" si="959"/>
        <v>0</v>
      </c>
      <c r="AQ262" s="208">
        <f t="shared" si="959"/>
        <v>0</v>
      </c>
      <c r="AR262" s="208">
        <f t="shared" si="959"/>
        <v>0</v>
      </c>
      <c r="AS262" s="208">
        <f t="shared" si="959"/>
        <v>0</v>
      </c>
      <c r="AT262" s="208">
        <f t="shared" si="959"/>
        <v>0</v>
      </c>
      <c r="AU262" s="208">
        <f t="shared" si="959"/>
        <v>0</v>
      </c>
      <c r="AV262" s="208">
        <f t="shared" si="959"/>
        <v>0</v>
      </c>
      <c r="AW262" s="208">
        <f t="shared" si="959"/>
        <v>0</v>
      </c>
      <c r="AX262" s="208">
        <f t="shared" si="959"/>
        <v>0</v>
      </c>
      <c r="AY262" s="208">
        <f t="shared" si="959"/>
        <v>0</v>
      </c>
      <c r="AZ262" s="208">
        <f t="shared" si="959"/>
        <v>0</v>
      </c>
      <c r="BA262" s="208">
        <f t="shared" si="959"/>
        <v>0</v>
      </c>
      <c r="BB262" s="208">
        <f t="shared" si="959"/>
        <v>0</v>
      </c>
      <c r="BC262" s="208">
        <f t="shared" si="959"/>
        <v>0</v>
      </c>
      <c r="BD262" s="208">
        <f t="shared" si="959"/>
        <v>0</v>
      </c>
      <c r="BE262" s="208">
        <f t="shared" si="959"/>
        <v>0</v>
      </c>
      <c r="BF262" s="208">
        <f t="shared" si="959"/>
        <v>0</v>
      </c>
      <c r="BG262" s="208">
        <f t="shared" si="959"/>
        <v>0</v>
      </c>
      <c r="BH262" s="208">
        <f t="shared" si="959"/>
        <v>0</v>
      </c>
      <c r="BI262" s="208">
        <f t="shared" si="959"/>
        <v>0</v>
      </c>
      <c r="BJ262" s="208">
        <f t="shared" si="959"/>
        <v>0</v>
      </c>
      <c r="BK262" s="208">
        <f t="shared" si="959"/>
        <v>0</v>
      </c>
      <c r="BL262" s="208">
        <f t="shared" si="959"/>
        <v>0</v>
      </c>
      <c r="BM262" s="208">
        <f t="shared" si="959"/>
        <v>0</v>
      </c>
      <c r="BN262" s="208">
        <f t="shared" si="959"/>
        <v>0</v>
      </c>
      <c r="BO262" s="208">
        <f t="shared" si="959"/>
        <v>0</v>
      </c>
      <c r="BP262" s="208">
        <f t="shared" si="959"/>
        <v>0</v>
      </c>
      <c r="BQ262" s="208">
        <f t="shared" si="959"/>
        <v>0</v>
      </c>
      <c r="BR262" s="208">
        <f t="shared" si="959"/>
        <v>0</v>
      </c>
      <c r="BS262" s="208">
        <f t="shared" si="959"/>
        <v>0</v>
      </c>
      <c r="BT262" s="208">
        <f t="shared" ref="BT262:CR262" si="960">+BT263+BT325+BT348+BT381+BT406+BT411+BT417</f>
        <v>0</v>
      </c>
      <c r="BU262" s="208">
        <f t="shared" si="960"/>
        <v>0</v>
      </c>
      <c r="BV262" s="208">
        <f t="shared" si="960"/>
        <v>0</v>
      </c>
      <c r="BW262" s="208">
        <f t="shared" si="960"/>
        <v>0</v>
      </c>
      <c r="BX262" s="208">
        <f t="shared" si="960"/>
        <v>0</v>
      </c>
      <c r="BY262" s="208">
        <f t="shared" si="960"/>
        <v>0</v>
      </c>
      <c r="BZ262" s="208">
        <f t="shared" si="960"/>
        <v>0</v>
      </c>
      <c r="CA262" s="208">
        <f t="shared" si="960"/>
        <v>0</v>
      </c>
      <c r="CB262" s="208">
        <f t="shared" si="960"/>
        <v>0</v>
      </c>
      <c r="CC262" s="208">
        <f t="shared" si="960"/>
        <v>0</v>
      </c>
      <c r="CD262" s="208">
        <f t="shared" si="960"/>
        <v>0</v>
      </c>
      <c r="CE262" s="208">
        <f t="shared" si="960"/>
        <v>0</v>
      </c>
      <c r="CF262" s="208">
        <f t="shared" si="960"/>
        <v>0</v>
      </c>
      <c r="CG262" s="208">
        <f t="shared" si="960"/>
        <v>0</v>
      </c>
      <c r="CH262" s="208">
        <f t="shared" si="960"/>
        <v>0</v>
      </c>
      <c r="CI262" s="208">
        <f t="shared" si="960"/>
        <v>0</v>
      </c>
      <c r="CJ262" s="208">
        <f t="shared" si="960"/>
        <v>0</v>
      </c>
      <c r="CK262" s="208">
        <f t="shared" si="960"/>
        <v>0</v>
      </c>
      <c r="CL262" s="208">
        <f t="shared" si="960"/>
        <v>0</v>
      </c>
      <c r="CM262" s="208">
        <f t="shared" si="960"/>
        <v>0</v>
      </c>
      <c r="CN262" s="208">
        <f t="shared" si="960"/>
        <v>0</v>
      </c>
      <c r="CO262" s="208">
        <f t="shared" si="960"/>
        <v>0</v>
      </c>
      <c r="CP262" s="208">
        <f t="shared" si="960"/>
        <v>0</v>
      </c>
      <c r="CQ262" s="208">
        <f t="shared" si="960"/>
        <v>0</v>
      </c>
      <c r="CR262" s="208">
        <f t="shared" si="960"/>
        <v>0</v>
      </c>
      <c r="CS262" s="209">
        <f t="shared" si="616"/>
        <v>0</v>
      </c>
      <c r="CT262" s="205"/>
      <c r="CU262" s="210">
        <f t="shared" si="686"/>
        <v>0</v>
      </c>
      <c r="CV262" s="210">
        <f t="shared" si="686"/>
        <v>0</v>
      </c>
      <c r="CW262" s="210">
        <f t="shared" si="555"/>
        <v>0</v>
      </c>
      <c r="CX262" s="210">
        <f t="shared" si="556"/>
        <v>0</v>
      </c>
      <c r="CY262" s="210">
        <f t="shared" si="557"/>
        <v>0</v>
      </c>
      <c r="CZ262" s="210">
        <f t="shared" si="558"/>
        <v>0</v>
      </c>
      <c r="DA262" s="210">
        <f t="shared" si="687"/>
        <v>0</v>
      </c>
      <c r="DB262" s="210">
        <f t="shared" si="687"/>
        <v>0</v>
      </c>
      <c r="DC262" s="210">
        <f t="shared" si="559"/>
        <v>0</v>
      </c>
      <c r="DD262" s="210">
        <f t="shared" si="560"/>
        <v>0</v>
      </c>
      <c r="DE262" s="210">
        <f t="shared" si="561"/>
        <v>0</v>
      </c>
      <c r="DF262" s="210">
        <f t="shared" si="562"/>
        <v>0</v>
      </c>
      <c r="DG262" s="210">
        <f t="shared" si="563"/>
        <v>0</v>
      </c>
      <c r="DH262" s="210">
        <f t="shared" si="564"/>
        <v>0</v>
      </c>
      <c r="DI262" s="210">
        <f t="shared" si="565"/>
        <v>0</v>
      </c>
      <c r="DJ262" s="210">
        <f t="shared" si="566"/>
        <v>0</v>
      </c>
      <c r="DK262" s="210">
        <f t="shared" si="567"/>
        <v>0</v>
      </c>
      <c r="DL262" s="210">
        <f t="shared" si="568"/>
        <v>0</v>
      </c>
      <c r="DN262" s="210">
        <f t="shared" ref="DN262:DN287" si="961">IF((G262-AK262)&gt;0,0,G262-AK262)</f>
        <v>0</v>
      </c>
      <c r="DO262" s="210">
        <f t="shared" ref="DO262:DO287" si="962">IF((H262-AL262)&gt;0,0,H262-AL262)</f>
        <v>0</v>
      </c>
      <c r="DP262" s="210">
        <f t="shared" ref="DP262:DP287" si="963">IF((I262-AM262)&gt;0,0,I262-AM262)</f>
        <v>0</v>
      </c>
      <c r="DQ262" s="210">
        <f t="shared" si="877"/>
        <v>0</v>
      </c>
      <c r="DR262" s="210">
        <f t="shared" si="878"/>
        <v>0</v>
      </c>
      <c r="DS262" s="210">
        <f t="shared" si="773"/>
        <v>0</v>
      </c>
      <c r="DT262" s="210">
        <f t="shared" si="774"/>
        <v>0</v>
      </c>
      <c r="DU262" s="210">
        <f t="shared" si="774"/>
        <v>0</v>
      </c>
      <c r="DV262" s="210">
        <f t="shared" si="774"/>
        <v>0</v>
      </c>
      <c r="DW262" s="210">
        <f t="shared" si="774"/>
        <v>0</v>
      </c>
      <c r="DX262" s="210">
        <f t="shared" si="774"/>
        <v>0</v>
      </c>
      <c r="DY262" s="210">
        <f t="shared" si="749"/>
        <v>0</v>
      </c>
      <c r="DZ262" s="210">
        <f t="shared" si="749"/>
        <v>0</v>
      </c>
      <c r="EA262" s="210">
        <f t="shared" si="749"/>
        <v>0</v>
      </c>
      <c r="EB262" s="210">
        <f t="shared" si="749"/>
        <v>0</v>
      </c>
      <c r="EC262" s="210">
        <f t="shared" si="749"/>
        <v>0</v>
      </c>
      <c r="ED262" s="210">
        <f t="shared" si="749"/>
        <v>0</v>
      </c>
      <c r="EE262" s="210">
        <f t="shared" si="749"/>
        <v>0</v>
      </c>
      <c r="EF262" s="210">
        <f t="shared" si="749"/>
        <v>0</v>
      </c>
      <c r="EG262" s="210">
        <f t="shared" si="749"/>
        <v>0</v>
      </c>
      <c r="EH262" s="210">
        <f t="shared" si="749"/>
        <v>0</v>
      </c>
      <c r="EI262" s="210">
        <f t="shared" si="749"/>
        <v>0</v>
      </c>
      <c r="EJ262" s="210">
        <f t="shared" si="749"/>
        <v>0</v>
      </c>
      <c r="EK262" s="210">
        <f t="shared" si="899"/>
        <v>0</v>
      </c>
      <c r="EL262" s="210">
        <f t="shared" si="899"/>
        <v>0</v>
      </c>
      <c r="EM262" s="210">
        <f t="shared" si="899"/>
        <v>0</v>
      </c>
      <c r="EN262" s="210">
        <f t="shared" si="899"/>
        <v>0</v>
      </c>
      <c r="EO262" s="210">
        <f t="shared" si="899"/>
        <v>0</v>
      </c>
      <c r="EP262" s="210">
        <f t="shared" si="899"/>
        <v>0</v>
      </c>
      <c r="EQ262" s="210">
        <f t="shared" si="691"/>
        <v>0</v>
      </c>
      <c r="ES262" s="210">
        <f t="shared" si="569"/>
        <v>0</v>
      </c>
      <c r="ET262" s="210">
        <f t="shared" si="570"/>
        <v>0</v>
      </c>
      <c r="EU262" s="210">
        <f t="shared" si="571"/>
        <v>0</v>
      </c>
      <c r="EV262" s="210">
        <f t="shared" si="572"/>
        <v>0</v>
      </c>
      <c r="EW262" s="210">
        <f t="shared" si="573"/>
        <v>0</v>
      </c>
      <c r="EX262" s="210">
        <f t="shared" si="574"/>
        <v>0</v>
      </c>
      <c r="EY262" s="210">
        <f t="shared" si="575"/>
        <v>0</v>
      </c>
      <c r="EZ262" s="210">
        <f t="shared" si="576"/>
        <v>0</v>
      </c>
      <c r="FA262" s="210">
        <f t="shared" si="577"/>
        <v>0</v>
      </c>
      <c r="FB262" s="210">
        <f t="shared" si="578"/>
        <v>0</v>
      </c>
      <c r="FC262" s="210">
        <f t="shared" si="579"/>
        <v>0</v>
      </c>
      <c r="FD262" s="210">
        <f t="shared" si="580"/>
        <v>0</v>
      </c>
      <c r="FE262" s="210">
        <f t="shared" si="581"/>
        <v>0</v>
      </c>
      <c r="FF262" s="210">
        <f t="shared" si="582"/>
        <v>0</v>
      </c>
      <c r="FG262" s="210">
        <f t="shared" si="583"/>
        <v>0</v>
      </c>
      <c r="FI262" s="211">
        <f t="shared" si="584"/>
        <v>0</v>
      </c>
      <c r="FJ262" s="211">
        <f t="shared" si="585"/>
        <v>0</v>
      </c>
      <c r="FK262" s="211">
        <f t="shared" si="586"/>
        <v>0</v>
      </c>
      <c r="FL262" s="211">
        <f t="shared" si="587"/>
        <v>0</v>
      </c>
      <c r="FM262" s="211">
        <f t="shared" si="588"/>
        <v>0</v>
      </c>
      <c r="FN262" s="211">
        <f t="shared" si="589"/>
        <v>0</v>
      </c>
      <c r="FO262" s="211">
        <f t="shared" si="590"/>
        <v>0</v>
      </c>
      <c r="FP262" s="211">
        <f t="shared" si="591"/>
        <v>0</v>
      </c>
      <c r="FQ262" s="211">
        <f t="shared" si="592"/>
        <v>0</v>
      </c>
      <c r="FR262" s="211">
        <f t="shared" si="593"/>
        <v>0</v>
      </c>
      <c r="FS262" s="211">
        <f t="shared" si="594"/>
        <v>0</v>
      </c>
      <c r="FT262" s="211">
        <f t="shared" si="595"/>
        <v>0</v>
      </c>
      <c r="FU262" s="211">
        <f t="shared" si="596"/>
        <v>0</v>
      </c>
      <c r="FV262" s="211">
        <f t="shared" si="597"/>
        <v>0</v>
      </c>
      <c r="FW262" s="211">
        <f t="shared" si="598"/>
        <v>0</v>
      </c>
      <c r="FX262" s="211">
        <f t="shared" si="599"/>
        <v>0</v>
      </c>
      <c r="FY262" s="211">
        <f t="shared" si="600"/>
        <v>0</v>
      </c>
      <c r="FZ262" s="211">
        <f t="shared" si="601"/>
        <v>0</v>
      </c>
      <c r="GA262" s="211">
        <f t="shared" si="602"/>
        <v>0</v>
      </c>
      <c r="GB262" s="211">
        <f t="shared" si="603"/>
        <v>0</v>
      </c>
      <c r="GC262" s="211">
        <f t="shared" si="604"/>
        <v>0</v>
      </c>
      <c r="GD262" s="211">
        <f t="shared" si="605"/>
        <v>0</v>
      </c>
      <c r="GE262" s="211">
        <f t="shared" si="606"/>
        <v>0</v>
      </c>
      <c r="GF262" s="211">
        <f t="shared" si="607"/>
        <v>0</v>
      </c>
      <c r="GG262" s="211">
        <f t="shared" si="608"/>
        <v>0</v>
      </c>
      <c r="GH262" s="211">
        <f t="shared" si="609"/>
        <v>0</v>
      </c>
      <c r="GI262" s="211">
        <f t="shared" si="610"/>
        <v>0</v>
      </c>
      <c r="GJ262" s="211">
        <f t="shared" si="611"/>
        <v>0</v>
      </c>
      <c r="GK262" s="211">
        <f t="shared" si="612"/>
        <v>0</v>
      </c>
      <c r="GL262" s="211">
        <f t="shared" si="613"/>
        <v>0</v>
      </c>
    </row>
    <row r="263" spans="3:194" ht="28.5">
      <c r="C263" s="30" t="s">
        <v>5</v>
      </c>
      <c r="D263" s="212">
        <v>2501</v>
      </c>
      <c r="E263" s="213" t="s">
        <v>31</v>
      </c>
      <c r="F263" s="213" t="s">
        <v>31</v>
      </c>
      <c r="G263" s="215">
        <f>SUM(G264:G324)</f>
        <v>0</v>
      </c>
      <c r="H263" s="215">
        <f>SUM(H264:H324)</f>
        <v>0</v>
      </c>
      <c r="I263" s="215">
        <f t="shared" ref="I263:BT263" si="964">SUM(I264:I324)</f>
        <v>0</v>
      </c>
      <c r="J263" s="215">
        <f t="shared" si="964"/>
        <v>0</v>
      </c>
      <c r="K263" s="215">
        <f t="shared" si="964"/>
        <v>0</v>
      </c>
      <c r="L263" s="215">
        <f t="shared" si="964"/>
        <v>0</v>
      </c>
      <c r="M263" s="215">
        <f t="shared" si="964"/>
        <v>0</v>
      </c>
      <c r="N263" s="215">
        <f t="shared" si="964"/>
        <v>0</v>
      </c>
      <c r="O263" s="215">
        <f t="shared" si="964"/>
        <v>0</v>
      </c>
      <c r="P263" s="215">
        <f t="shared" si="964"/>
        <v>0</v>
      </c>
      <c r="Q263" s="215">
        <f t="shared" si="964"/>
        <v>0</v>
      </c>
      <c r="R263" s="215">
        <f t="shared" si="964"/>
        <v>0</v>
      </c>
      <c r="S263" s="215">
        <f t="shared" si="964"/>
        <v>0</v>
      </c>
      <c r="T263" s="215">
        <f t="shared" si="964"/>
        <v>0</v>
      </c>
      <c r="U263" s="215">
        <f t="shared" si="964"/>
        <v>0</v>
      </c>
      <c r="V263" s="215">
        <f t="shared" si="964"/>
        <v>0</v>
      </c>
      <c r="W263" s="215">
        <f t="shared" si="964"/>
        <v>0</v>
      </c>
      <c r="X263" s="215">
        <f t="shared" si="964"/>
        <v>0</v>
      </c>
      <c r="Y263" s="215">
        <f t="shared" si="964"/>
        <v>0</v>
      </c>
      <c r="Z263" s="215">
        <f t="shared" si="964"/>
        <v>0</v>
      </c>
      <c r="AA263" s="215">
        <f t="shared" si="964"/>
        <v>0</v>
      </c>
      <c r="AB263" s="215">
        <f t="shared" si="964"/>
        <v>0</v>
      </c>
      <c r="AC263" s="215">
        <f t="shared" si="964"/>
        <v>0</v>
      </c>
      <c r="AD263" s="215">
        <f t="shared" si="964"/>
        <v>0</v>
      </c>
      <c r="AE263" s="215">
        <f t="shared" si="964"/>
        <v>0</v>
      </c>
      <c r="AF263" s="215">
        <f t="shared" si="964"/>
        <v>0</v>
      </c>
      <c r="AG263" s="215">
        <f t="shared" si="964"/>
        <v>0</v>
      </c>
      <c r="AH263" s="215">
        <f t="shared" si="964"/>
        <v>0</v>
      </c>
      <c r="AI263" s="215">
        <f t="shared" si="964"/>
        <v>0</v>
      </c>
      <c r="AJ263" s="215">
        <f t="shared" si="964"/>
        <v>0</v>
      </c>
      <c r="AK263" s="215">
        <f t="shared" si="964"/>
        <v>0</v>
      </c>
      <c r="AL263" s="215">
        <f t="shared" si="964"/>
        <v>0</v>
      </c>
      <c r="AM263" s="215">
        <f t="shared" si="964"/>
        <v>0</v>
      </c>
      <c r="AN263" s="215">
        <f t="shared" si="964"/>
        <v>0</v>
      </c>
      <c r="AO263" s="215">
        <f t="shared" si="964"/>
        <v>0</v>
      </c>
      <c r="AP263" s="215">
        <f t="shared" si="964"/>
        <v>0</v>
      </c>
      <c r="AQ263" s="215">
        <f t="shared" si="964"/>
        <v>0</v>
      </c>
      <c r="AR263" s="215">
        <f t="shared" si="964"/>
        <v>0</v>
      </c>
      <c r="AS263" s="215">
        <f t="shared" si="964"/>
        <v>0</v>
      </c>
      <c r="AT263" s="215">
        <f t="shared" si="964"/>
        <v>0</v>
      </c>
      <c r="AU263" s="215">
        <f t="shared" si="964"/>
        <v>0</v>
      </c>
      <c r="AV263" s="215">
        <f t="shared" si="964"/>
        <v>0</v>
      </c>
      <c r="AW263" s="215">
        <f t="shared" si="964"/>
        <v>0</v>
      </c>
      <c r="AX263" s="215">
        <f t="shared" si="964"/>
        <v>0</v>
      </c>
      <c r="AY263" s="215">
        <f t="shared" si="964"/>
        <v>0</v>
      </c>
      <c r="AZ263" s="215">
        <f t="shared" si="964"/>
        <v>0</v>
      </c>
      <c r="BA263" s="215">
        <f t="shared" si="964"/>
        <v>0</v>
      </c>
      <c r="BB263" s="215">
        <f t="shared" si="964"/>
        <v>0</v>
      </c>
      <c r="BC263" s="215">
        <f t="shared" si="964"/>
        <v>0</v>
      </c>
      <c r="BD263" s="215">
        <f t="shared" si="964"/>
        <v>0</v>
      </c>
      <c r="BE263" s="215">
        <f t="shared" si="964"/>
        <v>0</v>
      </c>
      <c r="BF263" s="215">
        <f t="shared" si="964"/>
        <v>0</v>
      </c>
      <c r="BG263" s="215">
        <f t="shared" si="964"/>
        <v>0</v>
      </c>
      <c r="BH263" s="215">
        <f t="shared" si="964"/>
        <v>0</v>
      </c>
      <c r="BI263" s="215">
        <f t="shared" si="964"/>
        <v>0</v>
      </c>
      <c r="BJ263" s="215">
        <f t="shared" si="964"/>
        <v>0</v>
      </c>
      <c r="BK263" s="215">
        <f t="shared" si="964"/>
        <v>0</v>
      </c>
      <c r="BL263" s="215">
        <f t="shared" si="964"/>
        <v>0</v>
      </c>
      <c r="BM263" s="215">
        <f t="shared" si="964"/>
        <v>0</v>
      </c>
      <c r="BN263" s="215">
        <f t="shared" si="964"/>
        <v>0</v>
      </c>
      <c r="BO263" s="215">
        <f t="shared" si="964"/>
        <v>0</v>
      </c>
      <c r="BP263" s="215">
        <f t="shared" si="964"/>
        <v>0</v>
      </c>
      <c r="BQ263" s="215">
        <f t="shared" si="964"/>
        <v>0</v>
      </c>
      <c r="BR263" s="215">
        <f t="shared" si="964"/>
        <v>0</v>
      </c>
      <c r="BS263" s="215">
        <f t="shared" si="964"/>
        <v>0</v>
      </c>
      <c r="BT263" s="215">
        <f t="shared" si="964"/>
        <v>0</v>
      </c>
      <c r="BU263" s="215">
        <f t="shared" ref="BU263:CR263" si="965">SUM(BU264:BU324)</f>
        <v>0</v>
      </c>
      <c r="BV263" s="215">
        <f t="shared" si="965"/>
        <v>0</v>
      </c>
      <c r="BW263" s="215">
        <f t="shared" si="965"/>
        <v>0</v>
      </c>
      <c r="BX263" s="215">
        <f t="shared" si="965"/>
        <v>0</v>
      </c>
      <c r="BY263" s="215">
        <f t="shared" si="965"/>
        <v>0</v>
      </c>
      <c r="BZ263" s="215">
        <f t="shared" si="965"/>
        <v>0</v>
      </c>
      <c r="CA263" s="215">
        <f t="shared" si="965"/>
        <v>0</v>
      </c>
      <c r="CB263" s="215">
        <f t="shared" si="965"/>
        <v>0</v>
      </c>
      <c r="CC263" s="215">
        <f t="shared" si="965"/>
        <v>0</v>
      </c>
      <c r="CD263" s="215">
        <f t="shared" si="965"/>
        <v>0</v>
      </c>
      <c r="CE263" s="215">
        <f t="shared" si="965"/>
        <v>0</v>
      </c>
      <c r="CF263" s="215">
        <f t="shared" si="965"/>
        <v>0</v>
      </c>
      <c r="CG263" s="215">
        <f t="shared" si="965"/>
        <v>0</v>
      </c>
      <c r="CH263" s="215">
        <f t="shared" si="965"/>
        <v>0</v>
      </c>
      <c r="CI263" s="215">
        <f t="shared" si="965"/>
        <v>0</v>
      </c>
      <c r="CJ263" s="215">
        <f t="shared" si="965"/>
        <v>0</v>
      </c>
      <c r="CK263" s="215">
        <f t="shared" si="965"/>
        <v>0</v>
      </c>
      <c r="CL263" s="215">
        <f t="shared" si="965"/>
        <v>0</v>
      </c>
      <c r="CM263" s="215">
        <f t="shared" si="965"/>
        <v>0</v>
      </c>
      <c r="CN263" s="215">
        <f t="shared" si="965"/>
        <v>0</v>
      </c>
      <c r="CO263" s="215">
        <f t="shared" si="965"/>
        <v>0</v>
      </c>
      <c r="CP263" s="215">
        <f t="shared" si="965"/>
        <v>0</v>
      </c>
      <c r="CQ263" s="215">
        <f t="shared" si="965"/>
        <v>0</v>
      </c>
      <c r="CR263" s="215">
        <f t="shared" si="965"/>
        <v>0</v>
      </c>
      <c r="CS263" s="209">
        <f t="shared" si="616"/>
        <v>0</v>
      </c>
      <c r="CT263" s="205"/>
      <c r="CU263" s="210">
        <f t="shared" si="686"/>
        <v>0</v>
      </c>
      <c r="CV263" s="210">
        <f t="shared" si="686"/>
        <v>0</v>
      </c>
      <c r="CW263" s="210">
        <f t="shared" si="555"/>
        <v>0</v>
      </c>
      <c r="CX263" s="210">
        <f t="shared" si="556"/>
        <v>0</v>
      </c>
      <c r="CY263" s="210">
        <f t="shared" si="557"/>
        <v>0</v>
      </c>
      <c r="CZ263" s="210">
        <f t="shared" si="558"/>
        <v>0</v>
      </c>
      <c r="DA263" s="210">
        <f t="shared" si="687"/>
        <v>0</v>
      </c>
      <c r="DB263" s="210">
        <f t="shared" si="687"/>
        <v>0</v>
      </c>
      <c r="DC263" s="210">
        <f t="shared" si="559"/>
        <v>0</v>
      </c>
      <c r="DD263" s="210">
        <f t="shared" si="560"/>
        <v>0</v>
      </c>
      <c r="DE263" s="210">
        <f t="shared" si="561"/>
        <v>0</v>
      </c>
      <c r="DF263" s="210">
        <f t="shared" si="562"/>
        <v>0</v>
      </c>
      <c r="DG263" s="210">
        <f t="shared" si="563"/>
        <v>0</v>
      </c>
      <c r="DH263" s="210">
        <f t="shared" si="564"/>
        <v>0</v>
      </c>
      <c r="DI263" s="210">
        <f t="shared" si="565"/>
        <v>0</v>
      </c>
      <c r="DJ263" s="210">
        <f t="shared" si="566"/>
        <v>0</v>
      </c>
      <c r="DK263" s="210">
        <f t="shared" si="567"/>
        <v>0</v>
      </c>
      <c r="DL263" s="210">
        <f t="shared" si="568"/>
        <v>0</v>
      </c>
      <c r="DN263" s="210">
        <f t="shared" si="961"/>
        <v>0</v>
      </c>
      <c r="DO263" s="210">
        <f t="shared" si="962"/>
        <v>0</v>
      </c>
      <c r="DP263" s="210">
        <f t="shared" si="963"/>
        <v>0</v>
      </c>
      <c r="DQ263" s="210">
        <f t="shared" si="877"/>
        <v>0</v>
      </c>
      <c r="DR263" s="210">
        <f t="shared" si="878"/>
        <v>0</v>
      </c>
      <c r="DS263" s="210">
        <f t="shared" si="773"/>
        <v>0</v>
      </c>
      <c r="DT263" s="210">
        <f t="shared" si="774"/>
        <v>0</v>
      </c>
      <c r="DU263" s="210">
        <f t="shared" si="774"/>
        <v>0</v>
      </c>
      <c r="DV263" s="210">
        <f t="shared" si="774"/>
        <v>0</v>
      </c>
      <c r="DW263" s="210">
        <f t="shared" si="774"/>
        <v>0</v>
      </c>
      <c r="DX263" s="210">
        <f t="shared" si="774"/>
        <v>0</v>
      </c>
      <c r="DY263" s="210">
        <f t="shared" si="749"/>
        <v>0</v>
      </c>
      <c r="DZ263" s="210">
        <f t="shared" si="749"/>
        <v>0</v>
      </c>
      <c r="EA263" s="210">
        <f t="shared" si="749"/>
        <v>0</v>
      </c>
      <c r="EB263" s="210">
        <f t="shared" si="749"/>
        <v>0</v>
      </c>
      <c r="EC263" s="210">
        <f t="shared" si="749"/>
        <v>0</v>
      </c>
      <c r="ED263" s="210">
        <f t="shared" si="749"/>
        <v>0</v>
      </c>
      <c r="EE263" s="210">
        <f t="shared" si="749"/>
        <v>0</v>
      </c>
      <c r="EF263" s="210">
        <f t="shared" si="749"/>
        <v>0</v>
      </c>
      <c r="EG263" s="210">
        <f t="shared" si="749"/>
        <v>0</v>
      </c>
      <c r="EH263" s="210">
        <f t="shared" si="749"/>
        <v>0</v>
      </c>
      <c r="EI263" s="210">
        <f t="shared" si="749"/>
        <v>0</v>
      </c>
      <c r="EJ263" s="210">
        <f t="shared" si="749"/>
        <v>0</v>
      </c>
      <c r="EK263" s="210">
        <f t="shared" si="899"/>
        <v>0</v>
      </c>
      <c r="EL263" s="210">
        <f t="shared" si="899"/>
        <v>0</v>
      </c>
      <c r="EM263" s="210">
        <f t="shared" si="899"/>
        <v>0</v>
      </c>
      <c r="EN263" s="210">
        <f t="shared" si="899"/>
        <v>0</v>
      </c>
      <c r="EO263" s="210">
        <f t="shared" si="899"/>
        <v>0</v>
      </c>
      <c r="EP263" s="210">
        <f t="shared" si="899"/>
        <v>0</v>
      </c>
      <c r="EQ263" s="210">
        <f t="shared" si="691"/>
        <v>0</v>
      </c>
      <c r="ES263" s="210">
        <f t="shared" si="569"/>
        <v>0</v>
      </c>
      <c r="ET263" s="210">
        <f t="shared" si="570"/>
        <v>0</v>
      </c>
      <c r="EU263" s="210">
        <f t="shared" si="571"/>
        <v>0</v>
      </c>
      <c r="EV263" s="210">
        <f t="shared" si="572"/>
        <v>0</v>
      </c>
      <c r="EW263" s="210">
        <f t="shared" si="573"/>
        <v>0</v>
      </c>
      <c r="EX263" s="210">
        <f t="shared" si="574"/>
        <v>0</v>
      </c>
      <c r="EY263" s="210">
        <f t="shared" si="575"/>
        <v>0</v>
      </c>
      <c r="EZ263" s="210">
        <f t="shared" si="576"/>
        <v>0</v>
      </c>
      <c r="FA263" s="210">
        <f t="shared" si="577"/>
        <v>0</v>
      </c>
      <c r="FB263" s="210">
        <f t="shared" si="578"/>
        <v>0</v>
      </c>
      <c r="FC263" s="210">
        <f t="shared" si="579"/>
        <v>0</v>
      </c>
      <c r="FD263" s="210">
        <f t="shared" si="580"/>
        <v>0</v>
      </c>
      <c r="FE263" s="210">
        <f t="shared" si="581"/>
        <v>0</v>
      </c>
      <c r="FF263" s="210">
        <f t="shared" si="582"/>
        <v>0</v>
      </c>
      <c r="FG263" s="210">
        <f t="shared" si="583"/>
        <v>0</v>
      </c>
      <c r="FI263" s="211">
        <f t="shared" si="584"/>
        <v>0</v>
      </c>
      <c r="FJ263" s="211">
        <f t="shared" si="585"/>
        <v>0</v>
      </c>
      <c r="FK263" s="211">
        <f t="shared" si="586"/>
        <v>0</v>
      </c>
      <c r="FL263" s="211">
        <f t="shared" si="587"/>
        <v>0</v>
      </c>
      <c r="FM263" s="211">
        <f t="shared" si="588"/>
        <v>0</v>
      </c>
      <c r="FN263" s="211">
        <f t="shared" si="589"/>
        <v>0</v>
      </c>
      <c r="FO263" s="211">
        <f t="shared" si="590"/>
        <v>0</v>
      </c>
      <c r="FP263" s="211">
        <f t="shared" si="591"/>
        <v>0</v>
      </c>
      <c r="FQ263" s="211">
        <f t="shared" si="592"/>
        <v>0</v>
      </c>
      <c r="FR263" s="211">
        <f t="shared" si="593"/>
        <v>0</v>
      </c>
      <c r="FS263" s="211">
        <f t="shared" si="594"/>
        <v>0</v>
      </c>
      <c r="FT263" s="211">
        <f t="shared" si="595"/>
        <v>0</v>
      </c>
      <c r="FU263" s="211">
        <f t="shared" si="596"/>
        <v>0</v>
      </c>
      <c r="FV263" s="211">
        <f t="shared" si="597"/>
        <v>0</v>
      </c>
      <c r="FW263" s="211">
        <f t="shared" si="598"/>
        <v>0</v>
      </c>
      <c r="FX263" s="211">
        <f t="shared" si="599"/>
        <v>0</v>
      </c>
      <c r="FY263" s="211">
        <f t="shared" si="600"/>
        <v>0</v>
      </c>
      <c r="FZ263" s="211">
        <f t="shared" si="601"/>
        <v>0</v>
      </c>
      <c r="GA263" s="211">
        <f t="shared" si="602"/>
        <v>0</v>
      </c>
      <c r="GB263" s="211">
        <f t="shared" si="603"/>
        <v>0</v>
      </c>
      <c r="GC263" s="211">
        <f t="shared" si="604"/>
        <v>0</v>
      </c>
      <c r="GD263" s="211">
        <f t="shared" si="605"/>
        <v>0</v>
      </c>
      <c r="GE263" s="211">
        <f t="shared" si="606"/>
        <v>0</v>
      </c>
      <c r="GF263" s="211">
        <f t="shared" si="607"/>
        <v>0</v>
      </c>
      <c r="GG263" s="211">
        <f t="shared" si="608"/>
        <v>0</v>
      </c>
      <c r="GH263" s="211">
        <f t="shared" si="609"/>
        <v>0</v>
      </c>
      <c r="GI263" s="211">
        <f t="shared" si="610"/>
        <v>0</v>
      </c>
      <c r="GJ263" s="211">
        <f t="shared" si="611"/>
        <v>0</v>
      </c>
      <c r="GK263" s="211">
        <f t="shared" si="612"/>
        <v>0</v>
      </c>
      <c r="GL263" s="211">
        <f t="shared" si="613"/>
        <v>0</v>
      </c>
    </row>
    <row r="264" spans="3:194">
      <c r="C264" s="37" t="s">
        <v>2</v>
      </c>
      <c r="D264" s="242"/>
      <c r="E264" s="220"/>
      <c r="F264" s="221"/>
      <c r="G264" s="222"/>
      <c r="H264" s="222"/>
      <c r="I264" s="222"/>
      <c r="J264" s="222"/>
      <c r="K264" s="222"/>
      <c r="L264" s="222"/>
      <c r="M264" s="222"/>
      <c r="N264" s="222"/>
      <c r="O264" s="222"/>
      <c r="P264" s="222"/>
      <c r="Q264" s="222"/>
      <c r="R264" s="222"/>
      <c r="S264" s="222"/>
      <c r="T264" s="222"/>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09">
        <f t="shared" si="616"/>
        <v>0</v>
      </c>
      <c r="CT264" s="205"/>
      <c r="CU264" s="210">
        <f t="shared" si="686"/>
        <v>0</v>
      </c>
      <c r="CV264" s="210">
        <f t="shared" si="686"/>
        <v>0</v>
      </c>
      <c r="CW264" s="210">
        <f t="shared" si="555"/>
        <v>0</v>
      </c>
      <c r="CX264" s="210">
        <f t="shared" si="556"/>
        <v>0</v>
      </c>
      <c r="CY264" s="210">
        <f t="shared" si="557"/>
        <v>0</v>
      </c>
      <c r="CZ264" s="210">
        <f t="shared" si="558"/>
        <v>0</v>
      </c>
      <c r="DA264" s="210">
        <f t="shared" si="687"/>
        <v>0</v>
      </c>
      <c r="DB264" s="210">
        <f t="shared" si="687"/>
        <v>0</v>
      </c>
      <c r="DC264" s="210">
        <f t="shared" si="559"/>
        <v>0</v>
      </c>
      <c r="DD264" s="210">
        <f t="shared" si="560"/>
        <v>0</v>
      </c>
      <c r="DE264" s="210">
        <f t="shared" si="561"/>
        <v>0</v>
      </c>
      <c r="DF264" s="210">
        <f t="shared" si="562"/>
        <v>0</v>
      </c>
      <c r="DG264" s="210">
        <f t="shared" si="563"/>
        <v>0</v>
      </c>
      <c r="DH264" s="210">
        <f t="shared" si="564"/>
        <v>0</v>
      </c>
      <c r="DI264" s="210">
        <f t="shared" si="565"/>
        <v>0</v>
      </c>
      <c r="DJ264" s="210">
        <f t="shared" si="566"/>
        <v>0</v>
      </c>
      <c r="DK264" s="210">
        <f t="shared" si="567"/>
        <v>0</v>
      </c>
      <c r="DL264" s="210">
        <f t="shared" si="568"/>
        <v>0</v>
      </c>
      <c r="DN264" s="210">
        <f t="shared" si="961"/>
        <v>0</v>
      </c>
      <c r="DO264" s="210">
        <f t="shared" si="962"/>
        <v>0</v>
      </c>
      <c r="DP264" s="210">
        <f t="shared" si="963"/>
        <v>0</v>
      </c>
      <c r="DQ264" s="210">
        <f t="shared" si="877"/>
        <v>0</v>
      </c>
      <c r="DR264" s="210">
        <f t="shared" si="878"/>
        <v>0</v>
      </c>
      <c r="DS264" s="210">
        <f t="shared" si="773"/>
        <v>0</v>
      </c>
      <c r="DT264" s="210">
        <f t="shared" si="774"/>
        <v>0</v>
      </c>
      <c r="DU264" s="210">
        <f t="shared" si="774"/>
        <v>0</v>
      </c>
      <c r="DV264" s="210">
        <f t="shared" si="774"/>
        <v>0</v>
      </c>
      <c r="DW264" s="210">
        <f t="shared" si="774"/>
        <v>0</v>
      </c>
      <c r="DX264" s="210">
        <f t="shared" si="774"/>
        <v>0</v>
      </c>
      <c r="DY264" s="210">
        <f t="shared" si="749"/>
        <v>0</v>
      </c>
      <c r="DZ264" s="210">
        <f t="shared" si="749"/>
        <v>0</v>
      </c>
      <c r="EA264" s="210">
        <f t="shared" si="749"/>
        <v>0</v>
      </c>
      <c r="EB264" s="210">
        <f t="shared" si="749"/>
        <v>0</v>
      </c>
      <c r="EC264" s="210">
        <f t="shared" si="749"/>
        <v>0</v>
      </c>
      <c r="ED264" s="210">
        <f t="shared" si="749"/>
        <v>0</v>
      </c>
      <c r="EE264" s="210">
        <f t="shared" si="749"/>
        <v>0</v>
      </c>
      <c r="EF264" s="210">
        <f t="shared" si="749"/>
        <v>0</v>
      </c>
      <c r="EG264" s="210">
        <f t="shared" si="749"/>
        <v>0</v>
      </c>
      <c r="EH264" s="210">
        <f t="shared" si="749"/>
        <v>0</v>
      </c>
      <c r="EI264" s="210">
        <f t="shared" si="749"/>
        <v>0</v>
      </c>
      <c r="EJ264" s="210">
        <f t="shared" si="749"/>
        <v>0</v>
      </c>
      <c r="EK264" s="210">
        <f t="shared" si="899"/>
        <v>0</v>
      </c>
      <c r="EL264" s="210">
        <f t="shared" si="899"/>
        <v>0</v>
      </c>
      <c r="EM264" s="210">
        <f t="shared" si="899"/>
        <v>0</v>
      </c>
      <c r="EN264" s="210">
        <f t="shared" si="899"/>
        <v>0</v>
      </c>
      <c r="EO264" s="210">
        <f t="shared" si="899"/>
        <v>0</v>
      </c>
      <c r="EP264" s="210">
        <f t="shared" si="899"/>
        <v>0</v>
      </c>
      <c r="EQ264" s="210">
        <f t="shared" si="691"/>
        <v>0</v>
      </c>
      <c r="ES264" s="210">
        <f t="shared" si="569"/>
        <v>0</v>
      </c>
      <c r="ET264" s="210">
        <f t="shared" si="570"/>
        <v>0</v>
      </c>
      <c r="EU264" s="210">
        <f t="shared" si="571"/>
        <v>0</v>
      </c>
      <c r="EV264" s="210">
        <f t="shared" si="572"/>
        <v>0</v>
      </c>
      <c r="EW264" s="210">
        <f t="shared" si="573"/>
        <v>0</v>
      </c>
      <c r="EX264" s="210">
        <f t="shared" si="574"/>
        <v>0</v>
      </c>
      <c r="EY264" s="210">
        <f t="shared" si="575"/>
        <v>0</v>
      </c>
      <c r="EZ264" s="210">
        <f t="shared" si="576"/>
        <v>0</v>
      </c>
      <c r="FA264" s="210">
        <f t="shared" si="577"/>
        <v>0</v>
      </c>
      <c r="FB264" s="210">
        <f t="shared" si="578"/>
        <v>0</v>
      </c>
      <c r="FC264" s="210">
        <f t="shared" si="579"/>
        <v>0</v>
      </c>
      <c r="FD264" s="210">
        <f t="shared" si="580"/>
        <v>0</v>
      </c>
      <c r="FE264" s="210">
        <f t="shared" si="581"/>
        <v>0</v>
      </c>
      <c r="FF264" s="210">
        <f t="shared" si="582"/>
        <v>0</v>
      </c>
      <c r="FG264" s="210">
        <f t="shared" si="583"/>
        <v>0</v>
      </c>
      <c r="FI264" s="211">
        <f t="shared" si="584"/>
        <v>0</v>
      </c>
      <c r="FJ264" s="211">
        <f t="shared" si="585"/>
        <v>0</v>
      </c>
      <c r="FK264" s="211">
        <f t="shared" si="586"/>
        <v>0</v>
      </c>
      <c r="FL264" s="211">
        <f t="shared" si="587"/>
        <v>0</v>
      </c>
      <c r="FM264" s="211">
        <f t="shared" si="588"/>
        <v>0</v>
      </c>
      <c r="FN264" s="211">
        <f t="shared" si="589"/>
        <v>0</v>
      </c>
      <c r="FO264" s="211">
        <f t="shared" si="590"/>
        <v>0</v>
      </c>
      <c r="FP264" s="211">
        <f t="shared" si="591"/>
        <v>0</v>
      </c>
      <c r="FQ264" s="211">
        <f t="shared" si="592"/>
        <v>0</v>
      </c>
      <c r="FR264" s="211">
        <f t="shared" si="593"/>
        <v>0</v>
      </c>
      <c r="FS264" s="211">
        <f t="shared" si="594"/>
        <v>0</v>
      </c>
      <c r="FT264" s="211">
        <f t="shared" si="595"/>
        <v>0</v>
      </c>
      <c r="FU264" s="211">
        <f t="shared" si="596"/>
        <v>0</v>
      </c>
      <c r="FV264" s="211">
        <f t="shared" si="597"/>
        <v>0</v>
      </c>
      <c r="FW264" s="211">
        <f t="shared" si="598"/>
        <v>0</v>
      </c>
      <c r="FX264" s="211">
        <f t="shared" si="599"/>
        <v>0</v>
      </c>
      <c r="FY264" s="211">
        <f t="shared" si="600"/>
        <v>0</v>
      </c>
      <c r="FZ264" s="211">
        <f t="shared" si="601"/>
        <v>0</v>
      </c>
      <c r="GA264" s="211">
        <f t="shared" si="602"/>
        <v>0</v>
      </c>
      <c r="GB264" s="211">
        <f t="shared" si="603"/>
        <v>0</v>
      </c>
      <c r="GC264" s="211">
        <f t="shared" si="604"/>
        <v>0</v>
      </c>
      <c r="GD264" s="211">
        <f t="shared" si="605"/>
        <v>0</v>
      </c>
      <c r="GE264" s="211">
        <f t="shared" si="606"/>
        <v>0</v>
      </c>
      <c r="GF264" s="211">
        <f t="shared" si="607"/>
        <v>0</v>
      </c>
      <c r="GG264" s="211">
        <f t="shared" si="608"/>
        <v>0</v>
      </c>
      <c r="GH264" s="211">
        <f t="shared" si="609"/>
        <v>0</v>
      </c>
      <c r="GI264" s="211">
        <f t="shared" si="610"/>
        <v>0</v>
      </c>
      <c r="GJ264" s="211">
        <f t="shared" si="611"/>
        <v>0</v>
      </c>
      <c r="GK264" s="211">
        <f t="shared" si="612"/>
        <v>0</v>
      </c>
      <c r="GL264" s="211">
        <f t="shared" si="613"/>
        <v>0</v>
      </c>
    </row>
    <row r="265" spans="3:194" ht="30">
      <c r="C265" s="25" t="s">
        <v>212</v>
      </c>
      <c r="D265" s="220">
        <v>2502</v>
      </c>
      <c r="E265" s="223">
        <v>1</v>
      </c>
      <c r="F265" s="223"/>
      <c r="G265" s="224">
        <f t="shared" ref="G265:G324" si="966">+I265+K265+M265+O265</f>
        <v>0</v>
      </c>
      <c r="H265" s="224">
        <f t="shared" ref="H265:H324" si="967">+J265+L265+N265+P265</f>
        <v>0</v>
      </c>
      <c r="I265" s="222"/>
      <c r="J265" s="222"/>
      <c r="K265" s="222"/>
      <c r="L265" s="222"/>
      <c r="M265" s="222"/>
      <c r="N265" s="222"/>
      <c r="O265" s="222"/>
      <c r="P265" s="222"/>
      <c r="Q265" s="224">
        <f t="shared" ref="Q265:Q324" si="968">SUM(R265:U265)</f>
        <v>0</v>
      </c>
      <c r="R265" s="222"/>
      <c r="S265" s="222"/>
      <c r="T265" s="222"/>
      <c r="U265" s="222"/>
      <c r="V265" s="224">
        <f t="shared" ref="V265:V324" si="969">SUM(W265:Z265)</f>
        <v>0</v>
      </c>
      <c r="W265" s="222"/>
      <c r="X265" s="222"/>
      <c r="Y265" s="222"/>
      <c r="Z265" s="222"/>
      <c r="AA265" s="224">
        <f t="shared" ref="AA265:AA324" si="970">SUM(AB265:AE265)</f>
        <v>0</v>
      </c>
      <c r="AB265" s="222"/>
      <c r="AC265" s="222"/>
      <c r="AD265" s="222"/>
      <c r="AE265" s="222"/>
      <c r="AF265" s="224">
        <f t="shared" ref="AF265:AF324" si="971">SUM(AG265:AJ265)</f>
        <v>0</v>
      </c>
      <c r="AG265" s="222"/>
      <c r="AH265" s="222"/>
      <c r="AI265" s="222"/>
      <c r="AJ265" s="222"/>
      <c r="AK265" s="224">
        <f t="shared" ref="AK265:AK324" si="972">+AM265+AO265+AQ265+AS265</f>
        <v>0</v>
      </c>
      <c r="AL265" s="224">
        <f t="shared" ref="AL265:AL324" si="973">+AN265+AP265+AR265+AT265</f>
        <v>0</v>
      </c>
      <c r="AM265" s="222"/>
      <c r="AN265" s="222"/>
      <c r="AO265" s="222"/>
      <c r="AP265" s="222"/>
      <c r="AQ265" s="222"/>
      <c r="AR265" s="222"/>
      <c r="AS265" s="222"/>
      <c r="AT265" s="222"/>
      <c r="AU265" s="224">
        <f t="shared" ref="AU265:AU324" si="974">SUM(AV265:AY265)</f>
        <v>0</v>
      </c>
      <c r="AV265" s="222"/>
      <c r="AW265" s="222"/>
      <c r="AX265" s="222"/>
      <c r="AY265" s="222"/>
      <c r="AZ265" s="224">
        <f t="shared" ref="AZ265:AZ324" si="975">SUM(BA265:BD265)</f>
        <v>0</v>
      </c>
      <c r="BA265" s="222"/>
      <c r="BB265" s="222"/>
      <c r="BC265" s="222"/>
      <c r="BD265" s="222"/>
      <c r="BE265" s="224">
        <f t="shared" ref="BE265:BE324" si="976">SUM(BF265:BI265)</f>
        <v>0</v>
      </c>
      <c r="BF265" s="222"/>
      <c r="BG265" s="222"/>
      <c r="BH265" s="222"/>
      <c r="BI265" s="222"/>
      <c r="BJ265" s="224">
        <f t="shared" ref="BJ265:BJ324" si="977">SUM(BK265:BN265)</f>
        <v>0</v>
      </c>
      <c r="BK265" s="222"/>
      <c r="BL265" s="222"/>
      <c r="BM265" s="222"/>
      <c r="BN265" s="222"/>
      <c r="BO265" s="224">
        <f t="shared" ref="BO265:BO324" si="978">SUM(BP265:BS265)</f>
        <v>0</v>
      </c>
      <c r="BP265" s="222"/>
      <c r="BQ265" s="222"/>
      <c r="BR265" s="222"/>
      <c r="BS265" s="222"/>
      <c r="BT265" s="224">
        <f t="shared" ref="BT265:BT324" si="979">SUM(BU265:BX265)</f>
        <v>0</v>
      </c>
      <c r="BU265" s="222"/>
      <c r="BV265" s="222"/>
      <c r="BW265" s="222"/>
      <c r="BX265" s="222"/>
      <c r="BY265" s="224">
        <f t="shared" ref="BY265:BY324" si="980">SUM(BZ265:CC265)</f>
        <v>0</v>
      </c>
      <c r="BZ265" s="222"/>
      <c r="CA265" s="222"/>
      <c r="CB265" s="222"/>
      <c r="CC265" s="222"/>
      <c r="CD265" s="224">
        <f t="shared" ref="CD265:CD324" si="981">SUM(CE265:CH265)</f>
        <v>0</v>
      </c>
      <c r="CE265" s="222"/>
      <c r="CF265" s="222"/>
      <c r="CG265" s="222"/>
      <c r="CH265" s="222"/>
      <c r="CI265" s="224">
        <f t="shared" ref="CI265:CI324" si="982">SUM(CJ265:CM265)</f>
        <v>0</v>
      </c>
      <c r="CJ265" s="222"/>
      <c r="CK265" s="222"/>
      <c r="CL265" s="222"/>
      <c r="CM265" s="222"/>
      <c r="CN265" s="224">
        <f t="shared" ref="CN265:CN324" si="983">SUM(CO265:CR265)</f>
        <v>0</v>
      </c>
      <c r="CO265" s="222"/>
      <c r="CP265" s="222"/>
      <c r="CQ265" s="222"/>
      <c r="CR265" s="222"/>
      <c r="CS265" s="209">
        <f t="shared" si="616"/>
        <v>0</v>
      </c>
      <c r="CT265" s="205"/>
      <c r="CU265" s="210">
        <f t="shared" si="686"/>
        <v>0</v>
      </c>
      <c r="CV265" s="210">
        <f t="shared" si="686"/>
        <v>0</v>
      </c>
      <c r="CW265" s="210">
        <f t="shared" si="555"/>
        <v>0</v>
      </c>
      <c r="CX265" s="210">
        <f t="shared" si="556"/>
        <v>0</v>
      </c>
      <c r="CY265" s="210">
        <f t="shared" si="557"/>
        <v>0</v>
      </c>
      <c r="CZ265" s="210">
        <f t="shared" si="558"/>
        <v>0</v>
      </c>
      <c r="DA265" s="210">
        <f t="shared" si="687"/>
        <v>0</v>
      </c>
      <c r="DB265" s="210">
        <f t="shared" si="687"/>
        <v>0</v>
      </c>
      <c r="DC265" s="210">
        <f t="shared" si="559"/>
        <v>0</v>
      </c>
      <c r="DD265" s="210">
        <f t="shared" si="560"/>
        <v>0</v>
      </c>
      <c r="DE265" s="210">
        <f t="shared" si="561"/>
        <v>0</v>
      </c>
      <c r="DF265" s="210">
        <f t="shared" si="562"/>
        <v>0</v>
      </c>
      <c r="DG265" s="210">
        <f t="shared" si="563"/>
        <v>0</v>
      </c>
      <c r="DH265" s="210">
        <f t="shared" si="564"/>
        <v>0</v>
      </c>
      <c r="DI265" s="210">
        <f t="shared" si="565"/>
        <v>0</v>
      </c>
      <c r="DJ265" s="210">
        <f t="shared" si="566"/>
        <v>0</v>
      </c>
      <c r="DK265" s="210">
        <f t="shared" si="567"/>
        <v>0</v>
      </c>
      <c r="DL265" s="210">
        <f t="shared" si="568"/>
        <v>0</v>
      </c>
      <c r="DN265" s="210">
        <f t="shared" si="961"/>
        <v>0</v>
      </c>
      <c r="DO265" s="210">
        <f t="shared" si="962"/>
        <v>0</v>
      </c>
      <c r="DP265" s="210">
        <f t="shared" si="963"/>
        <v>0</v>
      </c>
      <c r="DQ265" s="210">
        <f t="shared" si="877"/>
        <v>0</v>
      </c>
      <c r="DR265" s="210">
        <f t="shared" si="878"/>
        <v>0</v>
      </c>
      <c r="DS265" s="210">
        <f t="shared" si="773"/>
        <v>0</v>
      </c>
      <c r="DT265" s="210">
        <f t="shared" si="774"/>
        <v>0</v>
      </c>
      <c r="DU265" s="210">
        <f t="shared" si="774"/>
        <v>0</v>
      </c>
      <c r="DV265" s="210">
        <f t="shared" si="774"/>
        <v>0</v>
      </c>
      <c r="DW265" s="210">
        <f t="shared" si="774"/>
        <v>0</v>
      </c>
      <c r="DX265" s="210">
        <f t="shared" si="774"/>
        <v>0</v>
      </c>
      <c r="DY265" s="210">
        <f t="shared" si="749"/>
        <v>0</v>
      </c>
      <c r="DZ265" s="210">
        <f t="shared" si="749"/>
        <v>0</v>
      </c>
      <c r="EA265" s="210">
        <f t="shared" si="749"/>
        <v>0</v>
      </c>
      <c r="EB265" s="210">
        <f t="shared" si="749"/>
        <v>0</v>
      </c>
      <c r="EC265" s="210">
        <f t="shared" si="749"/>
        <v>0</v>
      </c>
      <c r="ED265" s="210">
        <f t="shared" si="749"/>
        <v>0</v>
      </c>
      <c r="EE265" s="210">
        <f t="shared" si="749"/>
        <v>0</v>
      </c>
      <c r="EF265" s="210">
        <f t="shared" si="749"/>
        <v>0</v>
      </c>
      <c r="EG265" s="210">
        <f t="shared" si="749"/>
        <v>0</v>
      </c>
      <c r="EH265" s="210">
        <f t="shared" si="749"/>
        <v>0</v>
      </c>
      <c r="EI265" s="210">
        <f t="shared" si="749"/>
        <v>0</v>
      </c>
      <c r="EJ265" s="210">
        <f t="shared" si="749"/>
        <v>0</v>
      </c>
      <c r="EK265" s="210">
        <f t="shared" si="899"/>
        <v>0</v>
      </c>
      <c r="EL265" s="210">
        <f t="shared" si="899"/>
        <v>0</v>
      </c>
      <c r="EM265" s="210">
        <f t="shared" si="899"/>
        <v>0</v>
      </c>
      <c r="EN265" s="210">
        <f t="shared" si="899"/>
        <v>0</v>
      </c>
      <c r="EO265" s="210">
        <f t="shared" si="899"/>
        <v>0</v>
      </c>
      <c r="EP265" s="210">
        <f t="shared" si="899"/>
        <v>0</v>
      </c>
      <c r="EQ265" s="210">
        <f t="shared" si="691"/>
        <v>0</v>
      </c>
      <c r="ES265" s="210">
        <f t="shared" si="569"/>
        <v>0</v>
      </c>
      <c r="ET265" s="210">
        <f t="shared" si="570"/>
        <v>0</v>
      </c>
      <c r="EU265" s="210">
        <f t="shared" si="571"/>
        <v>0</v>
      </c>
      <c r="EV265" s="210">
        <f t="shared" si="572"/>
        <v>0</v>
      </c>
      <c r="EW265" s="210">
        <f t="shared" si="573"/>
        <v>0</v>
      </c>
      <c r="EX265" s="210">
        <f t="shared" si="574"/>
        <v>0</v>
      </c>
      <c r="EY265" s="210">
        <f t="shared" si="575"/>
        <v>0</v>
      </c>
      <c r="EZ265" s="210">
        <f t="shared" si="576"/>
        <v>0</v>
      </c>
      <c r="FA265" s="210">
        <f t="shared" si="577"/>
        <v>0</v>
      </c>
      <c r="FB265" s="210">
        <f t="shared" si="578"/>
        <v>0</v>
      </c>
      <c r="FC265" s="210">
        <f t="shared" si="579"/>
        <v>0</v>
      </c>
      <c r="FD265" s="210">
        <f t="shared" si="580"/>
        <v>0</v>
      </c>
      <c r="FE265" s="210">
        <f t="shared" si="581"/>
        <v>0</v>
      </c>
      <c r="FF265" s="210">
        <f t="shared" si="582"/>
        <v>0</v>
      </c>
      <c r="FG265" s="210">
        <f t="shared" si="583"/>
        <v>0</v>
      </c>
      <c r="FI265" s="211">
        <f t="shared" si="584"/>
        <v>0</v>
      </c>
      <c r="FJ265" s="211">
        <f t="shared" si="585"/>
        <v>0</v>
      </c>
      <c r="FK265" s="211">
        <f t="shared" si="586"/>
        <v>0</v>
      </c>
      <c r="FL265" s="211">
        <f t="shared" si="587"/>
        <v>0</v>
      </c>
      <c r="FM265" s="211">
        <f t="shared" si="588"/>
        <v>0</v>
      </c>
      <c r="FN265" s="211">
        <f t="shared" si="589"/>
        <v>0</v>
      </c>
      <c r="FO265" s="211">
        <f t="shared" si="590"/>
        <v>0</v>
      </c>
      <c r="FP265" s="211">
        <f t="shared" si="591"/>
        <v>0</v>
      </c>
      <c r="FQ265" s="211">
        <f t="shared" si="592"/>
        <v>0</v>
      </c>
      <c r="FR265" s="211">
        <f t="shared" si="593"/>
        <v>0</v>
      </c>
      <c r="FS265" s="211">
        <f t="shared" si="594"/>
        <v>0</v>
      </c>
      <c r="FT265" s="211">
        <f t="shared" si="595"/>
        <v>0</v>
      </c>
      <c r="FU265" s="211">
        <f t="shared" si="596"/>
        <v>0</v>
      </c>
      <c r="FV265" s="211">
        <f t="shared" si="597"/>
        <v>0</v>
      </c>
      <c r="FW265" s="211">
        <f t="shared" si="598"/>
        <v>0</v>
      </c>
      <c r="FX265" s="211">
        <f t="shared" si="599"/>
        <v>0</v>
      </c>
      <c r="FY265" s="211">
        <f t="shared" si="600"/>
        <v>0</v>
      </c>
      <c r="FZ265" s="211">
        <f t="shared" si="601"/>
        <v>0</v>
      </c>
      <c r="GA265" s="211">
        <f t="shared" si="602"/>
        <v>0</v>
      </c>
      <c r="GB265" s="211">
        <f t="shared" si="603"/>
        <v>0</v>
      </c>
      <c r="GC265" s="211">
        <f t="shared" si="604"/>
        <v>0</v>
      </c>
      <c r="GD265" s="211">
        <f t="shared" si="605"/>
        <v>0</v>
      </c>
      <c r="GE265" s="211">
        <f t="shared" si="606"/>
        <v>0</v>
      </c>
      <c r="GF265" s="211">
        <f t="shared" si="607"/>
        <v>0</v>
      </c>
      <c r="GG265" s="211">
        <f t="shared" si="608"/>
        <v>0</v>
      </c>
      <c r="GH265" s="211">
        <f t="shared" si="609"/>
        <v>0</v>
      </c>
      <c r="GI265" s="211">
        <f t="shared" si="610"/>
        <v>0</v>
      </c>
      <c r="GJ265" s="211">
        <f t="shared" si="611"/>
        <v>0</v>
      </c>
      <c r="GK265" s="211">
        <f t="shared" si="612"/>
        <v>0</v>
      </c>
      <c r="GL265" s="211">
        <f t="shared" si="613"/>
        <v>0</v>
      </c>
    </row>
    <row r="266" spans="3:194">
      <c r="C266" s="25" t="s">
        <v>213</v>
      </c>
      <c r="D266" s="220">
        <v>2503</v>
      </c>
      <c r="E266" s="223">
        <v>1</v>
      </c>
      <c r="F266" s="223"/>
      <c r="G266" s="224">
        <f t="shared" si="966"/>
        <v>0</v>
      </c>
      <c r="H266" s="224">
        <f t="shared" si="967"/>
        <v>0</v>
      </c>
      <c r="I266" s="222"/>
      <c r="J266" s="222"/>
      <c r="K266" s="222"/>
      <c r="L266" s="222"/>
      <c r="M266" s="222"/>
      <c r="N266" s="222"/>
      <c r="O266" s="222"/>
      <c r="P266" s="222"/>
      <c r="Q266" s="224">
        <f t="shared" si="968"/>
        <v>0</v>
      </c>
      <c r="R266" s="222"/>
      <c r="S266" s="222"/>
      <c r="T266" s="222"/>
      <c r="U266" s="222"/>
      <c r="V266" s="224">
        <f t="shared" si="969"/>
        <v>0</v>
      </c>
      <c r="W266" s="222"/>
      <c r="X266" s="222"/>
      <c r="Y266" s="222"/>
      <c r="Z266" s="222"/>
      <c r="AA266" s="224">
        <f t="shared" si="970"/>
        <v>0</v>
      </c>
      <c r="AB266" s="222"/>
      <c r="AC266" s="222"/>
      <c r="AD266" s="222"/>
      <c r="AE266" s="222"/>
      <c r="AF266" s="224">
        <f t="shared" si="971"/>
        <v>0</v>
      </c>
      <c r="AG266" s="222"/>
      <c r="AH266" s="222"/>
      <c r="AI266" s="222"/>
      <c r="AJ266" s="222"/>
      <c r="AK266" s="224">
        <f t="shared" si="972"/>
        <v>0</v>
      </c>
      <c r="AL266" s="224">
        <f t="shared" si="973"/>
        <v>0</v>
      </c>
      <c r="AM266" s="222"/>
      <c r="AN266" s="222"/>
      <c r="AO266" s="222"/>
      <c r="AP266" s="222"/>
      <c r="AQ266" s="222"/>
      <c r="AR266" s="222"/>
      <c r="AS266" s="222"/>
      <c r="AT266" s="222"/>
      <c r="AU266" s="224">
        <f t="shared" si="974"/>
        <v>0</v>
      </c>
      <c r="AV266" s="222"/>
      <c r="AW266" s="222"/>
      <c r="AX266" s="222"/>
      <c r="AY266" s="222"/>
      <c r="AZ266" s="224">
        <f t="shared" si="975"/>
        <v>0</v>
      </c>
      <c r="BA266" s="222"/>
      <c r="BB266" s="222"/>
      <c r="BC266" s="222"/>
      <c r="BD266" s="222"/>
      <c r="BE266" s="224">
        <f t="shared" si="976"/>
        <v>0</v>
      </c>
      <c r="BF266" s="222"/>
      <c r="BG266" s="222"/>
      <c r="BH266" s="222"/>
      <c r="BI266" s="222"/>
      <c r="BJ266" s="224">
        <f t="shared" si="977"/>
        <v>0</v>
      </c>
      <c r="BK266" s="222"/>
      <c r="BL266" s="222"/>
      <c r="BM266" s="222"/>
      <c r="BN266" s="222"/>
      <c r="BO266" s="224">
        <f t="shared" si="978"/>
        <v>0</v>
      </c>
      <c r="BP266" s="222"/>
      <c r="BQ266" s="222"/>
      <c r="BR266" s="222"/>
      <c r="BS266" s="222"/>
      <c r="BT266" s="224">
        <f t="shared" si="979"/>
        <v>0</v>
      </c>
      <c r="BU266" s="222"/>
      <c r="BV266" s="222"/>
      <c r="BW266" s="222"/>
      <c r="BX266" s="222"/>
      <c r="BY266" s="224">
        <f t="shared" si="980"/>
        <v>0</v>
      </c>
      <c r="BZ266" s="222"/>
      <c r="CA266" s="222"/>
      <c r="CB266" s="222"/>
      <c r="CC266" s="222"/>
      <c r="CD266" s="224">
        <f t="shared" si="981"/>
        <v>0</v>
      </c>
      <c r="CE266" s="222"/>
      <c r="CF266" s="222"/>
      <c r="CG266" s="222"/>
      <c r="CH266" s="222"/>
      <c r="CI266" s="224">
        <f t="shared" si="982"/>
        <v>0</v>
      </c>
      <c r="CJ266" s="222"/>
      <c r="CK266" s="222"/>
      <c r="CL266" s="222"/>
      <c r="CM266" s="222"/>
      <c r="CN266" s="224">
        <f t="shared" si="983"/>
        <v>0</v>
      </c>
      <c r="CO266" s="222"/>
      <c r="CP266" s="222"/>
      <c r="CQ266" s="222"/>
      <c r="CR266" s="222"/>
      <c r="CS266" s="209">
        <f t="shared" si="616"/>
        <v>0</v>
      </c>
      <c r="CT266" s="205"/>
      <c r="CU266" s="210">
        <f t="shared" si="686"/>
        <v>0</v>
      </c>
      <c r="CV266" s="210">
        <f t="shared" si="686"/>
        <v>0</v>
      </c>
      <c r="CW266" s="210">
        <f t="shared" si="555"/>
        <v>0</v>
      </c>
      <c r="CX266" s="210">
        <f t="shared" si="556"/>
        <v>0</v>
      </c>
      <c r="CY266" s="210">
        <f t="shared" si="557"/>
        <v>0</v>
      </c>
      <c r="CZ266" s="210">
        <f t="shared" si="558"/>
        <v>0</v>
      </c>
      <c r="DA266" s="210">
        <f t="shared" si="687"/>
        <v>0</v>
      </c>
      <c r="DB266" s="210">
        <f t="shared" si="687"/>
        <v>0</v>
      </c>
      <c r="DC266" s="210">
        <f t="shared" si="559"/>
        <v>0</v>
      </c>
      <c r="DD266" s="210">
        <f t="shared" si="560"/>
        <v>0</v>
      </c>
      <c r="DE266" s="210">
        <f t="shared" si="561"/>
        <v>0</v>
      </c>
      <c r="DF266" s="210">
        <f t="shared" si="562"/>
        <v>0</v>
      </c>
      <c r="DG266" s="210">
        <f t="shared" si="563"/>
        <v>0</v>
      </c>
      <c r="DH266" s="210">
        <f t="shared" si="564"/>
        <v>0</v>
      </c>
      <c r="DI266" s="210">
        <f t="shared" si="565"/>
        <v>0</v>
      </c>
      <c r="DJ266" s="210">
        <f t="shared" si="566"/>
        <v>0</v>
      </c>
      <c r="DK266" s="210">
        <f t="shared" si="567"/>
        <v>0</v>
      </c>
      <c r="DL266" s="210">
        <f t="shared" si="568"/>
        <v>0</v>
      </c>
      <c r="DN266" s="210">
        <f t="shared" si="961"/>
        <v>0</v>
      </c>
      <c r="DO266" s="210">
        <f t="shared" si="962"/>
        <v>0</v>
      </c>
      <c r="DP266" s="210">
        <f t="shared" si="963"/>
        <v>0</v>
      </c>
      <c r="DQ266" s="210">
        <f t="shared" si="877"/>
        <v>0</v>
      </c>
      <c r="DR266" s="210">
        <f t="shared" si="878"/>
        <v>0</v>
      </c>
      <c r="DS266" s="210">
        <f t="shared" si="773"/>
        <v>0</v>
      </c>
      <c r="DT266" s="210">
        <f t="shared" si="774"/>
        <v>0</v>
      </c>
      <c r="DU266" s="210">
        <f t="shared" si="774"/>
        <v>0</v>
      </c>
      <c r="DV266" s="210">
        <f t="shared" si="774"/>
        <v>0</v>
      </c>
      <c r="DW266" s="210">
        <f t="shared" si="774"/>
        <v>0</v>
      </c>
      <c r="DX266" s="210">
        <f t="shared" si="774"/>
        <v>0</v>
      </c>
      <c r="DY266" s="210">
        <f t="shared" si="749"/>
        <v>0</v>
      </c>
      <c r="DZ266" s="210">
        <f t="shared" si="749"/>
        <v>0</v>
      </c>
      <c r="EA266" s="210">
        <f t="shared" si="749"/>
        <v>0</v>
      </c>
      <c r="EB266" s="210">
        <f t="shared" si="749"/>
        <v>0</v>
      </c>
      <c r="EC266" s="210">
        <f t="shared" si="749"/>
        <v>0</v>
      </c>
      <c r="ED266" s="210">
        <f t="shared" si="749"/>
        <v>0</v>
      </c>
      <c r="EE266" s="210">
        <f t="shared" si="749"/>
        <v>0</v>
      </c>
      <c r="EF266" s="210">
        <f t="shared" si="749"/>
        <v>0</v>
      </c>
      <c r="EG266" s="210">
        <f t="shared" si="749"/>
        <v>0</v>
      </c>
      <c r="EH266" s="210">
        <f t="shared" si="749"/>
        <v>0</v>
      </c>
      <c r="EI266" s="210">
        <f t="shared" si="749"/>
        <v>0</v>
      </c>
      <c r="EJ266" s="210">
        <f t="shared" si="749"/>
        <v>0</v>
      </c>
      <c r="EK266" s="210">
        <f t="shared" si="899"/>
        <v>0</v>
      </c>
      <c r="EL266" s="210">
        <f t="shared" si="899"/>
        <v>0</v>
      </c>
      <c r="EM266" s="210">
        <f t="shared" si="899"/>
        <v>0</v>
      </c>
      <c r="EN266" s="210">
        <f t="shared" si="899"/>
        <v>0</v>
      </c>
      <c r="EO266" s="210">
        <f t="shared" si="899"/>
        <v>0</v>
      </c>
      <c r="EP266" s="210">
        <f t="shared" si="899"/>
        <v>0</v>
      </c>
      <c r="EQ266" s="210">
        <f t="shared" si="691"/>
        <v>0</v>
      </c>
      <c r="ES266" s="210">
        <f t="shared" si="569"/>
        <v>0</v>
      </c>
      <c r="ET266" s="210">
        <f t="shared" si="570"/>
        <v>0</v>
      </c>
      <c r="EU266" s="210">
        <f t="shared" si="571"/>
        <v>0</v>
      </c>
      <c r="EV266" s="210">
        <f t="shared" si="572"/>
        <v>0</v>
      </c>
      <c r="EW266" s="210">
        <f t="shared" si="573"/>
        <v>0</v>
      </c>
      <c r="EX266" s="210">
        <f t="shared" si="574"/>
        <v>0</v>
      </c>
      <c r="EY266" s="210">
        <f t="shared" si="575"/>
        <v>0</v>
      </c>
      <c r="EZ266" s="210">
        <f t="shared" si="576"/>
        <v>0</v>
      </c>
      <c r="FA266" s="210">
        <f t="shared" si="577"/>
        <v>0</v>
      </c>
      <c r="FB266" s="210">
        <f t="shared" si="578"/>
        <v>0</v>
      </c>
      <c r="FC266" s="210">
        <f t="shared" si="579"/>
        <v>0</v>
      </c>
      <c r="FD266" s="210">
        <f t="shared" si="580"/>
        <v>0</v>
      </c>
      <c r="FE266" s="210">
        <f t="shared" si="581"/>
        <v>0</v>
      </c>
      <c r="FF266" s="210">
        <f t="shared" si="582"/>
        <v>0</v>
      </c>
      <c r="FG266" s="210">
        <f t="shared" si="583"/>
        <v>0</v>
      </c>
      <c r="FI266" s="211">
        <f t="shared" si="584"/>
        <v>0</v>
      </c>
      <c r="FJ266" s="211">
        <f t="shared" si="585"/>
        <v>0</v>
      </c>
      <c r="FK266" s="211">
        <f t="shared" si="586"/>
        <v>0</v>
      </c>
      <c r="FL266" s="211">
        <f t="shared" si="587"/>
        <v>0</v>
      </c>
      <c r="FM266" s="211">
        <f t="shared" si="588"/>
        <v>0</v>
      </c>
      <c r="FN266" s="211">
        <f t="shared" si="589"/>
        <v>0</v>
      </c>
      <c r="FO266" s="211">
        <f t="shared" si="590"/>
        <v>0</v>
      </c>
      <c r="FP266" s="211">
        <f t="shared" si="591"/>
        <v>0</v>
      </c>
      <c r="FQ266" s="211">
        <f t="shared" si="592"/>
        <v>0</v>
      </c>
      <c r="FR266" s="211">
        <f t="shared" si="593"/>
        <v>0</v>
      </c>
      <c r="FS266" s="211">
        <f t="shared" si="594"/>
        <v>0</v>
      </c>
      <c r="FT266" s="211">
        <f t="shared" si="595"/>
        <v>0</v>
      </c>
      <c r="FU266" s="211">
        <f t="shared" si="596"/>
        <v>0</v>
      </c>
      <c r="FV266" s="211">
        <f t="shared" si="597"/>
        <v>0</v>
      </c>
      <c r="FW266" s="211">
        <f t="shared" si="598"/>
        <v>0</v>
      </c>
      <c r="FX266" s="211">
        <f t="shared" si="599"/>
        <v>0</v>
      </c>
      <c r="FY266" s="211">
        <f t="shared" si="600"/>
        <v>0</v>
      </c>
      <c r="FZ266" s="211">
        <f t="shared" si="601"/>
        <v>0</v>
      </c>
      <c r="GA266" s="211">
        <f t="shared" si="602"/>
        <v>0</v>
      </c>
      <c r="GB266" s="211">
        <f t="shared" si="603"/>
        <v>0</v>
      </c>
      <c r="GC266" s="211">
        <f t="shared" si="604"/>
        <v>0</v>
      </c>
      <c r="GD266" s="211">
        <f t="shared" si="605"/>
        <v>0</v>
      </c>
      <c r="GE266" s="211">
        <f t="shared" si="606"/>
        <v>0</v>
      </c>
      <c r="GF266" s="211">
        <f t="shared" si="607"/>
        <v>0</v>
      </c>
      <c r="GG266" s="211">
        <f t="shared" si="608"/>
        <v>0</v>
      </c>
      <c r="GH266" s="211">
        <f t="shared" si="609"/>
        <v>0</v>
      </c>
      <c r="GI266" s="211">
        <f t="shared" si="610"/>
        <v>0</v>
      </c>
      <c r="GJ266" s="211">
        <f t="shared" si="611"/>
        <v>0</v>
      </c>
      <c r="GK266" s="211">
        <f t="shared" si="612"/>
        <v>0</v>
      </c>
      <c r="GL266" s="211">
        <f t="shared" si="613"/>
        <v>0</v>
      </c>
    </row>
    <row r="267" spans="3:194">
      <c r="C267" s="25" t="s">
        <v>214</v>
      </c>
      <c r="D267" s="220">
        <v>2504</v>
      </c>
      <c r="E267" s="223">
        <v>1</v>
      </c>
      <c r="F267" s="223"/>
      <c r="G267" s="224">
        <f t="shared" si="966"/>
        <v>0</v>
      </c>
      <c r="H267" s="224">
        <f t="shared" si="967"/>
        <v>0</v>
      </c>
      <c r="I267" s="222"/>
      <c r="J267" s="222"/>
      <c r="K267" s="222"/>
      <c r="L267" s="222"/>
      <c r="M267" s="222"/>
      <c r="N267" s="222"/>
      <c r="O267" s="222"/>
      <c r="P267" s="222"/>
      <c r="Q267" s="224">
        <f t="shared" si="968"/>
        <v>0</v>
      </c>
      <c r="R267" s="222"/>
      <c r="S267" s="222"/>
      <c r="T267" s="222"/>
      <c r="U267" s="222"/>
      <c r="V267" s="224">
        <f t="shared" si="969"/>
        <v>0</v>
      </c>
      <c r="W267" s="222"/>
      <c r="X267" s="222"/>
      <c r="Y267" s="222"/>
      <c r="Z267" s="222"/>
      <c r="AA267" s="224">
        <f t="shared" si="970"/>
        <v>0</v>
      </c>
      <c r="AB267" s="222"/>
      <c r="AC267" s="222"/>
      <c r="AD267" s="222"/>
      <c r="AE267" s="222"/>
      <c r="AF267" s="224">
        <f t="shared" si="971"/>
        <v>0</v>
      </c>
      <c r="AG267" s="222"/>
      <c r="AH267" s="222"/>
      <c r="AI267" s="222"/>
      <c r="AJ267" s="222"/>
      <c r="AK267" s="224">
        <f t="shared" si="972"/>
        <v>0</v>
      </c>
      <c r="AL267" s="224">
        <f t="shared" si="973"/>
        <v>0</v>
      </c>
      <c r="AM267" s="222"/>
      <c r="AN267" s="222"/>
      <c r="AO267" s="222"/>
      <c r="AP267" s="222"/>
      <c r="AQ267" s="222"/>
      <c r="AR267" s="222"/>
      <c r="AS267" s="222"/>
      <c r="AT267" s="222"/>
      <c r="AU267" s="224">
        <f t="shared" si="974"/>
        <v>0</v>
      </c>
      <c r="AV267" s="222"/>
      <c r="AW267" s="222"/>
      <c r="AX267" s="222"/>
      <c r="AY267" s="222"/>
      <c r="AZ267" s="224">
        <f t="shared" si="975"/>
        <v>0</v>
      </c>
      <c r="BA267" s="222"/>
      <c r="BB267" s="222"/>
      <c r="BC267" s="222"/>
      <c r="BD267" s="222"/>
      <c r="BE267" s="224">
        <f t="shared" si="976"/>
        <v>0</v>
      </c>
      <c r="BF267" s="222"/>
      <c r="BG267" s="222"/>
      <c r="BH267" s="222"/>
      <c r="BI267" s="222"/>
      <c r="BJ267" s="224">
        <f t="shared" si="977"/>
        <v>0</v>
      </c>
      <c r="BK267" s="222"/>
      <c r="BL267" s="222"/>
      <c r="BM267" s="222"/>
      <c r="BN267" s="222"/>
      <c r="BO267" s="224">
        <f t="shared" si="978"/>
        <v>0</v>
      </c>
      <c r="BP267" s="222"/>
      <c r="BQ267" s="222"/>
      <c r="BR267" s="222"/>
      <c r="BS267" s="222"/>
      <c r="BT267" s="224">
        <f t="shared" si="979"/>
        <v>0</v>
      </c>
      <c r="BU267" s="222"/>
      <c r="BV267" s="222"/>
      <c r="BW267" s="222"/>
      <c r="BX267" s="222"/>
      <c r="BY267" s="224">
        <f t="shared" si="980"/>
        <v>0</v>
      </c>
      <c r="BZ267" s="222"/>
      <c r="CA267" s="222"/>
      <c r="CB267" s="222"/>
      <c r="CC267" s="222"/>
      <c r="CD267" s="224">
        <f t="shared" si="981"/>
        <v>0</v>
      </c>
      <c r="CE267" s="222"/>
      <c r="CF267" s="222"/>
      <c r="CG267" s="222"/>
      <c r="CH267" s="222"/>
      <c r="CI267" s="224">
        <f t="shared" si="982"/>
        <v>0</v>
      </c>
      <c r="CJ267" s="222"/>
      <c r="CK267" s="222"/>
      <c r="CL267" s="222"/>
      <c r="CM267" s="222"/>
      <c r="CN267" s="224">
        <f t="shared" si="983"/>
        <v>0</v>
      </c>
      <c r="CO267" s="222"/>
      <c r="CP267" s="222"/>
      <c r="CQ267" s="222"/>
      <c r="CR267" s="222"/>
      <c r="CS267" s="209">
        <f t="shared" si="616"/>
        <v>0</v>
      </c>
      <c r="CT267" s="205"/>
      <c r="CU267" s="210">
        <f t="shared" si="686"/>
        <v>0</v>
      </c>
      <c r="CV267" s="210">
        <f t="shared" si="686"/>
        <v>0</v>
      </c>
      <c r="CW267" s="210">
        <f t="shared" si="555"/>
        <v>0</v>
      </c>
      <c r="CX267" s="210">
        <f t="shared" si="556"/>
        <v>0</v>
      </c>
      <c r="CY267" s="210">
        <f t="shared" si="557"/>
        <v>0</v>
      </c>
      <c r="CZ267" s="210">
        <f t="shared" si="558"/>
        <v>0</v>
      </c>
      <c r="DA267" s="210">
        <f t="shared" si="687"/>
        <v>0</v>
      </c>
      <c r="DB267" s="210">
        <f t="shared" si="687"/>
        <v>0</v>
      </c>
      <c r="DC267" s="210">
        <f t="shared" si="559"/>
        <v>0</v>
      </c>
      <c r="DD267" s="210">
        <f t="shared" si="560"/>
        <v>0</v>
      </c>
      <c r="DE267" s="210">
        <f t="shared" si="561"/>
        <v>0</v>
      </c>
      <c r="DF267" s="210">
        <f t="shared" si="562"/>
        <v>0</v>
      </c>
      <c r="DG267" s="210">
        <f t="shared" si="563"/>
        <v>0</v>
      </c>
      <c r="DH267" s="210">
        <f t="shared" si="564"/>
        <v>0</v>
      </c>
      <c r="DI267" s="210">
        <f t="shared" si="565"/>
        <v>0</v>
      </c>
      <c r="DJ267" s="210">
        <f t="shared" si="566"/>
        <v>0</v>
      </c>
      <c r="DK267" s="210">
        <f t="shared" si="567"/>
        <v>0</v>
      </c>
      <c r="DL267" s="210">
        <f t="shared" si="568"/>
        <v>0</v>
      </c>
      <c r="DN267" s="210">
        <f t="shared" si="961"/>
        <v>0</v>
      </c>
      <c r="DO267" s="210">
        <f t="shared" si="962"/>
        <v>0</v>
      </c>
      <c r="DP267" s="210">
        <f t="shared" si="963"/>
        <v>0</v>
      </c>
      <c r="DQ267" s="210">
        <f t="shared" si="877"/>
        <v>0</v>
      </c>
      <c r="DR267" s="210">
        <f t="shared" si="878"/>
        <v>0</v>
      </c>
      <c r="DS267" s="210">
        <f t="shared" si="773"/>
        <v>0</v>
      </c>
      <c r="DT267" s="210">
        <f t="shared" si="774"/>
        <v>0</v>
      </c>
      <c r="DU267" s="210">
        <f t="shared" si="774"/>
        <v>0</v>
      </c>
      <c r="DV267" s="210">
        <f t="shared" si="774"/>
        <v>0</v>
      </c>
      <c r="DW267" s="210">
        <f t="shared" si="774"/>
        <v>0</v>
      </c>
      <c r="DX267" s="210">
        <f t="shared" si="774"/>
        <v>0</v>
      </c>
      <c r="DY267" s="210">
        <f t="shared" si="749"/>
        <v>0</v>
      </c>
      <c r="DZ267" s="210">
        <f t="shared" si="749"/>
        <v>0</v>
      </c>
      <c r="EA267" s="210">
        <f t="shared" si="749"/>
        <v>0</v>
      </c>
      <c r="EB267" s="210">
        <f t="shared" si="749"/>
        <v>0</v>
      </c>
      <c r="EC267" s="210">
        <f t="shared" si="749"/>
        <v>0</v>
      </c>
      <c r="ED267" s="210">
        <f t="shared" si="749"/>
        <v>0</v>
      </c>
      <c r="EE267" s="210">
        <f t="shared" si="749"/>
        <v>0</v>
      </c>
      <c r="EF267" s="210">
        <f t="shared" si="749"/>
        <v>0</v>
      </c>
      <c r="EG267" s="210">
        <f t="shared" si="749"/>
        <v>0</v>
      </c>
      <c r="EH267" s="210">
        <f t="shared" si="749"/>
        <v>0</v>
      </c>
      <c r="EI267" s="210">
        <f t="shared" si="749"/>
        <v>0</v>
      </c>
      <c r="EJ267" s="210">
        <f t="shared" si="749"/>
        <v>0</v>
      </c>
      <c r="EK267" s="210">
        <f t="shared" si="899"/>
        <v>0</v>
      </c>
      <c r="EL267" s="210">
        <f t="shared" si="899"/>
        <v>0</v>
      </c>
      <c r="EM267" s="210">
        <f t="shared" si="899"/>
        <v>0</v>
      </c>
      <c r="EN267" s="210">
        <f t="shared" si="899"/>
        <v>0</v>
      </c>
      <c r="EO267" s="210">
        <f t="shared" si="899"/>
        <v>0</v>
      </c>
      <c r="EP267" s="210">
        <f t="shared" si="899"/>
        <v>0</v>
      </c>
      <c r="EQ267" s="210">
        <f t="shared" si="691"/>
        <v>0</v>
      </c>
      <c r="ES267" s="210">
        <f t="shared" si="569"/>
        <v>0</v>
      </c>
      <c r="ET267" s="210">
        <f t="shared" si="570"/>
        <v>0</v>
      </c>
      <c r="EU267" s="210">
        <f t="shared" si="571"/>
        <v>0</v>
      </c>
      <c r="EV267" s="210">
        <f t="shared" si="572"/>
        <v>0</v>
      </c>
      <c r="EW267" s="210">
        <f t="shared" si="573"/>
        <v>0</v>
      </c>
      <c r="EX267" s="210">
        <f t="shared" si="574"/>
        <v>0</v>
      </c>
      <c r="EY267" s="210">
        <f t="shared" si="575"/>
        <v>0</v>
      </c>
      <c r="EZ267" s="210">
        <f t="shared" si="576"/>
        <v>0</v>
      </c>
      <c r="FA267" s="210">
        <f t="shared" si="577"/>
        <v>0</v>
      </c>
      <c r="FB267" s="210">
        <f t="shared" si="578"/>
        <v>0</v>
      </c>
      <c r="FC267" s="210">
        <f t="shared" si="579"/>
        <v>0</v>
      </c>
      <c r="FD267" s="210">
        <f t="shared" si="580"/>
        <v>0</v>
      </c>
      <c r="FE267" s="210">
        <f t="shared" si="581"/>
        <v>0</v>
      </c>
      <c r="FF267" s="210">
        <f t="shared" si="582"/>
        <v>0</v>
      </c>
      <c r="FG267" s="210">
        <f t="shared" si="583"/>
        <v>0</v>
      </c>
      <c r="FI267" s="211">
        <f t="shared" si="584"/>
        <v>0</v>
      </c>
      <c r="FJ267" s="211">
        <f t="shared" si="585"/>
        <v>0</v>
      </c>
      <c r="FK267" s="211">
        <f t="shared" si="586"/>
        <v>0</v>
      </c>
      <c r="FL267" s="211">
        <f t="shared" si="587"/>
        <v>0</v>
      </c>
      <c r="FM267" s="211">
        <f t="shared" si="588"/>
        <v>0</v>
      </c>
      <c r="FN267" s="211">
        <f t="shared" si="589"/>
        <v>0</v>
      </c>
      <c r="FO267" s="211">
        <f t="shared" si="590"/>
        <v>0</v>
      </c>
      <c r="FP267" s="211">
        <f t="shared" si="591"/>
        <v>0</v>
      </c>
      <c r="FQ267" s="211">
        <f t="shared" si="592"/>
        <v>0</v>
      </c>
      <c r="FR267" s="211">
        <f t="shared" si="593"/>
        <v>0</v>
      </c>
      <c r="FS267" s="211">
        <f t="shared" si="594"/>
        <v>0</v>
      </c>
      <c r="FT267" s="211">
        <f t="shared" si="595"/>
        <v>0</v>
      </c>
      <c r="FU267" s="211">
        <f t="shared" si="596"/>
        <v>0</v>
      </c>
      <c r="FV267" s="211">
        <f t="shared" si="597"/>
        <v>0</v>
      </c>
      <c r="FW267" s="211">
        <f t="shared" si="598"/>
        <v>0</v>
      </c>
      <c r="FX267" s="211">
        <f t="shared" si="599"/>
        <v>0</v>
      </c>
      <c r="FY267" s="211">
        <f t="shared" si="600"/>
        <v>0</v>
      </c>
      <c r="FZ267" s="211">
        <f t="shared" si="601"/>
        <v>0</v>
      </c>
      <c r="GA267" s="211">
        <f t="shared" si="602"/>
        <v>0</v>
      </c>
      <c r="GB267" s="211">
        <f t="shared" si="603"/>
        <v>0</v>
      </c>
      <c r="GC267" s="211">
        <f t="shared" si="604"/>
        <v>0</v>
      </c>
      <c r="GD267" s="211">
        <f t="shared" si="605"/>
        <v>0</v>
      </c>
      <c r="GE267" s="211">
        <f t="shared" si="606"/>
        <v>0</v>
      </c>
      <c r="GF267" s="211">
        <f t="shared" si="607"/>
        <v>0</v>
      </c>
      <c r="GG267" s="211">
        <f t="shared" si="608"/>
        <v>0</v>
      </c>
      <c r="GH267" s="211">
        <f t="shared" si="609"/>
        <v>0</v>
      </c>
      <c r="GI267" s="211">
        <f t="shared" si="610"/>
        <v>0</v>
      </c>
      <c r="GJ267" s="211">
        <f t="shared" si="611"/>
        <v>0</v>
      </c>
      <c r="GK267" s="211">
        <f t="shared" si="612"/>
        <v>0</v>
      </c>
      <c r="GL267" s="211">
        <f t="shared" si="613"/>
        <v>0</v>
      </c>
    </row>
    <row r="268" spans="3:194" ht="30">
      <c r="C268" s="25" t="s">
        <v>215</v>
      </c>
      <c r="D268" s="220">
        <v>2505</v>
      </c>
      <c r="E268" s="223">
        <v>19</v>
      </c>
      <c r="F268" s="223"/>
      <c r="G268" s="224">
        <f t="shared" si="966"/>
        <v>0</v>
      </c>
      <c r="H268" s="224">
        <f t="shared" si="967"/>
        <v>0</v>
      </c>
      <c r="I268" s="222"/>
      <c r="J268" s="222"/>
      <c r="K268" s="222"/>
      <c r="L268" s="222"/>
      <c r="M268" s="222"/>
      <c r="N268" s="222"/>
      <c r="O268" s="222"/>
      <c r="P268" s="222"/>
      <c r="Q268" s="224">
        <f t="shared" si="968"/>
        <v>0</v>
      </c>
      <c r="R268" s="222"/>
      <c r="S268" s="222"/>
      <c r="T268" s="222"/>
      <c r="U268" s="222"/>
      <c r="V268" s="224">
        <f t="shared" si="969"/>
        <v>0</v>
      </c>
      <c r="W268" s="222"/>
      <c r="X268" s="222"/>
      <c r="Y268" s="222"/>
      <c r="Z268" s="222"/>
      <c r="AA268" s="224">
        <f t="shared" si="970"/>
        <v>0</v>
      </c>
      <c r="AB268" s="222"/>
      <c r="AC268" s="222"/>
      <c r="AD268" s="222"/>
      <c r="AE268" s="222"/>
      <c r="AF268" s="224">
        <f t="shared" si="971"/>
        <v>0</v>
      </c>
      <c r="AG268" s="222"/>
      <c r="AH268" s="222"/>
      <c r="AI268" s="222"/>
      <c r="AJ268" s="222"/>
      <c r="AK268" s="224">
        <f t="shared" si="972"/>
        <v>0</v>
      </c>
      <c r="AL268" s="224">
        <f t="shared" si="973"/>
        <v>0</v>
      </c>
      <c r="AM268" s="222"/>
      <c r="AN268" s="222"/>
      <c r="AO268" s="222"/>
      <c r="AP268" s="222"/>
      <c r="AQ268" s="222"/>
      <c r="AR268" s="222"/>
      <c r="AS268" s="222"/>
      <c r="AT268" s="222"/>
      <c r="AU268" s="224">
        <f t="shared" si="974"/>
        <v>0</v>
      </c>
      <c r="AV268" s="222"/>
      <c r="AW268" s="222"/>
      <c r="AX268" s="222"/>
      <c r="AY268" s="222"/>
      <c r="AZ268" s="224">
        <f t="shared" si="975"/>
        <v>0</v>
      </c>
      <c r="BA268" s="222"/>
      <c r="BB268" s="222"/>
      <c r="BC268" s="222"/>
      <c r="BD268" s="222"/>
      <c r="BE268" s="224">
        <f t="shared" si="976"/>
        <v>0</v>
      </c>
      <c r="BF268" s="222"/>
      <c r="BG268" s="222"/>
      <c r="BH268" s="222"/>
      <c r="BI268" s="222"/>
      <c r="BJ268" s="224">
        <f t="shared" si="977"/>
        <v>0</v>
      </c>
      <c r="BK268" s="222"/>
      <c r="BL268" s="222"/>
      <c r="BM268" s="222"/>
      <c r="BN268" s="222"/>
      <c r="BO268" s="224">
        <f t="shared" si="978"/>
        <v>0</v>
      </c>
      <c r="BP268" s="222"/>
      <c r="BQ268" s="222"/>
      <c r="BR268" s="222"/>
      <c r="BS268" s="222"/>
      <c r="BT268" s="224">
        <f t="shared" si="979"/>
        <v>0</v>
      </c>
      <c r="BU268" s="222"/>
      <c r="BV268" s="222"/>
      <c r="BW268" s="222"/>
      <c r="BX268" s="222"/>
      <c r="BY268" s="224">
        <f t="shared" si="980"/>
        <v>0</v>
      </c>
      <c r="BZ268" s="222"/>
      <c r="CA268" s="222"/>
      <c r="CB268" s="222"/>
      <c r="CC268" s="222"/>
      <c r="CD268" s="224">
        <f t="shared" si="981"/>
        <v>0</v>
      </c>
      <c r="CE268" s="222"/>
      <c r="CF268" s="222"/>
      <c r="CG268" s="222"/>
      <c r="CH268" s="222"/>
      <c r="CI268" s="224">
        <f t="shared" si="982"/>
        <v>0</v>
      </c>
      <c r="CJ268" s="222"/>
      <c r="CK268" s="222"/>
      <c r="CL268" s="222"/>
      <c r="CM268" s="222"/>
      <c r="CN268" s="224">
        <f t="shared" si="983"/>
        <v>0</v>
      </c>
      <c r="CO268" s="222"/>
      <c r="CP268" s="222"/>
      <c r="CQ268" s="222"/>
      <c r="CR268" s="222"/>
      <c r="CS268" s="209">
        <f t="shared" si="616"/>
        <v>0</v>
      </c>
      <c r="CT268" s="205"/>
      <c r="CU268" s="210">
        <f t="shared" si="686"/>
        <v>0</v>
      </c>
      <c r="CV268" s="210">
        <f t="shared" si="686"/>
        <v>0</v>
      </c>
      <c r="CW268" s="210">
        <f t="shared" si="555"/>
        <v>0</v>
      </c>
      <c r="CX268" s="210">
        <f t="shared" si="556"/>
        <v>0</v>
      </c>
      <c r="CY268" s="210">
        <f t="shared" si="557"/>
        <v>0</v>
      </c>
      <c r="CZ268" s="210">
        <f t="shared" si="558"/>
        <v>0</v>
      </c>
      <c r="DA268" s="210">
        <f t="shared" si="687"/>
        <v>0</v>
      </c>
      <c r="DB268" s="210">
        <f t="shared" si="687"/>
        <v>0</v>
      </c>
      <c r="DC268" s="210">
        <f t="shared" si="559"/>
        <v>0</v>
      </c>
      <c r="DD268" s="210">
        <f t="shared" si="560"/>
        <v>0</v>
      </c>
      <c r="DE268" s="210">
        <f t="shared" si="561"/>
        <v>0</v>
      </c>
      <c r="DF268" s="210">
        <f t="shared" si="562"/>
        <v>0</v>
      </c>
      <c r="DG268" s="210">
        <f t="shared" si="563"/>
        <v>0</v>
      </c>
      <c r="DH268" s="210">
        <f t="shared" si="564"/>
        <v>0</v>
      </c>
      <c r="DI268" s="210">
        <f t="shared" si="565"/>
        <v>0</v>
      </c>
      <c r="DJ268" s="210">
        <f t="shared" si="566"/>
        <v>0</v>
      </c>
      <c r="DK268" s="210">
        <f t="shared" si="567"/>
        <v>0</v>
      </c>
      <c r="DL268" s="210">
        <f t="shared" si="568"/>
        <v>0</v>
      </c>
      <c r="DN268" s="210">
        <f t="shared" si="961"/>
        <v>0</v>
      </c>
      <c r="DO268" s="210">
        <f t="shared" si="962"/>
        <v>0</v>
      </c>
      <c r="DP268" s="210">
        <f t="shared" si="963"/>
        <v>0</v>
      </c>
      <c r="DQ268" s="210">
        <f t="shared" si="877"/>
        <v>0</v>
      </c>
      <c r="DR268" s="210">
        <f t="shared" si="878"/>
        <v>0</v>
      </c>
      <c r="DS268" s="210">
        <f t="shared" si="773"/>
        <v>0</v>
      </c>
      <c r="DT268" s="210">
        <f t="shared" si="774"/>
        <v>0</v>
      </c>
      <c r="DU268" s="210">
        <f t="shared" si="774"/>
        <v>0</v>
      </c>
      <c r="DV268" s="210">
        <f t="shared" si="774"/>
        <v>0</v>
      </c>
      <c r="DW268" s="210">
        <f t="shared" si="774"/>
        <v>0</v>
      </c>
      <c r="DX268" s="210">
        <f t="shared" si="774"/>
        <v>0</v>
      </c>
      <c r="DY268" s="210">
        <f t="shared" si="749"/>
        <v>0</v>
      </c>
      <c r="DZ268" s="210">
        <f t="shared" si="749"/>
        <v>0</v>
      </c>
      <c r="EA268" s="210">
        <f t="shared" si="749"/>
        <v>0</v>
      </c>
      <c r="EB268" s="210">
        <f t="shared" si="749"/>
        <v>0</v>
      </c>
      <c r="EC268" s="210">
        <f t="shared" si="749"/>
        <v>0</v>
      </c>
      <c r="ED268" s="210">
        <f t="shared" si="749"/>
        <v>0</v>
      </c>
      <c r="EE268" s="210">
        <f t="shared" si="749"/>
        <v>0</v>
      </c>
      <c r="EF268" s="210">
        <f t="shared" si="749"/>
        <v>0</v>
      </c>
      <c r="EG268" s="210">
        <f t="shared" si="749"/>
        <v>0</v>
      </c>
      <c r="EH268" s="210">
        <f t="shared" si="749"/>
        <v>0</v>
      </c>
      <c r="EI268" s="210">
        <f t="shared" si="749"/>
        <v>0</v>
      </c>
      <c r="EJ268" s="210">
        <f t="shared" si="749"/>
        <v>0</v>
      </c>
      <c r="EK268" s="210">
        <f t="shared" si="899"/>
        <v>0</v>
      </c>
      <c r="EL268" s="210">
        <f t="shared" si="899"/>
        <v>0</v>
      </c>
      <c r="EM268" s="210">
        <f t="shared" si="899"/>
        <v>0</v>
      </c>
      <c r="EN268" s="210">
        <f t="shared" si="899"/>
        <v>0</v>
      </c>
      <c r="EO268" s="210">
        <f t="shared" si="899"/>
        <v>0</v>
      </c>
      <c r="EP268" s="210">
        <f t="shared" si="899"/>
        <v>0</v>
      </c>
      <c r="EQ268" s="210">
        <f t="shared" si="691"/>
        <v>0</v>
      </c>
      <c r="ES268" s="210">
        <f t="shared" si="569"/>
        <v>0</v>
      </c>
      <c r="ET268" s="210">
        <f t="shared" si="570"/>
        <v>0</v>
      </c>
      <c r="EU268" s="210">
        <f t="shared" si="571"/>
        <v>0</v>
      </c>
      <c r="EV268" s="210">
        <f t="shared" si="572"/>
        <v>0</v>
      </c>
      <c r="EW268" s="210">
        <f t="shared" si="573"/>
        <v>0</v>
      </c>
      <c r="EX268" s="210">
        <f t="shared" si="574"/>
        <v>0</v>
      </c>
      <c r="EY268" s="210">
        <f t="shared" si="575"/>
        <v>0</v>
      </c>
      <c r="EZ268" s="210">
        <f t="shared" si="576"/>
        <v>0</v>
      </c>
      <c r="FA268" s="210">
        <f t="shared" si="577"/>
        <v>0</v>
      </c>
      <c r="FB268" s="210">
        <f t="shared" si="578"/>
        <v>0</v>
      </c>
      <c r="FC268" s="210">
        <f t="shared" si="579"/>
        <v>0</v>
      </c>
      <c r="FD268" s="210">
        <f t="shared" si="580"/>
        <v>0</v>
      </c>
      <c r="FE268" s="210">
        <f t="shared" si="581"/>
        <v>0</v>
      </c>
      <c r="FF268" s="210">
        <f t="shared" si="582"/>
        <v>0</v>
      </c>
      <c r="FG268" s="210">
        <f t="shared" si="583"/>
        <v>0</v>
      </c>
      <c r="FI268" s="211">
        <f t="shared" si="584"/>
        <v>0</v>
      </c>
      <c r="FJ268" s="211">
        <f t="shared" si="585"/>
        <v>0</v>
      </c>
      <c r="FK268" s="211">
        <f t="shared" si="586"/>
        <v>0</v>
      </c>
      <c r="FL268" s="211">
        <f t="shared" si="587"/>
        <v>0</v>
      </c>
      <c r="FM268" s="211">
        <f t="shared" si="588"/>
        <v>0</v>
      </c>
      <c r="FN268" s="211">
        <f t="shared" si="589"/>
        <v>0</v>
      </c>
      <c r="FO268" s="211">
        <f t="shared" si="590"/>
        <v>0</v>
      </c>
      <c r="FP268" s="211">
        <f t="shared" si="591"/>
        <v>0</v>
      </c>
      <c r="FQ268" s="211">
        <f t="shared" si="592"/>
        <v>0</v>
      </c>
      <c r="FR268" s="211">
        <f t="shared" si="593"/>
        <v>0</v>
      </c>
      <c r="FS268" s="211">
        <f t="shared" si="594"/>
        <v>0</v>
      </c>
      <c r="FT268" s="211">
        <f t="shared" si="595"/>
        <v>0</v>
      </c>
      <c r="FU268" s="211">
        <f t="shared" si="596"/>
        <v>0</v>
      </c>
      <c r="FV268" s="211">
        <f t="shared" si="597"/>
        <v>0</v>
      </c>
      <c r="FW268" s="211">
        <f t="shared" si="598"/>
        <v>0</v>
      </c>
      <c r="FX268" s="211">
        <f t="shared" si="599"/>
        <v>0</v>
      </c>
      <c r="FY268" s="211">
        <f t="shared" si="600"/>
        <v>0</v>
      </c>
      <c r="FZ268" s="211">
        <f t="shared" si="601"/>
        <v>0</v>
      </c>
      <c r="GA268" s="211">
        <f t="shared" si="602"/>
        <v>0</v>
      </c>
      <c r="GB268" s="211">
        <f t="shared" si="603"/>
        <v>0</v>
      </c>
      <c r="GC268" s="211">
        <f t="shared" si="604"/>
        <v>0</v>
      </c>
      <c r="GD268" s="211">
        <f t="shared" si="605"/>
        <v>0</v>
      </c>
      <c r="GE268" s="211">
        <f t="shared" si="606"/>
        <v>0</v>
      </c>
      <c r="GF268" s="211">
        <f t="shared" si="607"/>
        <v>0</v>
      </c>
      <c r="GG268" s="211">
        <f t="shared" si="608"/>
        <v>0</v>
      </c>
      <c r="GH268" s="211">
        <f t="shared" si="609"/>
        <v>0</v>
      </c>
      <c r="GI268" s="211">
        <f t="shared" si="610"/>
        <v>0</v>
      </c>
      <c r="GJ268" s="211">
        <f t="shared" si="611"/>
        <v>0</v>
      </c>
      <c r="GK268" s="211">
        <f t="shared" si="612"/>
        <v>0</v>
      </c>
      <c r="GL268" s="211">
        <f t="shared" si="613"/>
        <v>0</v>
      </c>
    </row>
    <row r="269" spans="3:194" ht="60">
      <c r="C269" s="25" t="s">
        <v>216</v>
      </c>
      <c r="D269" s="220">
        <v>2506</v>
      </c>
      <c r="E269" s="223">
        <v>19</v>
      </c>
      <c r="F269" s="223"/>
      <c r="G269" s="224">
        <f t="shared" si="966"/>
        <v>0</v>
      </c>
      <c r="H269" s="224">
        <f t="shared" si="967"/>
        <v>0</v>
      </c>
      <c r="I269" s="222"/>
      <c r="J269" s="222"/>
      <c r="K269" s="222"/>
      <c r="L269" s="222"/>
      <c r="M269" s="222"/>
      <c r="N269" s="222"/>
      <c r="O269" s="222"/>
      <c r="P269" s="222"/>
      <c r="Q269" s="224">
        <f t="shared" si="968"/>
        <v>0</v>
      </c>
      <c r="R269" s="222"/>
      <c r="S269" s="222"/>
      <c r="T269" s="222"/>
      <c r="U269" s="222"/>
      <c r="V269" s="224">
        <f t="shared" si="969"/>
        <v>0</v>
      </c>
      <c r="W269" s="222"/>
      <c r="X269" s="222"/>
      <c r="Y269" s="222"/>
      <c r="Z269" s="222"/>
      <c r="AA269" s="224">
        <f t="shared" si="970"/>
        <v>0</v>
      </c>
      <c r="AB269" s="222"/>
      <c r="AC269" s="222"/>
      <c r="AD269" s="222"/>
      <c r="AE269" s="222"/>
      <c r="AF269" s="224">
        <f t="shared" si="971"/>
        <v>0</v>
      </c>
      <c r="AG269" s="222"/>
      <c r="AH269" s="222"/>
      <c r="AI269" s="222"/>
      <c r="AJ269" s="222"/>
      <c r="AK269" s="224">
        <f t="shared" si="972"/>
        <v>0</v>
      </c>
      <c r="AL269" s="224">
        <f t="shared" si="973"/>
        <v>0</v>
      </c>
      <c r="AM269" s="222"/>
      <c r="AN269" s="222"/>
      <c r="AO269" s="222"/>
      <c r="AP269" s="222"/>
      <c r="AQ269" s="222"/>
      <c r="AR269" s="222"/>
      <c r="AS269" s="222"/>
      <c r="AT269" s="222"/>
      <c r="AU269" s="224">
        <f t="shared" si="974"/>
        <v>0</v>
      </c>
      <c r="AV269" s="222"/>
      <c r="AW269" s="222"/>
      <c r="AX269" s="222"/>
      <c r="AY269" s="222"/>
      <c r="AZ269" s="224">
        <f t="shared" si="975"/>
        <v>0</v>
      </c>
      <c r="BA269" s="222"/>
      <c r="BB269" s="222"/>
      <c r="BC269" s="222"/>
      <c r="BD269" s="222"/>
      <c r="BE269" s="224">
        <f t="shared" si="976"/>
        <v>0</v>
      </c>
      <c r="BF269" s="222"/>
      <c r="BG269" s="222"/>
      <c r="BH269" s="222"/>
      <c r="BI269" s="222"/>
      <c r="BJ269" s="224">
        <f t="shared" si="977"/>
        <v>0</v>
      </c>
      <c r="BK269" s="222"/>
      <c r="BL269" s="222"/>
      <c r="BM269" s="222"/>
      <c r="BN269" s="222"/>
      <c r="BO269" s="224">
        <f t="shared" si="978"/>
        <v>0</v>
      </c>
      <c r="BP269" s="222"/>
      <c r="BQ269" s="222"/>
      <c r="BR269" s="222"/>
      <c r="BS269" s="222"/>
      <c r="BT269" s="224">
        <f t="shared" si="979"/>
        <v>0</v>
      </c>
      <c r="BU269" s="222"/>
      <c r="BV269" s="222"/>
      <c r="BW269" s="222"/>
      <c r="BX269" s="222"/>
      <c r="BY269" s="224">
        <f t="shared" si="980"/>
        <v>0</v>
      </c>
      <c r="BZ269" s="222"/>
      <c r="CA269" s="222"/>
      <c r="CB269" s="222"/>
      <c r="CC269" s="222"/>
      <c r="CD269" s="224">
        <f t="shared" si="981"/>
        <v>0</v>
      </c>
      <c r="CE269" s="222"/>
      <c r="CF269" s="222"/>
      <c r="CG269" s="222"/>
      <c r="CH269" s="222"/>
      <c r="CI269" s="224">
        <f t="shared" si="982"/>
        <v>0</v>
      </c>
      <c r="CJ269" s="222"/>
      <c r="CK269" s="222"/>
      <c r="CL269" s="222"/>
      <c r="CM269" s="222"/>
      <c r="CN269" s="224">
        <f t="shared" si="983"/>
        <v>0</v>
      </c>
      <c r="CO269" s="222"/>
      <c r="CP269" s="222"/>
      <c r="CQ269" s="222"/>
      <c r="CR269" s="222"/>
      <c r="CS269" s="209">
        <f t="shared" si="616"/>
        <v>0</v>
      </c>
      <c r="CT269" s="205"/>
      <c r="CU269" s="210">
        <f t="shared" si="686"/>
        <v>0</v>
      </c>
      <c r="CV269" s="210">
        <f t="shared" si="686"/>
        <v>0</v>
      </c>
      <c r="CW269" s="210">
        <f t="shared" si="555"/>
        <v>0</v>
      </c>
      <c r="CX269" s="210">
        <f t="shared" si="556"/>
        <v>0</v>
      </c>
      <c r="CY269" s="210">
        <f t="shared" si="557"/>
        <v>0</v>
      </c>
      <c r="CZ269" s="210">
        <f t="shared" si="558"/>
        <v>0</v>
      </c>
      <c r="DA269" s="210">
        <f t="shared" si="687"/>
        <v>0</v>
      </c>
      <c r="DB269" s="210">
        <f t="shared" si="687"/>
        <v>0</v>
      </c>
      <c r="DC269" s="210">
        <f t="shared" si="559"/>
        <v>0</v>
      </c>
      <c r="DD269" s="210">
        <f t="shared" si="560"/>
        <v>0</v>
      </c>
      <c r="DE269" s="210">
        <f t="shared" si="561"/>
        <v>0</v>
      </c>
      <c r="DF269" s="210">
        <f t="shared" si="562"/>
        <v>0</v>
      </c>
      <c r="DG269" s="210">
        <f t="shared" si="563"/>
        <v>0</v>
      </c>
      <c r="DH269" s="210">
        <f t="shared" si="564"/>
        <v>0</v>
      </c>
      <c r="DI269" s="210">
        <f t="shared" si="565"/>
        <v>0</v>
      </c>
      <c r="DJ269" s="210">
        <f t="shared" si="566"/>
        <v>0</v>
      </c>
      <c r="DK269" s="210">
        <f t="shared" si="567"/>
        <v>0</v>
      </c>
      <c r="DL269" s="210">
        <f t="shared" si="568"/>
        <v>0</v>
      </c>
      <c r="DN269" s="210">
        <f t="shared" si="961"/>
        <v>0</v>
      </c>
      <c r="DO269" s="210">
        <f t="shared" si="962"/>
        <v>0</v>
      </c>
      <c r="DP269" s="210">
        <f t="shared" si="963"/>
        <v>0</v>
      </c>
      <c r="DQ269" s="210">
        <f t="shared" si="877"/>
        <v>0</v>
      </c>
      <c r="DR269" s="210">
        <f t="shared" si="878"/>
        <v>0</v>
      </c>
      <c r="DS269" s="210">
        <f t="shared" si="773"/>
        <v>0</v>
      </c>
      <c r="DT269" s="210">
        <f t="shared" si="774"/>
        <v>0</v>
      </c>
      <c r="DU269" s="210">
        <f t="shared" si="774"/>
        <v>0</v>
      </c>
      <c r="DV269" s="210">
        <f t="shared" si="774"/>
        <v>0</v>
      </c>
      <c r="DW269" s="210">
        <f t="shared" si="774"/>
        <v>0</v>
      </c>
      <c r="DX269" s="210">
        <f t="shared" si="774"/>
        <v>0</v>
      </c>
      <c r="DY269" s="210">
        <f t="shared" si="749"/>
        <v>0</v>
      </c>
      <c r="DZ269" s="210">
        <f t="shared" si="749"/>
        <v>0</v>
      </c>
      <c r="EA269" s="210">
        <f t="shared" si="749"/>
        <v>0</v>
      </c>
      <c r="EB269" s="210">
        <f t="shared" si="749"/>
        <v>0</v>
      </c>
      <c r="EC269" s="210">
        <f t="shared" si="749"/>
        <v>0</v>
      </c>
      <c r="ED269" s="210">
        <f t="shared" si="749"/>
        <v>0</v>
      </c>
      <c r="EE269" s="210">
        <f t="shared" si="749"/>
        <v>0</v>
      </c>
      <c r="EF269" s="210">
        <f t="shared" si="749"/>
        <v>0</v>
      </c>
      <c r="EG269" s="210">
        <f t="shared" si="749"/>
        <v>0</v>
      </c>
      <c r="EH269" s="210">
        <f t="shared" si="749"/>
        <v>0</v>
      </c>
      <c r="EI269" s="210">
        <f t="shared" si="749"/>
        <v>0</v>
      </c>
      <c r="EJ269" s="210">
        <f t="shared" si="749"/>
        <v>0</v>
      </c>
      <c r="EK269" s="210">
        <f t="shared" si="899"/>
        <v>0</v>
      </c>
      <c r="EL269" s="210">
        <f t="shared" si="899"/>
        <v>0</v>
      </c>
      <c r="EM269" s="210">
        <f t="shared" si="899"/>
        <v>0</v>
      </c>
      <c r="EN269" s="210">
        <f t="shared" si="899"/>
        <v>0</v>
      </c>
      <c r="EO269" s="210">
        <f t="shared" si="899"/>
        <v>0</v>
      </c>
      <c r="EP269" s="210">
        <f t="shared" si="899"/>
        <v>0</v>
      </c>
      <c r="EQ269" s="210">
        <f t="shared" si="691"/>
        <v>0</v>
      </c>
      <c r="ES269" s="210">
        <f t="shared" si="569"/>
        <v>0</v>
      </c>
      <c r="ET269" s="210">
        <f t="shared" si="570"/>
        <v>0</v>
      </c>
      <c r="EU269" s="210">
        <f t="shared" si="571"/>
        <v>0</v>
      </c>
      <c r="EV269" s="210">
        <f t="shared" si="572"/>
        <v>0</v>
      </c>
      <c r="EW269" s="210">
        <f t="shared" si="573"/>
        <v>0</v>
      </c>
      <c r="EX269" s="210">
        <f t="shared" si="574"/>
        <v>0</v>
      </c>
      <c r="EY269" s="210">
        <f t="shared" si="575"/>
        <v>0</v>
      </c>
      <c r="EZ269" s="210">
        <f t="shared" si="576"/>
        <v>0</v>
      </c>
      <c r="FA269" s="210">
        <f t="shared" si="577"/>
        <v>0</v>
      </c>
      <c r="FB269" s="210">
        <f t="shared" si="578"/>
        <v>0</v>
      </c>
      <c r="FC269" s="210">
        <f t="shared" si="579"/>
        <v>0</v>
      </c>
      <c r="FD269" s="210">
        <f t="shared" si="580"/>
        <v>0</v>
      </c>
      <c r="FE269" s="210">
        <f t="shared" si="581"/>
        <v>0</v>
      </c>
      <c r="FF269" s="210">
        <f t="shared" si="582"/>
        <v>0</v>
      </c>
      <c r="FG269" s="210">
        <f t="shared" si="583"/>
        <v>0</v>
      </c>
      <c r="FI269" s="211">
        <f t="shared" si="584"/>
        <v>0</v>
      </c>
      <c r="FJ269" s="211">
        <f t="shared" si="585"/>
        <v>0</v>
      </c>
      <c r="FK269" s="211">
        <f t="shared" si="586"/>
        <v>0</v>
      </c>
      <c r="FL269" s="211">
        <f t="shared" si="587"/>
        <v>0</v>
      </c>
      <c r="FM269" s="211">
        <f t="shared" si="588"/>
        <v>0</v>
      </c>
      <c r="FN269" s="211">
        <f t="shared" si="589"/>
        <v>0</v>
      </c>
      <c r="FO269" s="211">
        <f t="shared" si="590"/>
        <v>0</v>
      </c>
      <c r="FP269" s="211">
        <f t="shared" si="591"/>
        <v>0</v>
      </c>
      <c r="FQ269" s="211">
        <f t="shared" si="592"/>
        <v>0</v>
      </c>
      <c r="FR269" s="211">
        <f t="shared" si="593"/>
        <v>0</v>
      </c>
      <c r="FS269" s="211">
        <f t="shared" si="594"/>
        <v>0</v>
      </c>
      <c r="FT269" s="211">
        <f t="shared" si="595"/>
        <v>0</v>
      </c>
      <c r="FU269" s="211">
        <f t="shared" si="596"/>
        <v>0</v>
      </c>
      <c r="FV269" s="211">
        <f t="shared" si="597"/>
        <v>0</v>
      </c>
      <c r="FW269" s="211">
        <f t="shared" si="598"/>
        <v>0</v>
      </c>
      <c r="FX269" s="211">
        <f t="shared" si="599"/>
        <v>0</v>
      </c>
      <c r="FY269" s="211">
        <f t="shared" si="600"/>
        <v>0</v>
      </c>
      <c r="FZ269" s="211">
        <f t="shared" si="601"/>
        <v>0</v>
      </c>
      <c r="GA269" s="211">
        <f t="shared" si="602"/>
        <v>0</v>
      </c>
      <c r="GB269" s="211">
        <f t="shared" si="603"/>
        <v>0</v>
      </c>
      <c r="GC269" s="211">
        <f t="shared" si="604"/>
        <v>0</v>
      </c>
      <c r="GD269" s="211">
        <f t="shared" si="605"/>
        <v>0</v>
      </c>
      <c r="GE269" s="211">
        <f t="shared" si="606"/>
        <v>0</v>
      </c>
      <c r="GF269" s="211">
        <f t="shared" si="607"/>
        <v>0</v>
      </c>
      <c r="GG269" s="211">
        <f t="shared" si="608"/>
        <v>0</v>
      </c>
      <c r="GH269" s="211">
        <f t="shared" si="609"/>
        <v>0</v>
      </c>
      <c r="GI269" s="211">
        <f t="shared" si="610"/>
        <v>0</v>
      </c>
      <c r="GJ269" s="211">
        <f t="shared" si="611"/>
        <v>0</v>
      </c>
      <c r="GK269" s="211">
        <f t="shared" si="612"/>
        <v>0</v>
      </c>
      <c r="GL269" s="211">
        <f t="shared" si="613"/>
        <v>0</v>
      </c>
    </row>
    <row r="270" spans="3:194" ht="75">
      <c r="C270" s="25" t="s">
        <v>217</v>
      </c>
      <c r="D270" s="220">
        <v>2507</v>
      </c>
      <c r="E270" s="223">
        <v>3</v>
      </c>
      <c r="F270" s="223"/>
      <c r="G270" s="224">
        <f t="shared" si="966"/>
        <v>0</v>
      </c>
      <c r="H270" s="224">
        <f t="shared" si="967"/>
        <v>0</v>
      </c>
      <c r="I270" s="222"/>
      <c r="J270" s="222"/>
      <c r="K270" s="222"/>
      <c r="L270" s="222"/>
      <c r="M270" s="222"/>
      <c r="N270" s="222"/>
      <c r="O270" s="222"/>
      <c r="P270" s="222"/>
      <c r="Q270" s="224">
        <f t="shared" si="968"/>
        <v>0</v>
      </c>
      <c r="R270" s="222"/>
      <c r="S270" s="222"/>
      <c r="T270" s="222"/>
      <c r="U270" s="222"/>
      <c r="V270" s="224">
        <f t="shared" si="969"/>
        <v>0</v>
      </c>
      <c r="W270" s="222"/>
      <c r="X270" s="222"/>
      <c r="Y270" s="222"/>
      <c r="Z270" s="222"/>
      <c r="AA270" s="224">
        <f t="shared" si="970"/>
        <v>0</v>
      </c>
      <c r="AB270" s="222"/>
      <c r="AC270" s="222"/>
      <c r="AD270" s="222"/>
      <c r="AE270" s="222"/>
      <c r="AF270" s="224">
        <f t="shared" si="971"/>
        <v>0</v>
      </c>
      <c r="AG270" s="222"/>
      <c r="AH270" s="222"/>
      <c r="AI270" s="222"/>
      <c r="AJ270" s="222"/>
      <c r="AK270" s="224">
        <f t="shared" si="972"/>
        <v>0</v>
      </c>
      <c r="AL270" s="224">
        <f t="shared" si="973"/>
        <v>0</v>
      </c>
      <c r="AM270" s="222"/>
      <c r="AN270" s="222"/>
      <c r="AO270" s="222"/>
      <c r="AP270" s="222"/>
      <c r="AQ270" s="222"/>
      <c r="AR270" s="222"/>
      <c r="AS270" s="222"/>
      <c r="AT270" s="222"/>
      <c r="AU270" s="224">
        <f t="shared" si="974"/>
        <v>0</v>
      </c>
      <c r="AV270" s="222"/>
      <c r="AW270" s="222"/>
      <c r="AX270" s="222"/>
      <c r="AY270" s="222"/>
      <c r="AZ270" s="224">
        <f t="shared" si="975"/>
        <v>0</v>
      </c>
      <c r="BA270" s="222"/>
      <c r="BB270" s="222"/>
      <c r="BC270" s="222"/>
      <c r="BD270" s="222"/>
      <c r="BE270" s="224">
        <f t="shared" si="976"/>
        <v>0</v>
      </c>
      <c r="BF270" s="222"/>
      <c r="BG270" s="222"/>
      <c r="BH270" s="222"/>
      <c r="BI270" s="222"/>
      <c r="BJ270" s="224">
        <f t="shared" si="977"/>
        <v>0</v>
      </c>
      <c r="BK270" s="222"/>
      <c r="BL270" s="222"/>
      <c r="BM270" s="222"/>
      <c r="BN270" s="222"/>
      <c r="BO270" s="224">
        <f t="shared" si="978"/>
        <v>0</v>
      </c>
      <c r="BP270" s="222"/>
      <c r="BQ270" s="222"/>
      <c r="BR270" s="222"/>
      <c r="BS270" s="222"/>
      <c r="BT270" s="224">
        <f t="shared" si="979"/>
        <v>0</v>
      </c>
      <c r="BU270" s="222"/>
      <c r="BV270" s="222"/>
      <c r="BW270" s="222"/>
      <c r="BX270" s="222"/>
      <c r="BY270" s="224">
        <f t="shared" si="980"/>
        <v>0</v>
      </c>
      <c r="BZ270" s="222"/>
      <c r="CA270" s="222"/>
      <c r="CB270" s="222"/>
      <c r="CC270" s="222"/>
      <c r="CD270" s="224">
        <f t="shared" si="981"/>
        <v>0</v>
      </c>
      <c r="CE270" s="222"/>
      <c r="CF270" s="222"/>
      <c r="CG270" s="222"/>
      <c r="CH270" s="222"/>
      <c r="CI270" s="224">
        <f t="shared" si="982"/>
        <v>0</v>
      </c>
      <c r="CJ270" s="222"/>
      <c r="CK270" s="222"/>
      <c r="CL270" s="222"/>
      <c r="CM270" s="222"/>
      <c r="CN270" s="224">
        <f t="shared" si="983"/>
        <v>0</v>
      </c>
      <c r="CO270" s="222"/>
      <c r="CP270" s="222"/>
      <c r="CQ270" s="222"/>
      <c r="CR270" s="222"/>
      <c r="CS270" s="209">
        <f t="shared" si="616"/>
        <v>0</v>
      </c>
      <c r="CT270" s="205"/>
      <c r="CU270" s="210">
        <f t="shared" si="686"/>
        <v>0</v>
      </c>
      <c r="CV270" s="210">
        <f t="shared" si="686"/>
        <v>0</v>
      </c>
      <c r="CW270" s="210">
        <f t="shared" si="555"/>
        <v>0</v>
      </c>
      <c r="CX270" s="210">
        <f t="shared" si="556"/>
        <v>0</v>
      </c>
      <c r="CY270" s="210">
        <f t="shared" si="557"/>
        <v>0</v>
      </c>
      <c r="CZ270" s="210">
        <f t="shared" si="558"/>
        <v>0</v>
      </c>
      <c r="DA270" s="210">
        <f t="shared" si="687"/>
        <v>0</v>
      </c>
      <c r="DB270" s="210">
        <f t="shared" si="687"/>
        <v>0</v>
      </c>
      <c r="DC270" s="210">
        <f t="shared" si="559"/>
        <v>0</v>
      </c>
      <c r="DD270" s="210">
        <f t="shared" si="560"/>
        <v>0</v>
      </c>
      <c r="DE270" s="210">
        <f t="shared" si="561"/>
        <v>0</v>
      </c>
      <c r="DF270" s="210">
        <f t="shared" si="562"/>
        <v>0</v>
      </c>
      <c r="DG270" s="210">
        <f t="shared" si="563"/>
        <v>0</v>
      </c>
      <c r="DH270" s="210">
        <f t="shared" si="564"/>
        <v>0</v>
      </c>
      <c r="DI270" s="210">
        <f t="shared" si="565"/>
        <v>0</v>
      </c>
      <c r="DJ270" s="210">
        <f t="shared" si="566"/>
        <v>0</v>
      </c>
      <c r="DK270" s="210">
        <f t="shared" si="567"/>
        <v>0</v>
      </c>
      <c r="DL270" s="210">
        <f t="shared" si="568"/>
        <v>0</v>
      </c>
      <c r="DN270" s="210">
        <f t="shared" si="961"/>
        <v>0</v>
      </c>
      <c r="DO270" s="210">
        <f t="shared" si="962"/>
        <v>0</v>
      </c>
      <c r="DP270" s="210">
        <f t="shared" si="963"/>
        <v>0</v>
      </c>
      <c r="DQ270" s="210">
        <f t="shared" si="877"/>
        <v>0</v>
      </c>
      <c r="DR270" s="210">
        <f t="shared" si="878"/>
        <v>0</v>
      </c>
      <c r="DS270" s="210">
        <f t="shared" si="773"/>
        <v>0</v>
      </c>
      <c r="DT270" s="210">
        <f t="shared" si="774"/>
        <v>0</v>
      </c>
      <c r="DU270" s="210">
        <f t="shared" si="774"/>
        <v>0</v>
      </c>
      <c r="DV270" s="210">
        <f t="shared" si="774"/>
        <v>0</v>
      </c>
      <c r="DW270" s="210">
        <f t="shared" si="774"/>
        <v>0</v>
      </c>
      <c r="DX270" s="210">
        <f t="shared" si="774"/>
        <v>0</v>
      </c>
      <c r="DY270" s="210">
        <f t="shared" si="749"/>
        <v>0</v>
      </c>
      <c r="DZ270" s="210">
        <f t="shared" si="749"/>
        <v>0</v>
      </c>
      <c r="EA270" s="210">
        <f t="shared" si="749"/>
        <v>0</v>
      </c>
      <c r="EB270" s="210">
        <f t="shared" si="749"/>
        <v>0</v>
      </c>
      <c r="EC270" s="210">
        <f t="shared" si="749"/>
        <v>0</v>
      </c>
      <c r="ED270" s="210">
        <f t="shared" si="749"/>
        <v>0</v>
      </c>
      <c r="EE270" s="210">
        <f t="shared" si="749"/>
        <v>0</v>
      </c>
      <c r="EF270" s="210">
        <f t="shared" si="749"/>
        <v>0</v>
      </c>
      <c r="EG270" s="210">
        <f t="shared" si="749"/>
        <v>0</v>
      </c>
      <c r="EH270" s="210">
        <f t="shared" si="749"/>
        <v>0</v>
      </c>
      <c r="EI270" s="210">
        <f t="shared" si="749"/>
        <v>0</v>
      </c>
      <c r="EJ270" s="210">
        <f t="shared" si="749"/>
        <v>0</v>
      </c>
      <c r="EK270" s="210">
        <f t="shared" si="899"/>
        <v>0</v>
      </c>
      <c r="EL270" s="210">
        <f t="shared" si="899"/>
        <v>0</v>
      </c>
      <c r="EM270" s="210">
        <f t="shared" si="899"/>
        <v>0</v>
      </c>
      <c r="EN270" s="210">
        <f t="shared" si="899"/>
        <v>0</v>
      </c>
      <c r="EO270" s="210">
        <f t="shared" si="899"/>
        <v>0</v>
      </c>
      <c r="EP270" s="210">
        <f t="shared" si="899"/>
        <v>0</v>
      </c>
      <c r="EQ270" s="210">
        <f t="shared" si="691"/>
        <v>0</v>
      </c>
      <c r="ES270" s="210">
        <f t="shared" si="569"/>
        <v>0</v>
      </c>
      <c r="ET270" s="210">
        <f t="shared" si="570"/>
        <v>0</v>
      </c>
      <c r="EU270" s="210">
        <f t="shared" si="571"/>
        <v>0</v>
      </c>
      <c r="EV270" s="210">
        <f t="shared" si="572"/>
        <v>0</v>
      </c>
      <c r="EW270" s="210">
        <f t="shared" si="573"/>
        <v>0</v>
      </c>
      <c r="EX270" s="210">
        <f t="shared" si="574"/>
        <v>0</v>
      </c>
      <c r="EY270" s="210">
        <f t="shared" si="575"/>
        <v>0</v>
      </c>
      <c r="EZ270" s="210">
        <f t="shared" si="576"/>
        <v>0</v>
      </c>
      <c r="FA270" s="210">
        <f t="shared" si="577"/>
        <v>0</v>
      </c>
      <c r="FB270" s="210">
        <f t="shared" si="578"/>
        <v>0</v>
      </c>
      <c r="FC270" s="210">
        <f t="shared" si="579"/>
        <v>0</v>
      </c>
      <c r="FD270" s="210">
        <f t="shared" si="580"/>
        <v>0</v>
      </c>
      <c r="FE270" s="210">
        <f t="shared" si="581"/>
        <v>0</v>
      </c>
      <c r="FF270" s="210">
        <f t="shared" si="582"/>
        <v>0</v>
      </c>
      <c r="FG270" s="210">
        <f t="shared" si="583"/>
        <v>0</v>
      </c>
      <c r="FI270" s="211">
        <f t="shared" ref="FI270:FI333" si="984">IF((BO270-G270)&gt;0,0,BO270-G270)</f>
        <v>0</v>
      </c>
      <c r="FJ270" s="211">
        <f t="shared" ref="FJ270:FJ333" si="985">IF((BP270-I270)&gt;0,0,BP270-I270)</f>
        <v>0</v>
      </c>
      <c r="FK270" s="211">
        <f t="shared" ref="FK270:FK333" si="986">IF((BQ270-K270)&gt;0,0,BQ270-K270)</f>
        <v>0</v>
      </c>
      <c r="FL270" s="211">
        <f t="shared" ref="FL270:FL333" si="987">IF((BR270-M270)&gt;0,0,BR270-M270)</f>
        <v>0</v>
      </c>
      <c r="FM270" s="211">
        <f t="shared" ref="FM270:FM333" si="988">IF((BS270-O270)&gt;0,0,BS270-O270)</f>
        <v>0</v>
      </c>
      <c r="FN270" s="211">
        <f t="shared" ref="FN270:FN333" si="989">IF((BT270-Q270)&gt;0,0,BT270-Q270)</f>
        <v>0</v>
      </c>
      <c r="FO270" s="211">
        <f t="shared" ref="FO270:FO333" si="990">IF((BU270-R270)&gt;0,0,BU270-R270)</f>
        <v>0</v>
      </c>
      <c r="FP270" s="211">
        <f t="shared" ref="FP270:FP333" si="991">IF((BV270-S270)&gt;0,0,BV270-S270)</f>
        <v>0</v>
      </c>
      <c r="FQ270" s="211">
        <f t="shared" ref="FQ270:FQ333" si="992">IF((BW270-T270)&gt;0,0,BW270-T270)</f>
        <v>0</v>
      </c>
      <c r="FR270" s="211">
        <f t="shared" ref="FR270:FR333" si="993">IF((BX270-U270)&gt;0,0,BX270-U270)</f>
        <v>0</v>
      </c>
      <c r="FS270" s="211">
        <f t="shared" ref="FS270:FS333" si="994">IF((BY270-V270)&gt;0,0,BY270-V270)</f>
        <v>0</v>
      </c>
      <c r="FT270" s="211">
        <f t="shared" ref="FT270:FT333" si="995">IF((BZ270-W270)&gt;0,0,BZ270-W270)</f>
        <v>0</v>
      </c>
      <c r="FU270" s="211">
        <f t="shared" ref="FU270:FU333" si="996">IF((CA270-X270)&gt;0,0,CA270-X270)</f>
        <v>0</v>
      </c>
      <c r="FV270" s="211">
        <f t="shared" ref="FV270:FV333" si="997">IF((CB270-Y270)&gt;0,0,CB270-Y270)</f>
        <v>0</v>
      </c>
      <c r="FW270" s="211">
        <f t="shared" ref="FW270:FW333" si="998">IF((CC270-Z270)&gt;0,0,CC270-Z270)</f>
        <v>0</v>
      </c>
      <c r="FX270" s="211">
        <f t="shared" ref="FX270:FX333" si="999">IF((CD270-AK270)&gt;0,0,CD270-AK270)</f>
        <v>0</v>
      </c>
      <c r="FY270" s="211">
        <f t="shared" ref="FY270:FY333" si="1000">IF((CE270-AM270)&gt;0,0,CE270-AM270)</f>
        <v>0</v>
      </c>
      <c r="FZ270" s="211">
        <f t="shared" ref="FZ270:FZ333" si="1001">IF((CF270-AO270)&gt;0,0,CF270-AO270)</f>
        <v>0</v>
      </c>
      <c r="GA270" s="211">
        <f t="shared" ref="GA270:GA333" si="1002">IF((CG270-AQ270)&gt;0,0,CG270-AQ270)</f>
        <v>0</v>
      </c>
      <c r="GB270" s="211">
        <f t="shared" ref="GB270:GB333" si="1003">IF((CH270-AS270)&gt;0,0,CH270-AS270)</f>
        <v>0</v>
      </c>
      <c r="GC270" s="211">
        <f t="shared" ref="GC270:GC333" si="1004">IF((CI270-AU270)&gt;0,0,CI270-AU270)</f>
        <v>0</v>
      </c>
      <c r="GD270" s="211">
        <f t="shared" ref="GD270:GD333" si="1005">IF((CJ270-AV270)&gt;0,0,CJ270-AV270)</f>
        <v>0</v>
      </c>
      <c r="GE270" s="211">
        <f t="shared" ref="GE270:GE333" si="1006">IF((CK270-AW270)&gt;0,0,CK270-AW270)</f>
        <v>0</v>
      </c>
      <c r="GF270" s="211">
        <f t="shared" ref="GF270:GF333" si="1007">IF((CL270-AX270)&gt;0,0,CL270-AX270)</f>
        <v>0</v>
      </c>
      <c r="GG270" s="211">
        <f t="shared" ref="GG270:GG333" si="1008">IF((CM270-AY270)&gt;0,0,CM270-AY270)</f>
        <v>0</v>
      </c>
      <c r="GH270" s="211">
        <f t="shared" ref="GH270:GH333" si="1009">IF((CN270-AZ270)&gt;0,0,CN270-AZ270)</f>
        <v>0</v>
      </c>
      <c r="GI270" s="211">
        <f t="shared" ref="GI270:GI333" si="1010">IF((CO270-BA270)&gt;0,0,CO270-BA270)</f>
        <v>0</v>
      </c>
      <c r="GJ270" s="211">
        <f t="shared" ref="GJ270:GJ333" si="1011">IF((CP270-BB270)&gt;0,0,CP270-BB270)</f>
        <v>0</v>
      </c>
      <c r="GK270" s="211">
        <f t="shared" ref="GK270:GK333" si="1012">IF((CQ270-BC270)&gt;0,0,CQ270-BC270)</f>
        <v>0</v>
      </c>
      <c r="GL270" s="211">
        <f t="shared" ref="GL270:GL333" si="1013">IF((CR270-BD270)&gt;0,0,CR270-BD270)</f>
        <v>0</v>
      </c>
    </row>
    <row r="271" spans="3:194" ht="60">
      <c r="C271" s="53" t="s">
        <v>218</v>
      </c>
      <c r="D271" s="225">
        <v>2508</v>
      </c>
      <c r="E271" s="223">
        <v>18</v>
      </c>
      <c r="F271" s="223"/>
      <c r="G271" s="224">
        <f t="shared" si="966"/>
        <v>0</v>
      </c>
      <c r="H271" s="224">
        <f t="shared" si="967"/>
        <v>0</v>
      </c>
      <c r="I271" s="222"/>
      <c r="J271" s="222"/>
      <c r="K271" s="222"/>
      <c r="L271" s="222"/>
      <c r="M271" s="222"/>
      <c r="N271" s="222"/>
      <c r="O271" s="222"/>
      <c r="P271" s="222"/>
      <c r="Q271" s="224">
        <f t="shared" si="968"/>
        <v>0</v>
      </c>
      <c r="R271" s="222"/>
      <c r="S271" s="222"/>
      <c r="T271" s="222"/>
      <c r="U271" s="222"/>
      <c r="V271" s="224">
        <f t="shared" si="969"/>
        <v>0</v>
      </c>
      <c r="W271" s="222"/>
      <c r="X271" s="222"/>
      <c r="Y271" s="222"/>
      <c r="Z271" s="222"/>
      <c r="AA271" s="224">
        <f t="shared" si="970"/>
        <v>0</v>
      </c>
      <c r="AB271" s="222"/>
      <c r="AC271" s="222"/>
      <c r="AD271" s="222"/>
      <c r="AE271" s="222"/>
      <c r="AF271" s="224">
        <f t="shared" si="971"/>
        <v>0</v>
      </c>
      <c r="AG271" s="222"/>
      <c r="AH271" s="222"/>
      <c r="AI271" s="222"/>
      <c r="AJ271" s="222"/>
      <c r="AK271" s="224">
        <f t="shared" si="972"/>
        <v>0</v>
      </c>
      <c r="AL271" s="224">
        <f t="shared" si="973"/>
        <v>0</v>
      </c>
      <c r="AM271" s="222"/>
      <c r="AN271" s="222"/>
      <c r="AO271" s="222"/>
      <c r="AP271" s="222"/>
      <c r="AQ271" s="222"/>
      <c r="AR271" s="222"/>
      <c r="AS271" s="222"/>
      <c r="AT271" s="222"/>
      <c r="AU271" s="224">
        <f t="shared" si="974"/>
        <v>0</v>
      </c>
      <c r="AV271" s="222"/>
      <c r="AW271" s="222"/>
      <c r="AX271" s="222"/>
      <c r="AY271" s="222"/>
      <c r="AZ271" s="224">
        <f t="shared" si="975"/>
        <v>0</v>
      </c>
      <c r="BA271" s="222"/>
      <c r="BB271" s="222"/>
      <c r="BC271" s="222"/>
      <c r="BD271" s="222"/>
      <c r="BE271" s="224">
        <f t="shared" si="976"/>
        <v>0</v>
      </c>
      <c r="BF271" s="222"/>
      <c r="BG271" s="222"/>
      <c r="BH271" s="222"/>
      <c r="BI271" s="222"/>
      <c r="BJ271" s="224">
        <f t="shared" si="977"/>
        <v>0</v>
      </c>
      <c r="BK271" s="222"/>
      <c r="BL271" s="222"/>
      <c r="BM271" s="222"/>
      <c r="BN271" s="222"/>
      <c r="BO271" s="224">
        <f t="shared" si="978"/>
        <v>0</v>
      </c>
      <c r="BP271" s="222"/>
      <c r="BQ271" s="222"/>
      <c r="BR271" s="222"/>
      <c r="BS271" s="222"/>
      <c r="BT271" s="224">
        <f t="shared" si="979"/>
        <v>0</v>
      </c>
      <c r="BU271" s="222"/>
      <c r="BV271" s="222"/>
      <c r="BW271" s="222"/>
      <c r="BX271" s="222"/>
      <c r="BY271" s="224">
        <f t="shared" si="980"/>
        <v>0</v>
      </c>
      <c r="BZ271" s="222"/>
      <c r="CA271" s="222"/>
      <c r="CB271" s="222"/>
      <c r="CC271" s="222"/>
      <c r="CD271" s="224">
        <f t="shared" si="981"/>
        <v>0</v>
      </c>
      <c r="CE271" s="222"/>
      <c r="CF271" s="222"/>
      <c r="CG271" s="222"/>
      <c r="CH271" s="222"/>
      <c r="CI271" s="224">
        <f t="shared" si="982"/>
        <v>0</v>
      </c>
      <c r="CJ271" s="222"/>
      <c r="CK271" s="222"/>
      <c r="CL271" s="222"/>
      <c r="CM271" s="222"/>
      <c r="CN271" s="224">
        <f t="shared" si="983"/>
        <v>0</v>
      </c>
      <c r="CO271" s="222"/>
      <c r="CP271" s="222"/>
      <c r="CQ271" s="222"/>
      <c r="CR271" s="222"/>
      <c r="CS271" s="209">
        <f t="shared" si="616"/>
        <v>0</v>
      </c>
      <c r="CT271" s="205"/>
      <c r="CU271" s="210">
        <f t="shared" si="686"/>
        <v>0</v>
      </c>
      <c r="CV271" s="210">
        <f t="shared" si="686"/>
        <v>0</v>
      </c>
      <c r="CW271" s="210">
        <f t="shared" si="555"/>
        <v>0</v>
      </c>
      <c r="CX271" s="210">
        <f t="shared" si="556"/>
        <v>0</v>
      </c>
      <c r="CY271" s="210">
        <f t="shared" si="557"/>
        <v>0</v>
      </c>
      <c r="CZ271" s="210">
        <f t="shared" si="558"/>
        <v>0</v>
      </c>
      <c r="DA271" s="210">
        <f t="shared" si="687"/>
        <v>0</v>
      </c>
      <c r="DB271" s="210">
        <f t="shared" si="687"/>
        <v>0</v>
      </c>
      <c r="DC271" s="210">
        <f t="shared" si="559"/>
        <v>0</v>
      </c>
      <c r="DD271" s="210">
        <f t="shared" si="560"/>
        <v>0</v>
      </c>
      <c r="DE271" s="210">
        <f t="shared" si="561"/>
        <v>0</v>
      </c>
      <c r="DF271" s="210">
        <f t="shared" si="562"/>
        <v>0</v>
      </c>
      <c r="DG271" s="210">
        <f t="shared" si="563"/>
        <v>0</v>
      </c>
      <c r="DH271" s="210">
        <f t="shared" si="564"/>
        <v>0</v>
      </c>
      <c r="DI271" s="210">
        <f t="shared" si="565"/>
        <v>0</v>
      </c>
      <c r="DJ271" s="210">
        <f t="shared" si="566"/>
        <v>0</v>
      </c>
      <c r="DK271" s="210">
        <f t="shared" si="567"/>
        <v>0</v>
      </c>
      <c r="DL271" s="210">
        <f t="shared" si="568"/>
        <v>0</v>
      </c>
      <c r="DN271" s="210">
        <f t="shared" si="961"/>
        <v>0</v>
      </c>
      <c r="DO271" s="210">
        <f t="shared" si="962"/>
        <v>0</v>
      </c>
      <c r="DP271" s="210">
        <f t="shared" si="963"/>
        <v>0</v>
      </c>
      <c r="DQ271" s="210">
        <f t="shared" si="877"/>
        <v>0</v>
      </c>
      <c r="DR271" s="210">
        <f t="shared" si="878"/>
        <v>0</v>
      </c>
      <c r="DS271" s="210">
        <f t="shared" si="773"/>
        <v>0</v>
      </c>
      <c r="DT271" s="210">
        <f t="shared" si="774"/>
        <v>0</v>
      </c>
      <c r="DU271" s="210">
        <f t="shared" si="774"/>
        <v>0</v>
      </c>
      <c r="DV271" s="210">
        <f t="shared" si="774"/>
        <v>0</v>
      </c>
      <c r="DW271" s="210">
        <f t="shared" si="774"/>
        <v>0</v>
      </c>
      <c r="DX271" s="210">
        <f t="shared" si="774"/>
        <v>0</v>
      </c>
      <c r="DY271" s="210">
        <f t="shared" si="749"/>
        <v>0</v>
      </c>
      <c r="DZ271" s="210">
        <f t="shared" si="749"/>
        <v>0</v>
      </c>
      <c r="EA271" s="210">
        <f t="shared" si="749"/>
        <v>0</v>
      </c>
      <c r="EB271" s="210">
        <f t="shared" si="749"/>
        <v>0</v>
      </c>
      <c r="EC271" s="210">
        <f t="shared" si="749"/>
        <v>0</v>
      </c>
      <c r="ED271" s="210">
        <f t="shared" si="749"/>
        <v>0</v>
      </c>
      <c r="EE271" s="210">
        <f t="shared" si="749"/>
        <v>0</v>
      </c>
      <c r="EF271" s="210">
        <f t="shared" si="749"/>
        <v>0</v>
      </c>
      <c r="EG271" s="210">
        <f t="shared" si="749"/>
        <v>0</v>
      </c>
      <c r="EH271" s="210">
        <f t="shared" si="749"/>
        <v>0</v>
      </c>
      <c r="EI271" s="210">
        <f t="shared" si="749"/>
        <v>0</v>
      </c>
      <c r="EJ271" s="210">
        <f t="shared" si="749"/>
        <v>0</v>
      </c>
      <c r="EK271" s="210">
        <f t="shared" si="899"/>
        <v>0</v>
      </c>
      <c r="EL271" s="210">
        <f t="shared" si="899"/>
        <v>0</v>
      </c>
      <c r="EM271" s="210">
        <f t="shared" si="899"/>
        <v>0</v>
      </c>
      <c r="EN271" s="210">
        <f t="shared" si="899"/>
        <v>0</v>
      </c>
      <c r="EO271" s="210">
        <f t="shared" si="899"/>
        <v>0</v>
      </c>
      <c r="EP271" s="210">
        <f t="shared" si="899"/>
        <v>0</v>
      </c>
      <c r="EQ271" s="210">
        <f t="shared" si="691"/>
        <v>0</v>
      </c>
      <c r="ES271" s="210">
        <f t="shared" si="569"/>
        <v>0</v>
      </c>
      <c r="ET271" s="210">
        <f t="shared" si="570"/>
        <v>0</v>
      </c>
      <c r="EU271" s="210">
        <f t="shared" si="571"/>
        <v>0</v>
      </c>
      <c r="EV271" s="210">
        <f t="shared" si="572"/>
        <v>0</v>
      </c>
      <c r="EW271" s="210">
        <f t="shared" si="573"/>
        <v>0</v>
      </c>
      <c r="EX271" s="210">
        <f t="shared" si="574"/>
        <v>0</v>
      </c>
      <c r="EY271" s="210">
        <f t="shared" si="575"/>
        <v>0</v>
      </c>
      <c r="EZ271" s="210">
        <f t="shared" si="576"/>
        <v>0</v>
      </c>
      <c r="FA271" s="210">
        <f t="shared" si="577"/>
        <v>0</v>
      </c>
      <c r="FB271" s="210">
        <f t="shared" si="578"/>
        <v>0</v>
      </c>
      <c r="FC271" s="210">
        <f t="shared" si="579"/>
        <v>0</v>
      </c>
      <c r="FD271" s="210">
        <f t="shared" si="580"/>
        <v>0</v>
      </c>
      <c r="FE271" s="210">
        <f t="shared" si="581"/>
        <v>0</v>
      </c>
      <c r="FF271" s="210">
        <f t="shared" si="582"/>
        <v>0</v>
      </c>
      <c r="FG271" s="210">
        <f t="shared" si="583"/>
        <v>0</v>
      </c>
      <c r="FI271" s="211">
        <f t="shared" si="984"/>
        <v>0</v>
      </c>
      <c r="FJ271" s="211">
        <f t="shared" si="985"/>
        <v>0</v>
      </c>
      <c r="FK271" s="211">
        <f t="shared" si="986"/>
        <v>0</v>
      </c>
      <c r="FL271" s="211">
        <f t="shared" si="987"/>
        <v>0</v>
      </c>
      <c r="FM271" s="211">
        <f t="shared" si="988"/>
        <v>0</v>
      </c>
      <c r="FN271" s="211">
        <f t="shared" si="989"/>
        <v>0</v>
      </c>
      <c r="FO271" s="211">
        <f t="shared" si="990"/>
        <v>0</v>
      </c>
      <c r="FP271" s="211">
        <f t="shared" si="991"/>
        <v>0</v>
      </c>
      <c r="FQ271" s="211">
        <f t="shared" si="992"/>
        <v>0</v>
      </c>
      <c r="FR271" s="211">
        <f t="shared" si="993"/>
        <v>0</v>
      </c>
      <c r="FS271" s="211">
        <f t="shared" si="994"/>
        <v>0</v>
      </c>
      <c r="FT271" s="211">
        <f t="shared" si="995"/>
        <v>0</v>
      </c>
      <c r="FU271" s="211">
        <f t="shared" si="996"/>
        <v>0</v>
      </c>
      <c r="FV271" s="211">
        <f t="shared" si="997"/>
        <v>0</v>
      </c>
      <c r="FW271" s="211">
        <f t="shared" si="998"/>
        <v>0</v>
      </c>
      <c r="FX271" s="211">
        <f t="shared" si="999"/>
        <v>0</v>
      </c>
      <c r="FY271" s="211">
        <f t="shared" si="1000"/>
        <v>0</v>
      </c>
      <c r="FZ271" s="211">
        <f t="shared" si="1001"/>
        <v>0</v>
      </c>
      <c r="GA271" s="211">
        <f t="shared" si="1002"/>
        <v>0</v>
      </c>
      <c r="GB271" s="211">
        <f t="shared" si="1003"/>
        <v>0</v>
      </c>
      <c r="GC271" s="211">
        <f t="shared" si="1004"/>
        <v>0</v>
      </c>
      <c r="GD271" s="211">
        <f t="shared" si="1005"/>
        <v>0</v>
      </c>
      <c r="GE271" s="211">
        <f t="shared" si="1006"/>
        <v>0</v>
      </c>
      <c r="GF271" s="211">
        <f t="shared" si="1007"/>
        <v>0</v>
      </c>
      <c r="GG271" s="211">
        <f t="shared" si="1008"/>
        <v>0</v>
      </c>
      <c r="GH271" s="211">
        <f t="shared" si="1009"/>
        <v>0</v>
      </c>
      <c r="GI271" s="211">
        <f t="shared" si="1010"/>
        <v>0</v>
      </c>
      <c r="GJ271" s="211">
        <f t="shared" si="1011"/>
        <v>0</v>
      </c>
      <c r="GK271" s="211">
        <f t="shared" si="1012"/>
        <v>0</v>
      </c>
      <c r="GL271" s="211">
        <f t="shared" si="1013"/>
        <v>0</v>
      </c>
    </row>
    <row r="272" spans="3:194" ht="30">
      <c r="C272" s="53" t="s">
        <v>619</v>
      </c>
      <c r="D272" s="225">
        <v>2509</v>
      </c>
      <c r="E272" s="223">
        <v>4</v>
      </c>
      <c r="F272" s="223"/>
      <c r="G272" s="224">
        <f t="shared" si="966"/>
        <v>0</v>
      </c>
      <c r="H272" s="224">
        <f t="shared" si="967"/>
        <v>0</v>
      </c>
      <c r="I272" s="222"/>
      <c r="J272" s="222"/>
      <c r="K272" s="222"/>
      <c r="L272" s="222"/>
      <c r="M272" s="222"/>
      <c r="N272" s="222"/>
      <c r="O272" s="222"/>
      <c r="P272" s="222"/>
      <c r="Q272" s="224">
        <f t="shared" si="968"/>
        <v>0</v>
      </c>
      <c r="R272" s="222"/>
      <c r="S272" s="222"/>
      <c r="T272" s="222"/>
      <c r="U272" s="222"/>
      <c r="V272" s="224">
        <f t="shared" si="969"/>
        <v>0</v>
      </c>
      <c r="W272" s="222"/>
      <c r="X272" s="222"/>
      <c r="Y272" s="222"/>
      <c r="Z272" s="222"/>
      <c r="AA272" s="224">
        <f t="shared" si="970"/>
        <v>0</v>
      </c>
      <c r="AB272" s="222"/>
      <c r="AC272" s="222"/>
      <c r="AD272" s="222"/>
      <c r="AE272" s="222"/>
      <c r="AF272" s="224">
        <f t="shared" si="971"/>
        <v>0</v>
      </c>
      <c r="AG272" s="222"/>
      <c r="AH272" s="222"/>
      <c r="AI272" s="222"/>
      <c r="AJ272" s="222"/>
      <c r="AK272" s="224">
        <f t="shared" si="972"/>
        <v>0</v>
      </c>
      <c r="AL272" s="224">
        <f t="shared" si="973"/>
        <v>0</v>
      </c>
      <c r="AM272" s="222"/>
      <c r="AN272" s="222"/>
      <c r="AO272" s="222"/>
      <c r="AP272" s="222"/>
      <c r="AQ272" s="222"/>
      <c r="AR272" s="222"/>
      <c r="AS272" s="222"/>
      <c r="AT272" s="222"/>
      <c r="AU272" s="224">
        <f t="shared" si="974"/>
        <v>0</v>
      </c>
      <c r="AV272" s="222"/>
      <c r="AW272" s="222"/>
      <c r="AX272" s="222"/>
      <c r="AY272" s="222"/>
      <c r="AZ272" s="224">
        <f t="shared" si="975"/>
        <v>0</v>
      </c>
      <c r="BA272" s="222"/>
      <c r="BB272" s="222"/>
      <c r="BC272" s="222"/>
      <c r="BD272" s="222"/>
      <c r="BE272" s="224">
        <f t="shared" si="976"/>
        <v>0</v>
      </c>
      <c r="BF272" s="222"/>
      <c r="BG272" s="222"/>
      <c r="BH272" s="222"/>
      <c r="BI272" s="222"/>
      <c r="BJ272" s="224">
        <f t="shared" si="977"/>
        <v>0</v>
      </c>
      <c r="BK272" s="222"/>
      <c r="BL272" s="222"/>
      <c r="BM272" s="222"/>
      <c r="BN272" s="222"/>
      <c r="BO272" s="224">
        <f t="shared" si="978"/>
        <v>0</v>
      </c>
      <c r="BP272" s="222"/>
      <c r="BQ272" s="222"/>
      <c r="BR272" s="222"/>
      <c r="BS272" s="222"/>
      <c r="BT272" s="224">
        <f t="shared" si="979"/>
        <v>0</v>
      </c>
      <c r="BU272" s="222"/>
      <c r="BV272" s="222"/>
      <c r="BW272" s="222"/>
      <c r="BX272" s="222"/>
      <c r="BY272" s="224">
        <f t="shared" si="980"/>
        <v>0</v>
      </c>
      <c r="BZ272" s="222"/>
      <c r="CA272" s="222"/>
      <c r="CB272" s="222"/>
      <c r="CC272" s="222"/>
      <c r="CD272" s="224">
        <f t="shared" si="981"/>
        <v>0</v>
      </c>
      <c r="CE272" s="222"/>
      <c r="CF272" s="222"/>
      <c r="CG272" s="222"/>
      <c r="CH272" s="222"/>
      <c r="CI272" s="224">
        <f t="shared" si="982"/>
        <v>0</v>
      </c>
      <c r="CJ272" s="222"/>
      <c r="CK272" s="222"/>
      <c r="CL272" s="222"/>
      <c r="CM272" s="222"/>
      <c r="CN272" s="224">
        <f t="shared" si="983"/>
        <v>0</v>
      </c>
      <c r="CO272" s="222"/>
      <c r="CP272" s="222"/>
      <c r="CQ272" s="222"/>
      <c r="CR272" s="222"/>
      <c r="CS272" s="209">
        <f t="shared" si="616"/>
        <v>0</v>
      </c>
      <c r="CT272" s="205"/>
      <c r="CU272" s="210">
        <f t="shared" si="686"/>
        <v>0</v>
      </c>
      <c r="CV272" s="210">
        <f t="shared" si="686"/>
        <v>0</v>
      </c>
      <c r="CW272" s="210">
        <f t="shared" si="555"/>
        <v>0</v>
      </c>
      <c r="CX272" s="210">
        <f t="shared" si="556"/>
        <v>0</v>
      </c>
      <c r="CY272" s="210">
        <f t="shared" si="557"/>
        <v>0</v>
      </c>
      <c r="CZ272" s="210">
        <f t="shared" si="558"/>
        <v>0</v>
      </c>
      <c r="DA272" s="210">
        <f t="shared" si="687"/>
        <v>0</v>
      </c>
      <c r="DB272" s="210">
        <f t="shared" si="687"/>
        <v>0</v>
      </c>
      <c r="DC272" s="210">
        <f t="shared" si="559"/>
        <v>0</v>
      </c>
      <c r="DD272" s="210">
        <f t="shared" si="560"/>
        <v>0</v>
      </c>
      <c r="DE272" s="210">
        <f t="shared" si="561"/>
        <v>0</v>
      </c>
      <c r="DF272" s="210">
        <f t="shared" si="562"/>
        <v>0</v>
      </c>
      <c r="DG272" s="210">
        <f t="shared" si="563"/>
        <v>0</v>
      </c>
      <c r="DH272" s="210">
        <f t="shared" si="564"/>
        <v>0</v>
      </c>
      <c r="DI272" s="210">
        <f t="shared" si="565"/>
        <v>0</v>
      </c>
      <c r="DJ272" s="210">
        <f t="shared" si="566"/>
        <v>0</v>
      </c>
      <c r="DK272" s="210">
        <f t="shared" si="567"/>
        <v>0</v>
      </c>
      <c r="DL272" s="210">
        <f t="shared" si="568"/>
        <v>0</v>
      </c>
      <c r="DN272" s="210">
        <f t="shared" si="961"/>
        <v>0</v>
      </c>
      <c r="DO272" s="210">
        <f t="shared" si="962"/>
        <v>0</v>
      </c>
      <c r="DP272" s="210">
        <f t="shared" si="963"/>
        <v>0</v>
      </c>
      <c r="DQ272" s="210">
        <f t="shared" si="877"/>
        <v>0</v>
      </c>
      <c r="DR272" s="210">
        <f t="shared" si="878"/>
        <v>0</v>
      </c>
      <c r="DS272" s="210">
        <f t="shared" si="773"/>
        <v>0</v>
      </c>
      <c r="DT272" s="210">
        <f t="shared" si="774"/>
        <v>0</v>
      </c>
      <c r="DU272" s="210">
        <f t="shared" si="774"/>
        <v>0</v>
      </c>
      <c r="DV272" s="210">
        <f t="shared" si="774"/>
        <v>0</v>
      </c>
      <c r="DW272" s="210">
        <f t="shared" si="774"/>
        <v>0</v>
      </c>
      <c r="DX272" s="210">
        <f t="shared" si="774"/>
        <v>0</v>
      </c>
      <c r="DY272" s="210">
        <f t="shared" si="749"/>
        <v>0</v>
      </c>
      <c r="DZ272" s="210">
        <f t="shared" si="749"/>
        <v>0</v>
      </c>
      <c r="EA272" s="210">
        <f t="shared" si="749"/>
        <v>0</v>
      </c>
      <c r="EB272" s="210">
        <f t="shared" si="749"/>
        <v>0</v>
      </c>
      <c r="EC272" s="210">
        <f t="shared" si="749"/>
        <v>0</v>
      </c>
      <c r="ED272" s="210">
        <f t="shared" si="749"/>
        <v>0</v>
      </c>
      <c r="EE272" s="210">
        <f t="shared" si="749"/>
        <v>0</v>
      </c>
      <c r="EF272" s="210">
        <f t="shared" si="749"/>
        <v>0</v>
      </c>
      <c r="EG272" s="210">
        <f t="shared" si="749"/>
        <v>0</v>
      </c>
      <c r="EH272" s="210">
        <f t="shared" si="749"/>
        <v>0</v>
      </c>
      <c r="EI272" s="210">
        <f t="shared" si="749"/>
        <v>0</v>
      </c>
      <c r="EJ272" s="210">
        <f t="shared" si="749"/>
        <v>0</v>
      </c>
      <c r="EK272" s="210">
        <f t="shared" si="899"/>
        <v>0</v>
      </c>
      <c r="EL272" s="210">
        <f t="shared" si="899"/>
        <v>0</v>
      </c>
      <c r="EM272" s="210">
        <f t="shared" si="899"/>
        <v>0</v>
      </c>
      <c r="EN272" s="210">
        <f t="shared" si="899"/>
        <v>0</v>
      </c>
      <c r="EO272" s="210">
        <f t="shared" si="899"/>
        <v>0</v>
      </c>
      <c r="EP272" s="210">
        <f t="shared" si="899"/>
        <v>0</v>
      </c>
      <c r="EQ272" s="210">
        <f t="shared" si="691"/>
        <v>0</v>
      </c>
      <c r="ES272" s="210">
        <f t="shared" si="569"/>
        <v>0</v>
      </c>
      <c r="ET272" s="210">
        <f t="shared" si="570"/>
        <v>0</v>
      </c>
      <c r="EU272" s="210">
        <f t="shared" si="571"/>
        <v>0</v>
      </c>
      <c r="EV272" s="210">
        <f t="shared" si="572"/>
        <v>0</v>
      </c>
      <c r="EW272" s="210">
        <f t="shared" si="573"/>
        <v>0</v>
      </c>
      <c r="EX272" s="210">
        <f t="shared" si="574"/>
        <v>0</v>
      </c>
      <c r="EY272" s="210">
        <f t="shared" si="575"/>
        <v>0</v>
      </c>
      <c r="EZ272" s="210">
        <f t="shared" si="576"/>
        <v>0</v>
      </c>
      <c r="FA272" s="210">
        <f t="shared" si="577"/>
        <v>0</v>
      </c>
      <c r="FB272" s="210">
        <f t="shared" si="578"/>
        <v>0</v>
      </c>
      <c r="FC272" s="210">
        <f t="shared" si="579"/>
        <v>0</v>
      </c>
      <c r="FD272" s="210">
        <f t="shared" si="580"/>
        <v>0</v>
      </c>
      <c r="FE272" s="210">
        <f t="shared" si="581"/>
        <v>0</v>
      </c>
      <c r="FF272" s="210">
        <f t="shared" si="582"/>
        <v>0</v>
      </c>
      <c r="FG272" s="210">
        <f t="shared" si="583"/>
        <v>0</v>
      </c>
      <c r="FI272" s="211">
        <f t="shared" si="984"/>
        <v>0</v>
      </c>
      <c r="FJ272" s="211">
        <f t="shared" si="985"/>
        <v>0</v>
      </c>
      <c r="FK272" s="211">
        <f t="shared" si="986"/>
        <v>0</v>
      </c>
      <c r="FL272" s="211">
        <f t="shared" si="987"/>
        <v>0</v>
      </c>
      <c r="FM272" s="211">
        <f t="shared" si="988"/>
        <v>0</v>
      </c>
      <c r="FN272" s="211">
        <f t="shared" si="989"/>
        <v>0</v>
      </c>
      <c r="FO272" s="211">
        <f t="shared" si="990"/>
        <v>0</v>
      </c>
      <c r="FP272" s="211">
        <f t="shared" si="991"/>
        <v>0</v>
      </c>
      <c r="FQ272" s="211">
        <f t="shared" si="992"/>
        <v>0</v>
      </c>
      <c r="FR272" s="211">
        <f t="shared" si="993"/>
        <v>0</v>
      </c>
      <c r="FS272" s="211">
        <f t="shared" si="994"/>
        <v>0</v>
      </c>
      <c r="FT272" s="211">
        <f t="shared" si="995"/>
        <v>0</v>
      </c>
      <c r="FU272" s="211">
        <f t="shared" si="996"/>
        <v>0</v>
      </c>
      <c r="FV272" s="211">
        <f t="shared" si="997"/>
        <v>0</v>
      </c>
      <c r="FW272" s="211">
        <f t="shared" si="998"/>
        <v>0</v>
      </c>
      <c r="FX272" s="211">
        <f t="shared" si="999"/>
        <v>0</v>
      </c>
      <c r="FY272" s="211">
        <f t="shared" si="1000"/>
        <v>0</v>
      </c>
      <c r="FZ272" s="211">
        <f t="shared" si="1001"/>
        <v>0</v>
      </c>
      <c r="GA272" s="211">
        <f t="shared" si="1002"/>
        <v>0</v>
      </c>
      <c r="GB272" s="211">
        <f t="shared" si="1003"/>
        <v>0</v>
      </c>
      <c r="GC272" s="211">
        <f t="shared" si="1004"/>
        <v>0</v>
      </c>
      <c r="GD272" s="211">
        <f t="shared" si="1005"/>
        <v>0</v>
      </c>
      <c r="GE272" s="211">
        <f t="shared" si="1006"/>
        <v>0</v>
      </c>
      <c r="GF272" s="211">
        <f t="shared" si="1007"/>
        <v>0</v>
      </c>
      <c r="GG272" s="211">
        <f t="shared" si="1008"/>
        <v>0</v>
      </c>
      <c r="GH272" s="211">
        <f t="shared" si="1009"/>
        <v>0</v>
      </c>
      <c r="GI272" s="211">
        <f t="shared" si="1010"/>
        <v>0</v>
      </c>
      <c r="GJ272" s="211">
        <f t="shared" si="1011"/>
        <v>0</v>
      </c>
      <c r="GK272" s="211">
        <f t="shared" si="1012"/>
        <v>0</v>
      </c>
      <c r="GL272" s="211">
        <f t="shared" si="1013"/>
        <v>0</v>
      </c>
    </row>
    <row r="273" spans="3:194" ht="30">
      <c r="C273" s="53" t="s">
        <v>620</v>
      </c>
      <c r="D273" s="225">
        <v>2510</v>
      </c>
      <c r="E273" s="223">
        <v>4</v>
      </c>
      <c r="F273" s="223"/>
      <c r="G273" s="224">
        <f t="shared" si="966"/>
        <v>0</v>
      </c>
      <c r="H273" s="224">
        <f t="shared" si="967"/>
        <v>0</v>
      </c>
      <c r="I273" s="222"/>
      <c r="J273" s="222"/>
      <c r="K273" s="222"/>
      <c r="L273" s="222"/>
      <c r="M273" s="222"/>
      <c r="N273" s="222"/>
      <c r="O273" s="222"/>
      <c r="P273" s="222"/>
      <c r="Q273" s="224">
        <f t="shared" si="968"/>
        <v>0</v>
      </c>
      <c r="R273" s="222"/>
      <c r="S273" s="222"/>
      <c r="T273" s="222"/>
      <c r="U273" s="222"/>
      <c r="V273" s="224">
        <f t="shared" si="969"/>
        <v>0</v>
      </c>
      <c r="W273" s="222"/>
      <c r="X273" s="222"/>
      <c r="Y273" s="222"/>
      <c r="Z273" s="222"/>
      <c r="AA273" s="224">
        <f t="shared" si="970"/>
        <v>0</v>
      </c>
      <c r="AB273" s="222"/>
      <c r="AC273" s="222"/>
      <c r="AD273" s="222"/>
      <c r="AE273" s="222"/>
      <c r="AF273" s="224">
        <f t="shared" si="971"/>
        <v>0</v>
      </c>
      <c r="AG273" s="222"/>
      <c r="AH273" s="222"/>
      <c r="AI273" s="222"/>
      <c r="AJ273" s="222"/>
      <c r="AK273" s="224">
        <f t="shared" si="972"/>
        <v>0</v>
      </c>
      <c r="AL273" s="224">
        <f t="shared" si="973"/>
        <v>0</v>
      </c>
      <c r="AM273" s="222"/>
      <c r="AN273" s="222"/>
      <c r="AO273" s="222"/>
      <c r="AP273" s="222"/>
      <c r="AQ273" s="222"/>
      <c r="AR273" s="222"/>
      <c r="AS273" s="222"/>
      <c r="AT273" s="222"/>
      <c r="AU273" s="224">
        <f t="shared" si="974"/>
        <v>0</v>
      </c>
      <c r="AV273" s="222"/>
      <c r="AW273" s="222"/>
      <c r="AX273" s="222"/>
      <c r="AY273" s="222"/>
      <c r="AZ273" s="224">
        <f t="shared" si="975"/>
        <v>0</v>
      </c>
      <c r="BA273" s="222"/>
      <c r="BB273" s="222"/>
      <c r="BC273" s="222"/>
      <c r="BD273" s="222"/>
      <c r="BE273" s="224">
        <f t="shared" si="976"/>
        <v>0</v>
      </c>
      <c r="BF273" s="222"/>
      <c r="BG273" s="222"/>
      <c r="BH273" s="222"/>
      <c r="BI273" s="222"/>
      <c r="BJ273" s="224">
        <f t="shared" si="977"/>
        <v>0</v>
      </c>
      <c r="BK273" s="222"/>
      <c r="BL273" s="222"/>
      <c r="BM273" s="222"/>
      <c r="BN273" s="222"/>
      <c r="BO273" s="224">
        <f t="shared" si="978"/>
        <v>0</v>
      </c>
      <c r="BP273" s="222"/>
      <c r="BQ273" s="222"/>
      <c r="BR273" s="222"/>
      <c r="BS273" s="222"/>
      <c r="BT273" s="224">
        <f t="shared" si="979"/>
        <v>0</v>
      </c>
      <c r="BU273" s="222"/>
      <c r="BV273" s="222"/>
      <c r="BW273" s="222"/>
      <c r="BX273" s="222"/>
      <c r="BY273" s="224">
        <f t="shared" si="980"/>
        <v>0</v>
      </c>
      <c r="BZ273" s="222"/>
      <c r="CA273" s="222"/>
      <c r="CB273" s="222"/>
      <c r="CC273" s="222"/>
      <c r="CD273" s="224">
        <f t="shared" si="981"/>
        <v>0</v>
      </c>
      <c r="CE273" s="222"/>
      <c r="CF273" s="222"/>
      <c r="CG273" s="222"/>
      <c r="CH273" s="222"/>
      <c r="CI273" s="224">
        <f t="shared" si="982"/>
        <v>0</v>
      </c>
      <c r="CJ273" s="222"/>
      <c r="CK273" s="222"/>
      <c r="CL273" s="222"/>
      <c r="CM273" s="222"/>
      <c r="CN273" s="224">
        <f t="shared" si="983"/>
        <v>0</v>
      </c>
      <c r="CO273" s="222"/>
      <c r="CP273" s="222"/>
      <c r="CQ273" s="222"/>
      <c r="CR273" s="222"/>
      <c r="CS273" s="209">
        <f t="shared" si="616"/>
        <v>0</v>
      </c>
      <c r="CT273" s="205"/>
      <c r="CU273" s="210">
        <f t="shared" si="686"/>
        <v>0</v>
      </c>
      <c r="CV273" s="210">
        <f t="shared" si="686"/>
        <v>0</v>
      </c>
      <c r="CW273" s="210">
        <f t="shared" si="555"/>
        <v>0</v>
      </c>
      <c r="CX273" s="210">
        <f t="shared" si="556"/>
        <v>0</v>
      </c>
      <c r="CY273" s="210">
        <f t="shared" si="557"/>
        <v>0</v>
      </c>
      <c r="CZ273" s="210">
        <f t="shared" si="558"/>
        <v>0</v>
      </c>
      <c r="DA273" s="210">
        <f t="shared" si="687"/>
        <v>0</v>
      </c>
      <c r="DB273" s="210">
        <f t="shared" si="687"/>
        <v>0</v>
      </c>
      <c r="DC273" s="210">
        <f t="shared" si="559"/>
        <v>0</v>
      </c>
      <c r="DD273" s="210">
        <f t="shared" si="560"/>
        <v>0</v>
      </c>
      <c r="DE273" s="210">
        <f t="shared" si="561"/>
        <v>0</v>
      </c>
      <c r="DF273" s="210">
        <f t="shared" si="562"/>
        <v>0</v>
      </c>
      <c r="DG273" s="210">
        <f t="shared" si="563"/>
        <v>0</v>
      </c>
      <c r="DH273" s="210">
        <f t="shared" si="564"/>
        <v>0</v>
      </c>
      <c r="DI273" s="210">
        <f t="shared" si="565"/>
        <v>0</v>
      </c>
      <c r="DJ273" s="210">
        <f t="shared" si="566"/>
        <v>0</v>
      </c>
      <c r="DK273" s="210">
        <f t="shared" si="567"/>
        <v>0</v>
      </c>
      <c r="DL273" s="210">
        <f t="shared" si="568"/>
        <v>0</v>
      </c>
      <c r="DN273" s="210">
        <f t="shared" si="961"/>
        <v>0</v>
      </c>
      <c r="DO273" s="210">
        <f t="shared" si="962"/>
        <v>0</v>
      </c>
      <c r="DP273" s="210">
        <f t="shared" si="963"/>
        <v>0</v>
      </c>
      <c r="DQ273" s="210">
        <f t="shared" si="877"/>
        <v>0</v>
      </c>
      <c r="DR273" s="210">
        <f t="shared" si="878"/>
        <v>0</v>
      </c>
      <c r="DS273" s="210">
        <f t="shared" si="773"/>
        <v>0</v>
      </c>
      <c r="DT273" s="210">
        <f t="shared" si="774"/>
        <v>0</v>
      </c>
      <c r="DU273" s="210">
        <f t="shared" si="774"/>
        <v>0</v>
      </c>
      <c r="DV273" s="210">
        <f t="shared" si="774"/>
        <v>0</v>
      </c>
      <c r="DW273" s="210">
        <f t="shared" si="774"/>
        <v>0</v>
      </c>
      <c r="DX273" s="210">
        <f t="shared" si="774"/>
        <v>0</v>
      </c>
      <c r="DY273" s="210">
        <f t="shared" si="749"/>
        <v>0</v>
      </c>
      <c r="DZ273" s="210">
        <f t="shared" si="749"/>
        <v>0</v>
      </c>
      <c r="EA273" s="210">
        <f t="shared" si="749"/>
        <v>0</v>
      </c>
      <c r="EB273" s="210">
        <f t="shared" si="749"/>
        <v>0</v>
      </c>
      <c r="EC273" s="210">
        <f t="shared" si="749"/>
        <v>0</v>
      </c>
      <c r="ED273" s="210">
        <f t="shared" si="749"/>
        <v>0</v>
      </c>
      <c r="EE273" s="210">
        <f t="shared" si="749"/>
        <v>0</v>
      </c>
      <c r="EF273" s="210">
        <f t="shared" si="749"/>
        <v>0</v>
      </c>
      <c r="EG273" s="210">
        <f t="shared" si="749"/>
        <v>0</v>
      </c>
      <c r="EH273" s="210">
        <f t="shared" ref="EH273:EQ318" si="1014">IF((AA273-BE273)&gt;0,0,AA273-BE273)</f>
        <v>0</v>
      </c>
      <c r="EI273" s="210">
        <f t="shared" si="1014"/>
        <v>0</v>
      </c>
      <c r="EJ273" s="210">
        <f t="shared" si="1014"/>
        <v>0</v>
      </c>
      <c r="EK273" s="210">
        <f t="shared" si="899"/>
        <v>0</v>
      </c>
      <c r="EL273" s="210">
        <f t="shared" si="899"/>
        <v>0</v>
      </c>
      <c r="EM273" s="210">
        <f t="shared" si="899"/>
        <v>0</v>
      </c>
      <c r="EN273" s="210">
        <f t="shared" si="899"/>
        <v>0</v>
      </c>
      <c r="EO273" s="210">
        <f t="shared" si="899"/>
        <v>0</v>
      </c>
      <c r="EP273" s="210">
        <f t="shared" si="899"/>
        <v>0</v>
      </c>
      <c r="EQ273" s="210">
        <f t="shared" si="691"/>
        <v>0</v>
      </c>
      <c r="ES273" s="210">
        <f t="shared" si="569"/>
        <v>0</v>
      </c>
      <c r="ET273" s="210">
        <f t="shared" si="570"/>
        <v>0</v>
      </c>
      <c r="EU273" s="210">
        <f t="shared" si="571"/>
        <v>0</v>
      </c>
      <c r="EV273" s="210">
        <f t="shared" si="572"/>
        <v>0</v>
      </c>
      <c r="EW273" s="210">
        <f t="shared" si="573"/>
        <v>0</v>
      </c>
      <c r="EX273" s="210">
        <f t="shared" si="574"/>
        <v>0</v>
      </c>
      <c r="EY273" s="210">
        <f t="shared" si="575"/>
        <v>0</v>
      </c>
      <c r="EZ273" s="210">
        <f t="shared" si="576"/>
        <v>0</v>
      </c>
      <c r="FA273" s="210">
        <f t="shared" si="577"/>
        <v>0</v>
      </c>
      <c r="FB273" s="210">
        <f t="shared" si="578"/>
        <v>0</v>
      </c>
      <c r="FC273" s="210">
        <f t="shared" si="579"/>
        <v>0</v>
      </c>
      <c r="FD273" s="210">
        <f t="shared" si="580"/>
        <v>0</v>
      </c>
      <c r="FE273" s="210">
        <f t="shared" si="581"/>
        <v>0</v>
      </c>
      <c r="FF273" s="210">
        <f t="shared" si="582"/>
        <v>0</v>
      </c>
      <c r="FG273" s="210">
        <f t="shared" si="583"/>
        <v>0</v>
      </c>
      <c r="FI273" s="211">
        <f t="shared" si="984"/>
        <v>0</v>
      </c>
      <c r="FJ273" s="211">
        <f t="shared" si="985"/>
        <v>0</v>
      </c>
      <c r="FK273" s="211">
        <f t="shared" si="986"/>
        <v>0</v>
      </c>
      <c r="FL273" s="211">
        <f t="shared" si="987"/>
        <v>0</v>
      </c>
      <c r="FM273" s="211">
        <f t="shared" si="988"/>
        <v>0</v>
      </c>
      <c r="FN273" s="211">
        <f t="shared" si="989"/>
        <v>0</v>
      </c>
      <c r="FO273" s="211">
        <f t="shared" si="990"/>
        <v>0</v>
      </c>
      <c r="FP273" s="211">
        <f t="shared" si="991"/>
        <v>0</v>
      </c>
      <c r="FQ273" s="211">
        <f t="shared" si="992"/>
        <v>0</v>
      </c>
      <c r="FR273" s="211">
        <f t="shared" si="993"/>
        <v>0</v>
      </c>
      <c r="FS273" s="211">
        <f t="shared" si="994"/>
        <v>0</v>
      </c>
      <c r="FT273" s="211">
        <f t="shared" si="995"/>
        <v>0</v>
      </c>
      <c r="FU273" s="211">
        <f t="shared" si="996"/>
        <v>0</v>
      </c>
      <c r="FV273" s="211">
        <f t="shared" si="997"/>
        <v>0</v>
      </c>
      <c r="FW273" s="211">
        <f t="shared" si="998"/>
        <v>0</v>
      </c>
      <c r="FX273" s="211">
        <f t="shared" si="999"/>
        <v>0</v>
      </c>
      <c r="FY273" s="211">
        <f t="shared" si="1000"/>
        <v>0</v>
      </c>
      <c r="FZ273" s="211">
        <f t="shared" si="1001"/>
        <v>0</v>
      </c>
      <c r="GA273" s="211">
        <f t="shared" si="1002"/>
        <v>0</v>
      </c>
      <c r="GB273" s="211">
        <f t="shared" si="1003"/>
        <v>0</v>
      </c>
      <c r="GC273" s="211">
        <f t="shared" si="1004"/>
        <v>0</v>
      </c>
      <c r="GD273" s="211">
        <f t="shared" si="1005"/>
        <v>0</v>
      </c>
      <c r="GE273" s="211">
        <f t="shared" si="1006"/>
        <v>0</v>
      </c>
      <c r="GF273" s="211">
        <f t="shared" si="1007"/>
        <v>0</v>
      </c>
      <c r="GG273" s="211">
        <f t="shared" si="1008"/>
        <v>0</v>
      </c>
      <c r="GH273" s="211">
        <f t="shared" si="1009"/>
        <v>0</v>
      </c>
      <c r="GI273" s="211">
        <f t="shared" si="1010"/>
        <v>0</v>
      </c>
      <c r="GJ273" s="211">
        <f t="shared" si="1011"/>
        <v>0</v>
      </c>
      <c r="GK273" s="211">
        <f t="shared" si="1012"/>
        <v>0</v>
      </c>
      <c r="GL273" s="211">
        <f t="shared" si="1013"/>
        <v>0</v>
      </c>
    </row>
    <row r="274" spans="3:194" ht="30">
      <c r="C274" s="53" t="s">
        <v>621</v>
      </c>
      <c r="D274" s="225">
        <v>2511</v>
      </c>
      <c r="E274" s="223">
        <v>4</v>
      </c>
      <c r="F274" s="223"/>
      <c r="G274" s="224">
        <f t="shared" si="966"/>
        <v>0</v>
      </c>
      <c r="H274" s="224">
        <f t="shared" si="967"/>
        <v>0</v>
      </c>
      <c r="I274" s="222"/>
      <c r="J274" s="222"/>
      <c r="K274" s="222"/>
      <c r="L274" s="222"/>
      <c r="M274" s="222"/>
      <c r="N274" s="222"/>
      <c r="O274" s="222"/>
      <c r="P274" s="222"/>
      <c r="Q274" s="224">
        <f t="shared" si="968"/>
        <v>0</v>
      </c>
      <c r="R274" s="222"/>
      <c r="S274" s="222"/>
      <c r="T274" s="222"/>
      <c r="U274" s="222"/>
      <c r="V274" s="224">
        <f t="shared" si="969"/>
        <v>0</v>
      </c>
      <c r="W274" s="222"/>
      <c r="X274" s="222"/>
      <c r="Y274" s="222"/>
      <c r="Z274" s="222"/>
      <c r="AA274" s="224">
        <f t="shared" si="970"/>
        <v>0</v>
      </c>
      <c r="AB274" s="222"/>
      <c r="AC274" s="222"/>
      <c r="AD274" s="222"/>
      <c r="AE274" s="222"/>
      <c r="AF274" s="224">
        <f t="shared" si="971"/>
        <v>0</v>
      </c>
      <c r="AG274" s="222"/>
      <c r="AH274" s="222"/>
      <c r="AI274" s="222"/>
      <c r="AJ274" s="222"/>
      <c r="AK274" s="224">
        <f t="shared" si="972"/>
        <v>0</v>
      </c>
      <c r="AL274" s="224">
        <f t="shared" si="973"/>
        <v>0</v>
      </c>
      <c r="AM274" s="222"/>
      <c r="AN274" s="222"/>
      <c r="AO274" s="222"/>
      <c r="AP274" s="222"/>
      <c r="AQ274" s="222"/>
      <c r="AR274" s="222"/>
      <c r="AS274" s="222"/>
      <c r="AT274" s="222"/>
      <c r="AU274" s="224">
        <f t="shared" si="974"/>
        <v>0</v>
      </c>
      <c r="AV274" s="222"/>
      <c r="AW274" s="222"/>
      <c r="AX274" s="222"/>
      <c r="AY274" s="222"/>
      <c r="AZ274" s="224">
        <f t="shared" si="975"/>
        <v>0</v>
      </c>
      <c r="BA274" s="222"/>
      <c r="BB274" s="222"/>
      <c r="BC274" s="222"/>
      <c r="BD274" s="222"/>
      <c r="BE274" s="224">
        <f t="shared" si="976"/>
        <v>0</v>
      </c>
      <c r="BF274" s="222"/>
      <c r="BG274" s="222"/>
      <c r="BH274" s="222"/>
      <c r="BI274" s="222"/>
      <c r="BJ274" s="224">
        <f t="shared" si="977"/>
        <v>0</v>
      </c>
      <c r="BK274" s="222"/>
      <c r="BL274" s="222"/>
      <c r="BM274" s="222"/>
      <c r="BN274" s="222"/>
      <c r="BO274" s="224">
        <f t="shared" si="978"/>
        <v>0</v>
      </c>
      <c r="BP274" s="222"/>
      <c r="BQ274" s="222"/>
      <c r="BR274" s="222"/>
      <c r="BS274" s="222"/>
      <c r="BT274" s="224">
        <f t="shared" si="979"/>
        <v>0</v>
      </c>
      <c r="BU274" s="222"/>
      <c r="BV274" s="222"/>
      <c r="BW274" s="222"/>
      <c r="BX274" s="222"/>
      <c r="BY274" s="224">
        <f t="shared" si="980"/>
        <v>0</v>
      </c>
      <c r="BZ274" s="222"/>
      <c r="CA274" s="222"/>
      <c r="CB274" s="222"/>
      <c r="CC274" s="222"/>
      <c r="CD274" s="224">
        <f t="shared" si="981"/>
        <v>0</v>
      </c>
      <c r="CE274" s="222"/>
      <c r="CF274" s="222"/>
      <c r="CG274" s="222"/>
      <c r="CH274" s="222"/>
      <c r="CI274" s="224">
        <f t="shared" si="982"/>
        <v>0</v>
      </c>
      <c r="CJ274" s="222"/>
      <c r="CK274" s="222"/>
      <c r="CL274" s="222"/>
      <c r="CM274" s="222"/>
      <c r="CN274" s="224">
        <f t="shared" si="983"/>
        <v>0</v>
      </c>
      <c r="CO274" s="222"/>
      <c r="CP274" s="222"/>
      <c r="CQ274" s="222"/>
      <c r="CR274" s="222"/>
      <c r="CS274" s="209">
        <f t="shared" si="616"/>
        <v>0</v>
      </c>
      <c r="CT274" s="205"/>
      <c r="CU274" s="210">
        <f t="shared" si="686"/>
        <v>0</v>
      </c>
      <c r="CV274" s="210">
        <f t="shared" si="686"/>
        <v>0</v>
      </c>
      <c r="CW274" s="210">
        <f t="shared" si="555"/>
        <v>0</v>
      </c>
      <c r="CX274" s="210">
        <f t="shared" si="556"/>
        <v>0</v>
      </c>
      <c r="CY274" s="210">
        <f t="shared" si="557"/>
        <v>0</v>
      </c>
      <c r="CZ274" s="210">
        <f t="shared" si="558"/>
        <v>0</v>
      </c>
      <c r="DA274" s="210">
        <f t="shared" si="687"/>
        <v>0</v>
      </c>
      <c r="DB274" s="210">
        <f t="shared" si="687"/>
        <v>0</v>
      </c>
      <c r="DC274" s="210">
        <f t="shared" si="559"/>
        <v>0</v>
      </c>
      <c r="DD274" s="210">
        <f t="shared" si="560"/>
        <v>0</v>
      </c>
      <c r="DE274" s="210">
        <f t="shared" si="561"/>
        <v>0</v>
      </c>
      <c r="DF274" s="210">
        <f t="shared" si="562"/>
        <v>0</v>
      </c>
      <c r="DG274" s="210">
        <f t="shared" si="563"/>
        <v>0</v>
      </c>
      <c r="DH274" s="210">
        <f t="shared" si="564"/>
        <v>0</v>
      </c>
      <c r="DI274" s="210">
        <f t="shared" si="565"/>
        <v>0</v>
      </c>
      <c r="DJ274" s="210">
        <f t="shared" si="566"/>
        <v>0</v>
      </c>
      <c r="DK274" s="210">
        <f t="shared" si="567"/>
        <v>0</v>
      </c>
      <c r="DL274" s="210">
        <f t="shared" si="568"/>
        <v>0</v>
      </c>
      <c r="DN274" s="210">
        <f t="shared" si="961"/>
        <v>0</v>
      </c>
      <c r="DO274" s="210">
        <f t="shared" si="962"/>
        <v>0</v>
      </c>
      <c r="DP274" s="210">
        <f t="shared" si="963"/>
        <v>0</v>
      </c>
      <c r="DQ274" s="210">
        <f t="shared" si="877"/>
        <v>0</v>
      </c>
      <c r="DR274" s="210">
        <f t="shared" si="878"/>
        <v>0</v>
      </c>
      <c r="DS274" s="210">
        <f t="shared" si="773"/>
        <v>0</v>
      </c>
      <c r="DT274" s="210">
        <f t="shared" si="774"/>
        <v>0</v>
      </c>
      <c r="DU274" s="210">
        <f t="shared" si="774"/>
        <v>0</v>
      </c>
      <c r="DV274" s="210">
        <f t="shared" si="774"/>
        <v>0</v>
      </c>
      <c r="DW274" s="210">
        <f t="shared" si="774"/>
        <v>0</v>
      </c>
      <c r="DX274" s="210">
        <f t="shared" si="774"/>
        <v>0</v>
      </c>
      <c r="DY274" s="210">
        <f t="shared" si="774"/>
        <v>0</v>
      </c>
      <c r="DZ274" s="210">
        <f t="shared" si="774"/>
        <v>0</v>
      </c>
      <c r="EA274" s="210">
        <f t="shared" si="774"/>
        <v>0</v>
      </c>
      <c r="EB274" s="210">
        <f t="shared" si="774"/>
        <v>0</v>
      </c>
      <c r="EC274" s="210">
        <f t="shared" si="774"/>
        <v>0</v>
      </c>
      <c r="ED274" s="210">
        <f t="shared" si="774"/>
        <v>0</v>
      </c>
      <c r="EE274" s="210">
        <f t="shared" si="774"/>
        <v>0</v>
      </c>
      <c r="EF274" s="210">
        <f t="shared" si="774"/>
        <v>0</v>
      </c>
      <c r="EG274" s="210">
        <f t="shared" si="774"/>
        <v>0</v>
      </c>
      <c r="EH274" s="210">
        <f t="shared" si="1014"/>
        <v>0</v>
      </c>
      <c r="EI274" s="210">
        <f t="shared" si="1014"/>
        <v>0</v>
      </c>
      <c r="EJ274" s="210">
        <f t="shared" si="1014"/>
        <v>0</v>
      </c>
      <c r="EK274" s="210">
        <f t="shared" si="899"/>
        <v>0</v>
      </c>
      <c r="EL274" s="210">
        <f t="shared" si="899"/>
        <v>0</v>
      </c>
      <c r="EM274" s="210">
        <f t="shared" si="899"/>
        <v>0</v>
      </c>
      <c r="EN274" s="210">
        <f t="shared" si="899"/>
        <v>0</v>
      </c>
      <c r="EO274" s="210">
        <f t="shared" si="899"/>
        <v>0</v>
      </c>
      <c r="EP274" s="210">
        <f t="shared" si="899"/>
        <v>0</v>
      </c>
      <c r="EQ274" s="210">
        <f t="shared" si="691"/>
        <v>0</v>
      </c>
      <c r="ES274" s="210">
        <f t="shared" si="569"/>
        <v>0</v>
      </c>
      <c r="ET274" s="210">
        <f t="shared" si="570"/>
        <v>0</v>
      </c>
      <c r="EU274" s="210">
        <f t="shared" si="571"/>
        <v>0</v>
      </c>
      <c r="EV274" s="210">
        <f t="shared" si="572"/>
        <v>0</v>
      </c>
      <c r="EW274" s="210">
        <f t="shared" si="573"/>
        <v>0</v>
      </c>
      <c r="EX274" s="210">
        <f t="shared" si="574"/>
        <v>0</v>
      </c>
      <c r="EY274" s="210">
        <f t="shared" si="575"/>
        <v>0</v>
      </c>
      <c r="EZ274" s="210">
        <f t="shared" si="576"/>
        <v>0</v>
      </c>
      <c r="FA274" s="210">
        <f t="shared" si="577"/>
        <v>0</v>
      </c>
      <c r="FB274" s="210">
        <f t="shared" si="578"/>
        <v>0</v>
      </c>
      <c r="FC274" s="210">
        <f t="shared" si="579"/>
        <v>0</v>
      </c>
      <c r="FD274" s="210">
        <f t="shared" si="580"/>
        <v>0</v>
      </c>
      <c r="FE274" s="210">
        <f t="shared" si="581"/>
        <v>0</v>
      </c>
      <c r="FF274" s="210">
        <f t="shared" si="582"/>
        <v>0</v>
      </c>
      <c r="FG274" s="210">
        <f t="shared" si="583"/>
        <v>0</v>
      </c>
      <c r="FI274" s="211">
        <f t="shared" si="984"/>
        <v>0</v>
      </c>
      <c r="FJ274" s="211">
        <f t="shared" si="985"/>
        <v>0</v>
      </c>
      <c r="FK274" s="211">
        <f t="shared" si="986"/>
        <v>0</v>
      </c>
      <c r="FL274" s="211">
        <f t="shared" si="987"/>
        <v>0</v>
      </c>
      <c r="FM274" s="211">
        <f t="shared" si="988"/>
        <v>0</v>
      </c>
      <c r="FN274" s="211">
        <f t="shared" si="989"/>
        <v>0</v>
      </c>
      <c r="FO274" s="211">
        <f t="shared" si="990"/>
        <v>0</v>
      </c>
      <c r="FP274" s="211">
        <f t="shared" si="991"/>
        <v>0</v>
      </c>
      <c r="FQ274" s="211">
        <f t="shared" si="992"/>
        <v>0</v>
      </c>
      <c r="FR274" s="211">
        <f t="shared" si="993"/>
        <v>0</v>
      </c>
      <c r="FS274" s="211">
        <f t="shared" si="994"/>
        <v>0</v>
      </c>
      <c r="FT274" s="211">
        <f t="shared" si="995"/>
        <v>0</v>
      </c>
      <c r="FU274" s="211">
        <f t="shared" si="996"/>
        <v>0</v>
      </c>
      <c r="FV274" s="211">
        <f t="shared" si="997"/>
        <v>0</v>
      </c>
      <c r="FW274" s="211">
        <f t="shared" si="998"/>
        <v>0</v>
      </c>
      <c r="FX274" s="211">
        <f t="shared" si="999"/>
        <v>0</v>
      </c>
      <c r="FY274" s="211">
        <f t="shared" si="1000"/>
        <v>0</v>
      </c>
      <c r="FZ274" s="211">
        <f t="shared" si="1001"/>
        <v>0</v>
      </c>
      <c r="GA274" s="211">
        <f t="shared" si="1002"/>
        <v>0</v>
      </c>
      <c r="GB274" s="211">
        <f t="shared" si="1003"/>
        <v>0</v>
      </c>
      <c r="GC274" s="211">
        <f t="shared" si="1004"/>
        <v>0</v>
      </c>
      <c r="GD274" s="211">
        <f t="shared" si="1005"/>
        <v>0</v>
      </c>
      <c r="GE274" s="211">
        <f t="shared" si="1006"/>
        <v>0</v>
      </c>
      <c r="GF274" s="211">
        <f t="shared" si="1007"/>
        <v>0</v>
      </c>
      <c r="GG274" s="211">
        <f t="shared" si="1008"/>
        <v>0</v>
      </c>
      <c r="GH274" s="211">
        <f t="shared" si="1009"/>
        <v>0</v>
      </c>
      <c r="GI274" s="211">
        <f t="shared" si="1010"/>
        <v>0</v>
      </c>
      <c r="GJ274" s="211">
        <f t="shared" si="1011"/>
        <v>0</v>
      </c>
      <c r="GK274" s="211">
        <f t="shared" si="1012"/>
        <v>0</v>
      </c>
      <c r="GL274" s="211">
        <f t="shared" si="1013"/>
        <v>0</v>
      </c>
    </row>
    <row r="275" spans="3:194" ht="30">
      <c r="C275" s="53" t="s">
        <v>622</v>
      </c>
      <c r="D275" s="225">
        <v>2512</v>
      </c>
      <c r="E275" s="223">
        <v>4</v>
      </c>
      <c r="F275" s="223"/>
      <c r="G275" s="224">
        <f t="shared" si="966"/>
        <v>0</v>
      </c>
      <c r="H275" s="224">
        <f t="shared" si="967"/>
        <v>0</v>
      </c>
      <c r="I275" s="222"/>
      <c r="J275" s="222"/>
      <c r="K275" s="222"/>
      <c r="L275" s="222"/>
      <c r="M275" s="222"/>
      <c r="N275" s="222"/>
      <c r="O275" s="222"/>
      <c r="P275" s="222"/>
      <c r="Q275" s="224">
        <f t="shared" si="968"/>
        <v>0</v>
      </c>
      <c r="R275" s="222"/>
      <c r="S275" s="222"/>
      <c r="T275" s="222"/>
      <c r="U275" s="222"/>
      <c r="V275" s="224">
        <f t="shared" si="969"/>
        <v>0</v>
      </c>
      <c r="W275" s="222"/>
      <c r="X275" s="222"/>
      <c r="Y275" s="222"/>
      <c r="Z275" s="222"/>
      <c r="AA275" s="224">
        <f t="shared" si="970"/>
        <v>0</v>
      </c>
      <c r="AB275" s="222"/>
      <c r="AC275" s="222"/>
      <c r="AD275" s="222"/>
      <c r="AE275" s="222"/>
      <c r="AF275" s="224">
        <f t="shared" si="971"/>
        <v>0</v>
      </c>
      <c r="AG275" s="222"/>
      <c r="AH275" s="222"/>
      <c r="AI275" s="222"/>
      <c r="AJ275" s="222"/>
      <c r="AK275" s="224">
        <f t="shared" si="972"/>
        <v>0</v>
      </c>
      <c r="AL275" s="224">
        <f t="shared" si="973"/>
        <v>0</v>
      </c>
      <c r="AM275" s="222"/>
      <c r="AN275" s="222"/>
      <c r="AO275" s="222"/>
      <c r="AP275" s="222"/>
      <c r="AQ275" s="222"/>
      <c r="AR275" s="222"/>
      <c r="AS275" s="222"/>
      <c r="AT275" s="222"/>
      <c r="AU275" s="224">
        <f t="shared" si="974"/>
        <v>0</v>
      </c>
      <c r="AV275" s="222"/>
      <c r="AW275" s="222"/>
      <c r="AX275" s="222"/>
      <c r="AY275" s="222"/>
      <c r="AZ275" s="224">
        <f t="shared" si="975"/>
        <v>0</v>
      </c>
      <c r="BA275" s="222"/>
      <c r="BB275" s="222"/>
      <c r="BC275" s="222"/>
      <c r="BD275" s="222"/>
      <c r="BE275" s="224">
        <f t="shared" si="976"/>
        <v>0</v>
      </c>
      <c r="BF275" s="222"/>
      <c r="BG275" s="222"/>
      <c r="BH275" s="222"/>
      <c r="BI275" s="222"/>
      <c r="BJ275" s="224">
        <f t="shared" si="977"/>
        <v>0</v>
      </c>
      <c r="BK275" s="222"/>
      <c r="BL275" s="222"/>
      <c r="BM275" s="222"/>
      <c r="BN275" s="222"/>
      <c r="BO275" s="224">
        <f t="shared" si="978"/>
        <v>0</v>
      </c>
      <c r="BP275" s="222"/>
      <c r="BQ275" s="222"/>
      <c r="BR275" s="222"/>
      <c r="BS275" s="222"/>
      <c r="BT275" s="224">
        <f t="shared" si="979"/>
        <v>0</v>
      </c>
      <c r="BU275" s="222"/>
      <c r="BV275" s="222"/>
      <c r="BW275" s="222"/>
      <c r="BX275" s="222"/>
      <c r="BY275" s="224">
        <f t="shared" si="980"/>
        <v>0</v>
      </c>
      <c r="BZ275" s="222"/>
      <c r="CA275" s="222"/>
      <c r="CB275" s="222"/>
      <c r="CC275" s="222"/>
      <c r="CD275" s="224">
        <f t="shared" si="981"/>
        <v>0</v>
      </c>
      <c r="CE275" s="222"/>
      <c r="CF275" s="222"/>
      <c r="CG275" s="222"/>
      <c r="CH275" s="222"/>
      <c r="CI275" s="224">
        <f t="shared" si="982"/>
        <v>0</v>
      </c>
      <c r="CJ275" s="222"/>
      <c r="CK275" s="222"/>
      <c r="CL275" s="222"/>
      <c r="CM275" s="222"/>
      <c r="CN275" s="224">
        <f t="shared" si="983"/>
        <v>0</v>
      </c>
      <c r="CO275" s="222"/>
      <c r="CP275" s="222"/>
      <c r="CQ275" s="222"/>
      <c r="CR275" s="222"/>
      <c r="CS275" s="209">
        <f t="shared" si="616"/>
        <v>0</v>
      </c>
      <c r="CT275" s="205"/>
      <c r="CU275" s="210">
        <f t="shared" si="686"/>
        <v>0</v>
      </c>
      <c r="CV275" s="210">
        <f t="shared" si="686"/>
        <v>0</v>
      </c>
      <c r="CW275" s="210">
        <f t="shared" si="555"/>
        <v>0</v>
      </c>
      <c r="CX275" s="210">
        <f t="shared" si="556"/>
        <v>0</v>
      </c>
      <c r="CY275" s="210">
        <f t="shared" si="557"/>
        <v>0</v>
      </c>
      <c r="CZ275" s="210">
        <f t="shared" si="558"/>
        <v>0</v>
      </c>
      <c r="DA275" s="210">
        <f t="shared" si="687"/>
        <v>0</v>
      </c>
      <c r="DB275" s="210">
        <f t="shared" si="687"/>
        <v>0</v>
      </c>
      <c r="DC275" s="210">
        <f t="shared" si="559"/>
        <v>0</v>
      </c>
      <c r="DD275" s="210">
        <f t="shared" si="560"/>
        <v>0</v>
      </c>
      <c r="DE275" s="210">
        <f t="shared" si="561"/>
        <v>0</v>
      </c>
      <c r="DF275" s="210">
        <f t="shared" si="562"/>
        <v>0</v>
      </c>
      <c r="DG275" s="210">
        <f t="shared" si="563"/>
        <v>0</v>
      </c>
      <c r="DH275" s="210">
        <f t="shared" si="564"/>
        <v>0</v>
      </c>
      <c r="DI275" s="210">
        <f t="shared" si="565"/>
        <v>0</v>
      </c>
      <c r="DJ275" s="210">
        <f t="shared" si="566"/>
        <v>0</v>
      </c>
      <c r="DK275" s="210">
        <f t="shared" si="567"/>
        <v>0</v>
      </c>
      <c r="DL275" s="210">
        <f t="shared" si="568"/>
        <v>0</v>
      </c>
      <c r="DN275" s="210">
        <f t="shared" si="961"/>
        <v>0</v>
      </c>
      <c r="DO275" s="210">
        <f t="shared" si="962"/>
        <v>0</v>
      </c>
      <c r="DP275" s="210">
        <f t="shared" si="963"/>
        <v>0</v>
      </c>
      <c r="DQ275" s="210">
        <f t="shared" si="877"/>
        <v>0</v>
      </c>
      <c r="DR275" s="210">
        <f t="shared" si="878"/>
        <v>0</v>
      </c>
      <c r="DS275" s="210">
        <f t="shared" si="773"/>
        <v>0</v>
      </c>
      <c r="DT275" s="210">
        <f t="shared" si="774"/>
        <v>0</v>
      </c>
      <c r="DU275" s="210">
        <f t="shared" si="774"/>
        <v>0</v>
      </c>
      <c r="DV275" s="210">
        <f t="shared" si="774"/>
        <v>0</v>
      </c>
      <c r="DW275" s="210">
        <f t="shared" si="774"/>
        <v>0</v>
      </c>
      <c r="DX275" s="210">
        <f t="shared" si="774"/>
        <v>0</v>
      </c>
      <c r="DY275" s="210">
        <f t="shared" si="774"/>
        <v>0</v>
      </c>
      <c r="DZ275" s="210">
        <f t="shared" si="774"/>
        <v>0</v>
      </c>
      <c r="EA275" s="210">
        <f t="shared" si="774"/>
        <v>0</v>
      </c>
      <c r="EB275" s="210">
        <f t="shared" si="774"/>
        <v>0</v>
      </c>
      <c r="EC275" s="210">
        <f t="shared" si="774"/>
        <v>0</v>
      </c>
      <c r="ED275" s="210">
        <f t="shared" si="774"/>
        <v>0</v>
      </c>
      <c r="EE275" s="210">
        <f t="shared" si="774"/>
        <v>0</v>
      </c>
      <c r="EF275" s="210">
        <f t="shared" si="774"/>
        <v>0</v>
      </c>
      <c r="EG275" s="210">
        <f t="shared" si="774"/>
        <v>0</v>
      </c>
      <c r="EH275" s="210">
        <f t="shared" si="1014"/>
        <v>0</v>
      </c>
      <c r="EI275" s="210">
        <f t="shared" si="1014"/>
        <v>0</v>
      </c>
      <c r="EJ275" s="210">
        <f t="shared" si="1014"/>
        <v>0</v>
      </c>
      <c r="EK275" s="210">
        <f t="shared" si="899"/>
        <v>0</v>
      </c>
      <c r="EL275" s="210">
        <f t="shared" si="899"/>
        <v>0</v>
      </c>
      <c r="EM275" s="210">
        <f t="shared" si="899"/>
        <v>0</v>
      </c>
      <c r="EN275" s="210">
        <f t="shared" si="899"/>
        <v>0</v>
      </c>
      <c r="EO275" s="210">
        <f t="shared" si="899"/>
        <v>0</v>
      </c>
      <c r="EP275" s="210">
        <f t="shared" si="899"/>
        <v>0</v>
      </c>
      <c r="EQ275" s="210">
        <f t="shared" si="691"/>
        <v>0</v>
      </c>
      <c r="ES275" s="210">
        <f t="shared" si="569"/>
        <v>0</v>
      </c>
      <c r="ET275" s="210">
        <f t="shared" si="570"/>
        <v>0</v>
      </c>
      <c r="EU275" s="210">
        <f t="shared" si="571"/>
        <v>0</v>
      </c>
      <c r="EV275" s="210">
        <f t="shared" si="572"/>
        <v>0</v>
      </c>
      <c r="EW275" s="210">
        <f t="shared" si="573"/>
        <v>0</v>
      </c>
      <c r="EX275" s="210">
        <f t="shared" si="574"/>
        <v>0</v>
      </c>
      <c r="EY275" s="210">
        <f t="shared" si="575"/>
        <v>0</v>
      </c>
      <c r="EZ275" s="210">
        <f t="shared" si="576"/>
        <v>0</v>
      </c>
      <c r="FA275" s="210">
        <f t="shared" si="577"/>
        <v>0</v>
      </c>
      <c r="FB275" s="210">
        <f t="shared" si="578"/>
        <v>0</v>
      </c>
      <c r="FC275" s="210">
        <f t="shared" si="579"/>
        <v>0</v>
      </c>
      <c r="FD275" s="210">
        <f t="shared" si="580"/>
        <v>0</v>
      </c>
      <c r="FE275" s="210">
        <f t="shared" si="581"/>
        <v>0</v>
      </c>
      <c r="FF275" s="210">
        <f t="shared" si="582"/>
        <v>0</v>
      </c>
      <c r="FG275" s="210">
        <f t="shared" si="583"/>
        <v>0</v>
      </c>
      <c r="FI275" s="211">
        <f t="shared" si="984"/>
        <v>0</v>
      </c>
      <c r="FJ275" s="211">
        <f t="shared" si="985"/>
        <v>0</v>
      </c>
      <c r="FK275" s="211">
        <f t="shared" si="986"/>
        <v>0</v>
      </c>
      <c r="FL275" s="211">
        <f t="shared" si="987"/>
        <v>0</v>
      </c>
      <c r="FM275" s="211">
        <f t="shared" si="988"/>
        <v>0</v>
      </c>
      <c r="FN275" s="211">
        <f t="shared" si="989"/>
        <v>0</v>
      </c>
      <c r="FO275" s="211">
        <f t="shared" si="990"/>
        <v>0</v>
      </c>
      <c r="FP275" s="211">
        <f t="shared" si="991"/>
        <v>0</v>
      </c>
      <c r="FQ275" s="211">
        <f t="shared" si="992"/>
        <v>0</v>
      </c>
      <c r="FR275" s="211">
        <f t="shared" si="993"/>
        <v>0</v>
      </c>
      <c r="FS275" s="211">
        <f t="shared" si="994"/>
        <v>0</v>
      </c>
      <c r="FT275" s="211">
        <f t="shared" si="995"/>
        <v>0</v>
      </c>
      <c r="FU275" s="211">
        <f t="shared" si="996"/>
        <v>0</v>
      </c>
      <c r="FV275" s="211">
        <f t="shared" si="997"/>
        <v>0</v>
      </c>
      <c r="FW275" s="211">
        <f t="shared" si="998"/>
        <v>0</v>
      </c>
      <c r="FX275" s="211">
        <f t="shared" si="999"/>
        <v>0</v>
      </c>
      <c r="FY275" s="211">
        <f t="shared" si="1000"/>
        <v>0</v>
      </c>
      <c r="FZ275" s="211">
        <f t="shared" si="1001"/>
        <v>0</v>
      </c>
      <c r="GA275" s="211">
        <f t="shared" si="1002"/>
        <v>0</v>
      </c>
      <c r="GB275" s="211">
        <f t="shared" si="1003"/>
        <v>0</v>
      </c>
      <c r="GC275" s="211">
        <f t="shared" si="1004"/>
        <v>0</v>
      </c>
      <c r="GD275" s="211">
        <f t="shared" si="1005"/>
        <v>0</v>
      </c>
      <c r="GE275" s="211">
        <f t="shared" si="1006"/>
        <v>0</v>
      </c>
      <c r="GF275" s="211">
        <f t="shared" si="1007"/>
        <v>0</v>
      </c>
      <c r="GG275" s="211">
        <f t="shared" si="1008"/>
        <v>0</v>
      </c>
      <c r="GH275" s="211">
        <f t="shared" si="1009"/>
        <v>0</v>
      </c>
      <c r="GI275" s="211">
        <f t="shared" si="1010"/>
        <v>0</v>
      </c>
      <c r="GJ275" s="211">
        <f t="shared" si="1011"/>
        <v>0</v>
      </c>
      <c r="GK275" s="211">
        <f t="shared" si="1012"/>
        <v>0</v>
      </c>
      <c r="GL275" s="211">
        <f t="shared" si="1013"/>
        <v>0</v>
      </c>
    </row>
    <row r="276" spans="3:194" ht="30">
      <c r="C276" s="53" t="s">
        <v>623</v>
      </c>
      <c r="D276" s="225">
        <v>2513</v>
      </c>
      <c r="E276" s="223">
        <v>4</v>
      </c>
      <c r="F276" s="223"/>
      <c r="G276" s="224">
        <f t="shared" si="966"/>
        <v>0</v>
      </c>
      <c r="H276" s="224">
        <f t="shared" si="967"/>
        <v>0</v>
      </c>
      <c r="I276" s="222"/>
      <c r="J276" s="222"/>
      <c r="K276" s="222"/>
      <c r="L276" s="222"/>
      <c r="M276" s="222"/>
      <c r="N276" s="222"/>
      <c r="O276" s="222"/>
      <c r="P276" s="222"/>
      <c r="Q276" s="224">
        <f t="shared" si="968"/>
        <v>0</v>
      </c>
      <c r="R276" s="222"/>
      <c r="S276" s="222"/>
      <c r="T276" s="222"/>
      <c r="U276" s="222"/>
      <c r="V276" s="224">
        <f t="shared" si="969"/>
        <v>0</v>
      </c>
      <c r="W276" s="222"/>
      <c r="X276" s="222"/>
      <c r="Y276" s="222"/>
      <c r="Z276" s="222"/>
      <c r="AA276" s="224">
        <f t="shared" si="970"/>
        <v>0</v>
      </c>
      <c r="AB276" s="222"/>
      <c r="AC276" s="222"/>
      <c r="AD276" s="222"/>
      <c r="AE276" s="222"/>
      <c r="AF276" s="224">
        <f t="shared" si="971"/>
        <v>0</v>
      </c>
      <c r="AG276" s="222"/>
      <c r="AH276" s="222"/>
      <c r="AI276" s="222"/>
      <c r="AJ276" s="222"/>
      <c r="AK276" s="224">
        <f t="shared" si="972"/>
        <v>0</v>
      </c>
      <c r="AL276" s="224">
        <f t="shared" si="973"/>
        <v>0</v>
      </c>
      <c r="AM276" s="222"/>
      <c r="AN276" s="222"/>
      <c r="AO276" s="222"/>
      <c r="AP276" s="222"/>
      <c r="AQ276" s="222"/>
      <c r="AR276" s="222"/>
      <c r="AS276" s="222"/>
      <c r="AT276" s="222"/>
      <c r="AU276" s="224">
        <f t="shared" si="974"/>
        <v>0</v>
      </c>
      <c r="AV276" s="222"/>
      <c r="AW276" s="222"/>
      <c r="AX276" s="222"/>
      <c r="AY276" s="222"/>
      <c r="AZ276" s="224">
        <f t="shared" si="975"/>
        <v>0</v>
      </c>
      <c r="BA276" s="222"/>
      <c r="BB276" s="222"/>
      <c r="BC276" s="222"/>
      <c r="BD276" s="222"/>
      <c r="BE276" s="224">
        <f t="shared" si="976"/>
        <v>0</v>
      </c>
      <c r="BF276" s="222"/>
      <c r="BG276" s="222"/>
      <c r="BH276" s="222"/>
      <c r="BI276" s="222"/>
      <c r="BJ276" s="224">
        <f t="shared" si="977"/>
        <v>0</v>
      </c>
      <c r="BK276" s="222"/>
      <c r="BL276" s="222"/>
      <c r="BM276" s="222"/>
      <c r="BN276" s="222"/>
      <c r="BO276" s="224">
        <f t="shared" si="978"/>
        <v>0</v>
      </c>
      <c r="BP276" s="222"/>
      <c r="BQ276" s="222"/>
      <c r="BR276" s="222"/>
      <c r="BS276" s="222"/>
      <c r="BT276" s="224">
        <f t="shared" si="979"/>
        <v>0</v>
      </c>
      <c r="BU276" s="222"/>
      <c r="BV276" s="222"/>
      <c r="BW276" s="222"/>
      <c r="BX276" s="222"/>
      <c r="BY276" s="224">
        <f t="shared" si="980"/>
        <v>0</v>
      </c>
      <c r="BZ276" s="222"/>
      <c r="CA276" s="222"/>
      <c r="CB276" s="222"/>
      <c r="CC276" s="222"/>
      <c r="CD276" s="224">
        <f t="shared" si="981"/>
        <v>0</v>
      </c>
      <c r="CE276" s="222"/>
      <c r="CF276" s="222"/>
      <c r="CG276" s="222"/>
      <c r="CH276" s="222"/>
      <c r="CI276" s="224">
        <f t="shared" si="982"/>
        <v>0</v>
      </c>
      <c r="CJ276" s="222"/>
      <c r="CK276" s="222"/>
      <c r="CL276" s="222"/>
      <c r="CM276" s="222"/>
      <c r="CN276" s="224">
        <f t="shared" si="983"/>
        <v>0</v>
      </c>
      <c r="CO276" s="222"/>
      <c r="CP276" s="222"/>
      <c r="CQ276" s="222"/>
      <c r="CR276" s="222"/>
      <c r="CS276" s="209">
        <f t="shared" si="616"/>
        <v>0</v>
      </c>
      <c r="CT276" s="205"/>
      <c r="CU276" s="210">
        <f t="shared" si="686"/>
        <v>0</v>
      </c>
      <c r="CV276" s="210">
        <f t="shared" si="686"/>
        <v>0</v>
      </c>
      <c r="CW276" s="210">
        <f t="shared" si="555"/>
        <v>0</v>
      </c>
      <c r="CX276" s="210">
        <f t="shared" si="556"/>
        <v>0</v>
      </c>
      <c r="CY276" s="210">
        <f t="shared" si="557"/>
        <v>0</v>
      </c>
      <c r="CZ276" s="210">
        <f t="shared" si="558"/>
        <v>0</v>
      </c>
      <c r="DA276" s="210">
        <f t="shared" si="687"/>
        <v>0</v>
      </c>
      <c r="DB276" s="210">
        <f t="shared" si="687"/>
        <v>0</v>
      </c>
      <c r="DC276" s="210">
        <f t="shared" si="559"/>
        <v>0</v>
      </c>
      <c r="DD276" s="210">
        <f t="shared" si="560"/>
        <v>0</v>
      </c>
      <c r="DE276" s="210">
        <f t="shared" si="561"/>
        <v>0</v>
      </c>
      <c r="DF276" s="210">
        <f t="shared" si="562"/>
        <v>0</v>
      </c>
      <c r="DG276" s="210">
        <f t="shared" si="563"/>
        <v>0</v>
      </c>
      <c r="DH276" s="210">
        <f t="shared" si="564"/>
        <v>0</v>
      </c>
      <c r="DI276" s="210">
        <f t="shared" si="565"/>
        <v>0</v>
      </c>
      <c r="DJ276" s="210">
        <f t="shared" si="566"/>
        <v>0</v>
      </c>
      <c r="DK276" s="210">
        <f t="shared" si="567"/>
        <v>0</v>
      </c>
      <c r="DL276" s="210">
        <f t="shared" si="568"/>
        <v>0</v>
      </c>
      <c r="DN276" s="210">
        <f t="shared" si="961"/>
        <v>0</v>
      </c>
      <c r="DO276" s="210">
        <f t="shared" si="962"/>
        <v>0</v>
      </c>
      <c r="DP276" s="210">
        <f t="shared" si="963"/>
        <v>0</v>
      </c>
      <c r="DQ276" s="210">
        <f t="shared" si="877"/>
        <v>0</v>
      </c>
      <c r="DR276" s="210">
        <f t="shared" si="878"/>
        <v>0</v>
      </c>
      <c r="DS276" s="210">
        <f t="shared" si="773"/>
        <v>0</v>
      </c>
      <c r="DT276" s="210">
        <f t="shared" si="774"/>
        <v>0</v>
      </c>
      <c r="DU276" s="210">
        <f t="shared" si="774"/>
        <v>0</v>
      </c>
      <c r="DV276" s="210">
        <f t="shared" si="774"/>
        <v>0</v>
      </c>
      <c r="DW276" s="210">
        <f t="shared" si="774"/>
        <v>0</v>
      </c>
      <c r="DX276" s="210">
        <f t="shared" si="774"/>
        <v>0</v>
      </c>
      <c r="DY276" s="210">
        <f t="shared" si="774"/>
        <v>0</v>
      </c>
      <c r="DZ276" s="210">
        <f t="shared" si="774"/>
        <v>0</v>
      </c>
      <c r="EA276" s="210">
        <f t="shared" si="774"/>
        <v>0</v>
      </c>
      <c r="EB276" s="210">
        <f t="shared" si="774"/>
        <v>0</v>
      </c>
      <c r="EC276" s="210">
        <f t="shared" si="774"/>
        <v>0</v>
      </c>
      <c r="ED276" s="210">
        <f t="shared" si="774"/>
        <v>0</v>
      </c>
      <c r="EE276" s="210">
        <f t="shared" si="774"/>
        <v>0</v>
      </c>
      <c r="EF276" s="210">
        <f t="shared" si="774"/>
        <v>0</v>
      </c>
      <c r="EG276" s="210">
        <f t="shared" si="774"/>
        <v>0</v>
      </c>
      <c r="EH276" s="210">
        <f t="shared" si="1014"/>
        <v>0</v>
      </c>
      <c r="EI276" s="210">
        <f t="shared" si="1014"/>
        <v>0</v>
      </c>
      <c r="EJ276" s="210">
        <f t="shared" si="1014"/>
        <v>0</v>
      </c>
      <c r="EK276" s="210">
        <f t="shared" si="899"/>
        <v>0</v>
      </c>
      <c r="EL276" s="210">
        <f t="shared" si="899"/>
        <v>0</v>
      </c>
      <c r="EM276" s="210">
        <f t="shared" si="899"/>
        <v>0</v>
      </c>
      <c r="EN276" s="210">
        <f t="shared" si="899"/>
        <v>0</v>
      </c>
      <c r="EO276" s="210">
        <f t="shared" si="899"/>
        <v>0</v>
      </c>
      <c r="EP276" s="210">
        <f t="shared" si="899"/>
        <v>0</v>
      </c>
      <c r="EQ276" s="210">
        <f t="shared" si="691"/>
        <v>0</v>
      </c>
      <c r="ES276" s="210">
        <f t="shared" si="569"/>
        <v>0</v>
      </c>
      <c r="ET276" s="210">
        <f t="shared" si="570"/>
        <v>0</v>
      </c>
      <c r="EU276" s="210">
        <f t="shared" si="571"/>
        <v>0</v>
      </c>
      <c r="EV276" s="210">
        <f t="shared" si="572"/>
        <v>0</v>
      </c>
      <c r="EW276" s="210">
        <f t="shared" si="573"/>
        <v>0</v>
      </c>
      <c r="EX276" s="210">
        <f t="shared" si="574"/>
        <v>0</v>
      </c>
      <c r="EY276" s="210">
        <f t="shared" si="575"/>
        <v>0</v>
      </c>
      <c r="EZ276" s="210">
        <f t="shared" si="576"/>
        <v>0</v>
      </c>
      <c r="FA276" s="210">
        <f t="shared" si="577"/>
        <v>0</v>
      </c>
      <c r="FB276" s="210">
        <f t="shared" si="578"/>
        <v>0</v>
      </c>
      <c r="FC276" s="210">
        <f t="shared" si="579"/>
        <v>0</v>
      </c>
      <c r="FD276" s="210">
        <f t="shared" si="580"/>
        <v>0</v>
      </c>
      <c r="FE276" s="210">
        <f t="shared" si="581"/>
        <v>0</v>
      </c>
      <c r="FF276" s="210">
        <f t="shared" si="582"/>
        <v>0</v>
      </c>
      <c r="FG276" s="210">
        <f t="shared" si="583"/>
        <v>0</v>
      </c>
      <c r="FI276" s="211">
        <f t="shared" si="984"/>
        <v>0</v>
      </c>
      <c r="FJ276" s="211">
        <f t="shared" si="985"/>
        <v>0</v>
      </c>
      <c r="FK276" s="211">
        <f t="shared" si="986"/>
        <v>0</v>
      </c>
      <c r="FL276" s="211">
        <f t="shared" si="987"/>
        <v>0</v>
      </c>
      <c r="FM276" s="211">
        <f t="shared" si="988"/>
        <v>0</v>
      </c>
      <c r="FN276" s="211">
        <f t="shared" si="989"/>
        <v>0</v>
      </c>
      <c r="FO276" s="211">
        <f t="shared" si="990"/>
        <v>0</v>
      </c>
      <c r="FP276" s="211">
        <f t="shared" si="991"/>
        <v>0</v>
      </c>
      <c r="FQ276" s="211">
        <f t="shared" si="992"/>
        <v>0</v>
      </c>
      <c r="FR276" s="211">
        <f t="shared" si="993"/>
        <v>0</v>
      </c>
      <c r="FS276" s="211">
        <f t="shared" si="994"/>
        <v>0</v>
      </c>
      <c r="FT276" s="211">
        <f t="shared" si="995"/>
        <v>0</v>
      </c>
      <c r="FU276" s="211">
        <f t="shared" si="996"/>
        <v>0</v>
      </c>
      <c r="FV276" s="211">
        <f t="shared" si="997"/>
        <v>0</v>
      </c>
      <c r="FW276" s="211">
        <f t="shared" si="998"/>
        <v>0</v>
      </c>
      <c r="FX276" s="211">
        <f t="shared" si="999"/>
        <v>0</v>
      </c>
      <c r="FY276" s="211">
        <f t="shared" si="1000"/>
        <v>0</v>
      </c>
      <c r="FZ276" s="211">
        <f t="shared" si="1001"/>
        <v>0</v>
      </c>
      <c r="GA276" s="211">
        <f t="shared" si="1002"/>
        <v>0</v>
      </c>
      <c r="GB276" s="211">
        <f t="shared" si="1003"/>
        <v>0</v>
      </c>
      <c r="GC276" s="211">
        <f t="shared" si="1004"/>
        <v>0</v>
      </c>
      <c r="GD276" s="211">
        <f t="shared" si="1005"/>
        <v>0</v>
      </c>
      <c r="GE276" s="211">
        <f t="shared" si="1006"/>
        <v>0</v>
      </c>
      <c r="GF276" s="211">
        <f t="shared" si="1007"/>
        <v>0</v>
      </c>
      <c r="GG276" s="211">
        <f t="shared" si="1008"/>
        <v>0</v>
      </c>
      <c r="GH276" s="211">
        <f t="shared" si="1009"/>
        <v>0</v>
      </c>
      <c r="GI276" s="211">
        <f t="shared" si="1010"/>
        <v>0</v>
      </c>
      <c r="GJ276" s="211">
        <f t="shared" si="1011"/>
        <v>0</v>
      </c>
      <c r="GK276" s="211">
        <f t="shared" si="1012"/>
        <v>0</v>
      </c>
      <c r="GL276" s="211">
        <f t="shared" si="1013"/>
        <v>0</v>
      </c>
    </row>
    <row r="277" spans="3:194" ht="30">
      <c r="C277" s="53" t="s">
        <v>219</v>
      </c>
      <c r="D277" s="225">
        <v>2514</v>
      </c>
      <c r="E277" s="223">
        <v>4</v>
      </c>
      <c r="F277" s="223"/>
      <c r="G277" s="224">
        <f t="shared" si="966"/>
        <v>0</v>
      </c>
      <c r="H277" s="224">
        <f t="shared" si="967"/>
        <v>0</v>
      </c>
      <c r="I277" s="222"/>
      <c r="J277" s="222"/>
      <c r="K277" s="222"/>
      <c r="L277" s="222"/>
      <c r="M277" s="222"/>
      <c r="N277" s="222"/>
      <c r="O277" s="222"/>
      <c r="P277" s="222"/>
      <c r="Q277" s="224">
        <f t="shared" si="968"/>
        <v>0</v>
      </c>
      <c r="R277" s="222"/>
      <c r="S277" s="222"/>
      <c r="T277" s="222"/>
      <c r="U277" s="222"/>
      <c r="V277" s="224">
        <f t="shared" si="969"/>
        <v>0</v>
      </c>
      <c r="W277" s="222"/>
      <c r="X277" s="222"/>
      <c r="Y277" s="222"/>
      <c r="Z277" s="222"/>
      <c r="AA277" s="224">
        <f t="shared" si="970"/>
        <v>0</v>
      </c>
      <c r="AB277" s="222"/>
      <c r="AC277" s="222"/>
      <c r="AD277" s="222"/>
      <c r="AE277" s="222"/>
      <c r="AF277" s="224">
        <f t="shared" si="971"/>
        <v>0</v>
      </c>
      <c r="AG277" s="222"/>
      <c r="AH277" s="222"/>
      <c r="AI277" s="222"/>
      <c r="AJ277" s="222"/>
      <c r="AK277" s="224">
        <f t="shared" si="972"/>
        <v>0</v>
      </c>
      <c r="AL277" s="224">
        <f t="shared" si="973"/>
        <v>0</v>
      </c>
      <c r="AM277" s="222"/>
      <c r="AN277" s="222"/>
      <c r="AO277" s="222"/>
      <c r="AP277" s="222"/>
      <c r="AQ277" s="222"/>
      <c r="AR277" s="222"/>
      <c r="AS277" s="222"/>
      <c r="AT277" s="222"/>
      <c r="AU277" s="224">
        <f t="shared" si="974"/>
        <v>0</v>
      </c>
      <c r="AV277" s="222"/>
      <c r="AW277" s="222"/>
      <c r="AX277" s="222"/>
      <c r="AY277" s="222"/>
      <c r="AZ277" s="224">
        <f t="shared" si="975"/>
        <v>0</v>
      </c>
      <c r="BA277" s="222"/>
      <c r="BB277" s="222"/>
      <c r="BC277" s="222"/>
      <c r="BD277" s="222"/>
      <c r="BE277" s="224">
        <f t="shared" si="976"/>
        <v>0</v>
      </c>
      <c r="BF277" s="222"/>
      <c r="BG277" s="222"/>
      <c r="BH277" s="222"/>
      <c r="BI277" s="222"/>
      <c r="BJ277" s="224">
        <f t="shared" si="977"/>
        <v>0</v>
      </c>
      <c r="BK277" s="222"/>
      <c r="BL277" s="222"/>
      <c r="BM277" s="222"/>
      <c r="BN277" s="222"/>
      <c r="BO277" s="224">
        <f t="shared" si="978"/>
        <v>0</v>
      </c>
      <c r="BP277" s="222"/>
      <c r="BQ277" s="222"/>
      <c r="BR277" s="222"/>
      <c r="BS277" s="222"/>
      <c r="BT277" s="224">
        <f t="shared" si="979"/>
        <v>0</v>
      </c>
      <c r="BU277" s="222"/>
      <c r="BV277" s="222"/>
      <c r="BW277" s="222"/>
      <c r="BX277" s="222"/>
      <c r="BY277" s="224">
        <f t="shared" si="980"/>
        <v>0</v>
      </c>
      <c r="BZ277" s="222"/>
      <c r="CA277" s="222"/>
      <c r="CB277" s="222"/>
      <c r="CC277" s="222"/>
      <c r="CD277" s="224">
        <f t="shared" si="981"/>
        <v>0</v>
      </c>
      <c r="CE277" s="222"/>
      <c r="CF277" s="222"/>
      <c r="CG277" s="222"/>
      <c r="CH277" s="222"/>
      <c r="CI277" s="224">
        <f t="shared" si="982"/>
        <v>0</v>
      </c>
      <c r="CJ277" s="222"/>
      <c r="CK277" s="222"/>
      <c r="CL277" s="222"/>
      <c r="CM277" s="222"/>
      <c r="CN277" s="224">
        <f t="shared" si="983"/>
        <v>0</v>
      </c>
      <c r="CO277" s="222"/>
      <c r="CP277" s="222"/>
      <c r="CQ277" s="222"/>
      <c r="CR277" s="222"/>
      <c r="CS277" s="209">
        <f t="shared" si="616"/>
        <v>0</v>
      </c>
      <c r="CT277" s="205"/>
      <c r="CU277" s="210">
        <f t="shared" si="686"/>
        <v>0</v>
      </c>
      <c r="CV277" s="210">
        <f t="shared" si="686"/>
        <v>0</v>
      </c>
      <c r="CW277" s="210">
        <f t="shared" ref="CW277:CW340" si="1015">Q277-SUM(R277:U277)</f>
        <v>0</v>
      </c>
      <c r="CX277" s="210">
        <f t="shared" ref="CX277:CX340" si="1016">V277-SUM(W277:Z277)</f>
        <v>0</v>
      </c>
      <c r="CY277" s="210">
        <f t="shared" ref="CY277:CY340" si="1017">AA277-SUM(AB277:AE277)</f>
        <v>0</v>
      </c>
      <c r="CZ277" s="210">
        <f t="shared" ref="CZ277:CZ340" si="1018">AF277-SUM(AG277:AJ277)</f>
        <v>0</v>
      </c>
      <c r="DA277" s="210">
        <f t="shared" si="687"/>
        <v>0</v>
      </c>
      <c r="DB277" s="210">
        <f t="shared" si="687"/>
        <v>0</v>
      </c>
      <c r="DC277" s="210">
        <f t="shared" ref="DC277:DC340" si="1019">AU277-SUM(AV277:AY277)</f>
        <v>0</v>
      </c>
      <c r="DD277" s="210">
        <f t="shared" ref="DD277:DD340" si="1020">AZ277-SUM(BA277:BD277)</f>
        <v>0</v>
      </c>
      <c r="DE277" s="210">
        <f t="shared" ref="DE277:DE340" si="1021">BE277-SUM(BF277:BI277)</f>
        <v>0</v>
      </c>
      <c r="DF277" s="210">
        <f t="shared" ref="DF277:DF340" si="1022">BJ277-SUM(BK277:BN277)</f>
        <v>0</v>
      </c>
      <c r="DG277" s="210">
        <f t="shared" ref="DG277:DG340" si="1023">BO277-SUM(BP277:BS277)</f>
        <v>0</v>
      </c>
      <c r="DH277" s="210">
        <f t="shared" ref="DH277:DH340" si="1024">BT277-SUM(BU277:BX277)</f>
        <v>0</v>
      </c>
      <c r="DI277" s="210">
        <f t="shared" ref="DI277:DI340" si="1025">BY277-SUM(BZ277:CC277)</f>
        <v>0</v>
      </c>
      <c r="DJ277" s="210">
        <f t="shared" ref="DJ277:DJ340" si="1026">CD277-SUM(CE277:CH277)</f>
        <v>0</v>
      </c>
      <c r="DK277" s="210">
        <f t="shared" ref="DK277:DK340" si="1027">CI277-SUM(CJ277:CM277)</f>
        <v>0</v>
      </c>
      <c r="DL277" s="210">
        <f t="shared" ref="DL277:DL340" si="1028">CN277-SUM(CO277:CR277)</f>
        <v>0</v>
      </c>
      <c r="DN277" s="210">
        <f t="shared" si="961"/>
        <v>0</v>
      </c>
      <c r="DO277" s="210">
        <f t="shared" si="962"/>
        <v>0</v>
      </c>
      <c r="DP277" s="210">
        <f t="shared" si="963"/>
        <v>0</v>
      </c>
      <c r="DQ277" s="210">
        <f t="shared" si="877"/>
        <v>0</v>
      </c>
      <c r="DR277" s="210">
        <f t="shared" si="878"/>
        <v>0</v>
      </c>
      <c r="DS277" s="210">
        <f t="shared" si="773"/>
        <v>0</v>
      </c>
      <c r="DT277" s="210">
        <f t="shared" si="774"/>
        <v>0</v>
      </c>
      <c r="DU277" s="210">
        <f t="shared" si="774"/>
        <v>0</v>
      </c>
      <c r="DV277" s="210">
        <f t="shared" si="774"/>
        <v>0</v>
      </c>
      <c r="DW277" s="210">
        <f t="shared" si="774"/>
        <v>0</v>
      </c>
      <c r="DX277" s="210">
        <f t="shared" si="774"/>
        <v>0</v>
      </c>
      <c r="DY277" s="210">
        <f t="shared" si="774"/>
        <v>0</v>
      </c>
      <c r="DZ277" s="210">
        <f t="shared" si="774"/>
        <v>0</v>
      </c>
      <c r="EA277" s="210">
        <f t="shared" si="774"/>
        <v>0</v>
      </c>
      <c r="EB277" s="210">
        <f t="shared" si="774"/>
        <v>0</v>
      </c>
      <c r="EC277" s="210">
        <f t="shared" si="774"/>
        <v>0</v>
      </c>
      <c r="ED277" s="210">
        <f t="shared" si="774"/>
        <v>0</v>
      </c>
      <c r="EE277" s="210">
        <f t="shared" si="774"/>
        <v>0</v>
      </c>
      <c r="EF277" s="210">
        <f t="shared" si="774"/>
        <v>0</v>
      </c>
      <c r="EG277" s="210">
        <f t="shared" si="774"/>
        <v>0</v>
      </c>
      <c r="EH277" s="210">
        <f t="shared" si="1014"/>
        <v>0</v>
      </c>
      <c r="EI277" s="210">
        <f t="shared" si="1014"/>
        <v>0</v>
      </c>
      <c r="EJ277" s="210">
        <f t="shared" si="1014"/>
        <v>0</v>
      </c>
      <c r="EK277" s="210">
        <f t="shared" si="899"/>
        <v>0</v>
      </c>
      <c r="EL277" s="210">
        <f t="shared" si="899"/>
        <v>0</v>
      </c>
      <c r="EM277" s="210">
        <f t="shared" si="899"/>
        <v>0</v>
      </c>
      <c r="EN277" s="210">
        <f t="shared" si="899"/>
        <v>0</v>
      </c>
      <c r="EO277" s="210">
        <f t="shared" si="899"/>
        <v>0</v>
      </c>
      <c r="EP277" s="210">
        <f t="shared" si="899"/>
        <v>0</v>
      </c>
      <c r="EQ277" s="210">
        <f t="shared" si="691"/>
        <v>0</v>
      </c>
      <c r="ES277" s="210">
        <f t="shared" ref="ES277:ES340" si="1029">IF((BO277-CD277)&gt;0,0,BO277-CD277)</f>
        <v>0</v>
      </c>
      <c r="ET277" s="210">
        <f t="shared" ref="ET277:ET340" si="1030">IF((BP277-CE277)&gt;0,0,BP277-CE277)</f>
        <v>0</v>
      </c>
      <c r="EU277" s="210">
        <f t="shared" ref="EU277:EU340" si="1031">IF((BQ277-CF277)&gt;0,0,BQ277-CF277)</f>
        <v>0</v>
      </c>
      <c r="EV277" s="210">
        <f t="shared" ref="EV277:EV340" si="1032">IF((BR277-CG277)&gt;0,0,BR277-CG277)</f>
        <v>0</v>
      </c>
      <c r="EW277" s="210">
        <f t="shared" ref="EW277:EW340" si="1033">IF((BS277-CH277)&gt;0,0,BS277-CH277)</f>
        <v>0</v>
      </c>
      <c r="EX277" s="210">
        <f t="shared" ref="EX277:EX340" si="1034">IF((BT277-CI277)&gt;0,0,BT277-CI277)</f>
        <v>0</v>
      </c>
      <c r="EY277" s="210">
        <f t="shared" ref="EY277:EY340" si="1035">IF((BU277-CJ277)&gt;0,0,BU277-CJ277)</f>
        <v>0</v>
      </c>
      <c r="EZ277" s="210">
        <f t="shared" ref="EZ277:EZ340" si="1036">IF((BV277-CK277)&gt;0,0,BV277-CK277)</f>
        <v>0</v>
      </c>
      <c r="FA277" s="210">
        <f t="shared" ref="FA277:FA340" si="1037">IF((BW277-CL277)&gt;0,0,BW277-CL277)</f>
        <v>0</v>
      </c>
      <c r="FB277" s="210">
        <f t="shared" ref="FB277:FB340" si="1038">IF((BX277-CM277)&gt;0,0,BX277-CM277)</f>
        <v>0</v>
      </c>
      <c r="FC277" s="210">
        <f t="shared" ref="FC277:FC340" si="1039">IF((BY277-CN277)&gt;0,0,BY277-CN277)</f>
        <v>0</v>
      </c>
      <c r="FD277" s="210">
        <f t="shared" ref="FD277:FD340" si="1040">IF((BZ277-CO277)&gt;0,0,BZ277-CO277)</f>
        <v>0</v>
      </c>
      <c r="FE277" s="210">
        <f t="shared" ref="FE277:FE340" si="1041">IF((CA277-CP277)&gt;0,0,CA277-CP277)</f>
        <v>0</v>
      </c>
      <c r="FF277" s="210">
        <f t="shared" ref="FF277:FF340" si="1042">IF((CB277-CQ277)&gt;0,0,CB277-CQ277)</f>
        <v>0</v>
      </c>
      <c r="FG277" s="210">
        <f t="shared" ref="FG277:FG340" si="1043">IF((CC277-CR277)&gt;0,0,CC277-CR277)</f>
        <v>0</v>
      </c>
      <c r="FI277" s="211">
        <f t="shared" si="984"/>
        <v>0</v>
      </c>
      <c r="FJ277" s="211">
        <f t="shared" si="985"/>
        <v>0</v>
      </c>
      <c r="FK277" s="211">
        <f t="shared" si="986"/>
        <v>0</v>
      </c>
      <c r="FL277" s="211">
        <f t="shared" si="987"/>
        <v>0</v>
      </c>
      <c r="FM277" s="211">
        <f t="shared" si="988"/>
        <v>0</v>
      </c>
      <c r="FN277" s="211">
        <f t="shared" si="989"/>
        <v>0</v>
      </c>
      <c r="FO277" s="211">
        <f t="shared" si="990"/>
        <v>0</v>
      </c>
      <c r="FP277" s="211">
        <f t="shared" si="991"/>
        <v>0</v>
      </c>
      <c r="FQ277" s="211">
        <f t="shared" si="992"/>
        <v>0</v>
      </c>
      <c r="FR277" s="211">
        <f t="shared" si="993"/>
        <v>0</v>
      </c>
      <c r="FS277" s="211">
        <f t="shared" si="994"/>
        <v>0</v>
      </c>
      <c r="FT277" s="211">
        <f t="shared" si="995"/>
        <v>0</v>
      </c>
      <c r="FU277" s="211">
        <f t="shared" si="996"/>
        <v>0</v>
      </c>
      <c r="FV277" s="211">
        <f t="shared" si="997"/>
        <v>0</v>
      </c>
      <c r="FW277" s="211">
        <f t="shared" si="998"/>
        <v>0</v>
      </c>
      <c r="FX277" s="211">
        <f t="shared" si="999"/>
        <v>0</v>
      </c>
      <c r="FY277" s="211">
        <f t="shared" si="1000"/>
        <v>0</v>
      </c>
      <c r="FZ277" s="211">
        <f t="shared" si="1001"/>
        <v>0</v>
      </c>
      <c r="GA277" s="211">
        <f t="shared" si="1002"/>
        <v>0</v>
      </c>
      <c r="GB277" s="211">
        <f t="shared" si="1003"/>
        <v>0</v>
      </c>
      <c r="GC277" s="211">
        <f t="shared" si="1004"/>
        <v>0</v>
      </c>
      <c r="GD277" s="211">
        <f t="shared" si="1005"/>
        <v>0</v>
      </c>
      <c r="GE277" s="211">
        <f t="shared" si="1006"/>
        <v>0</v>
      </c>
      <c r="GF277" s="211">
        <f t="shared" si="1007"/>
        <v>0</v>
      </c>
      <c r="GG277" s="211">
        <f t="shared" si="1008"/>
        <v>0</v>
      </c>
      <c r="GH277" s="211">
        <f t="shared" si="1009"/>
        <v>0</v>
      </c>
      <c r="GI277" s="211">
        <f t="shared" si="1010"/>
        <v>0</v>
      </c>
      <c r="GJ277" s="211">
        <f t="shared" si="1011"/>
        <v>0</v>
      </c>
      <c r="GK277" s="211">
        <f t="shared" si="1012"/>
        <v>0</v>
      </c>
      <c r="GL277" s="211">
        <f t="shared" si="1013"/>
        <v>0</v>
      </c>
    </row>
    <row r="278" spans="3:194" ht="30">
      <c r="C278" s="53" t="s">
        <v>220</v>
      </c>
      <c r="D278" s="225">
        <v>2515</v>
      </c>
      <c r="E278" s="223">
        <v>12</v>
      </c>
      <c r="F278" s="223"/>
      <c r="G278" s="224">
        <f t="shared" si="966"/>
        <v>0</v>
      </c>
      <c r="H278" s="224">
        <f t="shared" si="967"/>
        <v>0</v>
      </c>
      <c r="I278" s="222"/>
      <c r="J278" s="222"/>
      <c r="K278" s="222"/>
      <c r="L278" s="222"/>
      <c r="M278" s="222"/>
      <c r="N278" s="222"/>
      <c r="O278" s="222"/>
      <c r="P278" s="222"/>
      <c r="Q278" s="224">
        <f t="shared" si="968"/>
        <v>0</v>
      </c>
      <c r="R278" s="222"/>
      <c r="S278" s="222"/>
      <c r="T278" s="222"/>
      <c r="U278" s="222"/>
      <c r="V278" s="224">
        <f t="shared" si="969"/>
        <v>0</v>
      </c>
      <c r="W278" s="222"/>
      <c r="X278" s="222"/>
      <c r="Y278" s="222"/>
      <c r="Z278" s="222"/>
      <c r="AA278" s="224">
        <f t="shared" si="970"/>
        <v>0</v>
      </c>
      <c r="AB278" s="222"/>
      <c r="AC278" s="222"/>
      <c r="AD278" s="222"/>
      <c r="AE278" s="222"/>
      <c r="AF278" s="224">
        <f t="shared" si="971"/>
        <v>0</v>
      </c>
      <c r="AG278" s="222"/>
      <c r="AH278" s="222"/>
      <c r="AI278" s="222"/>
      <c r="AJ278" s="222"/>
      <c r="AK278" s="224">
        <f t="shared" si="972"/>
        <v>0</v>
      </c>
      <c r="AL278" s="224">
        <f t="shared" si="973"/>
        <v>0</v>
      </c>
      <c r="AM278" s="222"/>
      <c r="AN278" s="222"/>
      <c r="AO278" s="222"/>
      <c r="AP278" s="222"/>
      <c r="AQ278" s="222"/>
      <c r="AR278" s="222"/>
      <c r="AS278" s="222"/>
      <c r="AT278" s="222"/>
      <c r="AU278" s="224">
        <f t="shared" si="974"/>
        <v>0</v>
      </c>
      <c r="AV278" s="222"/>
      <c r="AW278" s="222"/>
      <c r="AX278" s="222"/>
      <c r="AY278" s="222"/>
      <c r="AZ278" s="224">
        <f t="shared" si="975"/>
        <v>0</v>
      </c>
      <c r="BA278" s="222"/>
      <c r="BB278" s="222"/>
      <c r="BC278" s="222"/>
      <c r="BD278" s="222"/>
      <c r="BE278" s="224">
        <f t="shared" si="976"/>
        <v>0</v>
      </c>
      <c r="BF278" s="222"/>
      <c r="BG278" s="222"/>
      <c r="BH278" s="222"/>
      <c r="BI278" s="222"/>
      <c r="BJ278" s="224">
        <f t="shared" si="977"/>
        <v>0</v>
      </c>
      <c r="BK278" s="222"/>
      <c r="BL278" s="222"/>
      <c r="BM278" s="222"/>
      <c r="BN278" s="222"/>
      <c r="BO278" s="224">
        <f t="shared" si="978"/>
        <v>0</v>
      </c>
      <c r="BP278" s="222"/>
      <c r="BQ278" s="222"/>
      <c r="BR278" s="222"/>
      <c r="BS278" s="222"/>
      <c r="BT278" s="224">
        <f t="shared" si="979"/>
        <v>0</v>
      </c>
      <c r="BU278" s="222"/>
      <c r="BV278" s="222"/>
      <c r="BW278" s="222"/>
      <c r="BX278" s="222"/>
      <c r="BY278" s="224">
        <f t="shared" si="980"/>
        <v>0</v>
      </c>
      <c r="BZ278" s="222"/>
      <c r="CA278" s="222"/>
      <c r="CB278" s="222"/>
      <c r="CC278" s="222"/>
      <c r="CD278" s="224">
        <f t="shared" si="981"/>
        <v>0</v>
      </c>
      <c r="CE278" s="222"/>
      <c r="CF278" s="222"/>
      <c r="CG278" s="222"/>
      <c r="CH278" s="222"/>
      <c r="CI278" s="224">
        <f t="shared" si="982"/>
        <v>0</v>
      </c>
      <c r="CJ278" s="222"/>
      <c r="CK278" s="222"/>
      <c r="CL278" s="222"/>
      <c r="CM278" s="222"/>
      <c r="CN278" s="224">
        <f t="shared" si="983"/>
        <v>0</v>
      </c>
      <c r="CO278" s="222"/>
      <c r="CP278" s="222"/>
      <c r="CQ278" s="222"/>
      <c r="CR278" s="222"/>
      <c r="CS278" s="209">
        <f t="shared" ref="CS278:CS341" si="1044">SUM(G278:CR278)</f>
        <v>0</v>
      </c>
      <c r="CT278" s="205"/>
      <c r="CU278" s="210">
        <f t="shared" si="686"/>
        <v>0</v>
      </c>
      <c r="CV278" s="210">
        <f t="shared" si="686"/>
        <v>0</v>
      </c>
      <c r="CW278" s="210">
        <f t="shared" si="1015"/>
        <v>0</v>
      </c>
      <c r="CX278" s="210">
        <f t="shared" si="1016"/>
        <v>0</v>
      </c>
      <c r="CY278" s="210">
        <f t="shared" si="1017"/>
        <v>0</v>
      </c>
      <c r="CZ278" s="210">
        <f t="shared" si="1018"/>
        <v>0</v>
      </c>
      <c r="DA278" s="210">
        <f t="shared" si="687"/>
        <v>0</v>
      </c>
      <c r="DB278" s="210">
        <f t="shared" si="687"/>
        <v>0</v>
      </c>
      <c r="DC278" s="210">
        <f t="shared" si="1019"/>
        <v>0</v>
      </c>
      <c r="DD278" s="210">
        <f t="shared" si="1020"/>
        <v>0</v>
      </c>
      <c r="DE278" s="210">
        <f t="shared" si="1021"/>
        <v>0</v>
      </c>
      <c r="DF278" s="210">
        <f t="shared" si="1022"/>
        <v>0</v>
      </c>
      <c r="DG278" s="210">
        <f t="shared" si="1023"/>
        <v>0</v>
      </c>
      <c r="DH278" s="210">
        <f t="shared" si="1024"/>
        <v>0</v>
      </c>
      <c r="DI278" s="210">
        <f t="shared" si="1025"/>
        <v>0</v>
      </c>
      <c r="DJ278" s="210">
        <f t="shared" si="1026"/>
        <v>0</v>
      </c>
      <c r="DK278" s="210">
        <f t="shared" si="1027"/>
        <v>0</v>
      </c>
      <c r="DL278" s="210">
        <f t="shared" si="1028"/>
        <v>0</v>
      </c>
      <c r="DN278" s="210">
        <f t="shared" si="961"/>
        <v>0</v>
      </c>
      <c r="DO278" s="210">
        <f t="shared" si="962"/>
        <v>0</v>
      </c>
      <c r="DP278" s="210">
        <f t="shared" si="963"/>
        <v>0</v>
      </c>
      <c r="DQ278" s="210">
        <f t="shared" si="877"/>
        <v>0</v>
      </c>
      <c r="DR278" s="210">
        <f t="shared" si="878"/>
        <v>0</v>
      </c>
      <c r="DS278" s="210">
        <f t="shared" si="773"/>
        <v>0</v>
      </c>
      <c r="DT278" s="210">
        <f t="shared" si="774"/>
        <v>0</v>
      </c>
      <c r="DU278" s="210">
        <f t="shared" si="774"/>
        <v>0</v>
      </c>
      <c r="DV278" s="210">
        <f t="shared" si="774"/>
        <v>0</v>
      </c>
      <c r="DW278" s="210">
        <f t="shared" si="774"/>
        <v>0</v>
      </c>
      <c r="DX278" s="210">
        <f t="shared" si="774"/>
        <v>0</v>
      </c>
      <c r="DY278" s="210">
        <f t="shared" si="774"/>
        <v>0</v>
      </c>
      <c r="DZ278" s="210">
        <f t="shared" si="774"/>
        <v>0</v>
      </c>
      <c r="EA278" s="210">
        <f t="shared" si="774"/>
        <v>0</v>
      </c>
      <c r="EB278" s="210">
        <f t="shared" si="774"/>
        <v>0</v>
      </c>
      <c r="EC278" s="210">
        <f t="shared" si="774"/>
        <v>0</v>
      </c>
      <c r="ED278" s="210">
        <f t="shared" si="774"/>
        <v>0</v>
      </c>
      <c r="EE278" s="210">
        <f t="shared" si="774"/>
        <v>0</v>
      </c>
      <c r="EF278" s="210">
        <f t="shared" si="774"/>
        <v>0</v>
      </c>
      <c r="EG278" s="210">
        <f t="shared" si="774"/>
        <v>0</v>
      </c>
      <c r="EH278" s="210">
        <f t="shared" si="1014"/>
        <v>0</v>
      </c>
      <c r="EI278" s="210">
        <f t="shared" si="1014"/>
        <v>0</v>
      </c>
      <c r="EJ278" s="210">
        <f t="shared" si="1014"/>
        <v>0</v>
      </c>
      <c r="EK278" s="210">
        <f t="shared" si="899"/>
        <v>0</v>
      </c>
      <c r="EL278" s="210">
        <f t="shared" si="899"/>
        <v>0</v>
      </c>
      <c r="EM278" s="210">
        <f t="shared" si="899"/>
        <v>0</v>
      </c>
      <c r="EN278" s="210">
        <f t="shared" si="899"/>
        <v>0</v>
      </c>
      <c r="EO278" s="210">
        <f t="shared" si="899"/>
        <v>0</v>
      </c>
      <c r="EP278" s="210">
        <f t="shared" si="899"/>
        <v>0</v>
      </c>
      <c r="EQ278" s="210">
        <f t="shared" si="691"/>
        <v>0</v>
      </c>
      <c r="ES278" s="210">
        <f t="shared" si="1029"/>
        <v>0</v>
      </c>
      <c r="ET278" s="210">
        <f t="shared" si="1030"/>
        <v>0</v>
      </c>
      <c r="EU278" s="210">
        <f t="shared" si="1031"/>
        <v>0</v>
      </c>
      <c r="EV278" s="210">
        <f t="shared" si="1032"/>
        <v>0</v>
      </c>
      <c r="EW278" s="210">
        <f t="shared" si="1033"/>
        <v>0</v>
      </c>
      <c r="EX278" s="210">
        <f t="shared" si="1034"/>
        <v>0</v>
      </c>
      <c r="EY278" s="210">
        <f t="shared" si="1035"/>
        <v>0</v>
      </c>
      <c r="EZ278" s="210">
        <f t="shared" si="1036"/>
        <v>0</v>
      </c>
      <c r="FA278" s="210">
        <f t="shared" si="1037"/>
        <v>0</v>
      </c>
      <c r="FB278" s="210">
        <f t="shared" si="1038"/>
        <v>0</v>
      </c>
      <c r="FC278" s="210">
        <f t="shared" si="1039"/>
        <v>0</v>
      </c>
      <c r="FD278" s="210">
        <f t="shared" si="1040"/>
        <v>0</v>
      </c>
      <c r="FE278" s="210">
        <f t="shared" si="1041"/>
        <v>0</v>
      </c>
      <c r="FF278" s="210">
        <f t="shared" si="1042"/>
        <v>0</v>
      </c>
      <c r="FG278" s="210">
        <f t="shared" si="1043"/>
        <v>0</v>
      </c>
      <c r="FI278" s="211">
        <f t="shared" si="984"/>
        <v>0</v>
      </c>
      <c r="FJ278" s="211">
        <f t="shared" si="985"/>
        <v>0</v>
      </c>
      <c r="FK278" s="211">
        <f t="shared" si="986"/>
        <v>0</v>
      </c>
      <c r="FL278" s="211">
        <f t="shared" si="987"/>
        <v>0</v>
      </c>
      <c r="FM278" s="211">
        <f t="shared" si="988"/>
        <v>0</v>
      </c>
      <c r="FN278" s="211">
        <f t="shared" si="989"/>
        <v>0</v>
      </c>
      <c r="FO278" s="211">
        <f t="shared" si="990"/>
        <v>0</v>
      </c>
      <c r="FP278" s="211">
        <f t="shared" si="991"/>
        <v>0</v>
      </c>
      <c r="FQ278" s="211">
        <f t="shared" si="992"/>
        <v>0</v>
      </c>
      <c r="FR278" s="211">
        <f t="shared" si="993"/>
        <v>0</v>
      </c>
      <c r="FS278" s="211">
        <f t="shared" si="994"/>
        <v>0</v>
      </c>
      <c r="FT278" s="211">
        <f t="shared" si="995"/>
        <v>0</v>
      </c>
      <c r="FU278" s="211">
        <f t="shared" si="996"/>
        <v>0</v>
      </c>
      <c r="FV278" s="211">
        <f t="shared" si="997"/>
        <v>0</v>
      </c>
      <c r="FW278" s="211">
        <f t="shared" si="998"/>
        <v>0</v>
      </c>
      <c r="FX278" s="211">
        <f t="shared" si="999"/>
        <v>0</v>
      </c>
      <c r="FY278" s="211">
        <f t="shared" si="1000"/>
        <v>0</v>
      </c>
      <c r="FZ278" s="211">
        <f t="shared" si="1001"/>
        <v>0</v>
      </c>
      <c r="GA278" s="211">
        <f t="shared" si="1002"/>
        <v>0</v>
      </c>
      <c r="GB278" s="211">
        <f t="shared" si="1003"/>
        <v>0</v>
      </c>
      <c r="GC278" s="211">
        <f t="shared" si="1004"/>
        <v>0</v>
      </c>
      <c r="GD278" s="211">
        <f t="shared" si="1005"/>
        <v>0</v>
      </c>
      <c r="GE278" s="211">
        <f t="shared" si="1006"/>
        <v>0</v>
      </c>
      <c r="GF278" s="211">
        <f t="shared" si="1007"/>
        <v>0</v>
      </c>
      <c r="GG278" s="211">
        <f t="shared" si="1008"/>
        <v>0</v>
      </c>
      <c r="GH278" s="211">
        <f t="shared" si="1009"/>
        <v>0</v>
      </c>
      <c r="GI278" s="211">
        <f t="shared" si="1010"/>
        <v>0</v>
      </c>
      <c r="GJ278" s="211">
        <f t="shared" si="1011"/>
        <v>0</v>
      </c>
      <c r="GK278" s="211">
        <f t="shared" si="1012"/>
        <v>0</v>
      </c>
      <c r="GL278" s="211">
        <f t="shared" si="1013"/>
        <v>0</v>
      </c>
    </row>
    <row r="279" spans="3:194" ht="60">
      <c r="C279" s="53" t="s">
        <v>221</v>
      </c>
      <c r="D279" s="225">
        <v>2516</v>
      </c>
      <c r="E279" s="223">
        <v>23</v>
      </c>
      <c r="F279" s="223"/>
      <c r="G279" s="224">
        <f t="shared" si="966"/>
        <v>0</v>
      </c>
      <c r="H279" s="224">
        <f t="shared" si="967"/>
        <v>0</v>
      </c>
      <c r="I279" s="222"/>
      <c r="J279" s="222"/>
      <c r="K279" s="222"/>
      <c r="L279" s="222"/>
      <c r="M279" s="222"/>
      <c r="N279" s="222"/>
      <c r="O279" s="222"/>
      <c r="P279" s="222"/>
      <c r="Q279" s="224">
        <f t="shared" si="968"/>
        <v>0</v>
      </c>
      <c r="R279" s="222"/>
      <c r="S279" s="222"/>
      <c r="T279" s="222"/>
      <c r="U279" s="222"/>
      <c r="V279" s="224">
        <f t="shared" si="969"/>
        <v>0</v>
      </c>
      <c r="W279" s="222"/>
      <c r="X279" s="222"/>
      <c r="Y279" s="222"/>
      <c r="Z279" s="222"/>
      <c r="AA279" s="224">
        <f t="shared" si="970"/>
        <v>0</v>
      </c>
      <c r="AB279" s="222"/>
      <c r="AC279" s="222"/>
      <c r="AD279" s="222"/>
      <c r="AE279" s="222"/>
      <c r="AF279" s="224">
        <f t="shared" si="971"/>
        <v>0</v>
      </c>
      <c r="AG279" s="222"/>
      <c r="AH279" s="222"/>
      <c r="AI279" s="222"/>
      <c r="AJ279" s="222"/>
      <c r="AK279" s="224">
        <f t="shared" si="972"/>
        <v>0</v>
      </c>
      <c r="AL279" s="224">
        <f t="shared" si="973"/>
        <v>0</v>
      </c>
      <c r="AM279" s="222"/>
      <c r="AN279" s="222"/>
      <c r="AO279" s="222"/>
      <c r="AP279" s="222"/>
      <c r="AQ279" s="222"/>
      <c r="AR279" s="222"/>
      <c r="AS279" s="222"/>
      <c r="AT279" s="222"/>
      <c r="AU279" s="224">
        <f t="shared" si="974"/>
        <v>0</v>
      </c>
      <c r="AV279" s="222"/>
      <c r="AW279" s="222"/>
      <c r="AX279" s="222"/>
      <c r="AY279" s="222"/>
      <c r="AZ279" s="224">
        <f t="shared" si="975"/>
        <v>0</v>
      </c>
      <c r="BA279" s="222"/>
      <c r="BB279" s="222"/>
      <c r="BC279" s="222"/>
      <c r="BD279" s="222"/>
      <c r="BE279" s="224">
        <f t="shared" si="976"/>
        <v>0</v>
      </c>
      <c r="BF279" s="222"/>
      <c r="BG279" s="222"/>
      <c r="BH279" s="222"/>
      <c r="BI279" s="222"/>
      <c r="BJ279" s="224">
        <f t="shared" si="977"/>
        <v>0</v>
      </c>
      <c r="BK279" s="222"/>
      <c r="BL279" s="222"/>
      <c r="BM279" s="222"/>
      <c r="BN279" s="222"/>
      <c r="BO279" s="224">
        <f t="shared" si="978"/>
        <v>0</v>
      </c>
      <c r="BP279" s="222"/>
      <c r="BQ279" s="222"/>
      <c r="BR279" s="222"/>
      <c r="BS279" s="222"/>
      <c r="BT279" s="224">
        <f t="shared" si="979"/>
        <v>0</v>
      </c>
      <c r="BU279" s="222"/>
      <c r="BV279" s="222"/>
      <c r="BW279" s="222"/>
      <c r="BX279" s="222"/>
      <c r="BY279" s="224">
        <f t="shared" si="980"/>
        <v>0</v>
      </c>
      <c r="BZ279" s="222"/>
      <c r="CA279" s="222"/>
      <c r="CB279" s="222"/>
      <c r="CC279" s="222"/>
      <c r="CD279" s="224">
        <f t="shared" si="981"/>
        <v>0</v>
      </c>
      <c r="CE279" s="222"/>
      <c r="CF279" s="222"/>
      <c r="CG279" s="222"/>
      <c r="CH279" s="222"/>
      <c r="CI279" s="224">
        <f t="shared" si="982"/>
        <v>0</v>
      </c>
      <c r="CJ279" s="222"/>
      <c r="CK279" s="222"/>
      <c r="CL279" s="222"/>
      <c r="CM279" s="222"/>
      <c r="CN279" s="224">
        <f t="shared" si="983"/>
        <v>0</v>
      </c>
      <c r="CO279" s="222"/>
      <c r="CP279" s="222"/>
      <c r="CQ279" s="222"/>
      <c r="CR279" s="222"/>
      <c r="CS279" s="209">
        <f t="shared" si="1044"/>
        <v>0</v>
      </c>
      <c r="CT279" s="205"/>
      <c r="CU279" s="210">
        <f t="shared" si="686"/>
        <v>0</v>
      </c>
      <c r="CV279" s="210">
        <f t="shared" si="686"/>
        <v>0</v>
      </c>
      <c r="CW279" s="210">
        <f t="shared" si="1015"/>
        <v>0</v>
      </c>
      <c r="CX279" s="210">
        <f t="shared" si="1016"/>
        <v>0</v>
      </c>
      <c r="CY279" s="210">
        <f t="shared" si="1017"/>
        <v>0</v>
      </c>
      <c r="CZ279" s="210">
        <f t="shared" si="1018"/>
        <v>0</v>
      </c>
      <c r="DA279" s="210">
        <f t="shared" si="687"/>
        <v>0</v>
      </c>
      <c r="DB279" s="210">
        <f t="shared" si="687"/>
        <v>0</v>
      </c>
      <c r="DC279" s="210">
        <f t="shared" si="1019"/>
        <v>0</v>
      </c>
      <c r="DD279" s="210">
        <f t="shared" si="1020"/>
        <v>0</v>
      </c>
      <c r="DE279" s="210">
        <f t="shared" si="1021"/>
        <v>0</v>
      </c>
      <c r="DF279" s="210">
        <f t="shared" si="1022"/>
        <v>0</v>
      </c>
      <c r="DG279" s="210">
        <f t="shared" si="1023"/>
        <v>0</v>
      </c>
      <c r="DH279" s="210">
        <f t="shared" si="1024"/>
        <v>0</v>
      </c>
      <c r="DI279" s="210">
        <f t="shared" si="1025"/>
        <v>0</v>
      </c>
      <c r="DJ279" s="210">
        <f t="shared" si="1026"/>
        <v>0</v>
      </c>
      <c r="DK279" s="210">
        <f t="shared" si="1027"/>
        <v>0</v>
      </c>
      <c r="DL279" s="210">
        <f t="shared" si="1028"/>
        <v>0</v>
      </c>
      <c r="DN279" s="210">
        <f t="shared" si="961"/>
        <v>0</v>
      </c>
      <c r="DO279" s="210">
        <f t="shared" si="962"/>
        <v>0</v>
      </c>
      <c r="DP279" s="210">
        <f t="shared" si="963"/>
        <v>0</v>
      </c>
      <c r="DQ279" s="210">
        <f t="shared" si="877"/>
        <v>0</v>
      </c>
      <c r="DR279" s="210">
        <f t="shared" si="878"/>
        <v>0</v>
      </c>
      <c r="DS279" s="210">
        <f t="shared" si="773"/>
        <v>0</v>
      </c>
      <c r="DT279" s="210">
        <f t="shared" si="774"/>
        <v>0</v>
      </c>
      <c r="DU279" s="210">
        <f t="shared" si="774"/>
        <v>0</v>
      </c>
      <c r="DV279" s="210">
        <f t="shared" si="774"/>
        <v>0</v>
      </c>
      <c r="DW279" s="210">
        <f t="shared" si="774"/>
        <v>0</v>
      </c>
      <c r="DX279" s="210">
        <f t="shared" si="774"/>
        <v>0</v>
      </c>
      <c r="DY279" s="210">
        <f t="shared" si="774"/>
        <v>0</v>
      </c>
      <c r="DZ279" s="210">
        <f t="shared" si="774"/>
        <v>0</v>
      </c>
      <c r="EA279" s="210">
        <f t="shared" si="774"/>
        <v>0</v>
      </c>
      <c r="EB279" s="210">
        <f t="shared" si="774"/>
        <v>0</v>
      </c>
      <c r="EC279" s="210">
        <f t="shared" si="774"/>
        <v>0</v>
      </c>
      <c r="ED279" s="210">
        <f t="shared" si="774"/>
        <v>0</v>
      </c>
      <c r="EE279" s="210">
        <f t="shared" si="774"/>
        <v>0</v>
      </c>
      <c r="EF279" s="210">
        <f t="shared" si="774"/>
        <v>0</v>
      </c>
      <c r="EG279" s="210">
        <f t="shared" si="774"/>
        <v>0</v>
      </c>
      <c r="EH279" s="210">
        <f t="shared" si="1014"/>
        <v>0</v>
      </c>
      <c r="EI279" s="210">
        <f t="shared" si="1014"/>
        <v>0</v>
      </c>
      <c r="EJ279" s="210">
        <f t="shared" si="1014"/>
        <v>0</v>
      </c>
      <c r="EK279" s="210">
        <f t="shared" si="899"/>
        <v>0</v>
      </c>
      <c r="EL279" s="210">
        <f t="shared" si="899"/>
        <v>0</v>
      </c>
      <c r="EM279" s="210">
        <f t="shared" si="899"/>
        <v>0</v>
      </c>
      <c r="EN279" s="210">
        <f t="shared" si="899"/>
        <v>0</v>
      </c>
      <c r="EO279" s="210">
        <f t="shared" si="899"/>
        <v>0</v>
      </c>
      <c r="EP279" s="210">
        <f t="shared" si="899"/>
        <v>0</v>
      </c>
      <c r="EQ279" s="210">
        <f t="shared" si="691"/>
        <v>0</v>
      </c>
      <c r="ES279" s="210">
        <f t="shared" si="1029"/>
        <v>0</v>
      </c>
      <c r="ET279" s="210">
        <f t="shared" si="1030"/>
        <v>0</v>
      </c>
      <c r="EU279" s="210">
        <f t="shared" si="1031"/>
        <v>0</v>
      </c>
      <c r="EV279" s="210">
        <f t="shared" si="1032"/>
        <v>0</v>
      </c>
      <c r="EW279" s="210">
        <f t="shared" si="1033"/>
        <v>0</v>
      </c>
      <c r="EX279" s="210">
        <f t="shared" si="1034"/>
        <v>0</v>
      </c>
      <c r="EY279" s="210">
        <f t="shared" si="1035"/>
        <v>0</v>
      </c>
      <c r="EZ279" s="210">
        <f t="shared" si="1036"/>
        <v>0</v>
      </c>
      <c r="FA279" s="210">
        <f t="shared" si="1037"/>
        <v>0</v>
      </c>
      <c r="FB279" s="210">
        <f t="shared" si="1038"/>
        <v>0</v>
      </c>
      <c r="FC279" s="210">
        <f t="shared" si="1039"/>
        <v>0</v>
      </c>
      <c r="FD279" s="210">
        <f t="shared" si="1040"/>
        <v>0</v>
      </c>
      <c r="FE279" s="210">
        <f t="shared" si="1041"/>
        <v>0</v>
      </c>
      <c r="FF279" s="210">
        <f t="shared" si="1042"/>
        <v>0</v>
      </c>
      <c r="FG279" s="210">
        <f t="shared" si="1043"/>
        <v>0</v>
      </c>
      <c r="FI279" s="211">
        <f t="shared" si="984"/>
        <v>0</v>
      </c>
      <c r="FJ279" s="211">
        <f t="shared" si="985"/>
        <v>0</v>
      </c>
      <c r="FK279" s="211">
        <f t="shared" si="986"/>
        <v>0</v>
      </c>
      <c r="FL279" s="211">
        <f t="shared" si="987"/>
        <v>0</v>
      </c>
      <c r="FM279" s="211">
        <f t="shared" si="988"/>
        <v>0</v>
      </c>
      <c r="FN279" s="211">
        <f t="shared" si="989"/>
        <v>0</v>
      </c>
      <c r="FO279" s="211">
        <f t="shared" si="990"/>
        <v>0</v>
      </c>
      <c r="FP279" s="211">
        <f t="shared" si="991"/>
        <v>0</v>
      </c>
      <c r="FQ279" s="211">
        <f t="shared" si="992"/>
        <v>0</v>
      </c>
      <c r="FR279" s="211">
        <f t="shared" si="993"/>
        <v>0</v>
      </c>
      <c r="FS279" s="211">
        <f t="shared" si="994"/>
        <v>0</v>
      </c>
      <c r="FT279" s="211">
        <f t="shared" si="995"/>
        <v>0</v>
      </c>
      <c r="FU279" s="211">
        <f t="shared" si="996"/>
        <v>0</v>
      </c>
      <c r="FV279" s="211">
        <f t="shared" si="997"/>
        <v>0</v>
      </c>
      <c r="FW279" s="211">
        <f t="shared" si="998"/>
        <v>0</v>
      </c>
      <c r="FX279" s="211">
        <f t="shared" si="999"/>
        <v>0</v>
      </c>
      <c r="FY279" s="211">
        <f t="shared" si="1000"/>
        <v>0</v>
      </c>
      <c r="FZ279" s="211">
        <f t="shared" si="1001"/>
        <v>0</v>
      </c>
      <c r="GA279" s="211">
        <f t="shared" si="1002"/>
        <v>0</v>
      </c>
      <c r="GB279" s="211">
        <f t="shared" si="1003"/>
        <v>0</v>
      </c>
      <c r="GC279" s="211">
        <f t="shared" si="1004"/>
        <v>0</v>
      </c>
      <c r="GD279" s="211">
        <f t="shared" si="1005"/>
        <v>0</v>
      </c>
      <c r="GE279" s="211">
        <f t="shared" si="1006"/>
        <v>0</v>
      </c>
      <c r="GF279" s="211">
        <f t="shared" si="1007"/>
        <v>0</v>
      </c>
      <c r="GG279" s="211">
        <f t="shared" si="1008"/>
        <v>0</v>
      </c>
      <c r="GH279" s="211">
        <f t="shared" si="1009"/>
        <v>0</v>
      </c>
      <c r="GI279" s="211">
        <f t="shared" si="1010"/>
        <v>0</v>
      </c>
      <c r="GJ279" s="211">
        <f t="shared" si="1011"/>
        <v>0</v>
      </c>
      <c r="GK279" s="211">
        <f t="shared" si="1012"/>
        <v>0</v>
      </c>
      <c r="GL279" s="211">
        <f t="shared" si="1013"/>
        <v>0</v>
      </c>
    </row>
    <row r="280" spans="3:194">
      <c r="C280" s="53" t="s">
        <v>222</v>
      </c>
      <c r="D280" s="225">
        <v>2517</v>
      </c>
      <c r="E280" s="223">
        <v>12</v>
      </c>
      <c r="F280" s="223"/>
      <c r="G280" s="224">
        <f t="shared" si="966"/>
        <v>0</v>
      </c>
      <c r="H280" s="224">
        <f t="shared" si="967"/>
        <v>0</v>
      </c>
      <c r="I280" s="222"/>
      <c r="J280" s="222"/>
      <c r="K280" s="222"/>
      <c r="L280" s="222"/>
      <c r="M280" s="222"/>
      <c r="N280" s="222"/>
      <c r="O280" s="222"/>
      <c r="P280" s="222"/>
      <c r="Q280" s="224">
        <f t="shared" si="968"/>
        <v>0</v>
      </c>
      <c r="R280" s="222"/>
      <c r="S280" s="222"/>
      <c r="T280" s="222"/>
      <c r="U280" s="222"/>
      <c r="V280" s="224">
        <f t="shared" si="969"/>
        <v>0</v>
      </c>
      <c r="W280" s="222"/>
      <c r="X280" s="222"/>
      <c r="Y280" s="222"/>
      <c r="Z280" s="222"/>
      <c r="AA280" s="224">
        <f t="shared" si="970"/>
        <v>0</v>
      </c>
      <c r="AB280" s="222"/>
      <c r="AC280" s="222"/>
      <c r="AD280" s="222"/>
      <c r="AE280" s="222"/>
      <c r="AF280" s="224">
        <f t="shared" si="971"/>
        <v>0</v>
      </c>
      <c r="AG280" s="222"/>
      <c r="AH280" s="222"/>
      <c r="AI280" s="222"/>
      <c r="AJ280" s="222"/>
      <c r="AK280" s="224">
        <f t="shared" si="972"/>
        <v>0</v>
      </c>
      <c r="AL280" s="224">
        <f t="shared" si="973"/>
        <v>0</v>
      </c>
      <c r="AM280" s="222"/>
      <c r="AN280" s="222"/>
      <c r="AO280" s="222"/>
      <c r="AP280" s="222"/>
      <c r="AQ280" s="222"/>
      <c r="AR280" s="222"/>
      <c r="AS280" s="222"/>
      <c r="AT280" s="222"/>
      <c r="AU280" s="224">
        <f t="shared" si="974"/>
        <v>0</v>
      </c>
      <c r="AV280" s="222"/>
      <c r="AW280" s="222"/>
      <c r="AX280" s="222"/>
      <c r="AY280" s="222"/>
      <c r="AZ280" s="224">
        <f t="shared" si="975"/>
        <v>0</v>
      </c>
      <c r="BA280" s="222"/>
      <c r="BB280" s="222"/>
      <c r="BC280" s="222"/>
      <c r="BD280" s="222"/>
      <c r="BE280" s="224">
        <f t="shared" si="976"/>
        <v>0</v>
      </c>
      <c r="BF280" s="222"/>
      <c r="BG280" s="222"/>
      <c r="BH280" s="222"/>
      <c r="BI280" s="222"/>
      <c r="BJ280" s="224">
        <f t="shared" si="977"/>
        <v>0</v>
      </c>
      <c r="BK280" s="222"/>
      <c r="BL280" s="222"/>
      <c r="BM280" s="222"/>
      <c r="BN280" s="222"/>
      <c r="BO280" s="224">
        <f t="shared" si="978"/>
        <v>0</v>
      </c>
      <c r="BP280" s="222"/>
      <c r="BQ280" s="222"/>
      <c r="BR280" s="222"/>
      <c r="BS280" s="222"/>
      <c r="BT280" s="224">
        <f t="shared" si="979"/>
        <v>0</v>
      </c>
      <c r="BU280" s="222"/>
      <c r="BV280" s="222"/>
      <c r="BW280" s="222"/>
      <c r="BX280" s="222"/>
      <c r="BY280" s="224">
        <f t="shared" si="980"/>
        <v>0</v>
      </c>
      <c r="BZ280" s="222"/>
      <c r="CA280" s="222"/>
      <c r="CB280" s="222"/>
      <c r="CC280" s="222"/>
      <c r="CD280" s="224">
        <f t="shared" si="981"/>
        <v>0</v>
      </c>
      <c r="CE280" s="222"/>
      <c r="CF280" s="222"/>
      <c r="CG280" s="222"/>
      <c r="CH280" s="222"/>
      <c r="CI280" s="224">
        <f t="shared" si="982"/>
        <v>0</v>
      </c>
      <c r="CJ280" s="222"/>
      <c r="CK280" s="222"/>
      <c r="CL280" s="222"/>
      <c r="CM280" s="222"/>
      <c r="CN280" s="224">
        <f t="shared" si="983"/>
        <v>0</v>
      </c>
      <c r="CO280" s="222"/>
      <c r="CP280" s="222"/>
      <c r="CQ280" s="222"/>
      <c r="CR280" s="222"/>
      <c r="CS280" s="209">
        <f t="shared" si="1044"/>
        <v>0</v>
      </c>
      <c r="CT280" s="205"/>
      <c r="CU280" s="210">
        <f t="shared" si="686"/>
        <v>0</v>
      </c>
      <c r="CV280" s="210">
        <f t="shared" si="686"/>
        <v>0</v>
      </c>
      <c r="CW280" s="210">
        <f t="shared" si="1015"/>
        <v>0</v>
      </c>
      <c r="CX280" s="210">
        <f t="shared" si="1016"/>
        <v>0</v>
      </c>
      <c r="CY280" s="210">
        <f t="shared" si="1017"/>
        <v>0</v>
      </c>
      <c r="CZ280" s="210">
        <f t="shared" si="1018"/>
        <v>0</v>
      </c>
      <c r="DA280" s="210">
        <f t="shared" si="687"/>
        <v>0</v>
      </c>
      <c r="DB280" s="210">
        <f t="shared" si="687"/>
        <v>0</v>
      </c>
      <c r="DC280" s="210">
        <f t="shared" si="1019"/>
        <v>0</v>
      </c>
      <c r="DD280" s="210">
        <f t="shared" si="1020"/>
        <v>0</v>
      </c>
      <c r="DE280" s="210">
        <f t="shared" si="1021"/>
        <v>0</v>
      </c>
      <c r="DF280" s="210">
        <f t="shared" si="1022"/>
        <v>0</v>
      </c>
      <c r="DG280" s="210">
        <f t="shared" si="1023"/>
        <v>0</v>
      </c>
      <c r="DH280" s="210">
        <f t="shared" si="1024"/>
        <v>0</v>
      </c>
      <c r="DI280" s="210">
        <f t="shared" si="1025"/>
        <v>0</v>
      </c>
      <c r="DJ280" s="210">
        <f t="shared" si="1026"/>
        <v>0</v>
      </c>
      <c r="DK280" s="210">
        <f t="shared" si="1027"/>
        <v>0</v>
      </c>
      <c r="DL280" s="210">
        <f t="shared" si="1028"/>
        <v>0</v>
      </c>
      <c r="DN280" s="210">
        <f t="shared" si="961"/>
        <v>0</v>
      </c>
      <c r="DO280" s="210">
        <f t="shared" si="962"/>
        <v>0</v>
      </c>
      <c r="DP280" s="210">
        <f t="shared" si="963"/>
        <v>0</v>
      </c>
      <c r="DQ280" s="210">
        <f t="shared" si="877"/>
        <v>0</v>
      </c>
      <c r="DR280" s="210">
        <f t="shared" si="878"/>
        <v>0</v>
      </c>
      <c r="DS280" s="210">
        <f t="shared" si="773"/>
        <v>0</v>
      </c>
      <c r="DT280" s="210">
        <f t="shared" si="774"/>
        <v>0</v>
      </c>
      <c r="DU280" s="210">
        <f t="shared" si="774"/>
        <v>0</v>
      </c>
      <c r="DV280" s="210">
        <f t="shared" si="774"/>
        <v>0</v>
      </c>
      <c r="DW280" s="210">
        <f t="shared" si="774"/>
        <v>0</v>
      </c>
      <c r="DX280" s="210">
        <f t="shared" si="774"/>
        <v>0</v>
      </c>
      <c r="DY280" s="210">
        <f t="shared" si="774"/>
        <v>0</v>
      </c>
      <c r="DZ280" s="210">
        <f t="shared" si="774"/>
        <v>0</v>
      </c>
      <c r="EA280" s="210">
        <f t="shared" si="774"/>
        <v>0</v>
      </c>
      <c r="EB280" s="210">
        <f t="shared" si="774"/>
        <v>0</v>
      </c>
      <c r="EC280" s="210">
        <f t="shared" si="774"/>
        <v>0</v>
      </c>
      <c r="ED280" s="210">
        <f t="shared" si="774"/>
        <v>0</v>
      </c>
      <c r="EE280" s="210">
        <f t="shared" si="774"/>
        <v>0</v>
      </c>
      <c r="EF280" s="210">
        <f t="shared" si="774"/>
        <v>0</v>
      </c>
      <c r="EG280" s="210">
        <f t="shared" si="774"/>
        <v>0</v>
      </c>
      <c r="EH280" s="210">
        <f t="shared" si="1014"/>
        <v>0</v>
      </c>
      <c r="EI280" s="210">
        <f t="shared" si="1014"/>
        <v>0</v>
      </c>
      <c r="EJ280" s="210">
        <f t="shared" si="1014"/>
        <v>0</v>
      </c>
      <c r="EK280" s="210">
        <f t="shared" si="899"/>
        <v>0</v>
      </c>
      <c r="EL280" s="210">
        <f t="shared" si="899"/>
        <v>0</v>
      </c>
      <c r="EM280" s="210">
        <f t="shared" si="899"/>
        <v>0</v>
      </c>
      <c r="EN280" s="210">
        <f t="shared" si="899"/>
        <v>0</v>
      </c>
      <c r="EO280" s="210">
        <f t="shared" si="899"/>
        <v>0</v>
      </c>
      <c r="EP280" s="210">
        <f t="shared" si="899"/>
        <v>0</v>
      </c>
      <c r="EQ280" s="210">
        <f t="shared" si="691"/>
        <v>0</v>
      </c>
      <c r="ES280" s="210">
        <f t="shared" si="1029"/>
        <v>0</v>
      </c>
      <c r="ET280" s="210">
        <f t="shared" si="1030"/>
        <v>0</v>
      </c>
      <c r="EU280" s="210">
        <f t="shared" si="1031"/>
        <v>0</v>
      </c>
      <c r="EV280" s="210">
        <f t="shared" si="1032"/>
        <v>0</v>
      </c>
      <c r="EW280" s="210">
        <f t="shared" si="1033"/>
        <v>0</v>
      </c>
      <c r="EX280" s="210">
        <f t="shared" si="1034"/>
        <v>0</v>
      </c>
      <c r="EY280" s="210">
        <f t="shared" si="1035"/>
        <v>0</v>
      </c>
      <c r="EZ280" s="210">
        <f t="shared" si="1036"/>
        <v>0</v>
      </c>
      <c r="FA280" s="210">
        <f t="shared" si="1037"/>
        <v>0</v>
      </c>
      <c r="FB280" s="210">
        <f t="shared" si="1038"/>
        <v>0</v>
      </c>
      <c r="FC280" s="210">
        <f t="shared" si="1039"/>
        <v>0</v>
      </c>
      <c r="FD280" s="210">
        <f t="shared" si="1040"/>
        <v>0</v>
      </c>
      <c r="FE280" s="210">
        <f t="shared" si="1041"/>
        <v>0</v>
      </c>
      <c r="FF280" s="210">
        <f t="shared" si="1042"/>
        <v>0</v>
      </c>
      <c r="FG280" s="210">
        <f t="shared" si="1043"/>
        <v>0</v>
      </c>
      <c r="FI280" s="211">
        <f t="shared" si="984"/>
        <v>0</v>
      </c>
      <c r="FJ280" s="211">
        <f t="shared" si="985"/>
        <v>0</v>
      </c>
      <c r="FK280" s="211">
        <f t="shared" si="986"/>
        <v>0</v>
      </c>
      <c r="FL280" s="211">
        <f t="shared" si="987"/>
        <v>0</v>
      </c>
      <c r="FM280" s="211">
        <f t="shared" si="988"/>
        <v>0</v>
      </c>
      <c r="FN280" s="211">
        <f t="shared" si="989"/>
        <v>0</v>
      </c>
      <c r="FO280" s="211">
        <f t="shared" si="990"/>
        <v>0</v>
      </c>
      <c r="FP280" s="211">
        <f t="shared" si="991"/>
        <v>0</v>
      </c>
      <c r="FQ280" s="211">
        <f t="shared" si="992"/>
        <v>0</v>
      </c>
      <c r="FR280" s="211">
        <f t="shared" si="993"/>
        <v>0</v>
      </c>
      <c r="FS280" s="211">
        <f t="shared" si="994"/>
        <v>0</v>
      </c>
      <c r="FT280" s="211">
        <f t="shared" si="995"/>
        <v>0</v>
      </c>
      <c r="FU280" s="211">
        <f t="shared" si="996"/>
        <v>0</v>
      </c>
      <c r="FV280" s="211">
        <f t="shared" si="997"/>
        <v>0</v>
      </c>
      <c r="FW280" s="211">
        <f t="shared" si="998"/>
        <v>0</v>
      </c>
      <c r="FX280" s="211">
        <f t="shared" si="999"/>
        <v>0</v>
      </c>
      <c r="FY280" s="211">
        <f t="shared" si="1000"/>
        <v>0</v>
      </c>
      <c r="FZ280" s="211">
        <f t="shared" si="1001"/>
        <v>0</v>
      </c>
      <c r="GA280" s="211">
        <f t="shared" si="1002"/>
        <v>0</v>
      </c>
      <c r="GB280" s="211">
        <f t="shared" si="1003"/>
        <v>0</v>
      </c>
      <c r="GC280" s="211">
        <f t="shared" si="1004"/>
        <v>0</v>
      </c>
      <c r="GD280" s="211">
        <f t="shared" si="1005"/>
        <v>0</v>
      </c>
      <c r="GE280" s="211">
        <f t="shared" si="1006"/>
        <v>0</v>
      </c>
      <c r="GF280" s="211">
        <f t="shared" si="1007"/>
        <v>0</v>
      </c>
      <c r="GG280" s="211">
        <f t="shared" si="1008"/>
        <v>0</v>
      </c>
      <c r="GH280" s="211">
        <f t="shared" si="1009"/>
        <v>0</v>
      </c>
      <c r="GI280" s="211">
        <f t="shared" si="1010"/>
        <v>0</v>
      </c>
      <c r="GJ280" s="211">
        <f t="shared" si="1011"/>
        <v>0</v>
      </c>
      <c r="GK280" s="211">
        <f t="shared" si="1012"/>
        <v>0</v>
      </c>
      <c r="GL280" s="211">
        <f t="shared" si="1013"/>
        <v>0</v>
      </c>
    </row>
    <row r="281" spans="3:194">
      <c r="C281" s="53" t="s">
        <v>223</v>
      </c>
      <c r="D281" s="225">
        <v>2518</v>
      </c>
      <c r="E281" s="223">
        <v>23</v>
      </c>
      <c r="F281" s="223"/>
      <c r="G281" s="224">
        <f t="shared" si="966"/>
        <v>0</v>
      </c>
      <c r="H281" s="224">
        <f t="shared" si="967"/>
        <v>0</v>
      </c>
      <c r="I281" s="222"/>
      <c r="J281" s="222"/>
      <c r="K281" s="222"/>
      <c r="L281" s="222"/>
      <c r="M281" s="222"/>
      <c r="N281" s="222"/>
      <c r="O281" s="222"/>
      <c r="P281" s="222"/>
      <c r="Q281" s="224">
        <f t="shared" si="968"/>
        <v>0</v>
      </c>
      <c r="R281" s="222"/>
      <c r="S281" s="222"/>
      <c r="T281" s="222"/>
      <c r="U281" s="222"/>
      <c r="V281" s="224">
        <f t="shared" si="969"/>
        <v>0</v>
      </c>
      <c r="W281" s="222"/>
      <c r="X281" s="222"/>
      <c r="Y281" s="222"/>
      <c r="Z281" s="222"/>
      <c r="AA281" s="224">
        <f t="shared" si="970"/>
        <v>0</v>
      </c>
      <c r="AB281" s="222"/>
      <c r="AC281" s="222"/>
      <c r="AD281" s="222"/>
      <c r="AE281" s="222"/>
      <c r="AF281" s="224">
        <f t="shared" si="971"/>
        <v>0</v>
      </c>
      <c r="AG281" s="222"/>
      <c r="AH281" s="222"/>
      <c r="AI281" s="222"/>
      <c r="AJ281" s="222"/>
      <c r="AK281" s="224">
        <f t="shared" si="972"/>
        <v>0</v>
      </c>
      <c r="AL281" s="224">
        <f t="shared" si="973"/>
        <v>0</v>
      </c>
      <c r="AM281" s="222"/>
      <c r="AN281" s="222"/>
      <c r="AO281" s="222"/>
      <c r="AP281" s="222"/>
      <c r="AQ281" s="222"/>
      <c r="AR281" s="222"/>
      <c r="AS281" s="222"/>
      <c r="AT281" s="222"/>
      <c r="AU281" s="224">
        <f t="shared" si="974"/>
        <v>0</v>
      </c>
      <c r="AV281" s="222"/>
      <c r="AW281" s="222"/>
      <c r="AX281" s="222"/>
      <c r="AY281" s="222"/>
      <c r="AZ281" s="224">
        <f t="shared" si="975"/>
        <v>0</v>
      </c>
      <c r="BA281" s="222"/>
      <c r="BB281" s="222"/>
      <c r="BC281" s="222"/>
      <c r="BD281" s="222"/>
      <c r="BE281" s="224">
        <f t="shared" si="976"/>
        <v>0</v>
      </c>
      <c r="BF281" s="222"/>
      <c r="BG281" s="222"/>
      <c r="BH281" s="222"/>
      <c r="BI281" s="222"/>
      <c r="BJ281" s="224">
        <f t="shared" si="977"/>
        <v>0</v>
      </c>
      <c r="BK281" s="222"/>
      <c r="BL281" s="222"/>
      <c r="BM281" s="222"/>
      <c r="BN281" s="222"/>
      <c r="BO281" s="224">
        <f t="shared" si="978"/>
        <v>0</v>
      </c>
      <c r="BP281" s="222"/>
      <c r="BQ281" s="222"/>
      <c r="BR281" s="222"/>
      <c r="BS281" s="222"/>
      <c r="BT281" s="224">
        <f t="shared" si="979"/>
        <v>0</v>
      </c>
      <c r="BU281" s="222"/>
      <c r="BV281" s="222"/>
      <c r="BW281" s="222"/>
      <c r="BX281" s="222"/>
      <c r="BY281" s="224">
        <f t="shared" si="980"/>
        <v>0</v>
      </c>
      <c r="BZ281" s="222"/>
      <c r="CA281" s="222"/>
      <c r="CB281" s="222"/>
      <c r="CC281" s="222"/>
      <c r="CD281" s="224">
        <f t="shared" si="981"/>
        <v>0</v>
      </c>
      <c r="CE281" s="222"/>
      <c r="CF281" s="222"/>
      <c r="CG281" s="222"/>
      <c r="CH281" s="222"/>
      <c r="CI281" s="224">
        <f t="shared" si="982"/>
        <v>0</v>
      </c>
      <c r="CJ281" s="222"/>
      <c r="CK281" s="222"/>
      <c r="CL281" s="222"/>
      <c r="CM281" s="222"/>
      <c r="CN281" s="224">
        <f t="shared" si="983"/>
        <v>0</v>
      </c>
      <c r="CO281" s="222"/>
      <c r="CP281" s="222"/>
      <c r="CQ281" s="222"/>
      <c r="CR281" s="222"/>
      <c r="CS281" s="209">
        <f t="shared" si="1044"/>
        <v>0</v>
      </c>
      <c r="CT281" s="205"/>
      <c r="CU281" s="210">
        <f t="shared" si="686"/>
        <v>0</v>
      </c>
      <c r="CV281" s="210">
        <f t="shared" si="686"/>
        <v>0</v>
      </c>
      <c r="CW281" s="210">
        <f t="shared" si="1015"/>
        <v>0</v>
      </c>
      <c r="CX281" s="210">
        <f t="shared" si="1016"/>
        <v>0</v>
      </c>
      <c r="CY281" s="210">
        <f t="shared" si="1017"/>
        <v>0</v>
      </c>
      <c r="CZ281" s="210">
        <f t="shared" si="1018"/>
        <v>0</v>
      </c>
      <c r="DA281" s="210">
        <f t="shared" si="687"/>
        <v>0</v>
      </c>
      <c r="DB281" s="210">
        <f t="shared" si="687"/>
        <v>0</v>
      </c>
      <c r="DC281" s="210">
        <f t="shared" si="1019"/>
        <v>0</v>
      </c>
      <c r="DD281" s="210">
        <f t="shared" si="1020"/>
        <v>0</v>
      </c>
      <c r="DE281" s="210">
        <f t="shared" si="1021"/>
        <v>0</v>
      </c>
      <c r="DF281" s="210">
        <f t="shared" si="1022"/>
        <v>0</v>
      </c>
      <c r="DG281" s="210">
        <f t="shared" si="1023"/>
        <v>0</v>
      </c>
      <c r="DH281" s="210">
        <f t="shared" si="1024"/>
        <v>0</v>
      </c>
      <c r="DI281" s="210">
        <f t="shared" si="1025"/>
        <v>0</v>
      </c>
      <c r="DJ281" s="210">
        <f t="shared" si="1026"/>
        <v>0</v>
      </c>
      <c r="DK281" s="210">
        <f t="shared" si="1027"/>
        <v>0</v>
      </c>
      <c r="DL281" s="210">
        <f t="shared" si="1028"/>
        <v>0</v>
      </c>
      <c r="DN281" s="210">
        <f t="shared" si="961"/>
        <v>0</v>
      </c>
      <c r="DO281" s="210">
        <f t="shared" si="962"/>
        <v>0</v>
      </c>
      <c r="DP281" s="210">
        <f t="shared" si="963"/>
        <v>0</v>
      </c>
      <c r="DQ281" s="210">
        <f t="shared" si="877"/>
        <v>0</v>
      </c>
      <c r="DR281" s="210">
        <f t="shared" si="878"/>
        <v>0</v>
      </c>
      <c r="DS281" s="210">
        <f t="shared" si="773"/>
        <v>0</v>
      </c>
      <c r="DT281" s="210">
        <f t="shared" si="774"/>
        <v>0</v>
      </c>
      <c r="DU281" s="210">
        <f t="shared" si="774"/>
        <v>0</v>
      </c>
      <c r="DV281" s="210">
        <f t="shared" si="774"/>
        <v>0</v>
      </c>
      <c r="DW281" s="210">
        <f t="shared" si="774"/>
        <v>0</v>
      </c>
      <c r="DX281" s="210">
        <f t="shared" si="774"/>
        <v>0</v>
      </c>
      <c r="DY281" s="210">
        <f t="shared" si="774"/>
        <v>0</v>
      </c>
      <c r="DZ281" s="210">
        <f t="shared" si="774"/>
        <v>0</v>
      </c>
      <c r="EA281" s="210">
        <f t="shared" si="774"/>
        <v>0</v>
      </c>
      <c r="EB281" s="210">
        <f t="shared" si="774"/>
        <v>0</v>
      </c>
      <c r="EC281" s="210">
        <f t="shared" si="774"/>
        <v>0</v>
      </c>
      <c r="ED281" s="210">
        <f t="shared" si="774"/>
        <v>0</v>
      </c>
      <c r="EE281" s="210">
        <f t="shared" si="774"/>
        <v>0</v>
      </c>
      <c r="EF281" s="210">
        <f t="shared" si="774"/>
        <v>0</v>
      </c>
      <c r="EG281" s="210">
        <f t="shared" si="774"/>
        <v>0</v>
      </c>
      <c r="EH281" s="210">
        <f t="shared" si="1014"/>
        <v>0</v>
      </c>
      <c r="EI281" s="210">
        <f t="shared" si="1014"/>
        <v>0</v>
      </c>
      <c r="EJ281" s="210">
        <f t="shared" si="1014"/>
        <v>0</v>
      </c>
      <c r="EK281" s="210">
        <f t="shared" si="899"/>
        <v>0</v>
      </c>
      <c r="EL281" s="210">
        <f t="shared" si="899"/>
        <v>0</v>
      </c>
      <c r="EM281" s="210">
        <f t="shared" si="899"/>
        <v>0</v>
      </c>
      <c r="EN281" s="210">
        <f t="shared" si="899"/>
        <v>0</v>
      </c>
      <c r="EO281" s="210">
        <f t="shared" si="899"/>
        <v>0</v>
      </c>
      <c r="EP281" s="210">
        <f t="shared" si="899"/>
        <v>0</v>
      </c>
      <c r="EQ281" s="210">
        <f t="shared" si="691"/>
        <v>0</v>
      </c>
      <c r="ES281" s="210">
        <f t="shared" si="1029"/>
        <v>0</v>
      </c>
      <c r="ET281" s="210">
        <f t="shared" si="1030"/>
        <v>0</v>
      </c>
      <c r="EU281" s="210">
        <f t="shared" si="1031"/>
        <v>0</v>
      </c>
      <c r="EV281" s="210">
        <f t="shared" si="1032"/>
        <v>0</v>
      </c>
      <c r="EW281" s="210">
        <f t="shared" si="1033"/>
        <v>0</v>
      </c>
      <c r="EX281" s="210">
        <f t="shared" si="1034"/>
        <v>0</v>
      </c>
      <c r="EY281" s="210">
        <f t="shared" si="1035"/>
        <v>0</v>
      </c>
      <c r="EZ281" s="210">
        <f t="shared" si="1036"/>
        <v>0</v>
      </c>
      <c r="FA281" s="210">
        <f t="shared" si="1037"/>
        <v>0</v>
      </c>
      <c r="FB281" s="210">
        <f t="shared" si="1038"/>
        <v>0</v>
      </c>
      <c r="FC281" s="210">
        <f t="shared" si="1039"/>
        <v>0</v>
      </c>
      <c r="FD281" s="210">
        <f t="shared" si="1040"/>
        <v>0</v>
      </c>
      <c r="FE281" s="210">
        <f t="shared" si="1041"/>
        <v>0</v>
      </c>
      <c r="FF281" s="210">
        <f t="shared" si="1042"/>
        <v>0</v>
      </c>
      <c r="FG281" s="210">
        <f t="shared" si="1043"/>
        <v>0</v>
      </c>
      <c r="FI281" s="211">
        <f t="shared" si="984"/>
        <v>0</v>
      </c>
      <c r="FJ281" s="211">
        <f t="shared" si="985"/>
        <v>0</v>
      </c>
      <c r="FK281" s="211">
        <f t="shared" si="986"/>
        <v>0</v>
      </c>
      <c r="FL281" s="211">
        <f t="shared" si="987"/>
        <v>0</v>
      </c>
      <c r="FM281" s="211">
        <f t="shared" si="988"/>
        <v>0</v>
      </c>
      <c r="FN281" s="211">
        <f t="shared" si="989"/>
        <v>0</v>
      </c>
      <c r="FO281" s="211">
        <f t="shared" si="990"/>
        <v>0</v>
      </c>
      <c r="FP281" s="211">
        <f t="shared" si="991"/>
        <v>0</v>
      </c>
      <c r="FQ281" s="211">
        <f t="shared" si="992"/>
        <v>0</v>
      </c>
      <c r="FR281" s="211">
        <f t="shared" si="993"/>
        <v>0</v>
      </c>
      <c r="FS281" s="211">
        <f t="shared" si="994"/>
        <v>0</v>
      </c>
      <c r="FT281" s="211">
        <f t="shared" si="995"/>
        <v>0</v>
      </c>
      <c r="FU281" s="211">
        <f t="shared" si="996"/>
        <v>0</v>
      </c>
      <c r="FV281" s="211">
        <f t="shared" si="997"/>
        <v>0</v>
      </c>
      <c r="FW281" s="211">
        <f t="shared" si="998"/>
        <v>0</v>
      </c>
      <c r="FX281" s="211">
        <f t="shared" si="999"/>
        <v>0</v>
      </c>
      <c r="FY281" s="211">
        <f t="shared" si="1000"/>
        <v>0</v>
      </c>
      <c r="FZ281" s="211">
        <f t="shared" si="1001"/>
        <v>0</v>
      </c>
      <c r="GA281" s="211">
        <f t="shared" si="1002"/>
        <v>0</v>
      </c>
      <c r="GB281" s="211">
        <f t="shared" si="1003"/>
        <v>0</v>
      </c>
      <c r="GC281" s="211">
        <f t="shared" si="1004"/>
        <v>0</v>
      </c>
      <c r="GD281" s="211">
        <f t="shared" si="1005"/>
        <v>0</v>
      </c>
      <c r="GE281" s="211">
        <f t="shared" si="1006"/>
        <v>0</v>
      </c>
      <c r="GF281" s="211">
        <f t="shared" si="1007"/>
        <v>0</v>
      </c>
      <c r="GG281" s="211">
        <f t="shared" si="1008"/>
        <v>0</v>
      </c>
      <c r="GH281" s="211">
        <f t="shared" si="1009"/>
        <v>0</v>
      </c>
      <c r="GI281" s="211">
        <f t="shared" si="1010"/>
        <v>0</v>
      </c>
      <c r="GJ281" s="211">
        <f t="shared" si="1011"/>
        <v>0</v>
      </c>
      <c r="GK281" s="211">
        <f t="shared" si="1012"/>
        <v>0</v>
      </c>
      <c r="GL281" s="211">
        <f t="shared" si="1013"/>
        <v>0</v>
      </c>
    </row>
    <row r="282" spans="3:194" ht="30">
      <c r="C282" s="53" t="s">
        <v>224</v>
      </c>
      <c r="D282" s="225">
        <v>2519</v>
      </c>
      <c r="E282" s="223">
        <v>18</v>
      </c>
      <c r="F282" s="223"/>
      <c r="G282" s="224">
        <f t="shared" si="966"/>
        <v>0</v>
      </c>
      <c r="H282" s="224">
        <f t="shared" si="967"/>
        <v>0</v>
      </c>
      <c r="I282" s="222"/>
      <c r="J282" s="222"/>
      <c r="K282" s="222"/>
      <c r="L282" s="222"/>
      <c r="M282" s="222"/>
      <c r="N282" s="222"/>
      <c r="O282" s="222"/>
      <c r="P282" s="222"/>
      <c r="Q282" s="224">
        <f t="shared" si="968"/>
        <v>0</v>
      </c>
      <c r="R282" s="222"/>
      <c r="S282" s="222"/>
      <c r="T282" s="222"/>
      <c r="U282" s="222"/>
      <c r="V282" s="224">
        <f t="shared" si="969"/>
        <v>0</v>
      </c>
      <c r="W282" s="222"/>
      <c r="X282" s="222"/>
      <c r="Y282" s="222"/>
      <c r="Z282" s="222"/>
      <c r="AA282" s="224">
        <f t="shared" si="970"/>
        <v>0</v>
      </c>
      <c r="AB282" s="222"/>
      <c r="AC282" s="222"/>
      <c r="AD282" s="222"/>
      <c r="AE282" s="222"/>
      <c r="AF282" s="224">
        <f t="shared" si="971"/>
        <v>0</v>
      </c>
      <c r="AG282" s="222"/>
      <c r="AH282" s="222"/>
      <c r="AI282" s="222"/>
      <c r="AJ282" s="222"/>
      <c r="AK282" s="224">
        <f t="shared" si="972"/>
        <v>0</v>
      </c>
      <c r="AL282" s="224">
        <f t="shared" si="973"/>
        <v>0</v>
      </c>
      <c r="AM282" s="222"/>
      <c r="AN282" s="222"/>
      <c r="AO282" s="222"/>
      <c r="AP282" s="222"/>
      <c r="AQ282" s="222"/>
      <c r="AR282" s="222"/>
      <c r="AS282" s="222"/>
      <c r="AT282" s="222"/>
      <c r="AU282" s="224">
        <f t="shared" si="974"/>
        <v>0</v>
      </c>
      <c r="AV282" s="222"/>
      <c r="AW282" s="222"/>
      <c r="AX282" s="222"/>
      <c r="AY282" s="222"/>
      <c r="AZ282" s="224">
        <f t="shared" si="975"/>
        <v>0</v>
      </c>
      <c r="BA282" s="222"/>
      <c r="BB282" s="222"/>
      <c r="BC282" s="222"/>
      <c r="BD282" s="222"/>
      <c r="BE282" s="224">
        <f t="shared" si="976"/>
        <v>0</v>
      </c>
      <c r="BF282" s="222"/>
      <c r="BG282" s="222"/>
      <c r="BH282" s="222"/>
      <c r="BI282" s="222"/>
      <c r="BJ282" s="224">
        <f t="shared" si="977"/>
        <v>0</v>
      </c>
      <c r="BK282" s="222"/>
      <c r="BL282" s="222"/>
      <c r="BM282" s="222"/>
      <c r="BN282" s="222"/>
      <c r="BO282" s="224">
        <f t="shared" si="978"/>
        <v>0</v>
      </c>
      <c r="BP282" s="222"/>
      <c r="BQ282" s="222"/>
      <c r="BR282" s="222"/>
      <c r="BS282" s="222"/>
      <c r="BT282" s="224">
        <f t="shared" si="979"/>
        <v>0</v>
      </c>
      <c r="BU282" s="222"/>
      <c r="BV282" s="222"/>
      <c r="BW282" s="222"/>
      <c r="BX282" s="222"/>
      <c r="BY282" s="224">
        <f t="shared" si="980"/>
        <v>0</v>
      </c>
      <c r="BZ282" s="222"/>
      <c r="CA282" s="222"/>
      <c r="CB282" s="222"/>
      <c r="CC282" s="222"/>
      <c r="CD282" s="224">
        <f t="shared" si="981"/>
        <v>0</v>
      </c>
      <c r="CE282" s="222"/>
      <c r="CF282" s="222"/>
      <c r="CG282" s="222"/>
      <c r="CH282" s="222"/>
      <c r="CI282" s="224">
        <f t="shared" si="982"/>
        <v>0</v>
      </c>
      <c r="CJ282" s="222"/>
      <c r="CK282" s="222"/>
      <c r="CL282" s="222"/>
      <c r="CM282" s="222"/>
      <c r="CN282" s="224">
        <f t="shared" si="983"/>
        <v>0</v>
      </c>
      <c r="CO282" s="222"/>
      <c r="CP282" s="222"/>
      <c r="CQ282" s="222"/>
      <c r="CR282" s="222"/>
      <c r="CS282" s="209">
        <f t="shared" si="1044"/>
        <v>0</v>
      </c>
      <c r="CT282" s="205"/>
      <c r="CU282" s="210">
        <f t="shared" si="686"/>
        <v>0</v>
      </c>
      <c r="CV282" s="210">
        <f t="shared" si="686"/>
        <v>0</v>
      </c>
      <c r="CW282" s="210">
        <f t="shared" si="1015"/>
        <v>0</v>
      </c>
      <c r="CX282" s="210">
        <f t="shared" si="1016"/>
        <v>0</v>
      </c>
      <c r="CY282" s="210">
        <f t="shared" si="1017"/>
        <v>0</v>
      </c>
      <c r="CZ282" s="210">
        <f t="shared" si="1018"/>
        <v>0</v>
      </c>
      <c r="DA282" s="210">
        <f t="shared" si="687"/>
        <v>0</v>
      </c>
      <c r="DB282" s="210">
        <f t="shared" si="687"/>
        <v>0</v>
      </c>
      <c r="DC282" s="210">
        <f t="shared" si="1019"/>
        <v>0</v>
      </c>
      <c r="DD282" s="210">
        <f t="shared" si="1020"/>
        <v>0</v>
      </c>
      <c r="DE282" s="210">
        <f t="shared" si="1021"/>
        <v>0</v>
      </c>
      <c r="DF282" s="210">
        <f t="shared" si="1022"/>
        <v>0</v>
      </c>
      <c r="DG282" s="210">
        <f t="shared" si="1023"/>
        <v>0</v>
      </c>
      <c r="DH282" s="210">
        <f t="shared" si="1024"/>
        <v>0</v>
      </c>
      <c r="DI282" s="210">
        <f t="shared" si="1025"/>
        <v>0</v>
      </c>
      <c r="DJ282" s="210">
        <f t="shared" si="1026"/>
        <v>0</v>
      </c>
      <c r="DK282" s="210">
        <f t="shared" si="1027"/>
        <v>0</v>
      </c>
      <c r="DL282" s="210">
        <f t="shared" si="1028"/>
        <v>0</v>
      </c>
      <c r="DN282" s="210">
        <f t="shared" si="961"/>
        <v>0</v>
      </c>
      <c r="DO282" s="210">
        <f t="shared" si="962"/>
        <v>0</v>
      </c>
      <c r="DP282" s="210">
        <f t="shared" si="963"/>
        <v>0</v>
      </c>
      <c r="DQ282" s="210">
        <f t="shared" si="877"/>
        <v>0</v>
      </c>
      <c r="DR282" s="210">
        <f t="shared" si="878"/>
        <v>0</v>
      </c>
      <c r="DS282" s="210">
        <f t="shared" si="773"/>
        <v>0</v>
      </c>
      <c r="DT282" s="210">
        <f t="shared" si="774"/>
        <v>0</v>
      </c>
      <c r="DU282" s="210">
        <f t="shared" si="774"/>
        <v>0</v>
      </c>
      <c r="DV282" s="210">
        <f t="shared" si="774"/>
        <v>0</v>
      </c>
      <c r="DW282" s="210">
        <f t="shared" si="774"/>
        <v>0</v>
      </c>
      <c r="DX282" s="210">
        <f t="shared" si="774"/>
        <v>0</v>
      </c>
      <c r="DY282" s="210">
        <f t="shared" si="774"/>
        <v>0</v>
      </c>
      <c r="DZ282" s="210">
        <f t="shared" si="774"/>
        <v>0</v>
      </c>
      <c r="EA282" s="210">
        <f t="shared" si="774"/>
        <v>0</v>
      </c>
      <c r="EB282" s="210">
        <f t="shared" si="774"/>
        <v>0</v>
      </c>
      <c r="EC282" s="210">
        <f t="shared" si="774"/>
        <v>0</v>
      </c>
      <c r="ED282" s="210">
        <f t="shared" si="774"/>
        <v>0</v>
      </c>
      <c r="EE282" s="210">
        <f t="shared" si="774"/>
        <v>0</v>
      </c>
      <c r="EF282" s="210">
        <f t="shared" si="774"/>
        <v>0</v>
      </c>
      <c r="EG282" s="210">
        <f t="shared" si="774"/>
        <v>0</v>
      </c>
      <c r="EH282" s="210">
        <f t="shared" si="1014"/>
        <v>0</v>
      </c>
      <c r="EI282" s="210">
        <f t="shared" si="1014"/>
        <v>0</v>
      </c>
      <c r="EJ282" s="210">
        <f t="shared" si="1014"/>
        <v>0</v>
      </c>
      <c r="EK282" s="210">
        <f t="shared" si="899"/>
        <v>0</v>
      </c>
      <c r="EL282" s="210">
        <f t="shared" si="899"/>
        <v>0</v>
      </c>
      <c r="EM282" s="210">
        <f t="shared" si="899"/>
        <v>0</v>
      </c>
      <c r="EN282" s="210">
        <f t="shared" si="899"/>
        <v>0</v>
      </c>
      <c r="EO282" s="210">
        <f t="shared" si="899"/>
        <v>0</v>
      </c>
      <c r="EP282" s="210">
        <f t="shared" si="899"/>
        <v>0</v>
      </c>
      <c r="EQ282" s="210">
        <f t="shared" si="691"/>
        <v>0</v>
      </c>
      <c r="ES282" s="210">
        <f t="shared" si="1029"/>
        <v>0</v>
      </c>
      <c r="ET282" s="210">
        <f t="shared" si="1030"/>
        <v>0</v>
      </c>
      <c r="EU282" s="210">
        <f t="shared" si="1031"/>
        <v>0</v>
      </c>
      <c r="EV282" s="210">
        <f t="shared" si="1032"/>
        <v>0</v>
      </c>
      <c r="EW282" s="210">
        <f t="shared" si="1033"/>
        <v>0</v>
      </c>
      <c r="EX282" s="210">
        <f t="shared" si="1034"/>
        <v>0</v>
      </c>
      <c r="EY282" s="210">
        <f t="shared" si="1035"/>
        <v>0</v>
      </c>
      <c r="EZ282" s="210">
        <f t="shared" si="1036"/>
        <v>0</v>
      </c>
      <c r="FA282" s="210">
        <f t="shared" si="1037"/>
        <v>0</v>
      </c>
      <c r="FB282" s="210">
        <f t="shared" si="1038"/>
        <v>0</v>
      </c>
      <c r="FC282" s="210">
        <f t="shared" si="1039"/>
        <v>0</v>
      </c>
      <c r="FD282" s="210">
        <f t="shared" si="1040"/>
        <v>0</v>
      </c>
      <c r="FE282" s="210">
        <f t="shared" si="1041"/>
        <v>0</v>
      </c>
      <c r="FF282" s="210">
        <f t="shared" si="1042"/>
        <v>0</v>
      </c>
      <c r="FG282" s="210">
        <f t="shared" si="1043"/>
        <v>0</v>
      </c>
      <c r="FI282" s="211">
        <f t="shared" si="984"/>
        <v>0</v>
      </c>
      <c r="FJ282" s="211">
        <f t="shared" si="985"/>
        <v>0</v>
      </c>
      <c r="FK282" s="211">
        <f t="shared" si="986"/>
        <v>0</v>
      </c>
      <c r="FL282" s="211">
        <f t="shared" si="987"/>
        <v>0</v>
      </c>
      <c r="FM282" s="211">
        <f t="shared" si="988"/>
        <v>0</v>
      </c>
      <c r="FN282" s="211">
        <f t="shared" si="989"/>
        <v>0</v>
      </c>
      <c r="FO282" s="211">
        <f t="shared" si="990"/>
        <v>0</v>
      </c>
      <c r="FP282" s="211">
        <f t="shared" si="991"/>
        <v>0</v>
      </c>
      <c r="FQ282" s="211">
        <f t="shared" si="992"/>
        <v>0</v>
      </c>
      <c r="FR282" s="211">
        <f t="shared" si="993"/>
        <v>0</v>
      </c>
      <c r="FS282" s="211">
        <f t="shared" si="994"/>
        <v>0</v>
      </c>
      <c r="FT282" s="211">
        <f t="shared" si="995"/>
        <v>0</v>
      </c>
      <c r="FU282" s="211">
        <f t="shared" si="996"/>
        <v>0</v>
      </c>
      <c r="FV282" s="211">
        <f t="shared" si="997"/>
        <v>0</v>
      </c>
      <c r="FW282" s="211">
        <f t="shared" si="998"/>
        <v>0</v>
      </c>
      <c r="FX282" s="211">
        <f t="shared" si="999"/>
        <v>0</v>
      </c>
      <c r="FY282" s="211">
        <f t="shared" si="1000"/>
        <v>0</v>
      </c>
      <c r="FZ282" s="211">
        <f t="shared" si="1001"/>
        <v>0</v>
      </c>
      <c r="GA282" s="211">
        <f t="shared" si="1002"/>
        <v>0</v>
      </c>
      <c r="GB282" s="211">
        <f t="shared" si="1003"/>
        <v>0</v>
      </c>
      <c r="GC282" s="211">
        <f t="shared" si="1004"/>
        <v>0</v>
      </c>
      <c r="GD282" s="211">
        <f t="shared" si="1005"/>
        <v>0</v>
      </c>
      <c r="GE282" s="211">
        <f t="shared" si="1006"/>
        <v>0</v>
      </c>
      <c r="GF282" s="211">
        <f t="shared" si="1007"/>
        <v>0</v>
      </c>
      <c r="GG282" s="211">
        <f t="shared" si="1008"/>
        <v>0</v>
      </c>
      <c r="GH282" s="211">
        <f t="shared" si="1009"/>
        <v>0</v>
      </c>
      <c r="GI282" s="211">
        <f t="shared" si="1010"/>
        <v>0</v>
      </c>
      <c r="GJ282" s="211">
        <f t="shared" si="1011"/>
        <v>0</v>
      </c>
      <c r="GK282" s="211">
        <f t="shared" si="1012"/>
        <v>0</v>
      </c>
      <c r="GL282" s="211">
        <f t="shared" si="1013"/>
        <v>0</v>
      </c>
    </row>
    <row r="283" spans="3:194">
      <c r="C283" s="53" t="s">
        <v>225</v>
      </c>
      <c r="D283" s="225">
        <v>2520</v>
      </c>
      <c r="E283" s="223">
        <v>12</v>
      </c>
      <c r="F283" s="223"/>
      <c r="G283" s="224">
        <f t="shared" si="966"/>
        <v>0</v>
      </c>
      <c r="H283" s="224">
        <f t="shared" si="967"/>
        <v>0</v>
      </c>
      <c r="I283" s="222"/>
      <c r="J283" s="222"/>
      <c r="K283" s="222"/>
      <c r="L283" s="222"/>
      <c r="M283" s="222"/>
      <c r="N283" s="222"/>
      <c r="O283" s="222"/>
      <c r="P283" s="222"/>
      <c r="Q283" s="224">
        <f t="shared" si="968"/>
        <v>0</v>
      </c>
      <c r="R283" s="222"/>
      <c r="S283" s="222"/>
      <c r="T283" s="222"/>
      <c r="U283" s="222"/>
      <c r="V283" s="224">
        <f t="shared" si="969"/>
        <v>0</v>
      </c>
      <c r="W283" s="222"/>
      <c r="X283" s="222"/>
      <c r="Y283" s="222"/>
      <c r="Z283" s="222"/>
      <c r="AA283" s="224">
        <f t="shared" si="970"/>
        <v>0</v>
      </c>
      <c r="AB283" s="222"/>
      <c r="AC283" s="222"/>
      <c r="AD283" s="222"/>
      <c r="AE283" s="222"/>
      <c r="AF283" s="224">
        <f t="shared" si="971"/>
        <v>0</v>
      </c>
      <c r="AG283" s="222"/>
      <c r="AH283" s="222"/>
      <c r="AI283" s="222"/>
      <c r="AJ283" s="222"/>
      <c r="AK283" s="224">
        <f t="shared" si="972"/>
        <v>0</v>
      </c>
      <c r="AL283" s="224">
        <f t="shared" si="973"/>
        <v>0</v>
      </c>
      <c r="AM283" s="222"/>
      <c r="AN283" s="222"/>
      <c r="AO283" s="222"/>
      <c r="AP283" s="222"/>
      <c r="AQ283" s="222"/>
      <c r="AR283" s="222"/>
      <c r="AS283" s="222"/>
      <c r="AT283" s="222"/>
      <c r="AU283" s="224">
        <f t="shared" si="974"/>
        <v>0</v>
      </c>
      <c r="AV283" s="222"/>
      <c r="AW283" s="222"/>
      <c r="AX283" s="222"/>
      <c r="AY283" s="222"/>
      <c r="AZ283" s="224">
        <f t="shared" si="975"/>
        <v>0</v>
      </c>
      <c r="BA283" s="222"/>
      <c r="BB283" s="222"/>
      <c r="BC283" s="222"/>
      <c r="BD283" s="222"/>
      <c r="BE283" s="224">
        <f t="shared" si="976"/>
        <v>0</v>
      </c>
      <c r="BF283" s="222"/>
      <c r="BG283" s="222"/>
      <c r="BH283" s="222"/>
      <c r="BI283" s="222"/>
      <c r="BJ283" s="224">
        <f t="shared" si="977"/>
        <v>0</v>
      </c>
      <c r="BK283" s="222"/>
      <c r="BL283" s="222"/>
      <c r="BM283" s="222"/>
      <c r="BN283" s="222"/>
      <c r="BO283" s="224">
        <f t="shared" si="978"/>
        <v>0</v>
      </c>
      <c r="BP283" s="222"/>
      <c r="BQ283" s="222"/>
      <c r="BR283" s="222"/>
      <c r="BS283" s="222"/>
      <c r="BT283" s="224">
        <f t="shared" si="979"/>
        <v>0</v>
      </c>
      <c r="BU283" s="222"/>
      <c r="BV283" s="222"/>
      <c r="BW283" s="222"/>
      <c r="BX283" s="222"/>
      <c r="BY283" s="224">
        <f t="shared" si="980"/>
        <v>0</v>
      </c>
      <c r="BZ283" s="222"/>
      <c r="CA283" s="222"/>
      <c r="CB283" s="222"/>
      <c r="CC283" s="222"/>
      <c r="CD283" s="224">
        <f t="shared" si="981"/>
        <v>0</v>
      </c>
      <c r="CE283" s="222"/>
      <c r="CF283" s="222"/>
      <c r="CG283" s="222"/>
      <c r="CH283" s="222"/>
      <c r="CI283" s="224">
        <f t="shared" si="982"/>
        <v>0</v>
      </c>
      <c r="CJ283" s="222"/>
      <c r="CK283" s="222"/>
      <c r="CL283" s="222"/>
      <c r="CM283" s="222"/>
      <c r="CN283" s="224">
        <f t="shared" si="983"/>
        <v>0</v>
      </c>
      <c r="CO283" s="222"/>
      <c r="CP283" s="222"/>
      <c r="CQ283" s="222"/>
      <c r="CR283" s="222"/>
      <c r="CS283" s="209">
        <f t="shared" si="1044"/>
        <v>0</v>
      </c>
      <c r="CT283" s="205"/>
      <c r="CU283" s="210">
        <f t="shared" si="686"/>
        <v>0</v>
      </c>
      <c r="CV283" s="210">
        <f t="shared" si="686"/>
        <v>0</v>
      </c>
      <c r="CW283" s="210">
        <f t="shared" si="1015"/>
        <v>0</v>
      </c>
      <c r="CX283" s="210">
        <f t="shared" si="1016"/>
        <v>0</v>
      </c>
      <c r="CY283" s="210">
        <f t="shared" si="1017"/>
        <v>0</v>
      </c>
      <c r="CZ283" s="210">
        <f t="shared" si="1018"/>
        <v>0</v>
      </c>
      <c r="DA283" s="210">
        <f t="shared" si="687"/>
        <v>0</v>
      </c>
      <c r="DB283" s="210">
        <f t="shared" si="687"/>
        <v>0</v>
      </c>
      <c r="DC283" s="210">
        <f t="shared" si="1019"/>
        <v>0</v>
      </c>
      <c r="DD283" s="210">
        <f t="shared" si="1020"/>
        <v>0</v>
      </c>
      <c r="DE283" s="210">
        <f t="shared" si="1021"/>
        <v>0</v>
      </c>
      <c r="DF283" s="210">
        <f t="shared" si="1022"/>
        <v>0</v>
      </c>
      <c r="DG283" s="210">
        <f t="shared" si="1023"/>
        <v>0</v>
      </c>
      <c r="DH283" s="210">
        <f t="shared" si="1024"/>
        <v>0</v>
      </c>
      <c r="DI283" s="210">
        <f t="shared" si="1025"/>
        <v>0</v>
      </c>
      <c r="DJ283" s="210">
        <f t="shared" si="1026"/>
        <v>0</v>
      </c>
      <c r="DK283" s="210">
        <f t="shared" si="1027"/>
        <v>0</v>
      </c>
      <c r="DL283" s="210">
        <f t="shared" si="1028"/>
        <v>0</v>
      </c>
      <c r="DN283" s="210">
        <f t="shared" si="961"/>
        <v>0</v>
      </c>
      <c r="DO283" s="210">
        <f t="shared" si="962"/>
        <v>0</v>
      </c>
      <c r="DP283" s="210">
        <f t="shared" si="963"/>
        <v>0</v>
      </c>
      <c r="DQ283" s="210">
        <f t="shared" si="877"/>
        <v>0</v>
      </c>
      <c r="DR283" s="210">
        <f t="shared" si="878"/>
        <v>0</v>
      </c>
      <c r="DS283" s="210">
        <f t="shared" si="773"/>
        <v>0</v>
      </c>
      <c r="DT283" s="210">
        <f t="shared" si="774"/>
        <v>0</v>
      </c>
      <c r="DU283" s="210">
        <f t="shared" si="774"/>
        <v>0</v>
      </c>
      <c r="DV283" s="210">
        <f t="shared" si="774"/>
        <v>0</v>
      </c>
      <c r="DW283" s="210">
        <f t="shared" si="774"/>
        <v>0</v>
      </c>
      <c r="DX283" s="210">
        <f t="shared" si="774"/>
        <v>0</v>
      </c>
      <c r="DY283" s="210">
        <f t="shared" si="774"/>
        <v>0</v>
      </c>
      <c r="DZ283" s="210">
        <f t="shared" si="774"/>
        <v>0</v>
      </c>
      <c r="EA283" s="210">
        <f t="shared" si="774"/>
        <v>0</v>
      </c>
      <c r="EB283" s="210">
        <f t="shared" si="774"/>
        <v>0</v>
      </c>
      <c r="EC283" s="210">
        <f t="shared" si="774"/>
        <v>0</v>
      </c>
      <c r="ED283" s="210">
        <f t="shared" si="774"/>
        <v>0</v>
      </c>
      <c r="EE283" s="210">
        <f t="shared" si="774"/>
        <v>0</v>
      </c>
      <c r="EF283" s="210">
        <f t="shared" si="774"/>
        <v>0</v>
      </c>
      <c r="EG283" s="210">
        <f t="shared" si="774"/>
        <v>0</v>
      </c>
      <c r="EH283" s="210">
        <f t="shared" si="1014"/>
        <v>0</v>
      </c>
      <c r="EI283" s="210">
        <f t="shared" si="1014"/>
        <v>0</v>
      </c>
      <c r="EJ283" s="210">
        <f t="shared" si="1014"/>
        <v>0</v>
      </c>
      <c r="EK283" s="210">
        <f t="shared" si="899"/>
        <v>0</v>
      </c>
      <c r="EL283" s="210">
        <f t="shared" si="899"/>
        <v>0</v>
      </c>
      <c r="EM283" s="210">
        <f t="shared" si="899"/>
        <v>0</v>
      </c>
      <c r="EN283" s="210">
        <f t="shared" si="899"/>
        <v>0</v>
      </c>
      <c r="EO283" s="210">
        <f t="shared" si="899"/>
        <v>0</v>
      </c>
      <c r="EP283" s="210">
        <f t="shared" si="899"/>
        <v>0</v>
      </c>
      <c r="EQ283" s="210">
        <f t="shared" si="691"/>
        <v>0</v>
      </c>
      <c r="ES283" s="210">
        <f t="shared" si="1029"/>
        <v>0</v>
      </c>
      <c r="ET283" s="210">
        <f t="shared" si="1030"/>
        <v>0</v>
      </c>
      <c r="EU283" s="210">
        <f t="shared" si="1031"/>
        <v>0</v>
      </c>
      <c r="EV283" s="210">
        <f t="shared" si="1032"/>
        <v>0</v>
      </c>
      <c r="EW283" s="210">
        <f t="shared" si="1033"/>
        <v>0</v>
      </c>
      <c r="EX283" s="210">
        <f t="shared" si="1034"/>
        <v>0</v>
      </c>
      <c r="EY283" s="210">
        <f t="shared" si="1035"/>
        <v>0</v>
      </c>
      <c r="EZ283" s="210">
        <f t="shared" si="1036"/>
        <v>0</v>
      </c>
      <c r="FA283" s="210">
        <f t="shared" si="1037"/>
        <v>0</v>
      </c>
      <c r="FB283" s="210">
        <f t="shared" si="1038"/>
        <v>0</v>
      </c>
      <c r="FC283" s="210">
        <f t="shared" si="1039"/>
        <v>0</v>
      </c>
      <c r="FD283" s="210">
        <f t="shared" si="1040"/>
        <v>0</v>
      </c>
      <c r="FE283" s="210">
        <f t="shared" si="1041"/>
        <v>0</v>
      </c>
      <c r="FF283" s="210">
        <f t="shared" si="1042"/>
        <v>0</v>
      </c>
      <c r="FG283" s="210">
        <f t="shared" si="1043"/>
        <v>0</v>
      </c>
      <c r="FI283" s="211">
        <f t="shared" si="984"/>
        <v>0</v>
      </c>
      <c r="FJ283" s="211">
        <f t="shared" si="985"/>
        <v>0</v>
      </c>
      <c r="FK283" s="211">
        <f t="shared" si="986"/>
        <v>0</v>
      </c>
      <c r="FL283" s="211">
        <f t="shared" si="987"/>
        <v>0</v>
      </c>
      <c r="FM283" s="211">
        <f t="shared" si="988"/>
        <v>0</v>
      </c>
      <c r="FN283" s="211">
        <f t="shared" si="989"/>
        <v>0</v>
      </c>
      <c r="FO283" s="211">
        <f t="shared" si="990"/>
        <v>0</v>
      </c>
      <c r="FP283" s="211">
        <f t="shared" si="991"/>
        <v>0</v>
      </c>
      <c r="FQ283" s="211">
        <f t="shared" si="992"/>
        <v>0</v>
      </c>
      <c r="FR283" s="211">
        <f t="shared" si="993"/>
        <v>0</v>
      </c>
      <c r="FS283" s="211">
        <f t="shared" si="994"/>
        <v>0</v>
      </c>
      <c r="FT283" s="211">
        <f t="shared" si="995"/>
        <v>0</v>
      </c>
      <c r="FU283" s="211">
        <f t="shared" si="996"/>
        <v>0</v>
      </c>
      <c r="FV283" s="211">
        <f t="shared" si="997"/>
        <v>0</v>
      </c>
      <c r="FW283" s="211">
        <f t="shared" si="998"/>
        <v>0</v>
      </c>
      <c r="FX283" s="211">
        <f t="shared" si="999"/>
        <v>0</v>
      </c>
      <c r="FY283" s="211">
        <f t="shared" si="1000"/>
        <v>0</v>
      </c>
      <c r="FZ283" s="211">
        <f t="shared" si="1001"/>
        <v>0</v>
      </c>
      <c r="GA283" s="211">
        <f t="shared" si="1002"/>
        <v>0</v>
      </c>
      <c r="GB283" s="211">
        <f t="shared" si="1003"/>
        <v>0</v>
      </c>
      <c r="GC283" s="211">
        <f t="shared" si="1004"/>
        <v>0</v>
      </c>
      <c r="GD283" s="211">
        <f t="shared" si="1005"/>
        <v>0</v>
      </c>
      <c r="GE283" s="211">
        <f t="shared" si="1006"/>
        <v>0</v>
      </c>
      <c r="GF283" s="211">
        <f t="shared" si="1007"/>
        <v>0</v>
      </c>
      <c r="GG283" s="211">
        <f t="shared" si="1008"/>
        <v>0</v>
      </c>
      <c r="GH283" s="211">
        <f t="shared" si="1009"/>
        <v>0</v>
      </c>
      <c r="GI283" s="211">
        <f t="shared" si="1010"/>
        <v>0</v>
      </c>
      <c r="GJ283" s="211">
        <f t="shared" si="1011"/>
        <v>0</v>
      </c>
      <c r="GK283" s="211">
        <f t="shared" si="1012"/>
        <v>0</v>
      </c>
      <c r="GL283" s="211">
        <f t="shared" si="1013"/>
        <v>0</v>
      </c>
    </row>
    <row r="284" spans="3:194">
      <c r="C284" s="53" t="s">
        <v>226</v>
      </c>
      <c r="D284" s="225">
        <v>2521</v>
      </c>
      <c r="E284" s="223">
        <v>23</v>
      </c>
      <c r="F284" s="223"/>
      <c r="G284" s="224">
        <f t="shared" si="966"/>
        <v>0</v>
      </c>
      <c r="H284" s="224">
        <f t="shared" si="967"/>
        <v>0</v>
      </c>
      <c r="I284" s="222"/>
      <c r="J284" s="222"/>
      <c r="K284" s="222"/>
      <c r="L284" s="222"/>
      <c r="M284" s="222"/>
      <c r="N284" s="222"/>
      <c r="O284" s="222"/>
      <c r="P284" s="222"/>
      <c r="Q284" s="224">
        <f t="shared" si="968"/>
        <v>0</v>
      </c>
      <c r="R284" s="222"/>
      <c r="S284" s="222"/>
      <c r="T284" s="222"/>
      <c r="U284" s="222"/>
      <c r="V284" s="224">
        <f t="shared" si="969"/>
        <v>0</v>
      </c>
      <c r="W284" s="222"/>
      <c r="X284" s="222"/>
      <c r="Y284" s="222"/>
      <c r="Z284" s="222"/>
      <c r="AA284" s="224">
        <f t="shared" si="970"/>
        <v>0</v>
      </c>
      <c r="AB284" s="222"/>
      <c r="AC284" s="222"/>
      <c r="AD284" s="222"/>
      <c r="AE284" s="222"/>
      <c r="AF284" s="224">
        <f t="shared" si="971"/>
        <v>0</v>
      </c>
      <c r="AG284" s="222"/>
      <c r="AH284" s="222"/>
      <c r="AI284" s="222"/>
      <c r="AJ284" s="222"/>
      <c r="AK284" s="224">
        <f t="shared" si="972"/>
        <v>0</v>
      </c>
      <c r="AL284" s="224">
        <f t="shared" si="973"/>
        <v>0</v>
      </c>
      <c r="AM284" s="222"/>
      <c r="AN284" s="222"/>
      <c r="AO284" s="222"/>
      <c r="AP284" s="222"/>
      <c r="AQ284" s="222"/>
      <c r="AR284" s="222"/>
      <c r="AS284" s="222"/>
      <c r="AT284" s="222"/>
      <c r="AU284" s="224">
        <f t="shared" si="974"/>
        <v>0</v>
      </c>
      <c r="AV284" s="222"/>
      <c r="AW284" s="222"/>
      <c r="AX284" s="222"/>
      <c r="AY284" s="222"/>
      <c r="AZ284" s="224">
        <f t="shared" si="975"/>
        <v>0</v>
      </c>
      <c r="BA284" s="222"/>
      <c r="BB284" s="222"/>
      <c r="BC284" s="222"/>
      <c r="BD284" s="222"/>
      <c r="BE284" s="224">
        <f t="shared" si="976"/>
        <v>0</v>
      </c>
      <c r="BF284" s="222"/>
      <c r="BG284" s="222"/>
      <c r="BH284" s="222"/>
      <c r="BI284" s="222"/>
      <c r="BJ284" s="224">
        <f t="shared" si="977"/>
        <v>0</v>
      </c>
      <c r="BK284" s="222"/>
      <c r="BL284" s="222"/>
      <c r="BM284" s="222"/>
      <c r="BN284" s="222"/>
      <c r="BO284" s="224">
        <f t="shared" si="978"/>
        <v>0</v>
      </c>
      <c r="BP284" s="222"/>
      <c r="BQ284" s="222"/>
      <c r="BR284" s="222"/>
      <c r="BS284" s="222"/>
      <c r="BT284" s="224">
        <f t="shared" si="979"/>
        <v>0</v>
      </c>
      <c r="BU284" s="222"/>
      <c r="BV284" s="222"/>
      <c r="BW284" s="222"/>
      <c r="BX284" s="222"/>
      <c r="BY284" s="224">
        <f t="shared" si="980"/>
        <v>0</v>
      </c>
      <c r="BZ284" s="222"/>
      <c r="CA284" s="222"/>
      <c r="CB284" s="222"/>
      <c r="CC284" s="222"/>
      <c r="CD284" s="224">
        <f t="shared" si="981"/>
        <v>0</v>
      </c>
      <c r="CE284" s="222"/>
      <c r="CF284" s="222"/>
      <c r="CG284" s="222"/>
      <c r="CH284" s="222"/>
      <c r="CI284" s="224">
        <f t="shared" si="982"/>
        <v>0</v>
      </c>
      <c r="CJ284" s="222"/>
      <c r="CK284" s="222"/>
      <c r="CL284" s="222"/>
      <c r="CM284" s="222"/>
      <c r="CN284" s="224">
        <f t="shared" si="983"/>
        <v>0</v>
      </c>
      <c r="CO284" s="222"/>
      <c r="CP284" s="222"/>
      <c r="CQ284" s="222"/>
      <c r="CR284" s="222"/>
      <c r="CS284" s="209">
        <f t="shared" si="1044"/>
        <v>0</v>
      </c>
      <c r="CT284" s="205"/>
      <c r="CU284" s="210">
        <f t="shared" si="686"/>
        <v>0</v>
      </c>
      <c r="CV284" s="210">
        <f t="shared" si="686"/>
        <v>0</v>
      </c>
      <c r="CW284" s="210">
        <f t="shared" si="1015"/>
        <v>0</v>
      </c>
      <c r="CX284" s="210">
        <f t="shared" si="1016"/>
        <v>0</v>
      </c>
      <c r="CY284" s="210">
        <f t="shared" si="1017"/>
        <v>0</v>
      </c>
      <c r="CZ284" s="210">
        <f t="shared" si="1018"/>
        <v>0</v>
      </c>
      <c r="DA284" s="210">
        <f t="shared" si="687"/>
        <v>0</v>
      </c>
      <c r="DB284" s="210">
        <f t="shared" si="687"/>
        <v>0</v>
      </c>
      <c r="DC284" s="210">
        <f t="shared" si="1019"/>
        <v>0</v>
      </c>
      <c r="DD284" s="210">
        <f t="shared" si="1020"/>
        <v>0</v>
      </c>
      <c r="DE284" s="210">
        <f t="shared" si="1021"/>
        <v>0</v>
      </c>
      <c r="DF284" s="210">
        <f t="shared" si="1022"/>
        <v>0</v>
      </c>
      <c r="DG284" s="210">
        <f t="shared" si="1023"/>
        <v>0</v>
      </c>
      <c r="DH284" s="210">
        <f t="shared" si="1024"/>
        <v>0</v>
      </c>
      <c r="DI284" s="210">
        <f t="shared" si="1025"/>
        <v>0</v>
      </c>
      <c r="DJ284" s="210">
        <f t="shared" si="1026"/>
        <v>0</v>
      </c>
      <c r="DK284" s="210">
        <f t="shared" si="1027"/>
        <v>0</v>
      </c>
      <c r="DL284" s="210">
        <f t="shared" si="1028"/>
        <v>0</v>
      </c>
      <c r="DN284" s="210">
        <f t="shared" si="961"/>
        <v>0</v>
      </c>
      <c r="DO284" s="210">
        <f t="shared" si="962"/>
        <v>0</v>
      </c>
      <c r="DP284" s="210">
        <f t="shared" si="963"/>
        <v>0</v>
      </c>
      <c r="DQ284" s="210">
        <f t="shared" si="877"/>
        <v>0</v>
      </c>
      <c r="DR284" s="210">
        <f t="shared" si="878"/>
        <v>0</v>
      </c>
      <c r="DS284" s="210">
        <f t="shared" si="773"/>
        <v>0</v>
      </c>
      <c r="DT284" s="210">
        <f t="shared" ref="DT284:EC287" si="1045">IF((M284-AQ284)&gt;0,0,M284-AQ284)</f>
        <v>0</v>
      </c>
      <c r="DU284" s="210">
        <f t="shared" si="1045"/>
        <v>0</v>
      </c>
      <c r="DV284" s="210">
        <f t="shared" si="1045"/>
        <v>0</v>
      </c>
      <c r="DW284" s="210">
        <f t="shared" si="1045"/>
        <v>0</v>
      </c>
      <c r="DX284" s="210">
        <f t="shared" si="1045"/>
        <v>0</v>
      </c>
      <c r="DY284" s="210">
        <f t="shared" si="1045"/>
        <v>0</v>
      </c>
      <c r="DZ284" s="210">
        <f t="shared" si="1045"/>
        <v>0</v>
      </c>
      <c r="EA284" s="210">
        <f t="shared" si="1045"/>
        <v>0</v>
      </c>
      <c r="EB284" s="210">
        <f t="shared" si="1045"/>
        <v>0</v>
      </c>
      <c r="EC284" s="210">
        <f t="shared" si="1045"/>
        <v>0</v>
      </c>
      <c r="ED284" s="210">
        <f t="shared" ref="ED284:EH341" si="1046">IF((W284-BA284)&gt;0,0,W284-BA284)</f>
        <v>0</v>
      </c>
      <c r="EE284" s="210">
        <f t="shared" si="1046"/>
        <v>0</v>
      </c>
      <c r="EF284" s="210">
        <f t="shared" si="1046"/>
        <v>0</v>
      </c>
      <c r="EG284" s="210">
        <f t="shared" si="1046"/>
        <v>0</v>
      </c>
      <c r="EH284" s="210">
        <f t="shared" si="1014"/>
        <v>0</v>
      </c>
      <c r="EI284" s="210">
        <f t="shared" si="1014"/>
        <v>0</v>
      </c>
      <c r="EJ284" s="210">
        <f t="shared" si="1014"/>
        <v>0</v>
      </c>
      <c r="EK284" s="210">
        <f t="shared" si="899"/>
        <v>0</v>
      </c>
      <c r="EL284" s="210">
        <f t="shared" si="899"/>
        <v>0</v>
      </c>
      <c r="EM284" s="210">
        <f t="shared" si="899"/>
        <v>0</v>
      </c>
      <c r="EN284" s="210">
        <f t="shared" si="899"/>
        <v>0</v>
      </c>
      <c r="EO284" s="210">
        <f t="shared" si="899"/>
        <v>0</v>
      </c>
      <c r="EP284" s="210">
        <f t="shared" si="899"/>
        <v>0</v>
      </c>
      <c r="EQ284" s="210">
        <f t="shared" si="691"/>
        <v>0</v>
      </c>
      <c r="ES284" s="210">
        <f t="shared" si="1029"/>
        <v>0</v>
      </c>
      <c r="ET284" s="210">
        <f t="shared" si="1030"/>
        <v>0</v>
      </c>
      <c r="EU284" s="210">
        <f t="shared" si="1031"/>
        <v>0</v>
      </c>
      <c r="EV284" s="210">
        <f t="shared" si="1032"/>
        <v>0</v>
      </c>
      <c r="EW284" s="210">
        <f t="shared" si="1033"/>
        <v>0</v>
      </c>
      <c r="EX284" s="210">
        <f t="shared" si="1034"/>
        <v>0</v>
      </c>
      <c r="EY284" s="210">
        <f t="shared" si="1035"/>
        <v>0</v>
      </c>
      <c r="EZ284" s="210">
        <f t="shared" si="1036"/>
        <v>0</v>
      </c>
      <c r="FA284" s="210">
        <f t="shared" si="1037"/>
        <v>0</v>
      </c>
      <c r="FB284" s="210">
        <f t="shared" si="1038"/>
        <v>0</v>
      </c>
      <c r="FC284" s="210">
        <f t="shared" si="1039"/>
        <v>0</v>
      </c>
      <c r="FD284" s="210">
        <f t="shared" si="1040"/>
        <v>0</v>
      </c>
      <c r="FE284" s="210">
        <f t="shared" si="1041"/>
        <v>0</v>
      </c>
      <c r="FF284" s="210">
        <f t="shared" si="1042"/>
        <v>0</v>
      </c>
      <c r="FG284" s="210">
        <f t="shared" si="1043"/>
        <v>0</v>
      </c>
      <c r="FI284" s="211">
        <f t="shared" si="984"/>
        <v>0</v>
      </c>
      <c r="FJ284" s="211">
        <f t="shared" si="985"/>
        <v>0</v>
      </c>
      <c r="FK284" s="211">
        <f t="shared" si="986"/>
        <v>0</v>
      </c>
      <c r="FL284" s="211">
        <f t="shared" si="987"/>
        <v>0</v>
      </c>
      <c r="FM284" s="211">
        <f t="shared" si="988"/>
        <v>0</v>
      </c>
      <c r="FN284" s="211">
        <f t="shared" si="989"/>
        <v>0</v>
      </c>
      <c r="FO284" s="211">
        <f t="shared" si="990"/>
        <v>0</v>
      </c>
      <c r="FP284" s="211">
        <f t="shared" si="991"/>
        <v>0</v>
      </c>
      <c r="FQ284" s="211">
        <f t="shared" si="992"/>
        <v>0</v>
      </c>
      <c r="FR284" s="211">
        <f t="shared" si="993"/>
        <v>0</v>
      </c>
      <c r="FS284" s="211">
        <f t="shared" si="994"/>
        <v>0</v>
      </c>
      <c r="FT284" s="211">
        <f t="shared" si="995"/>
        <v>0</v>
      </c>
      <c r="FU284" s="211">
        <f t="shared" si="996"/>
        <v>0</v>
      </c>
      <c r="FV284" s="211">
        <f t="shared" si="997"/>
        <v>0</v>
      </c>
      <c r="FW284" s="211">
        <f t="shared" si="998"/>
        <v>0</v>
      </c>
      <c r="FX284" s="211">
        <f t="shared" si="999"/>
        <v>0</v>
      </c>
      <c r="FY284" s="211">
        <f t="shared" si="1000"/>
        <v>0</v>
      </c>
      <c r="FZ284" s="211">
        <f t="shared" si="1001"/>
        <v>0</v>
      </c>
      <c r="GA284" s="211">
        <f t="shared" si="1002"/>
        <v>0</v>
      </c>
      <c r="GB284" s="211">
        <f t="shared" si="1003"/>
        <v>0</v>
      </c>
      <c r="GC284" s="211">
        <f t="shared" si="1004"/>
        <v>0</v>
      </c>
      <c r="GD284" s="211">
        <f t="shared" si="1005"/>
        <v>0</v>
      </c>
      <c r="GE284" s="211">
        <f t="shared" si="1006"/>
        <v>0</v>
      </c>
      <c r="GF284" s="211">
        <f t="shared" si="1007"/>
        <v>0</v>
      </c>
      <c r="GG284" s="211">
        <f t="shared" si="1008"/>
        <v>0</v>
      </c>
      <c r="GH284" s="211">
        <f t="shared" si="1009"/>
        <v>0</v>
      </c>
      <c r="GI284" s="211">
        <f t="shared" si="1010"/>
        <v>0</v>
      </c>
      <c r="GJ284" s="211">
        <f t="shared" si="1011"/>
        <v>0</v>
      </c>
      <c r="GK284" s="211">
        <f t="shared" si="1012"/>
        <v>0</v>
      </c>
      <c r="GL284" s="211">
        <f t="shared" si="1013"/>
        <v>0</v>
      </c>
    </row>
    <row r="285" spans="3:194" ht="60">
      <c r="C285" s="53" t="s">
        <v>673</v>
      </c>
      <c r="D285" s="225">
        <v>2522</v>
      </c>
      <c r="E285" s="223">
        <v>6</v>
      </c>
      <c r="F285" s="223"/>
      <c r="G285" s="224">
        <f t="shared" si="966"/>
        <v>0</v>
      </c>
      <c r="H285" s="224">
        <f t="shared" si="967"/>
        <v>0</v>
      </c>
      <c r="I285" s="222"/>
      <c r="J285" s="222"/>
      <c r="K285" s="222"/>
      <c r="L285" s="222"/>
      <c r="M285" s="222"/>
      <c r="N285" s="222"/>
      <c r="O285" s="222"/>
      <c r="P285" s="222"/>
      <c r="Q285" s="224">
        <f t="shared" si="968"/>
        <v>0</v>
      </c>
      <c r="R285" s="222"/>
      <c r="S285" s="222"/>
      <c r="T285" s="222"/>
      <c r="U285" s="222"/>
      <c r="V285" s="224">
        <f t="shared" si="969"/>
        <v>0</v>
      </c>
      <c r="W285" s="222"/>
      <c r="X285" s="222"/>
      <c r="Y285" s="222"/>
      <c r="Z285" s="222"/>
      <c r="AA285" s="224">
        <f t="shared" si="970"/>
        <v>0</v>
      </c>
      <c r="AB285" s="222"/>
      <c r="AC285" s="222"/>
      <c r="AD285" s="222"/>
      <c r="AE285" s="222"/>
      <c r="AF285" s="224">
        <f t="shared" si="971"/>
        <v>0</v>
      </c>
      <c r="AG285" s="222"/>
      <c r="AH285" s="222"/>
      <c r="AI285" s="222"/>
      <c r="AJ285" s="222"/>
      <c r="AK285" s="224">
        <f t="shared" si="972"/>
        <v>0</v>
      </c>
      <c r="AL285" s="224">
        <f t="shared" si="973"/>
        <v>0</v>
      </c>
      <c r="AM285" s="222"/>
      <c r="AN285" s="222"/>
      <c r="AO285" s="222"/>
      <c r="AP285" s="222"/>
      <c r="AQ285" s="222"/>
      <c r="AR285" s="222"/>
      <c r="AS285" s="222"/>
      <c r="AT285" s="222"/>
      <c r="AU285" s="224">
        <f t="shared" si="974"/>
        <v>0</v>
      </c>
      <c r="AV285" s="222"/>
      <c r="AW285" s="222"/>
      <c r="AX285" s="222"/>
      <c r="AY285" s="222"/>
      <c r="AZ285" s="224">
        <f t="shared" si="975"/>
        <v>0</v>
      </c>
      <c r="BA285" s="222"/>
      <c r="BB285" s="222"/>
      <c r="BC285" s="222"/>
      <c r="BD285" s="222"/>
      <c r="BE285" s="224">
        <f t="shared" si="976"/>
        <v>0</v>
      </c>
      <c r="BF285" s="222"/>
      <c r="BG285" s="222"/>
      <c r="BH285" s="222"/>
      <c r="BI285" s="222"/>
      <c r="BJ285" s="224">
        <f t="shared" si="977"/>
        <v>0</v>
      </c>
      <c r="BK285" s="222"/>
      <c r="BL285" s="222"/>
      <c r="BM285" s="222"/>
      <c r="BN285" s="222"/>
      <c r="BO285" s="224">
        <f t="shared" si="978"/>
        <v>0</v>
      </c>
      <c r="BP285" s="222"/>
      <c r="BQ285" s="222"/>
      <c r="BR285" s="222"/>
      <c r="BS285" s="222"/>
      <c r="BT285" s="224">
        <f t="shared" si="979"/>
        <v>0</v>
      </c>
      <c r="BU285" s="222"/>
      <c r="BV285" s="222"/>
      <c r="BW285" s="222"/>
      <c r="BX285" s="222"/>
      <c r="BY285" s="224">
        <f t="shared" si="980"/>
        <v>0</v>
      </c>
      <c r="BZ285" s="222"/>
      <c r="CA285" s="222"/>
      <c r="CB285" s="222"/>
      <c r="CC285" s="222"/>
      <c r="CD285" s="224">
        <f t="shared" si="981"/>
        <v>0</v>
      </c>
      <c r="CE285" s="222"/>
      <c r="CF285" s="222"/>
      <c r="CG285" s="222"/>
      <c r="CH285" s="222"/>
      <c r="CI285" s="224">
        <f t="shared" si="982"/>
        <v>0</v>
      </c>
      <c r="CJ285" s="222"/>
      <c r="CK285" s="222"/>
      <c r="CL285" s="222"/>
      <c r="CM285" s="222"/>
      <c r="CN285" s="224">
        <f t="shared" si="983"/>
        <v>0</v>
      </c>
      <c r="CO285" s="222"/>
      <c r="CP285" s="222"/>
      <c r="CQ285" s="222"/>
      <c r="CR285" s="222"/>
      <c r="CS285" s="209">
        <f t="shared" si="1044"/>
        <v>0</v>
      </c>
      <c r="CT285" s="205"/>
      <c r="CU285" s="210">
        <f t="shared" si="686"/>
        <v>0</v>
      </c>
      <c r="CV285" s="210">
        <f t="shared" si="686"/>
        <v>0</v>
      </c>
      <c r="CW285" s="210">
        <f t="shared" si="1015"/>
        <v>0</v>
      </c>
      <c r="CX285" s="210">
        <f t="shared" si="1016"/>
        <v>0</v>
      </c>
      <c r="CY285" s="210">
        <f t="shared" si="1017"/>
        <v>0</v>
      </c>
      <c r="CZ285" s="210">
        <f t="shared" si="1018"/>
        <v>0</v>
      </c>
      <c r="DA285" s="210">
        <f t="shared" si="687"/>
        <v>0</v>
      </c>
      <c r="DB285" s="210">
        <f t="shared" si="687"/>
        <v>0</v>
      </c>
      <c r="DC285" s="210">
        <f t="shared" si="1019"/>
        <v>0</v>
      </c>
      <c r="DD285" s="210">
        <f t="shared" si="1020"/>
        <v>0</v>
      </c>
      <c r="DE285" s="210">
        <f t="shared" si="1021"/>
        <v>0</v>
      </c>
      <c r="DF285" s="210">
        <f t="shared" si="1022"/>
        <v>0</v>
      </c>
      <c r="DG285" s="210">
        <f t="shared" si="1023"/>
        <v>0</v>
      </c>
      <c r="DH285" s="210">
        <f t="shared" si="1024"/>
        <v>0</v>
      </c>
      <c r="DI285" s="210">
        <f t="shared" si="1025"/>
        <v>0</v>
      </c>
      <c r="DJ285" s="210">
        <f t="shared" si="1026"/>
        <v>0</v>
      </c>
      <c r="DK285" s="210">
        <f t="shared" si="1027"/>
        <v>0</v>
      </c>
      <c r="DL285" s="210">
        <f t="shared" si="1028"/>
        <v>0</v>
      </c>
      <c r="DN285" s="210">
        <f t="shared" si="961"/>
        <v>0</v>
      </c>
      <c r="DO285" s="210">
        <f t="shared" si="962"/>
        <v>0</v>
      </c>
      <c r="DP285" s="210">
        <f t="shared" si="963"/>
        <v>0</v>
      </c>
      <c r="DQ285" s="210">
        <f t="shared" si="877"/>
        <v>0</v>
      </c>
      <c r="DR285" s="210">
        <f t="shared" si="878"/>
        <v>0</v>
      </c>
      <c r="DS285" s="210">
        <f t="shared" si="773"/>
        <v>0</v>
      </c>
      <c r="DT285" s="210">
        <f t="shared" si="1045"/>
        <v>0</v>
      </c>
      <c r="DU285" s="210">
        <f t="shared" si="1045"/>
        <v>0</v>
      </c>
      <c r="DV285" s="210">
        <f t="shared" si="1045"/>
        <v>0</v>
      </c>
      <c r="DW285" s="210">
        <f t="shared" si="1045"/>
        <v>0</v>
      </c>
      <c r="DX285" s="210">
        <f t="shared" si="1045"/>
        <v>0</v>
      </c>
      <c r="DY285" s="210">
        <f t="shared" si="1045"/>
        <v>0</v>
      </c>
      <c r="DZ285" s="210">
        <f t="shared" si="1045"/>
        <v>0</v>
      </c>
      <c r="EA285" s="210">
        <f t="shared" si="1045"/>
        <v>0</v>
      </c>
      <c r="EB285" s="210">
        <f t="shared" si="1045"/>
        <v>0</v>
      </c>
      <c r="EC285" s="210">
        <f t="shared" si="1045"/>
        <v>0</v>
      </c>
      <c r="ED285" s="210">
        <f t="shared" si="1046"/>
        <v>0</v>
      </c>
      <c r="EE285" s="210">
        <f t="shared" si="1046"/>
        <v>0</v>
      </c>
      <c r="EF285" s="210">
        <f t="shared" si="1046"/>
        <v>0</v>
      </c>
      <c r="EG285" s="210">
        <f t="shared" si="1046"/>
        <v>0</v>
      </c>
      <c r="EH285" s="210">
        <f t="shared" si="1014"/>
        <v>0</v>
      </c>
      <c r="EI285" s="210">
        <f t="shared" si="1014"/>
        <v>0</v>
      </c>
      <c r="EJ285" s="210">
        <f t="shared" si="1014"/>
        <v>0</v>
      </c>
      <c r="EK285" s="210">
        <f t="shared" si="899"/>
        <v>0</v>
      </c>
      <c r="EL285" s="210">
        <f t="shared" si="899"/>
        <v>0</v>
      </c>
      <c r="EM285" s="210">
        <f t="shared" si="899"/>
        <v>0</v>
      </c>
      <c r="EN285" s="210">
        <f t="shared" si="899"/>
        <v>0</v>
      </c>
      <c r="EO285" s="210">
        <f t="shared" si="899"/>
        <v>0</v>
      </c>
      <c r="EP285" s="210">
        <f t="shared" si="899"/>
        <v>0</v>
      </c>
      <c r="EQ285" s="210">
        <f t="shared" si="691"/>
        <v>0</v>
      </c>
      <c r="ES285" s="210">
        <f t="shared" si="1029"/>
        <v>0</v>
      </c>
      <c r="ET285" s="210">
        <f t="shared" si="1030"/>
        <v>0</v>
      </c>
      <c r="EU285" s="210">
        <f t="shared" si="1031"/>
        <v>0</v>
      </c>
      <c r="EV285" s="210">
        <f t="shared" si="1032"/>
        <v>0</v>
      </c>
      <c r="EW285" s="210">
        <f t="shared" si="1033"/>
        <v>0</v>
      </c>
      <c r="EX285" s="210">
        <f t="shared" si="1034"/>
        <v>0</v>
      </c>
      <c r="EY285" s="210">
        <f t="shared" si="1035"/>
        <v>0</v>
      </c>
      <c r="EZ285" s="210">
        <f t="shared" si="1036"/>
        <v>0</v>
      </c>
      <c r="FA285" s="210">
        <f t="shared" si="1037"/>
        <v>0</v>
      </c>
      <c r="FB285" s="210">
        <f t="shared" si="1038"/>
        <v>0</v>
      </c>
      <c r="FC285" s="210">
        <f t="shared" si="1039"/>
        <v>0</v>
      </c>
      <c r="FD285" s="210">
        <f t="shared" si="1040"/>
        <v>0</v>
      </c>
      <c r="FE285" s="210">
        <f t="shared" si="1041"/>
        <v>0</v>
      </c>
      <c r="FF285" s="210">
        <f t="shared" si="1042"/>
        <v>0</v>
      </c>
      <c r="FG285" s="210">
        <f t="shared" si="1043"/>
        <v>0</v>
      </c>
      <c r="FI285" s="211">
        <f t="shared" si="984"/>
        <v>0</v>
      </c>
      <c r="FJ285" s="211">
        <f t="shared" si="985"/>
        <v>0</v>
      </c>
      <c r="FK285" s="211">
        <f t="shared" si="986"/>
        <v>0</v>
      </c>
      <c r="FL285" s="211">
        <f t="shared" si="987"/>
        <v>0</v>
      </c>
      <c r="FM285" s="211">
        <f t="shared" si="988"/>
        <v>0</v>
      </c>
      <c r="FN285" s="211">
        <f t="shared" si="989"/>
        <v>0</v>
      </c>
      <c r="FO285" s="211">
        <f t="shared" si="990"/>
        <v>0</v>
      </c>
      <c r="FP285" s="211">
        <f t="shared" si="991"/>
        <v>0</v>
      </c>
      <c r="FQ285" s="211">
        <f t="shared" si="992"/>
        <v>0</v>
      </c>
      <c r="FR285" s="211">
        <f t="shared" si="993"/>
        <v>0</v>
      </c>
      <c r="FS285" s="211">
        <f t="shared" si="994"/>
        <v>0</v>
      </c>
      <c r="FT285" s="211">
        <f t="shared" si="995"/>
        <v>0</v>
      </c>
      <c r="FU285" s="211">
        <f t="shared" si="996"/>
        <v>0</v>
      </c>
      <c r="FV285" s="211">
        <f t="shared" si="997"/>
        <v>0</v>
      </c>
      <c r="FW285" s="211">
        <f t="shared" si="998"/>
        <v>0</v>
      </c>
      <c r="FX285" s="211">
        <f t="shared" si="999"/>
        <v>0</v>
      </c>
      <c r="FY285" s="211">
        <f t="shared" si="1000"/>
        <v>0</v>
      </c>
      <c r="FZ285" s="211">
        <f t="shared" si="1001"/>
        <v>0</v>
      </c>
      <c r="GA285" s="211">
        <f t="shared" si="1002"/>
        <v>0</v>
      </c>
      <c r="GB285" s="211">
        <f t="shared" si="1003"/>
        <v>0</v>
      </c>
      <c r="GC285" s="211">
        <f t="shared" si="1004"/>
        <v>0</v>
      </c>
      <c r="GD285" s="211">
        <f t="shared" si="1005"/>
        <v>0</v>
      </c>
      <c r="GE285" s="211">
        <f t="shared" si="1006"/>
        <v>0</v>
      </c>
      <c r="GF285" s="211">
        <f t="shared" si="1007"/>
        <v>0</v>
      </c>
      <c r="GG285" s="211">
        <f t="shared" si="1008"/>
        <v>0</v>
      </c>
      <c r="GH285" s="211">
        <f t="shared" si="1009"/>
        <v>0</v>
      </c>
      <c r="GI285" s="211">
        <f t="shared" si="1010"/>
        <v>0</v>
      </c>
      <c r="GJ285" s="211">
        <f t="shared" si="1011"/>
        <v>0</v>
      </c>
      <c r="GK285" s="211">
        <f t="shared" si="1012"/>
        <v>0</v>
      </c>
      <c r="GL285" s="211">
        <f t="shared" si="1013"/>
        <v>0</v>
      </c>
    </row>
    <row r="286" spans="3:194" ht="60">
      <c r="C286" s="53" t="s">
        <v>227</v>
      </c>
      <c r="D286" s="225">
        <v>2523</v>
      </c>
      <c r="E286" s="223">
        <v>6</v>
      </c>
      <c r="F286" s="223"/>
      <c r="G286" s="224">
        <f t="shared" si="966"/>
        <v>0</v>
      </c>
      <c r="H286" s="224">
        <f t="shared" si="967"/>
        <v>0</v>
      </c>
      <c r="I286" s="222"/>
      <c r="J286" s="222"/>
      <c r="K286" s="222"/>
      <c r="L286" s="222"/>
      <c r="M286" s="222"/>
      <c r="N286" s="222"/>
      <c r="O286" s="222"/>
      <c r="P286" s="222"/>
      <c r="Q286" s="224">
        <f t="shared" si="968"/>
        <v>0</v>
      </c>
      <c r="R286" s="222"/>
      <c r="S286" s="222"/>
      <c r="T286" s="222"/>
      <c r="U286" s="222"/>
      <c r="V286" s="224">
        <f t="shared" si="969"/>
        <v>0</v>
      </c>
      <c r="W286" s="222"/>
      <c r="X286" s="222"/>
      <c r="Y286" s="222"/>
      <c r="Z286" s="222"/>
      <c r="AA286" s="224">
        <f t="shared" si="970"/>
        <v>0</v>
      </c>
      <c r="AB286" s="222"/>
      <c r="AC286" s="222"/>
      <c r="AD286" s="222"/>
      <c r="AE286" s="222"/>
      <c r="AF286" s="224">
        <f t="shared" si="971"/>
        <v>0</v>
      </c>
      <c r="AG286" s="222"/>
      <c r="AH286" s="222"/>
      <c r="AI286" s="222"/>
      <c r="AJ286" s="222"/>
      <c r="AK286" s="224">
        <f t="shared" si="972"/>
        <v>0</v>
      </c>
      <c r="AL286" s="224">
        <f t="shared" si="973"/>
        <v>0</v>
      </c>
      <c r="AM286" s="222"/>
      <c r="AN286" s="222"/>
      <c r="AO286" s="222"/>
      <c r="AP286" s="222"/>
      <c r="AQ286" s="222"/>
      <c r="AR286" s="222"/>
      <c r="AS286" s="222"/>
      <c r="AT286" s="222"/>
      <c r="AU286" s="224">
        <f t="shared" si="974"/>
        <v>0</v>
      </c>
      <c r="AV286" s="222"/>
      <c r="AW286" s="222"/>
      <c r="AX286" s="222"/>
      <c r="AY286" s="222"/>
      <c r="AZ286" s="224">
        <f t="shared" si="975"/>
        <v>0</v>
      </c>
      <c r="BA286" s="222"/>
      <c r="BB286" s="222"/>
      <c r="BC286" s="222"/>
      <c r="BD286" s="222"/>
      <c r="BE286" s="224">
        <f t="shared" si="976"/>
        <v>0</v>
      </c>
      <c r="BF286" s="222"/>
      <c r="BG286" s="222"/>
      <c r="BH286" s="222"/>
      <c r="BI286" s="222"/>
      <c r="BJ286" s="224">
        <f t="shared" si="977"/>
        <v>0</v>
      </c>
      <c r="BK286" s="222"/>
      <c r="BL286" s="222"/>
      <c r="BM286" s="222"/>
      <c r="BN286" s="222"/>
      <c r="BO286" s="224">
        <f t="shared" si="978"/>
        <v>0</v>
      </c>
      <c r="BP286" s="222"/>
      <c r="BQ286" s="222"/>
      <c r="BR286" s="222"/>
      <c r="BS286" s="222"/>
      <c r="BT286" s="224">
        <f t="shared" si="979"/>
        <v>0</v>
      </c>
      <c r="BU286" s="222"/>
      <c r="BV286" s="222"/>
      <c r="BW286" s="222"/>
      <c r="BX286" s="222"/>
      <c r="BY286" s="224">
        <f t="shared" si="980"/>
        <v>0</v>
      </c>
      <c r="BZ286" s="222"/>
      <c r="CA286" s="222"/>
      <c r="CB286" s="222"/>
      <c r="CC286" s="222"/>
      <c r="CD286" s="224">
        <f t="shared" si="981"/>
        <v>0</v>
      </c>
      <c r="CE286" s="222"/>
      <c r="CF286" s="222"/>
      <c r="CG286" s="222"/>
      <c r="CH286" s="222"/>
      <c r="CI286" s="224">
        <f t="shared" si="982"/>
        <v>0</v>
      </c>
      <c r="CJ286" s="222"/>
      <c r="CK286" s="222"/>
      <c r="CL286" s="222"/>
      <c r="CM286" s="222"/>
      <c r="CN286" s="224">
        <f t="shared" si="983"/>
        <v>0</v>
      </c>
      <c r="CO286" s="222"/>
      <c r="CP286" s="222"/>
      <c r="CQ286" s="222"/>
      <c r="CR286" s="222"/>
      <c r="CS286" s="209">
        <f t="shared" si="1044"/>
        <v>0</v>
      </c>
      <c r="CT286" s="205"/>
      <c r="CU286" s="210">
        <f t="shared" si="686"/>
        <v>0</v>
      </c>
      <c r="CV286" s="210">
        <f t="shared" si="686"/>
        <v>0</v>
      </c>
      <c r="CW286" s="210">
        <f t="shared" si="1015"/>
        <v>0</v>
      </c>
      <c r="CX286" s="210">
        <f t="shared" si="1016"/>
        <v>0</v>
      </c>
      <c r="CY286" s="210">
        <f t="shared" si="1017"/>
        <v>0</v>
      </c>
      <c r="CZ286" s="210">
        <f t="shared" si="1018"/>
        <v>0</v>
      </c>
      <c r="DA286" s="210">
        <f t="shared" si="687"/>
        <v>0</v>
      </c>
      <c r="DB286" s="210">
        <f t="shared" si="687"/>
        <v>0</v>
      </c>
      <c r="DC286" s="210">
        <f t="shared" si="1019"/>
        <v>0</v>
      </c>
      <c r="DD286" s="210">
        <f t="shared" si="1020"/>
        <v>0</v>
      </c>
      <c r="DE286" s="210">
        <f t="shared" si="1021"/>
        <v>0</v>
      </c>
      <c r="DF286" s="210">
        <f t="shared" si="1022"/>
        <v>0</v>
      </c>
      <c r="DG286" s="210">
        <f t="shared" si="1023"/>
        <v>0</v>
      </c>
      <c r="DH286" s="210">
        <f t="shared" si="1024"/>
        <v>0</v>
      </c>
      <c r="DI286" s="210">
        <f t="shared" si="1025"/>
        <v>0</v>
      </c>
      <c r="DJ286" s="210">
        <f t="shared" si="1026"/>
        <v>0</v>
      </c>
      <c r="DK286" s="210">
        <f t="shared" si="1027"/>
        <v>0</v>
      </c>
      <c r="DL286" s="210">
        <f t="shared" si="1028"/>
        <v>0</v>
      </c>
      <c r="DN286" s="210">
        <f t="shared" si="961"/>
        <v>0</v>
      </c>
      <c r="DO286" s="210">
        <f t="shared" si="962"/>
        <v>0</v>
      </c>
      <c r="DP286" s="210">
        <f t="shared" si="963"/>
        <v>0</v>
      </c>
      <c r="DQ286" s="210">
        <f t="shared" si="877"/>
        <v>0</v>
      </c>
      <c r="DR286" s="210">
        <f t="shared" si="878"/>
        <v>0</v>
      </c>
      <c r="DS286" s="210">
        <f t="shared" si="773"/>
        <v>0</v>
      </c>
      <c r="DT286" s="210">
        <f t="shared" si="1045"/>
        <v>0</v>
      </c>
      <c r="DU286" s="210">
        <f t="shared" si="1045"/>
        <v>0</v>
      </c>
      <c r="DV286" s="210">
        <f t="shared" si="1045"/>
        <v>0</v>
      </c>
      <c r="DW286" s="210">
        <f t="shared" si="1045"/>
        <v>0</v>
      </c>
      <c r="DX286" s="210">
        <f t="shared" si="1045"/>
        <v>0</v>
      </c>
      <c r="DY286" s="210">
        <f t="shared" si="1045"/>
        <v>0</v>
      </c>
      <c r="DZ286" s="210">
        <f t="shared" si="1045"/>
        <v>0</v>
      </c>
      <c r="EA286" s="210">
        <f t="shared" si="1045"/>
        <v>0</v>
      </c>
      <c r="EB286" s="210">
        <f t="shared" si="1045"/>
        <v>0</v>
      </c>
      <c r="EC286" s="210">
        <f t="shared" si="1045"/>
        <v>0</v>
      </c>
      <c r="ED286" s="210">
        <f t="shared" si="1046"/>
        <v>0</v>
      </c>
      <c r="EE286" s="210">
        <f t="shared" si="1046"/>
        <v>0</v>
      </c>
      <c r="EF286" s="210">
        <f t="shared" si="1046"/>
        <v>0</v>
      </c>
      <c r="EG286" s="210">
        <f t="shared" si="1046"/>
        <v>0</v>
      </c>
      <c r="EH286" s="210">
        <f t="shared" si="1014"/>
        <v>0</v>
      </c>
      <c r="EI286" s="210">
        <f t="shared" si="1014"/>
        <v>0</v>
      </c>
      <c r="EJ286" s="210">
        <f t="shared" si="1014"/>
        <v>0</v>
      </c>
      <c r="EK286" s="210">
        <f t="shared" si="899"/>
        <v>0</v>
      </c>
      <c r="EL286" s="210">
        <f t="shared" si="899"/>
        <v>0</v>
      </c>
      <c r="EM286" s="210">
        <f t="shared" si="899"/>
        <v>0</v>
      </c>
      <c r="EN286" s="210">
        <f t="shared" si="899"/>
        <v>0</v>
      </c>
      <c r="EO286" s="210">
        <f t="shared" si="899"/>
        <v>0</v>
      </c>
      <c r="EP286" s="210">
        <f t="shared" si="899"/>
        <v>0</v>
      </c>
      <c r="EQ286" s="210">
        <f t="shared" si="691"/>
        <v>0</v>
      </c>
      <c r="ES286" s="210">
        <f t="shared" si="1029"/>
        <v>0</v>
      </c>
      <c r="ET286" s="210">
        <f t="shared" si="1030"/>
        <v>0</v>
      </c>
      <c r="EU286" s="210">
        <f t="shared" si="1031"/>
        <v>0</v>
      </c>
      <c r="EV286" s="210">
        <f t="shared" si="1032"/>
        <v>0</v>
      </c>
      <c r="EW286" s="210">
        <f t="shared" si="1033"/>
        <v>0</v>
      </c>
      <c r="EX286" s="210">
        <f t="shared" si="1034"/>
        <v>0</v>
      </c>
      <c r="EY286" s="210">
        <f t="shared" si="1035"/>
        <v>0</v>
      </c>
      <c r="EZ286" s="210">
        <f t="shared" si="1036"/>
        <v>0</v>
      </c>
      <c r="FA286" s="210">
        <f t="shared" si="1037"/>
        <v>0</v>
      </c>
      <c r="FB286" s="210">
        <f t="shared" si="1038"/>
        <v>0</v>
      </c>
      <c r="FC286" s="210">
        <f t="shared" si="1039"/>
        <v>0</v>
      </c>
      <c r="FD286" s="210">
        <f t="shared" si="1040"/>
        <v>0</v>
      </c>
      <c r="FE286" s="210">
        <f t="shared" si="1041"/>
        <v>0</v>
      </c>
      <c r="FF286" s="210">
        <f t="shared" si="1042"/>
        <v>0</v>
      </c>
      <c r="FG286" s="210">
        <f t="shared" si="1043"/>
        <v>0</v>
      </c>
      <c r="FI286" s="211">
        <f t="shared" si="984"/>
        <v>0</v>
      </c>
      <c r="FJ286" s="211">
        <f t="shared" si="985"/>
        <v>0</v>
      </c>
      <c r="FK286" s="211">
        <f t="shared" si="986"/>
        <v>0</v>
      </c>
      <c r="FL286" s="211">
        <f t="shared" si="987"/>
        <v>0</v>
      </c>
      <c r="FM286" s="211">
        <f t="shared" si="988"/>
        <v>0</v>
      </c>
      <c r="FN286" s="211">
        <f t="shared" si="989"/>
        <v>0</v>
      </c>
      <c r="FO286" s="211">
        <f t="shared" si="990"/>
        <v>0</v>
      </c>
      <c r="FP286" s="211">
        <f t="shared" si="991"/>
        <v>0</v>
      </c>
      <c r="FQ286" s="211">
        <f t="shared" si="992"/>
        <v>0</v>
      </c>
      <c r="FR286" s="211">
        <f t="shared" si="993"/>
        <v>0</v>
      </c>
      <c r="FS286" s="211">
        <f t="shared" si="994"/>
        <v>0</v>
      </c>
      <c r="FT286" s="211">
        <f t="shared" si="995"/>
        <v>0</v>
      </c>
      <c r="FU286" s="211">
        <f t="shared" si="996"/>
        <v>0</v>
      </c>
      <c r="FV286" s="211">
        <f t="shared" si="997"/>
        <v>0</v>
      </c>
      <c r="FW286" s="211">
        <f t="shared" si="998"/>
        <v>0</v>
      </c>
      <c r="FX286" s="211">
        <f t="shared" si="999"/>
        <v>0</v>
      </c>
      <c r="FY286" s="211">
        <f t="shared" si="1000"/>
        <v>0</v>
      </c>
      <c r="FZ286" s="211">
        <f t="shared" si="1001"/>
        <v>0</v>
      </c>
      <c r="GA286" s="211">
        <f t="shared" si="1002"/>
        <v>0</v>
      </c>
      <c r="GB286" s="211">
        <f t="shared" si="1003"/>
        <v>0</v>
      </c>
      <c r="GC286" s="211">
        <f t="shared" si="1004"/>
        <v>0</v>
      </c>
      <c r="GD286" s="211">
        <f t="shared" si="1005"/>
        <v>0</v>
      </c>
      <c r="GE286" s="211">
        <f t="shared" si="1006"/>
        <v>0</v>
      </c>
      <c r="GF286" s="211">
        <f t="shared" si="1007"/>
        <v>0</v>
      </c>
      <c r="GG286" s="211">
        <f t="shared" si="1008"/>
        <v>0</v>
      </c>
      <c r="GH286" s="211">
        <f t="shared" si="1009"/>
        <v>0</v>
      </c>
      <c r="GI286" s="211">
        <f t="shared" si="1010"/>
        <v>0</v>
      </c>
      <c r="GJ286" s="211">
        <f t="shared" si="1011"/>
        <v>0</v>
      </c>
      <c r="GK286" s="211">
        <f t="shared" si="1012"/>
        <v>0</v>
      </c>
      <c r="GL286" s="211">
        <f t="shared" si="1013"/>
        <v>0</v>
      </c>
    </row>
    <row r="287" spans="3:194" ht="60">
      <c r="C287" s="53" t="s">
        <v>228</v>
      </c>
      <c r="D287" s="225">
        <v>2525</v>
      </c>
      <c r="E287" s="223">
        <v>6</v>
      </c>
      <c r="F287" s="223"/>
      <c r="G287" s="224">
        <f t="shared" si="966"/>
        <v>0</v>
      </c>
      <c r="H287" s="224">
        <f t="shared" si="967"/>
        <v>0</v>
      </c>
      <c r="I287" s="222"/>
      <c r="J287" s="222"/>
      <c r="K287" s="222"/>
      <c r="L287" s="222"/>
      <c r="M287" s="222"/>
      <c r="N287" s="222"/>
      <c r="O287" s="222"/>
      <c r="P287" s="222"/>
      <c r="Q287" s="224">
        <f t="shared" si="968"/>
        <v>0</v>
      </c>
      <c r="R287" s="222"/>
      <c r="S287" s="222"/>
      <c r="T287" s="222"/>
      <c r="U287" s="222"/>
      <c r="V287" s="224">
        <f t="shared" si="969"/>
        <v>0</v>
      </c>
      <c r="W287" s="222"/>
      <c r="X287" s="222"/>
      <c r="Y287" s="222"/>
      <c r="Z287" s="222"/>
      <c r="AA287" s="224">
        <f t="shared" si="970"/>
        <v>0</v>
      </c>
      <c r="AB287" s="222"/>
      <c r="AC287" s="222"/>
      <c r="AD287" s="222"/>
      <c r="AE287" s="222"/>
      <c r="AF287" s="224">
        <f t="shared" si="971"/>
        <v>0</v>
      </c>
      <c r="AG287" s="222"/>
      <c r="AH287" s="222"/>
      <c r="AI287" s="222"/>
      <c r="AJ287" s="222"/>
      <c r="AK287" s="224">
        <f t="shared" si="972"/>
        <v>0</v>
      </c>
      <c r="AL287" s="224">
        <f t="shared" si="973"/>
        <v>0</v>
      </c>
      <c r="AM287" s="222"/>
      <c r="AN287" s="222"/>
      <c r="AO287" s="222"/>
      <c r="AP287" s="222"/>
      <c r="AQ287" s="222"/>
      <c r="AR287" s="222"/>
      <c r="AS287" s="222"/>
      <c r="AT287" s="222"/>
      <c r="AU287" s="224">
        <f t="shared" si="974"/>
        <v>0</v>
      </c>
      <c r="AV287" s="222"/>
      <c r="AW287" s="222"/>
      <c r="AX287" s="222"/>
      <c r="AY287" s="222"/>
      <c r="AZ287" s="224">
        <f t="shared" si="975"/>
        <v>0</v>
      </c>
      <c r="BA287" s="222"/>
      <c r="BB287" s="222"/>
      <c r="BC287" s="222"/>
      <c r="BD287" s="222"/>
      <c r="BE287" s="224">
        <f t="shared" si="976"/>
        <v>0</v>
      </c>
      <c r="BF287" s="222"/>
      <c r="BG287" s="222"/>
      <c r="BH287" s="222"/>
      <c r="BI287" s="222"/>
      <c r="BJ287" s="224">
        <f t="shared" si="977"/>
        <v>0</v>
      </c>
      <c r="BK287" s="222"/>
      <c r="BL287" s="222"/>
      <c r="BM287" s="222"/>
      <c r="BN287" s="222"/>
      <c r="BO287" s="224">
        <f t="shared" si="978"/>
        <v>0</v>
      </c>
      <c r="BP287" s="222"/>
      <c r="BQ287" s="222"/>
      <c r="BR287" s="222"/>
      <c r="BS287" s="222"/>
      <c r="BT287" s="224">
        <f t="shared" si="979"/>
        <v>0</v>
      </c>
      <c r="BU287" s="222"/>
      <c r="BV287" s="222"/>
      <c r="BW287" s="222"/>
      <c r="BX287" s="222"/>
      <c r="BY287" s="224">
        <f t="shared" si="980"/>
        <v>0</v>
      </c>
      <c r="BZ287" s="222"/>
      <c r="CA287" s="222"/>
      <c r="CB287" s="222"/>
      <c r="CC287" s="222"/>
      <c r="CD287" s="224">
        <f t="shared" si="981"/>
        <v>0</v>
      </c>
      <c r="CE287" s="222"/>
      <c r="CF287" s="222"/>
      <c r="CG287" s="222"/>
      <c r="CH287" s="222"/>
      <c r="CI287" s="224">
        <f t="shared" si="982"/>
        <v>0</v>
      </c>
      <c r="CJ287" s="222"/>
      <c r="CK287" s="222"/>
      <c r="CL287" s="222"/>
      <c r="CM287" s="222"/>
      <c r="CN287" s="224">
        <f t="shared" si="983"/>
        <v>0</v>
      </c>
      <c r="CO287" s="222"/>
      <c r="CP287" s="222"/>
      <c r="CQ287" s="222"/>
      <c r="CR287" s="222"/>
      <c r="CS287" s="209">
        <f t="shared" si="1044"/>
        <v>0</v>
      </c>
      <c r="CT287" s="205"/>
      <c r="CU287" s="210">
        <f t="shared" si="686"/>
        <v>0</v>
      </c>
      <c r="CV287" s="210">
        <f t="shared" si="686"/>
        <v>0</v>
      </c>
      <c r="CW287" s="210">
        <f t="shared" si="1015"/>
        <v>0</v>
      </c>
      <c r="CX287" s="210">
        <f t="shared" si="1016"/>
        <v>0</v>
      </c>
      <c r="CY287" s="210">
        <f t="shared" si="1017"/>
        <v>0</v>
      </c>
      <c r="CZ287" s="210">
        <f t="shared" si="1018"/>
        <v>0</v>
      </c>
      <c r="DA287" s="210">
        <f t="shared" si="687"/>
        <v>0</v>
      </c>
      <c r="DB287" s="210">
        <f t="shared" si="687"/>
        <v>0</v>
      </c>
      <c r="DC287" s="210">
        <f t="shared" si="1019"/>
        <v>0</v>
      </c>
      <c r="DD287" s="210">
        <f t="shared" si="1020"/>
        <v>0</v>
      </c>
      <c r="DE287" s="210">
        <f t="shared" si="1021"/>
        <v>0</v>
      </c>
      <c r="DF287" s="210">
        <f t="shared" si="1022"/>
        <v>0</v>
      </c>
      <c r="DG287" s="210">
        <f t="shared" si="1023"/>
        <v>0</v>
      </c>
      <c r="DH287" s="210">
        <f t="shared" si="1024"/>
        <v>0</v>
      </c>
      <c r="DI287" s="210">
        <f t="shared" si="1025"/>
        <v>0</v>
      </c>
      <c r="DJ287" s="210">
        <f t="shared" si="1026"/>
        <v>0</v>
      </c>
      <c r="DK287" s="210">
        <f t="shared" si="1027"/>
        <v>0</v>
      </c>
      <c r="DL287" s="210">
        <f t="shared" si="1028"/>
        <v>0</v>
      </c>
      <c r="DN287" s="210">
        <f t="shared" si="961"/>
        <v>0</v>
      </c>
      <c r="DO287" s="210">
        <f t="shared" si="962"/>
        <v>0</v>
      </c>
      <c r="DP287" s="210">
        <f t="shared" si="963"/>
        <v>0</v>
      </c>
      <c r="DQ287" s="210">
        <f t="shared" si="877"/>
        <v>0</v>
      </c>
      <c r="DR287" s="210">
        <f t="shared" si="878"/>
        <v>0</v>
      </c>
      <c r="DS287" s="210">
        <f t="shared" si="773"/>
        <v>0</v>
      </c>
      <c r="DT287" s="210">
        <f t="shared" si="1045"/>
        <v>0</v>
      </c>
      <c r="DU287" s="210">
        <f t="shared" si="1045"/>
        <v>0</v>
      </c>
      <c r="DV287" s="210">
        <f t="shared" si="1045"/>
        <v>0</v>
      </c>
      <c r="DW287" s="210">
        <f t="shared" si="1045"/>
        <v>0</v>
      </c>
      <c r="DX287" s="210">
        <f t="shared" si="1045"/>
        <v>0</v>
      </c>
      <c r="DY287" s="210">
        <f t="shared" si="1045"/>
        <v>0</v>
      </c>
      <c r="DZ287" s="210">
        <f t="shared" si="1045"/>
        <v>0</v>
      </c>
      <c r="EA287" s="210">
        <f t="shared" si="1045"/>
        <v>0</v>
      </c>
      <c r="EB287" s="210">
        <f t="shared" si="1045"/>
        <v>0</v>
      </c>
      <c r="EC287" s="210">
        <f t="shared" si="1045"/>
        <v>0</v>
      </c>
      <c r="ED287" s="210">
        <f t="shared" si="1046"/>
        <v>0</v>
      </c>
      <c r="EE287" s="210">
        <f t="shared" si="1046"/>
        <v>0</v>
      </c>
      <c r="EF287" s="210">
        <f t="shared" si="1046"/>
        <v>0</v>
      </c>
      <c r="EG287" s="210">
        <f t="shared" si="1046"/>
        <v>0</v>
      </c>
      <c r="EH287" s="210">
        <f t="shared" si="1014"/>
        <v>0</v>
      </c>
      <c r="EI287" s="210">
        <f t="shared" si="1014"/>
        <v>0</v>
      </c>
      <c r="EJ287" s="210">
        <f t="shared" si="1014"/>
        <v>0</v>
      </c>
      <c r="EK287" s="210">
        <f t="shared" si="899"/>
        <v>0</v>
      </c>
      <c r="EL287" s="210">
        <f t="shared" si="899"/>
        <v>0</v>
      </c>
      <c r="EM287" s="210">
        <f t="shared" si="899"/>
        <v>0</v>
      </c>
      <c r="EN287" s="210">
        <f t="shared" si="899"/>
        <v>0</v>
      </c>
      <c r="EO287" s="210">
        <f t="shared" si="899"/>
        <v>0</v>
      </c>
      <c r="EP287" s="210">
        <f t="shared" si="899"/>
        <v>0</v>
      </c>
      <c r="EQ287" s="210">
        <f t="shared" si="691"/>
        <v>0</v>
      </c>
      <c r="ES287" s="210">
        <f t="shared" si="1029"/>
        <v>0</v>
      </c>
      <c r="ET287" s="210">
        <f t="shared" si="1030"/>
        <v>0</v>
      </c>
      <c r="EU287" s="210">
        <f t="shared" si="1031"/>
        <v>0</v>
      </c>
      <c r="EV287" s="210">
        <f t="shared" si="1032"/>
        <v>0</v>
      </c>
      <c r="EW287" s="210">
        <f t="shared" si="1033"/>
        <v>0</v>
      </c>
      <c r="EX287" s="210">
        <f t="shared" si="1034"/>
        <v>0</v>
      </c>
      <c r="EY287" s="210">
        <f t="shared" si="1035"/>
        <v>0</v>
      </c>
      <c r="EZ287" s="210">
        <f t="shared" si="1036"/>
        <v>0</v>
      </c>
      <c r="FA287" s="210">
        <f t="shared" si="1037"/>
        <v>0</v>
      </c>
      <c r="FB287" s="210">
        <f t="shared" si="1038"/>
        <v>0</v>
      </c>
      <c r="FC287" s="210">
        <f t="shared" si="1039"/>
        <v>0</v>
      </c>
      <c r="FD287" s="210">
        <f t="shared" si="1040"/>
        <v>0</v>
      </c>
      <c r="FE287" s="210">
        <f t="shared" si="1041"/>
        <v>0</v>
      </c>
      <c r="FF287" s="210">
        <f t="shared" si="1042"/>
        <v>0</v>
      </c>
      <c r="FG287" s="210">
        <f t="shared" si="1043"/>
        <v>0</v>
      </c>
      <c r="FI287" s="211">
        <f t="shared" si="984"/>
        <v>0</v>
      </c>
      <c r="FJ287" s="211">
        <f t="shared" si="985"/>
        <v>0</v>
      </c>
      <c r="FK287" s="211">
        <f t="shared" si="986"/>
        <v>0</v>
      </c>
      <c r="FL287" s="211">
        <f t="shared" si="987"/>
        <v>0</v>
      </c>
      <c r="FM287" s="211">
        <f t="shared" si="988"/>
        <v>0</v>
      </c>
      <c r="FN287" s="211">
        <f t="shared" si="989"/>
        <v>0</v>
      </c>
      <c r="FO287" s="211">
        <f t="shared" si="990"/>
        <v>0</v>
      </c>
      <c r="FP287" s="211">
        <f t="shared" si="991"/>
        <v>0</v>
      </c>
      <c r="FQ287" s="211">
        <f t="shared" si="992"/>
        <v>0</v>
      </c>
      <c r="FR287" s="211">
        <f t="shared" si="993"/>
        <v>0</v>
      </c>
      <c r="FS287" s="211">
        <f t="shared" si="994"/>
        <v>0</v>
      </c>
      <c r="FT287" s="211">
        <f t="shared" si="995"/>
        <v>0</v>
      </c>
      <c r="FU287" s="211">
        <f t="shared" si="996"/>
        <v>0</v>
      </c>
      <c r="FV287" s="211">
        <f t="shared" si="997"/>
        <v>0</v>
      </c>
      <c r="FW287" s="211">
        <f t="shared" si="998"/>
        <v>0</v>
      </c>
      <c r="FX287" s="211">
        <f t="shared" si="999"/>
        <v>0</v>
      </c>
      <c r="FY287" s="211">
        <f t="shared" si="1000"/>
        <v>0</v>
      </c>
      <c r="FZ287" s="211">
        <f t="shared" si="1001"/>
        <v>0</v>
      </c>
      <c r="GA287" s="211">
        <f t="shared" si="1002"/>
        <v>0</v>
      </c>
      <c r="GB287" s="211">
        <f t="shared" si="1003"/>
        <v>0</v>
      </c>
      <c r="GC287" s="211">
        <f t="shared" si="1004"/>
        <v>0</v>
      </c>
      <c r="GD287" s="211">
        <f t="shared" si="1005"/>
        <v>0</v>
      </c>
      <c r="GE287" s="211">
        <f t="shared" si="1006"/>
        <v>0</v>
      </c>
      <c r="GF287" s="211">
        <f t="shared" si="1007"/>
        <v>0</v>
      </c>
      <c r="GG287" s="211">
        <f t="shared" si="1008"/>
        <v>0</v>
      </c>
      <c r="GH287" s="211">
        <f t="shared" si="1009"/>
        <v>0</v>
      </c>
      <c r="GI287" s="211">
        <f t="shared" si="1010"/>
        <v>0</v>
      </c>
      <c r="GJ287" s="211">
        <f t="shared" si="1011"/>
        <v>0</v>
      </c>
      <c r="GK287" s="211">
        <f t="shared" si="1012"/>
        <v>0</v>
      </c>
      <c r="GL287" s="211">
        <f t="shared" si="1013"/>
        <v>0</v>
      </c>
    </row>
    <row r="288" spans="3:194" ht="45">
      <c r="C288" s="53" t="s">
        <v>229</v>
      </c>
      <c r="D288" s="225">
        <v>2525</v>
      </c>
      <c r="E288" s="223">
        <v>6</v>
      </c>
      <c r="F288" s="223"/>
      <c r="G288" s="224">
        <f t="shared" si="966"/>
        <v>0</v>
      </c>
      <c r="H288" s="224">
        <f t="shared" si="967"/>
        <v>0</v>
      </c>
      <c r="I288" s="222"/>
      <c r="J288" s="222"/>
      <c r="K288" s="222"/>
      <c r="L288" s="222"/>
      <c r="M288" s="222"/>
      <c r="N288" s="222"/>
      <c r="O288" s="222"/>
      <c r="P288" s="222"/>
      <c r="Q288" s="224">
        <f t="shared" si="968"/>
        <v>0</v>
      </c>
      <c r="R288" s="222"/>
      <c r="S288" s="222"/>
      <c r="T288" s="222"/>
      <c r="U288" s="222"/>
      <c r="V288" s="224">
        <f t="shared" si="969"/>
        <v>0</v>
      </c>
      <c r="W288" s="222"/>
      <c r="X288" s="222"/>
      <c r="Y288" s="222"/>
      <c r="Z288" s="222"/>
      <c r="AA288" s="224">
        <f t="shared" si="970"/>
        <v>0</v>
      </c>
      <c r="AB288" s="222"/>
      <c r="AC288" s="222"/>
      <c r="AD288" s="222"/>
      <c r="AE288" s="222"/>
      <c r="AF288" s="224">
        <f t="shared" si="971"/>
        <v>0</v>
      </c>
      <c r="AG288" s="222"/>
      <c r="AH288" s="222"/>
      <c r="AI288" s="222"/>
      <c r="AJ288" s="222"/>
      <c r="AK288" s="224">
        <f t="shared" si="972"/>
        <v>0</v>
      </c>
      <c r="AL288" s="224">
        <f t="shared" si="973"/>
        <v>0</v>
      </c>
      <c r="AM288" s="222"/>
      <c r="AN288" s="222"/>
      <c r="AO288" s="222"/>
      <c r="AP288" s="222"/>
      <c r="AQ288" s="222"/>
      <c r="AR288" s="222"/>
      <c r="AS288" s="222"/>
      <c r="AT288" s="222"/>
      <c r="AU288" s="224">
        <f t="shared" si="974"/>
        <v>0</v>
      </c>
      <c r="AV288" s="222"/>
      <c r="AW288" s="222"/>
      <c r="AX288" s="222"/>
      <c r="AY288" s="222"/>
      <c r="AZ288" s="224">
        <f t="shared" si="975"/>
        <v>0</v>
      </c>
      <c r="BA288" s="222"/>
      <c r="BB288" s="222"/>
      <c r="BC288" s="222"/>
      <c r="BD288" s="222"/>
      <c r="BE288" s="224">
        <f t="shared" si="976"/>
        <v>0</v>
      </c>
      <c r="BF288" s="222"/>
      <c r="BG288" s="222"/>
      <c r="BH288" s="222"/>
      <c r="BI288" s="222"/>
      <c r="BJ288" s="224">
        <f t="shared" si="977"/>
        <v>0</v>
      </c>
      <c r="BK288" s="222"/>
      <c r="BL288" s="222"/>
      <c r="BM288" s="222"/>
      <c r="BN288" s="222"/>
      <c r="BO288" s="224">
        <f t="shared" si="978"/>
        <v>0</v>
      </c>
      <c r="BP288" s="222"/>
      <c r="BQ288" s="222"/>
      <c r="BR288" s="222"/>
      <c r="BS288" s="222"/>
      <c r="BT288" s="224">
        <f t="shared" si="979"/>
        <v>0</v>
      </c>
      <c r="BU288" s="222"/>
      <c r="BV288" s="222"/>
      <c r="BW288" s="222"/>
      <c r="BX288" s="222"/>
      <c r="BY288" s="224">
        <f t="shared" si="980"/>
        <v>0</v>
      </c>
      <c r="BZ288" s="222"/>
      <c r="CA288" s="222"/>
      <c r="CB288" s="222"/>
      <c r="CC288" s="222"/>
      <c r="CD288" s="224">
        <f t="shared" si="981"/>
        <v>0</v>
      </c>
      <c r="CE288" s="222"/>
      <c r="CF288" s="222"/>
      <c r="CG288" s="222"/>
      <c r="CH288" s="222"/>
      <c r="CI288" s="224">
        <f t="shared" si="982"/>
        <v>0</v>
      </c>
      <c r="CJ288" s="222"/>
      <c r="CK288" s="222"/>
      <c r="CL288" s="222"/>
      <c r="CM288" s="222"/>
      <c r="CN288" s="224">
        <f t="shared" si="983"/>
        <v>0</v>
      </c>
      <c r="CO288" s="222"/>
      <c r="CP288" s="222"/>
      <c r="CQ288" s="222"/>
      <c r="CR288" s="222"/>
      <c r="CS288" s="209">
        <f t="shared" si="1044"/>
        <v>0</v>
      </c>
      <c r="CT288" s="205"/>
      <c r="CU288" s="210">
        <f t="shared" si="686"/>
        <v>0</v>
      </c>
      <c r="CV288" s="210">
        <f t="shared" si="686"/>
        <v>0</v>
      </c>
      <c r="CW288" s="210">
        <f t="shared" si="1015"/>
        <v>0</v>
      </c>
      <c r="CX288" s="210">
        <f t="shared" si="1016"/>
        <v>0</v>
      </c>
      <c r="CY288" s="210">
        <f t="shared" si="1017"/>
        <v>0</v>
      </c>
      <c r="CZ288" s="210">
        <f t="shared" si="1018"/>
        <v>0</v>
      </c>
      <c r="DA288" s="210">
        <f t="shared" si="687"/>
        <v>0</v>
      </c>
      <c r="DB288" s="210">
        <f t="shared" si="687"/>
        <v>0</v>
      </c>
      <c r="DC288" s="210">
        <f t="shared" si="1019"/>
        <v>0</v>
      </c>
      <c r="DD288" s="210">
        <f t="shared" si="1020"/>
        <v>0</v>
      </c>
      <c r="DE288" s="210">
        <f t="shared" si="1021"/>
        <v>0</v>
      </c>
      <c r="DF288" s="210">
        <f t="shared" si="1022"/>
        <v>0</v>
      </c>
      <c r="DG288" s="210">
        <f t="shared" si="1023"/>
        <v>0</v>
      </c>
      <c r="DH288" s="210">
        <f t="shared" si="1024"/>
        <v>0</v>
      </c>
      <c r="DI288" s="210">
        <f t="shared" si="1025"/>
        <v>0</v>
      </c>
      <c r="DJ288" s="210">
        <f t="shared" si="1026"/>
        <v>0</v>
      </c>
      <c r="DK288" s="210">
        <f t="shared" si="1027"/>
        <v>0</v>
      </c>
      <c r="DL288" s="210">
        <f t="shared" si="1028"/>
        <v>0</v>
      </c>
      <c r="DN288" s="210">
        <f t="shared" ref="DN288:EB304" si="1047">IF((G288-AK288)&gt;0,0,G288-AK288)</f>
        <v>0</v>
      </c>
      <c r="DO288" s="210">
        <f t="shared" si="1047"/>
        <v>0</v>
      </c>
      <c r="DP288" s="210">
        <f t="shared" si="1047"/>
        <v>0</v>
      </c>
      <c r="DQ288" s="210">
        <f t="shared" si="1047"/>
        <v>0</v>
      </c>
      <c r="DR288" s="210">
        <f t="shared" si="1047"/>
        <v>0</v>
      </c>
      <c r="DS288" s="210">
        <f t="shared" si="1047"/>
        <v>0</v>
      </c>
      <c r="DT288" s="210">
        <f t="shared" si="1047"/>
        <v>0</v>
      </c>
      <c r="DU288" s="210">
        <f t="shared" si="1047"/>
        <v>0</v>
      </c>
      <c r="DV288" s="210">
        <f t="shared" si="1047"/>
        <v>0</v>
      </c>
      <c r="DW288" s="210">
        <f t="shared" si="1047"/>
        <v>0</v>
      </c>
      <c r="DX288" s="210">
        <f t="shared" si="1047"/>
        <v>0</v>
      </c>
      <c r="DY288" s="210">
        <f t="shared" si="1047"/>
        <v>0</v>
      </c>
      <c r="DZ288" s="210">
        <f t="shared" si="1047"/>
        <v>0</v>
      </c>
      <c r="EA288" s="210">
        <f t="shared" si="1047"/>
        <v>0</v>
      </c>
      <c r="EB288" s="210">
        <f t="shared" si="1047"/>
        <v>0</v>
      </c>
      <c r="EC288" s="210">
        <f t="shared" ref="EC288:EC319" si="1048">IF((V288-AZ288)&gt;0,0,V288-AZ288)</f>
        <v>0</v>
      </c>
      <c r="ED288" s="210">
        <f t="shared" si="1046"/>
        <v>0</v>
      </c>
      <c r="EE288" s="210">
        <f t="shared" si="1046"/>
        <v>0</v>
      </c>
      <c r="EF288" s="210">
        <f t="shared" si="1046"/>
        <v>0</v>
      </c>
      <c r="EG288" s="210">
        <f t="shared" si="1046"/>
        <v>0</v>
      </c>
      <c r="EH288" s="210">
        <f t="shared" si="1014"/>
        <v>0</v>
      </c>
      <c r="EI288" s="210">
        <f t="shared" si="1014"/>
        <v>0</v>
      </c>
      <c r="EJ288" s="210">
        <f t="shared" si="1014"/>
        <v>0</v>
      </c>
      <c r="EK288" s="210">
        <f t="shared" si="899"/>
        <v>0</v>
      </c>
      <c r="EL288" s="210">
        <f t="shared" si="899"/>
        <v>0</v>
      </c>
      <c r="EM288" s="210">
        <f t="shared" si="899"/>
        <v>0</v>
      </c>
      <c r="EN288" s="210">
        <f t="shared" si="899"/>
        <v>0</v>
      </c>
      <c r="EO288" s="210">
        <f t="shared" si="899"/>
        <v>0</v>
      </c>
      <c r="EP288" s="210">
        <f t="shared" si="899"/>
        <v>0</v>
      </c>
      <c r="EQ288" s="210">
        <f t="shared" si="691"/>
        <v>0</v>
      </c>
      <c r="ES288" s="210">
        <f t="shared" si="1029"/>
        <v>0</v>
      </c>
      <c r="ET288" s="210">
        <f t="shared" si="1030"/>
        <v>0</v>
      </c>
      <c r="EU288" s="210">
        <f t="shared" si="1031"/>
        <v>0</v>
      </c>
      <c r="EV288" s="210">
        <f t="shared" si="1032"/>
        <v>0</v>
      </c>
      <c r="EW288" s="210">
        <f t="shared" si="1033"/>
        <v>0</v>
      </c>
      <c r="EX288" s="210">
        <f t="shared" si="1034"/>
        <v>0</v>
      </c>
      <c r="EY288" s="210">
        <f t="shared" si="1035"/>
        <v>0</v>
      </c>
      <c r="EZ288" s="210">
        <f t="shared" si="1036"/>
        <v>0</v>
      </c>
      <c r="FA288" s="210">
        <f t="shared" si="1037"/>
        <v>0</v>
      </c>
      <c r="FB288" s="210">
        <f t="shared" si="1038"/>
        <v>0</v>
      </c>
      <c r="FC288" s="210">
        <f t="shared" si="1039"/>
        <v>0</v>
      </c>
      <c r="FD288" s="210">
        <f t="shared" si="1040"/>
        <v>0</v>
      </c>
      <c r="FE288" s="210">
        <f t="shared" si="1041"/>
        <v>0</v>
      </c>
      <c r="FF288" s="210">
        <f t="shared" si="1042"/>
        <v>0</v>
      </c>
      <c r="FG288" s="210">
        <f t="shared" si="1043"/>
        <v>0</v>
      </c>
      <c r="FI288" s="211">
        <f t="shared" si="984"/>
        <v>0</v>
      </c>
      <c r="FJ288" s="211">
        <f t="shared" si="985"/>
        <v>0</v>
      </c>
      <c r="FK288" s="211">
        <f t="shared" si="986"/>
        <v>0</v>
      </c>
      <c r="FL288" s="211">
        <f t="shared" si="987"/>
        <v>0</v>
      </c>
      <c r="FM288" s="211">
        <f t="shared" si="988"/>
        <v>0</v>
      </c>
      <c r="FN288" s="211">
        <f t="shared" si="989"/>
        <v>0</v>
      </c>
      <c r="FO288" s="211">
        <f t="shared" si="990"/>
        <v>0</v>
      </c>
      <c r="FP288" s="211">
        <f t="shared" si="991"/>
        <v>0</v>
      </c>
      <c r="FQ288" s="211">
        <f t="shared" si="992"/>
        <v>0</v>
      </c>
      <c r="FR288" s="211">
        <f t="shared" si="993"/>
        <v>0</v>
      </c>
      <c r="FS288" s="211">
        <f t="shared" si="994"/>
        <v>0</v>
      </c>
      <c r="FT288" s="211">
        <f t="shared" si="995"/>
        <v>0</v>
      </c>
      <c r="FU288" s="211">
        <f t="shared" si="996"/>
        <v>0</v>
      </c>
      <c r="FV288" s="211">
        <f t="shared" si="997"/>
        <v>0</v>
      </c>
      <c r="FW288" s="211">
        <f t="shared" si="998"/>
        <v>0</v>
      </c>
      <c r="FX288" s="211">
        <f t="shared" si="999"/>
        <v>0</v>
      </c>
      <c r="FY288" s="211">
        <f t="shared" si="1000"/>
        <v>0</v>
      </c>
      <c r="FZ288" s="211">
        <f t="shared" si="1001"/>
        <v>0</v>
      </c>
      <c r="GA288" s="211">
        <f t="shared" si="1002"/>
        <v>0</v>
      </c>
      <c r="GB288" s="211">
        <f t="shared" si="1003"/>
        <v>0</v>
      </c>
      <c r="GC288" s="211">
        <f t="shared" si="1004"/>
        <v>0</v>
      </c>
      <c r="GD288" s="211">
        <f t="shared" si="1005"/>
        <v>0</v>
      </c>
      <c r="GE288" s="211">
        <f t="shared" si="1006"/>
        <v>0</v>
      </c>
      <c r="GF288" s="211">
        <f t="shared" si="1007"/>
        <v>0</v>
      </c>
      <c r="GG288" s="211">
        <f t="shared" si="1008"/>
        <v>0</v>
      </c>
      <c r="GH288" s="211">
        <f t="shared" si="1009"/>
        <v>0</v>
      </c>
      <c r="GI288" s="211">
        <f t="shared" si="1010"/>
        <v>0</v>
      </c>
      <c r="GJ288" s="211">
        <f t="shared" si="1011"/>
        <v>0</v>
      </c>
      <c r="GK288" s="211">
        <f t="shared" si="1012"/>
        <v>0</v>
      </c>
      <c r="GL288" s="211">
        <f t="shared" si="1013"/>
        <v>0</v>
      </c>
    </row>
    <row r="289" spans="3:194" ht="30">
      <c r="C289" s="53" t="s">
        <v>624</v>
      </c>
      <c r="D289" s="225">
        <v>2526</v>
      </c>
      <c r="E289" s="223">
        <v>6</v>
      </c>
      <c r="F289" s="223"/>
      <c r="G289" s="224">
        <f t="shared" si="966"/>
        <v>0</v>
      </c>
      <c r="H289" s="224">
        <f t="shared" si="967"/>
        <v>0</v>
      </c>
      <c r="I289" s="222"/>
      <c r="J289" s="222"/>
      <c r="K289" s="222"/>
      <c r="L289" s="222"/>
      <c r="M289" s="222"/>
      <c r="N289" s="222"/>
      <c r="O289" s="222"/>
      <c r="P289" s="222"/>
      <c r="Q289" s="224">
        <f t="shared" si="968"/>
        <v>0</v>
      </c>
      <c r="R289" s="222"/>
      <c r="S289" s="222"/>
      <c r="T289" s="222"/>
      <c r="U289" s="222"/>
      <c r="V289" s="224">
        <f t="shared" si="969"/>
        <v>0</v>
      </c>
      <c r="W289" s="222"/>
      <c r="X289" s="222"/>
      <c r="Y289" s="222"/>
      <c r="Z289" s="222"/>
      <c r="AA289" s="224">
        <f t="shared" si="970"/>
        <v>0</v>
      </c>
      <c r="AB289" s="222"/>
      <c r="AC289" s="222"/>
      <c r="AD289" s="222"/>
      <c r="AE289" s="222"/>
      <c r="AF289" s="224">
        <f t="shared" si="971"/>
        <v>0</v>
      </c>
      <c r="AG289" s="222"/>
      <c r="AH289" s="222"/>
      <c r="AI289" s="222"/>
      <c r="AJ289" s="222"/>
      <c r="AK289" s="224">
        <f t="shared" si="972"/>
        <v>0</v>
      </c>
      <c r="AL289" s="224">
        <f t="shared" si="973"/>
        <v>0</v>
      </c>
      <c r="AM289" s="222"/>
      <c r="AN289" s="222"/>
      <c r="AO289" s="222"/>
      <c r="AP289" s="222"/>
      <c r="AQ289" s="222"/>
      <c r="AR289" s="222"/>
      <c r="AS289" s="222"/>
      <c r="AT289" s="222"/>
      <c r="AU289" s="224">
        <f t="shared" si="974"/>
        <v>0</v>
      </c>
      <c r="AV289" s="222"/>
      <c r="AW289" s="222"/>
      <c r="AX289" s="222"/>
      <c r="AY289" s="222"/>
      <c r="AZ289" s="224">
        <f t="shared" si="975"/>
        <v>0</v>
      </c>
      <c r="BA289" s="222"/>
      <c r="BB289" s="222"/>
      <c r="BC289" s="222"/>
      <c r="BD289" s="222"/>
      <c r="BE289" s="224">
        <f t="shared" si="976"/>
        <v>0</v>
      </c>
      <c r="BF289" s="222"/>
      <c r="BG289" s="222"/>
      <c r="BH289" s="222"/>
      <c r="BI289" s="222"/>
      <c r="BJ289" s="224">
        <f t="shared" si="977"/>
        <v>0</v>
      </c>
      <c r="BK289" s="222"/>
      <c r="BL289" s="222"/>
      <c r="BM289" s="222"/>
      <c r="BN289" s="222"/>
      <c r="BO289" s="224">
        <f t="shared" si="978"/>
        <v>0</v>
      </c>
      <c r="BP289" s="222"/>
      <c r="BQ289" s="222"/>
      <c r="BR289" s="222"/>
      <c r="BS289" s="222"/>
      <c r="BT289" s="224">
        <f t="shared" si="979"/>
        <v>0</v>
      </c>
      <c r="BU289" s="222"/>
      <c r="BV289" s="222"/>
      <c r="BW289" s="222"/>
      <c r="BX289" s="222"/>
      <c r="BY289" s="224">
        <f t="shared" si="980"/>
        <v>0</v>
      </c>
      <c r="BZ289" s="222"/>
      <c r="CA289" s="222"/>
      <c r="CB289" s="222"/>
      <c r="CC289" s="222"/>
      <c r="CD289" s="224">
        <f t="shared" si="981"/>
        <v>0</v>
      </c>
      <c r="CE289" s="222"/>
      <c r="CF289" s="222"/>
      <c r="CG289" s="222"/>
      <c r="CH289" s="222"/>
      <c r="CI289" s="224">
        <f t="shared" si="982"/>
        <v>0</v>
      </c>
      <c r="CJ289" s="222"/>
      <c r="CK289" s="222"/>
      <c r="CL289" s="222"/>
      <c r="CM289" s="222"/>
      <c r="CN289" s="224">
        <f t="shared" si="983"/>
        <v>0</v>
      </c>
      <c r="CO289" s="222"/>
      <c r="CP289" s="222"/>
      <c r="CQ289" s="222"/>
      <c r="CR289" s="222"/>
      <c r="CS289" s="209">
        <f t="shared" si="1044"/>
        <v>0</v>
      </c>
      <c r="CT289" s="205"/>
      <c r="CU289" s="210">
        <f t="shared" si="686"/>
        <v>0</v>
      </c>
      <c r="CV289" s="210">
        <f t="shared" si="686"/>
        <v>0</v>
      </c>
      <c r="CW289" s="210">
        <f t="shared" si="1015"/>
        <v>0</v>
      </c>
      <c r="CX289" s="210">
        <f t="shared" si="1016"/>
        <v>0</v>
      </c>
      <c r="CY289" s="210">
        <f t="shared" si="1017"/>
        <v>0</v>
      </c>
      <c r="CZ289" s="210">
        <f t="shared" si="1018"/>
        <v>0</v>
      </c>
      <c r="DA289" s="210">
        <f t="shared" si="687"/>
        <v>0</v>
      </c>
      <c r="DB289" s="210">
        <f t="shared" si="687"/>
        <v>0</v>
      </c>
      <c r="DC289" s="210">
        <f t="shared" si="1019"/>
        <v>0</v>
      </c>
      <c r="DD289" s="210">
        <f t="shared" si="1020"/>
        <v>0</v>
      </c>
      <c r="DE289" s="210">
        <f t="shared" si="1021"/>
        <v>0</v>
      </c>
      <c r="DF289" s="210">
        <f t="shared" si="1022"/>
        <v>0</v>
      </c>
      <c r="DG289" s="210">
        <f t="shared" si="1023"/>
        <v>0</v>
      </c>
      <c r="DH289" s="210">
        <f t="shared" si="1024"/>
        <v>0</v>
      </c>
      <c r="DI289" s="210">
        <f t="shared" si="1025"/>
        <v>0</v>
      </c>
      <c r="DJ289" s="210">
        <f t="shared" si="1026"/>
        <v>0</v>
      </c>
      <c r="DK289" s="210">
        <f t="shared" si="1027"/>
        <v>0</v>
      </c>
      <c r="DL289" s="210">
        <f t="shared" si="1028"/>
        <v>0</v>
      </c>
      <c r="DN289" s="210">
        <f t="shared" si="1047"/>
        <v>0</v>
      </c>
      <c r="DO289" s="210">
        <f t="shared" si="1047"/>
        <v>0</v>
      </c>
      <c r="DP289" s="210">
        <f t="shared" si="1047"/>
        <v>0</v>
      </c>
      <c r="DQ289" s="210">
        <f t="shared" si="1047"/>
        <v>0</v>
      </c>
      <c r="DR289" s="210">
        <f t="shared" si="1047"/>
        <v>0</v>
      </c>
      <c r="DS289" s="210">
        <f t="shared" si="1047"/>
        <v>0</v>
      </c>
      <c r="DT289" s="210">
        <f t="shared" si="1047"/>
        <v>0</v>
      </c>
      <c r="DU289" s="210">
        <f t="shared" si="1047"/>
        <v>0</v>
      </c>
      <c r="DV289" s="210">
        <f t="shared" si="1047"/>
        <v>0</v>
      </c>
      <c r="DW289" s="210">
        <f t="shared" si="1047"/>
        <v>0</v>
      </c>
      <c r="DX289" s="210">
        <f t="shared" si="1047"/>
        <v>0</v>
      </c>
      <c r="DY289" s="210">
        <f t="shared" si="1047"/>
        <v>0</v>
      </c>
      <c r="DZ289" s="210">
        <f t="shared" si="1047"/>
        <v>0</v>
      </c>
      <c r="EA289" s="210">
        <f t="shared" si="1047"/>
        <v>0</v>
      </c>
      <c r="EB289" s="210">
        <f t="shared" si="1047"/>
        <v>0</v>
      </c>
      <c r="EC289" s="210">
        <f t="shared" si="1048"/>
        <v>0</v>
      </c>
      <c r="ED289" s="210">
        <f t="shared" si="1046"/>
        <v>0</v>
      </c>
      <c r="EE289" s="210">
        <f t="shared" si="1046"/>
        <v>0</v>
      </c>
      <c r="EF289" s="210">
        <f t="shared" si="1046"/>
        <v>0</v>
      </c>
      <c r="EG289" s="210">
        <f t="shared" si="1046"/>
        <v>0</v>
      </c>
      <c r="EH289" s="210">
        <f t="shared" si="1014"/>
        <v>0</v>
      </c>
      <c r="EI289" s="210">
        <f t="shared" si="1014"/>
        <v>0</v>
      </c>
      <c r="EJ289" s="210">
        <f t="shared" si="1014"/>
        <v>0</v>
      </c>
      <c r="EK289" s="210">
        <f t="shared" si="899"/>
        <v>0</v>
      </c>
      <c r="EL289" s="210">
        <f t="shared" si="899"/>
        <v>0</v>
      </c>
      <c r="EM289" s="210">
        <f t="shared" si="899"/>
        <v>0</v>
      </c>
      <c r="EN289" s="210">
        <f t="shared" si="899"/>
        <v>0</v>
      </c>
      <c r="EO289" s="210">
        <f t="shared" si="899"/>
        <v>0</v>
      </c>
      <c r="EP289" s="210">
        <f t="shared" si="899"/>
        <v>0</v>
      </c>
      <c r="EQ289" s="210">
        <f t="shared" si="691"/>
        <v>0</v>
      </c>
      <c r="ES289" s="210">
        <f t="shared" si="1029"/>
        <v>0</v>
      </c>
      <c r="ET289" s="210">
        <f t="shared" si="1030"/>
        <v>0</v>
      </c>
      <c r="EU289" s="210">
        <f t="shared" si="1031"/>
        <v>0</v>
      </c>
      <c r="EV289" s="210">
        <f t="shared" si="1032"/>
        <v>0</v>
      </c>
      <c r="EW289" s="210">
        <f t="shared" si="1033"/>
        <v>0</v>
      </c>
      <c r="EX289" s="210">
        <f t="shared" si="1034"/>
        <v>0</v>
      </c>
      <c r="EY289" s="210">
        <f t="shared" si="1035"/>
        <v>0</v>
      </c>
      <c r="EZ289" s="210">
        <f t="shared" si="1036"/>
        <v>0</v>
      </c>
      <c r="FA289" s="210">
        <f t="shared" si="1037"/>
        <v>0</v>
      </c>
      <c r="FB289" s="210">
        <f t="shared" si="1038"/>
        <v>0</v>
      </c>
      <c r="FC289" s="210">
        <f t="shared" si="1039"/>
        <v>0</v>
      </c>
      <c r="FD289" s="210">
        <f t="shared" si="1040"/>
        <v>0</v>
      </c>
      <c r="FE289" s="210">
        <f t="shared" si="1041"/>
        <v>0</v>
      </c>
      <c r="FF289" s="210">
        <f t="shared" si="1042"/>
        <v>0</v>
      </c>
      <c r="FG289" s="210">
        <f t="shared" si="1043"/>
        <v>0</v>
      </c>
      <c r="FI289" s="211">
        <f t="shared" si="984"/>
        <v>0</v>
      </c>
      <c r="FJ289" s="211">
        <f t="shared" si="985"/>
        <v>0</v>
      </c>
      <c r="FK289" s="211">
        <f t="shared" si="986"/>
        <v>0</v>
      </c>
      <c r="FL289" s="211">
        <f t="shared" si="987"/>
        <v>0</v>
      </c>
      <c r="FM289" s="211">
        <f t="shared" si="988"/>
        <v>0</v>
      </c>
      <c r="FN289" s="211">
        <f t="shared" si="989"/>
        <v>0</v>
      </c>
      <c r="FO289" s="211">
        <f t="shared" si="990"/>
        <v>0</v>
      </c>
      <c r="FP289" s="211">
        <f t="shared" si="991"/>
        <v>0</v>
      </c>
      <c r="FQ289" s="211">
        <f t="shared" si="992"/>
        <v>0</v>
      </c>
      <c r="FR289" s="211">
        <f t="shared" si="993"/>
        <v>0</v>
      </c>
      <c r="FS289" s="211">
        <f t="shared" si="994"/>
        <v>0</v>
      </c>
      <c r="FT289" s="211">
        <f t="shared" si="995"/>
        <v>0</v>
      </c>
      <c r="FU289" s="211">
        <f t="shared" si="996"/>
        <v>0</v>
      </c>
      <c r="FV289" s="211">
        <f t="shared" si="997"/>
        <v>0</v>
      </c>
      <c r="FW289" s="211">
        <f t="shared" si="998"/>
        <v>0</v>
      </c>
      <c r="FX289" s="211">
        <f t="shared" si="999"/>
        <v>0</v>
      </c>
      <c r="FY289" s="211">
        <f t="shared" si="1000"/>
        <v>0</v>
      </c>
      <c r="FZ289" s="211">
        <f t="shared" si="1001"/>
        <v>0</v>
      </c>
      <c r="GA289" s="211">
        <f t="shared" si="1002"/>
        <v>0</v>
      </c>
      <c r="GB289" s="211">
        <f t="shared" si="1003"/>
        <v>0</v>
      </c>
      <c r="GC289" s="211">
        <f t="shared" si="1004"/>
        <v>0</v>
      </c>
      <c r="GD289" s="211">
        <f t="shared" si="1005"/>
        <v>0</v>
      </c>
      <c r="GE289" s="211">
        <f t="shared" si="1006"/>
        <v>0</v>
      </c>
      <c r="GF289" s="211">
        <f t="shared" si="1007"/>
        <v>0</v>
      </c>
      <c r="GG289" s="211">
        <f t="shared" si="1008"/>
        <v>0</v>
      </c>
      <c r="GH289" s="211">
        <f t="shared" si="1009"/>
        <v>0</v>
      </c>
      <c r="GI289" s="211">
        <f t="shared" si="1010"/>
        <v>0</v>
      </c>
      <c r="GJ289" s="211">
        <f t="shared" si="1011"/>
        <v>0</v>
      </c>
      <c r="GK289" s="211">
        <f t="shared" si="1012"/>
        <v>0</v>
      </c>
      <c r="GL289" s="211">
        <f t="shared" si="1013"/>
        <v>0</v>
      </c>
    </row>
    <row r="290" spans="3:194" ht="30">
      <c r="C290" s="53" t="s">
        <v>625</v>
      </c>
      <c r="D290" s="225">
        <v>2527</v>
      </c>
      <c r="E290" s="223">
        <v>6</v>
      </c>
      <c r="F290" s="223"/>
      <c r="G290" s="224">
        <f t="shared" si="966"/>
        <v>0</v>
      </c>
      <c r="H290" s="224">
        <f t="shared" si="967"/>
        <v>0</v>
      </c>
      <c r="I290" s="222"/>
      <c r="J290" s="222"/>
      <c r="K290" s="222"/>
      <c r="L290" s="222"/>
      <c r="M290" s="222"/>
      <c r="N290" s="222"/>
      <c r="O290" s="222"/>
      <c r="P290" s="222"/>
      <c r="Q290" s="224">
        <f t="shared" si="968"/>
        <v>0</v>
      </c>
      <c r="R290" s="222"/>
      <c r="S290" s="222"/>
      <c r="T290" s="222"/>
      <c r="U290" s="222"/>
      <c r="V290" s="224">
        <f t="shared" si="969"/>
        <v>0</v>
      </c>
      <c r="W290" s="222"/>
      <c r="X290" s="222"/>
      <c r="Y290" s="222"/>
      <c r="Z290" s="222"/>
      <c r="AA290" s="224">
        <f t="shared" si="970"/>
        <v>0</v>
      </c>
      <c r="AB290" s="222"/>
      <c r="AC290" s="222"/>
      <c r="AD290" s="222"/>
      <c r="AE290" s="222"/>
      <c r="AF290" s="224">
        <f t="shared" si="971"/>
        <v>0</v>
      </c>
      <c r="AG290" s="222"/>
      <c r="AH290" s="222"/>
      <c r="AI290" s="222"/>
      <c r="AJ290" s="222"/>
      <c r="AK290" s="224">
        <f t="shared" si="972"/>
        <v>0</v>
      </c>
      <c r="AL290" s="224">
        <f t="shared" si="973"/>
        <v>0</v>
      </c>
      <c r="AM290" s="222"/>
      <c r="AN290" s="222"/>
      <c r="AO290" s="222"/>
      <c r="AP290" s="222"/>
      <c r="AQ290" s="222"/>
      <c r="AR290" s="222"/>
      <c r="AS290" s="222"/>
      <c r="AT290" s="222"/>
      <c r="AU290" s="224">
        <f t="shared" si="974"/>
        <v>0</v>
      </c>
      <c r="AV290" s="222"/>
      <c r="AW290" s="222"/>
      <c r="AX290" s="222"/>
      <c r="AY290" s="222"/>
      <c r="AZ290" s="224">
        <f t="shared" si="975"/>
        <v>0</v>
      </c>
      <c r="BA290" s="222"/>
      <c r="BB290" s="222"/>
      <c r="BC290" s="222"/>
      <c r="BD290" s="222"/>
      <c r="BE290" s="224">
        <f t="shared" si="976"/>
        <v>0</v>
      </c>
      <c r="BF290" s="222"/>
      <c r="BG290" s="222"/>
      <c r="BH290" s="222"/>
      <c r="BI290" s="222"/>
      <c r="BJ290" s="224">
        <f t="shared" si="977"/>
        <v>0</v>
      </c>
      <c r="BK290" s="222"/>
      <c r="BL290" s="222"/>
      <c r="BM290" s="222"/>
      <c r="BN290" s="222"/>
      <c r="BO290" s="224">
        <f t="shared" si="978"/>
        <v>0</v>
      </c>
      <c r="BP290" s="222"/>
      <c r="BQ290" s="222"/>
      <c r="BR290" s="222"/>
      <c r="BS290" s="222"/>
      <c r="BT290" s="224">
        <f t="shared" si="979"/>
        <v>0</v>
      </c>
      <c r="BU290" s="222"/>
      <c r="BV290" s="222"/>
      <c r="BW290" s="222"/>
      <c r="BX290" s="222"/>
      <c r="BY290" s="224">
        <f t="shared" si="980"/>
        <v>0</v>
      </c>
      <c r="BZ290" s="222"/>
      <c r="CA290" s="222"/>
      <c r="CB290" s="222"/>
      <c r="CC290" s="222"/>
      <c r="CD290" s="224">
        <f t="shared" si="981"/>
        <v>0</v>
      </c>
      <c r="CE290" s="222"/>
      <c r="CF290" s="222"/>
      <c r="CG290" s="222"/>
      <c r="CH290" s="222"/>
      <c r="CI290" s="224">
        <f t="shared" si="982"/>
        <v>0</v>
      </c>
      <c r="CJ290" s="222"/>
      <c r="CK290" s="222"/>
      <c r="CL290" s="222"/>
      <c r="CM290" s="222"/>
      <c r="CN290" s="224">
        <f t="shared" si="983"/>
        <v>0</v>
      </c>
      <c r="CO290" s="222"/>
      <c r="CP290" s="222"/>
      <c r="CQ290" s="222"/>
      <c r="CR290" s="222"/>
      <c r="CS290" s="209">
        <f t="shared" si="1044"/>
        <v>0</v>
      </c>
      <c r="CT290" s="205"/>
      <c r="CU290" s="210">
        <f t="shared" si="686"/>
        <v>0</v>
      </c>
      <c r="CV290" s="210">
        <f t="shared" si="686"/>
        <v>0</v>
      </c>
      <c r="CW290" s="210">
        <f t="shared" si="1015"/>
        <v>0</v>
      </c>
      <c r="CX290" s="210">
        <f t="shared" si="1016"/>
        <v>0</v>
      </c>
      <c r="CY290" s="210">
        <f t="shared" si="1017"/>
        <v>0</v>
      </c>
      <c r="CZ290" s="210">
        <f t="shared" si="1018"/>
        <v>0</v>
      </c>
      <c r="DA290" s="210">
        <f t="shared" si="687"/>
        <v>0</v>
      </c>
      <c r="DB290" s="210">
        <f t="shared" si="687"/>
        <v>0</v>
      </c>
      <c r="DC290" s="210">
        <f t="shared" si="1019"/>
        <v>0</v>
      </c>
      <c r="DD290" s="210">
        <f t="shared" si="1020"/>
        <v>0</v>
      </c>
      <c r="DE290" s="210">
        <f t="shared" si="1021"/>
        <v>0</v>
      </c>
      <c r="DF290" s="210">
        <f t="shared" si="1022"/>
        <v>0</v>
      </c>
      <c r="DG290" s="210">
        <f t="shared" si="1023"/>
        <v>0</v>
      </c>
      <c r="DH290" s="210">
        <f t="shared" si="1024"/>
        <v>0</v>
      </c>
      <c r="DI290" s="210">
        <f t="shared" si="1025"/>
        <v>0</v>
      </c>
      <c r="DJ290" s="210">
        <f t="shared" si="1026"/>
        <v>0</v>
      </c>
      <c r="DK290" s="210">
        <f t="shared" si="1027"/>
        <v>0</v>
      </c>
      <c r="DL290" s="210">
        <f t="shared" si="1028"/>
        <v>0</v>
      </c>
      <c r="DN290" s="210">
        <f t="shared" si="1047"/>
        <v>0</v>
      </c>
      <c r="DO290" s="210">
        <f t="shared" si="1047"/>
        <v>0</v>
      </c>
      <c r="DP290" s="210">
        <f t="shared" si="1047"/>
        <v>0</v>
      </c>
      <c r="DQ290" s="210">
        <f t="shared" si="1047"/>
        <v>0</v>
      </c>
      <c r="DR290" s="210">
        <f t="shared" si="1047"/>
        <v>0</v>
      </c>
      <c r="DS290" s="210">
        <f t="shared" si="1047"/>
        <v>0</v>
      </c>
      <c r="DT290" s="210">
        <f t="shared" si="1047"/>
        <v>0</v>
      </c>
      <c r="DU290" s="210">
        <f t="shared" si="1047"/>
        <v>0</v>
      </c>
      <c r="DV290" s="210">
        <f t="shared" si="1047"/>
        <v>0</v>
      </c>
      <c r="DW290" s="210">
        <f t="shared" si="1047"/>
        <v>0</v>
      </c>
      <c r="DX290" s="210">
        <f t="shared" si="1047"/>
        <v>0</v>
      </c>
      <c r="DY290" s="210">
        <f t="shared" si="1047"/>
        <v>0</v>
      </c>
      <c r="DZ290" s="210">
        <f t="shared" si="1047"/>
        <v>0</v>
      </c>
      <c r="EA290" s="210">
        <f t="shared" si="1047"/>
        <v>0</v>
      </c>
      <c r="EB290" s="210">
        <f t="shared" si="1047"/>
        <v>0</v>
      </c>
      <c r="EC290" s="210">
        <f t="shared" si="1048"/>
        <v>0</v>
      </c>
      <c r="ED290" s="210">
        <f t="shared" si="1046"/>
        <v>0</v>
      </c>
      <c r="EE290" s="210">
        <f t="shared" si="1046"/>
        <v>0</v>
      </c>
      <c r="EF290" s="210">
        <f t="shared" si="1046"/>
        <v>0</v>
      </c>
      <c r="EG290" s="210">
        <f t="shared" si="1046"/>
        <v>0</v>
      </c>
      <c r="EH290" s="210">
        <f t="shared" si="1014"/>
        <v>0</v>
      </c>
      <c r="EI290" s="210">
        <f t="shared" si="1014"/>
        <v>0</v>
      </c>
      <c r="EJ290" s="210">
        <f t="shared" si="1014"/>
        <v>0</v>
      </c>
      <c r="EK290" s="210">
        <f t="shared" si="899"/>
        <v>0</v>
      </c>
      <c r="EL290" s="210">
        <f t="shared" si="899"/>
        <v>0</v>
      </c>
      <c r="EM290" s="210">
        <f t="shared" si="899"/>
        <v>0</v>
      </c>
      <c r="EN290" s="210">
        <f t="shared" si="899"/>
        <v>0</v>
      </c>
      <c r="EO290" s="210">
        <f t="shared" si="899"/>
        <v>0</v>
      </c>
      <c r="EP290" s="210">
        <f t="shared" si="899"/>
        <v>0</v>
      </c>
      <c r="EQ290" s="210">
        <f t="shared" si="691"/>
        <v>0</v>
      </c>
      <c r="ES290" s="210">
        <f t="shared" si="1029"/>
        <v>0</v>
      </c>
      <c r="ET290" s="210">
        <f t="shared" si="1030"/>
        <v>0</v>
      </c>
      <c r="EU290" s="210">
        <f t="shared" si="1031"/>
        <v>0</v>
      </c>
      <c r="EV290" s="210">
        <f t="shared" si="1032"/>
        <v>0</v>
      </c>
      <c r="EW290" s="210">
        <f t="shared" si="1033"/>
        <v>0</v>
      </c>
      <c r="EX290" s="210">
        <f t="shared" si="1034"/>
        <v>0</v>
      </c>
      <c r="EY290" s="210">
        <f t="shared" si="1035"/>
        <v>0</v>
      </c>
      <c r="EZ290" s="210">
        <f t="shared" si="1036"/>
        <v>0</v>
      </c>
      <c r="FA290" s="210">
        <f t="shared" si="1037"/>
        <v>0</v>
      </c>
      <c r="FB290" s="210">
        <f t="shared" si="1038"/>
        <v>0</v>
      </c>
      <c r="FC290" s="210">
        <f t="shared" si="1039"/>
        <v>0</v>
      </c>
      <c r="FD290" s="210">
        <f t="shared" si="1040"/>
        <v>0</v>
      </c>
      <c r="FE290" s="210">
        <f t="shared" si="1041"/>
        <v>0</v>
      </c>
      <c r="FF290" s="210">
        <f t="shared" si="1042"/>
        <v>0</v>
      </c>
      <c r="FG290" s="210">
        <f t="shared" si="1043"/>
        <v>0</v>
      </c>
      <c r="FI290" s="211">
        <f t="shared" si="984"/>
        <v>0</v>
      </c>
      <c r="FJ290" s="211">
        <f t="shared" si="985"/>
        <v>0</v>
      </c>
      <c r="FK290" s="211">
        <f t="shared" si="986"/>
        <v>0</v>
      </c>
      <c r="FL290" s="211">
        <f t="shared" si="987"/>
        <v>0</v>
      </c>
      <c r="FM290" s="211">
        <f t="shared" si="988"/>
        <v>0</v>
      </c>
      <c r="FN290" s="211">
        <f t="shared" si="989"/>
        <v>0</v>
      </c>
      <c r="FO290" s="211">
        <f t="shared" si="990"/>
        <v>0</v>
      </c>
      <c r="FP290" s="211">
        <f t="shared" si="991"/>
        <v>0</v>
      </c>
      <c r="FQ290" s="211">
        <f t="shared" si="992"/>
        <v>0</v>
      </c>
      <c r="FR290" s="211">
        <f t="shared" si="993"/>
        <v>0</v>
      </c>
      <c r="FS290" s="211">
        <f t="shared" si="994"/>
        <v>0</v>
      </c>
      <c r="FT290" s="211">
        <f t="shared" si="995"/>
        <v>0</v>
      </c>
      <c r="FU290" s="211">
        <f t="shared" si="996"/>
        <v>0</v>
      </c>
      <c r="FV290" s="211">
        <f t="shared" si="997"/>
        <v>0</v>
      </c>
      <c r="FW290" s="211">
        <f t="shared" si="998"/>
        <v>0</v>
      </c>
      <c r="FX290" s="211">
        <f t="shared" si="999"/>
        <v>0</v>
      </c>
      <c r="FY290" s="211">
        <f t="shared" si="1000"/>
        <v>0</v>
      </c>
      <c r="FZ290" s="211">
        <f t="shared" si="1001"/>
        <v>0</v>
      </c>
      <c r="GA290" s="211">
        <f t="shared" si="1002"/>
        <v>0</v>
      </c>
      <c r="GB290" s="211">
        <f t="shared" si="1003"/>
        <v>0</v>
      </c>
      <c r="GC290" s="211">
        <f t="shared" si="1004"/>
        <v>0</v>
      </c>
      <c r="GD290" s="211">
        <f t="shared" si="1005"/>
        <v>0</v>
      </c>
      <c r="GE290" s="211">
        <f t="shared" si="1006"/>
        <v>0</v>
      </c>
      <c r="GF290" s="211">
        <f t="shared" si="1007"/>
        <v>0</v>
      </c>
      <c r="GG290" s="211">
        <f t="shared" si="1008"/>
        <v>0</v>
      </c>
      <c r="GH290" s="211">
        <f t="shared" si="1009"/>
        <v>0</v>
      </c>
      <c r="GI290" s="211">
        <f t="shared" si="1010"/>
        <v>0</v>
      </c>
      <c r="GJ290" s="211">
        <f t="shared" si="1011"/>
        <v>0</v>
      </c>
      <c r="GK290" s="211">
        <f t="shared" si="1012"/>
        <v>0</v>
      </c>
      <c r="GL290" s="211">
        <f t="shared" si="1013"/>
        <v>0</v>
      </c>
    </row>
    <row r="291" spans="3:194" ht="75">
      <c r="C291" s="53" t="s">
        <v>85</v>
      </c>
      <c r="D291" s="225">
        <v>2528</v>
      </c>
      <c r="E291" s="223">
        <v>8</v>
      </c>
      <c r="F291" s="223"/>
      <c r="G291" s="224">
        <f t="shared" si="966"/>
        <v>0</v>
      </c>
      <c r="H291" s="224">
        <f t="shared" si="967"/>
        <v>0</v>
      </c>
      <c r="I291" s="222"/>
      <c r="J291" s="222"/>
      <c r="K291" s="222"/>
      <c r="L291" s="222"/>
      <c r="M291" s="222"/>
      <c r="N291" s="222"/>
      <c r="O291" s="222"/>
      <c r="P291" s="222"/>
      <c r="Q291" s="224">
        <f t="shared" si="968"/>
        <v>0</v>
      </c>
      <c r="R291" s="222"/>
      <c r="S291" s="222"/>
      <c r="T291" s="222"/>
      <c r="U291" s="222"/>
      <c r="V291" s="224">
        <f t="shared" si="969"/>
        <v>0</v>
      </c>
      <c r="W291" s="222"/>
      <c r="X291" s="222"/>
      <c r="Y291" s="222"/>
      <c r="Z291" s="222"/>
      <c r="AA291" s="224">
        <f t="shared" si="970"/>
        <v>0</v>
      </c>
      <c r="AB291" s="222"/>
      <c r="AC291" s="222"/>
      <c r="AD291" s="222"/>
      <c r="AE291" s="222"/>
      <c r="AF291" s="224">
        <f t="shared" si="971"/>
        <v>0</v>
      </c>
      <c r="AG291" s="222"/>
      <c r="AH291" s="222"/>
      <c r="AI291" s="222"/>
      <c r="AJ291" s="222"/>
      <c r="AK291" s="224">
        <f t="shared" si="972"/>
        <v>0</v>
      </c>
      <c r="AL291" s="224">
        <f t="shared" si="973"/>
        <v>0</v>
      </c>
      <c r="AM291" s="222"/>
      <c r="AN291" s="222"/>
      <c r="AO291" s="222"/>
      <c r="AP291" s="222"/>
      <c r="AQ291" s="222"/>
      <c r="AR291" s="222"/>
      <c r="AS291" s="222"/>
      <c r="AT291" s="222"/>
      <c r="AU291" s="224">
        <f t="shared" si="974"/>
        <v>0</v>
      </c>
      <c r="AV291" s="222"/>
      <c r="AW291" s="222"/>
      <c r="AX291" s="222"/>
      <c r="AY291" s="222"/>
      <c r="AZ291" s="224">
        <f t="shared" si="975"/>
        <v>0</v>
      </c>
      <c r="BA291" s="222"/>
      <c r="BB291" s="222"/>
      <c r="BC291" s="222"/>
      <c r="BD291" s="222"/>
      <c r="BE291" s="224">
        <f t="shared" si="976"/>
        <v>0</v>
      </c>
      <c r="BF291" s="222"/>
      <c r="BG291" s="222"/>
      <c r="BH291" s="222"/>
      <c r="BI291" s="222"/>
      <c r="BJ291" s="224">
        <f t="shared" si="977"/>
        <v>0</v>
      </c>
      <c r="BK291" s="222"/>
      <c r="BL291" s="222"/>
      <c r="BM291" s="222"/>
      <c r="BN291" s="222"/>
      <c r="BO291" s="224">
        <f t="shared" si="978"/>
        <v>0</v>
      </c>
      <c r="BP291" s="222"/>
      <c r="BQ291" s="222"/>
      <c r="BR291" s="222"/>
      <c r="BS291" s="222"/>
      <c r="BT291" s="224">
        <f t="shared" si="979"/>
        <v>0</v>
      </c>
      <c r="BU291" s="222"/>
      <c r="BV291" s="222"/>
      <c r="BW291" s="222"/>
      <c r="BX291" s="222"/>
      <c r="BY291" s="224">
        <f t="shared" si="980"/>
        <v>0</v>
      </c>
      <c r="BZ291" s="222"/>
      <c r="CA291" s="222"/>
      <c r="CB291" s="222"/>
      <c r="CC291" s="222"/>
      <c r="CD291" s="224">
        <f t="shared" si="981"/>
        <v>0</v>
      </c>
      <c r="CE291" s="222"/>
      <c r="CF291" s="222"/>
      <c r="CG291" s="222"/>
      <c r="CH291" s="222"/>
      <c r="CI291" s="224">
        <f t="shared" si="982"/>
        <v>0</v>
      </c>
      <c r="CJ291" s="222"/>
      <c r="CK291" s="222"/>
      <c r="CL291" s="222"/>
      <c r="CM291" s="222"/>
      <c r="CN291" s="224">
        <f t="shared" si="983"/>
        <v>0</v>
      </c>
      <c r="CO291" s="222"/>
      <c r="CP291" s="222"/>
      <c r="CQ291" s="222"/>
      <c r="CR291" s="222"/>
      <c r="CS291" s="209">
        <f t="shared" si="1044"/>
        <v>0</v>
      </c>
      <c r="CT291" s="205"/>
      <c r="CU291" s="210">
        <f t="shared" si="686"/>
        <v>0</v>
      </c>
      <c r="CV291" s="210">
        <f t="shared" si="686"/>
        <v>0</v>
      </c>
      <c r="CW291" s="210">
        <f t="shared" si="1015"/>
        <v>0</v>
      </c>
      <c r="CX291" s="210">
        <f t="shared" si="1016"/>
        <v>0</v>
      </c>
      <c r="CY291" s="210">
        <f t="shared" si="1017"/>
        <v>0</v>
      </c>
      <c r="CZ291" s="210">
        <f t="shared" si="1018"/>
        <v>0</v>
      </c>
      <c r="DA291" s="210">
        <f t="shared" si="687"/>
        <v>0</v>
      </c>
      <c r="DB291" s="210">
        <f t="shared" si="687"/>
        <v>0</v>
      </c>
      <c r="DC291" s="210">
        <f t="shared" si="1019"/>
        <v>0</v>
      </c>
      <c r="DD291" s="210">
        <f t="shared" si="1020"/>
        <v>0</v>
      </c>
      <c r="DE291" s="210">
        <f t="shared" si="1021"/>
        <v>0</v>
      </c>
      <c r="DF291" s="210">
        <f t="shared" si="1022"/>
        <v>0</v>
      </c>
      <c r="DG291" s="210">
        <f t="shared" si="1023"/>
        <v>0</v>
      </c>
      <c r="DH291" s="210">
        <f t="shared" si="1024"/>
        <v>0</v>
      </c>
      <c r="DI291" s="210">
        <f t="shared" si="1025"/>
        <v>0</v>
      </c>
      <c r="DJ291" s="210">
        <f t="shared" si="1026"/>
        <v>0</v>
      </c>
      <c r="DK291" s="210">
        <f t="shared" si="1027"/>
        <v>0</v>
      </c>
      <c r="DL291" s="210">
        <f t="shared" si="1028"/>
        <v>0</v>
      </c>
      <c r="DN291" s="210">
        <f t="shared" si="1047"/>
        <v>0</v>
      </c>
      <c r="DO291" s="210">
        <f t="shared" si="1047"/>
        <v>0</v>
      </c>
      <c r="DP291" s="210">
        <f t="shared" si="1047"/>
        <v>0</v>
      </c>
      <c r="DQ291" s="210">
        <f t="shared" si="1047"/>
        <v>0</v>
      </c>
      <c r="DR291" s="210">
        <f t="shared" si="1047"/>
        <v>0</v>
      </c>
      <c r="DS291" s="210">
        <f t="shared" si="1047"/>
        <v>0</v>
      </c>
      <c r="DT291" s="210">
        <f t="shared" si="1047"/>
        <v>0</v>
      </c>
      <c r="DU291" s="210">
        <f t="shared" si="1047"/>
        <v>0</v>
      </c>
      <c r="DV291" s="210">
        <f t="shared" si="1047"/>
        <v>0</v>
      </c>
      <c r="DW291" s="210">
        <f t="shared" si="1047"/>
        <v>0</v>
      </c>
      <c r="DX291" s="210">
        <f t="shared" si="1047"/>
        <v>0</v>
      </c>
      <c r="DY291" s="210">
        <f t="shared" si="1047"/>
        <v>0</v>
      </c>
      <c r="DZ291" s="210">
        <f t="shared" si="1047"/>
        <v>0</v>
      </c>
      <c r="EA291" s="210">
        <f t="shared" si="1047"/>
        <v>0</v>
      </c>
      <c r="EB291" s="210">
        <f t="shared" si="1047"/>
        <v>0</v>
      </c>
      <c r="EC291" s="210">
        <f t="shared" si="1048"/>
        <v>0</v>
      </c>
      <c r="ED291" s="210">
        <f t="shared" si="1046"/>
        <v>0</v>
      </c>
      <c r="EE291" s="210">
        <f t="shared" si="1046"/>
        <v>0</v>
      </c>
      <c r="EF291" s="210">
        <f t="shared" si="1046"/>
        <v>0</v>
      </c>
      <c r="EG291" s="210">
        <f t="shared" si="1046"/>
        <v>0</v>
      </c>
      <c r="EH291" s="210">
        <f t="shared" si="1014"/>
        <v>0</v>
      </c>
      <c r="EI291" s="210">
        <f t="shared" si="1014"/>
        <v>0</v>
      </c>
      <c r="EJ291" s="210">
        <f t="shared" si="1014"/>
        <v>0</v>
      </c>
      <c r="EK291" s="210">
        <f t="shared" si="899"/>
        <v>0</v>
      </c>
      <c r="EL291" s="210">
        <f t="shared" si="899"/>
        <v>0</v>
      </c>
      <c r="EM291" s="210">
        <f t="shared" si="899"/>
        <v>0</v>
      </c>
      <c r="EN291" s="210">
        <f t="shared" si="899"/>
        <v>0</v>
      </c>
      <c r="EO291" s="210">
        <f t="shared" si="899"/>
        <v>0</v>
      </c>
      <c r="EP291" s="210">
        <f t="shared" si="899"/>
        <v>0</v>
      </c>
      <c r="EQ291" s="210">
        <f t="shared" si="691"/>
        <v>0</v>
      </c>
      <c r="ES291" s="210">
        <f t="shared" si="1029"/>
        <v>0</v>
      </c>
      <c r="ET291" s="210">
        <f t="shared" si="1030"/>
        <v>0</v>
      </c>
      <c r="EU291" s="210">
        <f t="shared" si="1031"/>
        <v>0</v>
      </c>
      <c r="EV291" s="210">
        <f t="shared" si="1032"/>
        <v>0</v>
      </c>
      <c r="EW291" s="210">
        <f t="shared" si="1033"/>
        <v>0</v>
      </c>
      <c r="EX291" s="210">
        <f t="shared" si="1034"/>
        <v>0</v>
      </c>
      <c r="EY291" s="210">
        <f t="shared" si="1035"/>
        <v>0</v>
      </c>
      <c r="EZ291" s="210">
        <f t="shared" si="1036"/>
        <v>0</v>
      </c>
      <c r="FA291" s="210">
        <f t="shared" si="1037"/>
        <v>0</v>
      </c>
      <c r="FB291" s="210">
        <f t="shared" si="1038"/>
        <v>0</v>
      </c>
      <c r="FC291" s="210">
        <f t="shared" si="1039"/>
        <v>0</v>
      </c>
      <c r="FD291" s="210">
        <f t="shared" si="1040"/>
        <v>0</v>
      </c>
      <c r="FE291" s="210">
        <f t="shared" si="1041"/>
        <v>0</v>
      </c>
      <c r="FF291" s="210">
        <f t="shared" si="1042"/>
        <v>0</v>
      </c>
      <c r="FG291" s="210">
        <f t="shared" si="1043"/>
        <v>0</v>
      </c>
      <c r="FI291" s="211">
        <f t="shared" si="984"/>
        <v>0</v>
      </c>
      <c r="FJ291" s="211">
        <f t="shared" si="985"/>
        <v>0</v>
      </c>
      <c r="FK291" s="211">
        <f t="shared" si="986"/>
        <v>0</v>
      </c>
      <c r="FL291" s="211">
        <f t="shared" si="987"/>
        <v>0</v>
      </c>
      <c r="FM291" s="211">
        <f t="shared" si="988"/>
        <v>0</v>
      </c>
      <c r="FN291" s="211">
        <f t="shared" si="989"/>
        <v>0</v>
      </c>
      <c r="FO291" s="211">
        <f t="shared" si="990"/>
        <v>0</v>
      </c>
      <c r="FP291" s="211">
        <f t="shared" si="991"/>
        <v>0</v>
      </c>
      <c r="FQ291" s="211">
        <f t="shared" si="992"/>
        <v>0</v>
      </c>
      <c r="FR291" s="211">
        <f t="shared" si="993"/>
        <v>0</v>
      </c>
      <c r="FS291" s="211">
        <f t="shared" si="994"/>
        <v>0</v>
      </c>
      <c r="FT291" s="211">
        <f t="shared" si="995"/>
        <v>0</v>
      </c>
      <c r="FU291" s="211">
        <f t="shared" si="996"/>
        <v>0</v>
      </c>
      <c r="FV291" s="211">
        <f t="shared" si="997"/>
        <v>0</v>
      </c>
      <c r="FW291" s="211">
        <f t="shared" si="998"/>
        <v>0</v>
      </c>
      <c r="FX291" s="211">
        <f t="shared" si="999"/>
        <v>0</v>
      </c>
      <c r="FY291" s="211">
        <f t="shared" si="1000"/>
        <v>0</v>
      </c>
      <c r="FZ291" s="211">
        <f t="shared" si="1001"/>
        <v>0</v>
      </c>
      <c r="GA291" s="211">
        <f t="shared" si="1002"/>
        <v>0</v>
      </c>
      <c r="GB291" s="211">
        <f t="shared" si="1003"/>
        <v>0</v>
      </c>
      <c r="GC291" s="211">
        <f t="shared" si="1004"/>
        <v>0</v>
      </c>
      <c r="GD291" s="211">
        <f t="shared" si="1005"/>
        <v>0</v>
      </c>
      <c r="GE291" s="211">
        <f t="shared" si="1006"/>
        <v>0</v>
      </c>
      <c r="GF291" s="211">
        <f t="shared" si="1007"/>
        <v>0</v>
      </c>
      <c r="GG291" s="211">
        <f t="shared" si="1008"/>
        <v>0</v>
      </c>
      <c r="GH291" s="211">
        <f t="shared" si="1009"/>
        <v>0</v>
      </c>
      <c r="GI291" s="211">
        <f t="shared" si="1010"/>
        <v>0</v>
      </c>
      <c r="GJ291" s="211">
        <f t="shared" si="1011"/>
        <v>0</v>
      </c>
      <c r="GK291" s="211">
        <f t="shared" si="1012"/>
        <v>0</v>
      </c>
      <c r="GL291" s="211">
        <f t="shared" si="1013"/>
        <v>0</v>
      </c>
    </row>
    <row r="292" spans="3:194" ht="30">
      <c r="C292" s="25" t="s">
        <v>230</v>
      </c>
      <c r="D292" s="220">
        <v>2529</v>
      </c>
      <c r="E292" s="223">
        <v>23</v>
      </c>
      <c r="F292" s="223"/>
      <c r="G292" s="224">
        <f t="shared" si="966"/>
        <v>0</v>
      </c>
      <c r="H292" s="224">
        <f t="shared" si="967"/>
        <v>0</v>
      </c>
      <c r="I292" s="222"/>
      <c r="J292" s="222"/>
      <c r="K292" s="222"/>
      <c r="L292" s="222"/>
      <c r="M292" s="222"/>
      <c r="N292" s="222"/>
      <c r="O292" s="222"/>
      <c r="P292" s="222"/>
      <c r="Q292" s="224">
        <f t="shared" si="968"/>
        <v>0</v>
      </c>
      <c r="R292" s="222"/>
      <c r="S292" s="222"/>
      <c r="T292" s="222"/>
      <c r="U292" s="222"/>
      <c r="V292" s="224">
        <f t="shared" si="969"/>
        <v>0</v>
      </c>
      <c r="W292" s="222"/>
      <c r="X292" s="222"/>
      <c r="Y292" s="222"/>
      <c r="Z292" s="222"/>
      <c r="AA292" s="224">
        <f t="shared" si="970"/>
        <v>0</v>
      </c>
      <c r="AB292" s="222"/>
      <c r="AC292" s="222"/>
      <c r="AD292" s="222"/>
      <c r="AE292" s="222"/>
      <c r="AF292" s="224">
        <f t="shared" si="971"/>
        <v>0</v>
      </c>
      <c r="AG292" s="222"/>
      <c r="AH292" s="222"/>
      <c r="AI292" s="222"/>
      <c r="AJ292" s="222"/>
      <c r="AK292" s="224">
        <f t="shared" si="972"/>
        <v>0</v>
      </c>
      <c r="AL292" s="224">
        <f t="shared" si="973"/>
        <v>0</v>
      </c>
      <c r="AM292" s="222"/>
      <c r="AN292" s="222"/>
      <c r="AO292" s="222"/>
      <c r="AP292" s="222"/>
      <c r="AQ292" s="222"/>
      <c r="AR292" s="222"/>
      <c r="AS292" s="222"/>
      <c r="AT292" s="222"/>
      <c r="AU292" s="224">
        <f t="shared" si="974"/>
        <v>0</v>
      </c>
      <c r="AV292" s="222"/>
      <c r="AW292" s="222"/>
      <c r="AX292" s="222"/>
      <c r="AY292" s="222"/>
      <c r="AZ292" s="224">
        <f t="shared" si="975"/>
        <v>0</v>
      </c>
      <c r="BA292" s="222"/>
      <c r="BB292" s="222"/>
      <c r="BC292" s="222"/>
      <c r="BD292" s="222"/>
      <c r="BE292" s="224">
        <f t="shared" si="976"/>
        <v>0</v>
      </c>
      <c r="BF292" s="222"/>
      <c r="BG292" s="222"/>
      <c r="BH292" s="222"/>
      <c r="BI292" s="222"/>
      <c r="BJ292" s="224">
        <f t="shared" si="977"/>
        <v>0</v>
      </c>
      <c r="BK292" s="222"/>
      <c r="BL292" s="222"/>
      <c r="BM292" s="222"/>
      <c r="BN292" s="222"/>
      <c r="BO292" s="224">
        <f t="shared" si="978"/>
        <v>0</v>
      </c>
      <c r="BP292" s="222"/>
      <c r="BQ292" s="222"/>
      <c r="BR292" s="222"/>
      <c r="BS292" s="222"/>
      <c r="BT292" s="224">
        <f t="shared" si="979"/>
        <v>0</v>
      </c>
      <c r="BU292" s="222"/>
      <c r="BV292" s="222"/>
      <c r="BW292" s="222"/>
      <c r="BX292" s="222"/>
      <c r="BY292" s="224">
        <f t="shared" si="980"/>
        <v>0</v>
      </c>
      <c r="BZ292" s="222"/>
      <c r="CA292" s="222"/>
      <c r="CB292" s="222"/>
      <c r="CC292" s="222"/>
      <c r="CD292" s="224">
        <f t="shared" si="981"/>
        <v>0</v>
      </c>
      <c r="CE292" s="222"/>
      <c r="CF292" s="222"/>
      <c r="CG292" s="222"/>
      <c r="CH292" s="222"/>
      <c r="CI292" s="224">
        <f t="shared" si="982"/>
        <v>0</v>
      </c>
      <c r="CJ292" s="222"/>
      <c r="CK292" s="222"/>
      <c r="CL292" s="222"/>
      <c r="CM292" s="222"/>
      <c r="CN292" s="224">
        <f t="shared" si="983"/>
        <v>0</v>
      </c>
      <c r="CO292" s="222"/>
      <c r="CP292" s="222"/>
      <c r="CQ292" s="222"/>
      <c r="CR292" s="222"/>
      <c r="CS292" s="209">
        <f t="shared" si="1044"/>
        <v>0</v>
      </c>
      <c r="CT292" s="205"/>
      <c r="CU292" s="210">
        <f t="shared" si="686"/>
        <v>0</v>
      </c>
      <c r="CV292" s="210">
        <f t="shared" si="686"/>
        <v>0</v>
      </c>
      <c r="CW292" s="210">
        <f t="shared" si="1015"/>
        <v>0</v>
      </c>
      <c r="CX292" s="210">
        <f t="shared" si="1016"/>
        <v>0</v>
      </c>
      <c r="CY292" s="210">
        <f t="shared" si="1017"/>
        <v>0</v>
      </c>
      <c r="CZ292" s="210">
        <f t="shared" si="1018"/>
        <v>0</v>
      </c>
      <c r="DA292" s="210">
        <f t="shared" si="687"/>
        <v>0</v>
      </c>
      <c r="DB292" s="210">
        <f t="shared" si="687"/>
        <v>0</v>
      </c>
      <c r="DC292" s="210">
        <f t="shared" si="1019"/>
        <v>0</v>
      </c>
      <c r="DD292" s="210">
        <f t="shared" si="1020"/>
        <v>0</v>
      </c>
      <c r="DE292" s="210">
        <f t="shared" si="1021"/>
        <v>0</v>
      </c>
      <c r="DF292" s="210">
        <f t="shared" si="1022"/>
        <v>0</v>
      </c>
      <c r="DG292" s="210">
        <f t="shared" si="1023"/>
        <v>0</v>
      </c>
      <c r="DH292" s="210">
        <f t="shared" si="1024"/>
        <v>0</v>
      </c>
      <c r="DI292" s="210">
        <f t="shared" si="1025"/>
        <v>0</v>
      </c>
      <c r="DJ292" s="210">
        <f t="shared" si="1026"/>
        <v>0</v>
      </c>
      <c r="DK292" s="210">
        <f t="shared" si="1027"/>
        <v>0</v>
      </c>
      <c r="DL292" s="210">
        <f t="shared" si="1028"/>
        <v>0</v>
      </c>
      <c r="DN292" s="210">
        <f t="shared" si="1047"/>
        <v>0</v>
      </c>
      <c r="DO292" s="210">
        <f t="shared" si="1047"/>
        <v>0</v>
      </c>
      <c r="DP292" s="210">
        <f t="shared" si="1047"/>
        <v>0</v>
      </c>
      <c r="DQ292" s="210">
        <f t="shared" si="1047"/>
        <v>0</v>
      </c>
      <c r="DR292" s="210">
        <f t="shared" si="1047"/>
        <v>0</v>
      </c>
      <c r="DS292" s="210">
        <f t="shared" si="1047"/>
        <v>0</v>
      </c>
      <c r="DT292" s="210">
        <f t="shared" si="1047"/>
        <v>0</v>
      </c>
      <c r="DU292" s="210">
        <f t="shared" si="1047"/>
        <v>0</v>
      </c>
      <c r="DV292" s="210">
        <f t="shared" si="1047"/>
        <v>0</v>
      </c>
      <c r="DW292" s="210">
        <f t="shared" si="1047"/>
        <v>0</v>
      </c>
      <c r="DX292" s="210">
        <f t="shared" si="1047"/>
        <v>0</v>
      </c>
      <c r="DY292" s="210">
        <f t="shared" si="1047"/>
        <v>0</v>
      </c>
      <c r="DZ292" s="210">
        <f t="shared" si="1047"/>
        <v>0</v>
      </c>
      <c r="EA292" s="210">
        <f t="shared" si="1047"/>
        <v>0</v>
      </c>
      <c r="EB292" s="210">
        <f t="shared" si="1047"/>
        <v>0</v>
      </c>
      <c r="EC292" s="210">
        <f t="shared" si="1048"/>
        <v>0</v>
      </c>
      <c r="ED292" s="210">
        <f t="shared" si="1046"/>
        <v>0</v>
      </c>
      <c r="EE292" s="210">
        <f t="shared" si="1046"/>
        <v>0</v>
      </c>
      <c r="EF292" s="210">
        <f t="shared" si="1046"/>
        <v>0</v>
      </c>
      <c r="EG292" s="210">
        <f t="shared" si="1046"/>
        <v>0</v>
      </c>
      <c r="EH292" s="210">
        <f t="shared" si="1014"/>
        <v>0</v>
      </c>
      <c r="EI292" s="210">
        <f t="shared" si="1014"/>
        <v>0</v>
      </c>
      <c r="EJ292" s="210">
        <f t="shared" si="1014"/>
        <v>0</v>
      </c>
      <c r="EK292" s="210">
        <f t="shared" si="899"/>
        <v>0</v>
      </c>
      <c r="EL292" s="210">
        <f t="shared" si="899"/>
        <v>0</v>
      </c>
      <c r="EM292" s="210">
        <f t="shared" si="899"/>
        <v>0</v>
      </c>
      <c r="EN292" s="210">
        <f t="shared" si="899"/>
        <v>0</v>
      </c>
      <c r="EO292" s="210">
        <f t="shared" si="899"/>
        <v>0</v>
      </c>
      <c r="EP292" s="210">
        <f t="shared" si="899"/>
        <v>0</v>
      </c>
      <c r="EQ292" s="210">
        <f t="shared" si="691"/>
        <v>0</v>
      </c>
      <c r="ES292" s="210">
        <f t="shared" si="1029"/>
        <v>0</v>
      </c>
      <c r="ET292" s="210">
        <f t="shared" si="1030"/>
        <v>0</v>
      </c>
      <c r="EU292" s="210">
        <f t="shared" si="1031"/>
        <v>0</v>
      </c>
      <c r="EV292" s="210">
        <f t="shared" si="1032"/>
        <v>0</v>
      </c>
      <c r="EW292" s="210">
        <f t="shared" si="1033"/>
        <v>0</v>
      </c>
      <c r="EX292" s="210">
        <f t="shared" si="1034"/>
        <v>0</v>
      </c>
      <c r="EY292" s="210">
        <f t="shared" si="1035"/>
        <v>0</v>
      </c>
      <c r="EZ292" s="210">
        <f t="shared" si="1036"/>
        <v>0</v>
      </c>
      <c r="FA292" s="210">
        <f t="shared" si="1037"/>
        <v>0</v>
      </c>
      <c r="FB292" s="210">
        <f t="shared" si="1038"/>
        <v>0</v>
      </c>
      <c r="FC292" s="210">
        <f t="shared" si="1039"/>
        <v>0</v>
      </c>
      <c r="FD292" s="210">
        <f t="shared" si="1040"/>
        <v>0</v>
      </c>
      <c r="FE292" s="210">
        <f t="shared" si="1041"/>
        <v>0</v>
      </c>
      <c r="FF292" s="210">
        <f t="shared" si="1042"/>
        <v>0</v>
      </c>
      <c r="FG292" s="210">
        <f t="shared" si="1043"/>
        <v>0</v>
      </c>
      <c r="FI292" s="211">
        <f t="shared" si="984"/>
        <v>0</v>
      </c>
      <c r="FJ292" s="211">
        <f t="shared" si="985"/>
        <v>0</v>
      </c>
      <c r="FK292" s="211">
        <f t="shared" si="986"/>
        <v>0</v>
      </c>
      <c r="FL292" s="211">
        <f t="shared" si="987"/>
        <v>0</v>
      </c>
      <c r="FM292" s="211">
        <f t="shared" si="988"/>
        <v>0</v>
      </c>
      <c r="FN292" s="211">
        <f t="shared" si="989"/>
        <v>0</v>
      </c>
      <c r="FO292" s="211">
        <f t="shared" si="990"/>
        <v>0</v>
      </c>
      <c r="FP292" s="211">
        <f t="shared" si="991"/>
        <v>0</v>
      </c>
      <c r="FQ292" s="211">
        <f t="shared" si="992"/>
        <v>0</v>
      </c>
      <c r="FR292" s="211">
        <f t="shared" si="993"/>
        <v>0</v>
      </c>
      <c r="FS292" s="211">
        <f t="shared" si="994"/>
        <v>0</v>
      </c>
      <c r="FT292" s="211">
        <f t="shared" si="995"/>
        <v>0</v>
      </c>
      <c r="FU292" s="211">
        <f t="shared" si="996"/>
        <v>0</v>
      </c>
      <c r="FV292" s="211">
        <f t="shared" si="997"/>
        <v>0</v>
      </c>
      <c r="FW292" s="211">
        <f t="shared" si="998"/>
        <v>0</v>
      </c>
      <c r="FX292" s="211">
        <f t="shared" si="999"/>
        <v>0</v>
      </c>
      <c r="FY292" s="211">
        <f t="shared" si="1000"/>
        <v>0</v>
      </c>
      <c r="FZ292" s="211">
        <f t="shared" si="1001"/>
        <v>0</v>
      </c>
      <c r="GA292" s="211">
        <f t="shared" si="1002"/>
        <v>0</v>
      </c>
      <c r="GB292" s="211">
        <f t="shared" si="1003"/>
        <v>0</v>
      </c>
      <c r="GC292" s="211">
        <f t="shared" si="1004"/>
        <v>0</v>
      </c>
      <c r="GD292" s="211">
        <f t="shared" si="1005"/>
        <v>0</v>
      </c>
      <c r="GE292" s="211">
        <f t="shared" si="1006"/>
        <v>0</v>
      </c>
      <c r="GF292" s="211">
        <f t="shared" si="1007"/>
        <v>0</v>
      </c>
      <c r="GG292" s="211">
        <f t="shared" si="1008"/>
        <v>0</v>
      </c>
      <c r="GH292" s="211">
        <f t="shared" si="1009"/>
        <v>0</v>
      </c>
      <c r="GI292" s="211">
        <f t="shared" si="1010"/>
        <v>0</v>
      </c>
      <c r="GJ292" s="211">
        <f t="shared" si="1011"/>
        <v>0</v>
      </c>
      <c r="GK292" s="211">
        <f t="shared" si="1012"/>
        <v>0</v>
      </c>
      <c r="GL292" s="211">
        <f t="shared" si="1013"/>
        <v>0</v>
      </c>
    </row>
    <row r="293" spans="3:194" ht="30">
      <c r="C293" s="25" t="s">
        <v>231</v>
      </c>
      <c r="D293" s="220">
        <v>2530</v>
      </c>
      <c r="E293" s="223">
        <v>7</v>
      </c>
      <c r="F293" s="223"/>
      <c r="G293" s="224">
        <f t="shared" si="966"/>
        <v>0</v>
      </c>
      <c r="H293" s="224">
        <f t="shared" si="967"/>
        <v>0</v>
      </c>
      <c r="I293" s="222"/>
      <c r="J293" s="222"/>
      <c r="K293" s="222"/>
      <c r="L293" s="222"/>
      <c r="M293" s="222"/>
      <c r="N293" s="222"/>
      <c r="O293" s="222"/>
      <c r="P293" s="222"/>
      <c r="Q293" s="224">
        <f t="shared" si="968"/>
        <v>0</v>
      </c>
      <c r="R293" s="222"/>
      <c r="S293" s="222"/>
      <c r="T293" s="222"/>
      <c r="U293" s="222"/>
      <c r="V293" s="224">
        <f t="shared" si="969"/>
        <v>0</v>
      </c>
      <c r="W293" s="222"/>
      <c r="X293" s="222"/>
      <c r="Y293" s="222"/>
      <c r="Z293" s="222"/>
      <c r="AA293" s="224">
        <f t="shared" si="970"/>
        <v>0</v>
      </c>
      <c r="AB293" s="222"/>
      <c r="AC293" s="222"/>
      <c r="AD293" s="222"/>
      <c r="AE293" s="222"/>
      <c r="AF293" s="224">
        <f t="shared" si="971"/>
        <v>0</v>
      </c>
      <c r="AG293" s="222"/>
      <c r="AH293" s="222"/>
      <c r="AI293" s="222"/>
      <c r="AJ293" s="222"/>
      <c r="AK293" s="224">
        <f t="shared" si="972"/>
        <v>0</v>
      </c>
      <c r="AL293" s="224">
        <f t="shared" si="973"/>
        <v>0</v>
      </c>
      <c r="AM293" s="222"/>
      <c r="AN293" s="222"/>
      <c r="AO293" s="222"/>
      <c r="AP293" s="222"/>
      <c r="AQ293" s="222"/>
      <c r="AR293" s="222"/>
      <c r="AS293" s="222"/>
      <c r="AT293" s="222"/>
      <c r="AU293" s="224">
        <f t="shared" si="974"/>
        <v>0</v>
      </c>
      <c r="AV293" s="222"/>
      <c r="AW293" s="222"/>
      <c r="AX293" s="222"/>
      <c r="AY293" s="222"/>
      <c r="AZ293" s="224">
        <f t="shared" si="975"/>
        <v>0</v>
      </c>
      <c r="BA293" s="222"/>
      <c r="BB293" s="222"/>
      <c r="BC293" s="222"/>
      <c r="BD293" s="222"/>
      <c r="BE293" s="224">
        <f t="shared" si="976"/>
        <v>0</v>
      </c>
      <c r="BF293" s="222"/>
      <c r="BG293" s="222"/>
      <c r="BH293" s="222"/>
      <c r="BI293" s="222"/>
      <c r="BJ293" s="224">
        <f t="shared" si="977"/>
        <v>0</v>
      </c>
      <c r="BK293" s="222"/>
      <c r="BL293" s="222"/>
      <c r="BM293" s="222"/>
      <c r="BN293" s="222"/>
      <c r="BO293" s="224">
        <f t="shared" si="978"/>
        <v>0</v>
      </c>
      <c r="BP293" s="222"/>
      <c r="BQ293" s="222"/>
      <c r="BR293" s="222"/>
      <c r="BS293" s="222"/>
      <c r="BT293" s="224">
        <f t="shared" si="979"/>
        <v>0</v>
      </c>
      <c r="BU293" s="222"/>
      <c r="BV293" s="222"/>
      <c r="BW293" s="222"/>
      <c r="BX293" s="222"/>
      <c r="BY293" s="224">
        <f t="shared" si="980"/>
        <v>0</v>
      </c>
      <c r="BZ293" s="222"/>
      <c r="CA293" s="222"/>
      <c r="CB293" s="222"/>
      <c r="CC293" s="222"/>
      <c r="CD293" s="224">
        <f t="shared" si="981"/>
        <v>0</v>
      </c>
      <c r="CE293" s="222"/>
      <c r="CF293" s="222"/>
      <c r="CG293" s="222"/>
      <c r="CH293" s="222"/>
      <c r="CI293" s="224">
        <f t="shared" si="982"/>
        <v>0</v>
      </c>
      <c r="CJ293" s="222"/>
      <c r="CK293" s="222"/>
      <c r="CL293" s="222"/>
      <c r="CM293" s="222"/>
      <c r="CN293" s="224">
        <f t="shared" si="983"/>
        <v>0</v>
      </c>
      <c r="CO293" s="222"/>
      <c r="CP293" s="222"/>
      <c r="CQ293" s="222"/>
      <c r="CR293" s="222"/>
      <c r="CS293" s="209">
        <f t="shared" si="1044"/>
        <v>0</v>
      </c>
      <c r="CT293" s="205"/>
      <c r="CU293" s="210">
        <f t="shared" ref="CU293:CV356" si="1049">+G293-I293-K293-M293-O293</f>
        <v>0</v>
      </c>
      <c r="CV293" s="210">
        <f t="shared" si="1049"/>
        <v>0</v>
      </c>
      <c r="CW293" s="210">
        <f t="shared" si="1015"/>
        <v>0</v>
      </c>
      <c r="CX293" s="210">
        <f t="shared" si="1016"/>
        <v>0</v>
      </c>
      <c r="CY293" s="210">
        <f t="shared" si="1017"/>
        <v>0</v>
      </c>
      <c r="CZ293" s="210">
        <f t="shared" si="1018"/>
        <v>0</v>
      </c>
      <c r="DA293" s="210">
        <f t="shared" ref="DA293:DB356" si="1050">+AK293-AM293-AO293-AQ293-AS293</f>
        <v>0</v>
      </c>
      <c r="DB293" s="210">
        <f t="shared" si="1050"/>
        <v>0</v>
      </c>
      <c r="DC293" s="210">
        <f t="shared" si="1019"/>
        <v>0</v>
      </c>
      <c r="DD293" s="210">
        <f t="shared" si="1020"/>
        <v>0</v>
      </c>
      <c r="DE293" s="210">
        <f t="shared" si="1021"/>
        <v>0</v>
      </c>
      <c r="DF293" s="210">
        <f t="shared" si="1022"/>
        <v>0</v>
      </c>
      <c r="DG293" s="210">
        <f t="shared" si="1023"/>
        <v>0</v>
      </c>
      <c r="DH293" s="210">
        <f t="shared" si="1024"/>
        <v>0</v>
      </c>
      <c r="DI293" s="210">
        <f t="shared" si="1025"/>
        <v>0</v>
      </c>
      <c r="DJ293" s="210">
        <f t="shared" si="1026"/>
        <v>0</v>
      </c>
      <c r="DK293" s="210">
        <f t="shared" si="1027"/>
        <v>0</v>
      </c>
      <c r="DL293" s="210">
        <f t="shared" si="1028"/>
        <v>0</v>
      </c>
      <c r="DN293" s="210">
        <f t="shared" si="1047"/>
        <v>0</v>
      </c>
      <c r="DO293" s="210">
        <f t="shared" si="1047"/>
        <v>0</v>
      </c>
      <c r="DP293" s="210">
        <f t="shared" si="1047"/>
        <v>0</v>
      </c>
      <c r="DQ293" s="210">
        <f t="shared" si="1047"/>
        <v>0</v>
      </c>
      <c r="DR293" s="210">
        <f t="shared" si="1047"/>
        <v>0</v>
      </c>
      <c r="DS293" s="210">
        <f t="shared" si="1047"/>
        <v>0</v>
      </c>
      <c r="DT293" s="210">
        <f t="shared" si="1047"/>
        <v>0</v>
      </c>
      <c r="DU293" s="210">
        <f t="shared" si="1047"/>
        <v>0</v>
      </c>
      <c r="DV293" s="210">
        <f t="shared" si="1047"/>
        <v>0</v>
      </c>
      <c r="DW293" s="210">
        <f t="shared" si="1047"/>
        <v>0</v>
      </c>
      <c r="DX293" s="210">
        <f t="shared" si="1047"/>
        <v>0</v>
      </c>
      <c r="DY293" s="210">
        <f t="shared" si="1047"/>
        <v>0</v>
      </c>
      <c r="DZ293" s="210">
        <f t="shared" si="1047"/>
        <v>0</v>
      </c>
      <c r="EA293" s="210">
        <f t="shared" si="1047"/>
        <v>0</v>
      </c>
      <c r="EB293" s="210">
        <f t="shared" si="1047"/>
        <v>0</v>
      </c>
      <c r="EC293" s="210">
        <f t="shared" si="1048"/>
        <v>0</v>
      </c>
      <c r="ED293" s="210">
        <f t="shared" si="1046"/>
        <v>0</v>
      </c>
      <c r="EE293" s="210">
        <f t="shared" si="1046"/>
        <v>0</v>
      </c>
      <c r="EF293" s="210">
        <f t="shared" si="1046"/>
        <v>0</v>
      </c>
      <c r="EG293" s="210">
        <f t="shared" si="1046"/>
        <v>0</v>
      </c>
      <c r="EH293" s="210">
        <f t="shared" si="1014"/>
        <v>0</v>
      </c>
      <c r="EI293" s="210">
        <f t="shared" si="1014"/>
        <v>0</v>
      </c>
      <c r="EJ293" s="210">
        <f t="shared" si="1014"/>
        <v>0</v>
      </c>
      <c r="EK293" s="210">
        <f t="shared" si="899"/>
        <v>0</v>
      </c>
      <c r="EL293" s="210">
        <f t="shared" si="899"/>
        <v>0</v>
      </c>
      <c r="EM293" s="210">
        <f t="shared" si="899"/>
        <v>0</v>
      </c>
      <c r="EN293" s="210">
        <f t="shared" si="899"/>
        <v>0</v>
      </c>
      <c r="EO293" s="210">
        <f t="shared" si="899"/>
        <v>0</v>
      </c>
      <c r="EP293" s="210">
        <f t="shared" si="899"/>
        <v>0</v>
      </c>
      <c r="EQ293" s="210">
        <f t="shared" si="691"/>
        <v>0</v>
      </c>
      <c r="ES293" s="210">
        <f t="shared" si="1029"/>
        <v>0</v>
      </c>
      <c r="ET293" s="210">
        <f t="shared" si="1030"/>
        <v>0</v>
      </c>
      <c r="EU293" s="210">
        <f t="shared" si="1031"/>
        <v>0</v>
      </c>
      <c r="EV293" s="210">
        <f t="shared" si="1032"/>
        <v>0</v>
      </c>
      <c r="EW293" s="210">
        <f t="shared" si="1033"/>
        <v>0</v>
      </c>
      <c r="EX293" s="210">
        <f t="shared" si="1034"/>
        <v>0</v>
      </c>
      <c r="EY293" s="210">
        <f t="shared" si="1035"/>
        <v>0</v>
      </c>
      <c r="EZ293" s="210">
        <f t="shared" si="1036"/>
        <v>0</v>
      </c>
      <c r="FA293" s="210">
        <f t="shared" si="1037"/>
        <v>0</v>
      </c>
      <c r="FB293" s="210">
        <f t="shared" si="1038"/>
        <v>0</v>
      </c>
      <c r="FC293" s="210">
        <f t="shared" si="1039"/>
        <v>0</v>
      </c>
      <c r="FD293" s="210">
        <f t="shared" si="1040"/>
        <v>0</v>
      </c>
      <c r="FE293" s="210">
        <f t="shared" si="1041"/>
        <v>0</v>
      </c>
      <c r="FF293" s="210">
        <f t="shared" si="1042"/>
        <v>0</v>
      </c>
      <c r="FG293" s="210">
        <f t="shared" si="1043"/>
        <v>0</v>
      </c>
      <c r="FI293" s="211">
        <f t="shared" si="984"/>
        <v>0</v>
      </c>
      <c r="FJ293" s="211">
        <f t="shared" si="985"/>
        <v>0</v>
      </c>
      <c r="FK293" s="211">
        <f t="shared" si="986"/>
        <v>0</v>
      </c>
      <c r="FL293" s="211">
        <f t="shared" si="987"/>
        <v>0</v>
      </c>
      <c r="FM293" s="211">
        <f t="shared" si="988"/>
        <v>0</v>
      </c>
      <c r="FN293" s="211">
        <f t="shared" si="989"/>
        <v>0</v>
      </c>
      <c r="FO293" s="211">
        <f t="shared" si="990"/>
        <v>0</v>
      </c>
      <c r="FP293" s="211">
        <f t="shared" si="991"/>
        <v>0</v>
      </c>
      <c r="FQ293" s="211">
        <f t="shared" si="992"/>
        <v>0</v>
      </c>
      <c r="FR293" s="211">
        <f t="shared" si="993"/>
        <v>0</v>
      </c>
      <c r="FS293" s="211">
        <f t="shared" si="994"/>
        <v>0</v>
      </c>
      <c r="FT293" s="211">
        <f t="shared" si="995"/>
        <v>0</v>
      </c>
      <c r="FU293" s="211">
        <f t="shared" si="996"/>
        <v>0</v>
      </c>
      <c r="FV293" s="211">
        <f t="shared" si="997"/>
        <v>0</v>
      </c>
      <c r="FW293" s="211">
        <f t="shared" si="998"/>
        <v>0</v>
      </c>
      <c r="FX293" s="211">
        <f t="shared" si="999"/>
        <v>0</v>
      </c>
      <c r="FY293" s="211">
        <f t="shared" si="1000"/>
        <v>0</v>
      </c>
      <c r="FZ293" s="211">
        <f t="shared" si="1001"/>
        <v>0</v>
      </c>
      <c r="GA293" s="211">
        <f t="shared" si="1002"/>
        <v>0</v>
      </c>
      <c r="GB293" s="211">
        <f t="shared" si="1003"/>
        <v>0</v>
      </c>
      <c r="GC293" s="211">
        <f t="shared" si="1004"/>
        <v>0</v>
      </c>
      <c r="GD293" s="211">
        <f t="shared" si="1005"/>
        <v>0</v>
      </c>
      <c r="GE293" s="211">
        <f t="shared" si="1006"/>
        <v>0</v>
      </c>
      <c r="GF293" s="211">
        <f t="shared" si="1007"/>
        <v>0</v>
      </c>
      <c r="GG293" s="211">
        <f t="shared" si="1008"/>
        <v>0</v>
      </c>
      <c r="GH293" s="211">
        <f t="shared" si="1009"/>
        <v>0</v>
      </c>
      <c r="GI293" s="211">
        <f t="shared" si="1010"/>
        <v>0</v>
      </c>
      <c r="GJ293" s="211">
        <f t="shared" si="1011"/>
        <v>0</v>
      </c>
      <c r="GK293" s="211">
        <f t="shared" si="1012"/>
        <v>0</v>
      </c>
      <c r="GL293" s="211">
        <f t="shared" si="1013"/>
        <v>0</v>
      </c>
    </row>
    <row r="294" spans="3:194">
      <c r="C294" s="25" t="s">
        <v>232</v>
      </c>
      <c r="D294" s="220">
        <v>2531</v>
      </c>
      <c r="E294" s="223">
        <v>7</v>
      </c>
      <c r="F294" s="223"/>
      <c r="G294" s="224">
        <f t="shared" si="966"/>
        <v>0</v>
      </c>
      <c r="H294" s="224">
        <f t="shared" si="967"/>
        <v>0</v>
      </c>
      <c r="I294" s="222"/>
      <c r="J294" s="222"/>
      <c r="K294" s="222"/>
      <c r="L294" s="222"/>
      <c r="M294" s="222"/>
      <c r="N294" s="222"/>
      <c r="O294" s="222"/>
      <c r="P294" s="222"/>
      <c r="Q294" s="224">
        <f t="shared" si="968"/>
        <v>0</v>
      </c>
      <c r="R294" s="222"/>
      <c r="S294" s="222"/>
      <c r="T294" s="222"/>
      <c r="U294" s="222"/>
      <c r="V294" s="224">
        <f t="shared" si="969"/>
        <v>0</v>
      </c>
      <c r="W294" s="222"/>
      <c r="X294" s="222"/>
      <c r="Y294" s="222"/>
      <c r="Z294" s="222"/>
      <c r="AA294" s="224">
        <f t="shared" si="970"/>
        <v>0</v>
      </c>
      <c r="AB294" s="222"/>
      <c r="AC294" s="222"/>
      <c r="AD294" s="222"/>
      <c r="AE294" s="222"/>
      <c r="AF294" s="224">
        <f t="shared" si="971"/>
        <v>0</v>
      </c>
      <c r="AG294" s="222"/>
      <c r="AH294" s="222"/>
      <c r="AI294" s="222"/>
      <c r="AJ294" s="222"/>
      <c r="AK294" s="224">
        <f t="shared" si="972"/>
        <v>0</v>
      </c>
      <c r="AL294" s="224">
        <f t="shared" si="973"/>
        <v>0</v>
      </c>
      <c r="AM294" s="222"/>
      <c r="AN294" s="222"/>
      <c r="AO294" s="222"/>
      <c r="AP294" s="222"/>
      <c r="AQ294" s="222"/>
      <c r="AR294" s="222"/>
      <c r="AS294" s="222"/>
      <c r="AT294" s="222"/>
      <c r="AU294" s="224">
        <f t="shared" si="974"/>
        <v>0</v>
      </c>
      <c r="AV294" s="222"/>
      <c r="AW294" s="222"/>
      <c r="AX294" s="222"/>
      <c r="AY294" s="222"/>
      <c r="AZ294" s="224">
        <f t="shared" si="975"/>
        <v>0</v>
      </c>
      <c r="BA294" s="222"/>
      <c r="BB294" s="222"/>
      <c r="BC294" s="222"/>
      <c r="BD294" s="222"/>
      <c r="BE294" s="224">
        <f t="shared" si="976"/>
        <v>0</v>
      </c>
      <c r="BF294" s="222"/>
      <c r="BG294" s="222"/>
      <c r="BH294" s="222"/>
      <c r="BI294" s="222"/>
      <c r="BJ294" s="224">
        <f t="shared" si="977"/>
        <v>0</v>
      </c>
      <c r="BK294" s="222"/>
      <c r="BL294" s="222"/>
      <c r="BM294" s="222"/>
      <c r="BN294" s="222"/>
      <c r="BO294" s="224">
        <f t="shared" si="978"/>
        <v>0</v>
      </c>
      <c r="BP294" s="222"/>
      <c r="BQ294" s="222"/>
      <c r="BR294" s="222"/>
      <c r="BS294" s="222"/>
      <c r="BT294" s="224">
        <f t="shared" si="979"/>
        <v>0</v>
      </c>
      <c r="BU294" s="222"/>
      <c r="BV294" s="222"/>
      <c r="BW294" s="222"/>
      <c r="BX294" s="222"/>
      <c r="BY294" s="224">
        <f t="shared" si="980"/>
        <v>0</v>
      </c>
      <c r="BZ294" s="222"/>
      <c r="CA294" s="222"/>
      <c r="CB294" s="222"/>
      <c r="CC294" s="222"/>
      <c r="CD294" s="224">
        <f t="shared" si="981"/>
        <v>0</v>
      </c>
      <c r="CE294" s="222"/>
      <c r="CF294" s="222"/>
      <c r="CG294" s="222"/>
      <c r="CH294" s="222"/>
      <c r="CI294" s="224">
        <f t="shared" si="982"/>
        <v>0</v>
      </c>
      <c r="CJ294" s="222"/>
      <c r="CK294" s="222"/>
      <c r="CL294" s="222"/>
      <c r="CM294" s="222"/>
      <c r="CN294" s="224">
        <f t="shared" si="983"/>
        <v>0</v>
      </c>
      <c r="CO294" s="222"/>
      <c r="CP294" s="222"/>
      <c r="CQ294" s="222"/>
      <c r="CR294" s="222"/>
      <c r="CS294" s="209">
        <f t="shared" si="1044"/>
        <v>0</v>
      </c>
      <c r="CT294" s="205"/>
      <c r="CU294" s="210">
        <f t="shared" si="1049"/>
        <v>0</v>
      </c>
      <c r="CV294" s="210">
        <f t="shared" si="1049"/>
        <v>0</v>
      </c>
      <c r="CW294" s="210">
        <f t="shared" si="1015"/>
        <v>0</v>
      </c>
      <c r="CX294" s="210">
        <f t="shared" si="1016"/>
        <v>0</v>
      </c>
      <c r="CY294" s="210">
        <f t="shared" si="1017"/>
        <v>0</v>
      </c>
      <c r="CZ294" s="210">
        <f t="shared" si="1018"/>
        <v>0</v>
      </c>
      <c r="DA294" s="210">
        <f t="shared" si="1050"/>
        <v>0</v>
      </c>
      <c r="DB294" s="210">
        <f t="shared" si="1050"/>
        <v>0</v>
      </c>
      <c r="DC294" s="210">
        <f t="shared" si="1019"/>
        <v>0</v>
      </c>
      <c r="DD294" s="210">
        <f t="shared" si="1020"/>
        <v>0</v>
      </c>
      <c r="DE294" s="210">
        <f t="shared" si="1021"/>
        <v>0</v>
      </c>
      <c r="DF294" s="210">
        <f t="shared" si="1022"/>
        <v>0</v>
      </c>
      <c r="DG294" s="210">
        <f t="shared" si="1023"/>
        <v>0</v>
      </c>
      <c r="DH294" s="210">
        <f t="shared" si="1024"/>
        <v>0</v>
      </c>
      <c r="DI294" s="210">
        <f t="shared" si="1025"/>
        <v>0</v>
      </c>
      <c r="DJ294" s="210">
        <f t="shared" si="1026"/>
        <v>0</v>
      </c>
      <c r="DK294" s="210">
        <f t="shared" si="1027"/>
        <v>0</v>
      </c>
      <c r="DL294" s="210">
        <f t="shared" si="1028"/>
        <v>0</v>
      </c>
      <c r="DN294" s="210">
        <f t="shared" si="1047"/>
        <v>0</v>
      </c>
      <c r="DO294" s="210">
        <f t="shared" si="1047"/>
        <v>0</v>
      </c>
      <c r="DP294" s="210">
        <f t="shared" si="1047"/>
        <v>0</v>
      </c>
      <c r="DQ294" s="210">
        <f t="shared" si="1047"/>
        <v>0</v>
      </c>
      <c r="DR294" s="210">
        <f t="shared" si="1047"/>
        <v>0</v>
      </c>
      <c r="DS294" s="210">
        <f t="shared" si="1047"/>
        <v>0</v>
      </c>
      <c r="DT294" s="210">
        <f t="shared" si="1047"/>
        <v>0</v>
      </c>
      <c r="DU294" s="210">
        <f t="shared" si="1047"/>
        <v>0</v>
      </c>
      <c r="DV294" s="210">
        <f t="shared" si="1047"/>
        <v>0</v>
      </c>
      <c r="DW294" s="210">
        <f t="shared" si="1047"/>
        <v>0</v>
      </c>
      <c r="DX294" s="210">
        <f t="shared" si="1047"/>
        <v>0</v>
      </c>
      <c r="DY294" s="210">
        <f t="shared" si="1047"/>
        <v>0</v>
      </c>
      <c r="DZ294" s="210">
        <f t="shared" si="1047"/>
        <v>0</v>
      </c>
      <c r="EA294" s="210">
        <f t="shared" si="1047"/>
        <v>0</v>
      </c>
      <c r="EB294" s="210">
        <f t="shared" si="1047"/>
        <v>0</v>
      </c>
      <c r="EC294" s="210">
        <f t="shared" si="1048"/>
        <v>0</v>
      </c>
      <c r="ED294" s="210">
        <f t="shared" si="1046"/>
        <v>0</v>
      </c>
      <c r="EE294" s="210">
        <f t="shared" si="1046"/>
        <v>0</v>
      </c>
      <c r="EF294" s="210">
        <f t="shared" si="1046"/>
        <v>0</v>
      </c>
      <c r="EG294" s="210">
        <f t="shared" si="1046"/>
        <v>0</v>
      </c>
      <c r="EH294" s="210">
        <f t="shared" si="1014"/>
        <v>0</v>
      </c>
      <c r="EI294" s="210">
        <f t="shared" si="1014"/>
        <v>0</v>
      </c>
      <c r="EJ294" s="210">
        <f t="shared" si="1014"/>
        <v>0</v>
      </c>
      <c r="EK294" s="210">
        <f t="shared" si="899"/>
        <v>0</v>
      </c>
      <c r="EL294" s="210">
        <f t="shared" si="899"/>
        <v>0</v>
      </c>
      <c r="EM294" s="210">
        <f t="shared" si="899"/>
        <v>0</v>
      </c>
      <c r="EN294" s="210">
        <f t="shared" si="899"/>
        <v>0</v>
      </c>
      <c r="EO294" s="210">
        <f t="shared" si="899"/>
        <v>0</v>
      </c>
      <c r="EP294" s="210">
        <f t="shared" si="899"/>
        <v>0</v>
      </c>
      <c r="EQ294" s="210">
        <f t="shared" si="691"/>
        <v>0</v>
      </c>
      <c r="ES294" s="210">
        <f t="shared" si="1029"/>
        <v>0</v>
      </c>
      <c r="ET294" s="210">
        <f t="shared" si="1030"/>
        <v>0</v>
      </c>
      <c r="EU294" s="210">
        <f t="shared" si="1031"/>
        <v>0</v>
      </c>
      <c r="EV294" s="210">
        <f t="shared" si="1032"/>
        <v>0</v>
      </c>
      <c r="EW294" s="210">
        <f t="shared" si="1033"/>
        <v>0</v>
      </c>
      <c r="EX294" s="210">
        <f t="shared" si="1034"/>
        <v>0</v>
      </c>
      <c r="EY294" s="210">
        <f t="shared" si="1035"/>
        <v>0</v>
      </c>
      <c r="EZ294" s="210">
        <f t="shared" si="1036"/>
        <v>0</v>
      </c>
      <c r="FA294" s="210">
        <f t="shared" si="1037"/>
        <v>0</v>
      </c>
      <c r="FB294" s="210">
        <f t="shared" si="1038"/>
        <v>0</v>
      </c>
      <c r="FC294" s="210">
        <f t="shared" si="1039"/>
        <v>0</v>
      </c>
      <c r="FD294" s="210">
        <f t="shared" si="1040"/>
        <v>0</v>
      </c>
      <c r="FE294" s="210">
        <f t="shared" si="1041"/>
        <v>0</v>
      </c>
      <c r="FF294" s="210">
        <f t="shared" si="1042"/>
        <v>0</v>
      </c>
      <c r="FG294" s="210">
        <f t="shared" si="1043"/>
        <v>0</v>
      </c>
      <c r="FI294" s="211">
        <f t="shared" si="984"/>
        <v>0</v>
      </c>
      <c r="FJ294" s="211">
        <f t="shared" si="985"/>
        <v>0</v>
      </c>
      <c r="FK294" s="211">
        <f t="shared" si="986"/>
        <v>0</v>
      </c>
      <c r="FL294" s="211">
        <f t="shared" si="987"/>
        <v>0</v>
      </c>
      <c r="FM294" s="211">
        <f t="shared" si="988"/>
        <v>0</v>
      </c>
      <c r="FN294" s="211">
        <f t="shared" si="989"/>
        <v>0</v>
      </c>
      <c r="FO294" s="211">
        <f t="shared" si="990"/>
        <v>0</v>
      </c>
      <c r="FP294" s="211">
        <f t="shared" si="991"/>
        <v>0</v>
      </c>
      <c r="FQ294" s="211">
        <f t="shared" si="992"/>
        <v>0</v>
      </c>
      <c r="FR294" s="211">
        <f t="shared" si="993"/>
        <v>0</v>
      </c>
      <c r="FS294" s="211">
        <f t="shared" si="994"/>
        <v>0</v>
      </c>
      <c r="FT294" s="211">
        <f t="shared" si="995"/>
        <v>0</v>
      </c>
      <c r="FU294" s="211">
        <f t="shared" si="996"/>
        <v>0</v>
      </c>
      <c r="FV294" s="211">
        <f t="shared" si="997"/>
        <v>0</v>
      </c>
      <c r="FW294" s="211">
        <f t="shared" si="998"/>
        <v>0</v>
      </c>
      <c r="FX294" s="211">
        <f t="shared" si="999"/>
        <v>0</v>
      </c>
      <c r="FY294" s="211">
        <f t="shared" si="1000"/>
        <v>0</v>
      </c>
      <c r="FZ294" s="211">
        <f t="shared" si="1001"/>
        <v>0</v>
      </c>
      <c r="GA294" s="211">
        <f t="shared" si="1002"/>
        <v>0</v>
      </c>
      <c r="GB294" s="211">
        <f t="shared" si="1003"/>
        <v>0</v>
      </c>
      <c r="GC294" s="211">
        <f t="shared" si="1004"/>
        <v>0</v>
      </c>
      <c r="GD294" s="211">
        <f t="shared" si="1005"/>
        <v>0</v>
      </c>
      <c r="GE294" s="211">
        <f t="shared" si="1006"/>
        <v>0</v>
      </c>
      <c r="GF294" s="211">
        <f t="shared" si="1007"/>
        <v>0</v>
      </c>
      <c r="GG294" s="211">
        <f t="shared" si="1008"/>
        <v>0</v>
      </c>
      <c r="GH294" s="211">
        <f t="shared" si="1009"/>
        <v>0</v>
      </c>
      <c r="GI294" s="211">
        <f t="shared" si="1010"/>
        <v>0</v>
      </c>
      <c r="GJ294" s="211">
        <f t="shared" si="1011"/>
        <v>0</v>
      </c>
      <c r="GK294" s="211">
        <f t="shared" si="1012"/>
        <v>0</v>
      </c>
      <c r="GL294" s="211">
        <f t="shared" si="1013"/>
        <v>0</v>
      </c>
    </row>
    <row r="295" spans="3:194" ht="30">
      <c r="C295" s="25" t="s">
        <v>233</v>
      </c>
      <c r="D295" s="220">
        <v>2532</v>
      </c>
      <c r="E295" s="223">
        <v>7</v>
      </c>
      <c r="F295" s="223"/>
      <c r="G295" s="224">
        <f t="shared" si="966"/>
        <v>0</v>
      </c>
      <c r="H295" s="224">
        <f t="shared" si="967"/>
        <v>0</v>
      </c>
      <c r="I295" s="222"/>
      <c r="J295" s="222"/>
      <c r="K295" s="222"/>
      <c r="L295" s="222"/>
      <c r="M295" s="222"/>
      <c r="N295" s="222"/>
      <c r="O295" s="222"/>
      <c r="P295" s="222"/>
      <c r="Q295" s="224">
        <f t="shared" si="968"/>
        <v>0</v>
      </c>
      <c r="R295" s="222"/>
      <c r="S295" s="222"/>
      <c r="T295" s="222"/>
      <c r="U295" s="222"/>
      <c r="V295" s="224">
        <f t="shared" si="969"/>
        <v>0</v>
      </c>
      <c r="W295" s="222"/>
      <c r="X295" s="222"/>
      <c r="Y295" s="222"/>
      <c r="Z295" s="222"/>
      <c r="AA295" s="224">
        <f t="shared" si="970"/>
        <v>0</v>
      </c>
      <c r="AB295" s="222"/>
      <c r="AC295" s="222"/>
      <c r="AD295" s="222"/>
      <c r="AE295" s="222"/>
      <c r="AF295" s="224">
        <f t="shared" si="971"/>
        <v>0</v>
      </c>
      <c r="AG295" s="222"/>
      <c r="AH295" s="222"/>
      <c r="AI295" s="222"/>
      <c r="AJ295" s="222"/>
      <c r="AK295" s="224">
        <f t="shared" si="972"/>
        <v>0</v>
      </c>
      <c r="AL295" s="224">
        <f t="shared" si="973"/>
        <v>0</v>
      </c>
      <c r="AM295" s="222"/>
      <c r="AN295" s="222"/>
      <c r="AO295" s="222"/>
      <c r="AP295" s="222"/>
      <c r="AQ295" s="222"/>
      <c r="AR295" s="222"/>
      <c r="AS295" s="222"/>
      <c r="AT295" s="222"/>
      <c r="AU295" s="224">
        <f t="shared" si="974"/>
        <v>0</v>
      </c>
      <c r="AV295" s="222"/>
      <c r="AW295" s="222"/>
      <c r="AX295" s="222"/>
      <c r="AY295" s="222"/>
      <c r="AZ295" s="224">
        <f t="shared" si="975"/>
        <v>0</v>
      </c>
      <c r="BA295" s="222"/>
      <c r="BB295" s="222"/>
      <c r="BC295" s="222"/>
      <c r="BD295" s="222"/>
      <c r="BE295" s="224">
        <f t="shared" si="976"/>
        <v>0</v>
      </c>
      <c r="BF295" s="222"/>
      <c r="BG295" s="222"/>
      <c r="BH295" s="222"/>
      <c r="BI295" s="222"/>
      <c r="BJ295" s="224">
        <f t="shared" si="977"/>
        <v>0</v>
      </c>
      <c r="BK295" s="222"/>
      <c r="BL295" s="222"/>
      <c r="BM295" s="222"/>
      <c r="BN295" s="222"/>
      <c r="BO295" s="224">
        <f t="shared" si="978"/>
        <v>0</v>
      </c>
      <c r="BP295" s="222"/>
      <c r="BQ295" s="222"/>
      <c r="BR295" s="222"/>
      <c r="BS295" s="222"/>
      <c r="BT295" s="224">
        <f t="shared" si="979"/>
        <v>0</v>
      </c>
      <c r="BU295" s="222"/>
      <c r="BV295" s="222"/>
      <c r="BW295" s="222"/>
      <c r="BX295" s="222"/>
      <c r="BY295" s="224">
        <f t="shared" si="980"/>
        <v>0</v>
      </c>
      <c r="BZ295" s="222"/>
      <c r="CA295" s="222"/>
      <c r="CB295" s="222"/>
      <c r="CC295" s="222"/>
      <c r="CD295" s="224">
        <f t="shared" si="981"/>
        <v>0</v>
      </c>
      <c r="CE295" s="222"/>
      <c r="CF295" s="222"/>
      <c r="CG295" s="222"/>
      <c r="CH295" s="222"/>
      <c r="CI295" s="224">
        <f t="shared" si="982"/>
        <v>0</v>
      </c>
      <c r="CJ295" s="222"/>
      <c r="CK295" s="222"/>
      <c r="CL295" s="222"/>
      <c r="CM295" s="222"/>
      <c r="CN295" s="224">
        <f t="shared" si="983"/>
        <v>0</v>
      </c>
      <c r="CO295" s="222"/>
      <c r="CP295" s="222"/>
      <c r="CQ295" s="222"/>
      <c r="CR295" s="222"/>
      <c r="CS295" s="209">
        <f t="shared" si="1044"/>
        <v>0</v>
      </c>
      <c r="CT295" s="205"/>
      <c r="CU295" s="210">
        <f t="shared" si="1049"/>
        <v>0</v>
      </c>
      <c r="CV295" s="210">
        <f t="shared" si="1049"/>
        <v>0</v>
      </c>
      <c r="CW295" s="210">
        <f t="shared" si="1015"/>
        <v>0</v>
      </c>
      <c r="CX295" s="210">
        <f t="shared" si="1016"/>
        <v>0</v>
      </c>
      <c r="CY295" s="210">
        <f t="shared" si="1017"/>
        <v>0</v>
      </c>
      <c r="CZ295" s="210">
        <f t="shared" si="1018"/>
        <v>0</v>
      </c>
      <c r="DA295" s="210">
        <f t="shared" si="1050"/>
        <v>0</v>
      </c>
      <c r="DB295" s="210">
        <f t="shared" si="1050"/>
        <v>0</v>
      </c>
      <c r="DC295" s="210">
        <f t="shared" si="1019"/>
        <v>0</v>
      </c>
      <c r="DD295" s="210">
        <f t="shared" si="1020"/>
        <v>0</v>
      </c>
      <c r="DE295" s="210">
        <f t="shared" si="1021"/>
        <v>0</v>
      </c>
      <c r="DF295" s="210">
        <f t="shared" si="1022"/>
        <v>0</v>
      </c>
      <c r="DG295" s="210">
        <f t="shared" si="1023"/>
        <v>0</v>
      </c>
      <c r="DH295" s="210">
        <f t="shared" si="1024"/>
        <v>0</v>
      </c>
      <c r="DI295" s="210">
        <f t="shared" si="1025"/>
        <v>0</v>
      </c>
      <c r="DJ295" s="210">
        <f t="shared" si="1026"/>
        <v>0</v>
      </c>
      <c r="DK295" s="210">
        <f t="shared" si="1027"/>
        <v>0</v>
      </c>
      <c r="DL295" s="210">
        <f t="shared" si="1028"/>
        <v>0</v>
      </c>
      <c r="DN295" s="210">
        <f t="shared" si="1047"/>
        <v>0</v>
      </c>
      <c r="DO295" s="210">
        <f t="shared" si="1047"/>
        <v>0</v>
      </c>
      <c r="DP295" s="210">
        <f t="shared" si="1047"/>
        <v>0</v>
      </c>
      <c r="DQ295" s="210">
        <f t="shared" si="1047"/>
        <v>0</v>
      </c>
      <c r="DR295" s="210">
        <f t="shared" si="1047"/>
        <v>0</v>
      </c>
      <c r="DS295" s="210">
        <f t="shared" si="1047"/>
        <v>0</v>
      </c>
      <c r="DT295" s="210">
        <f t="shared" si="1047"/>
        <v>0</v>
      </c>
      <c r="DU295" s="210">
        <f t="shared" si="1047"/>
        <v>0</v>
      </c>
      <c r="DV295" s="210">
        <f t="shared" si="1047"/>
        <v>0</v>
      </c>
      <c r="DW295" s="210">
        <f t="shared" si="1047"/>
        <v>0</v>
      </c>
      <c r="DX295" s="210">
        <f t="shared" si="1047"/>
        <v>0</v>
      </c>
      <c r="DY295" s="210">
        <f t="shared" si="1047"/>
        <v>0</v>
      </c>
      <c r="DZ295" s="210">
        <f t="shared" si="1047"/>
        <v>0</v>
      </c>
      <c r="EA295" s="210">
        <f t="shared" si="1047"/>
        <v>0</v>
      </c>
      <c r="EB295" s="210">
        <f t="shared" si="1047"/>
        <v>0</v>
      </c>
      <c r="EC295" s="210">
        <f t="shared" si="1048"/>
        <v>0</v>
      </c>
      <c r="ED295" s="210">
        <f t="shared" si="1046"/>
        <v>0</v>
      </c>
      <c r="EE295" s="210">
        <f t="shared" si="1046"/>
        <v>0</v>
      </c>
      <c r="EF295" s="210">
        <f t="shared" si="1046"/>
        <v>0</v>
      </c>
      <c r="EG295" s="210">
        <f t="shared" si="1046"/>
        <v>0</v>
      </c>
      <c r="EH295" s="210">
        <f t="shared" si="1014"/>
        <v>0</v>
      </c>
      <c r="EI295" s="210">
        <f t="shared" si="1014"/>
        <v>0</v>
      </c>
      <c r="EJ295" s="210">
        <f t="shared" si="1014"/>
        <v>0</v>
      </c>
      <c r="EK295" s="210">
        <f t="shared" si="899"/>
        <v>0</v>
      </c>
      <c r="EL295" s="210">
        <f t="shared" si="899"/>
        <v>0</v>
      </c>
      <c r="EM295" s="210">
        <f t="shared" si="899"/>
        <v>0</v>
      </c>
      <c r="EN295" s="210">
        <f t="shared" si="899"/>
        <v>0</v>
      </c>
      <c r="EO295" s="210">
        <f t="shared" si="899"/>
        <v>0</v>
      </c>
      <c r="EP295" s="210">
        <f t="shared" si="899"/>
        <v>0</v>
      </c>
      <c r="EQ295" s="210">
        <f t="shared" si="691"/>
        <v>0</v>
      </c>
      <c r="ES295" s="210">
        <f t="shared" si="1029"/>
        <v>0</v>
      </c>
      <c r="ET295" s="210">
        <f t="shared" si="1030"/>
        <v>0</v>
      </c>
      <c r="EU295" s="210">
        <f t="shared" si="1031"/>
        <v>0</v>
      </c>
      <c r="EV295" s="210">
        <f t="shared" si="1032"/>
        <v>0</v>
      </c>
      <c r="EW295" s="210">
        <f t="shared" si="1033"/>
        <v>0</v>
      </c>
      <c r="EX295" s="210">
        <f t="shared" si="1034"/>
        <v>0</v>
      </c>
      <c r="EY295" s="210">
        <f t="shared" si="1035"/>
        <v>0</v>
      </c>
      <c r="EZ295" s="210">
        <f t="shared" si="1036"/>
        <v>0</v>
      </c>
      <c r="FA295" s="210">
        <f t="shared" si="1037"/>
        <v>0</v>
      </c>
      <c r="FB295" s="210">
        <f t="shared" si="1038"/>
        <v>0</v>
      </c>
      <c r="FC295" s="210">
        <f t="shared" si="1039"/>
        <v>0</v>
      </c>
      <c r="FD295" s="210">
        <f t="shared" si="1040"/>
        <v>0</v>
      </c>
      <c r="FE295" s="210">
        <f t="shared" si="1041"/>
        <v>0</v>
      </c>
      <c r="FF295" s="210">
        <f t="shared" si="1042"/>
        <v>0</v>
      </c>
      <c r="FG295" s="210">
        <f t="shared" si="1043"/>
        <v>0</v>
      </c>
      <c r="FI295" s="211">
        <f t="shared" si="984"/>
        <v>0</v>
      </c>
      <c r="FJ295" s="211">
        <f t="shared" si="985"/>
        <v>0</v>
      </c>
      <c r="FK295" s="211">
        <f t="shared" si="986"/>
        <v>0</v>
      </c>
      <c r="FL295" s="211">
        <f t="shared" si="987"/>
        <v>0</v>
      </c>
      <c r="FM295" s="211">
        <f t="shared" si="988"/>
        <v>0</v>
      </c>
      <c r="FN295" s="211">
        <f t="shared" si="989"/>
        <v>0</v>
      </c>
      <c r="FO295" s="211">
        <f t="shared" si="990"/>
        <v>0</v>
      </c>
      <c r="FP295" s="211">
        <f t="shared" si="991"/>
        <v>0</v>
      </c>
      <c r="FQ295" s="211">
        <f t="shared" si="992"/>
        <v>0</v>
      </c>
      <c r="FR295" s="211">
        <f t="shared" si="993"/>
        <v>0</v>
      </c>
      <c r="FS295" s="211">
        <f t="shared" si="994"/>
        <v>0</v>
      </c>
      <c r="FT295" s="211">
        <f t="shared" si="995"/>
        <v>0</v>
      </c>
      <c r="FU295" s="211">
        <f t="shared" si="996"/>
        <v>0</v>
      </c>
      <c r="FV295" s="211">
        <f t="shared" si="997"/>
        <v>0</v>
      </c>
      <c r="FW295" s="211">
        <f t="shared" si="998"/>
        <v>0</v>
      </c>
      <c r="FX295" s="211">
        <f t="shared" si="999"/>
        <v>0</v>
      </c>
      <c r="FY295" s="211">
        <f t="shared" si="1000"/>
        <v>0</v>
      </c>
      <c r="FZ295" s="211">
        <f t="shared" si="1001"/>
        <v>0</v>
      </c>
      <c r="GA295" s="211">
        <f t="shared" si="1002"/>
        <v>0</v>
      </c>
      <c r="GB295" s="211">
        <f t="shared" si="1003"/>
        <v>0</v>
      </c>
      <c r="GC295" s="211">
        <f t="shared" si="1004"/>
        <v>0</v>
      </c>
      <c r="GD295" s="211">
        <f t="shared" si="1005"/>
        <v>0</v>
      </c>
      <c r="GE295" s="211">
        <f t="shared" si="1006"/>
        <v>0</v>
      </c>
      <c r="GF295" s="211">
        <f t="shared" si="1007"/>
        <v>0</v>
      </c>
      <c r="GG295" s="211">
        <f t="shared" si="1008"/>
        <v>0</v>
      </c>
      <c r="GH295" s="211">
        <f t="shared" si="1009"/>
        <v>0</v>
      </c>
      <c r="GI295" s="211">
        <f t="shared" si="1010"/>
        <v>0</v>
      </c>
      <c r="GJ295" s="211">
        <f t="shared" si="1011"/>
        <v>0</v>
      </c>
      <c r="GK295" s="211">
        <f t="shared" si="1012"/>
        <v>0</v>
      </c>
      <c r="GL295" s="211">
        <f t="shared" si="1013"/>
        <v>0</v>
      </c>
    </row>
    <row r="296" spans="3:194" ht="45">
      <c r="C296" s="25" t="s">
        <v>86</v>
      </c>
      <c r="D296" s="220">
        <v>2533</v>
      </c>
      <c r="E296" s="223">
        <v>7</v>
      </c>
      <c r="F296" s="223"/>
      <c r="G296" s="224">
        <f t="shared" si="966"/>
        <v>0</v>
      </c>
      <c r="H296" s="224">
        <f t="shared" si="967"/>
        <v>0</v>
      </c>
      <c r="I296" s="222"/>
      <c r="J296" s="222"/>
      <c r="K296" s="222"/>
      <c r="L296" s="222"/>
      <c r="M296" s="222"/>
      <c r="N296" s="222"/>
      <c r="O296" s="222"/>
      <c r="P296" s="222"/>
      <c r="Q296" s="224">
        <f t="shared" si="968"/>
        <v>0</v>
      </c>
      <c r="R296" s="222"/>
      <c r="S296" s="222"/>
      <c r="T296" s="222"/>
      <c r="U296" s="222"/>
      <c r="V296" s="224">
        <f t="shared" si="969"/>
        <v>0</v>
      </c>
      <c r="W296" s="222"/>
      <c r="X296" s="222"/>
      <c r="Y296" s="222"/>
      <c r="Z296" s="222"/>
      <c r="AA296" s="224">
        <f t="shared" si="970"/>
        <v>0</v>
      </c>
      <c r="AB296" s="222"/>
      <c r="AC296" s="222"/>
      <c r="AD296" s="222"/>
      <c r="AE296" s="222"/>
      <c r="AF296" s="224">
        <f t="shared" si="971"/>
        <v>0</v>
      </c>
      <c r="AG296" s="222"/>
      <c r="AH296" s="222"/>
      <c r="AI296" s="222"/>
      <c r="AJ296" s="222"/>
      <c r="AK296" s="224">
        <f t="shared" si="972"/>
        <v>0</v>
      </c>
      <c r="AL296" s="224">
        <f t="shared" si="973"/>
        <v>0</v>
      </c>
      <c r="AM296" s="222"/>
      <c r="AN296" s="222"/>
      <c r="AO296" s="222"/>
      <c r="AP296" s="222"/>
      <c r="AQ296" s="222"/>
      <c r="AR296" s="222"/>
      <c r="AS296" s="222"/>
      <c r="AT296" s="222"/>
      <c r="AU296" s="224">
        <f t="shared" si="974"/>
        <v>0</v>
      </c>
      <c r="AV296" s="222"/>
      <c r="AW296" s="222"/>
      <c r="AX296" s="222"/>
      <c r="AY296" s="222"/>
      <c r="AZ296" s="224">
        <f t="shared" si="975"/>
        <v>0</v>
      </c>
      <c r="BA296" s="222"/>
      <c r="BB296" s="222"/>
      <c r="BC296" s="222"/>
      <c r="BD296" s="222"/>
      <c r="BE296" s="224">
        <f t="shared" si="976"/>
        <v>0</v>
      </c>
      <c r="BF296" s="222"/>
      <c r="BG296" s="222"/>
      <c r="BH296" s="222"/>
      <c r="BI296" s="222"/>
      <c r="BJ296" s="224">
        <f t="shared" si="977"/>
        <v>0</v>
      </c>
      <c r="BK296" s="222"/>
      <c r="BL296" s="222"/>
      <c r="BM296" s="222"/>
      <c r="BN296" s="222"/>
      <c r="BO296" s="224">
        <f t="shared" si="978"/>
        <v>0</v>
      </c>
      <c r="BP296" s="222"/>
      <c r="BQ296" s="222"/>
      <c r="BR296" s="222"/>
      <c r="BS296" s="222"/>
      <c r="BT296" s="224">
        <f t="shared" si="979"/>
        <v>0</v>
      </c>
      <c r="BU296" s="222"/>
      <c r="BV296" s="222"/>
      <c r="BW296" s="222"/>
      <c r="BX296" s="222"/>
      <c r="BY296" s="224">
        <f t="shared" si="980"/>
        <v>0</v>
      </c>
      <c r="BZ296" s="222"/>
      <c r="CA296" s="222"/>
      <c r="CB296" s="222"/>
      <c r="CC296" s="222"/>
      <c r="CD296" s="224">
        <f t="shared" si="981"/>
        <v>0</v>
      </c>
      <c r="CE296" s="222"/>
      <c r="CF296" s="222"/>
      <c r="CG296" s="222"/>
      <c r="CH296" s="222"/>
      <c r="CI296" s="224">
        <f t="shared" si="982"/>
        <v>0</v>
      </c>
      <c r="CJ296" s="222"/>
      <c r="CK296" s="222"/>
      <c r="CL296" s="222"/>
      <c r="CM296" s="222"/>
      <c r="CN296" s="224">
        <f t="shared" si="983"/>
        <v>0</v>
      </c>
      <c r="CO296" s="222"/>
      <c r="CP296" s="222"/>
      <c r="CQ296" s="222"/>
      <c r="CR296" s="222"/>
      <c r="CS296" s="209">
        <f t="shared" si="1044"/>
        <v>0</v>
      </c>
      <c r="CT296" s="205"/>
      <c r="CU296" s="210">
        <f t="shared" si="1049"/>
        <v>0</v>
      </c>
      <c r="CV296" s="210">
        <f t="shared" si="1049"/>
        <v>0</v>
      </c>
      <c r="CW296" s="210">
        <f t="shared" si="1015"/>
        <v>0</v>
      </c>
      <c r="CX296" s="210">
        <f t="shared" si="1016"/>
        <v>0</v>
      </c>
      <c r="CY296" s="210">
        <f t="shared" si="1017"/>
        <v>0</v>
      </c>
      <c r="CZ296" s="210">
        <f t="shared" si="1018"/>
        <v>0</v>
      </c>
      <c r="DA296" s="210">
        <f t="shared" si="1050"/>
        <v>0</v>
      </c>
      <c r="DB296" s="210">
        <f t="shared" si="1050"/>
        <v>0</v>
      </c>
      <c r="DC296" s="210">
        <f t="shared" si="1019"/>
        <v>0</v>
      </c>
      <c r="DD296" s="210">
        <f t="shared" si="1020"/>
        <v>0</v>
      </c>
      <c r="DE296" s="210">
        <f t="shared" si="1021"/>
        <v>0</v>
      </c>
      <c r="DF296" s="210">
        <f t="shared" si="1022"/>
        <v>0</v>
      </c>
      <c r="DG296" s="210">
        <f t="shared" si="1023"/>
        <v>0</v>
      </c>
      <c r="DH296" s="210">
        <f t="shared" si="1024"/>
        <v>0</v>
      </c>
      <c r="DI296" s="210">
        <f t="shared" si="1025"/>
        <v>0</v>
      </c>
      <c r="DJ296" s="210">
        <f t="shared" si="1026"/>
        <v>0</v>
      </c>
      <c r="DK296" s="210">
        <f t="shared" si="1027"/>
        <v>0</v>
      </c>
      <c r="DL296" s="210">
        <f t="shared" si="1028"/>
        <v>0</v>
      </c>
      <c r="DN296" s="210">
        <f t="shared" si="1047"/>
        <v>0</v>
      </c>
      <c r="DO296" s="210">
        <f t="shared" si="1047"/>
        <v>0</v>
      </c>
      <c r="DP296" s="210">
        <f t="shared" si="1047"/>
        <v>0</v>
      </c>
      <c r="DQ296" s="210">
        <f t="shared" si="1047"/>
        <v>0</v>
      </c>
      <c r="DR296" s="210">
        <f t="shared" si="1047"/>
        <v>0</v>
      </c>
      <c r="DS296" s="210">
        <f t="shared" si="1047"/>
        <v>0</v>
      </c>
      <c r="DT296" s="210">
        <f t="shared" si="1047"/>
        <v>0</v>
      </c>
      <c r="DU296" s="210">
        <f t="shared" si="1047"/>
        <v>0</v>
      </c>
      <c r="DV296" s="210">
        <f t="shared" si="1047"/>
        <v>0</v>
      </c>
      <c r="DW296" s="210">
        <f t="shared" si="1047"/>
        <v>0</v>
      </c>
      <c r="DX296" s="210">
        <f t="shared" si="1047"/>
        <v>0</v>
      </c>
      <c r="DY296" s="210">
        <f t="shared" si="1047"/>
        <v>0</v>
      </c>
      <c r="DZ296" s="210">
        <f t="shared" si="1047"/>
        <v>0</v>
      </c>
      <c r="EA296" s="210">
        <f t="shared" si="1047"/>
        <v>0</v>
      </c>
      <c r="EB296" s="210">
        <f t="shared" si="1047"/>
        <v>0</v>
      </c>
      <c r="EC296" s="210">
        <f t="shared" si="1048"/>
        <v>0</v>
      </c>
      <c r="ED296" s="210">
        <f t="shared" si="1046"/>
        <v>0</v>
      </c>
      <c r="EE296" s="210">
        <f t="shared" si="1046"/>
        <v>0</v>
      </c>
      <c r="EF296" s="210">
        <f t="shared" si="1046"/>
        <v>0</v>
      </c>
      <c r="EG296" s="210">
        <f t="shared" si="1046"/>
        <v>0</v>
      </c>
      <c r="EH296" s="210">
        <f t="shared" si="1014"/>
        <v>0</v>
      </c>
      <c r="EI296" s="210">
        <f t="shared" si="1014"/>
        <v>0</v>
      </c>
      <c r="EJ296" s="210">
        <f t="shared" si="1014"/>
        <v>0</v>
      </c>
      <c r="EK296" s="210">
        <f t="shared" si="899"/>
        <v>0</v>
      </c>
      <c r="EL296" s="210">
        <f t="shared" si="899"/>
        <v>0</v>
      </c>
      <c r="EM296" s="210">
        <f t="shared" si="899"/>
        <v>0</v>
      </c>
      <c r="EN296" s="210">
        <f t="shared" si="899"/>
        <v>0</v>
      </c>
      <c r="EO296" s="210">
        <f t="shared" si="899"/>
        <v>0</v>
      </c>
      <c r="EP296" s="210">
        <f t="shared" si="899"/>
        <v>0</v>
      </c>
      <c r="EQ296" s="210">
        <f t="shared" si="691"/>
        <v>0</v>
      </c>
      <c r="ES296" s="210">
        <f t="shared" si="1029"/>
        <v>0</v>
      </c>
      <c r="ET296" s="210">
        <f t="shared" si="1030"/>
        <v>0</v>
      </c>
      <c r="EU296" s="210">
        <f t="shared" si="1031"/>
        <v>0</v>
      </c>
      <c r="EV296" s="210">
        <f t="shared" si="1032"/>
        <v>0</v>
      </c>
      <c r="EW296" s="210">
        <f t="shared" si="1033"/>
        <v>0</v>
      </c>
      <c r="EX296" s="210">
        <f t="shared" si="1034"/>
        <v>0</v>
      </c>
      <c r="EY296" s="210">
        <f t="shared" si="1035"/>
        <v>0</v>
      </c>
      <c r="EZ296" s="210">
        <f t="shared" si="1036"/>
        <v>0</v>
      </c>
      <c r="FA296" s="210">
        <f t="shared" si="1037"/>
        <v>0</v>
      </c>
      <c r="FB296" s="210">
        <f t="shared" si="1038"/>
        <v>0</v>
      </c>
      <c r="FC296" s="210">
        <f t="shared" si="1039"/>
        <v>0</v>
      </c>
      <c r="FD296" s="210">
        <f t="shared" si="1040"/>
        <v>0</v>
      </c>
      <c r="FE296" s="210">
        <f t="shared" si="1041"/>
        <v>0</v>
      </c>
      <c r="FF296" s="210">
        <f t="shared" si="1042"/>
        <v>0</v>
      </c>
      <c r="FG296" s="210">
        <f t="shared" si="1043"/>
        <v>0</v>
      </c>
      <c r="FI296" s="211">
        <f t="shared" si="984"/>
        <v>0</v>
      </c>
      <c r="FJ296" s="211">
        <f t="shared" si="985"/>
        <v>0</v>
      </c>
      <c r="FK296" s="211">
        <f t="shared" si="986"/>
        <v>0</v>
      </c>
      <c r="FL296" s="211">
        <f t="shared" si="987"/>
        <v>0</v>
      </c>
      <c r="FM296" s="211">
        <f t="shared" si="988"/>
        <v>0</v>
      </c>
      <c r="FN296" s="211">
        <f t="shared" si="989"/>
        <v>0</v>
      </c>
      <c r="FO296" s="211">
        <f t="shared" si="990"/>
        <v>0</v>
      </c>
      <c r="FP296" s="211">
        <f t="shared" si="991"/>
        <v>0</v>
      </c>
      <c r="FQ296" s="211">
        <f t="shared" si="992"/>
        <v>0</v>
      </c>
      <c r="FR296" s="211">
        <f t="shared" si="993"/>
        <v>0</v>
      </c>
      <c r="FS296" s="211">
        <f t="shared" si="994"/>
        <v>0</v>
      </c>
      <c r="FT296" s="211">
        <f t="shared" si="995"/>
        <v>0</v>
      </c>
      <c r="FU296" s="211">
        <f t="shared" si="996"/>
        <v>0</v>
      </c>
      <c r="FV296" s="211">
        <f t="shared" si="997"/>
        <v>0</v>
      </c>
      <c r="FW296" s="211">
        <f t="shared" si="998"/>
        <v>0</v>
      </c>
      <c r="FX296" s="211">
        <f t="shared" si="999"/>
        <v>0</v>
      </c>
      <c r="FY296" s="211">
        <f t="shared" si="1000"/>
        <v>0</v>
      </c>
      <c r="FZ296" s="211">
        <f t="shared" si="1001"/>
        <v>0</v>
      </c>
      <c r="GA296" s="211">
        <f t="shared" si="1002"/>
        <v>0</v>
      </c>
      <c r="GB296" s="211">
        <f t="shared" si="1003"/>
        <v>0</v>
      </c>
      <c r="GC296" s="211">
        <f t="shared" si="1004"/>
        <v>0</v>
      </c>
      <c r="GD296" s="211">
        <f t="shared" si="1005"/>
        <v>0</v>
      </c>
      <c r="GE296" s="211">
        <f t="shared" si="1006"/>
        <v>0</v>
      </c>
      <c r="GF296" s="211">
        <f t="shared" si="1007"/>
        <v>0</v>
      </c>
      <c r="GG296" s="211">
        <f t="shared" si="1008"/>
        <v>0</v>
      </c>
      <c r="GH296" s="211">
        <f t="shared" si="1009"/>
        <v>0</v>
      </c>
      <c r="GI296" s="211">
        <f t="shared" si="1010"/>
        <v>0</v>
      </c>
      <c r="GJ296" s="211">
        <f t="shared" si="1011"/>
        <v>0</v>
      </c>
      <c r="GK296" s="211">
        <f t="shared" si="1012"/>
        <v>0</v>
      </c>
      <c r="GL296" s="211">
        <f t="shared" si="1013"/>
        <v>0</v>
      </c>
    </row>
    <row r="297" spans="3:194">
      <c r="C297" s="25" t="s">
        <v>234</v>
      </c>
      <c r="D297" s="220">
        <v>2534</v>
      </c>
      <c r="E297" s="223">
        <v>11</v>
      </c>
      <c r="F297" s="223"/>
      <c r="G297" s="224">
        <f t="shared" si="966"/>
        <v>0</v>
      </c>
      <c r="H297" s="224">
        <f t="shared" si="967"/>
        <v>0</v>
      </c>
      <c r="I297" s="222"/>
      <c r="J297" s="222"/>
      <c r="K297" s="222"/>
      <c r="L297" s="222"/>
      <c r="M297" s="222"/>
      <c r="N297" s="222"/>
      <c r="O297" s="222"/>
      <c r="P297" s="222"/>
      <c r="Q297" s="224">
        <f t="shared" si="968"/>
        <v>0</v>
      </c>
      <c r="R297" s="222"/>
      <c r="S297" s="222"/>
      <c r="T297" s="222"/>
      <c r="U297" s="222"/>
      <c r="V297" s="224">
        <f t="shared" si="969"/>
        <v>0</v>
      </c>
      <c r="W297" s="222"/>
      <c r="X297" s="222"/>
      <c r="Y297" s="222"/>
      <c r="Z297" s="222"/>
      <c r="AA297" s="224">
        <f t="shared" si="970"/>
        <v>0</v>
      </c>
      <c r="AB297" s="222"/>
      <c r="AC297" s="222"/>
      <c r="AD297" s="222"/>
      <c r="AE297" s="222"/>
      <c r="AF297" s="224">
        <f t="shared" si="971"/>
        <v>0</v>
      </c>
      <c r="AG297" s="222"/>
      <c r="AH297" s="222"/>
      <c r="AI297" s="222"/>
      <c r="AJ297" s="222"/>
      <c r="AK297" s="224">
        <f t="shared" si="972"/>
        <v>0</v>
      </c>
      <c r="AL297" s="224">
        <f t="shared" si="973"/>
        <v>0</v>
      </c>
      <c r="AM297" s="222"/>
      <c r="AN297" s="222"/>
      <c r="AO297" s="222"/>
      <c r="AP297" s="222"/>
      <c r="AQ297" s="222"/>
      <c r="AR297" s="222"/>
      <c r="AS297" s="222"/>
      <c r="AT297" s="222"/>
      <c r="AU297" s="224">
        <f t="shared" si="974"/>
        <v>0</v>
      </c>
      <c r="AV297" s="222"/>
      <c r="AW297" s="222"/>
      <c r="AX297" s="222"/>
      <c r="AY297" s="222"/>
      <c r="AZ297" s="224">
        <f t="shared" si="975"/>
        <v>0</v>
      </c>
      <c r="BA297" s="222"/>
      <c r="BB297" s="222"/>
      <c r="BC297" s="222"/>
      <c r="BD297" s="222"/>
      <c r="BE297" s="224">
        <f t="shared" si="976"/>
        <v>0</v>
      </c>
      <c r="BF297" s="222"/>
      <c r="BG297" s="222"/>
      <c r="BH297" s="222"/>
      <c r="BI297" s="222"/>
      <c r="BJ297" s="224">
        <f t="shared" si="977"/>
        <v>0</v>
      </c>
      <c r="BK297" s="222"/>
      <c r="BL297" s="222"/>
      <c r="BM297" s="222"/>
      <c r="BN297" s="222"/>
      <c r="BO297" s="224">
        <f t="shared" si="978"/>
        <v>0</v>
      </c>
      <c r="BP297" s="222"/>
      <c r="BQ297" s="222"/>
      <c r="BR297" s="222"/>
      <c r="BS297" s="222"/>
      <c r="BT297" s="224">
        <f t="shared" si="979"/>
        <v>0</v>
      </c>
      <c r="BU297" s="222"/>
      <c r="BV297" s="222"/>
      <c r="BW297" s="222"/>
      <c r="BX297" s="222"/>
      <c r="BY297" s="224">
        <f t="shared" si="980"/>
        <v>0</v>
      </c>
      <c r="BZ297" s="222"/>
      <c r="CA297" s="222"/>
      <c r="CB297" s="222"/>
      <c r="CC297" s="222"/>
      <c r="CD297" s="224">
        <f t="shared" si="981"/>
        <v>0</v>
      </c>
      <c r="CE297" s="222"/>
      <c r="CF297" s="222"/>
      <c r="CG297" s="222"/>
      <c r="CH297" s="222"/>
      <c r="CI297" s="224">
        <f t="shared" si="982"/>
        <v>0</v>
      </c>
      <c r="CJ297" s="222"/>
      <c r="CK297" s="222"/>
      <c r="CL297" s="222"/>
      <c r="CM297" s="222"/>
      <c r="CN297" s="224">
        <f t="shared" si="983"/>
        <v>0</v>
      </c>
      <c r="CO297" s="222"/>
      <c r="CP297" s="222"/>
      <c r="CQ297" s="222"/>
      <c r="CR297" s="222"/>
      <c r="CS297" s="209">
        <f t="shared" si="1044"/>
        <v>0</v>
      </c>
      <c r="CT297" s="205"/>
      <c r="CU297" s="210">
        <f t="shared" si="1049"/>
        <v>0</v>
      </c>
      <c r="CV297" s="210">
        <f t="shared" si="1049"/>
        <v>0</v>
      </c>
      <c r="CW297" s="210">
        <f t="shared" si="1015"/>
        <v>0</v>
      </c>
      <c r="CX297" s="210">
        <f t="shared" si="1016"/>
        <v>0</v>
      </c>
      <c r="CY297" s="210">
        <f t="shared" si="1017"/>
        <v>0</v>
      </c>
      <c r="CZ297" s="210">
        <f t="shared" si="1018"/>
        <v>0</v>
      </c>
      <c r="DA297" s="210">
        <f t="shared" si="1050"/>
        <v>0</v>
      </c>
      <c r="DB297" s="210">
        <f t="shared" si="1050"/>
        <v>0</v>
      </c>
      <c r="DC297" s="210">
        <f t="shared" si="1019"/>
        <v>0</v>
      </c>
      <c r="DD297" s="210">
        <f t="shared" si="1020"/>
        <v>0</v>
      </c>
      <c r="DE297" s="210">
        <f t="shared" si="1021"/>
        <v>0</v>
      </c>
      <c r="DF297" s="210">
        <f t="shared" si="1022"/>
        <v>0</v>
      </c>
      <c r="DG297" s="210">
        <f t="shared" si="1023"/>
        <v>0</v>
      </c>
      <c r="DH297" s="210">
        <f t="shared" si="1024"/>
        <v>0</v>
      </c>
      <c r="DI297" s="210">
        <f t="shared" si="1025"/>
        <v>0</v>
      </c>
      <c r="DJ297" s="210">
        <f t="shared" si="1026"/>
        <v>0</v>
      </c>
      <c r="DK297" s="210">
        <f t="shared" si="1027"/>
        <v>0</v>
      </c>
      <c r="DL297" s="210">
        <f t="shared" si="1028"/>
        <v>0</v>
      </c>
      <c r="DN297" s="210">
        <f t="shared" si="1047"/>
        <v>0</v>
      </c>
      <c r="DO297" s="210">
        <f t="shared" si="1047"/>
        <v>0</v>
      </c>
      <c r="DP297" s="210">
        <f t="shared" si="1047"/>
        <v>0</v>
      </c>
      <c r="DQ297" s="210">
        <f t="shared" si="1047"/>
        <v>0</v>
      </c>
      <c r="DR297" s="210">
        <f t="shared" si="1047"/>
        <v>0</v>
      </c>
      <c r="DS297" s="210">
        <f t="shared" si="1047"/>
        <v>0</v>
      </c>
      <c r="DT297" s="210">
        <f t="shared" si="1047"/>
        <v>0</v>
      </c>
      <c r="DU297" s="210">
        <f t="shared" si="1047"/>
        <v>0</v>
      </c>
      <c r="DV297" s="210">
        <f t="shared" si="1047"/>
        <v>0</v>
      </c>
      <c r="DW297" s="210">
        <f t="shared" si="1047"/>
        <v>0</v>
      </c>
      <c r="DX297" s="210">
        <f t="shared" si="1047"/>
        <v>0</v>
      </c>
      <c r="DY297" s="210">
        <f t="shared" si="1047"/>
        <v>0</v>
      </c>
      <c r="DZ297" s="210">
        <f t="shared" si="1047"/>
        <v>0</v>
      </c>
      <c r="EA297" s="210">
        <f t="shared" si="1047"/>
        <v>0</v>
      </c>
      <c r="EB297" s="210">
        <f t="shared" si="1047"/>
        <v>0</v>
      </c>
      <c r="EC297" s="210">
        <f t="shared" si="1048"/>
        <v>0</v>
      </c>
      <c r="ED297" s="210">
        <f t="shared" si="1046"/>
        <v>0</v>
      </c>
      <c r="EE297" s="210">
        <f t="shared" si="1046"/>
        <v>0</v>
      </c>
      <c r="EF297" s="210">
        <f t="shared" si="1046"/>
        <v>0</v>
      </c>
      <c r="EG297" s="210">
        <f t="shared" si="1046"/>
        <v>0</v>
      </c>
      <c r="EH297" s="210">
        <f t="shared" si="1014"/>
        <v>0</v>
      </c>
      <c r="EI297" s="210">
        <f t="shared" si="1014"/>
        <v>0</v>
      </c>
      <c r="EJ297" s="210">
        <f t="shared" si="1014"/>
        <v>0</v>
      </c>
      <c r="EK297" s="210">
        <f t="shared" si="899"/>
        <v>0</v>
      </c>
      <c r="EL297" s="210">
        <f t="shared" si="899"/>
        <v>0</v>
      </c>
      <c r="EM297" s="210">
        <f t="shared" si="899"/>
        <v>0</v>
      </c>
      <c r="EN297" s="210">
        <f t="shared" si="899"/>
        <v>0</v>
      </c>
      <c r="EO297" s="210">
        <f t="shared" si="899"/>
        <v>0</v>
      </c>
      <c r="EP297" s="210">
        <f t="shared" si="899"/>
        <v>0</v>
      </c>
      <c r="EQ297" s="210">
        <f t="shared" si="691"/>
        <v>0</v>
      </c>
      <c r="ES297" s="210">
        <f t="shared" si="1029"/>
        <v>0</v>
      </c>
      <c r="ET297" s="210">
        <f t="shared" si="1030"/>
        <v>0</v>
      </c>
      <c r="EU297" s="210">
        <f t="shared" si="1031"/>
        <v>0</v>
      </c>
      <c r="EV297" s="210">
        <f t="shared" si="1032"/>
        <v>0</v>
      </c>
      <c r="EW297" s="210">
        <f t="shared" si="1033"/>
        <v>0</v>
      </c>
      <c r="EX297" s="210">
        <f t="shared" si="1034"/>
        <v>0</v>
      </c>
      <c r="EY297" s="210">
        <f t="shared" si="1035"/>
        <v>0</v>
      </c>
      <c r="EZ297" s="210">
        <f t="shared" si="1036"/>
        <v>0</v>
      </c>
      <c r="FA297" s="210">
        <f t="shared" si="1037"/>
        <v>0</v>
      </c>
      <c r="FB297" s="210">
        <f t="shared" si="1038"/>
        <v>0</v>
      </c>
      <c r="FC297" s="210">
        <f t="shared" si="1039"/>
        <v>0</v>
      </c>
      <c r="FD297" s="210">
        <f t="shared" si="1040"/>
        <v>0</v>
      </c>
      <c r="FE297" s="210">
        <f t="shared" si="1041"/>
        <v>0</v>
      </c>
      <c r="FF297" s="210">
        <f t="shared" si="1042"/>
        <v>0</v>
      </c>
      <c r="FG297" s="210">
        <f t="shared" si="1043"/>
        <v>0</v>
      </c>
      <c r="FI297" s="211">
        <f t="shared" si="984"/>
        <v>0</v>
      </c>
      <c r="FJ297" s="211">
        <f t="shared" si="985"/>
        <v>0</v>
      </c>
      <c r="FK297" s="211">
        <f t="shared" si="986"/>
        <v>0</v>
      </c>
      <c r="FL297" s="211">
        <f t="shared" si="987"/>
        <v>0</v>
      </c>
      <c r="FM297" s="211">
        <f t="shared" si="988"/>
        <v>0</v>
      </c>
      <c r="FN297" s="211">
        <f t="shared" si="989"/>
        <v>0</v>
      </c>
      <c r="FO297" s="211">
        <f t="shared" si="990"/>
        <v>0</v>
      </c>
      <c r="FP297" s="211">
        <f t="shared" si="991"/>
        <v>0</v>
      </c>
      <c r="FQ297" s="211">
        <f t="shared" si="992"/>
        <v>0</v>
      </c>
      <c r="FR297" s="211">
        <f t="shared" si="993"/>
        <v>0</v>
      </c>
      <c r="FS297" s="211">
        <f t="shared" si="994"/>
        <v>0</v>
      </c>
      <c r="FT297" s="211">
        <f t="shared" si="995"/>
        <v>0</v>
      </c>
      <c r="FU297" s="211">
        <f t="shared" si="996"/>
        <v>0</v>
      </c>
      <c r="FV297" s="211">
        <f t="shared" si="997"/>
        <v>0</v>
      </c>
      <c r="FW297" s="211">
        <f t="shared" si="998"/>
        <v>0</v>
      </c>
      <c r="FX297" s="211">
        <f t="shared" si="999"/>
        <v>0</v>
      </c>
      <c r="FY297" s="211">
        <f t="shared" si="1000"/>
        <v>0</v>
      </c>
      <c r="FZ297" s="211">
        <f t="shared" si="1001"/>
        <v>0</v>
      </c>
      <c r="GA297" s="211">
        <f t="shared" si="1002"/>
        <v>0</v>
      </c>
      <c r="GB297" s="211">
        <f t="shared" si="1003"/>
        <v>0</v>
      </c>
      <c r="GC297" s="211">
        <f t="shared" si="1004"/>
        <v>0</v>
      </c>
      <c r="GD297" s="211">
        <f t="shared" si="1005"/>
        <v>0</v>
      </c>
      <c r="GE297" s="211">
        <f t="shared" si="1006"/>
        <v>0</v>
      </c>
      <c r="GF297" s="211">
        <f t="shared" si="1007"/>
        <v>0</v>
      </c>
      <c r="GG297" s="211">
        <f t="shared" si="1008"/>
        <v>0</v>
      </c>
      <c r="GH297" s="211">
        <f t="shared" si="1009"/>
        <v>0</v>
      </c>
      <c r="GI297" s="211">
        <f t="shared" si="1010"/>
        <v>0</v>
      </c>
      <c r="GJ297" s="211">
        <f t="shared" si="1011"/>
        <v>0</v>
      </c>
      <c r="GK297" s="211">
        <f t="shared" si="1012"/>
        <v>0</v>
      </c>
      <c r="GL297" s="211">
        <f t="shared" si="1013"/>
        <v>0</v>
      </c>
    </row>
    <row r="298" spans="3:194">
      <c r="C298" s="25" t="s">
        <v>235</v>
      </c>
      <c r="D298" s="220">
        <v>2535</v>
      </c>
      <c r="E298" s="223">
        <v>11</v>
      </c>
      <c r="F298" s="223"/>
      <c r="G298" s="224">
        <f t="shared" si="966"/>
        <v>0</v>
      </c>
      <c r="H298" s="224">
        <f t="shared" si="967"/>
        <v>0</v>
      </c>
      <c r="I298" s="222"/>
      <c r="J298" s="222"/>
      <c r="K298" s="222"/>
      <c r="L298" s="222"/>
      <c r="M298" s="222"/>
      <c r="N298" s="222"/>
      <c r="O298" s="222"/>
      <c r="P298" s="222"/>
      <c r="Q298" s="224">
        <f t="shared" si="968"/>
        <v>0</v>
      </c>
      <c r="R298" s="222"/>
      <c r="S298" s="222"/>
      <c r="T298" s="222"/>
      <c r="U298" s="222"/>
      <c r="V298" s="224">
        <f t="shared" si="969"/>
        <v>0</v>
      </c>
      <c r="W298" s="222"/>
      <c r="X298" s="222"/>
      <c r="Y298" s="222"/>
      <c r="Z298" s="222"/>
      <c r="AA298" s="224">
        <f t="shared" si="970"/>
        <v>0</v>
      </c>
      <c r="AB298" s="222"/>
      <c r="AC298" s="222"/>
      <c r="AD298" s="222"/>
      <c r="AE298" s="222"/>
      <c r="AF298" s="224">
        <f t="shared" si="971"/>
        <v>0</v>
      </c>
      <c r="AG298" s="222"/>
      <c r="AH298" s="222"/>
      <c r="AI298" s="222"/>
      <c r="AJ298" s="222"/>
      <c r="AK298" s="224">
        <f t="shared" si="972"/>
        <v>0</v>
      </c>
      <c r="AL298" s="224">
        <f t="shared" si="973"/>
        <v>0</v>
      </c>
      <c r="AM298" s="222"/>
      <c r="AN298" s="222"/>
      <c r="AO298" s="222"/>
      <c r="AP298" s="222"/>
      <c r="AQ298" s="222"/>
      <c r="AR298" s="222"/>
      <c r="AS298" s="222"/>
      <c r="AT298" s="222"/>
      <c r="AU298" s="224">
        <f t="shared" si="974"/>
        <v>0</v>
      </c>
      <c r="AV298" s="222"/>
      <c r="AW298" s="222"/>
      <c r="AX298" s="222"/>
      <c r="AY298" s="222"/>
      <c r="AZ298" s="224">
        <f t="shared" si="975"/>
        <v>0</v>
      </c>
      <c r="BA298" s="222"/>
      <c r="BB298" s="222"/>
      <c r="BC298" s="222"/>
      <c r="BD298" s="222"/>
      <c r="BE298" s="224">
        <f t="shared" si="976"/>
        <v>0</v>
      </c>
      <c r="BF298" s="222"/>
      <c r="BG298" s="222"/>
      <c r="BH298" s="222"/>
      <c r="BI298" s="222"/>
      <c r="BJ298" s="224">
        <f t="shared" si="977"/>
        <v>0</v>
      </c>
      <c r="BK298" s="222"/>
      <c r="BL298" s="222"/>
      <c r="BM298" s="222"/>
      <c r="BN298" s="222"/>
      <c r="BO298" s="224">
        <f t="shared" si="978"/>
        <v>0</v>
      </c>
      <c r="BP298" s="222"/>
      <c r="BQ298" s="222"/>
      <c r="BR298" s="222"/>
      <c r="BS298" s="222"/>
      <c r="BT298" s="224">
        <f t="shared" si="979"/>
        <v>0</v>
      </c>
      <c r="BU298" s="222"/>
      <c r="BV298" s="222"/>
      <c r="BW298" s="222"/>
      <c r="BX298" s="222"/>
      <c r="BY298" s="224">
        <f t="shared" si="980"/>
        <v>0</v>
      </c>
      <c r="BZ298" s="222"/>
      <c r="CA298" s="222"/>
      <c r="CB298" s="222"/>
      <c r="CC298" s="222"/>
      <c r="CD298" s="224">
        <f t="shared" si="981"/>
        <v>0</v>
      </c>
      <c r="CE298" s="222"/>
      <c r="CF298" s="222"/>
      <c r="CG298" s="222"/>
      <c r="CH298" s="222"/>
      <c r="CI298" s="224">
        <f t="shared" si="982"/>
        <v>0</v>
      </c>
      <c r="CJ298" s="222"/>
      <c r="CK298" s="222"/>
      <c r="CL298" s="222"/>
      <c r="CM298" s="222"/>
      <c r="CN298" s="224">
        <f t="shared" si="983"/>
        <v>0</v>
      </c>
      <c r="CO298" s="222"/>
      <c r="CP298" s="222"/>
      <c r="CQ298" s="222"/>
      <c r="CR298" s="222"/>
      <c r="CS298" s="209">
        <f t="shared" si="1044"/>
        <v>0</v>
      </c>
      <c r="CT298" s="205"/>
      <c r="CU298" s="210">
        <f t="shared" si="1049"/>
        <v>0</v>
      </c>
      <c r="CV298" s="210">
        <f t="shared" si="1049"/>
        <v>0</v>
      </c>
      <c r="CW298" s="210">
        <f t="shared" si="1015"/>
        <v>0</v>
      </c>
      <c r="CX298" s="210">
        <f t="shared" si="1016"/>
        <v>0</v>
      </c>
      <c r="CY298" s="210">
        <f t="shared" si="1017"/>
        <v>0</v>
      </c>
      <c r="CZ298" s="210">
        <f t="shared" si="1018"/>
        <v>0</v>
      </c>
      <c r="DA298" s="210">
        <f t="shared" si="1050"/>
        <v>0</v>
      </c>
      <c r="DB298" s="210">
        <f t="shared" si="1050"/>
        <v>0</v>
      </c>
      <c r="DC298" s="210">
        <f t="shared" si="1019"/>
        <v>0</v>
      </c>
      <c r="DD298" s="210">
        <f t="shared" si="1020"/>
        <v>0</v>
      </c>
      <c r="DE298" s="210">
        <f t="shared" si="1021"/>
        <v>0</v>
      </c>
      <c r="DF298" s="210">
        <f t="shared" si="1022"/>
        <v>0</v>
      </c>
      <c r="DG298" s="210">
        <f t="shared" si="1023"/>
        <v>0</v>
      </c>
      <c r="DH298" s="210">
        <f t="shared" si="1024"/>
        <v>0</v>
      </c>
      <c r="DI298" s="210">
        <f t="shared" si="1025"/>
        <v>0</v>
      </c>
      <c r="DJ298" s="210">
        <f t="shared" si="1026"/>
        <v>0</v>
      </c>
      <c r="DK298" s="210">
        <f t="shared" si="1027"/>
        <v>0</v>
      </c>
      <c r="DL298" s="210">
        <f t="shared" si="1028"/>
        <v>0</v>
      </c>
      <c r="DN298" s="210">
        <f t="shared" si="1047"/>
        <v>0</v>
      </c>
      <c r="DO298" s="210">
        <f t="shared" si="1047"/>
        <v>0</v>
      </c>
      <c r="DP298" s="210">
        <f t="shared" si="1047"/>
        <v>0</v>
      </c>
      <c r="DQ298" s="210">
        <f t="shared" si="1047"/>
        <v>0</v>
      </c>
      <c r="DR298" s="210">
        <f t="shared" si="1047"/>
        <v>0</v>
      </c>
      <c r="DS298" s="210">
        <f t="shared" si="1047"/>
        <v>0</v>
      </c>
      <c r="DT298" s="210">
        <f t="shared" si="1047"/>
        <v>0</v>
      </c>
      <c r="DU298" s="210">
        <f t="shared" si="1047"/>
        <v>0</v>
      </c>
      <c r="DV298" s="210">
        <f t="shared" si="1047"/>
        <v>0</v>
      </c>
      <c r="DW298" s="210">
        <f t="shared" si="1047"/>
        <v>0</v>
      </c>
      <c r="DX298" s="210">
        <f t="shared" si="1047"/>
        <v>0</v>
      </c>
      <c r="DY298" s="210">
        <f t="shared" si="1047"/>
        <v>0</v>
      </c>
      <c r="DZ298" s="210">
        <f t="shared" si="1047"/>
        <v>0</v>
      </c>
      <c r="EA298" s="210">
        <f t="shared" si="1047"/>
        <v>0</v>
      </c>
      <c r="EB298" s="210">
        <f t="shared" si="1047"/>
        <v>0</v>
      </c>
      <c r="EC298" s="210">
        <f t="shared" si="1048"/>
        <v>0</v>
      </c>
      <c r="ED298" s="210">
        <f t="shared" si="1046"/>
        <v>0</v>
      </c>
      <c r="EE298" s="210">
        <f t="shared" si="1046"/>
        <v>0</v>
      </c>
      <c r="EF298" s="210">
        <f t="shared" si="1046"/>
        <v>0</v>
      </c>
      <c r="EG298" s="210">
        <f t="shared" si="1046"/>
        <v>0</v>
      </c>
      <c r="EH298" s="210">
        <f t="shared" si="1014"/>
        <v>0</v>
      </c>
      <c r="EI298" s="210">
        <f t="shared" si="1014"/>
        <v>0</v>
      </c>
      <c r="EJ298" s="210">
        <f t="shared" si="1014"/>
        <v>0</v>
      </c>
      <c r="EK298" s="210">
        <f t="shared" si="899"/>
        <v>0</v>
      </c>
      <c r="EL298" s="210">
        <f t="shared" si="899"/>
        <v>0</v>
      </c>
      <c r="EM298" s="210">
        <f t="shared" si="899"/>
        <v>0</v>
      </c>
      <c r="EN298" s="210">
        <f t="shared" si="899"/>
        <v>0</v>
      </c>
      <c r="EO298" s="210">
        <f t="shared" si="899"/>
        <v>0</v>
      </c>
      <c r="EP298" s="210">
        <f t="shared" si="899"/>
        <v>0</v>
      </c>
      <c r="EQ298" s="210">
        <f t="shared" si="899"/>
        <v>0</v>
      </c>
      <c r="ES298" s="210">
        <f t="shared" si="1029"/>
        <v>0</v>
      </c>
      <c r="ET298" s="210">
        <f t="shared" si="1030"/>
        <v>0</v>
      </c>
      <c r="EU298" s="210">
        <f t="shared" si="1031"/>
        <v>0</v>
      </c>
      <c r="EV298" s="210">
        <f t="shared" si="1032"/>
        <v>0</v>
      </c>
      <c r="EW298" s="210">
        <f t="shared" si="1033"/>
        <v>0</v>
      </c>
      <c r="EX298" s="210">
        <f t="shared" si="1034"/>
        <v>0</v>
      </c>
      <c r="EY298" s="210">
        <f t="shared" si="1035"/>
        <v>0</v>
      </c>
      <c r="EZ298" s="210">
        <f t="shared" si="1036"/>
        <v>0</v>
      </c>
      <c r="FA298" s="210">
        <f t="shared" si="1037"/>
        <v>0</v>
      </c>
      <c r="FB298" s="210">
        <f t="shared" si="1038"/>
        <v>0</v>
      </c>
      <c r="FC298" s="210">
        <f t="shared" si="1039"/>
        <v>0</v>
      </c>
      <c r="FD298" s="210">
        <f t="shared" si="1040"/>
        <v>0</v>
      </c>
      <c r="FE298" s="210">
        <f t="shared" si="1041"/>
        <v>0</v>
      </c>
      <c r="FF298" s="210">
        <f t="shared" si="1042"/>
        <v>0</v>
      </c>
      <c r="FG298" s="210">
        <f t="shared" si="1043"/>
        <v>0</v>
      </c>
      <c r="FI298" s="211">
        <f t="shared" si="984"/>
        <v>0</v>
      </c>
      <c r="FJ298" s="211">
        <f t="shared" si="985"/>
        <v>0</v>
      </c>
      <c r="FK298" s="211">
        <f t="shared" si="986"/>
        <v>0</v>
      </c>
      <c r="FL298" s="211">
        <f t="shared" si="987"/>
        <v>0</v>
      </c>
      <c r="FM298" s="211">
        <f t="shared" si="988"/>
        <v>0</v>
      </c>
      <c r="FN298" s="211">
        <f t="shared" si="989"/>
        <v>0</v>
      </c>
      <c r="FO298" s="211">
        <f t="shared" si="990"/>
        <v>0</v>
      </c>
      <c r="FP298" s="211">
        <f t="shared" si="991"/>
        <v>0</v>
      </c>
      <c r="FQ298" s="211">
        <f t="shared" si="992"/>
        <v>0</v>
      </c>
      <c r="FR298" s="211">
        <f t="shared" si="993"/>
        <v>0</v>
      </c>
      <c r="FS298" s="211">
        <f t="shared" si="994"/>
        <v>0</v>
      </c>
      <c r="FT298" s="211">
        <f t="shared" si="995"/>
        <v>0</v>
      </c>
      <c r="FU298" s="211">
        <f t="shared" si="996"/>
        <v>0</v>
      </c>
      <c r="FV298" s="211">
        <f t="shared" si="997"/>
        <v>0</v>
      </c>
      <c r="FW298" s="211">
        <f t="shared" si="998"/>
        <v>0</v>
      </c>
      <c r="FX298" s="211">
        <f t="shared" si="999"/>
        <v>0</v>
      </c>
      <c r="FY298" s="211">
        <f t="shared" si="1000"/>
        <v>0</v>
      </c>
      <c r="FZ298" s="211">
        <f t="shared" si="1001"/>
        <v>0</v>
      </c>
      <c r="GA298" s="211">
        <f t="shared" si="1002"/>
        <v>0</v>
      </c>
      <c r="GB298" s="211">
        <f t="shared" si="1003"/>
        <v>0</v>
      </c>
      <c r="GC298" s="211">
        <f t="shared" si="1004"/>
        <v>0</v>
      </c>
      <c r="GD298" s="211">
        <f t="shared" si="1005"/>
        <v>0</v>
      </c>
      <c r="GE298" s="211">
        <f t="shared" si="1006"/>
        <v>0</v>
      </c>
      <c r="GF298" s="211">
        <f t="shared" si="1007"/>
        <v>0</v>
      </c>
      <c r="GG298" s="211">
        <f t="shared" si="1008"/>
        <v>0</v>
      </c>
      <c r="GH298" s="211">
        <f t="shared" si="1009"/>
        <v>0</v>
      </c>
      <c r="GI298" s="211">
        <f t="shared" si="1010"/>
        <v>0</v>
      </c>
      <c r="GJ298" s="211">
        <f t="shared" si="1011"/>
        <v>0</v>
      </c>
      <c r="GK298" s="211">
        <f t="shared" si="1012"/>
        <v>0</v>
      </c>
      <c r="GL298" s="211">
        <f t="shared" si="1013"/>
        <v>0</v>
      </c>
    </row>
    <row r="299" spans="3:194">
      <c r="C299" s="25" t="s">
        <v>236</v>
      </c>
      <c r="D299" s="220">
        <v>2536</v>
      </c>
      <c r="E299" s="223">
        <v>21</v>
      </c>
      <c r="F299" s="223"/>
      <c r="G299" s="224">
        <f t="shared" si="966"/>
        <v>0</v>
      </c>
      <c r="H299" s="224">
        <f t="shared" si="967"/>
        <v>0</v>
      </c>
      <c r="I299" s="222"/>
      <c r="J299" s="222"/>
      <c r="K299" s="222"/>
      <c r="L299" s="222"/>
      <c r="M299" s="222"/>
      <c r="N299" s="222"/>
      <c r="O299" s="222"/>
      <c r="P299" s="222"/>
      <c r="Q299" s="224">
        <f t="shared" si="968"/>
        <v>0</v>
      </c>
      <c r="R299" s="222"/>
      <c r="S299" s="222"/>
      <c r="T299" s="222"/>
      <c r="U299" s="222"/>
      <c r="V299" s="224">
        <f t="shared" si="969"/>
        <v>0</v>
      </c>
      <c r="W299" s="222"/>
      <c r="X299" s="222"/>
      <c r="Y299" s="222"/>
      <c r="Z299" s="222"/>
      <c r="AA299" s="224">
        <f t="shared" si="970"/>
        <v>0</v>
      </c>
      <c r="AB299" s="222"/>
      <c r="AC299" s="222"/>
      <c r="AD299" s="222"/>
      <c r="AE299" s="222"/>
      <c r="AF299" s="224">
        <f t="shared" si="971"/>
        <v>0</v>
      </c>
      <c r="AG299" s="222"/>
      <c r="AH299" s="222"/>
      <c r="AI299" s="222"/>
      <c r="AJ299" s="222"/>
      <c r="AK299" s="224">
        <f t="shared" si="972"/>
        <v>0</v>
      </c>
      <c r="AL299" s="224">
        <f t="shared" si="973"/>
        <v>0</v>
      </c>
      <c r="AM299" s="222"/>
      <c r="AN299" s="222"/>
      <c r="AO299" s="222"/>
      <c r="AP299" s="222"/>
      <c r="AQ299" s="222"/>
      <c r="AR299" s="222"/>
      <c r="AS299" s="222"/>
      <c r="AT299" s="222"/>
      <c r="AU299" s="224">
        <f t="shared" si="974"/>
        <v>0</v>
      </c>
      <c r="AV299" s="222"/>
      <c r="AW299" s="222"/>
      <c r="AX299" s="222"/>
      <c r="AY299" s="222"/>
      <c r="AZ299" s="224">
        <f t="shared" si="975"/>
        <v>0</v>
      </c>
      <c r="BA299" s="222"/>
      <c r="BB299" s="222"/>
      <c r="BC299" s="222"/>
      <c r="BD299" s="222"/>
      <c r="BE299" s="224">
        <f t="shared" si="976"/>
        <v>0</v>
      </c>
      <c r="BF299" s="222"/>
      <c r="BG299" s="222"/>
      <c r="BH299" s="222"/>
      <c r="BI299" s="222"/>
      <c r="BJ299" s="224">
        <f t="shared" si="977"/>
        <v>0</v>
      </c>
      <c r="BK299" s="222"/>
      <c r="BL299" s="222"/>
      <c r="BM299" s="222"/>
      <c r="BN299" s="222"/>
      <c r="BO299" s="224">
        <f t="shared" si="978"/>
        <v>0</v>
      </c>
      <c r="BP299" s="222"/>
      <c r="BQ299" s="222"/>
      <c r="BR299" s="222"/>
      <c r="BS299" s="222"/>
      <c r="BT299" s="224">
        <f t="shared" si="979"/>
        <v>0</v>
      </c>
      <c r="BU299" s="222"/>
      <c r="BV299" s="222"/>
      <c r="BW299" s="222"/>
      <c r="BX299" s="222"/>
      <c r="BY299" s="224">
        <f t="shared" si="980"/>
        <v>0</v>
      </c>
      <c r="BZ299" s="222"/>
      <c r="CA299" s="222"/>
      <c r="CB299" s="222"/>
      <c r="CC299" s="222"/>
      <c r="CD299" s="224">
        <f t="shared" si="981"/>
        <v>0</v>
      </c>
      <c r="CE299" s="222"/>
      <c r="CF299" s="222"/>
      <c r="CG299" s="222"/>
      <c r="CH299" s="222"/>
      <c r="CI299" s="224">
        <f t="shared" si="982"/>
        <v>0</v>
      </c>
      <c r="CJ299" s="222"/>
      <c r="CK299" s="222"/>
      <c r="CL299" s="222"/>
      <c r="CM299" s="222"/>
      <c r="CN299" s="224">
        <f t="shared" si="983"/>
        <v>0</v>
      </c>
      <c r="CO299" s="222"/>
      <c r="CP299" s="222"/>
      <c r="CQ299" s="222"/>
      <c r="CR299" s="222"/>
      <c r="CS299" s="209">
        <f t="shared" si="1044"/>
        <v>0</v>
      </c>
      <c r="CT299" s="205"/>
      <c r="CU299" s="210">
        <f t="shared" si="1049"/>
        <v>0</v>
      </c>
      <c r="CV299" s="210">
        <f t="shared" si="1049"/>
        <v>0</v>
      </c>
      <c r="CW299" s="210">
        <f t="shared" si="1015"/>
        <v>0</v>
      </c>
      <c r="CX299" s="210">
        <f t="shared" si="1016"/>
        <v>0</v>
      </c>
      <c r="CY299" s="210">
        <f t="shared" si="1017"/>
        <v>0</v>
      </c>
      <c r="CZ299" s="210">
        <f t="shared" si="1018"/>
        <v>0</v>
      </c>
      <c r="DA299" s="210">
        <f t="shared" si="1050"/>
        <v>0</v>
      </c>
      <c r="DB299" s="210">
        <f t="shared" si="1050"/>
        <v>0</v>
      </c>
      <c r="DC299" s="210">
        <f t="shared" si="1019"/>
        <v>0</v>
      </c>
      <c r="DD299" s="210">
        <f t="shared" si="1020"/>
        <v>0</v>
      </c>
      <c r="DE299" s="210">
        <f t="shared" si="1021"/>
        <v>0</v>
      </c>
      <c r="DF299" s="210">
        <f t="shared" si="1022"/>
        <v>0</v>
      </c>
      <c r="DG299" s="210">
        <f t="shared" si="1023"/>
        <v>0</v>
      </c>
      <c r="DH299" s="210">
        <f t="shared" si="1024"/>
        <v>0</v>
      </c>
      <c r="DI299" s="210">
        <f t="shared" si="1025"/>
        <v>0</v>
      </c>
      <c r="DJ299" s="210">
        <f t="shared" si="1026"/>
        <v>0</v>
      </c>
      <c r="DK299" s="210">
        <f t="shared" si="1027"/>
        <v>0</v>
      </c>
      <c r="DL299" s="210">
        <f t="shared" si="1028"/>
        <v>0</v>
      </c>
      <c r="DN299" s="210">
        <f t="shared" si="1047"/>
        <v>0</v>
      </c>
      <c r="DO299" s="210">
        <f t="shared" si="1047"/>
        <v>0</v>
      </c>
      <c r="DP299" s="210">
        <f t="shared" si="1047"/>
        <v>0</v>
      </c>
      <c r="DQ299" s="210">
        <f t="shared" si="1047"/>
        <v>0</v>
      </c>
      <c r="DR299" s="210">
        <f t="shared" si="1047"/>
        <v>0</v>
      </c>
      <c r="DS299" s="210">
        <f t="shared" si="1047"/>
        <v>0</v>
      </c>
      <c r="DT299" s="210">
        <f t="shared" si="1047"/>
        <v>0</v>
      </c>
      <c r="DU299" s="210">
        <f t="shared" si="1047"/>
        <v>0</v>
      </c>
      <c r="DV299" s="210">
        <f t="shared" si="1047"/>
        <v>0</v>
      </c>
      <c r="DW299" s="210">
        <f t="shared" si="1047"/>
        <v>0</v>
      </c>
      <c r="DX299" s="210">
        <f t="shared" si="1047"/>
        <v>0</v>
      </c>
      <c r="DY299" s="210">
        <f t="shared" si="1047"/>
        <v>0</v>
      </c>
      <c r="DZ299" s="210">
        <f t="shared" si="1047"/>
        <v>0</v>
      </c>
      <c r="EA299" s="210">
        <f t="shared" si="1047"/>
        <v>0</v>
      </c>
      <c r="EB299" s="210">
        <f t="shared" si="1047"/>
        <v>0</v>
      </c>
      <c r="EC299" s="210">
        <f t="shared" si="1048"/>
        <v>0</v>
      </c>
      <c r="ED299" s="210">
        <f t="shared" si="1046"/>
        <v>0</v>
      </c>
      <c r="EE299" s="210">
        <f t="shared" si="1046"/>
        <v>0</v>
      </c>
      <c r="EF299" s="210">
        <f t="shared" si="1046"/>
        <v>0</v>
      </c>
      <c r="EG299" s="210">
        <f t="shared" si="1046"/>
        <v>0</v>
      </c>
      <c r="EH299" s="210">
        <f t="shared" si="1014"/>
        <v>0</v>
      </c>
      <c r="EI299" s="210">
        <f t="shared" si="1014"/>
        <v>0</v>
      </c>
      <c r="EJ299" s="210">
        <f t="shared" si="1014"/>
        <v>0</v>
      </c>
      <c r="EK299" s="210">
        <f t="shared" si="899"/>
        <v>0</v>
      </c>
      <c r="EL299" s="210">
        <f t="shared" si="899"/>
        <v>0</v>
      </c>
      <c r="EM299" s="210">
        <f t="shared" si="899"/>
        <v>0</v>
      </c>
      <c r="EN299" s="210">
        <f t="shared" si="899"/>
        <v>0</v>
      </c>
      <c r="EO299" s="210">
        <f t="shared" si="899"/>
        <v>0</v>
      </c>
      <c r="EP299" s="210">
        <f t="shared" si="899"/>
        <v>0</v>
      </c>
      <c r="EQ299" s="210">
        <f t="shared" si="899"/>
        <v>0</v>
      </c>
      <c r="ES299" s="210">
        <f t="shared" si="1029"/>
        <v>0</v>
      </c>
      <c r="ET299" s="210">
        <f t="shared" si="1030"/>
        <v>0</v>
      </c>
      <c r="EU299" s="210">
        <f t="shared" si="1031"/>
        <v>0</v>
      </c>
      <c r="EV299" s="210">
        <f t="shared" si="1032"/>
        <v>0</v>
      </c>
      <c r="EW299" s="210">
        <f t="shared" si="1033"/>
        <v>0</v>
      </c>
      <c r="EX299" s="210">
        <f t="shared" si="1034"/>
        <v>0</v>
      </c>
      <c r="EY299" s="210">
        <f t="shared" si="1035"/>
        <v>0</v>
      </c>
      <c r="EZ299" s="210">
        <f t="shared" si="1036"/>
        <v>0</v>
      </c>
      <c r="FA299" s="210">
        <f t="shared" si="1037"/>
        <v>0</v>
      </c>
      <c r="FB299" s="210">
        <f t="shared" si="1038"/>
        <v>0</v>
      </c>
      <c r="FC299" s="210">
        <f t="shared" si="1039"/>
        <v>0</v>
      </c>
      <c r="FD299" s="210">
        <f t="shared" si="1040"/>
        <v>0</v>
      </c>
      <c r="FE299" s="210">
        <f t="shared" si="1041"/>
        <v>0</v>
      </c>
      <c r="FF299" s="210">
        <f t="shared" si="1042"/>
        <v>0</v>
      </c>
      <c r="FG299" s="210">
        <f t="shared" si="1043"/>
        <v>0</v>
      </c>
      <c r="FI299" s="211">
        <f t="shared" si="984"/>
        <v>0</v>
      </c>
      <c r="FJ299" s="211">
        <f t="shared" si="985"/>
        <v>0</v>
      </c>
      <c r="FK299" s="211">
        <f t="shared" si="986"/>
        <v>0</v>
      </c>
      <c r="FL299" s="211">
        <f t="shared" si="987"/>
        <v>0</v>
      </c>
      <c r="FM299" s="211">
        <f t="shared" si="988"/>
        <v>0</v>
      </c>
      <c r="FN299" s="211">
        <f t="shared" si="989"/>
        <v>0</v>
      </c>
      <c r="FO299" s="211">
        <f t="shared" si="990"/>
        <v>0</v>
      </c>
      <c r="FP299" s="211">
        <f t="shared" si="991"/>
        <v>0</v>
      </c>
      <c r="FQ299" s="211">
        <f t="shared" si="992"/>
        <v>0</v>
      </c>
      <c r="FR299" s="211">
        <f t="shared" si="993"/>
        <v>0</v>
      </c>
      <c r="FS299" s="211">
        <f t="shared" si="994"/>
        <v>0</v>
      </c>
      <c r="FT299" s="211">
        <f t="shared" si="995"/>
        <v>0</v>
      </c>
      <c r="FU299" s="211">
        <f t="shared" si="996"/>
        <v>0</v>
      </c>
      <c r="FV299" s="211">
        <f t="shared" si="997"/>
        <v>0</v>
      </c>
      <c r="FW299" s="211">
        <f t="shared" si="998"/>
        <v>0</v>
      </c>
      <c r="FX299" s="211">
        <f t="shared" si="999"/>
        <v>0</v>
      </c>
      <c r="FY299" s="211">
        <f t="shared" si="1000"/>
        <v>0</v>
      </c>
      <c r="FZ299" s="211">
        <f t="shared" si="1001"/>
        <v>0</v>
      </c>
      <c r="GA299" s="211">
        <f t="shared" si="1002"/>
        <v>0</v>
      </c>
      <c r="GB299" s="211">
        <f t="shared" si="1003"/>
        <v>0</v>
      </c>
      <c r="GC299" s="211">
        <f t="shared" si="1004"/>
        <v>0</v>
      </c>
      <c r="GD299" s="211">
        <f t="shared" si="1005"/>
        <v>0</v>
      </c>
      <c r="GE299" s="211">
        <f t="shared" si="1006"/>
        <v>0</v>
      </c>
      <c r="GF299" s="211">
        <f t="shared" si="1007"/>
        <v>0</v>
      </c>
      <c r="GG299" s="211">
        <f t="shared" si="1008"/>
        <v>0</v>
      </c>
      <c r="GH299" s="211">
        <f t="shared" si="1009"/>
        <v>0</v>
      </c>
      <c r="GI299" s="211">
        <f t="shared" si="1010"/>
        <v>0</v>
      </c>
      <c r="GJ299" s="211">
        <f t="shared" si="1011"/>
        <v>0</v>
      </c>
      <c r="GK299" s="211">
        <f t="shared" si="1012"/>
        <v>0</v>
      </c>
      <c r="GL299" s="211">
        <f t="shared" si="1013"/>
        <v>0</v>
      </c>
    </row>
    <row r="300" spans="3:194">
      <c r="C300" s="25" t="s">
        <v>237</v>
      </c>
      <c r="D300" s="220">
        <v>2537</v>
      </c>
      <c r="E300" s="223">
        <v>1</v>
      </c>
      <c r="F300" s="223"/>
      <c r="G300" s="224">
        <f t="shared" si="966"/>
        <v>0</v>
      </c>
      <c r="H300" s="224">
        <f t="shared" si="967"/>
        <v>0</v>
      </c>
      <c r="I300" s="222"/>
      <c r="J300" s="222"/>
      <c r="K300" s="222"/>
      <c r="L300" s="222"/>
      <c r="M300" s="222"/>
      <c r="N300" s="222"/>
      <c r="O300" s="222"/>
      <c r="P300" s="222"/>
      <c r="Q300" s="224">
        <f t="shared" si="968"/>
        <v>0</v>
      </c>
      <c r="R300" s="222"/>
      <c r="S300" s="222"/>
      <c r="T300" s="222"/>
      <c r="U300" s="222"/>
      <c r="V300" s="224">
        <f t="shared" si="969"/>
        <v>0</v>
      </c>
      <c r="W300" s="222"/>
      <c r="X300" s="222"/>
      <c r="Y300" s="222"/>
      <c r="Z300" s="222"/>
      <c r="AA300" s="224">
        <f t="shared" si="970"/>
        <v>0</v>
      </c>
      <c r="AB300" s="222"/>
      <c r="AC300" s="222"/>
      <c r="AD300" s="222"/>
      <c r="AE300" s="222"/>
      <c r="AF300" s="224">
        <f t="shared" si="971"/>
        <v>0</v>
      </c>
      <c r="AG300" s="222"/>
      <c r="AH300" s="222"/>
      <c r="AI300" s="222"/>
      <c r="AJ300" s="222"/>
      <c r="AK300" s="224">
        <f t="shared" si="972"/>
        <v>0</v>
      </c>
      <c r="AL300" s="224">
        <f t="shared" si="973"/>
        <v>0</v>
      </c>
      <c r="AM300" s="222"/>
      <c r="AN300" s="222"/>
      <c r="AO300" s="222"/>
      <c r="AP300" s="222"/>
      <c r="AQ300" s="222"/>
      <c r="AR300" s="222"/>
      <c r="AS300" s="222"/>
      <c r="AT300" s="222"/>
      <c r="AU300" s="224">
        <f t="shared" si="974"/>
        <v>0</v>
      </c>
      <c r="AV300" s="222"/>
      <c r="AW300" s="222"/>
      <c r="AX300" s="222"/>
      <c r="AY300" s="222"/>
      <c r="AZ300" s="224">
        <f t="shared" si="975"/>
        <v>0</v>
      </c>
      <c r="BA300" s="222"/>
      <c r="BB300" s="222"/>
      <c r="BC300" s="222"/>
      <c r="BD300" s="222"/>
      <c r="BE300" s="224">
        <f t="shared" si="976"/>
        <v>0</v>
      </c>
      <c r="BF300" s="222"/>
      <c r="BG300" s="222"/>
      <c r="BH300" s="222"/>
      <c r="BI300" s="222"/>
      <c r="BJ300" s="224">
        <f t="shared" si="977"/>
        <v>0</v>
      </c>
      <c r="BK300" s="222"/>
      <c r="BL300" s="222"/>
      <c r="BM300" s="222"/>
      <c r="BN300" s="222"/>
      <c r="BO300" s="224">
        <f t="shared" si="978"/>
        <v>0</v>
      </c>
      <c r="BP300" s="222"/>
      <c r="BQ300" s="222"/>
      <c r="BR300" s="222"/>
      <c r="BS300" s="222"/>
      <c r="BT300" s="224">
        <f t="shared" si="979"/>
        <v>0</v>
      </c>
      <c r="BU300" s="222"/>
      <c r="BV300" s="222"/>
      <c r="BW300" s="222"/>
      <c r="BX300" s="222"/>
      <c r="BY300" s="224">
        <f t="shared" si="980"/>
        <v>0</v>
      </c>
      <c r="BZ300" s="222"/>
      <c r="CA300" s="222"/>
      <c r="CB300" s="222"/>
      <c r="CC300" s="222"/>
      <c r="CD300" s="224">
        <f t="shared" si="981"/>
        <v>0</v>
      </c>
      <c r="CE300" s="222"/>
      <c r="CF300" s="222"/>
      <c r="CG300" s="222"/>
      <c r="CH300" s="222"/>
      <c r="CI300" s="224">
        <f t="shared" si="982"/>
        <v>0</v>
      </c>
      <c r="CJ300" s="222"/>
      <c r="CK300" s="222"/>
      <c r="CL300" s="222"/>
      <c r="CM300" s="222"/>
      <c r="CN300" s="224">
        <f t="shared" si="983"/>
        <v>0</v>
      </c>
      <c r="CO300" s="222"/>
      <c r="CP300" s="222"/>
      <c r="CQ300" s="222"/>
      <c r="CR300" s="222"/>
      <c r="CS300" s="209">
        <f t="shared" si="1044"/>
        <v>0</v>
      </c>
      <c r="CT300" s="205"/>
      <c r="CU300" s="210">
        <f t="shared" si="1049"/>
        <v>0</v>
      </c>
      <c r="CV300" s="210">
        <f t="shared" si="1049"/>
        <v>0</v>
      </c>
      <c r="CW300" s="210">
        <f t="shared" si="1015"/>
        <v>0</v>
      </c>
      <c r="CX300" s="210">
        <f t="shared" si="1016"/>
        <v>0</v>
      </c>
      <c r="CY300" s="210">
        <f t="shared" si="1017"/>
        <v>0</v>
      </c>
      <c r="CZ300" s="210">
        <f t="shared" si="1018"/>
        <v>0</v>
      </c>
      <c r="DA300" s="210">
        <f t="shared" si="1050"/>
        <v>0</v>
      </c>
      <c r="DB300" s="210">
        <f t="shared" si="1050"/>
        <v>0</v>
      </c>
      <c r="DC300" s="210">
        <f t="shared" si="1019"/>
        <v>0</v>
      </c>
      <c r="DD300" s="210">
        <f t="shared" si="1020"/>
        <v>0</v>
      </c>
      <c r="DE300" s="210">
        <f t="shared" si="1021"/>
        <v>0</v>
      </c>
      <c r="DF300" s="210">
        <f t="shared" si="1022"/>
        <v>0</v>
      </c>
      <c r="DG300" s="210">
        <f t="shared" si="1023"/>
        <v>0</v>
      </c>
      <c r="DH300" s="210">
        <f t="shared" si="1024"/>
        <v>0</v>
      </c>
      <c r="DI300" s="210">
        <f t="shared" si="1025"/>
        <v>0</v>
      </c>
      <c r="DJ300" s="210">
        <f t="shared" si="1026"/>
        <v>0</v>
      </c>
      <c r="DK300" s="210">
        <f t="shared" si="1027"/>
        <v>0</v>
      </c>
      <c r="DL300" s="210">
        <f t="shared" si="1028"/>
        <v>0</v>
      </c>
      <c r="DN300" s="210">
        <f t="shared" si="1047"/>
        <v>0</v>
      </c>
      <c r="DO300" s="210">
        <f t="shared" si="1047"/>
        <v>0</v>
      </c>
      <c r="DP300" s="210">
        <f t="shared" si="1047"/>
        <v>0</v>
      </c>
      <c r="DQ300" s="210">
        <f t="shared" si="1047"/>
        <v>0</v>
      </c>
      <c r="DR300" s="210">
        <f t="shared" si="1047"/>
        <v>0</v>
      </c>
      <c r="DS300" s="210">
        <f t="shared" si="1047"/>
        <v>0</v>
      </c>
      <c r="DT300" s="210">
        <f t="shared" si="1047"/>
        <v>0</v>
      </c>
      <c r="DU300" s="210">
        <f t="shared" si="1047"/>
        <v>0</v>
      </c>
      <c r="DV300" s="210">
        <f t="shared" si="1047"/>
        <v>0</v>
      </c>
      <c r="DW300" s="210">
        <f t="shared" si="1047"/>
        <v>0</v>
      </c>
      <c r="DX300" s="210">
        <f t="shared" si="1047"/>
        <v>0</v>
      </c>
      <c r="DY300" s="210">
        <f t="shared" si="1047"/>
        <v>0</v>
      </c>
      <c r="DZ300" s="210">
        <f t="shared" si="1047"/>
        <v>0</v>
      </c>
      <c r="EA300" s="210">
        <f t="shared" si="1047"/>
        <v>0</v>
      </c>
      <c r="EB300" s="210">
        <f t="shared" si="1047"/>
        <v>0</v>
      </c>
      <c r="EC300" s="210">
        <f t="shared" si="1048"/>
        <v>0</v>
      </c>
      <c r="ED300" s="210">
        <f t="shared" si="1046"/>
        <v>0</v>
      </c>
      <c r="EE300" s="210">
        <f t="shared" si="1046"/>
        <v>0</v>
      </c>
      <c r="EF300" s="210">
        <f t="shared" si="1046"/>
        <v>0</v>
      </c>
      <c r="EG300" s="210">
        <f t="shared" si="1046"/>
        <v>0</v>
      </c>
      <c r="EH300" s="210">
        <f t="shared" si="1014"/>
        <v>0</v>
      </c>
      <c r="EI300" s="210">
        <f t="shared" si="1014"/>
        <v>0</v>
      </c>
      <c r="EJ300" s="210">
        <f t="shared" si="1014"/>
        <v>0</v>
      </c>
      <c r="EK300" s="210">
        <f t="shared" si="899"/>
        <v>0</v>
      </c>
      <c r="EL300" s="210">
        <f t="shared" si="899"/>
        <v>0</v>
      </c>
      <c r="EM300" s="210">
        <f t="shared" si="899"/>
        <v>0</v>
      </c>
      <c r="EN300" s="210">
        <f t="shared" si="899"/>
        <v>0</v>
      </c>
      <c r="EO300" s="210">
        <f t="shared" si="899"/>
        <v>0</v>
      </c>
      <c r="EP300" s="210">
        <f t="shared" si="899"/>
        <v>0</v>
      </c>
      <c r="EQ300" s="210">
        <f t="shared" si="899"/>
        <v>0</v>
      </c>
      <c r="ES300" s="210">
        <f t="shared" si="1029"/>
        <v>0</v>
      </c>
      <c r="ET300" s="210">
        <f t="shared" si="1030"/>
        <v>0</v>
      </c>
      <c r="EU300" s="210">
        <f t="shared" si="1031"/>
        <v>0</v>
      </c>
      <c r="EV300" s="210">
        <f t="shared" si="1032"/>
        <v>0</v>
      </c>
      <c r="EW300" s="210">
        <f t="shared" si="1033"/>
        <v>0</v>
      </c>
      <c r="EX300" s="210">
        <f t="shared" si="1034"/>
        <v>0</v>
      </c>
      <c r="EY300" s="210">
        <f t="shared" si="1035"/>
        <v>0</v>
      </c>
      <c r="EZ300" s="210">
        <f t="shared" si="1036"/>
        <v>0</v>
      </c>
      <c r="FA300" s="210">
        <f t="shared" si="1037"/>
        <v>0</v>
      </c>
      <c r="FB300" s="210">
        <f t="shared" si="1038"/>
        <v>0</v>
      </c>
      <c r="FC300" s="210">
        <f t="shared" si="1039"/>
        <v>0</v>
      </c>
      <c r="FD300" s="210">
        <f t="shared" si="1040"/>
        <v>0</v>
      </c>
      <c r="FE300" s="210">
        <f t="shared" si="1041"/>
        <v>0</v>
      </c>
      <c r="FF300" s="210">
        <f t="shared" si="1042"/>
        <v>0</v>
      </c>
      <c r="FG300" s="210">
        <f t="shared" si="1043"/>
        <v>0</v>
      </c>
      <c r="FI300" s="211">
        <f t="shared" si="984"/>
        <v>0</v>
      </c>
      <c r="FJ300" s="211">
        <f t="shared" si="985"/>
        <v>0</v>
      </c>
      <c r="FK300" s="211">
        <f t="shared" si="986"/>
        <v>0</v>
      </c>
      <c r="FL300" s="211">
        <f t="shared" si="987"/>
        <v>0</v>
      </c>
      <c r="FM300" s="211">
        <f t="shared" si="988"/>
        <v>0</v>
      </c>
      <c r="FN300" s="211">
        <f t="shared" si="989"/>
        <v>0</v>
      </c>
      <c r="FO300" s="211">
        <f t="shared" si="990"/>
        <v>0</v>
      </c>
      <c r="FP300" s="211">
        <f t="shared" si="991"/>
        <v>0</v>
      </c>
      <c r="FQ300" s="211">
        <f t="shared" si="992"/>
        <v>0</v>
      </c>
      <c r="FR300" s="211">
        <f t="shared" si="993"/>
        <v>0</v>
      </c>
      <c r="FS300" s="211">
        <f t="shared" si="994"/>
        <v>0</v>
      </c>
      <c r="FT300" s="211">
        <f t="shared" si="995"/>
        <v>0</v>
      </c>
      <c r="FU300" s="211">
        <f t="shared" si="996"/>
        <v>0</v>
      </c>
      <c r="FV300" s="211">
        <f t="shared" si="997"/>
        <v>0</v>
      </c>
      <c r="FW300" s="211">
        <f t="shared" si="998"/>
        <v>0</v>
      </c>
      <c r="FX300" s="211">
        <f t="shared" si="999"/>
        <v>0</v>
      </c>
      <c r="FY300" s="211">
        <f t="shared" si="1000"/>
        <v>0</v>
      </c>
      <c r="FZ300" s="211">
        <f t="shared" si="1001"/>
        <v>0</v>
      </c>
      <c r="GA300" s="211">
        <f t="shared" si="1002"/>
        <v>0</v>
      </c>
      <c r="GB300" s="211">
        <f t="shared" si="1003"/>
        <v>0</v>
      </c>
      <c r="GC300" s="211">
        <f t="shared" si="1004"/>
        <v>0</v>
      </c>
      <c r="GD300" s="211">
        <f t="shared" si="1005"/>
        <v>0</v>
      </c>
      <c r="GE300" s="211">
        <f t="shared" si="1006"/>
        <v>0</v>
      </c>
      <c r="GF300" s="211">
        <f t="shared" si="1007"/>
        <v>0</v>
      </c>
      <c r="GG300" s="211">
        <f t="shared" si="1008"/>
        <v>0</v>
      </c>
      <c r="GH300" s="211">
        <f t="shared" si="1009"/>
        <v>0</v>
      </c>
      <c r="GI300" s="211">
        <f t="shared" si="1010"/>
        <v>0</v>
      </c>
      <c r="GJ300" s="211">
        <f t="shared" si="1011"/>
        <v>0</v>
      </c>
      <c r="GK300" s="211">
        <f t="shared" si="1012"/>
        <v>0</v>
      </c>
      <c r="GL300" s="211">
        <f t="shared" si="1013"/>
        <v>0</v>
      </c>
    </row>
    <row r="301" spans="3:194">
      <c r="C301" s="25" t="s">
        <v>238</v>
      </c>
      <c r="D301" s="220">
        <v>2538</v>
      </c>
      <c r="E301" s="223">
        <v>21</v>
      </c>
      <c r="F301" s="223"/>
      <c r="G301" s="224">
        <f t="shared" si="966"/>
        <v>0</v>
      </c>
      <c r="H301" s="224">
        <f t="shared" si="967"/>
        <v>0</v>
      </c>
      <c r="I301" s="222"/>
      <c r="J301" s="222"/>
      <c r="K301" s="222"/>
      <c r="L301" s="222"/>
      <c r="M301" s="222"/>
      <c r="N301" s="222"/>
      <c r="O301" s="222"/>
      <c r="P301" s="222"/>
      <c r="Q301" s="224">
        <f t="shared" si="968"/>
        <v>0</v>
      </c>
      <c r="R301" s="222"/>
      <c r="S301" s="222"/>
      <c r="T301" s="222"/>
      <c r="U301" s="222"/>
      <c r="V301" s="224">
        <f t="shared" si="969"/>
        <v>0</v>
      </c>
      <c r="W301" s="222"/>
      <c r="X301" s="222"/>
      <c r="Y301" s="222"/>
      <c r="Z301" s="222"/>
      <c r="AA301" s="224">
        <f t="shared" si="970"/>
        <v>0</v>
      </c>
      <c r="AB301" s="222"/>
      <c r="AC301" s="222"/>
      <c r="AD301" s="222"/>
      <c r="AE301" s="222"/>
      <c r="AF301" s="224">
        <f t="shared" si="971"/>
        <v>0</v>
      </c>
      <c r="AG301" s="222"/>
      <c r="AH301" s="222"/>
      <c r="AI301" s="222"/>
      <c r="AJ301" s="222"/>
      <c r="AK301" s="224">
        <f t="shared" si="972"/>
        <v>0</v>
      </c>
      <c r="AL301" s="224">
        <f t="shared" si="973"/>
        <v>0</v>
      </c>
      <c r="AM301" s="222"/>
      <c r="AN301" s="222"/>
      <c r="AO301" s="222"/>
      <c r="AP301" s="222"/>
      <c r="AQ301" s="222"/>
      <c r="AR301" s="222"/>
      <c r="AS301" s="222"/>
      <c r="AT301" s="222"/>
      <c r="AU301" s="224">
        <f t="shared" si="974"/>
        <v>0</v>
      </c>
      <c r="AV301" s="222"/>
      <c r="AW301" s="222"/>
      <c r="AX301" s="222"/>
      <c r="AY301" s="222"/>
      <c r="AZ301" s="224">
        <f t="shared" si="975"/>
        <v>0</v>
      </c>
      <c r="BA301" s="222"/>
      <c r="BB301" s="222"/>
      <c r="BC301" s="222"/>
      <c r="BD301" s="222"/>
      <c r="BE301" s="224">
        <f t="shared" si="976"/>
        <v>0</v>
      </c>
      <c r="BF301" s="222"/>
      <c r="BG301" s="222"/>
      <c r="BH301" s="222"/>
      <c r="BI301" s="222"/>
      <c r="BJ301" s="224">
        <f t="shared" si="977"/>
        <v>0</v>
      </c>
      <c r="BK301" s="222"/>
      <c r="BL301" s="222"/>
      <c r="BM301" s="222"/>
      <c r="BN301" s="222"/>
      <c r="BO301" s="224">
        <f t="shared" si="978"/>
        <v>0</v>
      </c>
      <c r="BP301" s="222"/>
      <c r="BQ301" s="222"/>
      <c r="BR301" s="222"/>
      <c r="BS301" s="222"/>
      <c r="BT301" s="224">
        <f t="shared" si="979"/>
        <v>0</v>
      </c>
      <c r="BU301" s="222"/>
      <c r="BV301" s="222"/>
      <c r="BW301" s="222"/>
      <c r="BX301" s="222"/>
      <c r="BY301" s="224">
        <f t="shared" si="980"/>
        <v>0</v>
      </c>
      <c r="BZ301" s="222"/>
      <c r="CA301" s="222"/>
      <c r="CB301" s="222"/>
      <c r="CC301" s="222"/>
      <c r="CD301" s="224">
        <f t="shared" si="981"/>
        <v>0</v>
      </c>
      <c r="CE301" s="222"/>
      <c r="CF301" s="222"/>
      <c r="CG301" s="222"/>
      <c r="CH301" s="222"/>
      <c r="CI301" s="224">
        <f t="shared" si="982"/>
        <v>0</v>
      </c>
      <c r="CJ301" s="222"/>
      <c r="CK301" s="222"/>
      <c r="CL301" s="222"/>
      <c r="CM301" s="222"/>
      <c r="CN301" s="224">
        <f t="shared" si="983"/>
        <v>0</v>
      </c>
      <c r="CO301" s="222"/>
      <c r="CP301" s="222"/>
      <c r="CQ301" s="222"/>
      <c r="CR301" s="222"/>
      <c r="CS301" s="209">
        <f t="shared" si="1044"/>
        <v>0</v>
      </c>
      <c r="CT301" s="205"/>
      <c r="CU301" s="210">
        <f t="shared" si="1049"/>
        <v>0</v>
      </c>
      <c r="CV301" s="210">
        <f t="shared" si="1049"/>
        <v>0</v>
      </c>
      <c r="CW301" s="210">
        <f t="shared" si="1015"/>
        <v>0</v>
      </c>
      <c r="CX301" s="210">
        <f t="shared" si="1016"/>
        <v>0</v>
      </c>
      <c r="CY301" s="210">
        <f t="shared" si="1017"/>
        <v>0</v>
      </c>
      <c r="CZ301" s="210">
        <f t="shared" si="1018"/>
        <v>0</v>
      </c>
      <c r="DA301" s="210">
        <f t="shared" si="1050"/>
        <v>0</v>
      </c>
      <c r="DB301" s="210">
        <f t="shared" si="1050"/>
        <v>0</v>
      </c>
      <c r="DC301" s="210">
        <f t="shared" si="1019"/>
        <v>0</v>
      </c>
      <c r="DD301" s="210">
        <f t="shared" si="1020"/>
        <v>0</v>
      </c>
      <c r="DE301" s="210">
        <f t="shared" si="1021"/>
        <v>0</v>
      </c>
      <c r="DF301" s="210">
        <f t="shared" si="1022"/>
        <v>0</v>
      </c>
      <c r="DG301" s="210">
        <f t="shared" si="1023"/>
        <v>0</v>
      </c>
      <c r="DH301" s="210">
        <f t="shared" si="1024"/>
        <v>0</v>
      </c>
      <c r="DI301" s="210">
        <f t="shared" si="1025"/>
        <v>0</v>
      </c>
      <c r="DJ301" s="210">
        <f t="shared" si="1026"/>
        <v>0</v>
      </c>
      <c r="DK301" s="210">
        <f t="shared" si="1027"/>
        <v>0</v>
      </c>
      <c r="DL301" s="210">
        <f t="shared" si="1028"/>
        <v>0</v>
      </c>
      <c r="DN301" s="210">
        <f t="shared" si="1047"/>
        <v>0</v>
      </c>
      <c r="DO301" s="210">
        <f t="shared" si="1047"/>
        <v>0</v>
      </c>
      <c r="DP301" s="210">
        <f t="shared" si="1047"/>
        <v>0</v>
      </c>
      <c r="DQ301" s="210">
        <f t="shared" si="1047"/>
        <v>0</v>
      </c>
      <c r="DR301" s="210">
        <f t="shared" si="1047"/>
        <v>0</v>
      </c>
      <c r="DS301" s="210">
        <f t="shared" si="1047"/>
        <v>0</v>
      </c>
      <c r="DT301" s="210">
        <f t="shared" si="1047"/>
        <v>0</v>
      </c>
      <c r="DU301" s="210">
        <f t="shared" si="1047"/>
        <v>0</v>
      </c>
      <c r="DV301" s="210">
        <f t="shared" si="1047"/>
        <v>0</v>
      </c>
      <c r="DW301" s="210">
        <f t="shared" si="1047"/>
        <v>0</v>
      </c>
      <c r="DX301" s="210">
        <f t="shared" si="1047"/>
        <v>0</v>
      </c>
      <c r="DY301" s="210">
        <f t="shared" si="1047"/>
        <v>0</v>
      </c>
      <c r="DZ301" s="210">
        <f t="shared" si="1047"/>
        <v>0</v>
      </c>
      <c r="EA301" s="210">
        <f t="shared" si="1047"/>
        <v>0</v>
      </c>
      <c r="EB301" s="210">
        <f t="shared" si="1047"/>
        <v>0</v>
      </c>
      <c r="EC301" s="210">
        <f t="shared" si="1048"/>
        <v>0</v>
      </c>
      <c r="ED301" s="210">
        <f t="shared" si="1046"/>
        <v>0</v>
      </c>
      <c r="EE301" s="210">
        <f t="shared" si="1046"/>
        <v>0</v>
      </c>
      <c r="EF301" s="210">
        <f t="shared" si="1046"/>
        <v>0</v>
      </c>
      <c r="EG301" s="210">
        <f t="shared" si="1046"/>
        <v>0</v>
      </c>
      <c r="EH301" s="210">
        <f t="shared" si="1014"/>
        <v>0</v>
      </c>
      <c r="EI301" s="210">
        <f t="shared" si="1014"/>
        <v>0</v>
      </c>
      <c r="EJ301" s="210">
        <f t="shared" si="1014"/>
        <v>0</v>
      </c>
      <c r="EK301" s="210">
        <f t="shared" si="1014"/>
        <v>0</v>
      </c>
      <c r="EL301" s="210">
        <f t="shared" si="1014"/>
        <v>0</v>
      </c>
      <c r="EM301" s="210">
        <f t="shared" si="1014"/>
        <v>0</v>
      </c>
      <c r="EN301" s="210">
        <f t="shared" si="1014"/>
        <v>0</v>
      </c>
      <c r="EO301" s="210">
        <f t="shared" si="1014"/>
        <v>0</v>
      </c>
      <c r="EP301" s="210">
        <f t="shared" si="1014"/>
        <v>0</v>
      </c>
      <c r="EQ301" s="210">
        <f t="shared" si="1014"/>
        <v>0</v>
      </c>
      <c r="ES301" s="210">
        <f t="shared" si="1029"/>
        <v>0</v>
      </c>
      <c r="ET301" s="210">
        <f t="shared" si="1030"/>
        <v>0</v>
      </c>
      <c r="EU301" s="210">
        <f t="shared" si="1031"/>
        <v>0</v>
      </c>
      <c r="EV301" s="210">
        <f t="shared" si="1032"/>
        <v>0</v>
      </c>
      <c r="EW301" s="210">
        <f t="shared" si="1033"/>
        <v>0</v>
      </c>
      <c r="EX301" s="210">
        <f t="shared" si="1034"/>
        <v>0</v>
      </c>
      <c r="EY301" s="210">
        <f t="shared" si="1035"/>
        <v>0</v>
      </c>
      <c r="EZ301" s="210">
        <f t="shared" si="1036"/>
        <v>0</v>
      </c>
      <c r="FA301" s="210">
        <f t="shared" si="1037"/>
        <v>0</v>
      </c>
      <c r="FB301" s="210">
        <f t="shared" si="1038"/>
        <v>0</v>
      </c>
      <c r="FC301" s="210">
        <f t="shared" si="1039"/>
        <v>0</v>
      </c>
      <c r="FD301" s="210">
        <f t="shared" si="1040"/>
        <v>0</v>
      </c>
      <c r="FE301" s="210">
        <f t="shared" si="1041"/>
        <v>0</v>
      </c>
      <c r="FF301" s="210">
        <f t="shared" si="1042"/>
        <v>0</v>
      </c>
      <c r="FG301" s="210">
        <f t="shared" si="1043"/>
        <v>0</v>
      </c>
      <c r="FI301" s="211">
        <f t="shared" si="984"/>
        <v>0</v>
      </c>
      <c r="FJ301" s="211">
        <f t="shared" si="985"/>
        <v>0</v>
      </c>
      <c r="FK301" s="211">
        <f t="shared" si="986"/>
        <v>0</v>
      </c>
      <c r="FL301" s="211">
        <f t="shared" si="987"/>
        <v>0</v>
      </c>
      <c r="FM301" s="211">
        <f t="shared" si="988"/>
        <v>0</v>
      </c>
      <c r="FN301" s="211">
        <f t="shared" si="989"/>
        <v>0</v>
      </c>
      <c r="FO301" s="211">
        <f t="shared" si="990"/>
        <v>0</v>
      </c>
      <c r="FP301" s="211">
        <f t="shared" si="991"/>
        <v>0</v>
      </c>
      <c r="FQ301" s="211">
        <f t="shared" si="992"/>
        <v>0</v>
      </c>
      <c r="FR301" s="211">
        <f t="shared" si="993"/>
        <v>0</v>
      </c>
      <c r="FS301" s="211">
        <f t="shared" si="994"/>
        <v>0</v>
      </c>
      <c r="FT301" s="211">
        <f t="shared" si="995"/>
        <v>0</v>
      </c>
      <c r="FU301" s="211">
        <f t="shared" si="996"/>
        <v>0</v>
      </c>
      <c r="FV301" s="211">
        <f t="shared" si="997"/>
        <v>0</v>
      </c>
      <c r="FW301" s="211">
        <f t="shared" si="998"/>
        <v>0</v>
      </c>
      <c r="FX301" s="211">
        <f t="shared" si="999"/>
        <v>0</v>
      </c>
      <c r="FY301" s="211">
        <f t="shared" si="1000"/>
        <v>0</v>
      </c>
      <c r="FZ301" s="211">
        <f t="shared" si="1001"/>
        <v>0</v>
      </c>
      <c r="GA301" s="211">
        <f t="shared" si="1002"/>
        <v>0</v>
      </c>
      <c r="GB301" s="211">
        <f t="shared" si="1003"/>
        <v>0</v>
      </c>
      <c r="GC301" s="211">
        <f t="shared" si="1004"/>
        <v>0</v>
      </c>
      <c r="GD301" s="211">
        <f t="shared" si="1005"/>
        <v>0</v>
      </c>
      <c r="GE301" s="211">
        <f t="shared" si="1006"/>
        <v>0</v>
      </c>
      <c r="GF301" s="211">
        <f t="shared" si="1007"/>
        <v>0</v>
      </c>
      <c r="GG301" s="211">
        <f t="shared" si="1008"/>
        <v>0</v>
      </c>
      <c r="GH301" s="211">
        <f t="shared" si="1009"/>
        <v>0</v>
      </c>
      <c r="GI301" s="211">
        <f t="shared" si="1010"/>
        <v>0</v>
      </c>
      <c r="GJ301" s="211">
        <f t="shared" si="1011"/>
        <v>0</v>
      </c>
      <c r="GK301" s="211">
        <f t="shared" si="1012"/>
        <v>0</v>
      </c>
      <c r="GL301" s="211">
        <f t="shared" si="1013"/>
        <v>0</v>
      </c>
    </row>
    <row r="302" spans="3:194" ht="30">
      <c r="C302" s="53" t="s">
        <v>239</v>
      </c>
      <c r="D302" s="225">
        <v>2539</v>
      </c>
      <c r="E302" s="223">
        <v>19</v>
      </c>
      <c r="F302" s="223"/>
      <c r="G302" s="224">
        <f t="shared" si="966"/>
        <v>0</v>
      </c>
      <c r="H302" s="224">
        <f t="shared" si="967"/>
        <v>0</v>
      </c>
      <c r="I302" s="222"/>
      <c r="J302" s="222"/>
      <c r="K302" s="222"/>
      <c r="L302" s="222"/>
      <c r="M302" s="222"/>
      <c r="N302" s="222"/>
      <c r="O302" s="222"/>
      <c r="P302" s="222"/>
      <c r="Q302" s="224">
        <f t="shared" si="968"/>
        <v>0</v>
      </c>
      <c r="R302" s="222"/>
      <c r="S302" s="222"/>
      <c r="T302" s="222"/>
      <c r="U302" s="222"/>
      <c r="V302" s="224">
        <f t="shared" si="969"/>
        <v>0</v>
      </c>
      <c r="W302" s="222"/>
      <c r="X302" s="222"/>
      <c r="Y302" s="222"/>
      <c r="Z302" s="222"/>
      <c r="AA302" s="224">
        <f t="shared" si="970"/>
        <v>0</v>
      </c>
      <c r="AB302" s="222"/>
      <c r="AC302" s="222"/>
      <c r="AD302" s="222"/>
      <c r="AE302" s="222"/>
      <c r="AF302" s="224">
        <f t="shared" si="971"/>
        <v>0</v>
      </c>
      <c r="AG302" s="222"/>
      <c r="AH302" s="222"/>
      <c r="AI302" s="222"/>
      <c r="AJ302" s="222"/>
      <c r="AK302" s="224">
        <f t="shared" si="972"/>
        <v>0</v>
      </c>
      <c r="AL302" s="224">
        <f t="shared" si="973"/>
        <v>0</v>
      </c>
      <c r="AM302" s="222"/>
      <c r="AN302" s="222"/>
      <c r="AO302" s="222"/>
      <c r="AP302" s="222"/>
      <c r="AQ302" s="222"/>
      <c r="AR302" s="222"/>
      <c r="AS302" s="222"/>
      <c r="AT302" s="222"/>
      <c r="AU302" s="224">
        <f t="shared" si="974"/>
        <v>0</v>
      </c>
      <c r="AV302" s="222"/>
      <c r="AW302" s="222"/>
      <c r="AX302" s="222"/>
      <c r="AY302" s="222"/>
      <c r="AZ302" s="224">
        <f t="shared" si="975"/>
        <v>0</v>
      </c>
      <c r="BA302" s="222"/>
      <c r="BB302" s="222"/>
      <c r="BC302" s="222"/>
      <c r="BD302" s="222"/>
      <c r="BE302" s="224">
        <f t="shared" si="976"/>
        <v>0</v>
      </c>
      <c r="BF302" s="222"/>
      <c r="BG302" s="222"/>
      <c r="BH302" s="222"/>
      <c r="BI302" s="222"/>
      <c r="BJ302" s="224">
        <f t="shared" si="977"/>
        <v>0</v>
      </c>
      <c r="BK302" s="222"/>
      <c r="BL302" s="222"/>
      <c r="BM302" s="222"/>
      <c r="BN302" s="222"/>
      <c r="BO302" s="224">
        <f t="shared" si="978"/>
        <v>0</v>
      </c>
      <c r="BP302" s="222"/>
      <c r="BQ302" s="222"/>
      <c r="BR302" s="222"/>
      <c r="BS302" s="222"/>
      <c r="BT302" s="224">
        <f t="shared" si="979"/>
        <v>0</v>
      </c>
      <c r="BU302" s="222"/>
      <c r="BV302" s="222"/>
      <c r="BW302" s="222"/>
      <c r="BX302" s="222"/>
      <c r="BY302" s="224">
        <f t="shared" si="980"/>
        <v>0</v>
      </c>
      <c r="BZ302" s="222"/>
      <c r="CA302" s="222"/>
      <c r="CB302" s="222"/>
      <c r="CC302" s="222"/>
      <c r="CD302" s="224">
        <f t="shared" si="981"/>
        <v>0</v>
      </c>
      <c r="CE302" s="222"/>
      <c r="CF302" s="222"/>
      <c r="CG302" s="222"/>
      <c r="CH302" s="222"/>
      <c r="CI302" s="224">
        <f t="shared" si="982"/>
        <v>0</v>
      </c>
      <c r="CJ302" s="222"/>
      <c r="CK302" s="222"/>
      <c r="CL302" s="222"/>
      <c r="CM302" s="222"/>
      <c r="CN302" s="224">
        <f t="shared" si="983"/>
        <v>0</v>
      </c>
      <c r="CO302" s="222"/>
      <c r="CP302" s="222"/>
      <c r="CQ302" s="222"/>
      <c r="CR302" s="222"/>
      <c r="CS302" s="209">
        <f t="shared" si="1044"/>
        <v>0</v>
      </c>
      <c r="CT302" s="205"/>
      <c r="CU302" s="210">
        <f t="shared" si="1049"/>
        <v>0</v>
      </c>
      <c r="CV302" s="210">
        <f t="shared" si="1049"/>
        <v>0</v>
      </c>
      <c r="CW302" s="210">
        <f t="shared" si="1015"/>
        <v>0</v>
      </c>
      <c r="CX302" s="210">
        <f t="shared" si="1016"/>
        <v>0</v>
      </c>
      <c r="CY302" s="210">
        <f t="shared" si="1017"/>
        <v>0</v>
      </c>
      <c r="CZ302" s="210">
        <f t="shared" si="1018"/>
        <v>0</v>
      </c>
      <c r="DA302" s="210">
        <f t="shared" si="1050"/>
        <v>0</v>
      </c>
      <c r="DB302" s="210">
        <f t="shared" si="1050"/>
        <v>0</v>
      </c>
      <c r="DC302" s="210">
        <f t="shared" si="1019"/>
        <v>0</v>
      </c>
      <c r="DD302" s="210">
        <f t="shared" si="1020"/>
        <v>0</v>
      </c>
      <c r="DE302" s="210">
        <f t="shared" si="1021"/>
        <v>0</v>
      </c>
      <c r="DF302" s="210">
        <f t="shared" si="1022"/>
        <v>0</v>
      </c>
      <c r="DG302" s="210">
        <f t="shared" si="1023"/>
        <v>0</v>
      </c>
      <c r="DH302" s="210">
        <f t="shared" si="1024"/>
        <v>0</v>
      </c>
      <c r="DI302" s="210">
        <f t="shared" si="1025"/>
        <v>0</v>
      </c>
      <c r="DJ302" s="210">
        <f t="shared" si="1026"/>
        <v>0</v>
      </c>
      <c r="DK302" s="210">
        <f t="shared" si="1027"/>
        <v>0</v>
      </c>
      <c r="DL302" s="210">
        <f t="shared" si="1028"/>
        <v>0</v>
      </c>
      <c r="DN302" s="210">
        <f t="shared" si="1047"/>
        <v>0</v>
      </c>
      <c r="DO302" s="210">
        <f t="shared" si="1047"/>
        <v>0</v>
      </c>
      <c r="DP302" s="210">
        <f t="shared" si="1047"/>
        <v>0</v>
      </c>
      <c r="DQ302" s="210">
        <f t="shared" si="1047"/>
        <v>0</v>
      </c>
      <c r="DR302" s="210">
        <f t="shared" si="1047"/>
        <v>0</v>
      </c>
      <c r="DS302" s="210">
        <f t="shared" si="1047"/>
        <v>0</v>
      </c>
      <c r="DT302" s="210">
        <f t="shared" si="1047"/>
        <v>0</v>
      </c>
      <c r="DU302" s="210">
        <f t="shared" si="1047"/>
        <v>0</v>
      </c>
      <c r="DV302" s="210">
        <f t="shared" si="1047"/>
        <v>0</v>
      </c>
      <c r="DW302" s="210">
        <f t="shared" si="1047"/>
        <v>0</v>
      </c>
      <c r="DX302" s="210">
        <f t="shared" si="1047"/>
        <v>0</v>
      </c>
      <c r="DY302" s="210">
        <f t="shared" si="1047"/>
        <v>0</v>
      </c>
      <c r="DZ302" s="210">
        <f t="shared" si="1047"/>
        <v>0</v>
      </c>
      <c r="EA302" s="210">
        <f t="shared" si="1047"/>
        <v>0</v>
      </c>
      <c r="EB302" s="210">
        <f t="shared" si="1047"/>
        <v>0</v>
      </c>
      <c r="EC302" s="210">
        <f t="shared" si="1048"/>
        <v>0</v>
      </c>
      <c r="ED302" s="210">
        <f t="shared" si="1046"/>
        <v>0</v>
      </c>
      <c r="EE302" s="210">
        <f t="shared" si="1046"/>
        <v>0</v>
      </c>
      <c r="EF302" s="210">
        <f t="shared" si="1046"/>
        <v>0</v>
      </c>
      <c r="EG302" s="210">
        <f t="shared" si="1046"/>
        <v>0</v>
      </c>
      <c r="EH302" s="210">
        <f t="shared" si="1014"/>
        <v>0</v>
      </c>
      <c r="EI302" s="210">
        <f t="shared" si="1014"/>
        <v>0</v>
      </c>
      <c r="EJ302" s="210">
        <f t="shared" si="1014"/>
        <v>0</v>
      </c>
      <c r="EK302" s="210">
        <f t="shared" si="1014"/>
        <v>0</v>
      </c>
      <c r="EL302" s="210">
        <f t="shared" si="1014"/>
        <v>0</v>
      </c>
      <c r="EM302" s="210">
        <f t="shared" si="1014"/>
        <v>0</v>
      </c>
      <c r="EN302" s="210">
        <f t="shared" si="1014"/>
        <v>0</v>
      </c>
      <c r="EO302" s="210">
        <f t="shared" si="1014"/>
        <v>0</v>
      </c>
      <c r="EP302" s="210">
        <f t="shared" si="1014"/>
        <v>0</v>
      </c>
      <c r="EQ302" s="210">
        <f t="shared" si="1014"/>
        <v>0</v>
      </c>
      <c r="ES302" s="210">
        <f t="shared" si="1029"/>
        <v>0</v>
      </c>
      <c r="ET302" s="210">
        <f t="shared" si="1030"/>
        <v>0</v>
      </c>
      <c r="EU302" s="210">
        <f t="shared" si="1031"/>
        <v>0</v>
      </c>
      <c r="EV302" s="210">
        <f t="shared" si="1032"/>
        <v>0</v>
      </c>
      <c r="EW302" s="210">
        <f t="shared" si="1033"/>
        <v>0</v>
      </c>
      <c r="EX302" s="210">
        <f t="shared" si="1034"/>
        <v>0</v>
      </c>
      <c r="EY302" s="210">
        <f t="shared" si="1035"/>
        <v>0</v>
      </c>
      <c r="EZ302" s="210">
        <f t="shared" si="1036"/>
        <v>0</v>
      </c>
      <c r="FA302" s="210">
        <f t="shared" si="1037"/>
        <v>0</v>
      </c>
      <c r="FB302" s="210">
        <f t="shared" si="1038"/>
        <v>0</v>
      </c>
      <c r="FC302" s="210">
        <f t="shared" si="1039"/>
        <v>0</v>
      </c>
      <c r="FD302" s="210">
        <f t="shared" si="1040"/>
        <v>0</v>
      </c>
      <c r="FE302" s="210">
        <f t="shared" si="1041"/>
        <v>0</v>
      </c>
      <c r="FF302" s="210">
        <f t="shared" si="1042"/>
        <v>0</v>
      </c>
      <c r="FG302" s="210">
        <f t="shared" si="1043"/>
        <v>0</v>
      </c>
      <c r="FI302" s="211">
        <f t="shared" si="984"/>
        <v>0</v>
      </c>
      <c r="FJ302" s="211">
        <f t="shared" si="985"/>
        <v>0</v>
      </c>
      <c r="FK302" s="211">
        <f t="shared" si="986"/>
        <v>0</v>
      </c>
      <c r="FL302" s="211">
        <f t="shared" si="987"/>
        <v>0</v>
      </c>
      <c r="FM302" s="211">
        <f t="shared" si="988"/>
        <v>0</v>
      </c>
      <c r="FN302" s="211">
        <f t="shared" si="989"/>
        <v>0</v>
      </c>
      <c r="FO302" s="211">
        <f t="shared" si="990"/>
        <v>0</v>
      </c>
      <c r="FP302" s="211">
        <f t="shared" si="991"/>
        <v>0</v>
      </c>
      <c r="FQ302" s="211">
        <f t="shared" si="992"/>
        <v>0</v>
      </c>
      <c r="FR302" s="211">
        <f t="shared" si="993"/>
        <v>0</v>
      </c>
      <c r="FS302" s="211">
        <f t="shared" si="994"/>
        <v>0</v>
      </c>
      <c r="FT302" s="211">
        <f t="shared" si="995"/>
        <v>0</v>
      </c>
      <c r="FU302" s="211">
        <f t="shared" si="996"/>
        <v>0</v>
      </c>
      <c r="FV302" s="211">
        <f t="shared" si="997"/>
        <v>0</v>
      </c>
      <c r="FW302" s="211">
        <f t="shared" si="998"/>
        <v>0</v>
      </c>
      <c r="FX302" s="211">
        <f t="shared" si="999"/>
        <v>0</v>
      </c>
      <c r="FY302" s="211">
        <f t="shared" si="1000"/>
        <v>0</v>
      </c>
      <c r="FZ302" s="211">
        <f t="shared" si="1001"/>
        <v>0</v>
      </c>
      <c r="GA302" s="211">
        <f t="shared" si="1002"/>
        <v>0</v>
      </c>
      <c r="GB302" s="211">
        <f t="shared" si="1003"/>
        <v>0</v>
      </c>
      <c r="GC302" s="211">
        <f t="shared" si="1004"/>
        <v>0</v>
      </c>
      <c r="GD302" s="211">
        <f t="shared" si="1005"/>
        <v>0</v>
      </c>
      <c r="GE302" s="211">
        <f t="shared" si="1006"/>
        <v>0</v>
      </c>
      <c r="GF302" s="211">
        <f t="shared" si="1007"/>
        <v>0</v>
      </c>
      <c r="GG302" s="211">
        <f t="shared" si="1008"/>
        <v>0</v>
      </c>
      <c r="GH302" s="211">
        <f t="shared" si="1009"/>
        <v>0</v>
      </c>
      <c r="GI302" s="211">
        <f t="shared" si="1010"/>
        <v>0</v>
      </c>
      <c r="GJ302" s="211">
        <f t="shared" si="1011"/>
        <v>0</v>
      </c>
      <c r="GK302" s="211">
        <f t="shared" si="1012"/>
        <v>0</v>
      </c>
      <c r="GL302" s="211">
        <f t="shared" si="1013"/>
        <v>0</v>
      </c>
    </row>
    <row r="303" spans="3:194">
      <c r="C303" s="53" t="s">
        <v>240</v>
      </c>
      <c r="D303" s="225">
        <v>2540</v>
      </c>
      <c r="E303" s="223">
        <v>21</v>
      </c>
      <c r="F303" s="223"/>
      <c r="G303" s="224">
        <f t="shared" si="966"/>
        <v>0</v>
      </c>
      <c r="H303" s="224">
        <f t="shared" si="967"/>
        <v>0</v>
      </c>
      <c r="I303" s="222"/>
      <c r="J303" s="222"/>
      <c r="K303" s="222"/>
      <c r="L303" s="222"/>
      <c r="M303" s="222"/>
      <c r="N303" s="222"/>
      <c r="O303" s="222"/>
      <c r="P303" s="222"/>
      <c r="Q303" s="224">
        <f t="shared" si="968"/>
        <v>0</v>
      </c>
      <c r="R303" s="222"/>
      <c r="S303" s="222"/>
      <c r="T303" s="222"/>
      <c r="U303" s="222"/>
      <c r="V303" s="224">
        <f t="shared" si="969"/>
        <v>0</v>
      </c>
      <c r="W303" s="222"/>
      <c r="X303" s="222"/>
      <c r="Y303" s="222"/>
      <c r="Z303" s="222"/>
      <c r="AA303" s="224">
        <f t="shared" si="970"/>
        <v>0</v>
      </c>
      <c r="AB303" s="222"/>
      <c r="AC303" s="222"/>
      <c r="AD303" s="222"/>
      <c r="AE303" s="222"/>
      <c r="AF303" s="224">
        <f t="shared" si="971"/>
        <v>0</v>
      </c>
      <c r="AG303" s="222"/>
      <c r="AH303" s="222"/>
      <c r="AI303" s="222"/>
      <c r="AJ303" s="222"/>
      <c r="AK303" s="224">
        <f t="shared" si="972"/>
        <v>0</v>
      </c>
      <c r="AL303" s="224">
        <f t="shared" si="973"/>
        <v>0</v>
      </c>
      <c r="AM303" s="222"/>
      <c r="AN303" s="222"/>
      <c r="AO303" s="222"/>
      <c r="AP303" s="222"/>
      <c r="AQ303" s="222"/>
      <c r="AR303" s="222"/>
      <c r="AS303" s="222"/>
      <c r="AT303" s="222"/>
      <c r="AU303" s="224">
        <f t="shared" si="974"/>
        <v>0</v>
      </c>
      <c r="AV303" s="222"/>
      <c r="AW303" s="222"/>
      <c r="AX303" s="222"/>
      <c r="AY303" s="222"/>
      <c r="AZ303" s="224">
        <f t="shared" si="975"/>
        <v>0</v>
      </c>
      <c r="BA303" s="222"/>
      <c r="BB303" s="222"/>
      <c r="BC303" s="222"/>
      <c r="BD303" s="222"/>
      <c r="BE303" s="224">
        <f t="shared" si="976"/>
        <v>0</v>
      </c>
      <c r="BF303" s="222"/>
      <c r="BG303" s="222"/>
      <c r="BH303" s="222"/>
      <c r="BI303" s="222"/>
      <c r="BJ303" s="224">
        <f t="shared" si="977"/>
        <v>0</v>
      </c>
      <c r="BK303" s="222"/>
      <c r="BL303" s="222"/>
      <c r="BM303" s="222"/>
      <c r="BN303" s="222"/>
      <c r="BO303" s="224">
        <f t="shared" si="978"/>
        <v>0</v>
      </c>
      <c r="BP303" s="222"/>
      <c r="BQ303" s="222"/>
      <c r="BR303" s="222"/>
      <c r="BS303" s="222"/>
      <c r="BT303" s="224">
        <f t="shared" si="979"/>
        <v>0</v>
      </c>
      <c r="BU303" s="222"/>
      <c r="BV303" s="222"/>
      <c r="BW303" s="222"/>
      <c r="BX303" s="222"/>
      <c r="BY303" s="224">
        <f t="shared" si="980"/>
        <v>0</v>
      </c>
      <c r="BZ303" s="222"/>
      <c r="CA303" s="222"/>
      <c r="CB303" s="222"/>
      <c r="CC303" s="222"/>
      <c r="CD303" s="224">
        <f t="shared" si="981"/>
        <v>0</v>
      </c>
      <c r="CE303" s="222"/>
      <c r="CF303" s="222"/>
      <c r="CG303" s="222"/>
      <c r="CH303" s="222"/>
      <c r="CI303" s="224">
        <f t="shared" si="982"/>
        <v>0</v>
      </c>
      <c r="CJ303" s="222"/>
      <c r="CK303" s="222"/>
      <c r="CL303" s="222"/>
      <c r="CM303" s="222"/>
      <c r="CN303" s="224">
        <f t="shared" si="983"/>
        <v>0</v>
      </c>
      <c r="CO303" s="222"/>
      <c r="CP303" s="222"/>
      <c r="CQ303" s="222"/>
      <c r="CR303" s="222"/>
      <c r="CS303" s="209">
        <f t="shared" si="1044"/>
        <v>0</v>
      </c>
      <c r="CT303" s="205"/>
      <c r="CU303" s="210">
        <f t="shared" si="1049"/>
        <v>0</v>
      </c>
      <c r="CV303" s="210">
        <f t="shared" si="1049"/>
        <v>0</v>
      </c>
      <c r="CW303" s="210">
        <f t="shared" si="1015"/>
        <v>0</v>
      </c>
      <c r="CX303" s="210">
        <f t="shared" si="1016"/>
        <v>0</v>
      </c>
      <c r="CY303" s="210">
        <f t="shared" si="1017"/>
        <v>0</v>
      </c>
      <c r="CZ303" s="210">
        <f t="shared" si="1018"/>
        <v>0</v>
      </c>
      <c r="DA303" s="210">
        <f t="shared" si="1050"/>
        <v>0</v>
      </c>
      <c r="DB303" s="210">
        <f t="shared" si="1050"/>
        <v>0</v>
      </c>
      <c r="DC303" s="210">
        <f t="shared" si="1019"/>
        <v>0</v>
      </c>
      <c r="DD303" s="210">
        <f t="shared" si="1020"/>
        <v>0</v>
      </c>
      <c r="DE303" s="210">
        <f t="shared" si="1021"/>
        <v>0</v>
      </c>
      <c r="DF303" s="210">
        <f t="shared" si="1022"/>
        <v>0</v>
      </c>
      <c r="DG303" s="210">
        <f t="shared" si="1023"/>
        <v>0</v>
      </c>
      <c r="DH303" s="210">
        <f t="shared" si="1024"/>
        <v>0</v>
      </c>
      <c r="DI303" s="210">
        <f t="shared" si="1025"/>
        <v>0</v>
      </c>
      <c r="DJ303" s="210">
        <f t="shared" si="1026"/>
        <v>0</v>
      </c>
      <c r="DK303" s="210">
        <f t="shared" si="1027"/>
        <v>0</v>
      </c>
      <c r="DL303" s="210">
        <f t="shared" si="1028"/>
        <v>0</v>
      </c>
      <c r="DN303" s="210">
        <f t="shared" si="1047"/>
        <v>0</v>
      </c>
      <c r="DO303" s="210">
        <f t="shared" si="1047"/>
        <v>0</v>
      </c>
      <c r="DP303" s="210">
        <f t="shared" si="1047"/>
        <v>0</v>
      </c>
      <c r="DQ303" s="210">
        <f t="shared" si="1047"/>
        <v>0</v>
      </c>
      <c r="DR303" s="210">
        <f t="shared" si="1047"/>
        <v>0</v>
      </c>
      <c r="DS303" s="210">
        <f t="shared" si="1047"/>
        <v>0</v>
      </c>
      <c r="DT303" s="210">
        <f t="shared" si="1047"/>
        <v>0</v>
      </c>
      <c r="DU303" s="210">
        <f t="shared" si="1047"/>
        <v>0</v>
      </c>
      <c r="DV303" s="210">
        <f t="shared" si="1047"/>
        <v>0</v>
      </c>
      <c r="DW303" s="210">
        <f t="shared" si="1047"/>
        <v>0</v>
      </c>
      <c r="DX303" s="210">
        <f t="shared" si="1047"/>
        <v>0</v>
      </c>
      <c r="DY303" s="210">
        <f t="shared" si="1047"/>
        <v>0</v>
      </c>
      <c r="DZ303" s="210">
        <f t="shared" si="1047"/>
        <v>0</v>
      </c>
      <c r="EA303" s="210">
        <f t="shared" si="1047"/>
        <v>0</v>
      </c>
      <c r="EB303" s="210">
        <f t="shared" si="1047"/>
        <v>0</v>
      </c>
      <c r="EC303" s="210">
        <f t="shared" si="1048"/>
        <v>0</v>
      </c>
      <c r="ED303" s="210">
        <f t="shared" si="1046"/>
        <v>0</v>
      </c>
      <c r="EE303" s="210">
        <f t="shared" si="1046"/>
        <v>0</v>
      </c>
      <c r="EF303" s="210">
        <f t="shared" si="1046"/>
        <v>0</v>
      </c>
      <c r="EG303" s="210">
        <f t="shared" si="1046"/>
        <v>0</v>
      </c>
      <c r="EH303" s="210">
        <f t="shared" si="1014"/>
        <v>0</v>
      </c>
      <c r="EI303" s="210">
        <f t="shared" si="1014"/>
        <v>0</v>
      </c>
      <c r="EJ303" s="210">
        <f t="shared" si="1014"/>
        <v>0</v>
      </c>
      <c r="EK303" s="210">
        <f t="shared" si="1014"/>
        <v>0</v>
      </c>
      <c r="EL303" s="210">
        <f t="shared" si="1014"/>
        <v>0</v>
      </c>
      <c r="EM303" s="210">
        <f t="shared" si="1014"/>
        <v>0</v>
      </c>
      <c r="EN303" s="210">
        <f t="shared" si="1014"/>
        <v>0</v>
      </c>
      <c r="EO303" s="210">
        <f t="shared" si="1014"/>
        <v>0</v>
      </c>
      <c r="EP303" s="210">
        <f t="shared" si="1014"/>
        <v>0</v>
      </c>
      <c r="EQ303" s="210">
        <f t="shared" si="1014"/>
        <v>0</v>
      </c>
      <c r="ES303" s="210">
        <f t="shared" si="1029"/>
        <v>0</v>
      </c>
      <c r="ET303" s="210">
        <f t="shared" si="1030"/>
        <v>0</v>
      </c>
      <c r="EU303" s="210">
        <f t="shared" si="1031"/>
        <v>0</v>
      </c>
      <c r="EV303" s="210">
        <f t="shared" si="1032"/>
        <v>0</v>
      </c>
      <c r="EW303" s="210">
        <f t="shared" si="1033"/>
        <v>0</v>
      </c>
      <c r="EX303" s="210">
        <f t="shared" si="1034"/>
        <v>0</v>
      </c>
      <c r="EY303" s="210">
        <f t="shared" si="1035"/>
        <v>0</v>
      </c>
      <c r="EZ303" s="210">
        <f t="shared" si="1036"/>
        <v>0</v>
      </c>
      <c r="FA303" s="210">
        <f t="shared" si="1037"/>
        <v>0</v>
      </c>
      <c r="FB303" s="210">
        <f t="shared" si="1038"/>
        <v>0</v>
      </c>
      <c r="FC303" s="210">
        <f t="shared" si="1039"/>
        <v>0</v>
      </c>
      <c r="FD303" s="210">
        <f t="shared" si="1040"/>
        <v>0</v>
      </c>
      <c r="FE303" s="210">
        <f t="shared" si="1041"/>
        <v>0</v>
      </c>
      <c r="FF303" s="210">
        <f t="shared" si="1042"/>
        <v>0</v>
      </c>
      <c r="FG303" s="210">
        <f t="shared" si="1043"/>
        <v>0</v>
      </c>
      <c r="FI303" s="211">
        <f t="shared" si="984"/>
        <v>0</v>
      </c>
      <c r="FJ303" s="211">
        <f t="shared" si="985"/>
        <v>0</v>
      </c>
      <c r="FK303" s="211">
        <f t="shared" si="986"/>
        <v>0</v>
      </c>
      <c r="FL303" s="211">
        <f t="shared" si="987"/>
        <v>0</v>
      </c>
      <c r="FM303" s="211">
        <f t="shared" si="988"/>
        <v>0</v>
      </c>
      <c r="FN303" s="211">
        <f t="shared" si="989"/>
        <v>0</v>
      </c>
      <c r="FO303" s="211">
        <f t="shared" si="990"/>
        <v>0</v>
      </c>
      <c r="FP303" s="211">
        <f t="shared" si="991"/>
        <v>0</v>
      </c>
      <c r="FQ303" s="211">
        <f t="shared" si="992"/>
        <v>0</v>
      </c>
      <c r="FR303" s="211">
        <f t="shared" si="993"/>
        <v>0</v>
      </c>
      <c r="FS303" s="211">
        <f t="shared" si="994"/>
        <v>0</v>
      </c>
      <c r="FT303" s="211">
        <f t="shared" si="995"/>
        <v>0</v>
      </c>
      <c r="FU303" s="211">
        <f t="shared" si="996"/>
        <v>0</v>
      </c>
      <c r="FV303" s="211">
        <f t="shared" si="997"/>
        <v>0</v>
      </c>
      <c r="FW303" s="211">
        <f t="shared" si="998"/>
        <v>0</v>
      </c>
      <c r="FX303" s="211">
        <f t="shared" si="999"/>
        <v>0</v>
      </c>
      <c r="FY303" s="211">
        <f t="shared" si="1000"/>
        <v>0</v>
      </c>
      <c r="FZ303" s="211">
        <f t="shared" si="1001"/>
        <v>0</v>
      </c>
      <c r="GA303" s="211">
        <f t="shared" si="1002"/>
        <v>0</v>
      </c>
      <c r="GB303" s="211">
        <f t="shared" si="1003"/>
        <v>0</v>
      </c>
      <c r="GC303" s="211">
        <f t="shared" si="1004"/>
        <v>0</v>
      </c>
      <c r="GD303" s="211">
        <f t="shared" si="1005"/>
        <v>0</v>
      </c>
      <c r="GE303" s="211">
        <f t="shared" si="1006"/>
        <v>0</v>
      </c>
      <c r="GF303" s="211">
        <f t="shared" si="1007"/>
        <v>0</v>
      </c>
      <c r="GG303" s="211">
        <f t="shared" si="1008"/>
        <v>0</v>
      </c>
      <c r="GH303" s="211">
        <f t="shared" si="1009"/>
        <v>0</v>
      </c>
      <c r="GI303" s="211">
        <f t="shared" si="1010"/>
        <v>0</v>
      </c>
      <c r="GJ303" s="211">
        <f t="shared" si="1011"/>
        <v>0</v>
      </c>
      <c r="GK303" s="211">
        <f t="shared" si="1012"/>
        <v>0</v>
      </c>
      <c r="GL303" s="211">
        <f t="shared" si="1013"/>
        <v>0</v>
      </c>
    </row>
    <row r="304" spans="3:194" ht="45">
      <c r="C304" s="53" t="s">
        <v>674</v>
      </c>
      <c r="D304" s="225">
        <v>2541</v>
      </c>
      <c r="E304" s="223">
        <v>21</v>
      </c>
      <c r="F304" s="223"/>
      <c r="G304" s="224">
        <f t="shared" si="966"/>
        <v>0</v>
      </c>
      <c r="H304" s="224">
        <f t="shared" si="967"/>
        <v>0</v>
      </c>
      <c r="I304" s="222"/>
      <c r="J304" s="222"/>
      <c r="K304" s="222"/>
      <c r="L304" s="222"/>
      <c r="M304" s="222"/>
      <c r="N304" s="222"/>
      <c r="O304" s="222"/>
      <c r="P304" s="222"/>
      <c r="Q304" s="224">
        <f t="shared" si="968"/>
        <v>0</v>
      </c>
      <c r="R304" s="222"/>
      <c r="S304" s="222"/>
      <c r="T304" s="222"/>
      <c r="U304" s="222"/>
      <c r="V304" s="224">
        <f t="shared" si="969"/>
        <v>0</v>
      </c>
      <c r="W304" s="222"/>
      <c r="X304" s="222"/>
      <c r="Y304" s="222"/>
      <c r="Z304" s="222"/>
      <c r="AA304" s="224">
        <f t="shared" si="970"/>
        <v>0</v>
      </c>
      <c r="AB304" s="222"/>
      <c r="AC304" s="222"/>
      <c r="AD304" s="222"/>
      <c r="AE304" s="222"/>
      <c r="AF304" s="224">
        <f t="shared" si="971"/>
        <v>0</v>
      </c>
      <c r="AG304" s="222"/>
      <c r="AH304" s="222"/>
      <c r="AI304" s="222"/>
      <c r="AJ304" s="222"/>
      <c r="AK304" s="224">
        <f t="shared" si="972"/>
        <v>0</v>
      </c>
      <c r="AL304" s="224">
        <f t="shared" si="973"/>
        <v>0</v>
      </c>
      <c r="AM304" s="222"/>
      <c r="AN304" s="222"/>
      <c r="AO304" s="222"/>
      <c r="AP304" s="222"/>
      <c r="AQ304" s="222"/>
      <c r="AR304" s="222"/>
      <c r="AS304" s="222"/>
      <c r="AT304" s="222"/>
      <c r="AU304" s="224">
        <f t="shared" si="974"/>
        <v>0</v>
      </c>
      <c r="AV304" s="222"/>
      <c r="AW304" s="222"/>
      <c r="AX304" s="222"/>
      <c r="AY304" s="222"/>
      <c r="AZ304" s="224">
        <f t="shared" si="975"/>
        <v>0</v>
      </c>
      <c r="BA304" s="222"/>
      <c r="BB304" s="222"/>
      <c r="BC304" s="222"/>
      <c r="BD304" s="222"/>
      <c r="BE304" s="224">
        <f t="shared" si="976"/>
        <v>0</v>
      </c>
      <c r="BF304" s="222"/>
      <c r="BG304" s="222"/>
      <c r="BH304" s="222"/>
      <c r="BI304" s="222"/>
      <c r="BJ304" s="224">
        <f t="shared" si="977"/>
        <v>0</v>
      </c>
      <c r="BK304" s="222"/>
      <c r="BL304" s="222"/>
      <c r="BM304" s="222"/>
      <c r="BN304" s="222"/>
      <c r="BO304" s="224">
        <f t="shared" si="978"/>
        <v>0</v>
      </c>
      <c r="BP304" s="222"/>
      <c r="BQ304" s="222"/>
      <c r="BR304" s="222"/>
      <c r="BS304" s="222"/>
      <c r="BT304" s="224">
        <f t="shared" si="979"/>
        <v>0</v>
      </c>
      <c r="BU304" s="222"/>
      <c r="BV304" s="222"/>
      <c r="BW304" s="222"/>
      <c r="BX304" s="222"/>
      <c r="BY304" s="224">
        <f t="shared" si="980"/>
        <v>0</v>
      </c>
      <c r="BZ304" s="222"/>
      <c r="CA304" s="222"/>
      <c r="CB304" s="222"/>
      <c r="CC304" s="222"/>
      <c r="CD304" s="224">
        <f t="shared" si="981"/>
        <v>0</v>
      </c>
      <c r="CE304" s="222"/>
      <c r="CF304" s="222"/>
      <c r="CG304" s="222"/>
      <c r="CH304" s="222"/>
      <c r="CI304" s="224">
        <f t="shared" si="982"/>
        <v>0</v>
      </c>
      <c r="CJ304" s="222"/>
      <c r="CK304" s="222"/>
      <c r="CL304" s="222"/>
      <c r="CM304" s="222"/>
      <c r="CN304" s="224">
        <f t="shared" si="983"/>
        <v>0</v>
      </c>
      <c r="CO304" s="222"/>
      <c r="CP304" s="222"/>
      <c r="CQ304" s="222"/>
      <c r="CR304" s="222"/>
      <c r="CS304" s="209">
        <f t="shared" si="1044"/>
        <v>0</v>
      </c>
      <c r="CT304" s="205"/>
      <c r="CU304" s="210">
        <f t="shared" si="1049"/>
        <v>0</v>
      </c>
      <c r="CV304" s="210">
        <f t="shared" si="1049"/>
        <v>0</v>
      </c>
      <c r="CW304" s="210">
        <f t="shared" si="1015"/>
        <v>0</v>
      </c>
      <c r="CX304" s="210">
        <f t="shared" si="1016"/>
        <v>0</v>
      </c>
      <c r="CY304" s="210">
        <f t="shared" si="1017"/>
        <v>0</v>
      </c>
      <c r="CZ304" s="210">
        <f t="shared" si="1018"/>
        <v>0</v>
      </c>
      <c r="DA304" s="210">
        <f t="shared" si="1050"/>
        <v>0</v>
      </c>
      <c r="DB304" s="210">
        <f t="shared" si="1050"/>
        <v>0</v>
      </c>
      <c r="DC304" s="210">
        <f t="shared" si="1019"/>
        <v>0</v>
      </c>
      <c r="DD304" s="210">
        <f t="shared" si="1020"/>
        <v>0</v>
      </c>
      <c r="DE304" s="210">
        <f t="shared" si="1021"/>
        <v>0</v>
      </c>
      <c r="DF304" s="210">
        <f t="shared" si="1022"/>
        <v>0</v>
      </c>
      <c r="DG304" s="210">
        <f t="shared" si="1023"/>
        <v>0</v>
      </c>
      <c r="DH304" s="210">
        <f t="shared" si="1024"/>
        <v>0</v>
      </c>
      <c r="DI304" s="210">
        <f t="shared" si="1025"/>
        <v>0</v>
      </c>
      <c r="DJ304" s="210">
        <f t="shared" si="1026"/>
        <v>0</v>
      </c>
      <c r="DK304" s="210">
        <f t="shared" si="1027"/>
        <v>0</v>
      </c>
      <c r="DL304" s="210">
        <f t="shared" si="1028"/>
        <v>0</v>
      </c>
      <c r="DN304" s="210">
        <f t="shared" si="1047"/>
        <v>0</v>
      </c>
      <c r="DO304" s="210">
        <f t="shared" si="1047"/>
        <v>0</v>
      </c>
      <c r="DP304" s="210">
        <f t="shared" si="1047"/>
        <v>0</v>
      </c>
      <c r="DQ304" s="210">
        <f t="shared" si="1047"/>
        <v>0</v>
      </c>
      <c r="DR304" s="210">
        <f t="shared" si="1047"/>
        <v>0</v>
      </c>
      <c r="DS304" s="210">
        <f t="shared" si="1047"/>
        <v>0</v>
      </c>
      <c r="DT304" s="210">
        <f t="shared" si="1047"/>
        <v>0</v>
      </c>
      <c r="DU304" s="210">
        <f t="shared" si="1047"/>
        <v>0</v>
      </c>
      <c r="DV304" s="210">
        <f t="shared" si="1047"/>
        <v>0</v>
      </c>
      <c r="DW304" s="210">
        <f t="shared" si="1047"/>
        <v>0</v>
      </c>
      <c r="DX304" s="210">
        <f t="shared" si="1047"/>
        <v>0</v>
      </c>
      <c r="DY304" s="210">
        <f t="shared" si="1047"/>
        <v>0</v>
      </c>
      <c r="DZ304" s="210">
        <f t="shared" si="1047"/>
        <v>0</v>
      </c>
      <c r="EA304" s="210">
        <f t="shared" si="1047"/>
        <v>0</v>
      </c>
      <c r="EB304" s="210">
        <f t="shared" si="1047"/>
        <v>0</v>
      </c>
      <c r="EC304" s="210">
        <f t="shared" si="1048"/>
        <v>0</v>
      </c>
      <c r="ED304" s="210">
        <f t="shared" si="1046"/>
        <v>0</v>
      </c>
      <c r="EE304" s="210">
        <f t="shared" si="1046"/>
        <v>0</v>
      </c>
      <c r="EF304" s="210">
        <f t="shared" si="1046"/>
        <v>0</v>
      </c>
      <c r="EG304" s="210">
        <f t="shared" si="1046"/>
        <v>0</v>
      </c>
      <c r="EH304" s="210">
        <f t="shared" si="1014"/>
        <v>0</v>
      </c>
      <c r="EI304" s="210">
        <f t="shared" si="1014"/>
        <v>0</v>
      </c>
      <c r="EJ304" s="210">
        <f t="shared" si="1014"/>
        <v>0</v>
      </c>
      <c r="EK304" s="210">
        <f t="shared" si="1014"/>
        <v>0</v>
      </c>
      <c r="EL304" s="210">
        <f t="shared" si="1014"/>
        <v>0</v>
      </c>
      <c r="EM304" s="210">
        <f t="shared" si="1014"/>
        <v>0</v>
      </c>
      <c r="EN304" s="210">
        <f t="shared" si="1014"/>
        <v>0</v>
      </c>
      <c r="EO304" s="210">
        <f t="shared" si="1014"/>
        <v>0</v>
      </c>
      <c r="EP304" s="210">
        <f t="shared" si="1014"/>
        <v>0</v>
      </c>
      <c r="EQ304" s="210">
        <f t="shared" si="1014"/>
        <v>0</v>
      </c>
      <c r="ES304" s="210">
        <f t="shared" si="1029"/>
        <v>0</v>
      </c>
      <c r="ET304" s="210">
        <f t="shared" si="1030"/>
        <v>0</v>
      </c>
      <c r="EU304" s="210">
        <f t="shared" si="1031"/>
        <v>0</v>
      </c>
      <c r="EV304" s="210">
        <f t="shared" si="1032"/>
        <v>0</v>
      </c>
      <c r="EW304" s="210">
        <f t="shared" si="1033"/>
        <v>0</v>
      </c>
      <c r="EX304" s="210">
        <f t="shared" si="1034"/>
        <v>0</v>
      </c>
      <c r="EY304" s="210">
        <f t="shared" si="1035"/>
        <v>0</v>
      </c>
      <c r="EZ304" s="210">
        <f t="shared" si="1036"/>
        <v>0</v>
      </c>
      <c r="FA304" s="210">
        <f t="shared" si="1037"/>
        <v>0</v>
      </c>
      <c r="FB304" s="210">
        <f t="shared" si="1038"/>
        <v>0</v>
      </c>
      <c r="FC304" s="210">
        <f t="shared" si="1039"/>
        <v>0</v>
      </c>
      <c r="FD304" s="210">
        <f t="shared" si="1040"/>
        <v>0</v>
      </c>
      <c r="FE304" s="210">
        <f t="shared" si="1041"/>
        <v>0</v>
      </c>
      <c r="FF304" s="210">
        <f t="shared" si="1042"/>
        <v>0</v>
      </c>
      <c r="FG304" s="210">
        <f t="shared" si="1043"/>
        <v>0</v>
      </c>
      <c r="FI304" s="211">
        <f t="shared" si="984"/>
        <v>0</v>
      </c>
      <c r="FJ304" s="211">
        <f t="shared" si="985"/>
        <v>0</v>
      </c>
      <c r="FK304" s="211">
        <f t="shared" si="986"/>
        <v>0</v>
      </c>
      <c r="FL304" s="211">
        <f t="shared" si="987"/>
        <v>0</v>
      </c>
      <c r="FM304" s="211">
        <f t="shared" si="988"/>
        <v>0</v>
      </c>
      <c r="FN304" s="211">
        <f t="shared" si="989"/>
        <v>0</v>
      </c>
      <c r="FO304" s="211">
        <f t="shared" si="990"/>
        <v>0</v>
      </c>
      <c r="FP304" s="211">
        <f t="shared" si="991"/>
        <v>0</v>
      </c>
      <c r="FQ304" s="211">
        <f t="shared" si="992"/>
        <v>0</v>
      </c>
      <c r="FR304" s="211">
        <f t="shared" si="993"/>
        <v>0</v>
      </c>
      <c r="FS304" s="211">
        <f t="shared" si="994"/>
        <v>0</v>
      </c>
      <c r="FT304" s="211">
        <f t="shared" si="995"/>
        <v>0</v>
      </c>
      <c r="FU304" s="211">
        <f t="shared" si="996"/>
        <v>0</v>
      </c>
      <c r="FV304" s="211">
        <f t="shared" si="997"/>
        <v>0</v>
      </c>
      <c r="FW304" s="211">
        <f t="shared" si="998"/>
        <v>0</v>
      </c>
      <c r="FX304" s="211">
        <f t="shared" si="999"/>
        <v>0</v>
      </c>
      <c r="FY304" s="211">
        <f t="shared" si="1000"/>
        <v>0</v>
      </c>
      <c r="FZ304" s="211">
        <f t="shared" si="1001"/>
        <v>0</v>
      </c>
      <c r="GA304" s="211">
        <f t="shared" si="1002"/>
        <v>0</v>
      </c>
      <c r="GB304" s="211">
        <f t="shared" si="1003"/>
        <v>0</v>
      </c>
      <c r="GC304" s="211">
        <f t="shared" si="1004"/>
        <v>0</v>
      </c>
      <c r="GD304" s="211">
        <f t="shared" si="1005"/>
        <v>0</v>
      </c>
      <c r="GE304" s="211">
        <f t="shared" si="1006"/>
        <v>0</v>
      </c>
      <c r="GF304" s="211">
        <f t="shared" si="1007"/>
        <v>0</v>
      </c>
      <c r="GG304" s="211">
        <f t="shared" si="1008"/>
        <v>0</v>
      </c>
      <c r="GH304" s="211">
        <f t="shared" si="1009"/>
        <v>0</v>
      </c>
      <c r="GI304" s="211">
        <f t="shared" si="1010"/>
        <v>0</v>
      </c>
      <c r="GJ304" s="211">
        <f t="shared" si="1011"/>
        <v>0</v>
      </c>
      <c r="GK304" s="211">
        <f t="shared" si="1012"/>
        <v>0</v>
      </c>
      <c r="GL304" s="211">
        <f t="shared" si="1013"/>
        <v>0</v>
      </c>
    </row>
    <row r="305" spans="3:194" ht="45">
      <c r="C305" s="53" t="s">
        <v>1197</v>
      </c>
      <c r="D305" s="225">
        <v>2542</v>
      </c>
      <c r="E305" s="223">
        <v>21</v>
      </c>
      <c r="F305" s="223"/>
      <c r="G305" s="224">
        <f t="shared" si="966"/>
        <v>0</v>
      </c>
      <c r="H305" s="224">
        <f t="shared" si="967"/>
        <v>0</v>
      </c>
      <c r="I305" s="222"/>
      <c r="J305" s="222"/>
      <c r="K305" s="222"/>
      <c r="L305" s="222"/>
      <c r="M305" s="222"/>
      <c r="N305" s="222"/>
      <c r="O305" s="222"/>
      <c r="P305" s="222"/>
      <c r="Q305" s="224">
        <f t="shared" si="968"/>
        <v>0</v>
      </c>
      <c r="R305" s="222"/>
      <c r="S305" s="222"/>
      <c r="T305" s="222"/>
      <c r="U305" s="222"/>
      <c r="V305" s="224">
        <f t="shared" si="969"/>
        <v>0</v>
      </c>
      <c r="W305" s="222"/>
      <c r="X305" s="222"/>
      <c r="Y305" s="222"/>
      <c r="Z305" s="222"/>
      <c r="AA305" s="224">
        <f t="shared" si="970"/>
        <v>0</v>
      </c>
      <c r="AB305" s="222"/>
      <c r="AC305" s="222"/>
      <c r="AD305" s="222"/>
      <c r="AE305" s="222"/>
      <c r="AF305" s="224">
        <f t="shared" si="971"/>
        <v>0</v>
      </c>
      <c r="AG305" s="222"/>
      <c r="AH305" s="222"/>
      <c r="AI305" s="222"/>
      <c r="AJ305" s="222"/>
      <c r="AK305" s="224">
        <f t="shared" si="972"/>
        <v>0</v>
      </c>
      <c r="AL305" s="224">
        <f t="shared" si="973"/>
        <v>0</v>
      </c>
      <c r="AM305" s="222"/>
      <c r="AN305" s="222"/>
      <c r="AO305" s="222"/>
      <c r="AP305" s="222"/>
      <c r="AQ305" s="222"/>
      <c r="AR305" s="222"/>
      <c r="AS305" s="222"/>
      <c r="AT305" s="222"/>
      <c r="AU305" s="224">
        <f t="shared" si="974"/>
        <v>0</v>
      </c>
      <c r="AV305" s="222"/>
      <c r="AW305" s="222"/>
      <c r="AX305" s="222"/>
      <c r="AY305" s="222"/>
      <c r="AZ305" s="224">
        <f t="shared" si="975"/>
        <v>0</v>
      </c>
      <c r="BA305" s="222"/>
      <c r="BB305" s="222"/>
      <c r="BC305" s="222"/>
      <c r="BD305" s="222"/>
      <c r="BE305" s="224">
        <f t="shared" si="976"/>
        <v>0</v>
      </c>
      <c r="BF305" s="222"/>
      <c r="BG305" s="222"/>
      <c r="BH305" s="222"/>
      <c r="BI305" s="222"/>
      <c r="BJ305" s="224">
        <f t="shared" si="977"/>
        <v>0</v>
      </c>
      <c r="BK305" s="222"/>
      <c r="BL305" s="222"/>
      <c r="BM305" s="222"/>
      <c r="BN305" s="222"/>
      <c r="BO305" s="224">
        <f t="shared" si="978"/>
        <v>0</v>
      </c>
      <c r="BP305" s="222"/>
      <c r="BQ305" s="222"/>
      <c r="BR305" s="222"/>
      <c r="BS305" s="222"/>
      <c r="BT305" s="224">
        <f t="shared" si="979"/>
        <v>0</v>
      </c>
      <c r="BU305" s="222"/>
      <c r="BV305" s="222"/>
      <c r="BW305" s="222"/>
      <c r="BX305" s="222"/>
      <c r="BY305" s="224">
        <f t="shared" si="980"/>
        <v>0</v>
      </c>
      <c r="BZ305" s="222"/>
      <c r="CA305" s="222"/>
      <c r="CB305" s="222"/>
      <c r="CC305" s="222"/>
      <c r="CD305" s="224">
        <f t="shared" si="981"/>
        <v>0</v>
      </c>
      <c r="CE305" s="222"/>
      <c r="CF305" s="222"/>
      <c r="CG305" s="222"/>
      <c r="CH305" s="222"/>
      <c r="CI305" s="224">
        <f t="shared" si="982"/>
        <v>0</v>
      </c>
      <c r="CJ305" s="222"/>
      <c r="CK305" s="222"/>
      <c r="CL305" s="222"/>
      <c r="CM305" s="222"/>
      <c r="CN305" s="224">
        <f t="shared" si="983"/>
        <v>0</v>
      </c>
      <c r="CO305" s="222"/>
      <c r="CP305" s="222"/>
      <c r="CQ305" s="222"/>
      <c r="CR305" s="222"/>
      <c r="CS305" s="209">
        <f t="shared" si="1044"/>
        <v>0</v>
      </c>
      <c r="CT305" s="205"/>
      <c r="CU305" s="210">
        <f t="shared" si="1049"/>
        <v>0</v>
      </c>
      <c r="CV305" s="210">
        <f t="shared" si="1049"/>
        <v>0</v>
      </c>
      <c r="CW305" s="210">
        <f t="shared" si="1015"/>
        <v>0</v>
      </c>
      <c r="CX305" s="210">
        <f t="shared" si="1016"/>
        <v>0</v>
      </c>
      <c r="CY305" s="210">
        <f t="shared" si="1017"/>
        <v>0</v>
      </c>
      <c r="CZ305" s="210">
        <f t="shared" si="1018"/>
        <v>0</v>
      </c>
      <c r="DA305" s="210">
        <f t="shared" si="1050"/>
        <v>0</v>
      </c>
      <c r="DB305" s="210">
        <f t="shared" si="1050"/>
        <v>0</v>
      </c>
      <c r="DC305" s="210">
        <f t="shared" si="1019"/>
        <v>0</v>
      </c>
      <c r="DD305" s="210">
        <f t="shared" si="1020"/>
        <v>0</v>
      </c>
      <c r="DE305" s="210">
        <f t="shared" si="1021"/>
        <v>0</v>
      </c>
      <c r="DF305" s="210">
        <f t="shared" si="1022"/>
        <v>0</v>
      </c>
      <c r="DG305" s="210">
        <f t="shared" si="1023"/>
        <v>0</v>
      </c>
      <c r="DH305" s="210">
        <f t="shared" si="1024"/>
        <v>0</v>
      </c>
      <c r="DI305" s="210">
        <f t="shared" si="1025"/>
        <v>0</v>
      </c>
      <c r="DJ305" s="210">
        <f t="shared" si="1026"/>
        <v>0</v>
      </c>
      <c r="DK305" s="210">
        <f t="shared" si="1027"/>
        <v>0</v>
      </c>
      <c r="DL305" s="210">
        <f t="shared" si="1028"/>
        <v>0</v>
      </c>
      <c r="DN305" s="210">
        <f t="shared" ref="DN305:EB321" si="1051">IF((G305-AK305)&gt;0,0,G305-AK305)</f>
        <v>0</v>
      </c>
      <c r="DO305" s="210">
        <f t="shared" si="1051"/>
        <v>0</v>
      </c>
      <c r="DP305" s="210">
        <f t="shared" si="1051"/>
        <v>0</v>
      </c>
      <c r="DQ305" s="210">
        <f t="shared" si="1051"/>
        <v>0</v>
      </c>
      <c r="DR305" s="210">
        <f t="shared" si="1051"/>
        <v>0</v>
      </c>
      <c r="DS305" s="210">
        <f t="shared" si="1051"/>
        <v>0</v>
      </c>
      <c r="DT305" s="210">
        <f t="shared" si="1051"/>
        <v>0</v>
      </c>
      <c r="DU305" s="210">
        <f t="shared" si="1051"/>
        <v>0</v>
      </c>
      <c r="DV305" s="210">
        <f t="shared" si="1051"/>
        <v>0</v>
      </c>
      <c r="DW305" s="210">
        <f t="shared" si="1051"/>
        <v>0</v>
      </c>
      <c r="DX305" s="210">
        <f t="shared" si="1051"/>
        <v>0</v>
      </c>
      <c r="DY305" s="210">
        <f t="shared" si="1051"/>
        <v>0</v>
      </c>
      <c r="DZ305" s="210">
        <f t="shared" si="1051"/>
        <v>0</v>
      </c>
      <c r="EA305" s="210">
        <f t="shared" si="1051"/>
        <v>0</v>
      </c>
      <c r="EB305" s="210">
        <f t="shared" si="1051"/>
        <v>0</v>
      </c>
      <c r="EC305" s="210">
        <f t="shared" si="1048"/>
        <v>0</v>
      </c>
      <c r="ED305" s="210">
        <f t="shared" si="1046"/>
        <v>0</v>
      </c>
      <c r="EE305" s="210">
        <f t="shared" si="1046"/>
        <v>0</v>
      </c>
      <c r="EF305" s="210">
        <f t="shared" si="1046"/>
        <v>0</v>
      </c>
      <c r="EG305" s="210">
        <f t="shared" si="1046"/>
        <v>0</v>
      </c>
      <c r="EH305" s="210">
        <f t="shared" si="1014"/>
        <v>0</v>
      </c>
      <c r="EI305" s="210">
        <f t="shared" si="1014"/>
        <v>0</v>
      </c>
      <c r="EJ305" s="210">
        <f t="shared" si="1014"/>
        <v>0</v>
      </c>
      <c r="EK305" s="210">
        <f t="shared" si="1014"/>
        <v>0</v>
      </c>
      <c r="EL305" s="210">
        <f t="shared" si="1014"/>
        <v>0</v>
      </c>
      <c r="EM305" s="210">
        <f t="shared" si="1014"/>
        <v>0</v>
      </c>
      <c r="EN305" s="210">
        <f t="shared" si="1014"/>
        <v>0</v>
      </c>
      <c r="EO305" s="210">
        <f t="shared" si="1014"/>
        <v>0</v>
      </c>
      <c r="EP305" s="210">
        <f t="shared" si="1014"/>
        <v>0</v>
      </c>
      <c r="EQ305" s="210">
        <f t="shared" si="1014"/>
        <v>0</v>
      </c>
      <c r="ES305" s="210">
        <f t="shared" si="1029"/>
        <v>0</v>
      </c>
      <c r="ET305" s="210">
        <f t="shared" si="1030"/>
        <v>0</v>
      </c>
      <c r="EU305" s="210">
        <f t="shared" si="1031"/>
        <v>0</v>
      </c>
      <c r="EV305" s="210">
        <f t="shared" si="1032"/>
        <v>0</v>
      </c>
      <c r="EW305" s="210">
        <f t="shared" si="1033"/>
        <v>0</v>
      </c>
      <c r="EX305" s="210">
        <f t="shared" si="1034"/>
        <v>0</v>
      </c>
      <c r="EY305" s="210">
        <f t="shared" si="1035"/>
        <v>0</v>
      </c>
      <c r="EZ305" s="210">
        <f t="shared" si="1036"/>
        <v>0</v>
      </c>
      <c r="FA305" s="210">
        <f t="shared" si="1037"/>
        <v>0</v>
      </c>
      <c r="FB305" s="210">
        <f t="shared" si="1038"/>
        <v>0</v>
      </c>
      <c r="FC305" s="210">
        <f t="shared" si="1039"/>
        <v>0</v>
      </c>
      <c r="FD305" s="210">
        <f t="shared" si="1040"/>
        <v>0</v>
      </c>
      <c r="FE305" s="210">
        <f t="shared" si="1041"/>
        <v>0</v>
      </c>
      <c r="FF305" s="210">
        <f t="shared" si="1042"/>
        <v>0</v>
      </c>
      <c r="FG305" s="210">
        <f t="shared" si="1043"/>
        <v>0</v>
      </c>
      <c r="FI305" s="211">
        <f t="shared" si="984"/>
        <v>0</v>
      </c>
      <c r="FJ305" s="211">
        <f t="shared" si="985"/>
        <v>0</v>
      </c>
      <c r="FK305" s="211">
        <f t="shared" si="986"/>
        <v>0</v>
      </c>
      <c r="FL305" s="211">
        <f t="shared" si="987"/>
        <v>0</v>
      </c>
      <c r="FM305" s="211">
        <f t="shared" si="988"/>
        <v>0</v>
      </c>
      <c r="FN305" s="211">
        <f t="shared" si="989"/>
        <v>0</v>
      </c>
      <c r="FO305" s="211">
        <f t="shared" si="990"/>
        <v>0</v>
      </c>
      <c r="FP305" s="211">
        <f t="shared" si="991"/>
        <v>0</v>
      </c>
      <c r="FQ305" s="211">
        <f t="shared" si="992"/>
        <v>0</v>
      </c>
      <c r="FR305" s="211">
        <f t="shared" si="993"/>
        <v>0</v>
      </c>
      <c r="FS305" s="211">
        <f t="shared" si="994"/>
        <v>0</v>
      </c>
      <c r="FT305" s="211">
        <f t="shared" si="995"/>
        <v>0</v>
      </c>
      <c r="FU305" s="211">
        <f t="shared" si="996"/>
        <v>0</v>
      </c>
      <c r="FV305" s="211">
        <f t="shared" si="997"/>
        <v>0</v>
      </c>
      <c r="FW305" s="211">
        <f t="shared" si="998"/>
        <v>0</v>
      </c>
      <c r="FX305" s="211">
        <f t="shared" si="999"/>
        <v>0</v>
      </c>
      <c r="FY305" s="211">
        <f t="shared" si="1000"/>
        <v>0</v>
      </c>
      <c r="FZ305" s="211">
        <f t="shared" si="1001"/>
        <v>0</v>
      </c>
      <c r="GA305" s="211">
        <f t="shared" si="1002"/>
        <v>0</v>
      </c>
      <c r="GB305" s="211">
        <f t="shared" si="1003"/>
        <v>0</v>
      </c>
      <c r="GC305" s="211">
        <f t="shared" si="1004"/>
        <v>0</v>
      </c>
      <c r="GD305" s="211">
        <f t="shared" si="1005"/>
        <v>0</v>
      </c>
      <c r="GE305" s="211">
        <f t="shared" si="1006"/>
        <v>0</v>
      </c>
      <c r="GF305" s="211">
        <f t="shared" si="1007"/>
        <v>0</v>
      </c>
      <c r="GG305" s="211">
        <f t="shared" si="1008"/>
        <v>0</v>
      </c>
      <c r="GH305" s="211">
        <f t="shared" si="1009"/>
        <v>0</v>
      </c>
      <c r="GI305" s="211">
        <f t="shared" si="1010"/>
        <v>0</v>
      </c>
      <c r="GJ305" s="211">
        <f t="shared" si="1011"/>
        <v>0</v>
      </c>
      <c r="GK305" s="211">
        <f t="shared" si="1012"/>
        <v>0</v>
      </c>
      <c r="GL305" s="211">
        <f t="shared" si="1013"/>
        <v>0</v>
      </c>
    </row>
    <row r="306" spans="3:194" ht="30">
      <c r="C306" s="53" t="s">
        <v>241</v>
      </c>
      <c r="D306" s="225">
        <v>2543</v>
      </c>
      <c r="E306" s="223">
        <v>21</v>
      </c>
      <c r="F306" s="223"/>
      <c r="G306" s="224">
        <f t="shared" si="966"/>
        <v>0</v>
      </c>
      <c r="H306" s="224">
        <f t="shared" si="967"/>
        <v>0</v>
      </c>
      <c r="I306" s="222"/>
      <c r="J306" s="222"/>
      <c r="K306" s="222"/>
      <c r="L306" s="222"/>
      <c r="M306" s="222"/>
      <c r="N306" s="222"/>
      <c r="O306" s="222"/>
      <c r="P306" s="222"/>
      <c r="Q306" s="224">
        <f t="shared" si="968"/>
        <v>0</v>
      </c>
      <c r="R306" s="222"/>
      <c r="S306" s="222"/>
      <c r="T306" s="222"/>
      <c r="U306" s="222"/>
      <c r="V306" s="224">
        <f t="shared" si="969"/>
        <v>0</v>
      </c>
      <c r="W306" s="222"/>
      <c r="X306" s="222"/>
      <c r="Y306" s="222"/>
      <c r="Z306" s="222"/>
      <c r="AA306" s="224">
        <f t="shared" si="970"/>
        <v>0</v>
      </c>
      <c r="AB306" s="222"/>
      <c r="AC306" s="222"/>
      <c r="AD306" s="222"/>
      <c r="AE306" s="222"/>
      <c r="AF306" s="224">
        <f t="shared" si="971"/>
        <v>0</v>
      </c>
      <c r="AG306" s="222"/>
      <c r="AH306" s="222"/>
      <c r="AI306" s="222"/>
      <c r="AJ306" s="222"/>
      <c r="AK306" s="224">
        <f t="shared" si="972"/>
        <v>0</v>
      </c>
      <c r="AL306" s="224">
        <f t="shared" si="973"/>
        <v>0</v>
      </c>
      <c r="AM306" s="222"/>
      <c r="AN306" s="222"/>
      <c r="AO306" s="222"/>
      <c r="AP306" s="222"/>
      <c r="AQ306" s="222"/>
      <c r="AR306" s="222"/>
      <c r="AS306" s="222"/>
      <c r="AT306" s="222"/>
      <c r="AU306" s="224">
        <f t="shared" si="974"/>
        <v>0</v>
      </c>
      <c r="AV306" s="222"/>
      <c r="AW306" s="222"/>
      <c r="AX306" s="222"/>
      <c r="AY306" s="222"/>
      <c r="AZ306" s="224">
        <f t="shared" si="975"/>
        <v>0</v>
      </c>
      <c r="BA306" s="222"/>
      <c r="BB306" s="222"/>
      <c r="BC306" s="222"/>
      <c r="BD306" s="222"/>
      <c r="BE306" s="224">
        <f t="shared" si="976"/>
        <v>0</v>
      </c>
      <c r="BF306" s="222"/>
      <c r="BG306" s="222"/>
      <c r="BH306" s="222"/>
      <c r="BI306" s="222"/>
      <c r="BJ306" s="224">
        <f t="shared" si="977"/>
        <v>0</v>
      </c>
      <c r="BK306" s="222"/>
      <c r="BL306" s="222"/>
      <c r="BM306" s="222"/>
      <c r="BN306" s="222"/>
      <c r="BO306" s="224">
        <f t="shared" si="978"/>
        <v>0</v>
      </c>
      <c r="BP306" s="222"/>
      <c r="BQ306" s="222"/>
      <c r="BR306" s="222"/>
      <c r="BS306" s="222"/>
      <c r="BT306" s="224">
        <f t="shared" si="979"/>
        <v>0</v>
      </c>
      <c r="BU306" s="222"/>
      <c r="BV306" s="222"/>
      <c r="BW306" s="222"/>
      <c r="BX306" s="222"/>
      <c r="BY306" s="224">
        <f t="shared" si="980"/>
        <v>0</v>
      </c>
      <c r="BZ306" s="222"/>
      <c r="CA306" s="222"/>
      <c r="CB306" s="222"/>
      <c r="CC306" s="222"/>
      <c r="CD306" s="224">
        <f t="shared" si="981"/>
        <v>0</v>
      </c>
      <c r="CE306" s="222"/>
      <c r="CF306" s="222"/>
      <c r="CG306" s="222"/>
      <c r="CH306" s="222"/>
      <c r="CI306" s="224">
        <f t="shared" si="982"/>
        <v>0</v>
      </c>
      <c r="CJ306" s="222"/>
      <c r="CK306" s="222"/>
      <c r="CL306" s="222"/>
      <c r="CM306" s="222"/>
      <c r="CN306" s="224">
        <f t="shared" si="983"/>
        <v>0</v>
      </c>
      <c r="CO306" s="222"/>
      <c r="CP306" s="222"/>
      <c r="CQ306" s="222"/>
      <c r="CR306" s="222"/>
      <c r="CS306" s="209">
        <f t="shared" si="1044"/>
        <v>0</v>
      </c>
      <c r="CT306" s="205"/>
      <c r="CU306" s="210">
        <f t="shared" si="1049"/>
        <v>0</v>
      </c>
      <c r="CV306" s="210">
        <f t="shared" si="1049"/>
        <v>0</v>
      </c>
      <c r="CW306" s="210">
        <f t="shared" si="1015"/>
        <v>0</v>
      </c>
      <c r="CX306" s="210">
        <f t="shared" si="1016"/>
        <v>0</v>
      </c>
      <c r="CY306" s="210">
        <f t="shared" si="1017"/>
        <v>0</v>
      </c>
      <c r="CZ306" s="210">
        <f t="shared" si="1018"/>
        <v>0</v>
      </c>
      <c r="DA306" s="210">
        <f t="shared" si="1050"/>
        <v>0</v>
      </c>
      <c r="DB306" s="210">
        <f t="shared" si="1050"/>
        <v>0</v>
      </c>
      <c r="DC306" s="210">
        <f t="shared" si="1019"/>
        <v>0</v>
      </c>
      <c r="DD306" s="210">
        <f t="shared" si="1020"/>
        <v>0</v>
      </c>
      <c r="DE306" s="210">
        <f t="shared" si="1021"/>
        <v>0</v>
      </c>
      <c r="DF306" s="210">
        <f t="shared" si="1022"/>
        <v>0</v>
      </c>
      <c r="DG306" s="210">
        <f t="shared" si="1023"/>
        <v>0</v>
      </c>
      <c r="DH306" s="210">
        <f t="shared" si="1024"/>
        <v>0</v>
      </c>
      <c r="DI306" s="210">
        <f t="shared" si="1025"/>
        <v>0</v>
      </c>
      <c r="DJ306" s="210">
        <f t="shared" si="1026"/>
        <v>0</v>
      </c>
      <c r="DK306" s="210">
        <f t="shared" si="1027"/>
        <v>0</v>
      </c>
      <c r="DL306" s="210">
        <f t="shared" si="1028"/>
        <v>0</v>
      </c>
      <c r="DN306" s="210">
        <f t="shared" si="1051"/>
        <v>0</v>
      </c>
      <c r="DO306" s="210">
        <f t="shared" si="1051"/>
        <v>0</v>
      </c>
      <c r="DP306" s="210">
        <f t="shared" si="1051"/>
        <v>0</v>
      </c>
      <c r="DQ306" s="210">
        <f t="shared" si="1051"/>
        <v>0</v>
      </c>
      <c r="DR306" s="210">
        <f t="shared" si="1051"/>
        <v>0</v>
      </c>
      <c r="DS306" s="210">
        <f t="shared" si="1051"/>
        <v>0</v>
      </c>
      <c r="DT306" s="210">
        <f t="shared" si="1051"/>
        <v>0</v>
      </c>
      <c r="DU306" s="210">
        <f t="shared" si="1051"/>
        <v>0</v>
      </c>
      <c r="DV306" s="210">
        <f t="shared" si="1051"/>
        <v>0</v>
      </c>
      <c r="DW306" s="210">
        <f t="shared" si="1051"/>
        <v>0</v>
      </c>
      <c r="DX306" s="210">
        <f t="shared" si="1051"/>
        <v>0</v>
      </c>
      <c r="DY306" s="210">
        <f t="shared" si="1051"/>
        <v>0</v>
      </c>
      <c r="DZ306" s="210">
        <f t="shared" si="1051"/>
        <v>0</v>
      </c>
      <c r="EA306" s="210">
        <f t="shared" si="1051"/>
        <v>0</v>
      </c>
      <c r="EB306" s="210">
        <f t="shared" si="1051"/>
        <v>0</v>
      </c>
      <c r="EC306" s="210">
        <f t="shared" si="1048"/>
        <v>0</v>
      </c>
      <c r="ED306" s="210">
        <f t="shared" si="1046"/>
        <v>0</v>
      </c>
      <c r="EE306" s="210">
        <f t="shared" si="1046"/>
        <v>0</v>
      </c>
      <c r="EF306" s="210">
        <f t="shared" si="1046"/>
        <v>0</v>
      </c>
      <c r="EG306" s="210">
        <f t="shared" si="1046"/>
        <v>0</v>
      </c>
      <c r="EH306" s="210">
        <f t="shared" si="1014"/>
        <v>0</v>
      </c>
      <c r="EI306" s="210">
        <f t="shared" si="1014"/>
        <v>0</v>
      </c>
      <c r="EJ306" s="210">
        <f t="shared" si="1014"/>
        <v>0</v>
      </c>
      <c r="EK306" s="210">
        <f t="shared" si="1014"/>
        <v>0</v>
      </c>
      <c r="EL306" s="210">
        <f t="shared" si="1014"/>
        <v>0</v>
      </c>
      <c r="EM306" s="210">
        <f t="shared" si="1014"/>
        <v>0</v>
      </c>
      <c r="EN306" s="210">
        <f t="shared" si="1014"/>
        <v>0</v>
      </c>
      <c r="EO306" s="210">
        <f t="shared" si="1014"/>
        <v>0</v>
      </c>
      <c r="EP306" s="210">
        <f t="shared" si="1014"/>
        <v>0</v>
      </c>
      <c r="EQ306" s="210">
        <f t="shared" si="1014"/>
        <v>0</v>
      </c>
      <c r="ES306" s="210">
        <f t="shared" si="1029"/>
        <v>0</v>
      </c>
      <c r="ET306" s="210">
        <f t="shared" si="1030"/>
        <v>0</v>
      </c>
      <c r="EU306" s="210">
        <f t="shared" si="1031"/>
        <v>0</v>
      </c>
      <c r="EV306" s="210">
        <f t="shared" si="1032"/>
        <v>0</v>
      </c>
      <c r="EW306" s="210">
        <f t="shared" si="1033"/>
        <v>0</v>
      </c>
      <c r="EX306" s="210">
        <f t="shared" si="1034"/>
        <v>0</v>
      </c>
      <c r="EY306" s="210">
        <f t="shared" si="1035"/>
        <v>0</v>
      </c>
      <c r="EZ306" s="210">
        <f t="shared" si="1036"/>
        <v>0</v>
      </c>
      <c r="FA306" s="210">
        <f t="shared" si="1037"/>
        <v>0</v>
      </c>
      <c r="FB306" s="210">
        <f t="shared" si="1038"/>
        <v>0</v>
      </c>
      <c r="FC306" s="210">
        <f t="shared" si="1039"/>
        <v>0</v>
      </c>
      <c r="FD306" s="210">
        <f t="shared" si="1040"/>
        <v>0</v>
      </c>
      <c r="FE306" s="210">
        <f t="shared" si="1041"/>
        <v>0</v>
      </c>
      <c r="FF306" s="210">
        <f t="shared" si="1042"/>
        <v>0</v>
      </c>
      <c r="FG306" s="210">
        <f t="shared" si="1043"/>
        <v>0</v>
      </c>
      <c r="FI306" s="211">
        <f t="shared" si="984"/>
        <v>0</v>
      </c>
      <c r="FJ306" s="211">
        <f t="shared" si="985"/>
        <v>0</v>
      </c>
      <c r="FK306" s="211">
        <f t="shared" si="986"/>
        <v>0</v>
      </c>
      <c r="FL306" s="211">
        <f t="shared" si="987"/>
        <v>0</v>
      </c>
      <c r="FM306" s="211">
        <f t="shared" si="988"/>
        <v>0</v>
      </c>
      <c r="FN306" s="211">
        <f t="shared" si="989"/>
        <v>0</v>
      </c>
      <c r="FO306" s="211">
        <f t="shared" si="990"/>
        <v>0</v>
      </c>
      <c r="FP306" s="211">
        <f t="shared" si="991"/>
        <v>0</v>
      </c>
      <c r="FQ306" s="211">
        <f t="shared" si="992"/>
        <v>0</v>
      </c>
      <c r="FR306" s="211">
        <f t="shared" si="993"/>
        <v>0</v>
      </c>
      <c r="FS306" s="211">
        <f t="shared" si="994"/>
        <v>0</v>
      </c>
      <c r="FT306" s="211">
        <f t="shared" si="995"/>
        <v>0</v>
      </c>
      <c r="FU306" s="211">
        <f t="shared" si="996"/>
        <v>0</v>
      </c>
      <c r="FV306" s="211">
        <f t="shared" si="997"/>
        <v>0</v>
      </c>
      <c r="FW306" s="211">
        <f t="shared" si="998"/>
        <v>0</v>
      </c>
      <c r="FX306" s="211">
        <f t="shared" si="999"/>
        <v>0</v>
      </c>
      <c r="FY306" s="211">
        <f t="shared" si="1000"/>
        <v>0</v>
      </c>
      <c r="FZ306" s="211">
        <f t="shared" si="1001"/>
        <v>0</v>
      </c>
      <c r="GA306" s="211">
        <f t="shared" si="1002"/>
        <v>0</v>
      </c>
      <c r="GB306" s="211">
        <f t="shared" si="1003"/>
        <v>0</v>
      </c>
      <c r="GC306" s="211">
        <f t="shared" si="1004"/>
        <v>0</v>
      </c>
      <c r="GD306" s="211">
        <f t="shared" si="1005"/>
        <v>0</v>
      </c>
      <c r="GE306" s="211">
        <f t="shared" si="1006"/>
        <v>0</v>
      </c>
      <c r="GF306" s="211">
        <f t="shared" si="1007"/>
        <v>0</v>
      </c>
      <c r="GG306" s="211">
        <f t="shared" si="1008"/>
        <v>0</v>
      </c>
      <c r="GH306" s="211">
        <f t="shared" si="1009"/>
        <v>0</v>
      </c>
      <c r="GI306" s="211">
        <f t="shared" si="1010"/>
        <v>0</v>
      </c>
      <c r="GJ306" s="211">
        <f t="shared" si="1011"/>
        <v>0</v>
      </c>
      <c r="GK306" s="211">
        <f t="shared" si="1012"/>
        <v>0</v>
      </c>
      <c r="GL306" s="211">
        <f t="shared" si="1013"/>
        <v>0</v>
      </c>
    </row>
    <row r="307" spans="3:194" ht="150">
      <c r="C307" s="53" t="s">
        <v>242</v>
      </c>
      <c r="D307" s="225">
        <v>2544</v>
      </c>
      <c r="E307" s="223">
        <v>20</v>
      </c>
      <c r="F307" s="223"/>
      <c r="G307" s="224">
        <f t="shared" si="966"/>
        <v>0</v>
      </c>
      <c r="H307" s="224">
        <f t="shared" si="967"/>
        <v>0</v>
      </c>
      <c r="I307" s="222"/>
      <c r="J307" s="222"/>
      <c r="K307" s="222"/>
      <c r="L307" s="222"/>
      <c r="M307" s="222"/>
      <c r="N307" s="222"/>
      <c r="O307" s="222"/>
      <c r="P307" s="222"/>
      <c r="Q307" s="224">
        <f t="shared" si="968"/>
        <v>0</v>
      </c>
      <c r="R307" s="222"/>
      <c r="S307" s="222"/>
      <c r="T307" s="222"/>
      <c r="U307" s="222"/>
      <c r="V307" s="224">
        <f t="shared" si="969"/>
        <v>0</v>
      </c>
      <c r="W307" s="222"/>
      <c r="X307" s="222"/>
      <c r="Y307" s="222"/>
      <c r="Z307" s="222"/>
      <c r="AA307" s="224">
        <f t="shared" si="970"/>
        <v>0</v>
      </c>
      <c r="AB307" s="222"/>
      <c r="AC307" s="222"/>
      <c r="AD307" s="222"/>
      <c r="AE307" s="222"/>
      <c r="AF307" s="224">
        <f t="shared" si="971"/>
        <v>0</v>
      </c>
      <c r="AG307" s="222"/>
      <c r="AH307" s="222"/>
      <c r="AI307" s="222"/>
      <c r="AJ307" s="222"/>
      <c r="AK307" s="224">
        <f t="shared" si="972"/>
        <v>0</v>
      </c>
      <c r="AL307" s="224">
        <f t="shared" si="973"/>
        <v>0</v>
      </c>
      <c r="AM307" s="222"/>
      <c r="AN307" s="222"/>
      <c r="AO307" s="222"/>
      <c r="AP307" s="222"/>
      <c r="AQ307" s="222"/>
      <c r="AR307" s="222"/>
      <c r="AS307" s="222"/>
      <c r="AT307" s="222"/>
      <c r="AU307" s="224">
        <f t="shared" si="974"/>
        <v>0</v>
      </c>
      <c r="AV307" s="222"/>
      <c r="AW307" s="222"/>
      <c r="AX307" s="222"/>
      <c r="AY307" s="222"/>
      <c r="AZ307" s="224">
        <f t="shared" si="975"/>
        <v>0</v>
      </c>
      <c r="BA307" s="222"/>
      <c r="BB307" s="222"/>
      <c r="BC307" s="222"/>
      <c r="BD307" s="222"/>
      <c r="BE307" s="224">
        <f t="shared" si="976"/>
        <v>0</v>
      </c>
      <c r="BF307" s="222"/>
      <c r="BG307" s="222"/>
      <c r="BH307" s="222"/>
      <c r="BI307" s="222"/>
      <c r="BJ307" s="224">
        <f t="shared" si="977"/>
        <v>0</v>
      </c>
      <c r="BK307" s="222"/>
      <c r="BL307" s="222"/>
      <c r="BM307" s="222"/>
      <c r="BN307" s="222"/>
      <c r="BO307" s="224">
        <f t="shared" si="978"/>
        <v>0</v>
      </c>
      <c r="BP307" s="222"/>
      <c r="BQ307" s="222"/>
      <c r="BR307" s="222"/>
      <c r="BS307" s="222"/>
      <c r="BT307" s="224">
        <f t="shared" si="979"/>
        <v>0</v>
      </c>
      <c r="BU307" s="222"/>
      <c r="BV307" s="222"/>
      <c r="BW307" s="222"/>
      <c r="BX307" s="222"/>
      <c r="BY307" s="224">
        <f t="shared" si="980"/>
        <v>0</v>
      </c>
      <c r="BZ307" s="222"/>
      <c r="CA307" s="222"/>
      <c r="CB307" s="222"/>
      <c r="CC307" s="222"/>
      <c r="CD307" s="224">
        <f t="shared" si="981"/>
        <v>0</v>
      </c>
      <c r="CE307" s="222"/>
      <c r="CF307" s="222"/>
      <c r="CG307" s="222"/>
      <c r="CH307" s="222"/>
      <c r="CI307" s="224">
        <f t="shared" si="982"/>
        <v>0</v>
      </c>
      <c r="CJ307" s="222"/>
      <c r="CK307" s="222"/>
      <c r="CL307" s="222"/>
      <c r="CM307" s="222"/>
      <c r="CN307" s="224">
        <f t="shared" si="983"/>
        <v>0</v>
      </c>
      <c r="CO307" s="222"/>
      <c r="CP307" s="222"/>
      <c r="CQ307" s="222"/>
      <c r="CR307" s="222"/>
      <c r="CS307" s="209">
        <f t="shared" si="1044"/>
        <v>0</v>
      </c>
      <c r="CT307" s="205"/>
      <c r="CU307" s="210">
        <f t="shared" si="1049"/>
        <v>0</v>
      </c>
      <c r="CV307" s="210">
        <f t="shared" si="1049"/>
        <v>0</v>
      </c>
      <c r="CW307" s="210">
        <f t="shared" si="1015"/>
        <v>0</v>
      </c>
      <c r="CX307" s="210">
        <f t="shared" si="1016"/>
        <v>0</v>
      </c>
      <c r="CY307" s="210">
        <f t="shared" si="1017"/>
        <v>0</v>
      </c>
      <c r="CZ307" s="210">
        <f t="shared" si="1018"/>
        <v>0</v>
      </c>
      <c r="DA307" s="210">
        <f t="shared" si="1050"/>
        <v>0</v>
      </c>
      <c r="DB307" s="210">
        <f t="shared" si="1050"/>
        <v>0</v>
      </c>
      <c r="DC307" s="210">
        <f t="shared" si="1019"/>
        <v>0</v>
      </c>
      <c r="DD307" s="210">
        <f t="shared" si="1020"/>
        <v>0</v>
      </c>
      <c r="DE307" s="210">
        <f t="shared" si="1021"/>
        <v>0</v>
      </c>
      <c r="DF307" s="210">
        <f t="shared" si="1022"/>
        <v>0</v>
      </c>
      <c r="DG307" s="210">
        <f t="shared" si="1023"/>
        <v>0</v>
      </c>
      <c r="DH307" s="210">
        <f t="shared" si="1024"/>
        <v>0</v>
      </c>
      <c r="DI307" s="210">
        <f t="shared" si="1025"/>
        <v>0</v>
      </c>
      <c r="DJ307" s="210">
        <f t="shared" si="1026"/>
        <v>0</v>
      </c>
      <c r="DK307" s="210">
        <f t="shared" si="1027"/>
        <v>0</v>
      </c>
      <c r="DL307" s="210">
        <f t="shared" si="1028"/>
        <v>0</v>
      </c>
      <c r="DN307" s="210">
        <f t="shared" si="1051"/>
        <v>0</v>
      </c>
      <c r="DO307" s="210">
        <f t="shared" si="1051"/>
        <v>0</v>
      </c>
      <c r="DP307" s="210">
        <f t="shared" si="1051"/>
        <v>0</v>
      </c>
      <c r="DQ307" s="210">
        <f t="shared" si="1051"/>
        <v>0</v>
      </c>
      <c r="DR307" s="210">
        <f t="shared" si="1051"/>
        <v>0</v>
      </c>
      <c r="DS307" s="210">
        <f t="shared" si="1051"/>
        <v>0</v>
      </c>
      <c r="DT307" s="210">
        <f t="shared" si="1051"/>
        <v>0</v>
      </c>
      <c r="DU307" s="210">
        <f t="shared" si="1051"/>
        <v>0</v>
      </c>
      <c r="DV307" s="210">
        <f t="shared" si="1051"/>
        <v>0</v>
      </c>
      <c r="DW307" s="210">
        <f t="shared" si="1051"/>
        <v>0</v>
      </c>
      <c r="DX307" s="210">
        <f t="shared" si="1051"/>
        <v>0</v>
      </c>
      <c r="DY307" s="210">
        <f t="shared" si="1051"/>
        <v>0</v>
      </c>
      <c r="DZ307" s="210">
        <f t="shared" si="1051"/>
        <v>0</v>
      </c>
      <c r="EA307" s="210">
        <f t="shared" si="1051"/>
        <v>0</v>
      </c>
      <c r="EB307" s="210">
        <f t="shared" si="1051"/>
        <v>0</v>
      </c>
      <c r="EC307" s="210">
        <f t="shared" si="1048"/>
        <v>0</v>
      </c>
      <c r="ED307" s="210">
        <f t="shared" si="1046"/>
        <v>0</v>
      </c>
      <c r="EE307" s="210">
        <f t="shared" si="1046"/>
        <v>0</v>
      </c>
      <c r="EF307" s="210">
        <f t="shared" si="1046"/>
        <v>0</v>
      </c>
      <c r="EG307" s="210">
        <f t="shared" si="1046"/>
        <v>0</v>
      </c>
      <c r="EH307" s="210">
        <f t="shared" si="1014"/>
        <v>0</v>
      </c>
      <c r="EI307" s="210">
        <f t="shared" si="1014"/>
        <v>0</v>
      </c>
      <c r="EJ307" s="210">
        <f t="shared" si="1014"/>
        <v>0</v>
      </c>
      <c r="EK307" s="210">
        <f t="shared" si="1014"/>
        <v>0</v>
      </c>
      <c r="EL307" s="210">
        <f t="shared" si="1014"/>
        <v>0</v>
      </c>
      <c r="EM307" s="210">
        <f t="shared" si="1014"/>
        <v>0</v>
      </c>
      <c r="EN307" s="210">
        <f t="shared" si="1014"/>
        <v>0</v>
      </c>
      <c r="EO307" s="210">
        <f t="shared" si="1014"/>
        <v>0</v>
      </c>
      <c r="EP307" s="210">
        <f t="shared" si="1014"/>
        <v>0</v>
      </c>
      <c r="EQ307" s="210">
        <f t="shared" si="1014"/>
        <v>0</v>
      </c>
      <c r="ES307" s="210">
        <f t="shared" si="1029"/>
        <v>0</v>
      </c>
      <c r="ET307" s="210">
        <f t="shared" si="1030"/>
        <v>0</v>
      </c>
      <c r="EU307" s="210">
        <f t="shared" si="1031"/>
        <v>0</v>
      </c>
      <c r="EV307" s="210">
        <f t="shared" si="1032"/>
        <v>0</v>
      </c>
      <c r="EW307" s="210">
        <f t="shared" si="1033"/>
        <v>0</v>
      </c>
      <c r="EX307" s="210">
        <f t="shared" si="1034"/>
        <v>0</v>
      </c>
      <c r="EY307" s="210">
        <f t="shared" si="1035"/>
        <v>0</v>
      </c>
      <c r="EZ307" s="210">
        <f t="shared" si="1036"/>
        <v>0</v>
      </c>
      <c r="FA307" s="210">
        <f t="shared" si="1037"/>
        <v>0</v>
      </c>
      <c r="FB307" s="210">
        <f t="shared" si="1038"/>
        <v>0</v>
      </c>
      <c r="FC307" s="210">
        <f t="shared" si="1039"/>
        <v>0</v>
      </c>
      <c r="FD307" s="210">
        <f t="shared" si="1040"/>
        <v>0</v>
      </c>
      <c r="FE307" s="210">
        <f t="shared" si="1041"/>
        <v>0</v>
      </c>
      <c r="FF307" s="210">
        <f t="shared" si="1042"/>
        <v>0</v>
      </c>
      <c r="FG307" s="210">
        <f t="shared" si="1043"/>
        <v>0</v>
      </c>
      <c r="FI307" s="211">
        <f t="shared" si="984"/>
        <v>0</v>
      </c>
      <c r="FJ307" s="211">
        <f t="shared" si="985"/>
        <v>0</v>
      </c>
      <c r="FK307" s="211">
        <f t="shared" si="986"/>
        <v>0</v>
      </c>
      <c r="FL307" s="211">
        <f t="shared" si="987"/>
        <v>0</v>
      </c>
      <c r="FM307" s="211">
        <f t="shared" si="988"/>
        <v>0</v>
      </c>
      <c r="FN307" s="211">
        <f t="shared" si="989"/>
        <v>0</v>
      </c>
      <c r="FO307" s="211">
        <f t="shared" si="990"/>
        <v>0</v>
      </c>
      <c r="FP307" s="211">
        <f t="shared" si="991"/>
        <v>0</v>
      </c>
      <c r="FQ307" s="211">
        <f t="shared" si="992"/>
        <v>0</v>
      </c>
      <c r="FR307" s="211">
        <f t="shared" si="993"/>
        <v>0</v>
      </c>
      <c r="FS307" s="211">
        <f t="shared" si="994"/>
        <v>0</v>
      </c>
      <c r="FT307" s="211">
        <f t="shared" si="995"/>
        <v>0</v>
      </c>
      <c r="FU307" s="211">
        <f t="shared" si="996"/>
        <v>0</v>
      </c>
      <c r="FV307" s="211">
        <f t="shared" si="997"/>
        <v>0</v>
      </c>
      <c r="FW307" s="211">
        <f t="shared" si="998"/>
        <v>0</v>
      </c>
      <c r="FX307" s="211">
        <f t="shared" si="999"/>
        <v>0</v>
      </c>
      <c r="FY307" s="211">
        <f t="shared" si="1000"/>
        <v>0</v>
      </c>
      <c r="FZ307" s="211">
        <f t="shared" si="1001"/>
        <v>0</v>
      </c>
      <c r="GA307" s="211">
        <f t="shared" si="1002"/>
        <v>0</v>
      </c>
      <c r="GB307" s="211">
        <f t="shared" si="1003"/>
        <v>0</v>
      </c>
      <c r="GC307" s="211">
        <f t="shared" si="1004"/>
        <v>0</v>
      </c>
      <c r="GD307" s="211">
        <f t="shared" si="1005"/>
        <v>0</v>
      </c>
      <c r="GE307" s="211">
        <f t="shared" si="1006"/>
        <v>0</v>
      </c>
      <c r="GF307" s="211">
        <f t="shared" si="1007"/>
        <v>0</v>
      </c>
      <c r="GG307" s="211">
        <f t="shared" si="1008"/>
        <v>0</v>
      </c>
      <c r="GH307" s="211">
        <f t="shared" si="1009"/>
        <v>0</v>
      </c>
      <c r="GI307" s="211">
        <f t="shared" si="1010"/>
        <v>0</v>
      </c>
      <c r="GJ307" s="211">
        <f t="shared" si="1011"/>
        <v>0</v>
      </c>
      <c r="GK307" s="211">
        <f t="shared" si="1012"/>
        <v>0</v>
      </c>
      <c r="GL307" s="211">
        <f t="shared" si="1013"/>
        <v>0</v>
      </c>
    </row>
    <row r="308" spans="3:194" ht="60">
      <c r="C308" s="25" t="s">
        <v>243</v>
      </c>
      <c r="D308" s="220">
        <v>2545</v>
      </c>
      <c r="E308" s="223">
        <v>21</v>
      </c>
      <c r="F308" s="223"/>
      <c r="G308" s="224">
        <f t="shared" si="966"/>
        <v>0</v>
      </c>
      <c r="H308" s="224">
        <f t="shared" si="967"/>
        <v>0</v>
      </c>
      <c r="I308" s="222"/>
      <c r="J308" s="222"/>
      <c r="K308" s="222"/>
      <c r="L308" s="222"/>
      <c r="M308" s="222"/>
      <c r="N308" s="222"/>
      <c r="O308" s="222"/>
      <c r="P308" s="222"/>
      <c r="Q308" s="224">
        <f t="shared" si="968"/>
        <v>0</v>
      </c>
      <c r="R308" s="222"/>
      <c r="S308" s="222"/>
      <c r="T308" s="222"/>
      <c r="U308" s="222"/>
      <c r="V308" s="224">
        <f t="shared" si="969"/>
        <v>0</v>
      </c>
      <c r="W308" s="222"/>
      <c r="X308" s="222"/>
      <c r="Y308" s="222"/>
      <c r="Z308" s="222"/>
      <c r="AA308" s="224">
        <f t="shared" si="970"/>
        <v>0</v>
      </c>
      <c r="AB308" s="222"/>
      <c r="AC308" s="222"/>
      <c r="AD308" s="222"/>
      <c r="AE308" s="222"/>
      <c r="AF308" s="224">
        <f t="shared" si="971"/>
        <v>0</v>
      </c>
      <c r="AG308" s="222"/>
      <c r="AH308" s="222"/>
      <c r="AI308" s="222"/>
      <c r="AJ308" s="222"/>
      <c r="AK308" s="224">
        <f t="shared" si="972"/>
        <v>0</v>
      </c>
      <c r="AL308" s="224">
        <f t="shared" si="973"/>
        <v>0</v>
      </c>
      <c r="AM308" s="222"/>
      <c r="AN308" s="222"/>
      <c r="AO308" s="222"/>
      <c r="AP308" s="222"/>
      <c r="AQ308" s="222"/>
      <c r="AR308" s="222"/>
      <c r="AS308" s="222"/>
      <c r="AT308" s="222"/>
      <c r="AU308" s="224">
        <f t="shared" si="974"/>
        <v>0</v>
      </c>
      <c r="AV308" s="222"/>
      <c r="AW308" s="222"/>
      <c r="AX308" s="222"/>
      <c r="AY308" s="222"/>
      <c r="AZ308" s="224">
        <f t="shared" si="975"/>
        <v>0</v>
      </c>
      <c r="BA308" s="222"/>
      <c r="BB308" s="222"/>
      <c r="BC308" s="222"/>
      <c r="BD308" s="222"/>
      <c r="BE308" s="224">
        <f t="shared" si="976"/>
        <v>0</v>
      </c>
      <c r="BF308" s="222"/>
      <c r="BG308" s="222"/>
      <c r="BH308" s="222"/>
      <c r="BI308" s="222"/>
      <c r="BJ308" s="224">
        <f t="shared" si="977"/>
        <v>0</v>
      </c>
      <c r="BK308" s="222"/>
      <c r="BL308" s="222"/>
      <c r="BM308" s="222"/>
      <c r="BN308" s="222"/>
      <c r="BO308" s="224">
        <f t="shared" si="978"/>
        <v>0</v>
      </c>
      <c r="BP308" s="222"/>
      <c r="BQ308" s="222"/>
      <c r="BR308" s="222"/>
      <c r="BS308" s="222"/>
      <c r="BT308" s="224">
        <f t="shared" si="979"/>
        <v>0</v>
      </c>
      <c r="BU308" s="222"/>
      <c r="BV308" s="222"/>
      <c r="BW308" s="222"/>
      <c r="BX308" s="222"/>
      <c r="BY308" s="224">
        <f t="shared" si="980"/>
        <v>0</v>
      </c>
      <c r="BZ308" s="222"/>
      <c r="CA308" s="222"/>
      <c r="CB308" s="222"/>
      <c r="CC308" s="222"/>
      <c r="CD308" s="224">
        <f t="shared" si="981"/>
        <v>0</v>
      </c>
      <c r="CE308" s="222"/>
      <c r="CF308" s="222"/>
      <c r="CG308" s="222"/>
      <c r="CH308" s="222"/>
      <c r="CI308" s="224">
        <f t="shared" si="982"/>
        <v>0</v>
      </c>
      <c r="CJ308" s="222"/>
      <c r="CK308" s="222"/>
      <c r="CL308" s="222"/>
      <c r="CM308" s="222"/>
      <c r="CN308" s="224">
        <f t="shared" si="983"/>
        <v>0</v>
      </c>
      <c r="CO308" s="222"/>
      <c r="CP308" s="222"/>
      <c r="CQ308" s="222"/>
      <c r="CR308" s="222"/>
      <c r="CS308" s="209">
        <f t="shared" si="1044"/>
        <v>0</v>
      </c>
      <c r="CT308" s="205"/>
      <c r="CU308" s="210">
        <f t="shared" si="1049"/>
        <v>0</v>
      </c>
      <c r="CV308" s="210">
        <f t="shared" si="1049"/>
        <v>0</v>
      </c>
      <c r="CW308" s="210">
        <f t="shared" si="1015"/>
        <v>0</v>
      </c>
      <c r="CX308" s="210">
        <f t="shared" si="1016"/>
        <v>0</v>
      </c>
      <c r="CY308" s="210">
        <f t="shared" si="1017"/>
        <v>0</v>
      </c>
      <c r="CZ308" s="210">
        <f t="shared" si="1018"/>
        <v>0</v>
      </c>
      <c r="DA308" s="210">
        <f t="shared" si="1050"/>
        <v>0</v>
      </c>
      <c r="DB308" s="210">
        <f t="shared" si="1050"/>
        <v>0</v>
      </c>
      <c r="DC308" s="210">
        <f t="shared" si="1019"/>
        <v>0</v>
      </c>
      <c r="DD308" s="210">
        <f t="shared" si="1020"/>
        <v>0</v>
      </c>
      <c r="DE308" s="210">
        <f t="shared" si="1021"/>
        <v>0</v>
      </c>
      <c r="DF308" s="210">
        <f t="shared" si="1022"/>
        <v>0</v>
      </c>
      <c r="DG308" s="210">
        <f t="shared" si="1023"/>
        <v>0</v>
      </c>
      <c r="DH308" s="210">
        <f t="shared" si="1024"/>
        <v>0</v>
      </c>
      <c r="DI308" s="210">
        <f t="shared" si="1025"/>
        <v>0</v>
      </c>
      <c r="DJ308" s="210">
        <f t="shared" si="1026"/>
        <v>0</v>
      </c>
      <c r="DK308" s="210">
        <f t="shared" si="1027"/>
        <v>0</v>
      </c>
      <c r="DL308" s="210">
        <f t="shared" si="1028"/>
        <v>0</v>
      </c>
      <c r="DN308" s="210">
        <f t="shared" si="1051"/>
        <v>0</v>
      </c>
      <c r="DO308" s="210">
        <f t="shared" si="1051"/>
        <v>0</v>
      </c>
      <c r="DP308" s="210">
        <f t="shared" si="1051"/>
        <v>0</v>
      </c>
      <c r="DQ308" s="210">
        <f t="shared" si="1051"/>
        <v>0</v>
      </c>
      <c r="DR308" s="210">
        <f t="shared" si="1051"/>
        <v>0</v>
      </c>
      <c r="DS308" s="210">
        <f t="shared" si="1051"/>
        <v>0</v>
      </c>
      <c r="DT308" s="210">
        <f t="shared" si="1051"/>
        <v>0</v>
      </c>
      <c r="DU308" s="210">
        <f t="shared" si="1051"/>
        <v>0</v>
      </c>
      <c r="DV308" s="210">
        <f t="shared" si="1051"/>
        <v>0</v>
      </c>
      <c r="DW308" s="210">
        <f t="shared" si="1051"/>
        <v>0</v>
      </c>
      <c r="DX308" s="210">
        <f t="shared" si="1051"/>
        <v>0</v>
      </c>
      <c r="DY308" s="210">
        <f t="shared" si="1051"/>
        <v>0</v>
      </c>
      <c r="DZ308" s="210">
        <f t="shared" si="1051"/>
        <v>0</v>
      </c>
      <c r="EA308" s="210">
        <f t="shared" si="1051"/>
        <v>0</v>
      </c>
      <c r="EB308" s="210">
        <f t="shared" si="1051"/>
        <v>0</v>
      </c>
      <c r="EC308" s="210">
        <f t="shared" si="1048"/>
        <v>0</v>
      </c>
      <c r="ED308" s="210">
        <f t="shared" si="1046"/>
        <v>0</v>
      </c>
      <c r="EE308" s="210">
        <f t="shared" si="1046"/>
        <v>0</v>
      </c>
      <c r="EF308" s="210">
        <f t="shared" si="1046"/>
        <v>0</v>
      </c>
      <c r="EG308" s="210">
        <f t="shared" si="1046"/>
        <v>0</v>
      </c>
      <c r="EH308" s="210">
        <f t="shared" si="1014"/>
        <v>0</v>
      </c>
      <c r="EI308" s="210">
        <f t="shared" si="1014"/>
        <v>0</v>
      </c>
      <c r="EJ308" s="210">
        <f t="shared" si="1014"/>
        <v>0</v>
      </c>
      <c r="EK308" s="210">
        <f t="shared" si="1014"/>
        <v>0</v>
      </c>
      <c r="EL308" s="210">
        <f t="shared" si="1014"/>
        <v>0</v>
      </c>
      <c r="EM308" s="210">
        <f t="shared" si="1014"/>
        <v>0</v>
      </c>
      <c r="EN308" s="210">
        <f t="shared" si="1014"/>
        <v>0</v>
      </c>
      <c r="EO308" s="210">
        <f t="shared" si="1014"/>
        <v>0</v>
      </c>
      <c r="EP308" s="210">
        <f t="shared" si="1014"/>
        <v>0</v>
      </c>
      <c r="EQ308" s="210">
        <f t="shared" si="1014"/>
        <v>0</v>
      </c>
      <c r="ES308" s="210">
        <f t="shared" si="1029"/>
        <v>0</v>
      </c>
      <c r="ET308" s="210">
        <f t="shared" si="1030"/>
        <v>0</v>
      </c>
      <c r="EU308" s="210">
        <f t="shared" si="1031"/>
        <v>0</v>
      </c>
      <c r="EV308" s="210">
        <f t="shared" si="1032"/>
        <v>0</v>
      </c>
      <c r="EW308" s="210">
        <f t="shared" si="1033"/>
        <v>0</v>
      </c>
      <c r="EX308" s="210">
        <f t="shared" si="1034"/>
        <v>0</v>
      </c>
      <c r="EY308" s="210">
        <f t="shared" si="1035"/>
        <v>0</v>
      </c>
      <c r="EZ308" s="210">
        <f t="shared" si="1036"/>
        <v>0</v>
      </c>
      <c r="FA308" s="210">
        <f t="shared" si="1037"/>
        <v>0</v>
      </c>
      <c r="FB308" s="210">
        <f t="shared" si="1038"/>
        <v>0</v>
      </c>
      <c r="FC308" s="210">
        <f t="shared" si="1039"/>
        <v>0</v>
      </c>
      <c r="FD308" s="210">
        <f t="shared" si="1040"/>
        <v>0</v>
      </c>
      <c r="FE308" s="210">
        <f t="shared" si="1041"/>
        <v>0</v>
      </c>
      <c r="FF308" s="210">
        <f t="shared" si="1042"/>
        <v>0</v>
      </c>
      <c r="FG308" s="210">
        <f t="shared" si="1043"/>
        <v>0</v>
      </c>
      <c r="FI308" s="211">
        <f t="shared" si="984"/>
        <v>0</v>
      </c>
      <c r="FJ308" s="211">
        <f t="shared" si="985"/>
        <v>0</v>
      </c>
      <c r="FK308" s="211">
        <f t="shared" si="986"/>
        <v>0</v>
      </c>
      <c r="FL308" s="211">
        <f t="shared" si="987"/>
        <v>0</v>
      </c>
      <c r="FM308" s="211">
        <f t="shared" si="988"/>
        <v>0</v>
      </c>
      <c r="FN308" s="211">
        <f t="shared" si="989"/>
        <v>0</v>
      </c>
      <c r="FO308" s="211">
        <f t="shared" si="990"/>
        <v>0</v>
      </c>
      <c r="FP308" s="211">
        <f t="shared" si="991"/>
        <v>0</v>
      </c>
      <c r="FQ308" s="211">
        <f t="shared" si="992"/>
        <v>0</v>
      </c>
      <c r="FR308" s="211">
        <f t="shared" si="993"/>
        <v>0</v>
      </c>
      <c r="FS308" s="211">
        <f t="shared" si="994"/>
        <v>0</v>
      </c>
      <c r="FT308" s="211">
        <f t="shared" si="995"/>
        <v>0</v>
      </c>
      <c r="FU308" s="211">
        <f t="shared" si="996"/>
        <v>0</v>
      </c>
      <c r="FV308" s="211">
        <f t="shared" si="997"/>
        <v>0</v>
      </c>
      <c r="FW308" s="211">
        <f t="shared" si="998"/>
        <v>0</v>
      </c>
      <c r="FX308" s="211">
        <f t="shared" si="999"/>
        <v>0</v>
      </c>
      <c r="FY308" s="211">
        <f t="shared" si="1000"/>
        <v>0</v>
      </c>
      <c r="FZ308" s="211">
        <f t="shared" si="1001"/>
        <v>0</v>
      </c>
      <c r="GA308" s="211">
        <f t="shared" si="1002"/>
        <v>0</v>
      </c>
      <c r="GB308" s="211">
        <f t="shared" si="1003"/>
        <v>0</v>
      </c>
      <c r="GC308" s="211">
        <f t="shared" si="1004"/>
        <v>0</v>
      </c>
      <c r="GD308" s="211">
        <f t="shared" si="1005"/>
        <v>0</v>
      </c>
      <c r="GE308" s="211">
        <f t="shared" si="1006"/>
        <v>0</v>
      </c>
      <c r="GF308" s="211">
        <f t="shared" si="1007"/>
        <v>0</v>
      </c>
      <c r="GG308" s="211">
        <f t="shared" si="1008"/>
        <v>0</v>
      </c>
      <c r="GH308" s="211">
        <f t="shared" si="1009"/>
        <v>0</v>
      </c>
      <c r="GI308" s="211">
        <f t="shared" si="1010"/>
        <v>0</v>
      </c>
      <c r="GJ308" s="211">
        <f t="shared" si="1011"/>
        <v>0</v>
      </c>
      <c r="GK308" s="211">
        <f t="shared" si="1012"/>
        <v>0</v>
      </c>
      <c r="GL308" s="211">
        <f t="shared" si="1013"/>
        <v>0</v>
      </c>
    </row>
    <row r="309" spans="3:194" ht="60">
      <c r="C309" s="25" t="s">
        <v>244</v>
      </c>
      <c r="D309" s="220">
        <v>2546</v>
      </c>
      <c r="E309" s="223">
        <v>21</v>
      </c>
      <c r="F309" s="223"/>
      <c r="G309" s="224">
        <f t="shared" si="966"/>
        <v>0</v>
      </c>
      <c r="H309" s="224">
        <f t="shared" si="967"/>
        <v>0</v>
      </c>
      <c r="I309" s="222"/>
      <c r="J309" s="222"/>
      <c r="K309" s="222"/>
      <c r="L309" s="222"/>
      <c r="M309" s="222"/>
      <c r="N309" s="222"/>
      <c r="O309" s="222"/>
      <c r="P309" s="222"/>
      <c r="Q309" s="224">
        <f t="shared" si="968"/>
        <v>0</v>
      </c>
      <c r="R309" s="222"/>
      <c r="S309" s="222"/>
      <c r="T309" s="222"/>
      <c r="U309" s="222"/>
      <c r="V309" s="224">
        <f t="shared" si="969"/>
        <v>0</v>
      </c>
      <c r="W309" s="222"/>
      <c r="X309" s="222"/>
      <c r="Y309" s="222"/>
      <c r="Z309" s="222"/>
      <c r="AA309" s="224">
        <f t="shared" si="970"/>
        <v>0</v>
      </c>
      <c r="AB309" s="222"/>
      <c r="AC309" s="222"/>
      <c r="AD309" s="222"/>
      <c r="AE309" s="222"/>
      <c r="AF309" s="224">
        <f t="shared" si="971"/>
        <v>0</v>
      </c>
      <c r="AG309" s="222"/>
      <c r="AH309" s="222"/>
      <c r="AI309" s="222"/>
      <c r="AJ309" s="222"/>
      <c r="AK309" s="224">
        <f t="shared" si="972"/>
        <v>0</v>
      </c>
      <c r="AL309" s="224">
        <f t="shared" si="973"/>
        <v>0</v>
      </c>
      <c r="AM309" s="222"/>
      <c r="AN309" s="222"/>
      <c r="AO309" s="222"/>
      <c r="AP309" s="222"/>
      <c r="AQ309" s="222"/>
      <c r="AR309" s="222"/>
      <c r="AS309" s="222"/>
      <c r="AT309" s="222"/>
      <c r="AU309" s="224">
        <f t="shared" si="974"/>
        <v>0</v>
      </c>
      <c r="AV309" s="222"/>
      <c r="AW309" s="222"/>
      <c r="AX309" s="222"/>
      <c r="AY309" s="222"/>
      <c r="AZ309" s="224">
        <f t="shared" si="975"/>
        <v>0</v>
      </c>
      <c r="BA309" s="222"/>
      <c r="BB309" s="222"/>
      <c r="BC309" s="222"/>
      <c r="BD309" s="222"/>
      <c r="BE309" s="224">
        <f t="shared" si="976"/>
        <v>0</v>
      </c>
      <c r="BF309" s="222"/>
      <c r="BG309" s="222"/>
      <c r="BH309" s="222"/>
      <c r="BI309" s="222"/>
      <c r="BJ309" s="224">
        <f t="shared" si="977"/>
        <v>0</v>
      </c>
      <c r="BK309" s="222"/>
      <c r="BL309" s="222"/>
      <c r="BM309" s="222"/>
      <c r="BN309" s="222"/>
      <c r="BO309" s="224">
        <f t="shared" si="978"/>
        <v>0</v>
      </c>
      <c r="BP309" s="222"/>
      <c r="BQ309" s="222"/>
      <c r="BR309" s="222"/>
      <c r="BS309" s="222"/>
      <c r="BT309" s="224">
        <f t="shared" si="979"/>
        <v>0</v>
      </c>
      <c r="BU309" s="222"/>
      <c r="BV309" s="222"/>
      <c r="BW309" s="222"/>
      <c r="BX309" s="222"/>
      <c r="BY309" s="224">
        <f t="shared" si="980"/>
        <v>0</v>
      </c>
      <c r="BZ309" s="222"/>
      <c r="CA309" s="222"/>
      <c r="CB309" s="222"/>
      <c r="CC309" s="222"/>
      <c r="CD309" s="224">
        <f t="shared" si="981"/>
        <v>0</v>
      </c>
      <c r="CE309" s="222"/>
      <c r="CF309" s="222"/>
      <c r="CG309" s="222"/>
      <c r="CH309" s="222"/>
      <c r="CI309" s="224">
        <f t="shared" si="982"/>
        <v>0</v>
      </c>
      <c r="CJ309" s="222"/>
      <c r="CK309" s="222"/>
      <c r="CL309" s="222"/>
      <c r="CM309" s="222"/>
      <c r="CN309" s="224">
        <f t="shared" si="983"/>
        <v>0</v>
      </c>
      <c r="CO309" s="222"/>
      <c r="CP309" s="222"/>
      <c r="CQ309" s="222"/>
      <c r="CR309" s="222"/>
      <c r="CS309" s="209">
        <f t="shared" si="1044"/>
        <v>0</v>
      </c>
      <c r="CT309" s="205"/>
      <c r="CU309" s="210">
        <f t="shared" si="1049"/>
        <v>0</v>
      </c>
      <c r="CV309" s="210">
        <f t="shared" si="1049"/>
        <v>0</v>
      </c>
      <c r="CW309" s="210">
        <f t="shared" si="1015"/>
        <v>0</v>
      </c>
      <c r="CX309" s="210">
        <f t="shared" si="1016"/>
        <v>0</v>
      </c>
      <c r="CY309" s="210">
        <f t="shared" si="1017"/>
        <v>0</v>
      </c>
      <c r="CZ309" s="210">
        <f t="shared" si="1018"/>
        <v>0</v>
      </c>
      <c r="DA309" s="210">
        <f t="shared" si="1050"/>
        <v>0</v>
      </c>
      <c r="DB309" s="210">
        <f t="shared" si="1050"/>
        <v>0</v>
      </c>
      <c r="DC309" s="210">
        <f t="shared" si="1019"/>
        <v>0</v>
      </c>
      <c r="DD309" s="210">
        <f t="shared" si="1020"/>
        <v>0</v>
      </c>
      <c r="DE309" s="210">
        <f t="shared" si="1021"/>
        <v>0</v>
      </c>
      <c r="DF309" s="210">
        <f t="shared" si="1022"/>
        <v>0</v>
      </c>
      <c r="DG309" s="210">
        <f t="shared" si="1023"/>
        <v>0</v>
      </c>
      <c r="DH309" s="210">
        <f t="shared" si="1024"/>
        <v>0</v>
      </c>
      <c r="DI309" s="210">
        <f t="shared" si="1025"/>
        <v>0</v>
      </c>
      <c r="DJ309" s="210">
        <f t="shared" si="1026"/>
        <v>0</v>
      </c>
      <c r="DK309" s="210">
        <f t="shared" si="1027"/>
        <v>0</v>
      </c>
      <c r="DL309" s="210">
        <f t="shared" si="1028"/>
        <v>0</v>
      </c>
      <c r="DN309" s="210">
        <f t="shared" si="1051"/>
        <v>0</v>
      </c>
      <c r="DO309" s="210">
        <f t="shared" si="1051"/>
        <v>0</v>
      </c>
      <c r="DP309" s="210">
        <f t="shared" si="1051"/>
        <v>0</v>
      </c>
      <c r="DQ309" s="210">
        <f t="shared" si="1051"/>
        <v>0</v>
      </c>
      <c r="DR309" s="210">
        <f t="shared" si="1051"/>
        <v>0</v>
      </c>
      <c r="DS309" s="210">
        <f t="shared" si="1051"/>
        <v>0</v>
      </c>
      <c r="DT309" s="210">
        <f t="shared" si="1051"/>
        <v>0</v>
      </c>
      <c r="DU309" s="210">
        <f t="shared" si="1051"/>
        <v>0</v>
      </c>
      <c r="DV309" s="210">
        <f t="shared" si="1051"/>
        <v>0</v>
      </c>
      <c r="DW309" s="210">
        <f t="shared" si="1051"/>
        <v>0</v>
      </c>
      <c r="DX309" s="210">
        <f t="shared" si="1051"/>
        <v>0</v>
      </c>
      <c r="DY309" s="210">
        <f t="shared" si="1051"/>
        <v>0</v>
      </c>
      <c r="DZ309" s="210">
        <f t="shared" si="1051"/>
        <v>0</v>
      </c>
      <c r="EA309" s="210">
        <f t="shared" si="1051"/>
        <v>0</v>
      </c>
      <c r="EB309" s="210">
        <f t="shared" si="1051"/>
        <v>0</v>
      </c>
      <c r="EC309" s="210">
        <f t="shared" si="1048"/>
        <v>0</v>
      </c>
      <c r="ED309" s="210">
        <f t="shared" si="1046"/>
        <v>0</v>
      </c>
      <c r="EE309" s="210">
        <f t="shared" si="1046"/>
        <v>0</v>
      </c>
      <c r="EF309" s="210">
        <f t="shared" si="1046"/>
        <v>0</v>
      </c>
      <c r="EG309" s="210">
        <f t="shared" si="1046"/>
        <v>0</v>
      </c>
      <c r="EH309" s="210">
        <f t="shared" si="1014"/>
        <v>0</v>
      </c>
      <c r="EI309" s="210">
        <f t="shared" si="1014"/>
        <v>0</v>
      </c>
      <c r="EJ309" s="210">
        <f t="shared" si="1014"/>
        <v>0</v>
      </c>
      <c r="EK309" s="210">
        <f t="shared" si="1014"/>
        <v>0</v>
      </c>
      <c r="EL309" s="210">
        <f t="shared" si="1014"/>
        <v>0</v>
      </c>
      <c r="EM309" s="210">
        <f t="shared" si="1014"/>
        <v>0</v>
      </c>
      <c r="EN309" s="210">
        <f t="shared" si="1014"/>
        <v>0</v>
      </c>
      <c r="EO309" s="210">
        <f t="shared" si="1014"/>
        <v>0</v>
      </c>
      <c r="EP309" s="210">
        <f t="shared" si="1014"/>
        <v>0</v>
      </c>
      <c r="EQ309" s="210">
        <f t="shared" si="1014"/>
        <v>0</v>
      </c>
      <c r="ES309" s="210">
        <f t="shared" si="1029"/>
        <v>0</v>
      </c>
      <c r="ET309" s="210">
        <f t="shared" si="1030"/>
        <v>0</v>
      </c>
      <c r="EU309" s="210">
        <f t="shared" si="1031"/>
        <v>0</v>
      </c>
      <c r="EV309" s="210">
        <f t="shared" si="1032"/>
        <v>0</v>
      </c>
      <c r="EW309" s="210">
        <f t="shared" si="1033"/>
        <v>0</v>
      </c>
      <c r="EX309" s="210">
        <f t="shared" si="1034"/>
        <v>0</v>
      </c>
      <c r="EY309" s="210">
        <f t="shared" si="1035"/>
        <v>0</v>
      </c>
      <c r="EZ309" s="210">
        <f t="shared" si="1036"/>
        <v>0</v>
      </c>
      <c r="FA309" s="210">
        <f t="shared" si="1037"/>
        <v>0</v>
      </c>
      <c r="FB309" s="210">
        <f t="shared" si="1038"/>
        <v>0</v>
      </c>
      <c r="FC309" s="210">
        <f t="shared" si="1039"/>
        <v>0</v>
      </c>
      <c r="FD309" s="210">
        <f t="shared" si="1040"/>
        <v>0</v>
      </c>
      <c r="FE309" s="210">
        <f t="shared" si="1041"/>
        <v>0</v>
      </c>
      <c r="FF309" s="210">
        <f t="shared" si="1042"/>
        <v>0</v>
      </c>
      <c r="FG309" s="210">
        <f t="shared" si="1043"/>
        <v>0</v>
      </c>
      <c r="FI309" s="211">
        <f t="shared" si="984"/>
        <v>0</v>
      </c>
      <c r="FJ309" s="211">
        <f t="shared" si="985"/>
        <v>0</v>
      </c>
      <c r="FK309" s="211">
        <f t="shared" si="986"/>
        <v>0</v>
      </c>
      <c r="FL309" s="211">
        <f t="shared" si="987"/>
        <v>0</v>
      </c>
      <c r="FM309" s="211">
        <f t="shared" si="988"/>
        <v>0</v>
      </c>
      <c r="FN309" s="211">
        <f t="shared" si="989"/>
        <v>0</v>
      </c>
      <c r="FO309" s="211">
        <f t="shared" si="990"/>
        <v>0</v>
      </c>
      <c r="FP309" s="211">
        <f t="shared" si="991"/>
        <v>0</v>
      </c>
      <c r="FQ309" s="211">
        <f t="shared" si="992"/>
        <v>0</v>
      </c>
      <c r="FR309" s="211">
        <f t="shared" si="993"/>
        <v>0</v>
      </c>
      <c r="FS309" s="211">
        <f t="shared" si="994"/>
        <v>0</v>
      </c>
      <c r="FT309" s="211">
        <f t="shared" si="995"/>
        <v>0</v>
      </c>
      <c r="FU309" s="211">
        <f t="shared" si="996"/>
        <v>0</v>
      </c>
      <c r="FV309" s="211">
        <f t="shared" si="997"/>
        <v>0</v>
      </c>
      <c r="FW309" s="211">
        <f t="shared" si="998"/>
        <v>0</v>
      </c>
      <c r="FX309" s="211">
        <f t="shared" si="999"/>
        <v>0</v>
      </c>
      <c r="FY309" s="211">
        <f t="shared" si="1000"/>
        <v>0</v>
      </c>
      <c r="FZ309" s="211">
        <f t="shared" si="1001"/>
        <v>0</v>
      </c>
      <c r="GA309" s="211">
        <f t="shared" si="1002"/>
        <v>0</v>
      </c>
      <c r="GB309" s="211">
        <f t="shared" si="1003"/>
        <v>0</v>
      </c>
      <c r="GC309" s="211">
        <f t="shared" si="1004"/>
        <v>0</v>
      </c>
      <c r="GD309" s="211">
        <f t="shared" si="1005"/>
        <v>0</v>
      </c>
      <c r="GE309" s="211">
        <f t="shared" si="1006"/>
        <v>0</v>
      </c>
      <c r="GF309" s="211">
        <f t="shared" si="1007"/>
        <v>0</v>
      </c>
      <c r="GG309" s="211">
        <f t="shared" si="1008"/>
        <v>0</v>
      </c>
      <c r="GH309" s="211">
        <f t="shared" si="1009"/>
        <v>0</v>
      </c>
      <c r="GI309" s="211">
        <f t="shared" si="1010"/>
        <v>0</v>
      </c>
      <c r="GJ309" s="211">
        <f t="shared" si="1011"/>
        <v>0</v>
      </c>
      <c r="GK309" s="211">
        <f t="shared" si="1012"/>
        <v>0</v>
      </c>
      <c r="GL309" s="211">
        <f t="shared" si="1013"/>
        <v>0</v>
      </c>
    </row>
    <row r="310" spans="3:194" ht="60">
      <c r="C310" s="25" t="s">
        <v>245</v>
      </c>
      <c r="D310" s="220">
        <v>2547</v>
      </c>
      <c r="E310" s="223">
        <v>12</v>
      </c>
      <c r="F310" s="223"/>
      <c r="G310" s="224">
        <f t="shared" si="966"/>
        <v>0</v>
      </c>
      <c r="H310" s="224">
        <f t="shared" si="967"/>
        <v>0</v>
      </c>
      <c r="I310" s="222"/>
      <c r="J310" s="222"/>
      <c r="K310" s="222"/>
      <c r="L310" s="222"/>
      <c r="M310" s="222"/>
      <c r="N310" s="222"/>
      <c r="O310" s="222"/>
      <c r="P310" s="222"/>
      <c r="Q310" s="224">
        <f t="shared" si="968"/>
        <v>0</v>
      </c>
      <c r="R310" s="222"/>
      <c r="S310" s="222"/>
      <c r="T310" s="222"/>
      <c r="U310" s="222"/>
      <c r="V310" s="224">
        <f t="shared" si="969"/>
        <v>0</v>
      </c>
      <c r="W310" s="222"/>
      <c r="X310" s="222"/>
      <c r="Y310" s="222"/>
      <c r="Z310" s="222"/>
      <c r="AA310" s="224">
        <f t="shared" si="970"/>
        <v>0</v>
      </c>
      <c r="AB310" s="222"/>
      <c r="AC310" s="222"/>
      <c r="AD310" s="222"/>
      <c r="AE310" s="222"/>
      <c r="AF310" s="224">
        <f t="shared" si="971"/>
        <v>0</v>
      </c>
      <c r="AG310" s="222"/>
      <c r="AH310" s="222"/>
      <c r="AI310" s="222"/>
      <c r="AJ310" s="222"/>
      <c r="AK310" s="224">
        <f t="shared" si="972"/>
        <v>0</v>
      </c>
      <c r="AL310" s="224">
        <f t="shared" si="973"/>
        <v>0</v>
      </c>
      <c r="AM310" s="222"/>
      <c r="AN310" s="222"/>
      <c r="AO310" s="222"/>
      <c r="AP310" s="222"/>
      <c r="AQ310" s="222"/>
      <c r="AR310" s="222"/>
      <c r="AS310" s="222"/>
      <c r="AT310" s="222"/>
      <c r="AU310" s="224">
        <f t="shared" si="974"/>
        <v>0</v>
      </c>
      <c r="AV310" s="222"/>
      <c r="AW310" s="222"/>
      <c r="AX310" s="222"/>
      <c r="AY310" s="222"/>
      <c r="AZ310" s="224">
        <f t="shared" si="975"/>
        <v>0</v>
      </c>
      <c r="BA310" s="222"/>
      <c r="BB310" s="222"/>
      <c r="BC310" s="222"/>
      <c r="BD310" s="222"/>
      <c r="BE310" s="224">
        <f t="shared" si="976"/>
        <v>0</v>
      </c>
      <c r="BF310" s="222"/>
      <c r="BG310" s="222"/>
      <c r="BH310" s="222"/>
      <c r="BI310" s="222"/>
      <c r="BJ310" s="224">
        <f t="shared" si="977"/>
        <v>0</v>
      </c>
      <c r="BK310" s="222"/>
      <c r="BL310" s="222"/>
      <c r="BM310" s="222"/>
      <c r="BN310" s="222"/>
      <c r="BO310" s="224">
        <f t="shared" si="978"/>
        <v>0</v>
      </c>
      <c r="BP310" s="222"/>
      <c r="BQ310" s="222"/>
      <c r="BR310" s="222"/>
      <c r="BS310" s="222"/>
      <c r="BT310" s="224">
        <f t="shared" si="979"/>
        <v>0</v>
      </c>
      <c r="BU310" s="222"/>
      <c r="BV310" s="222"/>
      <c r="BW310" s="222"/>
      <c r="BX310" s="222"/>
      <c r="BY310" s="224">
        <f t="shared" si="980"/>
        <v>0</v>
      </c>
      <c r="BZ310" s="222"/>
      <c r="CA310" s="222"/>
      <c r="CB310" s="222"/>
      <c r="CC310" s="222"/>
      <c r="CD310" s="224">
        <f t="shared" si="981"/>
        <v>0</v>
      </c>
      <c r="CE310" s="222"/>
      <c r="CF310" s="222"/>
      <c r="CG310" s="222"/>
      <c r="CH310" s="222"/>
      <c r="CI310" s="224">
        <f t="shared" si="982"/>
        <v>0</v>
      </c>
      <c r="CJ310" s="222"/>
      <c r="CK310" s="222"/>
      <c r="CL310" s="222"/>
      <c r="CM310" s="222"/>
      <c r="CN310" s="224">
        <f t="shared" si="983"/>
        <v>0</v>
      </c>
      <c r="CO310" s="222"/>
      <c r="CP310" s="222"/>
      <c r="CQ310" s="222"/>
      <c r="CR310" s="222"/>
      <c r="CS310" s="209">
        <f t="shared" si="1044"/>
        <v>0</v>
      </c>
      <c r="CT310" s="205"/>
      <c r="CU310" s="210">
        <f t="shared" si="1049"/>
        <v>0</v>
      </c>
      <c r="CV310" s="210">
        <f t="shared" si="1049"/>
        <v>0</v>
      </c>
      <c r="CW310" s="210">
        <f t="shared" si="1015"/>
        <v>0</v>
      </c>
      <c r="CX310" s="210">
        <f t="shared" si="1016"/>
        <v>0</v>
      </c>
      <c r="CY310" s="210">
        <f t="shared" si="1017"/>
        <v>0</v>
      </c>
      <c r="CZ310" s="210">
        <f t="shared" si="1018"/>
        <v>0</v>
      </c>
      <c r="DA310" s="210">
        <f t="shared" si="1050"/>
        <v>0</v>
      </c>
      <c r="DB310" s="210">
        <f t="shared" si="1050"/>
        <v>0</v>
      </c>
      <c r="DC310" s="210">
        <f t="shared" si="1019"/>
        <v>0</v>
      </c>
      <c r="DD310" s="210">
        <f t="shared" si="1020"/>
        <v>0</v>
      </c>
      <c r="DE310" s="210">
        <f t="shared" si="1021"/>
        <v>0</v>
      </c>
      <c r="DF310" s="210">
        <f t="shared" si="1022"/>
        <v>0</v>
      </c>
      <c r="DG310" s="210">
        <f t="shared" si="1023"/>
        <v>0</v>
      </c>
      <c r="DH310" s="210">
        <f t="shared" si="1024"/>
        <v>0</v>
      </c>
      <c r="DI310" s="210">
        <f t="shared" si="1025"/>
        <v>0</v>
      </c>
      <c r="DJ310" s="210">
        <f t="shared" si="1026"/>
        <v>0</v>
      </c>
      <c r="DK310" s="210">
        <f t="shared" si="1027"/>
        <v>0</v>
      </c>
      <c r="DL310" s="210">
        <f t="shared" si="1028"/>
        <v>0</v>
      </c>
      <c r="DN310" s="210">
        <f t="shared" si="1051"/>
        <v>0</v>
      </c>
      <c r="DO310" s="210">
        <f t="shared" si="1051"/>
        <v>0</v>
      </c>
      <c r="DP310" s="210">
        <f t="shared" si="1051"/>
        <v>0</v>
      </c>
      <c r="DQ310" s="210">
        <f t="shared" si="1051"/>
        <v>0</v>
      </c>
      <c r="DR310" s="210">
        <f t="shared" si="1051"/>
        <v>0</v>
      </c>
      <c r="DS310" s="210">
        <f t="shared" si="1051"/>
        <v>0</v>
      </c>
      <c r="DT310" s="210">
        <f t="shared" si="1051"/>
        <v>0</v>
      </c>
      <c r="DU310" s="210">
        <f t="shared" si="1051"/>
        <v>0</v>
      </c>
      <c r="DV310" s="210">
        <f t="shared" si="1051"/>
        <v>0</v>
      </c>
      <c r="DW310" s="210">
        <f t="shared" si="1051"/>
        <v>0</v>
      </c>
      <c r="DX310" s="210">
        <f t="shared" si="1051"/>
        <v>0</v>
      </c>
      <c r="DY310" s="210">
        <f t="shared" si="1051"/>
        <v>0</v>
      </c>
      <c r="DZ310" s="210">
        <f t="shared" si="1051"/>
        <v>0</v>
      </c>
      <c r="EA310" s="210">
        <f t="shared" si="1051"/>
        <v>0</v>
      </c>
      <c r="EB310" s="210">
        <f t="shared" si="1051"/>
        <v>0</v>
      </c>
      <c r="EC310" s="210">
        <f t="shared" si="1048"/>
        <v>0</v>
      </c>
      <c r="ED310" s="210">
        <f t="shared" si="1046"/>
        <v>0</v>
      </c>
      <c r="EE310" s="210">
        <f t="shared" si="1046"/>
        <v>0</v>
      </c>
      <c r="EF310" s="210">
        <f t="shared" si="1046"/>
        <v>0</v>
      </c>
      <c r="EG310" s="210">
        <f t="shared" si="1046"/>
        <v>0</v>
      </c>
      <c r="EH310" s="210">
        <f t="shared" si="1014"/>
        <v>0</v>
      </c>
      <c r="EI310" s="210">
        <f t="shared" si="1014"/>
        <v>0</v>
      </c>
      <c r="EJ310" s="210">
        <f t="shared" si="1014"/>
        <v>0</v>
      </c>
      <c r="EK310" s="210">
        <f t="shared" si="1014"/>
        <v>0</v>
      </c>
      <c r="EL310" s="210">
        <f t="shared" si="1014"/>
        <v>0</v>
      </c>
      <c r="EM310" s="210">
        <f t="shared" si="1014"/>
        <v>0</v>
      </c>
      <c r="EN310" s="210">
        <f t="shared" si="1014"/>
        <v>0</v>
      </c>
      <c r="EO310" s="210">
        <f t="shared" si="1014"/>
        <v>0</v>
      </c>
      <c r="EP310" s="210">
        <f t="shared" si="1014"/>
        <v>0</v>
      </c>
      <c r="EQ310" s="210">
        <f t="shared" si="1014"/>
        <v>0</v>
      </c>
      <c r="ES310" s="210">
        <f t="shared" si="1029"/>
        <v>0</v>
      </c>
      <c r="ET310" s="210">
        <f t="shared" si="1030"/>
        <v>0</v>
      </c>
      <c r="EU310" s="210">
        <f t="shared" si="1031"/>
        <v>0</v>
      </c>
      <c r="EV310" s="210">
        <f t="shared" si="1032"/>
        <v>0</v>
      </c>
      <c r="EW310" s="210">
        <f t="shared" si="1033"/>
        <v>0</v>
      </c>
      <c r="EX310" s="210">
        <f t="shared" si="1034"/>
        <v>0</v>
      </c>
      <c r="EY310" s="210">
        <f t="shared" si="1035"/>
        <v>0</v>
      </c>
      <c r="EZ310" s="210">
        <f t="shared" si="1036"/>
        <v>0</v>
      </c>
      <c r="FA310" s="210">
        <f t="shared" si="1037"/>
        <v>0</v>
      </c>
      <c r="FB310" s="210">
        <f t="shared" si="1038"/>
        <v>0</v>
      </c>
      <c r="FC310" s="210">
        <f t="shared" si="1039"/>
        <v>0</v>
      </c>
      <c r="FD310" s="210">
        <f t="shared" si="1040"/>
        <v>0</v>
      </c>
      <c r="FE310" s="210">
        <f t="shared" si="1041"/>
        <v>0</v>
      </c>
      <c r="FF310" s="210">
        <f t="shared" si="1042"/>
        <v>0</v>
      </c>
      <c r="FG310" s="210">
        <f t="shared" si="1043"/>
        <v>0</v>
      </c>
      <c r="FI310" s="211">
        <f t="shared" si="984"/>
        <v>0</v>
      </c>
      <c r="FJ310" s="211">
        <f t="shared" si="985"/>
        <v>0</v>
      </c>
      <c r="FK310" s="211">
        <f t="shared" si="986"/>
        <v>0</v>
      </c>
      <c r="FL310" s="211">
        <f t="shared" si="987"/>
        <v>0</v>
      </c>
      <c r="FM310" s="211">
        <f t="shared" si="988"/>
        <v>0</v>
      </c>
      <c r="FN310" s="211">
        <f t="shared" si="989"/>
        <v>0</v>
      </c>
      <c r="FO310" s="211">
        <f t="shared" si="990"/>
        <v>0</v>
      </c>
      <c r="FP310" s="211">
        <f t="shared" si="991"/>
        <v>0</v>
      </c>
      <c r="FQ310" s="211">
        <f t="shared" si="992"/>
        <v>0</v>
      </c>
      <c r="FR310" s="211">
        <f t="shared" si="993"/>
        <v>0</v>
      </c>
      <c r="FS310" s="211">
        <f t="shared" si="994"/>
        <v>0</v>
      </c>
      <c r="FT310" s="211">
        <f t="shared" si="995"/>
        <v>0</v>
      </c>
      <c r="FU310" s="211">
        <f t="shared" si="996"/>
        <v>0</v>
      </c>
      <c r="FV310" s="211">
        <f t="shared" si="997"/>
        <v>0</v>
      </c>
      <c r="FW310" s="211">
        <f t="shared" si="998"/>
        <v>0</v>
      </c>
      <c r="FX310" s="211">
        <f t="shared" si="999"/>
        <v>0</v>
      </c>
      <c r="FY310" s="211">
        <f t="shared" si="1000"/>
        <v>0</v>
      </c>
      <c r="FZ310" s="211">
        <f t="shared" si="1001"/>
        <v>0</v>
      </c>
      <c r="GA310" s="211">
        <f t="shared" si="1002"/>
        <v>0</v>
      </c>
      <c r="GB310" s="211">
        <f t="shared" si="1003"/>
        <v>0</v>
      </c>
      <c r="GC310" s="211">
        <f t="shared" si="1004"/>
        <v>0</v>
      </c>
      <c r="GD310" s="211">
        <f t="shared" si="1005"/>
        <v>0</v>
      </c>
      <c r="GE310" s="211">
        <f t="shared" si="1006"/>
        <v>0</v>
      </c>
      <c r="GF310" s="211">
        <f t="shared" si="1007"/>
        <v>0</v>
      </c>
      <c r="GG310" s="211">
        <f t="shared" si="1008"/>
        <v>0</v>
      </c>
      <c r="GH310" s="211">
        <f t="shared" si="1009"/>
        <v>0</v>
      </c>
      <c r="GI310" s="211">
        <f t="shared" si="1010"/>
        <v>0</v>
      </c>
      <c r="GJ310" s="211">
        <f t="shared" si="1011"/>
        <v>0</v>
      </c>
      <c r="GK310" s="211">
        <f t="shared" si="1012"/>
        <v>0</v>
      </c>
      <c r="GL310" s="211">
        <f t="shared" si="1013"/>
        <v>0</v>
      </c>
    </row>
    <row r="311" spans="3:194" ht="30">
      <c r="C311" s="25" t="s">
        <v>246</v>
      </c>
      <c r="D311" s="220">
        <v>2548</v>
      </c>
      <c r="E311" s="223">
        <v>12</v>
      </c>
      <c r="F311" s="223"/>
      <c r="G311" s="224">
        <f t="shared" si="966"/>
        <v>0</v>
      </c>
      <c r="H311" s="224">
        <f t="shared" si="967"/>
        <v>0</v>
      </c>
      <c r="I311" s="222"/>
      <c r="J311" s="222"/>
      <c r="K311" s="222"/>
      <c r="L311" s="222"/>
      <c r="M311" s="222"/>
      <c r="N311" s="222"/>
      <c r="O311" s="222"/>
      <c r="P311" s="222"/>
      <c r="Q311" s="224">
        <f t="shared" si="968"/>
        <v>0</v>
      </c>
      <c r="R311" s="222"/>
      <c r="S311" s="222"/>
      <c r="T311" s="222"/>
      <c r="U311" s="222"/>
      <c r="V311" s="224">
        <f t="shared" si="969"/>
        <v>0</v>
      </c>
      <c r="W311" s="222"/>
      <c r="X311" s="222"/>
      <c r="Y311" s="222"/>
      <c r="Z311" s="222"/>
      <c r="AA311" s="224">
        <f t="shared" si="970"/>
        <v>0</v>
      </c>
      <c r="AB311" s="222"/>
      <c r="AC311" s="222"/>
      <c r="AD311" s="222"/>
      <c r="AE311" s="222"/>
      <c r="AF311" s="224">
        <f t="shared" si="971"/>
        <v>0</v>
      </c>
      <c r="AG311" s="222"/>
      <c r="AH311" s="222"/>
      <c r="AI311" s="222"/>
      <c r="AJ311" s="222"/>
      <c r="AK311" s="224">
        <f t="shared" si="972"/>
        <v>0</v>
      </c>
      <c r="AL311" s="224">
        <f t="shared" si="973"/>
        <v>0</v>
      </c>
      <c r="AM311" s="222"/>
      <c r="AN311" s="222"/>
      <c r="AO311" s="222"/>
      <c r="AP311" s="222"/>
      <c r="AQ311" s="222"/>
      <c r="AR311" s="222"/>
      <c r="AS311" s="222"/>
      <c r="AT311" s="222"/>
      <c r="AU311" s="224">
        <f t="shared" si="974"/>
        <v>0</v>
      </c>
      <c r="AV311" s="222"/>
      <c r="AW311" s="222"/>
      <c r="AX311" s="222"/>
      <c r="AY311" s="222"/>
      <c r="AZ311" s="224">
        <f t="shared" si="975"/>
        <v>0</v>
      </c>
      <c r="BA311" s="222"/>
      <c r="BB311" s="222"/>
      <c r="BC311" s="222"/>
      <c r="BD311" s="222"/>
      <c r="BE311" s="224">
        <f t="shared" si="976"/>
        <v>0</v>
      </c>
      <c r="BF311" s="222"/>
      <c r="BG311" s="222"/>
      <c r="BH311" s="222"/>
      <c r="BI311" s="222"/>
      <c r="BJ311" s="224">
        <f t="shared" si="977"/>
        <v>0</v>
      </c>
      <c r="BK311" s="222"/>
      <c r="BL311" s="222"/>
      <c r="BM311" s="222"/>
      <c r="BN311" s="222"/>
      <c r="BO311" s="224">
        <f t="shared" si="978"/>
        <v>0</v>
      </c>
      <c r="BP311" s="222"/>
      <c r="BQ311" s="222"/>
      <c r="BR311" s="222"/>
      <c r="BS311" s="222"/>
      <c r="BT311" s="224">
        <f t="shared" si="979"/>
        <v>0</v>
      </c>
      <c r="BU311" s="222"/>
      <c r="BV311" s="222"/>
      <c r="BW311" s="222"/>
      <c r="BX311" s="222"/>
      <c r="BY311" s="224">
        <f t="shared" si="980"/>
        <v>0</v>
      </c>
      <c r="BZ311" s="222"/>
      <c r="CA311" s="222"/>
      <c r="CB311" s="222"/>
      <c r="CC311" s="222"/>
      <c r="CD311" s="224">
        <f t="shared" si="981"/>
        <v>0</v>
      </c>
      <c r="CE311" s="222"/>
      <c r="CF311" s="222"/>
      <c r="CG311" s="222"/>
      <c r="CH311" s="222"/>
      <c r="CI311" s="224">
        <f t="shared" si="982"/>
        <v>0</v>
      </c>
      <c r="CJ311" s="222"/>
      <c r="CK311" s="222"/>
      <c r="CL311" s="222"/>
      <c r="CM311" s="222"/>
      <c r="CN311" s="224">
        <f t="shared" si="983"/>
        <v>0</v>
      </c>
      <c r="CO311" s="222"/>
      <c r="CP311" s="222"/>
      <c r="CQ311" s="222"/>
      <c r="CR311" s="222"/>
      <c r="CS311" s="209">
        <f t="shared" si="1044"/>
        <v>0</v>
      </c>
      <c r="CT311" s="205"/>
      <c r="CU311" s="210">
        <f t="shared" si="1049"/>
        <v>0</v>
      </c>
      <c r="CV311" s="210">
        <f t="shared" si="1049"/>
        <v>0</v>
      </c>
      <c r="CW311" s="210">
        <f t="shared" si="1015"/>
        <v>0</v>
      </c>
      <c r="CX311" s="210">
        <f t="shared" si="1016"/>
        <v>0</v>
      </c>
      <c r="CY311" s="210">
        <f t="shared" si="1017"/>
        <v>0</v>
      </c>
      <c r="CZ311" s="210">
        <f t="shared" si="1018"/>
        <v>0</v>
      </c>
      <c r="DA311" s="210">
        <f t="shared" si="1050"/>
        <v>0</v>
      </c>
      <c r="DB311" s="210">
        <f t="shared" si="1050"/>
        <v>0</v>
      </c>
      <c r="DC311" s="210">
        <f t="shared" si="1019"/>
        <v>0</v>
      </c>
      <c r="DD311" s="210">
        <f t="shared" si="1020"/>
        <v>0</v>
      </c>
      <c r="DE311" s="210">
        <f t="shared" si="1021"/>
        <v>0</v>
      </c>
      <c r="DF311" s="210">
        <f t="shared" si="1022"/>
        <v>0</v>
      </c>
      <c r="DG311" s="210">
        <f t="shared" si="1023"/>
        <v>0</v>
      </c>
      <c r="DH311" s="210">
        <f t="shared" si="1024"/>
        <v>0</v>
      </c>
      <c r="DI311" s="210">
        <f t="shared" si="1025"/>
        <v>0</v>
      </c>
      <c r="DJ311" s="210">
        <f t="shared" si="1026"/>
        <v>0</v>
      </c>
      <c r="DK311" s="210">
        <f t="shared" si="1027"/>
        <v>0</v>
      </c>
      <c r="DL311" s="210">
        <f t="shared" si="1028"/>
        <v>0</v>
      </c>
      <c r="DN311" s="210">
        <f t="shared" si="1051"/>
        <v>0</v>
      </c>
      <c r="DO311" s="210">
        <f t="shared" si="1051"/>
        <v>0</v>
      </c>
      <c r="DP311" s="210">
        <f t="shared" si="1051"/>
        <v>0</v>
      </c>
      <c r="DQ311" s="210">
        <f t="shared" si="1051"/>
        <v>0</v>
      </c>
      <c r="DR311" s="210">
        <f t="shared" si="1051"/>
        <v>0</v>
      </c>
      <c r="DS311" s="210">
        <f t="shared" si="1051"/>
        <v>0</v>
      </c>
      <c r="DT311" s="210">
        <f t="shared" si="1051"/>
        <v>0</v>
      </c>
      <c r="DU311" s="210">
        <f t="shared" si="1051"/>
        <v>0</v>
      </c>
      <c r="DV311" s="210">
        <f t="shared" si="1051"/>
        <v>0</v>
      </c>
      <c r="DW311" s="210">
        <f t="shared" si="1051"/>
        <v>0</v>
      </c>
      <c r="DX311" s="210">
        <f t="shared" si="1051"/>
        <v>0</v>
      </c>
      <c r="DY311" s="210">
        <f t="shared" si="1051"/>
        <v>0</v>
      </c>
      <c r="DZ311" s="210">
        <f t="shared" si="1051"/>
        <v>0</v>
      </c>
      <c r="EA311" s="210">
        <f t="shared" si="1051"/>
        <v>0</v>
      </c>
      <c r="EB311" s="210">
        <f t="shared" si="1051"/>
        <v>0</v>
      </c>
      <c r="EC311" s="210">
        <f t="shared" si="1048"/>
        <v>0</v>
      </c>
      <c r="ED311" s="210">
        <f t="shared" si="1046"/>
        <v>0</v>
      </c>
      <c r="EE311" s="210">
        <f t="shared" si="1046"/>
        <v>0</v>
      </c>
      <c r="EF311" s="210">
        <f t="shared" si="1046"/>
        <v>0</v>
      </c>
      <c r="EG311" s="210">
        <f t="shared" si="1046"/>
        <v>0</v>
      </c>
      <c r="EH311" s="210">
        <f t="shared" si="1014"/>
        <v>0</v>
      </c>
      <c r="EI311" s="210">
        <f t="shared" si="1014"/>
        <v>0</v>
      </c>
      <c r="EJ311" s="210">
        <f t="shared" si="1014"/>
        <v>0</v>
      </c>
      <c r="EK311" s="210">
        <f t="shared" si="1014"/>
        <v>0</v>
      </c>
      <c r="EL311" s="210">
        <f t="shared" si="1014"/>
        <v>0</v>
      </c>
      <c r="EM311" s="210">
        <f t="shared" si="1014"/>
        <v>0</v>
      </c>
      <c r="EN311" s="210">
        <f t="shared" si="1014"/>
        <v>0</v>
      </c>
      <c r="EO311" s="210">
        <f t="shared" si="1014"/>
        <v>0</v>
      </c>
      <c r="EP311" s="210">
        <f t="shared" si="1014"/>
        <v>0</v>
      </c>
      <c r="EQ311" s="210">
        <f t="shared" si="1014"/>
        <v>0</v>
      </c>
      <c r="ES311" s="210">
        <f t="shared" si="1029"/>
        <v>0</v>
      </c>
      <c r="ET311" s="210">
        <f t="shared" si="1030"/>
        <v>0</v>
      </c>
      <c r="EU311" s="210">
        <f t="shared" si="1031"/>
        <v>0</v>
      </c>
      <c r="EV311" s="210">
        <f t="shared" si="1032"/>
        <v>0</v>
      </c>
      <c r="EW311" s="210">
        <f t="shared" si="1033"/>
        <v>0</v>
      </c>
      <c r="EX311" s="210">
        <f t="shared" si="1034"/>
        <v>0</v>
      </c>
      <c r="EY311" s="210">
        <f t="shared" si="1035"/>
        <v>0</v>
      </c>
      <c r="EZ311" s="210">
        <f t="shared" si="1036"/>
        <v>0</v>
      </c>
      <c r="FA311" s="210">
        <f t="shared" si="1037"/>
        <v>0</v>
      </c>
      <c r="FB311" s="210">
        <f t="shared" si="1038"/>
        <v>0</v>
      </c>
      <c r="FC311" s="210">
        <f t="shared" si="1039"/>
        <v>0</v>
      </c>
      <c r="FD311" s="210">
        <f t="shared" si="1040"/>
        <v>0</v>
      </c>
      <c r="FE311" s="210">
        <f t="shared" si="1041"/>
        <v>0</v>
      </c>
      <c r="FF311" s="210">
        <f t="shared" si="1042"/>
        <v>0</v>
      </c>
      <c r="FG311" s="210">
        <f t="shared" si="1043"/>
        <v>0</v>
      </c>
      <c r="FI311" s="211">
        <f t="shared" si="984"/>
        <v>0</v>
      </c>
      <c r="FJ311" s="211">
        <f t="shared" si="985"/>
        <v>0</v>
      </c>
      <c r="FK311" s="211">
        <f t="shared" si="986"/>
        <v>0</v>
      </c>
      <c r="FL311" s="211">
        <f t="shared" si="987"/>
        <v>0</v>
      </c>
      <c r="FM311" s="211">
        <f t="shared" si="988"/>
        <v>0</v>
      </c>
      <c r="FN311" s="211">
        <f t="shared" si="989"/>
        <v>0</v>
      </c>
      <c r="FO311" s="211">
        <f t="shared" si="990"/>
        <v>0</v>
      </c>
      <c r="FP311" s="211">
        <f t="shared" si="991"/>
        <v>0</v>
      </c>
      <c r="FQ311" s="211">
        <f t="shared" si="992"/>
        <v>0</v>
      </c>
      <c r="FR311" s="211">
        <f t="shared" si="993"/>
        <v>0</v>
      </c>
      <c r="FS311" s="211">
        <f t="shared" si="994"/>
        <v>0</v>
      </c>
      <c r="FT311" s="211">
        <f t="shared" si="995"/>
        <v>0</v>
      </c>
      <c r="FU311" s="211">
        <f t="shared" si="996"/>
        <v>0</v>
      </c>
      <c r="FV311" s="211">
        <f t="shared" si="997"/>
        <v>0</v>
      </c>
      <c r="FW311" s="211">
        <f t="shared" si="998"/>
        <v>0</v>
      </c>
      <c r="FX311" s="211">
        <f t="shared" si="999"/>
        <v>0</v>
      </c>
      <c r="FY311" s="211">
        <f t="shared" si="1000"/>
        <v>0</v>
      </c>
      <c r="FZ311" s="211">
        <f t="shared" si="1001"/>
        <v>0</v>
      </c>
      <c r="GA311" s="211">
        <f t="shared" si="1002"/>
        <v>0</v>
      </c>
      <c r="GB311" s="211">
        <f t="shared" si="1003"/>
        <v>0</v>
      </c>
      <c r="GC311" s="211">
        <f t="shared" si="1004"/>
        <v>0</v>
      </c>
      <c r="GD311" s="211">
        <f t="shared" si="1005"/>
        <v>0</v>
      </c>
      <c r="GE311" s="211">
        <f t="shared" si="1006"/>
        <v>0</v>
      </c>
      <c r="GF311" s="211">
        <f t="shared" si="1007"/>
        <v>0</v>
      </c>
      <c r="GG311" s="211">
        <f t="shared" si="1008"/>
        <v>0</v>
      </c>
      <c r="GH311" s="211">
        <f t="shared" si="1009"/>
        <v>0</v>
      </c>
      <c r="GI311" s="211">
        <f t="shared" si="1010"/>
        <v>0</v>
      </c>
      <c r="GJ311" s="211">
        <f t="shared" si="1011"/>
        <v>0</v>
      </c>
      <c r="GK311" s="211">
        <f t="shared" si="1012"/>
        <v>0</v>
      </c>
      <c r="GL311" s="211">
        <f t="shared" si="1013"/>
        <v>0</v>
      </c>
    </row>
    <row r="312" spans="3:194" ht="45">
      <c r="C312" s="25" t="s">
        <v>247</v>
      </c>
      <c r="D312" s="220">
        <v>2549</v>
      </c>
      <c r="E312" s="223">
        <v>21</v>
      </c>
      <c r="F312" s="223"/>
      <c r="G312" s="224">
        <f t="shared" si="966"/>
        <v>0</v>
      </c>
      <c r="H312" s="224">
        <f t="shared" si="967"/>
        <v>0</v>
      </c>
      <c r="I312" s="222"/>
      <c r="J312" s="222"/>
      <c r="K312" s="222"/>
      <c r="L312" s="222"/>
      <c r="M312" s="222"/>
      <c r="N312" s="222"/>
      <c r="O312" s="222"/>
      <c r="P312" s="222"/>
      <c r="Q312" s="224">
        <f t="shared" si="968"/>
        <v>0</v>
      </c>
      <c r="R312" s="222"/>
      <c r="S312" s="222"/>
      <c r="T312" s="222"/>
      <c r="U312" s="222"/>
      <c r="V312" s="224">
        <f t="shared" si="969"/>
        <v>0</v>
      </c>
      <c r="W312" s="222"/>
      <c r="X312" s="222"/>
      <c r="Y312" s="222"/>
      <c r="Z312" s="222"/>
      <c r="AA312" s="224">
        <f t="shared" si="970"/>
        <v>0</v>
      </c>
      <c r="AB312" s="222"/>
      <c r="AC312" s="222"/>
      <c r="AD312" s="222"/>
      <c r="AE312" s="222"/>
      <c r="AF312" s="224">
        <f t="shared" si="971"/>
        <v>0</v>
      </c>
      <c r="AG312" s="222"/>
      <c r="AH312" s="222"/>
      <c r="AI312" s="222"/>
      <c r="AJ312" s="222"/>
      <c r="AK312" s="224">
        <f t="shared" si="972"/>
        <v>0</v>
      </c>
      <c r="AL312" s="224">
        <f t="shared" si="973"/>
        <v>0</v>
      </c>
      <c r="AM312" s="222"/>
      <c r="AN312" s="222"/>
      <c r="AO312" s="222"/>
      <c r="AP312" s="222"/>
      <c r="AQ312" s="222"/>
      <c r="AR312" s="222"/>
      <c r="AS312" s="222"/>
      <c r="AT312" s="222"/>
      <c r="AU312" s="224">
        <f t="shared" si="974"/>
        <v>0</v>
      </c>
      <c r="AV312" s="222"/>
      <c r="AW312" s="222"/>
      <c r="AX312" s="222"/>
      <c r="AY312" s="222"/>
      <c r="AZ312" s="224">
        <f t="shared" si="975"/>
        <v>0</v>
      </c>
      <c r="BA312" s="222"/>
      <c r="BB312" s="222"/>
      <c r="BC312" s="222"/>
      <c r="BD312" s="222"/>
      <c r="BE312" s="224">
        <f t="shared" si="976"/>
        <v>0</v>
      </c>
      <c r="BF312" s="222"/>
      <c r="BG312" s="222"/>
      <c r="BH312" s="222"/>
      <c r="BI312" s="222"/>
      <c r="BJ312" s="224">
        <f t="shared" si="977"/>
        <v>0</v>
      </c>
      <c r="BK312" s="222"/>
      <c r="BL312" s="222"/>
      <c r="BM312" s="222"/>
      <c r="BN312" s="222"/>
      <c r="BO312" s="224">
        <f t="shared" si="978"/>
        <v>0</v>
      </c>
      <c r="BP312" s="222"/>
      <c r="BQ312" s="222"/>
      <c r="BR312" s="222"/>
      <c r="BS312" s="222"/>
      <c r="BT312" s="224">
        <f t="shared" si="979"/>
        <v>0</v>
      </c>
      <c r="BU312" s="222"/>
      <c r="BV312" s="222"/>
      <c r="BW312" s="222"/>
      <c r="BX312" s="222"/>
      <c r="BY312" s="224">
        <f t="shared" si="980"/>
        <v>0</v>
      </c>
      <c r="BZ312" s="222"/>
      <c r="CA312" s="222"/>
      <c r="CB312" s="222"/>
      <c r="CC312" s="222"/>
      <c r="CD312" s="224">
        <f t="shared" si="981"/>
        <v>0</v>
      </c>
      <c r="CE312" s="222"/>
      <c r="CF312" s="222"/>
      <c r="CG312" s="222"/>
      <c r="CH312" s="222"/>
      <c r="CI312" s="224">
        <f t="shared" si="982"/>
        <v>0</v>
      </c>
      <c r="CJ312" s="222"/>
      <c r="CK312" s="222"/>
      <c r="CL312" s="222"/>
      <c r="CM312" s="222"/>
      <c r="CN312" s="224">
        <f t="shared" si="983"/>
        <v>0</v>
      </c>
      <c r="CO312" s="222"/>
      <c r="CP312" s="222"/>
      <c r="CQ312" s="222"/>
      <c r="CR312" s="222"/>
      <c r="CS312" s="209">
        <f t="shared" si="1044"/>
        <v>0</v>
      </c>
      <c r="CT312" s="205"/>
      <c r="CU312" s="210">
        <f t="shared" si="1049"/>
        <v>0</v>
      </c>
      <c r="CV312" s="210">
        <f t="shared" si="1049"/>
        <v>0</v>
      </c>
      <c r="CW312" s="210">
        <f t="shared" si="1015"/>
        <v>0</v>
      </c>
      <c r="CX312" s="210">
        <f t="shared" si="1016"/>
        <v>0</v>
      </c>
      <c r="CY312" s="210">
        <f t="shared" si="1017"/>
        <v>0</v>
      </c>
      <c r="CZ312" s="210">
        <f t="shared" si="1018"/>
        <v>0</v>
      </c>
      <c r="DA312" s="210">
        <f t="shared" si="1050"/>
        <v>0</v>
      </c>
      <c r="DB312" s="210">
        <f t="shared" si="1050"/>
        <v>0</v>
      </c>
      <c r="DC312" s="210">
        <f t="shared" si="1019"/>
        <v>0</v>
      </c>
      <c r="DD312" s="210">
        <f t="shared" si="1020"/>
        <v>0</v>
      </c>
      <c r="DE312" s="210">
        <f t="shared" si="1021"/>
        <v>0</v>
      </c>
      <c r="DF312" s="210">
        <f t="shared" si="1022"/>
        <v>0</v>
      </c>
      <c r="DG312" s="210">
        <f t="shared" si="1023"/>
        <v>0</v>
      </c>
      <c r="DH312" s="210">
        <f t="shared" si="1024"/>
        <v>0</v>
      </c>
      <c r="DI312" s="210">
        <f t="shared" si="1025"/>
        <v>0</v>
      </c>
      <c r="DJ312" s="210">
        <f t="shared" si="1026"/>
        <v>0</v>
      </c>
      <c r="DK312" s="210">
        <f t="shared" si="1027"/>
        <v>0</v>
      </c>
      <c r="DL312" s="210">
        <f t="shared" si="1028"/>
        <v>0</v>
      </c>
      <c r="DN312" s="210">
        <f t="shared" si="1051"/>
        <v>0</v>
      </c>
      <c r="DO312" s="210">
        <f t="shared" si="1051"/>
        <v>0</v>
      </c>
      <c r="DP312" s="210">
        <f t="shared" si="1051"/>
        <v>0</v>
      </c>
      <c r="DQ312" s="210">
        <f t="shared" si="1051"/>
        <v>0</v>
      </c>
      <c r="DR312" s="210">
        <f t="shared" si="1051"/>
        <v>0</v>
      </c>
      <c r="DS312" s="210">
        <f t="shared" si="1051"/>
        <v>0</v>
      </c>
      <c r="DT312" s="210">
        <f t="shared" si="1051"/>
        <v>0</v>
      </c>
      <c r="DU312" s="210">
        <f t="shared" si="1051"/>
        <v>0</v>
      </c>
      <c r="DV312" s="210">
        <f t="shared" si="1051"/>
        <v>0</v>
      </c>
      <c r="DW312" s="210">
        <f t="shared" si="1051"/>
        <v>0</v>
      </c>
      <c r="DX312" s="210">
        <f t="shared" si="1051"/>
        <v>0</v>
      </c>
      <c r="DY312" s="210">
        <f t="shared" si="1051"/>
        <v>0</v>
      </c>
      <c r="DZ312" s="210">
        <f t="shared" si="1051"/>
        <v>0</v>
      </c>
      <c r="EA312" s="210">
        <f t="shared" si="1051"/>
        <v>0</v>
      </c>
      <c r="EB312" s="210">
        <f t="shared" si="1051"/>
        <v>0</v>
      </c>
      <c r="EC312" s="210">
        <f t="shared" si="1048"/>
        <v>0</v>
      </c>
      <c r="ED312" s="210">
        <f t="shared" si="1046"/>
        <v>0</v>
      </c>
      <c r="EE312" s="210">
        <f t="shared" si="1046"/>
        <v>0</v>
      </c>
      <c r="EF312" s="210">
        <f t="shared" si="1046"/>
        <v>0</v>
      </c>
      <c r="EG312" s="210">
        <f t="shared" si="1046"/>
        <v>0</v>
      </c>
      <c r="EH312" s="210">
        <f t="shared" si="1014"/>
        <v>0</v>
      </c>
      <c r="EI312" s="210">
        <f t="shared" si="1014"/>
        <v>0</v>
      </c>
      <c r="EJ312" s="210">
        <f t="shared" si="1014"/>
        <v>0</v>
      </c>
      <c r="EK312" s="210">
        <f t="shared" si="1014"/>
        <v>0</v>
      </c>
      <c r="EL312" s="210">
        <f t="shared" si="1014"/>
        <v>0</v>
      </c>
      <c r="EM312" s="210">
        <f t="shared" si="1014"/>
        <v>0</v>
      </c>
      <c r="EN312" s="210">
        <f t="shared" si="1014"/>
        <v>0</v>
      </c>
      <c r="EO312" s="210">
        <f t="shared" si="1014"/>
        <v>0</v>
      </c>
      <c r="EP312" s="210">
        <f t="shared" si="1014"/>
        <v>0</v>
      </c>
      <c r="EQ312" s="210">
        <f t="shared" si="1014"/>
        <v>0</v>
      </c>
      <c r="ES312" s="210">
        <f t="shared" si="1029"/>
        <v>0</v>
      </c>
      <c r="ET312" s="210">
        <f t="shared" si="1030"/>
        <v>0</v>
      </c>
      <c r="EU312" s="210">
        <f t="shared" si="1031"/>
        <v>0</v>
      </c>
      <c r="EV312" s="210">
        <f t="shared" si="1032"/>
        <v>0</v>
      </c>
      <c r="EW312" s="210">
        <f t="shared" si="1033"/>
        <v>0</v>
      </c>
      <c r="EX312" s="210">
        <f t="shared" si="1034"/>
        <v>0</v>
      </c>
      <c r="EY312" s="210">
        <f t="shared" si="1035"/>
        <v>0</v>
      </c>
      <c r="EZ312" s="210">
        <f t="shared" si="1036"/>
        <v>0</v>
      </c>
      <c r="FA312" s="210">
        <f t="shared" si="1037"/>
        <v>0</v>
      </c>
      <c r="FB312" s="210">
        <f t="shared" si="1038"/>
        <v>0</v>
      </c>
      <c r="FC312" s="210">
        <f t="shared" si="1039"/>
        <v>0</v>
      </c>
      <c r="FD312" s="210">
        <f t="shared" si="1040"/>
        <v>0</v>
      </c>
      <c r="FE312" s="210">
        <f t="shared" si="1041"/>
        <v>0</v>
      </c>
      <c r="FF312" s="210">
        <f t="shared" si="1042"/>
        <v>0</v>
      </c>
      <c r="FG312" s="210">
        <f t="shared" si="1043"/>
        <v>0</v>
      </c>
      <c r="FI312" s="211">
        <f t="shared" si="984"/>
        <v>0</v>
      </c>
      <c r="FJ312" s="211">
        <f t="shared" si="985"/>
        <v>0</v>
      </c>
      <c r="FK312" s="211">
        <f t="shared" si="986"/>
        <v>0</v>
      </c>
      <c r="FL312" s="211">
        <f t="shared" si="987"/>
        <v>0</v>
      </c>
      <c r="FM312" s="211">
        <f t="shared" si="988"/>
        <v>0</v>
      </c>
      <c r="FN312" s="211">
        <f t="shared" si="989"/>
        <v>0</v>
      </c>
      <c r="FO312" s="211">
        <f t="shared" si="990"/>
        <v>0</v>
      </c>
      <c r="FP312" s="211">
        <f t="shared" si="991"/>
        <v>0</v>
      </c>
      <c r="FQ312" s="211">
        <f t="shared" si="992"/>
        <v>0</v>
      </c>
      <c r="FR312" s="211">
        <f t="shared" si="993"/>
        <v>0</v>
      </c>
      <c r="FS312" s="211">
        <f t="shared" si="994"/>
        <v>0</v>
      </c>
      <c r="FT312" s="211">
        <f t="shared" si="995"/>
        <v>0</v>
      </c>
      <c r="FU312" s="211">
        <f t="shared" si="996"/>
        <v>0</v>
      </c>
      <c r="FV312" s="211">
        <f t="shared" si="997"/>
        <v>0</v>
      </c>
      <c r="FW312" s="211">
        <f t="shared" si="998"/>
        <v>0</v>
      </c>
      <c r="FX312" s="211">
        <f t="shared" si="999"/>
        <v>0</v>
      </c>
      <c r="FY312" s="211">
        <f t="shared" si="1000"/>
        <v>0</v>
      </c>
      <c r="FZ312" s="211">
        <f t="shared" si="1001"/>
        <v>0</v>
      </c>
      <c r="GA312" s="211">
        <f t="shared" si="1002"/>
        <v>0</v>
      </c>
      <c r="GB312" s="211">
        <f t="shared" si="1003"/>
        <v>0</v>
      </c>
      <c r="GC312" s="211">
        <f t="shared" si="1004"/>
        <v>0</v>
      </c>
      <c r="GD312" s="211">
        <f t="shared" si="1005"/>
        <v>0</v>
      </c>
      <c r="GE312" s="211">
        <f t="shared" si="1006"/>
        <v>0</v>
      </c>
      <c r="GF312" s="211">
        <f t="shared" si="1007"/>
        <v>0</v>
      </c>
      <c r="GG312" s="211">
        <f t="shared" si="1008"/>
        <v>0</v>
      </c>
      <c r="GH312" s="211">
        <f t="shared" si="1009"/>
        <v>0</v>
      </c>
      <c r="GI312" s="211">
        <f t="shared" si="1010"/>
        <v>0</v>
      </c>
      <c r="GJ312" s="211">
        <f t="shared" si="1011"/>
        <v>0</v>
      </c>
      <c r="GK312" s="211">
        <f t="shared" si="1012"/>
        <v>0</v>
      </c>
      <c r="GL312" s="211">
        <f t="shared" si="1013"/>
        <v>0</v>
      </c>
    </row>
    <row r="313" spans="3:194" ht="30">
      <c r="C313" s="25" t="s">
        <v>248</v>
      </c>
      <c r="D313" s="220">
        <v>2550</v>
      </c>
      <c r="E313" s="223">
        <v>23</v>
      </c>
      <c r="F313" s="223"/>
      <c r="G313" s="224">
        <f t="shared" si="966"/>
        <v>0</v>
      </c>
      <c r="H313" s="224">
        <f t="shared" si="967"/>
        <v>0</v>
      </c>
      <c r="I313" s="222"/>
      <c r="J313" s="222"/>
      <c r="K313" s="222"/>
      <c r="L313" s="222"/>
      <c r="M313" s="222"/>
      <c r="N313" s="222"/>
      <c r="O313" s="222"/>
      <c r="P313" s="222"/>
      <c r="Q313" s="224">
        <f t="shared" si="968"/>
        <v>0</v>
      </c>
      <c r="R313" s="222"/>
      <c r="S313" s="222"/>
      <c r="T313" s="222"/>
      <c r="U313" s="222"/>
      <c r="V313" s="224">
        <f t="shared" si="969"/>
        <v>0</v>
      </c>
      <c r="W313" s="222"/>
      <c r="X313" s="222"/>
      <c r="Y313" s="222"/>
      <c r="Z313" s="222"/>
      <c r="AA313" s="224">
        <f t="shared" si="970"/>
        <v>0</v>
      </c>
      <c r="AB313" s="222"/>
      <c r="AC313" s="222"/>
      <c r="AD313" s="222"/>
      <c r="AE313" s="222"/>
      <c r="AF313" s="224">
        <f t="shared" si="971"/>
        <v>0</v>
      </c>
      <c r="AG313" s="222"/>
      <c r="AH313" s="222"/>
      <c r="AI313" s="222"/>
      <c r="AJ313" s="222"/>
      <c r="AK313" s="224">
        <f t="shared" si="972"/>
        <v>0</v>
      </c>
      <c r="AL313" s="224">
        <f t="shared" si="973"/>
        <v>0</v>
      </c>
      <c r="AM313" s="222"/>
      <c r="AN313" s="222"/>
      <c r="AO313" s="222"/>
      <c r="AP313" s="222"/>
      <c r="AQ313" s="222"/>
      <c r="AR313" s="222"/>
      <c r="AS313" s="222"/>
      <c r="AT313" s="222"/>
      <c r="AU313" s="224">
        <f t="shared" si="974"/>
        <v>0</v>
      </c>
      <c r="AV313" s="222"/>
      <c r="AW313" s="222"/>
      <c r="AX313" s="222"/>
      <c r="AY313" s="222"/>
      <c r="AZ313" s="224">
        <f t="shared" si="975"/>
        <v>0</v>
      </c>
      <c r="BA313" s="222"/>
      <c r="BB313" s="222"/>
      <c r="BC313" s="222"/>
      <c r="BD313" s="222"/>
      <c r="BE313" s="224">
        <f t="shared" si="976"/>
        <v>0</v>
      </c>
      <c r="BF313" s="222"/>
      <c r="BG313" s="222"/>
      <c r="BH313" s="222"/>
      <c r="BI313" s="222"/>
      <c r="BJ313" s="224">
        <f t="shared" si="977"/>
        <v>0</v>
      </c>
      <c r="BK313" s="222"/>
      <c r="BL313" s="222"/>
      <c r="BM313" s="222"/>
      <c r="BN313" s="222"/>
      <c r="BO313" s="224">
        <f t="shared" si="978"/>
        <v>0</v>
      </c>
      <c r="BP313" s="222"/>
      <c r="BQ313" s="222"/>
      <c r="BR313" s="222"/>
      <c r="BS313" s="222"/>
      <c r="BT313" s="224">
        <f t="shared" si="979"/>
        <v>0</v>
      </c>
      <c r="BU313" s="222"/>
      <c r="BV313" s="222"/>
      <c r="BW313" s="222"/>
      <c r="BX313" s="222"/>
      <c r="BY313" s="224">
        <f t="shared" si="980"/>
        <v>0</v>
      </c>
      <c r="BZ313" s="222"/>
      <c r="CA313" s="222"/>
      <c r="CB313" s="222"/>
      <c r="CC313" s="222"/>
      <c r="CD313" s="224">
        <f t="shared" si="981"/>
        <v>0</v>
      </c>
      <c r="CE313" s="222"/>
      <c r="CF313" s="222"/>
      <c r="CG313" s="222"/>
      <c r="CH313" s="222"/>
      <c r="CI313" s="224">
        <f t="shared" si="982"/>
        <v>0</v>
      </c>
      <c r="CJ313" s="222"/>
      <c r="CK313" s="222"/>
      <c r="CL313" s="222"/>
      <c r="CM313" s="222"/>
      <c r="CN313" s="224">
        <f t="shared" si="983"/>
        <v>0</v>
      </c>
      <c r="CO313" s="222"/>
      <c r="CP313" s="222"/>
      <c r="CQ313" s="222"/>
      <c r="CR313" s="222"/>
      <c r="CS313" s="209">
        <f t="shared" si="1044"/>
        <v>0</v>
      </c>
      <c r="CT313" s="205"/>
      <c r="CU313" s="210">
        <f t="shared" si="1049"/>
        <v>0</v>
      </c>
      <c r="CV313" s="210">
        <f t="shared" si="1049"/>
        <v>0</v>
      </c>
      <c r="CW313" s="210">
        <f t="shared" si="1015"/>
        <v>0</v>
      </c>
      <c r="CX313" s="210">
        <f t="shared" si="1016"/>
        <v>0</v>
      </c>
      <c r="CY313" s="210">
        <f t="shared" si="1017"/>
        <v>0</v>
      </c>
      <c r="CZ313" s="210">
        <f t="shared" si="1018"/>
        <v>0</v>
      </c>
      <c r="DA313" s="210">
        <f t="shared" si="1050"/>
        <v>0</v>
      </c>
      <c r="DB313" s="210">
        <f t="shared" si="1050"/>
        <v>0</v>
      </c>
      <c r="DC313" s="210">
        <f t="shared" si="1019"/>
        <v>0</v>
      </c>
      <c r="DD313" s="210">
        <f t="shared" si="1020"/>
        <v>0</v>
      </c>
      <c r="DE313" s="210">
        <f t="shared" si="1021"/>
        <v>0</v>
      </c>
      <c r="DF313" s="210">
        <f t="shared" si="1022"/>
        <v>0</v>
      </c>
      <c r="DG313" s="210">
        <f t="shared" si="1023"/>
        <v>0</v>
      </c>
      <c r="DH313" s="210">
        <f t="shared" si="1024"/>
        <v>0</v>
      </c>
      <c r="DI313" s="210">
        <f t="shared" si="1025"/>
        <v>0</v>
      </c>
      <c r="DJ313" s="210">
        <f t="shared" si="1026"/>
        <v>0</v>
      </c>
      <c r="DK313" s="210">
        <f t="shared" si="1027"/>
        <v>0</v>
      </c>
      <c r="DL313" s="210">
        <f t="shared" si="1028"/>
        <v>0</v>
      </c>
      <c r="DN313" s="210">
        <f t="shared" si="1051"/>
        <v>0</v>
      </c>
      <c r="DO313" s="210">
        <f t="shared" si="1051"/>
        <v>0</v>
      </c>
      <c r="DP313" s="210">
        <f t="shared" si="1051"/>
        <v>0</v>
      </c>
      <c r="DQ313" s="210">
        <f t="shared" si="1051"/>
        <v>0</v>
      </c>
      <c r="DR313" s="210">
        <f t="shared" si="1051"/>
        <v>0</v>
      </c>
      <c r="DS313" s="210">
        <f t="shared" si="1051"/>
        <v>0</v>
      </c>
      <c r="DT313" s="210">
        <f t="shared" si="1051"/>
        <v>0</v>
      </c>
      <c r="DU313" s="210">
        <f t="shared" si="1051"/>
        <v>0</v>
      </c>
      <c r="DV313" s="210">
        <f t="shared" si="1051"/>
        <v>0</v>
      </c>
      <c r="DW313" s="210">
        <f t="shared" si="1051"/>
        <v>0</v>
      </c>
      <c r="DX313" s="210">
        <f t="shared" si="1051"/>
        <v>0</v>
      </c>
      <c r="DY313" s="210">
        <f t="shared" si="1051"/>
        <v>0</v>
      </c>
      <c r="DZ313" s="210">
        <f t="shared" si="1051"/>
        <v>0</v>
      </c>
      <c r="EA313" s="210">
        <f t="shared" si="1051"/>
        <v>0</v>
      </c>
      <c r="EB313" s="210">
        <f t="shared" si="1051"/>
        <v>0</v>
      </c>
      <c r="EC313" s="210">
        <f t="shared" si="1048"/>
        <v>0</v>
      </c>
      <c r="ED313" s="210">
        <f t="shared" si="1046"/>
        <v>0</v>
      </c>
      <c r="EE313" s="210">
        <f t="shared" si="1046"/>
        <v>0</v>
      </c>
      <c r="EF313" s="210">
        <f t="shared" si="1046"/>
        <v>0</v>
      </c>
      <c r="EG313" s="210">
        <f t="shared" si="1046"/>
        <v>0</v>
      </c>
      <c r="EH313" s="210">
        <f t="shared" si="1014"/>
        <v>0</v>
      </c>
      <c r="EI313" s="210">
        <f t="shared" si="1014"/>
        <v>0</v>
      </c>
      <c r="EJ313" s="210">
        <f t="shared" si="1014"/>
        <v>0</v>
      </c>
      <c r="EK313" s="210">
        <f t="shared" si="1014"/>
        <v>0</v>
      </c>
      <c r="EL313" s="210">
        <f t="shared" si="1014"/>
        <v>0</v>
      </c>
      <c r="EM313" s="210">
        <f t="shared" si="1014"/>
        <v>0</v>
      </c>
      <c r="EN313" s="210">
        <f t="shared" si="1014"/>
        <v>0</v>
      </c>
      <c r="EO313" s="210">
        <f t="shared" si="1014"/>
        <v>0</v>
      </c>
      <c r="EP313" s="210">
        <f t="shared" si="1014"/>
        <v>0</v>
      </c>
      <c r="EQ313" s="210">
        <f t="shared" si="1014"/>
        <v>0</v>
      </c>
      <c r="ES313" s="210">
        <f t="shared" si="1029"/>
        <v>0</v>
      </c>
      <c r="ET313" s="210">
        <f t="shared" si="1030"/>
        <v>0</v>
      </c>
      <c r="EU313" s="210">
        <f t="shared" si="1031"/>
        <v>0</v>
      </c>
      <c r="EV313" s="210">
        <f t="shared" si="1032"/>
        <v>0</v>
      </c>
      <c r="EW313" s="210">
        <f t="shared" si="1033"/>
        <v>0</v>
      </c>
      <c r="EX313" s="210">
        <f t="shared" si="1034"/>
        <v>0</v>
      </c>
      <c r="EY313" s="210">
        <f t="shared" si="1035"/>
        <v>0</v>
      </c>
      <c r="EZ313" s="210">
        <f t="shared" si="1036"/>
        <v>0</v>
      </c>
      <c r="FA313" s="210">
        <f t="shared" si="1037"/>
        <v>0</v>
      </c>
      <c r="FB313" s="210">
        <f t="shared" si="1038"/>
        <v>0</v>
      </c>
      <c r="FC313" s="210">
        <f t="shared" si="1039"/>
        <v>0</v>
      </c>
      <c r="FD313" s="210">
        <f t="shared" si="1040"/>
        <v>0</v>
      </c>
      <c r="FE313" s="210">
        <f t="shared" si="1041"/>
        <v>0</v>
      </c>
      <c r="FF313" s="210">
        <f t="shared" si="1042"/>
        <v>0</v>
      </c>
      <c r="FG313" s="210">
        <f t="shared" si="1043"/>
        <v>0</v>
      </c>
      <c r="FI313" s="211">
        <f t="shared" si="984"/>
        <v>0</v>
      </c>
      <c r="FJ313" s="211">
        <f t="shared" si="985"/>
        <v>0</v>
      </c>
      <c r="FK313" s="211">
        <f t="shared" si="986"/>
        <v>0</v>
      </c>
      <c r="FL313" s="211">
        <f t="shared" si="987"/>
        <v>0</v>
      </c>
      <c r="FM313" s="211">
        <f t="shared" si="988"/>
        <v>0</v>
      </c>
      <c r="FN313" s="211">
        <f t="shared" si="989"/>
        <v>0</v>
      </c>
      <c r="FO313" s="211">
        <f t="shared" si="990"/>
        <v>0</v>
      </c>
      <c r="FP313" s="211">
        <f t="shared" si="991"/>
        <v>0</v>
      </c>
      <c r="FQ313" s="211">
        <f t="shared" si="992"/>
        <v>0</v>
      </c>
      <c r="FR313" s="211">
        <f t="shared" si="993"/>
        <v>0</v>
      </c>
      <c r="FS313" s="211">
        <f t="shared" si="994"/>
        <v>0</v>
      </c>
      <c r="FT313" s="211">
        <f t="shared" si="995"/>
        <v>0</v>
      </c>
      <c r="FU313" s="211">
        <f t="shared" si="996"/>
        <v>0</v>
      </c>
      <c r="FV313" s="211">
        <f t="shared" si="997"/>
        <v>0</v>
      </c>
      <c r="FW313" s="211">
        <f t="shared" si="998"/>
        <v>0</v>
      </c>
      <c r="FX313" s="211">
        <f t="shared" si="999"/>
        <v>0</v>
      </c>
      <c r="FY313" s="211">
        <f t="shared" si="1000"/>
        <v>0</v>
      </c>
      <c r="FZ313" s="211">
        <f t="shared" si="1001"/>
        <v>0</v>
      </c>
      <c r="GA313" s="211">
        <f t="shared" si="1002"/>
        <v>0</v>
      </c>
      <c r="GB313" s="211">
        <f t="shared" si="1003"/>
        <v>0</v>
      </c>
      <c r="GC313" s="211">
        <f t="shared" si="1004"/>
        <v>0</v>
      </c>
      <c r="GD313" s="211">
        <f t="shared" si="1005"/>
        <v>0</v>
      </c>
      <c r="GE313" s="211">
        <f t="shared" si="1006"/>
        <v>0</v>
      </c>
      <c r="GF313" s="211">
        <f t="shared" si="1007"/>
        <v>0</v>
      </c>
      <c r="GG313" s="211">
        <f t="shared" si="1008"/>
        <v>0</v>
      </c>
      <c r="GH313" s="211">
        <f t="shared" si="1009"/>
        <v>0</v>
      </c>
      <c r="GI313" s="211">
        <f t="shared" si="1010"/>
        <v>0</v>
      </c>
      <c r="GJ313" s="211">
        <f t="shared" si="1011"/>
        <v>0</v>
      </c>
      <c r="GK313" s="211">
        <f t="shared" si="1012"/>
        <v>0</v>
      </c>
      <c r="GL313" s="211">
        <f t="shared" si="1013"/>
        <v>0</v>
      </c>
    </row>
    <row r="314" spans="3:194">
      <c r="C314" s="25" t="s">
        <v>249</v>
      </c>
      <c r="D314" s="220">
        <v>2551</v>
      </c>
      <c r="E314" s="223">
        <v>12</v>
      </c>
      <c r="F314" s="223"/>
      <c r="G314" s="224">
        <f t="shared" si="966"/>
        <v>0</v>
      </c>
      <c r="H314" s="224">
        <f t="shared" si="967"/>
        <v>0</v>
      </c>
      <c r="I314" s="222"/>
      <c r="J314" s="222"/>
      <c r="K314" s="222"/>
      <c r="L314" s="222"/>
      <c r="M314" s="222"/>
      <c r="N314" s="222"/>
      <c r="O314" s="222"/>
      <c r="P314" s="222"/>
      <c r="Q314" s="224">
        <f t="shared" si="968"/>
        <v>0</v>
      </c>
      <c r="R314" s="222"/>
      <c r="S314" s="222"/>
      <c r="T314" s="222"/>
      <c r="U314" s="222"/>
      <c r="V314" s="224">
        <f t="shared" si="969"/>
        <v>0</v>
      </c>
      <c r="W314" s="222"/>
      <c r="X314" s="222"/>
      <c r="Y314" s="222"/>
      <c r="Z314" s="222"/>
      <c r="AA314" s="224">
        <f t="shared" si="970"/>
        <v>0</v>
      </c>
      <c r="AB314" s="222"/>
      <c r="AC314" s="222"/>
      <c r="AD314" s="222"/>
      <c r="AE314" s="222"/>
      <c r="AF314" s="224">
        <f t="shared" si="971"/>
        <v>0</v>
      </c>
      <c r="AG314" s="222"/>
      <c r="AH314" s="222"/>
      <c r="AI314" s="222"/>
      <c r="AJ314" s="222"/>
      <c r="AK314" s="224">
        <f t="shared" si="972"/>
        <v>0</v>
      </c>
      <c r="AL314" s="224">
        <f t="shared" si="973"/>
        <v>0</v>
      </c>
      <c r="AM314" s="222"/>
      <c r="AN314" s="222"/>
      <c r="AO314" s="222"/>
      <c r="AP314" s="222"/>
      <c r="AQ314" s="222"/>
      <c r="AR314" s="222"/>
      <c r="AS314" s="222"/>
      <c r="AT314" s="222"/>
      <c r="AU314" s="224">
        <f t="shared" si="974"/>
        <v>0</v>
      </c>
      <c r="AV314" s="222"/>
      <c r="AW314" s="222"/>
      <c r="AX314" s="222"/>
      <c r="AY314" s="222"/>
      <c r="AZ314" s="224">
        <f t="shared" si="975"/>
        <v>0</v>
      </c>
      <c r="BA314" s="222"/>
      <c r="BB314" s="222"/>
      <c r="BC314" s="222"/>
      <c r="BD314" s="222"/>
      <c r="BE314" s="224">
        <f t="shared" si="976"/>
        <v>0</v>
      </c>
      <c r="BF314" s="222"/>
      <c r="BG314" s="222"/>
      <c r="BH314" s="222"/>
      <c r="BI314" s="222"/>
      <c r="BJ314" s="224">
        <f t="shared" si="977"/>
        <v>0</v>
      </c>
      <c r="BK314" s="222"/>
      <c r="BL314" s="222"/>
      <c r="BM314" s="222"/>
      <c r="BN314" s="222"/>
      <c r="BO314" s="224">
        <f t="shared" si="978"/>
        <v>0</v>
      </c>
      <c r="BP314" s="222"/>
      <c r="BQ314" s="222"/>
      <c r="BR314" s="222"/>
      <c r="BS314" s="222"/>
      <c r="BT314" s="224">
        <f t="shared" si="979"/>
        <v>0</v>
      </c>
      <c r="BU314" s="222"/>
      <c r="BV314" s="222"/>
      <c r="BW314" s="222"/>
      <c r="BX314" s="222"/>
      <c r="BY314" s="224">
        <f t="shared" si="980"/>
        <v>0</v>
      </c>
      <c r="BZ314" s="222"/>
      <c r="CA314" s="222"/>
      <c r="CB314" s="222"/>
      <c r="CC314" s="222"/>
      <c r="CD314" s="224">
        <f t="shared" si="981"/>
        <v>0</v>
      </c>
      <c r="CE314" s="222"/>
      <c r="CF314" s="222"/>
      <c r="CG314" s="222"/>
      <c r="CH314" s="222"/>
      <c r="CI314" s="224">
        <f t="shared" si="982"/>
        <v>0</v>
      </c>
      <c r="CJ314" s="222"/>
      <c r="CK314" s="222"/>
      <c r="CL314" s="222"/>
      <c r="CM314" s="222"/>
      <c r="CN314" s="224">
        <f t="shared" si="983"/>
        <v>0</v>
      </c>
      <c r="CO314" s="222"/>
      <c r="CP314" s="222"/>
      <c r="CQ314" s="222"/>
      <c r="CR314" s="222"/>
      <c r="CS314" s="209">
        <f t="shared" si="1044"/>
        <v>0</v>
      </c>
      <c r="CT314" s="205"/>
      <c r="CU314" s="210">
        <f t="shared" si="1049"/>
        <v>0</v>
      </c>
      <c r="CV314" s="210">
        <f t="shared" si="1049"/>
        <v>0</v>
      </c>
      <c r="CW314" s="210">
        <f t="shared" si="1015"/>
        <v>0</v>
      </c>
      <c r="CX314" s="210">
        <f t="shared" si="1016"/>
        <v>0</v>
      </c>
      <c r="CY314" s="210">
        <f t="shared" si="1017"/>
        <v>0</v>
      </c>
      <c r="CZ314" s="210">
        <f t="shared" si="1018"/>
        <v>0</v>
      </c>
      <c r="DA314" s="210">
        <f t="shared" si="1050"/>
        <v>0</v>
      </c>
      <c r="DB314" s="210">
        <f t="shared" si="1050"/>
        <v>0</v>
      </c>
      <c r="DC314" s="210">
        <f t="shared" si="1019"/>
        <v>0</v>
      </c>
      <c r="DD314" s="210">
        <f t="shared" si="1020"/>
        <v>0</v>
      </c>
      <c r="DE314" s="210">
        <f t="shared" si="1021"/>
        <v>0</v>
      </c>
      <c r="DF314" s="210">
        <f t="shared" si="1022"/>
        <v>0</v>
      </c>
      <c r="DG314" s="210">
        <f t="shared" si="1023"/>
        <v>0</v>
      </c>
      <c r="DH314" s="210">
        <f t="shared" si="1024"/>
        <v>0</v>
      </c>
      <c r="DI314" s="210">
        <f t="shared" si="1025"/>
        <v>0</v>
      </c>
      <c r="DJ314" s="210">
        <f t="shared" si="1026"/>
        <v>0</v>
      </c>
      <c r="DK314" s="210">
        <f t="shared" si="1027"/>
        <v>0</v>
      </c>
      <c r="DL314" s="210">
        <f t="shared" si="1028"/>
        <v>0</v>
      </c>
      <c r="DN314" s="210">
        <f t="shared" si="1051"/>
        <v>0</v>
      </c>
      <c r="DO314" s="210">
        <f t="shared" si="1051"/>
        <v>0</v>
      </c>
      <c r="DP314" s="210">
        <f t="shared" si="1051"/>
        <v>0</v>
      </c>
      <c r="DQ314" s="210">
        <f t="shared" si="1051"/>
        <v>0</v>
      </c>
      <c r="DR314" s="210">
        <f t="shared" si="1051"/>
        <v>0</v>
      </c>
      <c r="DS314" s="210">
        <f t="shared" si="1051"/>
        <v>0</v>
      </c>
      <c r="DT314" s="210">
        <f t="shared" si="1051"/>
        <v>0</v>
      </c>
      <c r="DU314" s="210">
        <f t="shared" si="1051"/>
        <v>0</v>
      </c>
      <c r="DV314" s="210">
        <f t="shared" si="1051"/>
        <v>0</v>
      </c>
      <c r="DW314" s="210">
        <f t="shared" si="1051"/>
        <v>0</v>
      </c>
      <c r="DX314" s="210">
        <f t="shared" si="1051"/>
        <v>0</v>
      </c>
      <c r="DY314" s="210">
        <f t="shared" si="1051"/>
        <v>0</v>
      </c>
      <c r="DZ314" s="210">
        <f t="shared" si="1051"/>
        <v>0</v>
      </c>
      <c r="EA314" s="210">
        <f t="shared" si="1051"/>
        <v>0</v>
      </c>
      <c r="EB314" s="210">
        <f t="shared" si="1051"/>
        <v>0</v>
      </c>
      <c r="EC314" s="210">
        <f t="shared" si="1048"/>
        <v>0</v>
      </c>
      <c r="ED314" s="210">
        <f t="shared" si="1046"/>
        <v>0</v>
      </c>
      <c r="EE314" s="210">
        <f t="shared" si="1046"/>
        <v>0</v>
      </c>
      <c r="EF314" s="210">
        <f t="shared" si="1046"/>
        <v>0</v>
      </c>
      <c r="EG314" s="210">
        <f t="shared" si="1046"/>
        <v>0</v>
      </c>
      <c r="EH314" s="210">
        <f t="shared" si="1014"/>
        <v>0</v>
      </c>
      <c r="EI314" s="210">
        <f t="shared" si="1014"/>
        <v>0</v>
      </c>
      <c r="EJ314" s="210">
        <f t="shared" si="1014"/>
        <v>0</v>
      </c>
      <c r="EK314" s="210">
        <f t="shared" si="1014"/>
        <v>0</v>
      </c>
      <c r="EL314" s="210">
        <f t="shared" si="1014"/>
        <v>0</v>
      </c>
      <c r="EM314" s="210">
        <f t="shared" si="1014"/>
        <v>0</v>
      </c>
      <c r="EN314" s="210">
        <f t="shared" si="1014"/>
        <v>0</v>
      </c>
      <c r="EO314" s="210">
        <f t="shared" si="1014"/>
        <v>0</v>
      </c>
      <c r="EP314" s="210">
        <f t="shared" si="1014"/>
        <v>0</v>
      </c>
      <c r="EQ314" s="210">
        <f t="shared" si="1014"/>
        <v>0</v>
      </c>
      <c r="ES314" s="210">
        <f t="shared" si="1029"/>
        <v>0</v>
      </c>
      <c r="ET314" s="210">
        <f t="shared" si="1030"/>
        <v>0</v>
      </c>
      <c r="EU314" s="210">
        <f t="shared" si="1031"/>
        <v>0</v>
      </c>
      <c r="EV314" s="210">
        <f t="shared" si="1032"/>
        <v>0</v>
      </c>
      <c r="EW314" s="210">
        <f t="shared" si="1033"/>
        <v>0</v>
      </c>
      <c r="EX314" s="210">
        <f t="shared" si="1034"/>
        <v>0</v>
      </c>
      <c r="EY314" s="210">
        <f t="shared" si="1035"/>
        <v>0</v>
      </c>
      <c r="EZ314" s="210">
        <f t="shared" si="1036"/>
        <v>0</v>
      </c>
      <c r="FA314" s="210">
        <f t="shared" si="1037"/>
        <v>0</v>
      </c>
      <c r="FB314" s="210">
        <f t="shared" si="1038"/>
        <v>0</v>
      </c>
      <c r="FC314" s="210">
        <f t="shared" si="1039"/>
        <v>0</v>
      </c>
      <c r="FD314" s="210">
        <f t="shared" si="1040"/>
        <v>0</v>
      </c>
      <c r="FE314" s="210">
        <f t="shared" si="1041"/>
        <v>0</v>
      </c>
      <c r="FF314" s="210">
        <f t="shared" si="1042"/>
        <v>0</v>
      </c>
      <c r="FG314" s="210">
        <f t="shared" si="1043"/>
        <v>0</v>
      </c>
      <c r="FI314" s="211">
        <f t="shared" si="984"/>
        <v>0</v>
      </c>
      <c r="FJ314" s="211">
        <f t="shared" si="985"/>
        <v>0</v>
      </c>
      <c r="FK314" s="211">
        <f t="shared" si="986"/>
        <v>0</v>
      </c>
      <c r="FL314" s="211">
        <f t="shared" si="987"/>
        <v>0</v>
      </c>
      <c r="FM314" s="211">
        <f t="shared" si="988"/>
        <v>0</v>
      </c>
      <c r="FN314" s="211">
        <f t="shared" si="989"/>
        <v>0</v>
      </c>
      <c r="FO314" s="211">
        <f t="shared" si="990"/>
        <v>0</v>
      </c>
      <c r="FP314" s="211">
        <f t="shared" si="991"/>
        <v>0</v>
      </c>
      <c r="FQ314" s="211">
        <f t="shared" si="992"/>
        <v>0</v>
      </c>
      <c r="FR314" s="211">
        <f t="shared" si="993"/>
        <v>0</v>
      </c>
      <c r="FS314" s="211">
        <f t="shared" si="994"/>
        <v>0</v>
      </c>
      <c r="FT314" s="211">
        <f t="shared" si="995"/>
        <v>0</v>
      </c>
      <c r="FU314" s="211">
        <f t="shared" si="996"/>
        <v>0</v>
      </c>
      <c r="FV314" s="211">
        <f t="shared" si="997"/>
        <v>0</v>
      </c>
      <c r="FW314" s="211">
        <f t="shared" si="998"/>
        <v>0</v>
      </c>
      <c r="FX314" s="211">
        <f t="shared" si="999"/>
        <v>0</v>
      </c>
      <c r="FY314" s="211">
        <f t="shared" si="1000"/>
        <v>0</v>
      </c>
      <c r="FZ314" s="211">
        <f t="shared" si="1001"/>
        <v>0</v>
      </c>
      <c r="GA314" s="211">
        <f t="shared" si="1002"/>
        <v>0</v>
      </c>
      <c r="GB314" s="211">
        <f t="shared" si="1003"/>
        <v>0</v>
      </c>
      <c r="GC314" s="211">
        <f t="shared" si="1004"/>
        <v>0</v>
      </c>
      <c r="GD314" s="211">
        <f t="shared" si="1005"/>
        <v>0</v>
      </c>
      <c r="GE314" s="211">
        <f t="shared" si="1006"/>
        <v>0</v>
      </c>
      <c r="GF314" s="211">
        <f t="shared" si="1007"/>
        <v>0</v>
      </c>
      <c r="GG314" s="211">
        <f t="shared" si="1008"/>
        <v>0</v>
      </c>
      <c r="GH314" s="211">
        <f t="shared" si="1009"/>
        <v>0</v>
      </c>
      <c r="GI314" s="211">
        <f t="shared" si="1010"/>
        <v>0</v>
      </c>
      <c r="GJ314" s="211">
        <f t="shared" si="1011"/>
        <v>0</v>
      </c>
      <c r="GK314" s="211">
        <f t="shared" si="1012"/>
        <v>0</v>
      </c>
      <c r="GL314" s="211">
        <f t="shared" si="1013"/>
        <v>0</v>
      </c>
    </row>
    <row r="315" spans="3:194">
      <c r="C315" s="25" t="s">
        <v>250</v>
      </c>
      <c r="D315" s="220">
        <v>2552</v>
      </c>
      <c r="E315" s="223">
        <v>2</v>
      </c>
      <c r="F315" s="223"/>
      <c r="G315" s="224">
        <f t="shared" si="966"/>
        <v>0</v>
      </c>
      <c r="H315" s="224">
        <f t="shared" si="967"/>
        <v>0</v>
      </c>
      <c r="I315" s="222"/>
      <c r="J315" s="222"/>
      <c r="K315" s="222"/>
      <c r="L315" s="222"/>
      <c r="M315" s="222"/>
      <c r="N315" s="222"/>
      <c r="O315" s="222"/>
      <c r="P315" s="222"/>
      <c r="Q315" s="224">
        <f t="shared" si="968"/>
        <v>0</v>
      </c>
      <c r="R315" s="222"/>
      <c r="S315" s="222"/>
      <c r="T315" s="222"/>
      <c r="U315" s="222"/>
      <c r="V315" s="224">
        <f t="shared" si="969"/>
        <v>0</v>
      </c>
      <c r="W315" s="222"/>
      <c r="X315" s="222"/>
      <c r="Y315" s="222"/>
      <c r="Z315" s="222"/>
      <c r="AA315" s="224">
        <f t="shared" si="970"/>
        <v>0</v>
      </c>
      <c r="AB315" s="222"/>
      <c r="AC315" s="222"/>
      <c r="AD315" s="222"/>
      <c r="AE315" s="222"/>
      <c r="AF315" s="224">
        <f t="shared" si="971"/>
        <v>0</v>
      </c>
      <c r="AG315" s="222"/>
      <c r="AH315" s="222"/>
      <c r="AI315" s="222"/>
      <c r="AJ315" s="222"/>
      <c r="AK315" s="224">
        <f t="shared" si="972"/>
        <v>0</v>
      </c>
      <c r="AL315" s="224">
        <f t="shared" si="973"/>
        <v>0</v>
      </c>
      <c r="AM315" s="222"/>
      <c r="AN315" s="222"/>
      <c r="AO315" s="222"/>
      <c r="AP315" s="222"/>
      <c r="AQ315" s="222"/>
      <c r="AR315" s="222"/>
      <c r="AS315" s="222"/>
      <c r="AT315" s="222"/>
      <c r="AU315" s="224">
        <f t="shared" si="974"/>
        <v>0</v>
      </c>
      <c r="AV315" s="222"/>
      <c r="AW315" s="222"/>
      <c r="AX315" s="222"/>
      <c r="AY315" s="222"/>
      <c r="AZ315" s="224">
        <f t="shared" si="975"/>
        <v>0</v>
      </c>
      <c r="BA315" s="222"/>
      <c r="BB315" s="222"/>
      <c r="BC315" s="222"/>
      <c r="BD315" s="222"/>
      <c r="BE315" s="224">
        <f t="shared" si="976"/>
        <v>0</v>
      </c>
      <c r="BF315" s="222"/>
      <c r="BG315" s="222"/>
      <c r="BH315" s="222"/>
      <c r="BI315" s="222"/>
      <c r="BJ315" s="224">
        <f t="shared" si="977"/>
        <v>0</v>
      </c>
      <c r="BK315" s="222"/>
      <c r="BL315" s="222"/>
      <c r="BM315" s="222"/>
      <c r="BN315" s="222"/>
      <c r="BO315" s="224">
        <f t="shared" si="978"/>
        <v>0</v>
      </c>
      <c r="BP315" s="222"/>
      <c r="BQ315" s="222"/>
      <c r="BR315" s="222"/>
      <c r="BS315" s="222"/>
      <c r="BT315" s="224">
        <f t="shared" si="979"/>
        <v>0</v>
      </c>
      <c r="BU315" s="222"/>
      <c r="BV315" s="222"/>
      <c r="BW315" s="222"/>
      <c r="BX315" s="222"/>
      <c r="BY315" s="224">
        <f t="shared" si="980"/>
        <v>0</v>
      </c>
      <c r="BZ315" s="222"/>
      <c r="CA315" s="222"/>
      <c r="CB315" s="222"/>
      <c r="CC315" s="222"/>
      <c r="CD315" s="224">
        <f t="shared" si="981"/>
        <v>0</v>
      </c>
      <c r="CE315" s="222"/>
      <c r="CF315" s="222"/>
      <c r="CG315" s="222"/>
      <c r="CH315" s="222"/>
      <c r="CI315" s="224">
        <f t="shared" si="982"/>
        <v>0</v>
      </c>
      <c r="CJ315" s="222"/>
      <c r="CK315" s="222"/>
      <c r="CL315" s="222"/>
      <c r="CM315" s="222"/>
      <c r="CN315" s="224">
        <f t="shared" si="983"/>
        <v>0</v>
      </c>
      <c r="CO315" s="222"/>
      <c r="CP315" s="222"/>
      <c r="CQ315" s="222"/>
      <c r="CR315" s="222"/>
      <c r="CS315" s="209">
        <f t="shared" si="1044"/>
        <v>0</v>
      </c>
      <c r="CT315" s="205"/>
      <c r="CU315" s="210">
        <f t="shared" si="1049"/>
        <v>0</v>
      </c>
      <c r="CV315" s="210">
        <f t="shared" si="1049"/>
        <v>0</v>
      </c>
      <c r="CW315" s="210">
        <f t="shared" si="1015"/>
        <v>0</v>
      </c>
      <c r="CX315" s="210">
        <f t="shared" si="1016"/>
        <v>0</v>
      </c>
      <c r="CY315" s="210">
        <f t="shared" si="1017"/>
        <v>0</v>
      </c>
      <c r="CZ315" s="210">
        <f t="shared" si="1018"/>
        <v>0</v>
      </c>
      <c r="DA315" s="210">
        <f t="shared" si="1050"/>
        <v>0</v>
      </c>
      <c r="DB315" s="210">
        <f t="shared" si="1050"/>
        <v>0</v>
      </c>
      <c r="DC315" s="210">
        <f t="shared" si="1019"/>
        <v>0</v>
      </c>
      <c r="DD315" s="210">
        <f t="shared" si="1020"/>
        <v>0</v>
      </c>
      <c r="DE315" s="210">
        <f t="shared" si="1021"/>
        <v>0</v>
      </c>
      <c r="DF315" s="210">
        <f t="shared" si="1022"/>
        <v>0</v>
      </c>
      <c r="DG315" s="210">
        <f t="shared" si="1023"/>
        <v>0</v>
      </c>
      <c r="DH315" s="210">
        <f t="shared" si="1024"/>
        <v>0</v>
      </c>
      <c r="DI315" s="210">
        <f t="shared" si="1025"/>
        <v>0</v>
      </c>
      <c r="DJ315" s="210">
        <f t="shared" si="1026"/>
        <v>0</v>
      </c>
      <c r="DK315" s="210">
        <f t="shared" si="1027"/>
        <v>0</v>
      </c>
      <c r="DL315" s="210">
        <f t="shared" si="1028"/>
        <v>0</v>
      </c>
      <c r="DN315" s="210">
        <f t="shared" si="1051"/>
        <v>0</v>
      </c>
      <c r="DO315" s="210">
        <f t="shared" si="1051"/>
        <v>0</v>
      </c>
      <c r="DP315" s="210">
        <f t="shared" si="1051"/>
        <v>0</v>
      </c>
      <c r="DQ315" s="210">
        <f t="shared" si="1051"/>
        <v>0</v>
      </c>
      <c r="DR315" s="210">
        <f t="shared" si="1051"/>
        <v>0</v>
      </c>
      <c r="DS315" s="210">
        <f t="shared" si="1051"/>
        <v>0</v>
      </c>
      <c r="DT315" s="210">
        <f t="shared" si="1051"/>
        <v>0</v>
      </c>
      <c r="DU315" s="210">
        <f t="shared" si="1051"/>
        <v>0</v>
      </c>
      <c r="DV315" s="210">
        <f t="shared" si="1051"/>
        <v>0</v>
      </c>
      <c r="DW315" s="210">
        <f t="shared" si="1051"/>
        <v>0</v>
      </c>
      <c r="DX315" s="210">
        <f t="shared" si="1051"/>
        <v>0</v>
      </c>
      <c r="DY315" s="210">
        <f t="shared" si="1051"/>
        <v>0</v>
      </c>
      <c r="DZ315" s="210">
        <f t="shared" si="1051"/>
        <v>0</v>
      </c>
      <c r="EA315" s="210">
        <f t="shared" si="1051"/>
        <v>0</v>
      </c>
      <c r="EB315" s="210">
        <f t="shared" si="1051"/>
        <v>0</v>
      </c>
      <c r="EC315" s="210">
        <f t="shared" si="1048"/>
        <v>0</v>
      </c>
      <c r="ED315" s="210">
        <f t="shared" si="1046"/>
        <v>0</v>
      </c>
      <c r="EE315" s="210">
        <f t="shared" si="1046"/>
        <v>0</v>
      </c>
      <c r="EF315" s="210">
        <f t="shared" si="1046"/>
        <v>0</v>
      </c>
      <c r="EG315" s="210">
        <f t="shared" si="1046"/>
        <v>0</v>
      </c>
      <c r="EH315" s="210">
        <f t="shared" si="1014"/>
        <v>0</v>
      </c>
      <c r="EI315" s="210">
        <f t="shared" si="1014"/>
        <v>0</v>
      </c>
      <c r="EJ315" s="210">
        <f t="shared" si="1014"/>
        <v>0</v>
      </c>
      <c r="EK315" s="210">
        <f t="shared" si="1014"/>
        <v>0</v>
      </c>
      <c r="EL315" s="210">
        <f t="shared" si="1014"/>
        <v>0</v>
      </c>
      <c r="EM315" s="210">
        <f t="shared" si="1014"/>
        <v>0</v>
      </c>
      <c r="EN315" s="210">
        <f t="shared" si="1014"/>
        <v>0</v>
      </c>
      <c r="EO315" s="210">
        <f t="shared" si="1014"/>
        <v>0</v>
      </c>
      <c r="EP315" s="210">
        <f t="shared" si="1014"/>
        <v>0</v>
      </c>
      <c r="EQ315" s="210">
        <f t="shared" si="1014"/>
        <v>0</v>
      </c>
      <c r="ES315" s="210">
        <f t="shared" si="1029"/>
        <v>0</v>
      </c>
      <c r="ET315" s="210">
        <f t="shared" si="1030"/>
        <v>0</v>
      </c>
      <c r="EU315" s="210">
        <f t="shared" si="1031"/>
        <v>0</v>
      </c>
      <c r="EV315" s="210">
        <f t="shared" si="1032"/>
        <v>0</v>
      </c>
      <c r="EW315" s="210">
        <f t="shared" si="1033"/>
        <v>0</v>
      </c>
      <c r="EX315" s="210">
        <f t="shared" si="1034"/>
        <v>0</v>
      </c>
      <c r="EY315" s="210">
        <f t="shared" si="1035"/>
        <v>0</v>
      </c>
      <c r="EZ315" s="210">
        <f t="shared" si="1036"/>
        <v>0</v>
      </c>
      <c r="FA315" s="210">
        <f t="shared" si="1037"/>
        <v>0</v>
      </c>
      <c r="FB315" s="210">
        <f t="shared" si="1038"/>
        <v>0</v>
      </c>
      <c r="FC315" s="210">
        <f t="shared" si="1039"/>
        <v>0</v>
      </c>
      <c r="FD315" s="210">
        <f t="shared" si="1040"/>
        <v>0</v>
      </c>
      <c r="FE315" s="210">
        <f t="shared" si="1041"/>
        <v>0</v>
      </c>
      <c r="FF315" s="210">
        <f t="shared" si="1042"/>
        <v>0</v>
      </c>
      <c r="FG315" s="210">
        <f t="shared" si="1043"/>
        <v>0</v>
      </c>
      <c r="FI315" s="211">
        <f t="shared" si="984"/>
        <v>0</v>
      </c>
      <c r="FJ315" s="211">
        <f t="shared" si="985"/>
        <v>0</v>
      </c>
      <c r="FK315" s="211">
        <f t="shared" si="986"/>
        <v>0</v>
      </c>
      <c r="FL315" s="211">
        <f t="shared" si="987"/>
        <v>0</v>
      </c>
      <c r="FM315" s="211">
        <f t="shared" si="988"/>
        <v>0</v>
      </c>
      <c r="FN315" s="211">
        <f t="shared" si="989"/>
        <v>0</v>
      </c>
      <c r="FO315" s="211">
        <f t="shared" si="990"/>
        <v>0</v>
      </c>
      <c r="FP315" s="211">
        <f t="shared" si="991"/>
        <v>0</v>
      </c>
      <c r="FQ315" s="211">
        <f t="shared" si="992"/>
        <v>0</v>
      </c>
      <c r="FR315" s="211">
        <f t="shared" si="993"/>
        <v>0</v>
      </c>
      <c r="FS315" s="211">
        <f t="shared" si="994"/>
        <v>0</v>
      </c>
      <c r="FT315" s="211">
        <f t="shared" si="995"/>
        <v>0</v>
      </c>
      <c r="FU315" s="211">
        <f t="shared" si="996"/>
        <v>0</v>
      </c>
      <c r="FV315" s="211">
        <f t="shared" si="997"/>
        <v>0</v>
      </c>
      <c r="FW315" s="211">
        <f t="shared" si="998"/>
        <v>0</v>
      </c>
      <c r="FX315" s="211">
        <f t="shared" si="999"/>
        <v>0</v>
      </c>
      <c r="FY315" s="211">
        <f t="shared" si="1000"/>
        <v>0</v>
      </c>
      <c r="FZ315" s="211">
        <f t="shared" si="1001"/>
        <v>0</v>
      </c>
      <c r="GA315" s="211">
        <f t="shared" si="1002"/>
        <v>0</v>
      </c>
      <c r="GB315" s="211">
        <f t="shared" si="1003"/>
        <v>0</v>
      </c>
      <c r="GC315" s="211">
        <f t="shared" si="1004"/>
        <v>0</v>
      </c>
      <c r="GD315" s="211">
        <f t="shared" si="1005"/>
        <v>0</v>
      </c>
      <c r="GE315" s="211">
        <f t="shared" si="1006"/>
        <v>0</v>
      </c>
      <c r="GF315" s="211">
        <f t="shared" si="1007"/>
        <v>0</v>
      </c>
      <c r="GG315" s="211">
        <f t="shared" si="1008"/>
        <v>0</v>
      </c>
      <c r="GH315" s="211">
        <f t="shared" si="1009"/>
        <v>0</v>
      </c>
      <c r="GI315" s="211">
        <f t="shared" si="1010"/>
        <v>0</v>
      </c>
      <c r="GJ315" s="211">
        <f t="shared" si="1011"/>
        <v>0</v>
      </c>
      <c r="GK315" s="211">
        <f t="shared" si="1012"/>
        <v>0</v>
      </c>
      <c r="GL315" s="211">
        <f t="shared" si="1013"/>
        <v>0</v>
      </c>
    </row>
    <row r="316" spans="3:194">
      <c r="C316" s="25" t="s">
        <v>251</v>
      </c>
      <c r="D316" s="220">
        <v>2553</v>
      </c>
      <c r="E316" s="223">
        <v>2</v>
      </c>
      <c r="F316" s="223"/>
      <c r="G316" s="224">
        <f t="shared" si="966"/>
        <v>0</v>
      </c>
      <c r="H316" s="224">
        <f t="shared" si="967"/>
        <v>0</v>
      </c>
      <c r="I316" s="222"/>
      <c r="J316" s="222"/>
      <c r="K316" s="222"/>
      <c r="L316" s="222"/>
      <c r="M316" s="222"/>
      <c r="N316" s="222"/>
      <c r="O316" s="222"/>
      <c r="P316" s="222"/>
      <c r="Q316" s="224">
        <f t="shared" si="968"/>
        <v>0</v>
      </c>
      <c r="R316" s="222"/>
      <c r="S316" s="222"/>
      <c r="T316" s="222"/>
      <c r="U316" s="222"/>
      <c r="V316" s="224">
        <f t="shared" si="969"/>
        <v>0</v>
      </c>
      <c r="W316" s="222"/>
      <c r="X316" s="222"/>
      <c r="Y316" s="222"/>
      <c r="Z316" s="222"/>
      <c r="AA316" s="224">
        <f t="shared" si="970"/>
        <v>0</v>
      </c>
      <c r="AB316" s="222"/>
      <c r="AC316" s="222"/>
      <c r="AD316" s="222"/>
      <c r="AE316" s="222"/>
      <c r="AF316" s="224">
        <f t="shared" si="971"/>
        <v>0</v>
      </c>
      <c r="AG316" s="222"/>
      <c r="AH316" s="222"/>
      <c r="AI316" s="222"/>
      <c r="AJ316" s="222"/>
      <c r="AK316" s="224">
        <f t="shared" si="972"/>
        <v>0</v>
      </c>
      <c r="AL316" s="224">
        <f t="shared" si="973"/>
        <v>0</v>
      </c>
      <c r="AM316" s="222"/>
      <c r="AN316" s="222"/>
      <c r="AO316" s="222"/>
      <c r="AP316" s="222"/>
      <c r="AQ316" s="222"/>
      <c r="AR316" s="222"/>
      <c r="AS316" s="222"/>
      <c r="AT316" s="222"/>
      <c r="AU316" s="224">
        <f t="shared" si="974"/>
        <v>0</v>
      </c>
      <c r="AV316" s="222"/>
      <c r="AW316" s="222"/>
      <c r="AX316" s="222"/>
      <c r="AY316" s="222"/>
      <c r="AZ316" s="224">
        <f t="shared" si="975"/>
        <v>0</v>
      </c>
      <c r="BA316" s="222"/>
      <c r="BB316" s="222"/>
      <c r="BC316" s="222"/>
      <c r="BD316" s="222"/>
      <c r="BE316" s="224">
        <f t="shared" si="976"/>
        <v>0</v>
      </c>
      <c r="BF316" s="222"/>
      <c r="BG316" s="222"/>
      <c r="BH316" s="222"/>
      <c r="BI316" s="222"/>
      <c r="BJ316" s="224">
        <f t="shared" si="977"/>
        <v>0</v>
      </c>
      <c r="BK316" s="222"/>
      <c r="BL316" s="222"/>
      <c r="BM316" s="222"/>
      <c r="BN316" s="222"/>
      <c r="BO316" s="224">
        <f t="shared" si="978"/>
        <v>0</v>
      </c>
      <c r="BP316" s="222"/>
      <c r="BQ316" s="222"/>
      <c r="BR316" s="222"/>
      <c r="BS316" s="222"/>
      <c r="BT316" s="224">
        <f t="shared" si="979"/>
        <v>0</v>
      </c>
      <c r="BU316" s="222"/>
      <c r="BV316" s="222"/>
      <c r="BW316" s="222"/>
      <c r="BX316" s="222"/>
      <c r="BY316" s="224">
        <f t="shared" si="980"/>
        <v>0</v>
      </c>
      <c r="BZ316" s="222"/>
      <c r="CA316" s="222"/>
      <c r="CB316" s="222"/>
      <c r="CC316" s="222"/>
      <c r="CD316" s="224">
        <f t="shared" si="981"/>
        <v>0</v>
      </c>
      <c r="CE316" s="222"/>
      <c r="CF316" s="222"/>
      <c r="CG316" s="222"/>
      <c r="CH316" s="222"/>
      <c r="CI316" s="224">
        <f t="shared" si="982"/>
        <v>0</v>
      </c>
      <c r="CJ316" s="222"/>
      <c r="CK316" s="222"/>
      <c r="CL316" s="222"/>
      <c r="CM316" s="222"/>
      <c r="CN316" s="224">
        <f t="shared" si="983"/>
        <v>0</v>
      </c>
      <c r="CO316" s="222"/>
      <c r="CP316" s="222"/>
      <c r="CQ316" s="222"/>
      <c r="CR316" s="222"/>
      <c r="CS316" s="209">
        <f t="shared" si="1044"/>
        <v>0</v>
      </c>
      <c r="CT316" s="205"/>
      <c r="CU316" s="210">
        <f t="shared" si="1049"/>
        <v>0</v>
      </c>
      <c r="CV316" s="210">
        <f t="shared" si="1049"/>
        <v>0</v>
      </c>
      <c r="CW316" s="210">
        <f t="shared" si="1015"/>
        <v>0</v>
      </c>
      <c r="CX316" s="210">
        <f t="shared" si="1016"/>
        <v>0</v>
      </c>
      <c r="CY316" s="210">
        <f t="shared" si="1017"/>
        <v>0</v>
      </c>
      <c r="CZ316" s="210">
        <f t="shared" si="1018"/>
        <v>0</v>
      </c>
      <c r="DA316" s="210">
        <f t="shared" si="1050"/>
        <v>0</v>
      </c>
      <c r="DB316" s="210">
        <f t="shared" si="1050"/>
        <v>0</v>
      </c>
      <c r="DC316" s="210">
        <f t="shared" si="1019"/>
        <v>0</v>
      </c>
      <c r="DD316" s="210">
        <f t="shared" si="1020"/>
        <v>0</v>
      </c>
      <c r="DE316" s="210">
        <f t="shared" si="1021"/>
        <v>0</v>
      </c>
      <c r="DF316" s="210">
        <f t="shared" si="1022"/>
        <v>0</v>
      </c>
      <c r="DG316" s="210">
        <f t="shared" si="1023"/>
        <v>0</v>
      </c>
      <c r="DH316" s="210">
        <f t="shared" si="1024"/>
        <v>0</v>
      </c>
      <c r="DI316" s="210">
        <f t="shared" si="1025"/>
        <v>0</v>
      </c>
      <c r="DJ316" s="210">
        <f t="shared" si="1026"/>
        <v>0</v>
      </c>
      <c r="DK316" s="210">
        <f t="shared" si="1027"/>
        <v>0</v>
      </c>
      <c r="DL316" s="210">
        <f t="shared" si="1028"/>
        <v>0</v>
      </c>
      <c r="DN316" s="210">
        <f t="shared" si="1051"/>
        <v>0</v>
      </c>
      <c r="DO316" s="210">
        <f t="shared" si="1051"/>
        <v>0</v>
      </c>
      <c r="DP316" s="210">
        <f t="shared" si="1051"/>
        <v>0</v>
      </c>
      <c r="DQ316" s="210">
        <f t="shared" si="1051"/>
        <v>0</v>
      </c>
      <c r="DR316" s="210">
        <f t="shared" si="1051"/>
        <v>0</v>
      </c>
      <c r="DS316" s="210">
        <f t="shared" si="1051"/>
        <v>0</v>
      </c>
      <c r="DT316" s="210">
        <f t="shared" si="1051"/>
        <v>0</v>
      </c>
      <c r="DU316" s="210">
        <f t="shared" si="1051"/>
        <v>0</v>
      </c>
      <c r="DV316" s="210">
        <f t="shared" si="1051"/>
        <v>0</v>
      </c>
      <c r="DW316" s="210">
        <f t="shared" si="1051"/>
        <v>0</v>
      </c>
      <c r="DX316" s="210">
        <f t="shared" si="1051"/>
        <v>0</v>
      </c>
      <c r="DY316" s="210">
        <f t="shared" si="1051"/>
        <v>0</v>
      </c>
      <c r="DZ316" s="210">
        <f t="shared" si="1051"/>
        <v>0</v>
      </c>
      <c r="EA316" s="210">
        <f t="shared" si="1051"/>
        <v>0</v>
      </c>
      <c r="EB316" s="210">
        <f t="shared" si="1051"/>
        <v>0</v>
      </c>
      <c r="EC316" s="210">
        <f t="shared" si="1048"/>
        <v>0</v>
      </c>
      <c r="ED316" s="210">
        <f t="shared" si="1046"/>
        <v>0</v>
      </c>
      <c r="EE316" s="210">
        <f t="shared" si="1046"/>
        <v>0</v>
      </c>
      <c r="EF316" s="210">
        <f t="shared" si="1046"/>
        <v>0</v>
      </c>
      <c r="EG316" s="210">
        <f t="shared" si="1046"/>
        <v>0</v>
      </c>
      <c r="EH316" s="210">
        <f t="shared" si="1014"/>
        <v>0</v>
      </c>
      <c r="EI316" s="210">
        <f t="shared" si="1014"/>
        <v>0</v>
      </c>
      <c r="EJ316" s="210">
        <f t="shared" si="1014"/>
        <v>0</v>
      </c>
      <c r="EK316" s="210">
        <f t="shared" si="1014"/>
        <v>0</v>
      </c>
      <c r="EL316" s="210">
        <f t="shared" si="1014"/>
        <v>0</v>
      </c>
      <c r="EM316" s="210">
        <f t="shared" si="1014"/>
        <v>0</v>
      </c>
      <c r="EN316" s="210">
        <f t="shared" si="1014"/>
        <v>0</v>
      </c>
      <c r="EO316" s="210">
        <f t="shared" si="1014"/>
        <v>0</v>
      </c>
      <c r="EP316" s="210">
        <f t="shared" si="1014"/>
        <v>0</v>
      </c>
      <c r="EQ316" s="210">
        <f t="shared" si="1014"/>
        <v>0</v>
      </c>
      <c r="ES316" s="210">
        <f t="shared" si="1029"/>
        <v>0</v>
      </c>
      <c r="ET316" s="210">
        <f t="shared" si="1030"/>
        <v>0</v>
      </c>
      <c r="EU316" s="210">
        <f t="shared" si="1031"/>
        <v>0</v>
      </c>
      <c r="EV316" s="210">
        <f t="shared" si="1032"/>
        <v>0</v>
      </c>
      <c r="EW316" s="210">
        <f t="shared" si="1033"/>
        <v>0</v>
      </c>
      <c r="EX316" s="210">
        <f t="shared" si="1034"/>
        <v>0</v>
      </c>
      <c r="EY316" s="210">
        <f t="shared" si="1035"/>
        <v>0</v>
      </c>
      <c r="EZ316" s="210">
        <f t="shared" si="1036"/>
        <v>0</v>
      </c>
      <c r="FA316" s="210">
        <f t="shared" si="1037"/>
        <v>0</v>
      </c>
      <c r="FB316" s="210">
        <f t="shared" si="1038"/>
        <v>0</v>
      </c>
      <c r="FC316" s="210">
        <f t="shared" si="1039"/>
        <v>0</v>
      </c>
      <c r="FD316" s="210">
        <f t="shared" si="1040"/>
        <v>0</v>
      </c>
      <c r="FE316" s="210">
        <f t="shared" si="1041"/>
        <v>0</v>
      </c>
      <c r="FF316" s="210">
        <f t="shared" si="1042"/>
        <v>0</v>
      </c>
      <c r="FG316" s="210">
        <f t="shared" si="1043"/>
        <v>0</v>
      </c>
      <c r="FI316" s="211">
        <f t="shared" si="984"/>
        <v>0</v>
      </c>
      <c r="FJ316" s="211">
        <f t="shared" si="985"/>
        <v>0</v>
      </c>
      <c r="FK316" s="211">
        <f t="shared" si="986"/>
        <v>0</v>
      </c>
      <c r="FL316" s="211">
        <f t="shared" si="987"/>
        <v>0</v>
      </c>
      <c r="FM316" s="211">
        <f t="shared" si="988"/>
        <v>0</v>
      </c>
      <c r="FN316" s="211">
        <f t="shared" si="989"/>
        <v>0</v>
      </c>
      <c r="FO316" s="211">
        <f t="shared" si="990"/>
        <v>0</v>
      </c>
      <c r="FP316" s="211">
        <f t="shared" si="991"/>
        <v>0</v>
      </c>
      <c r="FQ316" s="211">
        <f t="shared" si="992"/>
        <v>0</v>
      </c>
      <c r="FR316" s="211">
        <f t="shared" si="993"/>
        <v>0</v>
      </c>
      <c r="FS316" s="211">
        <f t="shared" si="994"/>
        <v>0</v>
      </c>
      <c r="FT316" s="211">
        <f t="shared" si="995"/>
        <v>0</v>
      </c>
      <c r="FU316" s="211">
        <f t="shared" si="996"/>
        <v>0</v>
      </c>
      <c r="FV316" s="211">
        <f t="shared" si="997"/>
        <v>0</v>
      </c>
      <c r="FW316" s="211">
        <f t="shared" si="998"/>
        <v>0</v>
      </c>
      <c r="FX316" s="211">
        <f t="shared" si="999"/>
        <v>0</v>
      </c>
      <c r="FY316" s="211">
        <f t="shared" si="1000"/>
        <v>0</v>
      </c>
      <c r="FZ316" s="211">
        <f t="shared" si="1001"/>
        <v>0</v>
      </c>
      <c r="GA316" s="211">
        <f t="shared" si="1002"/>
        <v>0</v>
      </c>
      <c r="GB316" s="211">
        <f t="shared" si="1003"/>
        <v>0</v>
      </c>
      <c r="GC316" s="211">
        <f t="shared" si="1004"/>
        <v>0</v>
      </c>
      <c r="GD316" s="211">
        <f t="shared" si="1005"/>
        <v>0</v>
      </c>
      <c r="GE316" s="211">
        <f t="shared" si="1006"/>
        <v>0</v>
      </c>
      <c r="GF316" s="211">
        <f t="shared" si="1007"/>
        <v>0</v>
      </c>
      <c r="GG316" s="211">
        <f t="shared" si="1008"/>
        <v>0</v>
      </c>
      <c r="GH316" s="211">
        <f t="shared" si="1009"/>
        <v>0</v>
      </c>
      <c r="GI316" s="211">
        <f t="shared" si="1010"/>
        <v>0</v>
      </c>
      <c r="GJ316" s="211">
        <f t="shared" si="1011"/>
        <v>0</v>
      </c>
      <c r="GK316" s="211">
        <f t="shared" si="1012"/>
        <v>0</v>
      </c>
      <c r="GL316" s="211">
        <f t="shared" si="1013"/>
        <v>0</v>
      </c>
    </row>
    <row r="317" spans="3:194" ht="30">
      <c r="C317" s="25" t="s">
        <v>252</v>
      </c>
      <c r="D317" s="220">
        <v>2554</v>
      </c>
      <c r="E317" s="223">
        <v>23</v>
      </c>
      <c r="F317" s="223"/>
      <c r="G317" s="224">
        <f t="shared" si="966"/>
        <v>0</v>
      </c>
      <c r="H317" s="224">
        <f t="shared" si="967"/>
        <v>0</v>
      </c>
      <c r="I317" s="222"/>
      <c r="J317" s="222"/>
      <c r="K317" s="222"/>
      <c r="L317" s="222"/>
      <c r="M317" s="222"/>
      <c r="N317" s="222"/>
      <c r="O317" s="222"/>
      <c r="P317" s="222"/>
      <c r="Q317" s="224">
        <f t="shared" si="968"/>
        <v>0</v>
      </c>
      <c r="R317" s="222"/>
      <c r="S317" s="222"/>
      <c r="T317" s="222"/>
      <c r="U317" s="222"/>
      <c r="V317" s="224">
        <f t="shared" si="969"/>
        <v>0</v>
      </c>
      <c r="W317" s="222"/>
      <c r="X317" s="222"/>
      <c r="Y317" s="222"/>
      <c r="Z317" s="222"/>
      <c r="AA317" s="224">
        <f t="shared" si="970"/>
        <v>0</v>
      </c>
      <c r="AB317" s="222"/>
      <c r="AC317" s="222"/>
      <c r="AD317" s="222"/>
      <c r="AE317" s="222"/>
      <c r="AF317" s="224">
        <f t="shared" si="971"/>
        <v>0</v>
      </c>
      <c r="AG317" s="222"/>
      <c r="AH317" s="222"/>
      <c r="AI317" s="222"/>
      <c r="AJ317" s="222"/>
      <c r="AK317" s="224">
        <f t="shared" si="972"/>
        <v>0</v>
      </c>
      <c r="AL317" s="224">
        <f t="shared" si="973"/>
        <v>0</v>
      </c>
      <c r="AM317" s="222"/>
      <c r="AN317" s="222"/>
      <c r="AO317" s="222"/>
      <c r="AP317" s="222"/>
      <c r="AQ317" s="222"/>
      <c r="AR317" s="222"/>
      <c r="AS317" s="222"/>
      <c r="AT317" s="222"/>
      <c r="AU317" s="224">
        <f t="shared" si="974"/>
        <v>0</v>
      </c>
      <c r="AV317" s="222"/>
      <c r="AW317" s="222"/>
      <c r="AX317" s="222"/>
      <c r="AY317" s="222"/>
      <c r="AZ317" s="224">
        <f t="shared" si="975"/>
        <v>0</v>
      </c>
      <c r="BA317" s="222"/>
      <c r="BB317" s="222"/>
      <c r="BC317" s="222"/>
      <c r="BD317" s="222"/>
      <c r="BE317" s="224">
        <f t="shared" si="976"/>
        <v>0</v>
      </c>
      <c r="BF317" s="222"/>
      <c r="BG317" s="222"/>
      <c r="BH317" s="222"/>
      <c r="BI317" s="222"/>
      <c r="BJ317" s="224">
        <f t="shared" si="977"/>
        <v>0</v>
      </c>
      <c r="BK317" s="222"/>
      <c r="BL317" s="222"/>
      <c r="BM317" s="222"/>
      <c r="BN317" s="222"/>
      <c r="BO317" s="224">
        <f t="shared" si="978"/>
        <v>0</v>
      </c>
      <c r="BP317" s="222"/>
      <c r="BQ317" s="222"/>
      <c r="BR317" s="222"/>
      <c r="BS317" s="222"/>
      <c r="BT317" s="224">
        <f t="shared" si="979"/>
        <v>0</v>
      </c>
      <c r="BU317" s="222"/>
      <c r="BV317" s="222"/>
      <c r="BW317" s="222"/>
      <c r="BX317" s="222"/>
      <c r="BY317" s="224">
        <f t="shared" si="980"/>
        <v>0</v>
      </c>
      <c r="BZ317" s="222"/>
      <c r="CA317" s="222"/>
      <c r="CB317" s="222"/>
      <c r="CC317" s="222"/>
      <c r="CD317" s="224">
        <f t="shared" si="981"/>
        <v>0</v>
      </c>
      <c r="CE317" s="222"/>
      <c r="CF317" s="222"/>
      <c r="CG317" s="222"/>
      <c r="CH317" s="222"/>
      <c r="CI317" s="224">
        <f t="shared" si="982"/>
        <v>0</v>
      </c>
      <c r="CJ317" s="222"/>
      <c r="CK317" s="222"/>
      <c r="CL317" s="222"/>
      <c r="CM317" s="222"/>
      <c r="CN317" s="224">
        <f t="shared" si="983"/>
        <v>0</v>
      </c>
      <c r="CO317" s="222"/>
      <c r="CP317" s="222"/>
      <c r="CQ317" s="222"/>
      <c r="CR317" s="222"/>
      <c r="CS317" s="209">
        <f t="shared" si="1044"/>
        <v>0</v>
      </c>
      <c r="CT317" s="205"/>
      <c r="CU317" s="210">
        <f t="shared" si="1049"/>
        <v>0</v>
      </c>
      <c r="CV317" s="210">
        <f t="shared" si="1049"/>
        <v>0</v>
      </c>
      <c r="CW317" s="210">
        <f t="shared" si="1015"/>
        <v>0</v>
      </c>
      <c r="CX317" s="210">
        <f t="shared" si="1016"/>
        <v>0</v>
      </c>
      <c r="CY317" s="210">
        <f t="shared" si="1017"/>
        <v>0</v>
      </c>
      <c r="CZ317" s="210">
        <f t="shared" si="1018"/>
        <v>0</v>
      </c>
      <c r="DA317" s="210">
        <f t="shared" si="1050"/>
        <v>0</v>
      </c>
      <c r="DB317" s="210">
        <f t="shared" si="1050"/>
        <v>0</v>
      </c>
      <c r="DC317" s="210">
        <f t="shared" si="1019"/>
        <v>0</v>
      </c>
      <c r="DD317" s="210">
        <f t="shared" si="1020"/>
        <v>0</v>
      </c>
      <c r="DE317" s="210">
        <f t="shared" si="1021"/>
        <v>0</v>
      </c>
      <c r="DF317" s="210">
        <f t="shared" si="1022"/>
        <v>0</v>
      </c>
      <c r="DG317" s="210">
        <f t="shared" si="1023"/>
        <v>0</v>
      </c>
      <c r="DH317" s="210">
        <f t="shared" si="1024"/>
        <v>0</v>
      </c>
      <c r="DI317" s="210">
        <f t="shared" si="1025"/>
        <v>0</v>
      </c>
      <c r="DJ317" s="210">
        <f t="shared" si="1026"/>
        <v>0</v>
      </c>
      <c r="DK317" s="210">
        <f t="shared" si="1027"/>
        <v>0</v>
      </c>
      <c r="DL317" s="210">
        <f t="shared" si="1028"/>
        <v>0</v>
      </c>
      <c r="DN317" s="210">
        <f t="shared" si="1051"/>
        <v>0</v>
      </c>
      <c r="DO317" s="210">
        <f t="shared" si="1051"/>
        <v>0</v>
      </c>
      <c r="DP317" s="210">
        <f t="shared" si="1051"/>
        <v>0</v>
      </c>
      <c r="DQ317" s="210">
        <f t="shared" si="1051"/>
        <v>0</v>
      </c>
      <c r="DR317" s="210">
        <f t="shared" si="1051"/>
        <v>0</v>
      </c>
      <c r="DS317" s="210">
        <f t="shared" si="1051"/>
        <v>0</v>
      </c>
      <c r="DT317" s="210">
        <f t="shared" si="1051"/>
        <v>0</v>
      </c>
      <c r="DU317" s="210">
        <f t="shared" si="1051"/>
        <v>0</v>
      </c>
      <c r="DV317" s="210">
        <f t="shared" si="1051"/>
        <v>0</v>
      </c>
      <c r="DW317" s="210">
        <f t="shared" si="1051"/>
        <v>0</v>
      </c>
      <c r="DX317" s="210">
        <f t="shared" si="1051"/>
        <v>0</v>
      </c>
      <c r="DY317" s="210">
        <f t="shared" si="1051"/>
        <v>0</v>
      </c>
      <c r="DZ317" s="210">
        <f t="shared" si="1051"/>
        <v>0</v>
      </c>
      <c r="EA317" s="210">
        <f t="shared" si="1051"/>
        <v>0</v>
      </c>
      <c r="EB317" s="210">
        <f t="shared" si="1051"/>
        <v>0</v>
      </c>
      <c r="EC317" s="210">
        <f t="shared" si="1048"/>
        <v>0</v>
      </c>
      <c r="ED317" s="210">
        <f t="shared" si="1046"/>
        <v>0</v>
      </c>
      <c r="EE317" s="210">
        <f t="shared" si="1046"/>
        <v>0</v>
      </c>
      <c r="EF317" s="210">
        <f t="shared" si="1046"/>
        <v>0</v>
      </c>
      <c r="EG317" s="210">
        <f t="shared" si="1046"/>
        <v>0</v>
      </c>
      <c r="EH317" s="210">
        <f t="shared" si="1014"/>
        <v>0</v>
      </c>
      <c r="EI317" s="210">
        <f t="shared" si="1014"/>
        <v>0</v>
      </c>
      <c r="EJ317" s="210">
        <f t="shared" si="1014"/>
        <v>0</v>
      </c>
      <c r="EK317" s="210">
        <f t="shared" si="1014"/>
        <v>0</v>
      </c>
      <c r="EL317" s="210">
        <f t="shared" si="1014"/>
        <v>0</v>
      </c>
      <c r="EM317" s="210">
        <f t="shared" si="1014"/>
        <v>0</v>
      </c>
      <c r="EN317" s="210">
        <f t="shared" si="1014"/>
        <v>0</v>
      </c>
      <c r="EO317" s="210">
        <f t="shared" si="1014"/>
        <v>0</v>
      </c>
      <c r="EP317" s="210">
        <f t="shared" si="1014"/>
        <v>0</v>
      </c>
      <c r="EQ317" s="210">
        <f t="shared" si="1014"/>
        <v>0</v>
      </c>
      <c r="ES317" s="210">
        <f t="shared" si="1029"/>
        <v>0</v>
      </c>
      <c r="ET317" s="210">
        <f t="shared" si="1030"/>
        <v>0</v>
      </c>
      <c r="EU317" s="210">
        <f t="shared" si="1031"/>
        <v>0</v>
      </c>
      <c r="EV317" s="210">
        <f t="shared" si="1032"/>
        <v>0</v>
      </c>
      <c r="EW317" s="210">
        <f t="shared" si="1033"/>
        <v>0</v>
      </c>
      <c r="EX317" s="210">
        <f t="shared" si="1034"/>
        <v>0</v>
      </c>
      <c r="EY317" s="210">
        <f t="shared" si="1035"/>
        <v>0</v>
      </c>
      <c r="EZ317" s="210">
        <f t="shared" si="1036"/>
        <v>0</v>
      </c>
      <c r="FA317" s="210">
        <f t="shared" si="1037"/>
        <v>0</v>
      </c>
      <c r="FB317" s="210">
        <f t="shared" si="1038"/>
        <v>0</v>
      </c>
      <c r="FC317" s="210">
        <f t="shared" si="1039"/>
        <v>0</v>
      </c>
      <c r="FD317" s="210">
        <f t="shared" si="1040"/>
        <v>0</v>
      </c>
      <c r="FE317" s="210">
        <f t="shared" si="1041"/>
        <v>0</v>
      </c>
      <c r="FF317" s="210">
        <f t="shared" si="1042"/>
        <v>0</v>
      </c>
      <c r="FG317" s="210">
        <f t="shared" si="1043"/>
        <v>0</v>
      </c>
      <c r="FI317" s="211">
        <f t="shared" si="984"/>
        <v>0</v>
      </c>
      <c r="FJ317" s="211">
        <f t="shared" si="985"/>
        <v>0</v>
      </c>
      <c r="FK317" s="211">
        <f t="shared" si="986"/>
        <v>0</v>
      </c>
      <c r="FL317" s="211">
        <f t="shared" si="987"/>
        <v>0</v>
      </c>
      <c r="FM317" s="211">
        <f t="shared" si="988"/>
        <v>0</v>
      </c>
      <c r="FN317" s="211">
        <f t="shared" si="989"/>
        <v>0</v>
      </c>
      <c r="FO317" s="211">
        <f t="shared" si="990"/>
        <v>0</v>
      </c>
      <c r="FP317" s="211">
        <f t="shared" si="991"/>
        <v>0</v>
      </c>
      <c r="FQ317" s="211">
        <f t="shared" si="992"/>
        <v>0</v>
      </c>
      <c r="FR317" s="211">
        <f t="shared" si="993"/>
        <v>0</v>
      </c>
      <c r="FS317" s="211">
        <f t="shared" si="994"/>
        <v>0</v>
      </c>
      <c r="FT317" s="211">
        <f t="shared" si="995"/>
        <v>0</v>
      </c>
      <c r="FU317" s="211">
        <f t="shared" si="996"/>
        <v>0</v>
      </c>
      <c r="FV317" s="211">
        <f t="shared" si="997"/>
        <v>0</v>
      </c>
      <c r="FW317" s="211">
        <f t="shared" si="998"/>
        <v>0</v>
      </c>
      <c r="FX317" s="211">
        <f t="shared" si="999"/>
        <v>0</v>
      </c>
      <c r="FY317" s="211">
        <f t="shared" si="1000"/>
        <v>0</v>
      </c>
      <c r="FZ317" s="211">
        <f t="shared" si="1001"/>
        <v>0</v>
      </c>
      <c r="GA317" s="211">
        <f t="shared" si="1002"/>
        <v>0</v>
      </c>
      <c r="GB317" s="211">
        <f t="shared" si="1003"/>
        <v>0</v>
      </c>
      <c r="GC317" s="211">
        <f t="shared" si="1004"/>
        <v>0</v>
      </c>
      <c r="GD317" s="211">
        <f t="shared" si="1005"/>
        <v>0</v>
      </c>
      <c r="GE317" s="211">
        <f t="shared" si="1006"/>
        <v>0</v>
      </c>
      <c r="GF317" s="211">
        <f t="shared" si="1007"/>
        <v>0</v>
      </c>
      <c r="GG317" s="211">
        <f t="shared" si="1008"/>
        <v>0</v>
      </c>
      <c r="GH317" s="211">
        <f t="shared" si="1009"/>
        <v>0</v>
      </c>
      <c r="GI317" s="211">
        <f t="shared" si="1010"/>
        <v>0</v>
      </c>
      <c r="GJ317" s="211">
        <f t="shared" si="1011"/>
        <v>0</v>
      </c>
      <c r="GK317" s="211">
        <f t="shared" si="1012"/>
        <v>0</v>
      </c>
      <c r="GL317" s="211">
        <f t="shared" si="1013"/>
        <v>0</v>
      </c>
    </row>
    <row r="318" spans="3:194">
      <c r="C318" s="25" t="s">
        <v>253</v>
      </c>
      <c r="D318" s="220">
        <v>2555</v>
      </c>
      <c r="E318" s="223">
        <v>6</v>
      </c>
      <c r="F318" s="223"/>
      <c r="G318" s="224">
        <f t="shared" si="966"/>
        <v>0</v>
      </c>
      <c r="H318" s="224">
        <f t="shared" si="967"/>
        <v>0</v>
      </c>
      <c r="I318" s="222"/>
      <c r="J318" s="222"/>
      <c r="K318" s="222"/>
      <c r="L318" s="222"/>
      <c r="M318" s="222"/>
      <c r="N318" s="222"/>
      <c r="O318" s="222"/>
      <c r="P318" s="222"/>
      <c r="Q318" s="224">
        <f t="shared" si="968"/>
        <v>0</v>
      </c>
      <c r="R318" s="222"/>
      <c r="S318" s="222"/>
      <c r="T318" s="222"/>
      <c r="U318" s="222"/>
      <c r="V318" s="224">
        <f t="shared" si="969"/>
        <v>0</v>
      </c>
      <c r="W318" s="222"/>
      <c r="X318" s="222"/>
      <c r="Y318" s="222"/>
      <c r="Z318" s="222"/>
      <c r="AA318" s="224">
        <f t="shared" si="970"/>
        <v>0</v>
      </c>
      <c r="AB318" s="222"/>
      <c r="AC318" s="222"/>
      <c r="AD318" s="222"/>
      <c r="AE318" s="222"/>
      <c r="AF318" s="224">
        <f t="shared" si="971"/>
        <v>0</v>
      </c>
      <c r="AG318" s="222"/>
      <c r="AH318" s="222"/>
      <c r="AI318" s="222"/>
      <c r="AJ318" s="222"/>
      <c r="AK318" s="224">
        <f t="shared" si="972"/>
        <v>0</v>
      </c>
      <c r="AL318" s="224">
        <f t="shared" si="973"/>
        <v>0</v>
      </c>
      <c r="AM318" s="222"/>
      <c r="AN318" s="222"/>
      <c r="AO318" s="222"/>
      <c r="AP318" s="222"/>
      <c r="AQ318" s="222"/>
      <c r="AR318" s="222"/>
      <c r="AS318" s="222"/>
      <c r="AT318" s="222"/>
      <c r="AU318" s="224">
        <f t="shared" si="974"/>
        <v>0</v>
      </c>
      <c r="AV318" s="222"/>
      <c r="AW318" s="222"/>
      <c r="AX318" s="222"/>
      <c r="AY318" s="222"/>
      <c r="AZ318" s="224">
        <f t="shared" si="975"/>
        <v>0</v>
      </c>
      <c r="BA318" s="222"/>
      <c r="BB318" s="222"/>
      <c r="BC318" s="222"/>
      <c r="BD318" s="222"/>
      <c r="BE318" s="224">
        <f t="shared" si="976"/>
        <v>0</v>
      </c>
      <c r="BF318" s="222"/>
      <c r="BG318" s="222"/>
      <c r="BH318" s="222"/>
      <c r="BI318" s="222"/>
      <c r="BJ318" s="224">
        <f t="shared" si="977"/>
        <v>0</v>
      </c>
      <c r="BK318" s="222"/>
      <c r="BL318" s="222"/>
      <c r="BM318" s="222"/>
      <c r="BN318" s="222"/>
      <c r="BO318" s="224">
        <f t="shared" si="978"/>
        <v>0</v>
      </c>
      <c r="BP318" s="222"/>
      <c r="BQ318" s="222"/>
      <c r="BR318" s="222"/>
      <c r="BS318" s="222"/>
      <c r="BT318" s="224">
        <f t="shared" si="979"/>
        <v>0</v>
      </c>
      <c r="BU318" s="222"/>
      <c r="BV318" s="222"/>
      <c r="BW318" s="222"/>
      <c r="BX318" s="222"/>
      <c r="BY318" s="224">
        <f t="shared" si="980"/>
        <v>0</v>
      </c>
      <c r="BZ318" s="222"/>
      <c r="CA318" s="222"/>
      <c r="CB318" s="222"/>
      <c r="CC318" s="222"/>
      <c r="CD318" s="224">
        <f t="shared" si="981"/>
        <v>0</v>
      </c>
      <c r="CE318" s="222"/>
      <c r="CF318" s="222"/>
      <c r="CG318" s="222"/>
      <c r="CH318" s="222"/>
      <c r="CI318" s="224">
        <f t="shared" si="982"/>
        <v>0</v>
      </c>
      <c r="CJ318" s="222"/>
      <c r="CK318" s="222"/>
      <c r="CL318" s="222"/>
      <c r="CM318" s="222"/>
      <c r="CN318" s="224">
        <f t="shared" si="983"/>
        <v>0</v>
      </c>
      <c r="CO318" s="222"/>
      <c r="CP318" s="222"/>
      <c r="CQ318" s="222"/>
      <c r="CR318" s="222"/>
      <c r="CS318" s="209">
        <f t="shared" si="1044"/>
        <v>0</v>
      </c>
      <c r="CT318" s="205"/>
      <c r="CU318" s="210">
        <f t="shared" si="1049"/>
        <v>0</v>
      </c>
      <c r="CV318" s="210">
        <f t="shared" si="1049"/>
        <v>0</v>
      </c>
      <c r="CW318" s="210">
        <f t="shared" si="1015"/>
        <v>0</v>
      </c>
      <c r="CX318" s="210">
        <f t="shared" si="1016"/>
        <v>0</v>
      </c>
      <c r="CY318" s="210">
        <f t="shared" si="1017"/>
        <v>0</v>
      </c>
      <c r="CZ318" s="210">
        <f t="shared" si="1018"/>
        <v>0</v>
      </c>
      <c r="DA318" s="210">
        <f t="shared" si="1050"/>
        <v>0</v>
      </c>
      <c r="DB318" s="210">
        <f t="shared" si="1050"/>
        <v>0</v>
      </c>
      <c r="DC318" s="210">
        <f t="shared" si="1019"/>
        <v>0</v>
      </c>
      <c r="DD318" s="210">
        <f t="shared" si="1020"/>
        <v>0</v>
      </c>
      <c r="DE318" s="210">
        <f t="shared" si="1021"/>
        <v>0</v>
      </c>
      <c r="DF318" s="210">
        <f t="shared" si="1022"/>
        <v>0</v>
      </c>
      <c r="DG318" s="210">
        <f t="shared" si="1023"/>
        <v>0</v>
      </c>
      <c r="DH318" s="210">
        <f t="shared" si="1024"/>
        <v>0</v>
      </c>
      <c r="DI318" s="210">
        <f t="shared" si="1025"/>
        <v>0</v>
      </c>
      <c r="DJ318" s="210">
        <f t="shared" si="1026"/>
        <v>0</v>
      </c>
      <c r="DK318" s="210">
        <f t="shared" si="1027"/>
        <v>0</v>
      </c>
      <c r="DL318" s="210">
        <f t="shared" si="1028"/>
        <v>0</v>
      </c>
      <c r="DN318" s="210">
        <f t="shared" si="1051"/>
        <v>0</v>
      </c>
      <c r="DO318" s="210">
        <f t="shared" si="1051"/>
        <v>0</v>
      </c>
      <c r="DP318" s="210">
        <f t="shared" si="1051"/>
        <v>0</v>
      </c>
      <c r="DQ318" s="210">
        <f t="shared" si="1051"/>
        <v>0</v>
      </c>
      <c r="DR318" s="210">
        <f t="shared" si="1051"/>
        <v>0</v>
      </c>
      <c r="DS318" s="210">
        <f t="shared" si="1051"/>
        <v>0</v>
      </c>
      <c r="DT318" s="210">
        <f t="shared" si="1051"/>
        <v>0</v>
      </c>
      <c r="DU318" s="210">
        <f t="shared" si="1051"/>
        <v>0</v>
      </c>
      <c r="DV318" s="210">
        <f t="shared" si="1051"/>
        <v>0</v>
      </c>
      <c r="DW318" s="210">
        <f t="shared" si="1051"/>
        <v>0</v>
      </c>
      <c r="DX318" s="210">
        <f t="shared" si="1051"/>
        <v>0</v>
      </c>
      <c r="DY318" s="210">
        <f t="shared" si="1051"/>
        <v>0</v>
      </c>
      <c r="DZ318" s="210">
        <f t="shared" si="1051"/>
        <v>0</v>
      </c>
      <c r="EA318" s="210">
        <f t="shared" si="1051"/>
        <v>0</v>
      </c>
      <c r="EB318" s="210">
        <f t="shared" si="1051"/>
        <v>0</v>
      </c>
      <c r="EC318" s="210">
        <f t="shared" si="1048"/>
        <v>0</v>
      </c>
      <c r="ED318" s="210">
        <f t="shared" si="1046"/>
        <v>0</v>
      </c>
      <c r="EE318" s="210">
        <f t="shared" si="1046"/>
        <v>0</v>
      </c>
      <c r="EF318" s="210">
        <f t="shared" si="1046"/>
        <v>0</v>
      </c>
      <c r="EG318" s="210">
        <f t="shared" si="1046"/>
        <v>0</v>
      </c>
      <c r="EH318" s="210">
        <f t="shared" si="1014"/>
        <v>0</v>
      </c>
      <c r="EI318" s="210">
        <f t="shared" ref="EI318:EQ346" si="1052">IF((AB318-BF318)&gt;0,0,AB318-BF318)</f>
        <v>0</v>
      </c>
      <c r="EJ318" s="210">
        <f t="shared" si="1052"/>
        <v>0</v>
      </c>
      <c r="EK318" s="210">
        <f t="shared" si="1052"/>
        <v>0</v>
      </c>
      <c r="EL318" s="210">
        <f t="shared" si="1052"/>
        <v>0</v>
      </c>
      <c r="EM318" s="210">
        <f t="shared" si="1052"/>
        <v>0</v>
      </c>
      <c r="EN318" s="210">
        <f t="shared" si="1052"/>
        <v>0</v>
      </c>
      <c r="EO318" s="210">
        <f t="shared" si="1052"/>
        <v>0</v>
      </c>
      <c r="EP318" s="210">
        <f t="shared" si="1052"/>
        <v>0</v>
      </c>
      <c r="EQ318" s="210">
        <f t="shared" si="1052"/>
        <v>0</v>
      </c>
      <c r="ES318" s="210">
        <f t="shared" si="1029"/>
        <v>0</v>
      </c>
      <c r="ET318" s="210">
        <f t="shared" si="1030"/>
        <v>0</v>
      </c>
      <c r="EU318" s="210">
        <f t="shared" si="1031"/>
        <v>0</v>
      </c>
      <c r="EV318" s="210">
        <f t="shared" si="1032"/>
        <v>0</v>
      </c>
      <c r="EW318" s="210">
        <f t="shared" si="1033"/>
        <v>0</v>
      </c>
      <c r="EX318" s="210">
        <f t="shared" si="1034"/>
        <v>0</v>
      </c>
      <c r="EY318" s="210">
        <f t="shared" si="1035"/>
        <v>0</v>
      </c>
      <c r="EZ318" s="210">
        <f t="shared" si="1036"/>
        <v>0</v>
      </c>
      <c r="FA318" s="210">
        <f t="shared" si="1037"/>
        <v>0</v>
      </c>
      <c r="FB318" s="210">
        <f t="shared" si="1038"/>
        <v>0</v>
      </c>
      <c r="FC318" s="210">
        <f t="shared" si="1039"/>
        <v>0</v>
      </c>
      <c r="FD318" s="210">
        <f t="shared" si="1040"/>
        <v>0</v>
      </c>
      <c r="FE318" s="210">
        <f t="shared" si="1041"/>
        <v>0</v>
      </c>
      <c r="FF318" s="210">
        <f t="shared" si="1042"/>
        <v>0</v>
      </c>
      <c r="FG318" s="210">
        <f t="shared" si="1043"/>
        <v>0</v>
      </c>
      <c r="FI318" s="211">
        <f t="shared" si="984"/>
        <v>0</v>
      </c>
      <c r="FJ318" s="211">
        <f t="shared" si="985"/>
        <v>0</v>
      </c>
      <c r="FK318" s="211">
        <f t="shared" si="986"/>
        <v>0</v>
      </c>
      <c r="FL318" s="211">
        <f t="shared" si="987"/>
        <v>0</v>
      </c>
      <c r="FM318" s="211">
        <f t="shared" si="988"/>
        <v>0</v>
      </c>
      <c r="FN318" s="211">
        <f t="shared" si="989"/>
        <v>0</v>
      </c>
      <c r="FO318" s="211">
        <f t="shared" si="990"/>
        <v>0</v>
      </c>
      <c r="FP318" s="211">
        <f t="shared" si="991"/>
        <v>0</v>
      </c>
      <c r="FQ318" s="211">
        <f t="shared" si="992"/>
        <v>0</v>
      </c>
      <c r="FR318" s="211">
        <f t="shared" si="993"/>
        <v>0</v>
      </c>
      <c r="FS318" s="211">
        <f t="shared" si="994"/>
        <v>0</v>
      </c>
      <c r="FT318" s="211">
        <f t="shared" si="995"/>
        <v>0</v>
      </c>
      <c r="FU318" s="211">
        <f t="shared" si="996"/>
        <v>0</v>
      </c>
      <c r="FV318" s="211">
        <f t="shared" si="997"/>
        <v>0</v>
      </c>
      <c r="FW318" s="211">
        <f t="shared" si="998"/>
        <v>0</v>
      </c>
      <c r="FX318" s="211">
        <f t="shared" si="999"/>
        <v>0</v>
      </c>
      <c r="FY318" s="211">
        <f t="shared" si="1000"/>
        <v>0</v>
      </c>
      <c r="FZ318" s="211">
        <f t="shared" si="1001"/>
        <v>0</v>
      </c>
      <c r="GA318" s="211">
        <f t="shared" si="1002"/>
        <v>0</v>
      </c>
      <c r="GB318" s="211">
        <f t="shared" si="1003"/>
        <v>0</v>
      </c>
      <c r="GC318" s="211">
        <f t="shared" si="1004"/>
        <v>0</v>
      </c>
      <c r="GD318" s="211">
        <f t="shared" si="1005"/>
        <v>0</v>
      </c>
      <c r="GE318" s="211">
        <f t="shared" si="1006"/>
        <v>0</v>
      </c>
      <c r="GF318" s="211">
        <f t="shared" si="1007"/>
        <v>0</v>
      </c>
      <c r="GG318" s="211">
        <f t="shared" si="1008"/>
        <v>0</v>
      </c>
      <c r="GH318" s="211">
        <f t="shared" si="1009"/>
        <v>0</v>
      </c>
      <c r="GI318" s="211">
        <f t="shared" si="1010"/>
        <v>0</v>
      </c>
      <c r="GJ318" s="211">
        <f t="shared" si="1011"/>
        <v>0</v>
      </c>
      <c r="GK318" s="211">
        <f t="shared" si="1012"/>
        <v>0</v>
      </c>
      <c r="GL318" s="211">
        <f t="shared" si="1013"/>
        <v>0</v>
      </c>
    </row>
    <row r="319" spans="3:194" ht="60">
      <c r="C319" s="25" t="s">
        <v>254</v>
      </c>
      <c r="D319" s="220">
        <v>2556</v>
      </c>
      <c r="E319" s="223">
        <v>23</v>
      </c>
      <c r="F319" s="223"/>
      <c r="G319" s="224">
        <f t="shared" si="966"/>
        <v>0</v>
      </c>
      <c r="H319" s="224">
        <f t="shared" si="967"/>
        <v>0</v>
      </c>
      <c r="I319" s="222"/>
      <c r="J319" s="222"/>
      <c r="K319" s="222"/>
      <c r="L319" s="222"/>
      <c r="M319" s="222"/>
      <c r="N319" s="222"/>
      <c r="O319" s="222"/>
      <c r="P319" s="222"/>
      <c r="Q319" s="224">
        <f t="shared" si="968"/>
        <v>0</v>
      </c>
      <c r="R319" s="222"/>
      <c r="S319" s="222"/>
      <c r="T319" s="222"/>
      <c r="U319" s="222"/>
      <c r="V319" s="224">
        <f t="shared" si="969"/>
        <v>0</v>
      </c>
      <c r="W319" s="222"/>
      <c r="X319" s="222"/>
      <c r="Y319" s="222"/>
      <c r="Z319" s="222"/>
      <c r="AA319" s="224">
        <f t="shared" si="970"/>
        <v>0</v>
      </c>
      <c r="AB319" s="222"/>
      <c r="AC319" s="222"/>
      <c r="AD319" s="222"/>
      <c r="AE319" s="222"/>
      <c r="AF319" s="224">
        <f t="shared" si="971"/>
        <v>0</v>
      </c>
      <c r="AG319" s="222"/>
      <c r="AH319" s="222"/>
      <c r="AI319" s="222"/>
      <c r="AJ319" s="222"/>
      <c r="AK319" s="224">
        <f t="shared" si="972"/>
        <v>0</v>
      </c>
      <c r="AL319" s="224">
        <f t="shared" si="973"/>
        <v>0</v>
      </c>
      <c r="AM319" s="222"/>
      <c r="AN319" s="222"/>
      <c r="AO319" s="222"/>
      <c r="AP319" s="222"/>
      <c r="AQ319" s="222"/>
      <c r="AR319" s="222"/>
      <c r="AS319" s="222"/>
      <c r="AT319" s="222"/>
      <c r="AU319" s="224">
        <f t="shared" si="974"/>
        <v>0</v>
      </c>
      <c r="AV319" s="222"/>
      <c r="AW319" s="222"/>
      <c r="AX319" s="222"/>
      <c r="AY319" s="222"/>
      <c r="AZ319" s="224">
        <f t="shared" si="975"/>
        <v>0</v>
      </c>
      <c r="BA319" s="222"/>
      <c r="BB319" s="222"/>
      <c r="BC319" s="222"/>
      <c r="BD319" s="222"/>
      <c r="BE319" s="224">
        <f t="shared" si="976"/>
        <v>0</v>
      </c>
      <c r="BF319" s="222"/>
      <c r="BG319" s="222"/>
      <c r="BH319" s="222"/>
      <c r="BI319" s="222"/>
      <c r="BJ319" s="224">
        <f t="shared" si="977"/>
        <v>0</v>
      </c>
      <c r="BK319" s="222"/>
      <c r="BL319" s="222"/>
      <c r="BM319" s="222"/>
      <c r="BN319" s="222"/>
      <c r="BO319" s="224">
        <f t="shared" si="978"/>
        <v>0</v>
      </c>
      <c r="BP319" s="222"/>
      <c r="BQ319" s="222"/>
      <c r="BR319" s="222"/>
      <c r="BS319" s="222"/>
      <c r="BT319" s="224">
        <f t="shared" si="979"/>
        <v>0</v>
      </c>
      <c r="BU319" s="222"/>
      <c r="BV319" s="222"/>
      <c r="BW319" s="222"/>
      <c r="BX319" s="222"/>
      <c r="BY319" s="224">
        <f t="shared" si="980"/>
        <v>0</v>
      </c>
      <c r="BZ319" s="222"/>
      <c r="CA319" s="222"/>
      <c r="CB319" s="222"/>
      <c r="CC319" s="222"/>
      <c r="CD319" s="224">
        <f t="shared" si="981"/>
        <v>0</v>
      </c>
      <c r="CE319" s="222"/>
      <c r="CF319" s="222"/>
      <c r="CG319" s="222"/>
      <c r="CH319" s="222"/>
      <c r="CI319" s="224">
        <f t="shared" si="982"/>
        <v>0</v>
      </c>
      <c r="CJ319" s="222"/>
      <c r="CK319" s="222"/>
      <c r="CL319" s="222"/>
      <c r="CM319" s="222"/>
      <c r="CN319" s="224">
        <f t="shared" si="983"/>
        <v>0</v>
      </c>
      <c r="CO319" s="222"/>
      <c r="CP319" s="222"/>
      <c r="CQ319" s="222"/>
      <c r="CR319" s="222"/>
      <c r="CS319" s="209">
        <f t="shared" si="1044"/>
        <v>0</v>
      </c>
      <c r="CT319" s="205"/>
      <c r="CU319" s="210">
        <f t="shared" si="1049"/>
        <v>0</v>
      </c>
      <c r="CV319" s="210">
        <f t="shared" si="1049"/>
        <v>0</v>
      </c>
      <c r="CW319" s="210">
        <f t="shared" si="1015"/>
        <v>0</v>
      </c>
      <c r="CX319" s="210">
        <f t="shared" si="1016"/>
        <v>0</v>
      </c>
      <c r="CY319" s="210">
        <f t="shared" si="1017"/>
        <v>0</v>
      </c>
      <c r="CZ319" s="210">
        <f t="shared" si="1018"/>
        <v>0</v>
      </c>
      <c r="DA319" s="210">
        <f t="shared" si="1050"/>
        <v>0</v>
      </c>
      <c r="DB319" s="210">
        <f t="shared" si="1050"/>
        <v>0</v>
      </c>
      <c r="DC319" s="210">
        <f t="shared" si="1019"/>
        <v>0</v>
      </c>
      <c r="DD319" s="210">
        <f t="shared" si="1020"/>
        <v>0</v>
      </c>
      <c r="DE319" s="210">
        <f t="shared" si="1021"/>
        <v>0</v>
      </c>
      <c r="DF319" s="210">
        <f t="shared" si="1022"/>
        <v>0</v>
      </c>
      <c r="DG319" s="210">
        <f t="shared" si="1023"/>
        <v>0</v>
      </c>
      <c r="DH319" s="210">
        <f t="shared" si="1024"/>
        <v>0</v>
      </c>
      <c r="DI319" s="210">
        <f t="shared" si="1025"/>
        <v>0</v>
      </c>
      <c r="DJ319" s="210">
        <f t="shared" si="1026"/>
        <v>0</v>
      </c>
      <c r="DK319" s="210">
        <f t="shared" si="1027"/>
        <v>0</v>
      </c>
      <c r="DL319" s="210">
        <f t="shared" si="1028"/>
        <v>0</v>
      </c>
      <c r="DN319" s="210">
        <f t="shared" si="1051"/>
        <v>0</v>
      </c>
      <c r="DO319" s="210">
        <f t="shared" si="1051"/>
        <v>0</v>
      </c>
      <c r="DP319" s="210">
        <f t="shared" si="1051"/>
        <v>0</v>
      </c>
      <c r="DQ319" s="210">
        <f t="shared" si="1051"/>
        <v>0</v>
      </c>
      <c r="DR319" s="210">
        <f t="shared" si="1051"/>
        <v>0</v>
      </c>
      <c r="DS319" s="210">
        <f t="shared" si="1051"/>
        <v>0</v>
      </c>
      <c r="DT319" s="210">
        <f t="shared" si="1051"/>
        <v>0</v>
      </c>
      <c r="DU319" s="210">
        <f t="shared" si="1051"/>
        <v>0</v>
      </c>
      <c r="DV319" s="210">
        <f t="shared" si="1051"/>
        <v>0</v>
      </c>
      <c r="DW319" s="210">
        <f t="shared" si="1051"/>
        <v>0</v>
      </c>
      <c r="DX319" s="210">
        <f t="shared" si="1051"/>
        <v>0</v>
      </c>
      <c r="DY319" s="210">
        <f t="shared" si="1051"/>
        <v>0</v>
      </c>
      <c r="DZ319" s="210">
        <f t="shared" si="1051"/>
        <v>0</v>
      </c>
      <c r="EA319" s="210">
        <f t="shared" si="1051"/>
        <v>0</v>
      </c>
      <c r="EB319" s="210">
        <f t="shared" si="1051"/>
        <v>0</v>
      </c>
      <c r="EC319" s="210">
        <f t="shared" si="1048"/>
        <v>0</v>
      </c>
      <c r="ED319" s="210">
        <f t="shared" si="1046"/>
        <v>0</v>
      </c>
      <c r="EE319" s="210">
        <f t="shared" si="1046"/>
        <v>0</v>
      </c>
      <c r="EF319" s="210">
        <f t="shared" si="1046"/>
        <v>0</v>
      </c>
      <c r="EG319" s="210">
        <f t="shared" si="1046"/>
        <v>0</v>
      </c>
      <c r="EH319" s="210">
        <f t="shared" si="1046"/>
        <v>0</v>
      </c>
      <c r="EI319" s="210">
        <f t="shared" si="1052"/>
        <v>0</v>
      </c>
      <c r="EJ319" s="210">
        <f t="shared" si="1052"/>
        <v>0</v>
      </c>
      <c r="EK319" s="210">
        <f t="shared" si="1052"/>
        <v>0</v>
      </c>
      <c r="EL319" s="210">
        <f t="shared" si="1052"/>
        <v>0</v>
      </c>
      <c r="EM319" s="210">
        <f t="shared" si="1052"/>
        <v>0</v>
      </c>
      <c r="EN319" s="210">
        <f t="shared" si="1052"/>
        <v>0</v>
      </c>
      <c r="EO319" s="210">
        <f t="shared" si="1052"/>
        <v>0</v>
      </c>
      <c r="EP319" s="210">
        <f t="shared" si="1052"/>
        <v>0</v>
      </c>
      <c r="EQ319" s="210">
        <f t="shared" si="1052"/>
        <v>0</v>
      </c>
      <c r="ES319" s="210">
        <f t="shared" si="1029"/>
        <v>0</v>
      </c>
      <c r="ET319" s="210">
        <f t="shared" si="1030"/>
        <v>0</v>
      </c>
      <c r="EU319" s="210">
        <f t="shared" si="1031"/>
        <v>0</v>
      </c>
      <c r="EV319" s="210">
        <f t="shared" si="1032"/>
        <v>0</v>
      </c>
      <c r="EW319" s="210">
        <f t="shared" si="1033"/>
        <v>0</v>
      </c>
      <c r="EX319" s="210">
        <f t="shared" si="1034"/>
        <v>0</v>
      </c>
      <c r="EY319" s="210">
        <f t="shared" si="1035"/>
        <v>0</v>
      </c>
      <c r="EZ319" s="210">
        <f t="shared" si="1036"/>
        <v>0</v>
      </c>
      <c r="FA319" s="210">
        <f t="shared" si="1037"/>
        <v>0</v>
      </c>
      <c r="FB319" s="210">
        <f t="shared" si="1038"/>
        <v>0</v>
      </c>
      <c r="FC319" s="210">
        <f t="shared" si="1039"/>
        <v>0</v>
      </c>
      <c r="FD319" s="210">
        <f t="shared" si="1040"/>
        <v>0</v>
      </c>
      <c r="FE319" s="210">
        <f t="shared" si="1041"/>
        <v>0</v>
      </c>
      <c r="FF319" s="210">
        <f t="shared" si="1042"/>
        <v>0</v>
      </c>
      <c r="FG319" s="210">
        <f t="shared" si="1043"/>
        <v>0</v>
      </c>
      <c r="FI319" s="211">
        <f t="shared" si="984"/>
        <v>0</v>
      </c>
      <c r="FJ319" s="211">
        <f t="shared" si="985"/>
        <v>0</v>
      </c>
      <c r="FK319" s="211">
        <f t="shared" si="986"/>
        <v>0</v>
      </c>
      <c r="FL319" s="211">
        <f t="shared" si="987"/>
        <v>0</v>
      </c>
      <c r="FM319" s="211">
        <f t="shared" si="988"/>
        <v>0</v>
      </c>
      <c r="FN319" s="211">
        <f t="shared" si="989"/>
        <v>0</v>
      </c>
      <c r="FO319" s="211">
        <f t="shared" si="990"/>
        <v>0</v>
      </c>
      <c r="FP319" s="211">
        <f t="shared" si="991"/>
        <v>0</v>
      </c>
      <c r="FQ319" s="211">
        <f t="shared" si="992"/>
        <v>0</v>
      </c>
      <c r="FR319" s="211">
        <f t="shared" si="993"/>
        <v>0</v>
      </c>
      <c r="FS319" s="211">
        <f t="shared" si="994"/>
        <v>0</v>
      </c>
      <c r="FT319" s="211">
        <f t="shared" si="995"/>
        <v>0</v>
      </c>
      <c r="FU319" s="211">
        <f t="shared" si="996"/>
        <v>0</v>
      </c>
      <c r="FV319" s="211">
        <f t="shared" si="997"/>
        <v>0</v>
      </c>
      <c r="FW319" s="211">
        <f t="shared" si="998"/>
        <v>0</v>
      </c>
      <c r="FX319" s="211">
        <f t="shared" si="999"/>
        <v>0</v>
      </c>
      <c r="FY319" s="211">
        <f t="shared" si="1000"/>
        <v>0</v>
      </c>
      <c r="FZ319" s="211">
        <f t="shared" si="1001"/>
        <v>0</v>
      </c>
      <c r="GA319" s="211">
        <f t="shared" si="1002"/>
        <v>0</v>
      </c>
      <c r="GB319" s="211">
        <f t="shared" si="1003"/>
        <v>0</v>
      </c>
      <c r="GC319" s="211">
        <f t="shared" si="1004"/>
        <v>0</v>
      </c>
      <c r="GD319" s="211">
        <f t="shared" si="1005"/>
        <v>0</v>
      </c>
      <c r="GE319" s="211">
        <f t="shared" si="1006"/>
        <v>0</v>
      </c>
      <c r="GF319" s="211">
        <f t="shared" si="1007"/>
        <v>0</v>
      </c>
      <c r="GG319" s="211">
        <f t="shared" si="1008"/>
        <v>0</v>
      </c>
      <c r="GH319" s="211">
        <f t="shared" si="1009"/>
        <v>0</v>
      </c>
      <c r="GI319" s="211">
        <f t="shared" si="1010"/>
        <v>0</v>
      </c>
      <c r="GJ319" s="211">
        <f t="shared" si="1011"/>
        <v>0</v>
      </c>
      <c r="GK319" s="211">
        <f t="shared" si="1012"/>
        <v>0</v>
      </c>
      <c r="GL319" s="211">
        <f t="shared" si="1013"/>
        <v>0</v>
      </c>
    </row>
    <row r="320" spans="3:194" ht="30">
      <c r="C320" s="25" t="s">
        <v>255</v>
      </c>
      <c r="D320" s="220">
        <v>2557</v>
      </c>
      <c r="E320" s="223">
        <v>23</v>
      </c>
      <c r="F320" s="223"/>
      <c r="G320" s="224">
        <f t="shared" si="966"/>
        <v>0</v>
      </c>
      <c r="H320" s="224">
        <f t="shared" si="967"/>
        <v>0</v>
      </c>
      <c r="I320" s="222"/>
      <c r="J320" s="222"/>
      <c r="K320" s="222"/>
      <c r="L320" s="222"/>
      <c r="M320" s="222"/>
      <c r="N320" s="222"/>
      <c r="O320" s="222"/>
      <c r="P320" s="222"/>
      <c r="Q320" s="224">
        <f t="shared" si="968"/>
        <v>0</v>
      </c>
      <c r="R320" s="222"/>
      <c r="S320" s="222"/>
      <c r="T320" s="222"/>
      <c r="U320" s="222"/>
      <c r="V320" s="224">
        <f t="shared" si="969"/>
        <v>0</v>
      </c>
      <c r="W320" s="222"/>
      <c r="X320" s="222"/>
      <c r="Y320" s="222"/>
      <c r="Z320" s="222"/>
      <c r="AA320" s="224">
        <f t="shared" si="970"/>
        <v>0</v>
      </c>
      <c r="AB320" s="222"/>
      <c r="AC320" s="222"/>
      <c r="AD320" s="222"/>
      <c r="AE320" s="222"/>
      <c r="AF320" s="224">
        <f t="shared" si="971"/>
        <v>0</v>
      </c>
      <c r="AG320" s="222"/>
      <c r="AH320" s="222"/>
      <c r="AI320" s="222"/>
      <c r="AJ320" s="222"/>
      <c r="AK320" s="224">
        <f t="shared" si="972"/>
        <v>0</v>
      </c>
      <c r="AL320" s="224">
        <f t="shared" si="973"/>
        <v>0</v>
      </c>
      <c r="AM320" s="222"/>
      <c r="AN320" s="222"/>
      <c r="AO320" s="222"/>
      <c r="AP320" s="222"/>
      <c r="AQ320" s="222"/>
      <c r="AR320" s="222"/>
      <c r="AS320" s="222"/>
      <c r="AT320" s="222"/>
      <c r="AU320" s="224">
        <f t="shared" si="974"/>
        <v>0</v>
      </c>
      <c r="AV320" s="222"/>
      <c r="AW320" s="222"/>
      <c r="AX320" s="222"/>
      <c r="AY320" s="222"/>
      <c r="AZ320" s="224">
        <f t="shared" si="975"/>
        <v>0</v>
      </c>
      <c r="BA320" s="222"/>
      <c r="BB320" s="222"/>
      <c r="BC320" s="222"/>
      <c r="BD320" s="222"/>
      <c r="BE320" s="224">
        <f t="shared" si="976"/>
        <v>0</v>
      </c>
      <c r="BF320" s="222"/>
      <c r="BG320" s="222"/>
      <c r="BH320" s="222"/>
      <c r="BI320" s="222"/>
      <c r="BJ320" s="224">
        <f t="shared" si="977"/>
        <v>0</v>
      </c>
      <c r="BK320" s="222"/>
      <c r="BL320" s="222"/>
      <c r="BM320" s="222"/>
      <c r="BN320" s="222"/>
      <c r="BO320" s="224">
        <f t="shared" si="978"/>
        <v>0</v>
      </c>
      <c r="BP320" s="222"/>
      <c r="BQ320" s="222"/>
      <c r="BR320" s="222"/>
      <c r="BS320" s="222"/>
      <c r="BT320" s="224">
        <f t="shared" si="979"/>
        <v>0</v>
      </c>
      <c r="BU320" s="222"/>
      <c r="BV320" s="222"/>
      <c r="BW320" s="222"/>
      <c r="BX320" s="222"/>
      <c r="BY320" s="224">
        <f t="shared" si="980"/>
        <v>0</v>
      </c>
      <c r="BZ320" s="222"/>
      <c r="CA320" s="222"/>
      <c r="CB320" s="222"/>
      <c r="CC320" s="222"/>
      <c r="CD320" s="224">
        <f t="shared" si="981"/>
        <v>0</v>
      </c>
      <c r="CE320" s="222"/>
      <c r="CF320" s="222"/>
      <c r="CG320" s="222"/>
      <c r="CH320" s="222"/>
      <c r="CI320" s="224">
        <f t="shared" si="982"/>
        <v>0</v>
      </c>
      <c r="CJ320" s="222"/>
      <c r="CK320" s="222"/>
      <c r="CL320" s="222"/>
      <c r="CM320" s="222"/>
      <c r="CN320" s="224">
        <f t="shared" si="983"/>
        <v>0</v>
      </c>
      <c r="CO320" s="222"/>
      <c r="CP320" s="222"/>
      <c r="CQ320" s="222"/>
      <c r="CR320" s="222"/>
      <c r="CS320" s="209">
        <f t="shared" si="1044"/>
        <v>0</v>
      </c>
      <c r="CT320" s="205"/>
      <c r="CU320" s="210">
        <f t="shared" si="1049"/>
        <v>0</v>
      </c>
      <c r="CV320" s="210">
        <f t="shared" si="1049"/>
        <v>0</v>
      </c>
      <c r="CW320" s="210">
        <f t="shared" si="1015"/>
        <v>0</v>
      </c>
      <c r="CX320" s="210">
        <f t="shared" si="1016"/>
        <v>0</v>
      </c>
      <c r="CY320" s="210">
        <f t="shared" si="1017"/>
        <v>0</v>
      </c>
      <c r="CZ320" s="210">
        <f t="shared" si="1018"/>
        <v>0</v>
      </c>
      <c r="DA320" s="210">
        <f t="shared" si="1050"/>
        <v>0</v>
      </c>
      <c r="DB320" s="210">
        <f t="shared" si="1050"/>
        <v>0</v>
      </c>
      <c r="DC320" s="210">
        <f t="shared" si="1019"/>
        <v>0</v>
      </c>
      <c r="DD320" s="210">
        <f t="shared" si="1020"/>
        <v>0</v>
      </c>
      <c r="DE320" s="210">
        <f t="shared" si="1021"/>
        <v>0</v>
      </c>
      <c r="DF320" s="210">
        <f t="shared" si="1022"/>
        <v>0</v>
      </c>
      <c r="DG320" s="210">
        <f t="shared" si="1023"/>
        <v>0</v>
      </c>
      <c r="DH320" s="210">
        <f t="shared" si="1024"/>
        <v>0</v>
      </c>
      <c r="DI320" s="210">
        <f t="shared" si="1025"/>
        <v>0</v>
      </c>
      <c r="DJ320" s="210">
        <f t="shared" si="1026"/>
        <v>0</v>
      </c>
      <c r="DK320" s="210">
        <f t="shared" si="1027"/>
        <v>0</v>
      </c>
      <c r="DL320" s="210">
        <f t="shared" si="1028"/>
        <v>0</v>
      </c>
      <c r="DN320" s="210">
        <f t="shared" si="1051"/>
        <v>0</v>
      </c>
      <c r="DO320" s="210">
        <f t="shared" si="1051"/>
        <v>0</v>
      </c>
      <c r="DP320" s="210">
        <f t="shared" si="1051"/>
        <v>0</v>
      </c>
      <c r="DQ320" s="210">
        <f t="shared" si="1051"/>
        <v>0</v>
      </c>
      <c r="DR320" s="210">
        <f t="shared" si="1051"/>
        <v>0</v>
      </c>
      <c r="DS320" s="210">
        <f t="shared" si="1051"/>
        <v>0</v>
      </c>
      <c r="DT320" s="210">
        <f t="shared" si="1051"/>
        <v>0</v>
      </c>
      <c r="DU320" s="210">
        <f t="shared" si="1051"/>
        <v>0</v>
      </c>
      <c r="DV320" s="210">
        <f t="shared" si="1051"/>
        <v>0</v>
      </c>
      <c r="DW320" s="210">
        <f t="shared" si="1051"/>
        <v>0</v>
      </c>
      <c r="DX320" s="210">
        <f t="shared" si="1051"/>
        <v>0</v>
      </c>
      <c r="DY320" s="210">
        <f t="shared" si="1051"/>
        <v>0</v>
      </c>
      <c r="DZ320" s="210">
        <f t="shared" si="1051"/>
        <v>0</v>
      </c>
      <c r="EA320" s="210">
        <f t="shared" si="1051"/>
        <v>0</v>
      </c>
      <c r="EB320" s="210">
        <f t="shared" si="1051"/>
        <v>0</v>
      </c>
      <c r="EC320" s="210">
        <f t="shared" ref="EC320:EC350" si="1053">IF((V320-AZ320)&gt;0,0,V320-AZ320)</f>
        <v>0</v>
      </c>
      <c r="ED320" s="210">
        <f t="shared" si="1046"/>
        <v>0</v>
      </c>
      <c r="EE320" s="210">
        <f t="shared" si="1046"/>
        <v>0</v>
      </c>
      <c r="EF320" s="210">
        <f t="shared" si="1046"/>
        <v>0</v>
      </c>
      <c r="EG320" s="210">
        <f t="shared" si="1046"/>
        <v>0</v>
      </c>
      <c r="EH320" s="210">
        <f t="shared" si="1046"/>
        <v>0</v>
      </c>
      <c r="EI320" s="210">
        <f t="shared" si="1052"/>
        <v>0</v>
      </c>
      <c r="EJ320" s="210">
        <f t="shared" si="1052"/>
        <v>0</v>
      </c>
      <c r="EK320" s="210">
        <f t="shared" si="1052"/>
        <v>0</v>
      </c>
      <c r="EL320" s="210">
        <f t="shared" si="1052"/>
        <v>0</v>
      </c>
      <c r="EM320" s="210">
        <f t="shared" si="1052"/>
        <v>0</v>
      </c>
      <c r="EN320" s="210">
        <f t="shared" si="1052"/>
        <v>0</v>
      </c>
      <c r="EO320" s="210">
        <f t="shared" si="1052"/>
        <v>0</v>
      </c>
      <c r="EP320" s="210">
        <f t="shared" si="1052"/>
        <v>0</v>
      </c>
      <c r="EQ320" s="210">
        <f t="shared" si="1052"/>
        <v>0</v>
      </c>
      <c r="ES320" s="210">
        <f t="shared" si="1029"/>
        <v>0</v>
      </c>
      <c r="ET320" s="210">
        <f t="shared" si="1030"/>
        <v>0</v>
      </c>
      <c r="EU320" s="210">
        <f t="shared" si="1031"/>
        <v>0</v>
      </c>
      <c r="EV320" s="210">
        <f t="shared" si="1032"/>
        <v>0</v>
      </c>
      <c r="EW320" s="210">
        <f t="shared" si="1033"/>
        <v>0</v>
      </c>
      <c r="EX320" s="210">
        <f t="shared" si="1034"/>
        <v>0</v>
      </c>
      <c r="EY320" s="210">
        <f t="shared" si="1035"/>
        <v>0</v>
      </c>
      <c r="EZ320" s="210">
        <f t="shared" si="1036"/>
        <v>0</v>
      </c>
      <c r="FA320" s="210">
        <f t="shared" si="1037"/>
        <v>0</v>
      </c>
      <c r="FB320" s="210">
        <f t="shared" si="1038"/>
        <v>0</v>
      </c>
      <c r="FC320" s="210">
        <f t="shared" si="1039"/>
        <v>0</v>
      </c>
      <c r="FD320" s="210">
        <f t="shared" si="1040"/>
        <v>0</v>
      </c>
      <c r="FE320" s="210">
        <f t="shared" si="1041"/>
        <v>0</v>
      </c>
      <c r="FF320" s="210">
        <f t="shared" si="1042"/>
        <v>0</v>
      </c>
      <c r="FG320" s="210">
        <f t="shared" si="1043"/>
        <v>0</v>
      </c>
      <c r="FI320" s="211">
        <f t="shared" si="984"/>
        <v>0</v>
      </c>
      <c r="FJ320" s="211">
        <f t="shared" si="985"/>
        <v>0</v>
      </c>
      <c r="FK320" s="211">
        <f t="shared" si="986"/>
        <v>0</v>
      </c>
      <c r="FL320" s="211">
        <f t="shared" si="987"/>
        <v>0</v>
      </c>
      <c r="FM320" s="211">
        <f t="shared" si="988"/>
        <v>0</v>
      </c>
      <c r="FN320" s="211">
        <f t="shared" si="989"/>
        <v>0</v>
      </c>
      <c r="FO320" s="211">
        <f t="shared" si="990"/>
        <v>0</v>
      </c>
      <c r="FP320" s="211">
        <f t="shared" si="991"/>
        <v>0</v>
      </c>
      <c r="FQ320" s="211">
        <f t="shared" si="992"/>
        <v>0</v>
      </c>
      <c r="FR320" s="211">
        <f t="shared" si="993"/>
        <v>0</v>
      </c>
      <c r="FS320" s="211">
        <f t="shared" si="994"/>
        <v>0</v>
      </c>
      <c r="FT320" s="211">
        <f t="shared" si="995"/>
        <v>0</v>
      </c>
      <c r="FU320" s="211">
        <f t="shared" si="996"/>
        <v>0</v>
      </c>
      <c r="FV320" s="211">
        <f t="shared" si="997"/>
        <v>0</v>
      </c>
      <c r="FW320" s="211">
        <f t="shared" si="998"/>
        <v>0</v>
      </c>
      <c r="FX320" s="211">
        <f t="shared" si="999"/>
        <v>0</v>
      </c>
      <c r="FY320" s="211">
        <f t="shared" si="1000"/>
        <v>0</v>
      </c>
      <c r="FZ320" s="211">
        <f t="shared" si="1001"/>
        <v>0</v>
      </c>
      <c r="GA320" s="211">
        <f t="shared" si="1002"/>
        <v>0</v>
      </c>
      <c r="GB320" s="211">
        <f t="shared" si="1003"/>
        <v>0</v>
      </c>
      <c r="GC320" s="211">
        <f t="shared" si="1004"/>
        <v>0</v>
      </c>
      <c r="GD320" s="211">
        <f t="shared" si="1005"/>
        <v>0</v>
      </c>
      <c r="GE320" s="211">
        <f t="shared" si="1006"/>
        <v>0</v>
      </c>
      <c r="GF320" s="211">
        <f t="shared" si="1007"/>
        <v>0</v>
      </c>
      <c r="GG320" s="211">
        <f t="shared" si="1008"/>
        <v>0</v>
      </c>
      <c r="GH320" s="211">
        <f t="shared" si="1009"/>
        <v>0</v>
      </c>
      <c r="GI320" s="211">
        <f t="shared" si="1010"/>
        <v>0</v>
      </c>
      <c r="GJ320" s="211">
        <f t="shared" si="1011"/>
        <v>0</v>
      </c>
      <c r="GK320" s="211">
        <f t="shared" si="1012"/>
        <v>0</v>
      </c>
      <c r="GL320" s="211">
        <f t="shared" si="1013"/>
        <v>0</v>
      </c>
    </row>
    <row r="321" spans="3:194">
      <c r="C321" s="25" t="s">
        <v>256</v>
      </c>
      <c r="D321" s="220">
        <v>2558</v>
      </c>
      <c r="E321" s="223">
        <v>23</v>
      </c>
      <c r="F321" s="223"/>
      <c r="G321" s="224">
        <f t="shared" si="966"/>
        <v>0</v>
      </c>
      <c r="H321" s="224">
        <f t="shared" si="967"/>
        <v>0</v>
      </c>
      <c r="I321" s="222"/>
      <c r="J321" s="222"/>
      <c r="K321" s="222"/>
      <c r="L321" s="222"/>
      <c r="M321" s="222"/>
      <c r="N321" s="222"/>
      <c r="O321" s="222"/>
      <c r="P321" s="222"/>
      <c r="Q321" s="224">
        <f t="shared" si="968"/>
        <v>0</v>
      </c>
      <c r="R321" s="222"/>
      <c r="S321" s="222"/>
      <c r="T321" s="222"/>
      <c r="U321" s="222"/>
      <c r="V321" s="224">
        <f t="shared" si="969"/>
        <v>0</v>
      </c>
      <c r="W321" s="222"/>
      <c r="X321" s="222"/>
      <c r="Y321" s="222"/>
      <c r="Z321" s="222"/>
      <c r="AA321" s="224">
        <f t="shared" si="970"/>
        <v>0</v>
      </c>
      <c r="AB321" s="222"/>
      <c r="AC321" s="222"/>
      <c r="AD321" s="222"/>
      <c r="AE321" s="222"/>
      <c r="AF321" s="224">
        <f t="shared" si="971"/>
        <v>0</v>
      </c>
      <c r="AG321" s="222"/>
      <c r="AH321" s="222"/>
      <c r="AI321" s="222"/>
      <c r="AJ321" s="222"/>
      <c r="AK321" s="224">
        <f t="shared" si="972"/>
        <v>0</v>
      </c>
      <c r="AL321" s="224">
        <f t="shared" si="973"/>
        <v>0</v>
      </c>
      <c r="AM321" s="222"/>
      <c r="AN321" s="222"/>
      <c r="AO321" s="222"/>
      <c r="AP321" s="222"/>
      <c r="AQ321" s="222"/>
      <c r="AR321" s="222"/>
      <c r="AS321" s="222"/>
      <c r="AT321" s="222"/>
      <c r="AU321" s="224">
        <f t="shared" si="974"/>
        <v>0</v>
      </c>
      <c r="AV321" s="222"/>
      <c r="AW321" s="222"/>
      <c r="AX321" s="222"/>
      <c r="AY321" s="222"/>
      <c r="AZ321" s="224">
        <f t="shared" si="975"/>
        <v>0</v>
      </c>
      <c r="BA321" s="222"/>
      <c r="BB321" s="222"/>
      <c r="BC321" s="222"/>
      <c r="BD321" s="222"/>
      <c r="BE321" s="224">
        <f t="shared" si="976"/>
        <v>0</v>
      </c>
      <c r="BF321" s="222"/>
      <c r="BG321" s="222"/>
      <c r="BH321" s="222"/>
      <c r="BI321" s="222"/>
      <c r="BJ321" s="224">
        <f t="shared" si="977"/>
        <v>0</v>
      </c>
      <c r="BK321" s="222"/>
      <c r="BL321" s="222"/>
      <c r="BM321" s="222"/>
      <c r="BN321" s="222"/>
      <c r="BO321" s="224">
        <f t="shared" si="978"/>
        <v>0</v>
      </c>
      <c r="BP321" s="222"/>
      <c r="BQ321" s="222"/>
      <c r="BR321" s="222"/>
      <c r="BS321" s="222"/>
      <c r="BT321" s="224">
        <f t="shared" si="979"/>
        <v>0</v>
      </c>
      <c r="BU321" s="222"/>
      <c r="BV321" s="222"/>
      <c r="BW321" s="222"/>
      <c r="BX321" s="222"/>
      <c r="BY321" s="224">
        <f t="shared" si="980"/>
        <v>0</v>
      </c>
      <c r="BZ321" s="222"/>
      <c r="CA321" s="222"/>
      <c r="CB321" s="222"/>
      <c r="CC321" s="222"/>
      <c r="CD321" s="224">
        <f t="shared" si="981"/>
        <v>0</v>
      </c>
      <c r="CE321" s="222"/>
      <c r="CF321" s="222"/>
      <c r="CG321" s="222"/>
      <c r="CH321" s="222"/>
      <c r="CI321" s="224">
        <f t="shared" si="982"/>
        <v>0</v>
      </c>
      <c r="CJ321" s="222"/>
      <c r="CK321" s="222"/>
      <c r="CL321" s="222"/>
      <c r="CM321" s="222"/>
      <c r="CN321" s="224">
        <f t="shared" si="983"/>
        <v>0</v>
      </c>
      <c r="CO321" s="222"/>
      <c r="CP321" s="222"/>
      <c r="CQ321" s="222"/>
      <c r="CR321" s="222"/>
      <c r="CS321" s="209">
        <f t="shared" si="1044"/>
        <v>0</v>
      </c>
      <c r="CT321" s="205"/>
      <c r="CU321" s="210">
        <f t="shared" si="1049"/>
        <v>0</v>
      </c>
      <c r="CV321" s="210">
        <f t="shared" si="1049"/>
        <v>0</v>
      </c>
      <c r="CW321" s="210">
        <f t="shared" si="1015"/>
        <v>0</v>
      </c>
      <c r="CX321" s="210">
        <f t="shared" si="1016"/>
        <v>0</v>
      </c>
      <c r="CY321" s="210">
        <f t="shared" si="1017"/>
        <v>0</v>
      </c>
      <c r="CZ321" s="210">
        <f t="shared" si="1018"/>
        <v>0</v>
      </c>
      <c r="DA321" s="210">
        <f t="shared" si="1050"/>
        <v>0</v>
      </c>
      <c r="DB321" s="210">
        <f t="shared" si="1050"/>
        <v>0</v>
      </c>
      <c r="DC321" s="210">
        <f t="shared" si="1019"/>
        <v>0</v>
      </c>
      <c r="DD321" s="210">
        <f t="shared" si="1020"/>
        <v>0</v>
      </c>
      <c r="DE321" s="210">
        <f t="shared" si="1021"/>
        <v>0</v>
      </c>
      <c r="DF321" s="210">
        <f t="shared" si="1022"/>
        <v>0</v>
      </c>
      <c r="DG321" s="210">
        <f t="shared" si="1023"/>
        <v>0</v>
      </c>
      <c r="DH321" s="210">
        <f t="shared" si="1024"/>
        <v>0</v>
      </c>
      <c r="DI321" s="210">
        <f t="shared" si="1025"/>
        <v>0</v>
      </c>
      <c r="DJ321" s="210">
        <f t="shared" si="1026"/>
        <v>0</v>
      </c>
      <c r="DK321" s="210">
        <f t="shared" si="1027"/>
        <v>0</v>
      </c>
      <c r="DL321" s="210">
        <f t="shared" si="1028"/>
        <v>0</v>
      </c>
      <c r="DN321" s="210">
        <f t="shared" si="1051"/>
        <v>0</v>
      </c>
      <c r="DO321" s="210">
        <f t="shared" si="1051"/>
        <v>0</v>
      </c>
      <c r="DP321" s="210">
        <f t="shared" si="1051"/>
        <v>0</v>
      </c>
      <c r="DQ321" s="210">
        <f t="shared" si="1051"/>
        <v>0</v>
      </c>
      <c r="DR321" s="210">
        <f t="shared" si="1051"/>
        <v>0</v>
      </c>
      <c r="DS321" s="210">
        <f t="shared" si="1051"/>
        <v>0</v>
      </c>
      <c r="DT321" s="210">
        <f t="shared" si="1051"/>
        <v>0</v>
      </c>
      <c r="DU321" s="210">
        <f t="shared" si="1051"/>
        <v>0</v>
      </c>
      <c r="DV321" s="210">
        <f t="shared" si="1051"/>
        <v>0</v>
      </c>
      <c r="DW321" s="210">
        <f t="shared" si="1051"/>
        <v>0</v>
      </c>
      <c r="DX321" s="210">
        <f t="shared" si="1051"/>
        <v>0</v>
      </c>
      <c r="DY321" s="210">
        <f t="shared" si="1051"/>
        <v>0</v>
      </c>
      <c r="DZ321" s="210">
        <f t="shared" si="1051"/>
        <v>0</v>
      </c>
      <c r="EA321" s="210">
        <f t="shared" si="1051"/>
        <v>0</v>
      </c>
      <c r="EB321" s="210">
        <f t="shared" si="1051"/>
        <v>0</v>
      </c>
      <c r="EC321" s="210">
        <f t="shared" si="1053"/>
        <v>0</v>
      </c>
      <c r="ED321" s="210">
        <f t="shared" si="1046"/>
        <v>0</v>
      </c>
      <c r="EE321" s="210">
        <f t="shared" si="1046"/>
        <v>0</v>
      </c>
      <c r="EF321" s="210">
        <f t="shared" si="1046"/>
        <v>0</v>
      </c>
      <c r="EG321" s="210">
        <f t="shared" si="1046"/>
        <v>0</v>
      </c>
      <c r="EH321" s="210">
        <f t="shared" si="1046"/>
        <v>0</v>
      </c>
      <c r="EI321" s="210">
        <f t="shared" si="1052"/>
        <v>0</v>
      </c>
      <c r="EJ321" s="210">
        <f t="shared" si="1052"/>
        <v>0</v>
      </c>
      <c r="EK321" s="210">
        <f t="shared" si="1052"/>
        <v>0</v>
      </c>
      <c r="EL321" s="210">
        <f t="shared" si="1052"/>
        <v>0</v>
      </c>
      <c r="EM321" s="210">
        <f t="shared" si="1052"/>
        <v>0</v>
      </c>
      <c r="EN321" s="210">
        <f t="shared" si="1052"/>
        <v>0</v>
      </c>
      <c r="EO321" s="210">
        <f t="shared" si="1052"/>
        <v>0</v>
      </c>
      <c r="EP321" s="210">
        <f t="shared" si="1052"/>
        <v>0</v>
      </c>
      <c r="EQ321" s="210">
        <f t="shared" si="1052"/>
        <v>0</v>
      </c>
      <c r="ES321" s="210">
        <f t="shared" si="1029"/>
        <v>0</v>
      </c>
      <c r="ET321" s="210">
        <f t="shared" si="1030"/>
        <v>0</v>
      </c>
      <c r="EU321" s="210">
        <f t="shared" si="1031"/>
        <v>0</v>
      </c>
      <c r="EV321" s="210">
        <f t="shared" si="1032"/>
        <v>0</v>
      </c>
      <c r="EW321" s="210">
        <f t="shared" si="1033"/>
        <v>0</v>
      </c>
      <c r="EX321" s="210">
        <f t="shared" si="1034"/>
        <v>0</v>
      </c>
      <c r="EY321" s="210">
        <f t="shared" si="1035"/>
        <v>0</v>
      </c>
      <c r="EZ321" s="210">
        <f t="shared" si="1036"/>
        <v>0</v>
      </c>
      <c r="FA321" s="210">
        <f t="shared" si="1037"/>
        <v>0</v>
      </c>
      <c r="FB321" s="210">
        <f t="shared" si="1038"/>
        <v>0</v>
      </c>
      <c r="FC321" s="210">
        <f t="shared" si="1039"/>
        <v>0</v>
      </c>
      <c r="FD321" s="210">
        <f t="shared" si="1040"/>
        <v>0</v>
      </c>
      <c r="FE321" s="210">
        <f t="shared" si="1041"/>
        <v>0</v>
      </c>
      <c r="FF321" s="210">
        <f t="shared" si="1042"/>
        <v>0</v>
      </c>
      <c r="FG321" s="210">
        <f t="shared" si="1043"/>
        <v>0</v>
      </c>
      <c r="FI321" s="211">
        <f t="shared" si="984"/>
        <v>0</v>
      </c>
      <c r="FJ321" s="211">
        <f t="shared" si="985"/>
        <v>0</v>
      </c>
      <c r="FK321" s="211">
        <f t="shared" si="986"/>
        <v>0</v>
      </c>
      <c r="FL321" s="211">
        <f t="shared" si="987"/>
        <v>0</v>
      </c>
      <c r="FM321" s="211">
        <f t="shared" si="988"/>
        <v>0</v>
      </c>
      <c r="FN321" s="211">
        <f t="shared" si="989"/>
        <v>0</v>
      </c>
      <c r="FO321" s="211">
        <f t="shared" si="990"/>
        <v>0</v>
      </c>
      <c r="FP321" s="211">
        <f t="shared" si="991"/>
        <v>0</v>
      </c>
      <c r="FQ321" s="211">
        <f t="shared" si="992"/>
        <v>0</v>
      </c>
      <c r="FR321" s="211">
        <f t="shared" si="993"/>
        <v>0</v>
      </c>
      <c r="FS321" s="211">
        <f t="shared" si="994"/>
        <v>0</v>
      </c>
      <c r="FT321" s="211">
        <f t="shared" si="995"/>
        <v>0</v>
      </c>
      <c r="FU321" s="211">
        <f t="shared" si="996"/>
        <v>0</v>
      </c>
      <c r="FV321" s="211">
        <f t="shared" si="997"/>
        <v>0</v>
      </c>
      <c r="FW321" s="211">
        <f t="shared" si="998"/>
        <v>0</v>
      </c>
      <c r="FX321" s="211">
        <f t="shared" si="999"/>
        <v>0</v>
      </c>
      <c r="FY321" s="211">
        <f t="shared" si="1000"/>
        <v>0</v>
      </c>
      <c r="FZ321" s="211">
        <f t="shared" si="1001"/>
        <v>0</v>
      </c>
      <c r="GA321" s="211">
        <f t="shared" si="1002"/>
        <v>0</v>
      </c>
      <c r="GB321" s="211">
        <f t="shared" si="1003"/>
        <v>0</v>
      </c>
      <c r="GC321" s="211">
        <f t="shared" si="1004"/>
        <v>0</v>
      </c>
      <c r="GD321" s="211">
        <f t="shared" si="1005"/>
        <v>0</v>
      </c>
      <c r="GE321" s="211">
        <f t="shared" si="1006"/>
        <v>0</v>
      </c>
      <c r="GF321" s="211">
        <f t="shared" si="1007"/>
        <v>0</v>
      </c>
      <c r="GG321" s="211">
        <f t="shared" si="1008"/>
        <v>0</v>
      </c>
      <c r="GH321" s="211">
        <f t="shared" si="1009"/>
        <v>0</v>
      </c>
      <c r="GI321" s="211">
        <f t="shared" si="1010"/>
        <v>0</v>
      </c>
      <c r="GJ321" s="211">
        <f t="shared" si="1011"/>
        <v>0</v>
      </c>
      <c r="GK321" s="211">
        <f t="shared" si="1012"/>
        <v>0</v>
      </c>
      <c r="GL321" s="211">
        <f t="shared" si="1013"/>
        <v>0</v>
      </c>
    </row>
    <row r="322" spans="3:194" ht="45">
      <c r="C322" s="25" t="s">
        <v>257</v>
      </c>
      <c r="D322" s="220">
        <v>2559</v>
      </c>
      <c r="E322" s="223">
        <v>20</v>
      </c>
      <c r="F322" s="223"/>
      <c r="G322" s="224">
        <f t="shared" si="966"/>
        <v>0</v>
      </c>
      <c r="H322" s="224">
        <f t="shared" si="967"/>
        <v>0</v>
      </c>
      <c r="I322" s="222"/>
      <c r="J322" s="222"/>
      <c r="K322" s="222"/>
      <c r="L322" s="222"/>
      <c r="M322" s="222"/>
      <c r="N322" s="222"/>
      <c r="O322" s="222"/>
      <c r="P322" s="222"/>
      <c r="Q322" s="224">
        <f t="shared" si="968"/>
        <v>0</v>
      </c>
      <c r="R322" s="222"/>
      <c r="S322" s="222"/>
      <c r="T322" s="222"/>
      <c r="U322" s="222"/>
      <c r="V322" s="224">
        <f t="shared" si="969"/>
        <v>0</v>
      </c>
      <c r="W322" s="222"/>
      <c r="X322" s="222"/>
      <c r="Y322" s="222"/>
      <c r="Z322" s="222"/>
      <c r="AA322" s="224">
        <f t="shared" si="970"/>
        <v>0</v>
      </c>
      <c r="AB322" s="222"/>
      <c r="AC322" s="222"/>
      <c r="AD322" s="222"/>
      <c r="AE322" s="222"/>
      <c r="AF322" s="224">
        <f t="shared" si="971"/>
        <v>0</v>
      </c>
      <c r="AG322" s="222"/>
      <c r="AH322" s="222"/>
      <c r="AI322" s="222"/>
      <c r="AJ322" s="222"/>
      <c r="AK322" s="224">
        <f t="shared" si="972"/>
        <v>0</v>
      </c>
      <c r="AL322" s="224">
        <f t="shared" si="973"/>
        <v>0</v>
      </c>
      <c r="AM322" s="222"/>
      <c r="AN322" s="222"/>
      <c r="AO322" s="222"/>
      <c r="AP322" s="222"/>
      <c r="AQ322" s="222"/>
      <c r="AR322" s="222"/>
      <c r="AS322" s="222"/>
      <c r="AT322" s="222"/>
      <c r="AU322" s="224">
        <f t="shared" si="974"/>
        <v>0</v>
      </c>
      <c r="AV322" s="222"/>
      <c r="AW322" s="222"/>
      <c r="AX322" s="222"/>
      <c r="AY322" s="222"/>
      <c r="AZ322" s="224">
        <f t="shared" si="975"/>
        <v>0</v>
      </c>
      <c r="BA322" s="222"/>
      <c r="BB322" s="222"/>
      <c r="BC322" s="222"/>
      <c r="BD322" s="222"/>
      <c r="BE322" s="224">
        <f t="shared" si="976"/>
        <v>0</v>
      </c>
      <c r="BF322" s="222"/>
      <c r="BG322" s="222"/>
      <c r="BH322" s="222"/>
      <c r="BI322" s="222"/>
      <c r="BJ322" s="224">
        <f t="shared" si="977"/>
        <v>0</v>
      </c>
      <c r="BK322" s="222"/>
      <c r="BL322" s="222"/>
      <c r="BM322" s="222"/>
      <c r="BN322" s="222"/>
      <c r="BO322" s="224">
        <f t="shared" si="978"/>
        <v>0</v>
      </c>
      <c r="BP322" s="222"/>
      <c r="BQ322" s="222"/>
      <c r="BR322" s="222"/>
      <c r="BS322" s="222"/>
      <c r="BT322" s="224">
        <f t="shared" si="979"/>
        <v>0</v>
      </c>
      <c r="BU322" s="222"/>
      <c r="BV322" s="222"/>
      <c r="BW322" s="222"/>
      <c r="BX322" s="222"/>
      <c r="BY322" s="224">
        <f t="shared" si="980"/>
        <v>0</v>
      </c>
      <c r="BZ322" s="222"/>
      <c r="CA322" s="222"/>
      <c r="CB322" s="222"/>
      <c r="CC322" s="222"/>
      <c r="CD322" s="224">
        <f t="shared" si="981"/>
        <v>0</v>
      </c>
      <c r="CE322" s="222"/>
      <c r="CF322" s="222"/>
      <c r="CG322" s="222"/>
      <c r="CH322" s="222"/>
      <c r="CI322" s="224">
        <f t="shared" si="982"/>
        <v>0</v>
      </c>
      <c r="CJ322" s="222"/>
      <c r="CK322" s="222"/>
      <c r="CL322" s="222"/>
      <c r="CM322" s="222"/>
      <c r="CN322" s="224">
        <f t="shared" si="983"/>
        <v>0</v>
      </c>
      <c r="CO322" s="222"/>
      <c r="CP322" s="222"/>
      <c r="CQ322" s="222"/>
      <c r="CR322" s="222"/>
      <c r="CS322" s="209">
        <f t="shared" si="1044"/>
        <v>0</v>
      </c>
      <c r="CT322" s="205"/>
      <c r="CU322" s="210">
        <f t="shared" si="1049"/>
        <v>0</v>
      </c>
      <c r="CV322" s="210">
        <f t="shared" si="1049"/>
        <v>0</v>
      </c>
      <c r="CW322" s="210">
        <f t="shared" si="1015"/>
        <v>0</v>
      </c>
      <c r="CX322" s="210">
        <f t="shared" si="1016"/>
        <v>0</v>
      </c>
      <c r="CY322" s="210">
        <f t="shared" si="1017"/>
        <v>0</v>
      </c>
      <c r="CZ322" s="210">
        <f t="shared" si="1018"/>
        <v>0</v>
      </c>
      <c r="DA322" s="210">
        <f t="shared" si="1050"/>
        <v>0</v>
      </c>
      <c r="DB322" s="210">
        <f t="shared" si="1050"/>
        <v>0</v>
      </c>
      <c r="DC322" s="210">
        <f t="shared" si="1019"/>
        <v>0</v>
      </c>
      <c r="DD322" s="210">
        <f t="shared" si="1020"/>
        <v>0</v>
      </c>
      <c r="DE322" s="210">
        <f t="shared" si="1021"/>
        <v>0</v>
      </c>
      <c r="DF322" s="210">
        <f t="shared" si="1022"/>
        <v>0</v>
      </c>
      <c r="DG322" s="210">
        <f t="shared" si="1023"/>
        <v>0</v>
      </c>
      <c r="DH322" s="210">
        <f t="shared" si="1024"/>
        <v>0</v>
      </c>
      <c r="DI322" s="210">
        <f t="shared" si="1025"/>
        <v>0</v>
      </c>
      <c r="DJ322" s="210">
        <f t="shared" si="1026"/>
        <v>0</v>
      </c>
      <c r="DK322" s="210">
        <f t="shared" si="1027"/>
        <v>0</v>
      </c>
      <c r="DL322" s="210">
        <f t="shared" si="1028"/>
        <v>0</v>
      </c>
      <c r="DN322" s="210">
        <f t="shared" ref="DN322:EB338" si="1054">IF((G322-AK322)&gt;0,0,G322-AK322)</f>
        <v>0</v>
      </c>
      <c r="DO322" s="210">
        <f t="shared" si="1054"/>
        <v>0</v>
      </c>
      <c r="DP322" s="210">
        <f t="shared" si="1054"/>
        <v>0</v>
      </c>
      <c r="DQ322" s="210">
        <f t="shared" si="1054"/>
        <v>0</v>
      </c>
      <c r="DR322" s="210">
        <f t="shared" si="1054"/>
        <v>0</v>
      </c>
      <c r="DS322" s="210">
        <f t="shared" si="1054"/>
        <v>0</v>
      </c>
      <c r="DT322" s="210">
        <f t="shared" si="1054"/>
        <v>0</v>
      </c>
      <c r="DU322" s="210">
        <f t="shared" si="1054"/>
        <v>0</v>
      </c>
      <c r="DV322" s="210">
        <f t="shared" si="1054"/>
        <v>0</v>
      </c>
      <c r="DW322" s="210">
        <f t="shared" si="1054"/>
        <v>0</v>
      </c>
      <c r="DX322" s="210">
        <f t="shared" si="1054"/>
        <v>0</v>
      </c>
      <c r="DY322" s="210">
        <f t="shared" si="1054"/>
        <v>0</v>
      </c>
      <c r="DZ322" s="210">
        <f t="shared" si="1054"/>
        <v>0</v>
      </c>
      <c r="EA322" s="210">
        <f t="shared" si="1054"/>
        <v>0</v>
      </c>
      <c r="EB322" s="210">
        <f t="shared" si="1054"/>
        <v>0</v>
      </c>
      <c r="EC322" s="210">
        <f t="shared" si="1053"/>
        <v>0</v>
      </c>
      <c r="ED322" s="210">
        <f t="shared" si="1046"/>
        <v>0</v>
      </c>
      <c r="EE322" s="210">
        <f t="shared" si="1046"/>
        <v>0</v>
      </c>
      <c r="EF322" s="210">
        <f t="shared" si="1046"/>
        <v>0</v>
      </c>
      <c r="EG322" s="210">
        <f t="shared" si="1046"/>
        <v>0</v>
      </c>
      <c r="EH322" s="210">
        <f t="shared" si="1046"/>
        <v>0</v>
      </c>
      <c r="EI322" s="210">
        <f t="shared" si="1052"/>
        <v>0</v>
      </c>
      <c r="EJ322" s="210">
        <f t="shared" si="1052"/>
        <v>0</v>
      </c>
      <c r="EK322" s="210">
        <f t="shared" si="1052"/>
        <v>0</v>
      </c>
      <c r="EL322" s="210">
        <f t="shared" si="1052"/>
        <v>0</v>
      </c>
      <c r="EM322" s="210">
        <f t="shared" si="1052"/>
        <v>0</v>
      </c>
      <c r="EN322" s="210">
        <f t="shared" si="1052"/>
        <v>0</v>
      </c>
      <c r="EO322" s="210">
        <f t="shared" si="1052"/>
        <v>0</v>
      </c>
      <c r="EP322" s="210">
        <f t="shared" si="1052"/>
        <v>0</v>
      </c>
      <c r="EQ322" s="210">
        <f t="shared" si="1052"/>
        <v>0</v>
      </c>
      <c r="ES322" s="210">
        <f t="shared" si="1029"/>
        <v>0</v>
      </c>
      <c r="ET322" s="210">
        <f t="shared" si="1030"/>
        <v>0</v>
      </c>
      <c r="EU322" s="210">
        <f t="shared" si="1031"/>
        <v>0</v>
      </c>
      <c r="EV322" s="210">
        <f t="shared" si="1032"/>
        <v>0</v>
      </c>
      <c r="EW322" s="210">
        <f t="shared" si="1033"/>
        <v>0</v>
      </c>
      <c r="EX322" s="210">
        <f t="shared" si="1034"/>
        <v>0</v>
      </c>
      <c r="EY322" s="210">
        <f t="shared" si="1035"/>
        <v>0</v>
      </c>
      <c r="EZ322" s="210">
        <f t="shared" si="1036"/>
        <v>0</v>
      </c>
      <c r="FA322" s="210">
        <f t="shared" si="1037"/>
        <v>0</v>
      </c>
      <c r="FB322" s="210">
        <f t="shared" si="1038"/>
        <v>0</v>
      </c>
      <c r="FC322" s="210">
        <f t="shared" si="1039"/>
        <v>0</v>
      </c>
      <c r="FD322" s="210">
        <f t="shared" si="1040"/>
        <v>0</v>
      </c>
      <c r="FE322" s="210">
        <f t="shared" si="1041"/>
        <v>0</v>
      </c>
      <c r="FF322" s="210">
        <f t="shared" si="1042"/>
        <v>0</v>
      </c>
      <c r="FG322" s="210">
        <f t="shared" si="1043"/>
        <v>0</v>
      </c>
      <c r="FI322" s="211">
        <f t="shared" si="984"/>
        <v>0</v>
      </c>
      <c r="FJ322" s="211">
        <f t="shared" si="985"/>
        <v>0</v>
      </c>
      <c r="FK322" s="211">
        <f t="shared" si="986"/>
        <v>0</v>
      </c>
      <c r="FL322" s="211">
        <f t="shared" si="987"/>
        <v>0</v>
      </c>
      <c r="FM322" s="211">
        <f t="shared" si="988"/>
        <v>0</v>
      </c>
      <c r="FN322" s="211">
        <f t="shared" si="989"/>
        <v>0</v>
      </c>
      <c r="FO322" s="211">
        <f t="shared" si="990"/>
        <v>0</v>
      </c>
      <c r="FP322" s="211">
        <f t="shared" si="991"/>
        <v>0</v>
      </c>
      <c r="FQ322" s="211">
        <f t="shared" si="992"/>
        <v>0</v>
      </c>
      <c r="FR322" s="211">
        <f t="shared" si="993"/>
        <v>0</v>
      </c>
      <c r="FS322" s="211">
        <f t="shared" si="994"/>
        <v>0</v>
      </c>
      <c r="FT322" s="211">
        <f t="shared" si="995"/>
        <v>0</v>
      </c>
      <c r="FU322" s="211">
        <f t="shared" si="996"/>
        <v>0</v>
      </c>
      <c r="FV322" s="211">
        <f t="shared" si="997"/>
        <v>0</v>
      </c>
      <c r="FW322" s="211">
        <f t="shared" si="998"/>
        <v>0</v>
      </c>
      <c r="FX322" s="211">
        <f t="shared" si="999"/>
        <v>0</v>
      </c>
      <c r="FY322" s="211">
        <f t="shared" si="1000"/>
        <v>0</v>
      </c>
      <c r="FZ322" s="211">
        <f t="shared" si="1001"/>
        <v>0</v>
      </c>
      <c r="GA322" s="211">
        <f t="shared" si="1002"/>
        <v>0</v>
      </c>
      <c r="GB322" s="211">
        <f t="shared" si="1003"/>
        <v>0</v>
      </c>
      <c r="GC322" s="211">
        <f t="shared" si="1004"/>
        <v>0</v>
      </c>
      <c r="GD322" s="211">
        <f t="shared" si="1005"/>
        <v>0</v>
      </c>
      <c r="GE322" s="211">
        <f t="shared" si="1006"/>
        <v>0</v>
      </c>
      <c r="GF322" s="211">
        <f t="shared" si="1007"/>
        <v>0</v>
      </c>
      <c r="GG322" s="211">
        <f t="shared" si="1008"/>
        <v>0</v>
      </c>
      <c r="GH322" s="211">
        <f t="shared" si="1009"/>
        <v>0</v>
      </c>
      <c r="GI322" s="211">
        <f t="shared" si="1010"/>
        <v>0</v>
      </c>
      <c r="GJ322" s="211">
        <f t="shared" si="1011"/>
        <v>0</v>
      </c>
      <c r="GK322" s="211">
        <f t="shared" si="1012"/>
        <v>0</v>
      </c>
      <c r="GL322" s="211">
        <f t="shared" si="1013"/>
        <v>0</v>
      </c>
    </row>
    <row r="323" spans="3:194">
      <c r="C323" s="25" t="s">
        <v>258</v>
      </c>
      <c r="D323" s="220">
        <v>2560</v>
      </c>
      <c r="E323" s="223">
        <v>1</v>
      </c>
      <c r="F323" s="223"/>
      <c r="G323" s="224">
        <f t="shared" si="966"/>
        <v>0</v>
      </c>
      <c r="H323" s="224">
        <f t="shared" si="967"/>
        <v>0</v>
      </c>
      <c r="I323" s="222"/>
      <c r="J323" s="222"/>
      <c r="K323" s="222"/>
      <c r="L323" s="222"/>
      <c r="M323" s="222"/>
      <c r="N323" s="222"/>
      <c r="O323" s="222"/>
      <c r="P323" s="222"/>
      <c r="Q323" s="224">
        <f t="shared" si="968"/>
        <v>0</v>
      </c>
      <c r="R323" s="222"/>
      <c r="S323" s="222"/>
      <c r="T323" s="222"/>
      <c r="U323" s="222"/>
      <c r="V323" s="224">
        <f t="shared" si="969"/>
        <v>0</v>
      </c>
      <c r="W323" s="222"/>
      <c r="X323" s="222"/>
      <c r="Y323" s="222"/>
      <c r="Z323" s="222"/>
      <c r="AA323" s="224">
        <f t="shared" si="970"/>
        <v>0</v>
      </c>
      <c r="AB323" s="222"/>
      <c r="AC323" s="222"/>
      <c r="AD323" s="222"/>
      <c r="AE323" s="222"/>
      <c r="AF323" s="224">
        <f t="shared" si="971"/>
        <v>0</v>
      </c>
      <c r="AG323" s="222"/>
      <c r="AH323" s="222"/>
      <c r="AI323" s="222"/>
      <c r="AJ323" s="222"/>
      <c r="AK323" s="224">
        <f t="shared" si="972"/>
        <v>0</v>
      </c>
      <c r="AL323" s="224">
        <f t="shared" si="973"/>
        <v>0</v>
      </c>
      <c r="AM323" s="222"/>
      <c r="AN323" s="222"/>
      <c r="AO323" s="222"/>
      <c r="AP323" s="222"/>
      <c r="AQ323" s="222"/>
      <c r="AR323" s="222"/>
      <c r="AS323" s="222"/>
      <c r="AT323" s="222"/>
      <c r="AU323" s="224">
        <f t="shared" si="974"/>
        <v>0</v>
      </c>
      <c r="AV323" s="222"/>
      <c r="AW323" s="222"/>
      <c r="AX323" s="222"/>
      <c r="AY323" s="222"/>
      <c r="AZ323" s="224">
        <f t="shared" si="975"/>
        <v>0</v>
      </c>
      <c r="BA323" s="222"/>
      <c r="BB323" s="222"/>
      <c r="BC323" s="222"/>
      <c r="BD323" s="222"/>
      <c r="BE323" s="224">
        <f t="shared" si="976"/>
        <v>0</v>
      </c>
      <c r="BF323" s="222"/>
      <c r="BG323" s="222"/>
      <c r="BH323" s="222"/>
      <c r="BI323" s="222"/>
      <c r="BJ323" s="224">
        <f t="shared" si="977"/>
        <v>0</v>
      </c>
      <c r="BK323" s="222"/>
      <c r="BL323" s="222"/>
      <c r="BM323" s="222"/>
      <c r="BN323" s="222"/>
      <c r="BO323" s="224">
        <f t="shared" si="978"/>
        <v>0</v>
      </c>
      <c r="BP323" s="222"/>
      <c r="BQ323" s="222"/>
      <c r="BR323" s="222"/>
      <c r="BS323" s="222"/>
      <c r="BT323" s="224">
        <f t="shared" si="979"/>
        <v>0</v>
      </c>
      <c r="BU323" s="222"/>
      <c r="BV323" s="222"/>
      <c r="BW323" s="222"/>
      <c r="BX323" s="222"/>
      <c r="BY323" s="224">
        <f t="shared" si="980"/>
        <v>0</v>
      </c>
      <c r="BZ323" s="222"/>
      <c r="CA323" s="222"/>
      <c r="CB323" s="222"/>
      <c r="CC323" s="222"/>
      <c r="CD323" s="224">
        <f t="shared" si="981"/>
        <v>0</v>
      </c>
      <c r="CE323" s="222"/>
      <c r="CF323" s="222"/>
      <c r="CG323" s="222"/>
      <c r="CH323" s="222"/>
      <c r="CI323" s="224">
        <f t="shared" si="982"/>
        <v>0</v>
      </c>
      <c r="CJ323" s="222"/>
      <c r="CK323" s="222"/>
      <c r="CL323" s="222"/>
      <c r="CM323" s="222"/>
      <c r="CN323" s="224">
        <f t="shared" si="983"/>
        <v>0</v>
      </c>
      <c r="CO323" s="222"/>
      <c r="CP323" s="222"/>
      <c r="CQ323" s="222"/>
      <c r="CR323" s="222"/>
      <c r="CS323" s="209">
        <f t="shared" si="1044"/>
        <v>0</v>
      </c>
      <c r="CT323" s="205"/>
      <c r="CU323" s="210">
        <f t="shared" si="1049"/>
        <v>0</v>
      </c>
      <c r="CV323" s="210">
        <f t="shared" si="1049"/>
        <v>0</v>
      </c>
      <c r="CW323" s="210">
        <f t="shared" si="1015"/>
        <v>0</v>
      </c>
      <c r="CX323" s="210">
        <f t="shared" si="1016"/>
        <v>0</v>
      </c>
      <c r="CY323" s="210">
        <f t="shared" si="1017"/>
        <v>0</v>
      </c>
      <c r="CZ323" s="210">
        <f t="shared" si="1018"/>
        <v>0</v>
      </c>
      <c r="DA323" s="210">
        <f t="shared" si="1050"/>
        <v>0</v>
      </c>
      <c r="DB323" s="210">
        <f t="shared" si="1050"/>
        <v>0</v>
      </c>
      <c r="DC323" s="210">
        <f t="shared" si="1019"/>
        <v>0</v>
      </c>
      <c r="DD323" s="210">
        <f t="shared" si="1020"/>
        <v>0</v>
      </c>
      <c r="DE323" s="210">
        <f t="shared" si="1021"/>
        <v>0</v>
      </c>
      <c r="DF323" s="210">
        <f t="shared" si="1022"/>
        <v>0</v>
      </c>
      <c r="DG323" s="210">
        <f t="shared" si="1023"/>
        <v>0</v>
      </c>
      <c r="DH323" s="210">
        <f t="shared" si="1024"/>
        <v>0</v>
      </c>
      <c r="DI323" s="210">
        <f t="shared" si="1025"/>
        <v>0</v>
      </c>
      <c r="DJ323" s="210">
        <f t="shared" si="1026"/>
        <v>0</v>
      </c>
      <c r="DK323" s="210">
        <f t="shared" si="1027"/>
        <v>0</v>
      </c>
      <c r="DL323" s="210">
        <f t="shared" si="1028"/>
        <v>0</v>
      </c>
      <c r="DN323" s="210">
        <f t="shared" si="1054"/>
        <v>0</v>
      </c>
      <c r="DO323" s="210">
        <f t="shared" si="1054"/>
        <v>0</v>
      </c>
      <c r="DP323" s="210">
        <f t="shared" si="1054"/>
        <v>0</v>
      </c>
      <c r="DQ323" s="210">
        <f t="shared" si="1054"/>
        <v>0</v>
      </c>
      <c r="DR323" s="210">
        <f t="shared" si="1054"/>
        <v>0</v>
      </c>
      <c r="DS323" s="210">
        <f t="shared" si="1054"/>
        <v>0</v>
      </c>
      <c r="DT323" s="210">
        <f t="shared" si="1054"/>
        <v>0</v>
      </c>
      <c r="DU323" s="210">
        <f t="shared" si="1054"/>
        <v>0</v>
      </c>
      <c r="DV323" s="210">
        <f t="shared" si="1054"/>
        <v>0</v>
      </c>
      <c r="DW323" s="210">
        <f t="shared" si="1054"/>
        <v>0</v>
      </c>
      <c r="DX323" s="210">
        <f t="shared" si="1054"/>
        <v>0</v>
      </c>
      <c r="DY323" s="210">
        <f t="shared" si="1054"/>
        <v>0</v>
      </c>
      <c r="DZ323" s="210">
        <f t="shared" si="1054"/>
        <v>0</v>
      </c>
      <c r="EA323" s="210">
        <f t="shared" si="1054"/>
        <v>0</v>
      </c>
      <c r="EB323" s="210">
        <f t="shared" si="1054"/>
        <v>0</v>
      </c>
      <c r="EC323" s="210">
        <f t="shared" si="1053"/>
        <v>0</v>
      </c>
      <c r="ED323" s="210">
        <f t="shared" si="1046"/>
        <v>0</v>
      </c>
      <c r="EE323" s="210">
        <f t="shared" si="1046"/>
        <v>0</v>
      </c>
      <c r="EF323" s="210">
        <f t="shared" si="1046"/>
        <v>0</v>
      </c>
      <c r="EG323" s="210">
        <f t="shared" si="1046"/>
        <v>0</v>
      </c>
      <c r="EH323" s="210">
        <f t="shared" si="1046"/>
        <v>0</v>
      </c>
      <c r="EI323" s="210">
        <f t="shared" si="1052"/>
        <v>0</v>
      </c>
      <c r="EJ323" s="210">
        <f t="shared" si="1052"/>
        <v>0</v>
      </c>
      <c r="EK323" s="210">
        <f t="shared" si="1052"/>
        <v>0</v>
      </c>
      <c r="EL323" s="210">
        <f t="shared" si="1052"/>
        <v>0</v>
      </c>
      <c r="EM323" s="210">
        <f t="shared" si="1052"/>
        <v>0</v>
      </c>
      <c r="EN323" s="210">
        <f t="shared" si="1052"/>
        <v>0</v>
      </c>
      <c r="EO323" s="210">
        <f t="shared" si="1052"/>
        <v>0</v>
      </c>
      <c r="EP323" s="210">
        <f t="shared" si="1052"/>
        <v>0</v>
      </c>
      <c r="EQ323" s="210">
        <f t="shared" si="1052"/>
        <v>0</v>
      </c>
      <c r="ES323" s="210">
        <f t="shared" si="1029"/>
        <v>0</v>
      </c>
      <c r="ET323" s="210">
        <f t="shared" si="1030"/>
        <v>0</v>
      </c>
      <c r="EU323" s="210">
        <f t="shared" si="1031"/>
        <v>0</v>
      </c>
      <c r="EV323" s="210">
        <f t="shared" si="1032"/>
        <v>0</v>
      </c>
      <c r="EW323" s="210">
        <f t="shared" si="1033"/>
        <v>0</v>
      </c>
      <c r="EX323" s="210">
        <f t="shared" si="1034"/>
        <v>0</v>
      </c>
      <c r="EY323" s="210">
        <f t="shared" si="1035"/>
        <v>0</v>
      </c>
      <c r="EZ323" s="210">
        <f t="shared" si="1036"/>
        <v>0</v>
      </c>
      <c r="FA323" s="210">
        <f t="shared" si="1037"/>
        <v>0</v>
      </c>
      <c r="FB323" s="210">
        <f t="shared" si="1038"/>
        <v>0</v>
      </c>
      <c r="FC323" s="210">
        <f t="shared" si="1039"/>
        <v>0</v>
      </c>
      <c r="FD323" s="210">
        <f t="shared" si="1040"/>
        <v>0</v>
      </c>
      <c r="FE323" s="210">
        <f t="shared" si="1041"/>
        <v>0</v>
      </c>
      <c r="FF323" s="210">
        <f t="shared" si="1042"/>
        <v>0</v>
      </c>
      <c r="FG323" s="210">
        <f t="shared" si="1043"/>
        <v>0</v>
      </c>
      <c r="FI323" s="211">
        <f t="shared" si="984"/>
        <v>0</v>
      </c>
      <c r="FJ323" s="211">
        <f t="shared" si="985"/>
        <v>0</v>
      </c>
      <c r="FK323" s="211">
        <f t="shared" si="986"/>
        <v>0</v>
      </c>
      <c r="FL323" s="211">
        <f t="shared" si="987"/>
        <v>0</v>
      </c>
      <c r="FM323" s="211">
        <f t="shared" si="988"/>
        <v>0</v>
      </c>
      <c r="FN323" s="211">
        <f t="shared" si="989"/>
        <v>0</v>
      </c>
      <c r="FO323" s="211">
        <f t="shared" si="990"/>
        <v>0</v>
      </c>
      <c r="FP323" s="211">
        <f t="shared" si="991"/>
        <v>0</v>
      </c>
      <c r="FQ323" s="211">
        <f t="shared" si="992"/>
        <v>0</v>
      </c>
      <c r="FR323" s="211">
        <f t="shared" si="993"/>
        <v>0</v>
      </c>
      <c r="FS323" s="211">
        <f t="shared" si="994"/>
        <v>0</v>
      </c>
      <c r="FT323" s="211">
        <f t="shared" si="995"/>
        <v>0</v>
      </c>
      <c r="FU323" s="211">
        <f t="shared" si="996"/>
        <v>0</v>
      </c>
      <c r="FV323" s="211">
        <f t="shared" si="997"/>
        <v>0</v>
      </c>
      <c r="FW323" s="211">
        <f t="shared" si="998"/>
        <v>0</v>
      </c>
      <c r="FX323" s="211">
        <f t="shared" si="999"/>
        <v>0</v>
      </c>
      <c r="FY323" s="211">
        <f t="shared" si="1000"/>
        <v>0</v>
      </c>
      <c r="FZ323" s="211">
        <f t="shared" si="1001"/>
        <v>0</v>
      </c>
      <c r="GA323" s="211">
        <f t="shared" si="1002"/>
        <v>0</v>
      </c>
      <c r="GB323" s="211">
        <f t="shared" si="1003"/>
        <v>0</v>
      </c>
      <c r="GC323" s="211">
        <f t="shared" si="1004"/>
        <v>0</v>
      </c>
      <c r="GD323" s="211">
        <f t="shared" si="1005"/>
        <v>0</v>
      </c>
      <c r="GE323" s="211">
        <f t="shared" si="1006"/>
        <v>0</v>
      </c>
      <c r="GF323" s="211">
        <f t="shared" si="1007"/>
        <v>0</v>
      </c>
      <c r="GG323" s="211">
        <f t="shared" si="1008"/>
        <v>0</v>
      </c>
      <c r="GH323" s="211">
        <f t="shared" si="1009"/>
        <v>0</v>
      </c>
      <c r="GI323" s="211">
        <f t="shared" si="1010"/>
        <v>0</v>
      </c>
      <c r="GJ323" s="211">
        <f t="shared" si="1011"/>
        <v>0</v>
      </c>
      <c r="GK323" s="211">
        <f t="shared" si="1012"/>
        <v>0</v>
      </c>
      <c r="GL323" s="211">
        <f t="shared" si="1013"/>
        <v>0</v>
      </c>
    </row>
    <row r="324" spans="3:194" ht="30">
      <c r="C324" s="25" t="s">
        <v>259</v>
      </c>
      <c r="D324" s="220">
        <v>2561</v>
      </c>
      <c r="E324" s="223">
        <v>20</v>
      </c>
      <c r="F324" s="223"/>
      <c r="G324" s="224">
        <f t="shared" si="966"/>
        <v>0</v>
      </c>
      <c r="H324" s="224">
        <f t="shared" si="967"/>
        <v>0</v>
      </c>
      <c r="I324" s="222"/>
      <c r="J324" s="222"/>
      <c r="K324" s="222"/>
      <c r="L324" s="222"/>
      <c r="M324" s="222"/>
      <c r="N324" s="222"/>
      <c r="O324" s="222"/>
      <c r="P324" s="222"/>
      <c r="Q324" s="224">
        <f t="shared" si="968"/>
        <v>0</v>
      </c>
      <c r="R324" s="222"/>
      <c r="S324" s="222"/>
      <c r="T324" s="222"/>
      <c r="U324" s="222"/>
      <c r="V324" s="224">
        <f t="shared" si="969"/>
        <v>0</v>
      </c>
      <c r="W324" s="222"/>
      <c r="X324" s="222"/>
      <c r="Y324" s="222"/>
      <c r="Z324" s="222"/>
      <c r="AA324" s="224">
        <f t="shared" si="970"/>
        <v>0</v>
      </c>
      <c r="AB324" s="222"/>
      <c r="AC324" s="222"/>
      <c r="AD324" s="222"/>
      <c r="AE324" s="222"/>
      <c r="AF324" s="224">
        <f t="shared" si="971"/>
        <v>0</v>
      </c>
      <c r="AG324" s="222"/>
      <c r="AH324" s="222"/>
      <c r="AI324" s="222"/>
      <c r="AJ324" s="222"/>
      <c r="AK324" s="224">
        <f t="shared" si="972"/>
        <v>0</v>
      </c>
      <c r="AL324" s="224">
        <f t="shared" si="973"/>
        <v>0</v>
      </c>
      <c r="AM324" s="222"/>
      <c r="AN324" s="222"/>
      <c r="AO324" s="222"/>
      <c r="AP324" s="222"/>
      <c r="AQ324" s="222"/>
      <c r="AR324" s="222"/>
      <c r="AS324" s="222"/>
      <c r="AT324" s="222"/>
      <c r="AU324" s="224">
        <f t="shared" si="974"/>
        <v>0</v>
      </c>
      <c r="AV324" s="222"/>
      <c r="AW324" s="222"/>
      <c r="AX324" s="222"/>
      <c r="AY324" s="222"/>
      <c r="AZ324" s="224">
        <f t="shared" si="975"/>
        <v>0</v>
      </c>
      <c r="BA324" s="222"/>
      <c r="BB324" s="222"/>
      <c r="BC324" s="222"/>
      <c r="BD324" s="222"/>
      <c r="BE324" s="224">
        <f t="shared" si="976"/>
        <v>0</v>
      </c>
      <c r="BF324" s="222"/>
      <c r="BG324" s="222"/>
      <c r="BH324" s="222"/>
      <c r="BI324" s="222"/>
      <c r="BJ324" s="224">
        <f t="shared" si="977"/>
        <v>0</v>
      </c>
      <c r="BK324" s="222"/>
      <c r="BL324" s="222"/>
      <c r="BM324" s="222"/>
      <c r="BN324" s="222"/>
      <c r="BO324" s="224">
        <f t="shared" si="978"/>
        <v>0</v>
      </c>
      <c r="BP324" s="222"/>
      <c r="BQ324" s="222"/>
      <c r="BR324" s="222"/>
      <c r="BS324" s="222"/>
      <c r="BT324" s="224">
        <f t="shared" si="979"/>
        <v>0</v>
      </c>
      <c r="BU324" s="222"/>
      <c r="BV324" s="222"/>
      <c r="BW324" s="222"/>
      <c r="BX324" s="222"/>
      <c r="BY324" s="224">
        <f t="shared" si="980"/>
        <v>0</v>
      </c>
      <c r="BZ324" s="222"/>
      <c r="CA324" s="222"/>
      <c r="CB324" s="222"/>
      <c r="CC324" s="222"/>
      <c r="CD324" s="224">
        <f t="shared" si="981"/>
        <v>0</v>
      </c>
      <c r="CE324" s="222"/>
      <c r="CF324" s="222"/>
      <c r="CG324" s="222"/>
      <c r="CH324" s="222"/>
      <c r="CI324" s="224">
        <f t="shared" si="982"/>
        <v>0</v>
      </c>
      <c r="CJ324" s="222"/>
      <c r="CK324" s="222"/>
      <c r="CL324" s="222"/>
      <c r="CM324" s="222"/>
      <c r="CN324" s="224">
        <f t="shared" si="983"/>
        <v>0</v>
      </c>
      <c r="CO324" s="222"/>
      <c r="CP324" s="222"/>
      <c r="CQ324" s="222"/>
      <c r="CR324" s="222"/>
      <c r="CS324" s="209">
        <f t="shared" si="1044"/>
        <v>0</v>
      </c>
      <c r="CT324" s="205"/>
      <c r="CU324" s="210">
        <f t="shared" si="1049"/>
        <v>0</v>
      </c>
      <c r="CV324" s="210">
        <f t="shared" si="1049"/>
        <v>0</v>
      </c>
      <c r="CW324" s="210">
        <f t="shared" si="1015"/>
        <v>0</v>
      </c>
      <c r="CX324" s="210">
        <f t="shared" si="1016"/>
        <v>0</v>
      </c>
      <c r="CY324" s="210">
        <f t="shared" si="1017"/>
        <v>0</v>
      </c>
      <c r="CZ324" s="210">
        <f t="shared" si="1018"/>
        <v>0</v>
      </c>
      <c r="DA324" s="210">
        <f t="shared" si="1050"/>
        <v>0</v>
      </c>
      <c r="DB324" s="210">
        <f t="shared" si="1050"/>
        <v>0</v>
      </c>
      <c r="DC324" s="210">
        <f t="shared" si="1019"/>
        <v>0</v>
      </c>
      <c r="DD324" s="210">
        <f t="shared" si="1020"/>
        <v>0</v>
      </c>
      <c r="DE324" s="210">
        <f t="shared" si="1021"/>
        <v>0</v>
      </c>
      <c r="DF324" s="210">
        <f t="shared" si="1022"/>
        <v>0</v>
      </c>
      <c r="DG324" s="210">
        <f t="shared" si="1023"/>
        <v>0</v>
      </c>
      <c r="DH324" s="210">
        <f t="shared" si="1024"/>
        <v>0</v>
      </c>
      <c r="DI324" s="210">
        <f t="shared" si="1025"/>
        <v>0</v>
      </c>
      <c r="DJ324" s="210">
        <f t="shared" si="1026"/>
        <v>0</v>
      </c>
      <c r="DK324" s="210">
        <f t="shared" si="1027"/>
        <v>0</v>
      </c>
      <c r="DL324" s="210">
        <f t="shared" si="1028"/>
        <v>0</v>
      </c>
      <c r="DN324" s="210">
        <f t="shared" si="1054"/>
        <v>0</v>
      </c>
      <c r="DO324" s="210">
        <f t="shared" si="1054"/>
        <v>0</v>
      </c>
      <c r="DP324" s="210">
        <f t="shared" si="1054"/>
        <v>0</v>
      </c>
      <c r="DQ324" s="210">
        <f t="shared" si="1054"/>
        <v>0</v>
      </c>
      <c r="DR324" s="210">
        <f t="shared" si="1054"/>
        <v>0</v>
      </c>
      <c r="DS324" s="210">
        <f t="shared" si="1054"/>
        <v>0</v>
      </c>
      <c r="DT324" s="210">
        <f t="shared" si="1054"/>
        <v>0</v>
      </c>
      <c r="DU324" s="210">
        <f t="shared" si="1054"/>
        <v>0</v>
      </c>
      <c r="DV324" s="210">
        <f t="shared" si="1054"/>
        <v>0</v>
      </c>
      <c r="DW324" s="210">
        <f t="shared" si="1054"/>
        <v>0</v>
      </c>
      <c r="DX324" s="210">
        <f t="shared" si="1054"/>
        <v>0</v>
      </c>
      <c r="DY324" s="210">
        <f t="shared" si="1054"/>
        <v>0</v>
      </c>
      <c r="DZ324" s="210">
        <f t="shared" si="1054"/>
        <v>0</v>
      </c>
      <c r="EA324" s="210">
        <f t="shared" si="1054"/>
        <v>0</v>
      </c>
      <c r="EB324" s="210">
        <f t="shared" si="1054"/>
        <v>0</v>
      </c>
      <c r="EC324" s="210">
        <f t="shared" si="1053"/>
        <v>0</v>
      </c>
      <c r="ED324" s="210">
        <f t="shared" si="1046"/>
        <v>0</v>
      </c>
      <c r="EE324" s="210">
        <f t="shared" si="1046"/>
        <v>0</v>
      </c>
      <c r="EF324" s="210">
        <f t="shared" si="1046"/>
        <v>0</v>
      </c>
      <c r="EG324" s="210">
        <f t="shared" si="1046"/>
        <v>0</v>
      </c>
      <c r="EH324" s="210">
        <f t="shared" si="1046"/>
        <v>0</v>
      </c>
      <c r="EI324" s="210">
        <f t="shared" si="1052"/>
        <v>0</v>
      </c>
      <c r="EJ324" s="210">
        <f t="shared" si="1052"/>
        <v>0</v>
      </c>
      <c r="EK324" s="210">
        <f t="shared" si="1052"/>
        <v>0</v>
      </c>
      <c r="EL324" s="210">
        <f t="shared" si="1052"/>
        <v>0</v>
      </c>
      <c r="EM324" s="210">
        <f t="shared" si="1052"/>
        <v>0</v>
      </c>
      <c r="EN324" s="210">
        <f t="shared" si="1052"/>
        <v>0</v>
      </c>
      <c r="EO324" s="210">
        <f t="shared" si="1052"/>
        <v>0</v>
      </c>
      <c r="EP324" s="210">
        <f t="shared" si="1052"/>
        <v>0</v>
      </c>
      <c r="EQ324" s="210">
        <f t="shared" si="1052"/>
        <v>0</v>
      </c>
      <c r="ES324" s="210">
        <f t="shared" si="1029"/>
        <v>0</v>
      </c>
      <c r="ET324" s="210">
        <f t="shared" si="1030"/>
        <v>0</v>
      </c>
      <c r="EU324" s="210">
        <f t="shared" si="1031"/>
        <v>0</v>
      </c>
      <c r="EV324" s="210">
        <f t="shared" si="1032"/>
        <v>0</v>
      </c>
      <c r="EW324" s="210">
        <f t="shared" si="1033"/>
        <v>0</v>
      </c>
      <c r="EX324" s="210">
        <f t="shared" si="1034"/>
        <v>0</v>
      </c>
      <c r="EY324" s="210">
        <f t="shared" si="1035"/>
        <v>0</v>
      </c>
      <c r="EZ324" s="210">
        <f t="shared" si="1036"/>
        <v>0</v>
      </c>
      <c r="FA324" s="210">
        <f t="shared" si="1037"/>
        <v>0</v>
      </c>
      <c r="FB324" s="210">
        <f t="shared" si="1038"/>
        <v>0</v>
      </c>
      <c r="FC324" s="210">
        <f t="shared" si="1039"/>
        <v>0</v>
      </c>
      <c r="FD324" s="210">
        <f t="shared" si="1040"/>
        <v>0</v>
      </c>
      <c r="FE324" s="210">
        <f t="shared" si="1041"/>
        <v>0</v>
      </c>
      <c r="FF324" s="210">
        <f t="shared" si="1042"/>
        <v>0</v>
      </c>
      <c r="FG324" s="210">
        <f t="shared" si="1043"/>
        <v>0</v>
      </c>
      <c r="FI324" s="211">
        <f t="shared" si="984"/>
        <v>0</v>
      </c>
      <c r="FJ324" s="211">
        <f t="shared" si="985"/>
        <v>0</v>
      </c>
      <c r="FK324" s="211">
        <f t="shared" si="986"/>
        <v>0</v>
      </c>
      <c r="FL324" s="211">
        <f t="shared" si="987"/>
        <v>0</v>
      </c>
      <c r="FM324" s="211">
        <f t="shared" si="988"/>
        <v>0</v>
      </c>
      <c r="FN324" s="211">
        <f t="shared" si="989"/>
        <v>0</v>
      </c>
      <c r="FO324" s="211">
        <f t="shared" si="990"/>
        <v>0</v>
      </c>
      <c r="FP324" s="211">
        <f t="shared" si="991"/>
        <v>0</v>
      </c>
      <c r="FQ324" s="211">
        <f t="shared" si="992"/>
        <v>0</v>
      </c>
      <c r="FR324" s="211">
        <f t="shared" si="993"/>
        <v>0</v>
      </c>
      <c r="FS324" s="211">
        <f t="shared" si="994"/>
        <v>0</v>
      </c>
      <c r="FT324" s="211">
        <f t="shared" si="995"/>
        <v>0</v>
      </c>
      <c r="FU324" s="211">
        <f t="shared" si="996"/>
        <v>0</v>
      </c>
      <c r="FV324" s="211">
        <f t="shared" si="997"/>
        <v>0</v>
      </c>
      <c r="FW324" s="211">
        <f t="shared" si="998"/>
        <v>0</v>
      </c>
      <c r="FX324" s="211">
        <f t="shared" si="999"/>
        <v>0</v>
      </c>
      <c r="FY324" s="211">
        <f t="shared" si="1000"/>
        <v>0</v>
      </c>
      <c r="FZ324" s="211">
        <f t="shared" si="1001"/>
        <v>0</v>
      </c>
      <c r="GA324" s="211">
        <f t="shared" si="1002"/>
        <v>0</v>
      </c>
      <c r="GB324" s="211">
        <f t="shared" si="1003"/>
        <v>0</v>
      </c>
      <c r="GC324" s="211">
        <f t="shared" si="1004"/>
        <v>0</v>
      </c>
      <c r="GD324" s="211">
        <f t="shared" si="1005"/>
        <v>0</v>
      </c>
      <c r="GE324" s="211">
        <f t="shared" si="1006"/>
        <v>0</v>
      </c>
      <c r="GF324" s="211">
        <f t="shared" si="1007"/>
        <v>0</v>
      </c>
      <c r="GG324" s="211">
        <f t="shared" si="1008"/>
        <v>0</v>
      </c>
      <c r="GH324" s="211">
        <f t="shared" si="1009"/>
        <v>0</v>
      </c>
      <c r="GI324" s="211">
        <f t="shared" si="1010"/>
        <v>0</v>
      </c>
      <c r="GJ324" s="211">
        <f t="shared" si="1011"/>
        <v>0</v>
      </c>
      <c r="GK324" s="211">
        <f t="shared" si="1012"/>
        <v>0</v>
      </c>
      <c r="GL324" s="211">
        <f t="shared" si="1013"/>
        <v>0</v>
      </c>
    </row>
    <row r="325" spans="3:194" ht="42.75">
      <c r="C325" s="30" t="s">
        <v>6</v>
      </c>
      <c r="D325" s="212">
        <v>2600</v>
      </c>
      <c r="E325" s="213" t="s">
        <v>31</v>
      </c>
      <c r="F325" s="213" t="s">
        <v>31</v>
      </c>
      <c r="G325" s="215">
        <f>SUM(G327:G347)</f>
        <v>0</v>
      </c>
      <c r="H325" s="215">
        <f>SUM(H327:H347)</f>
        <v>0</v>
      </c>
      <c r="I325" s="215">
        <f t="shared" ref="I325:BT325" si="1055">SUM(I327:I347)</f>
        <v>0</v>
      </c>
      <c r="J325" s="215">
        <f t="shared" si="1055"/>
        <v>0</v>
      </c>
      <c r="K325" s="215">
        <f t="shared" si="1055"/>
        <v>0</v>
      </c>
      <c r="L325" s="215">
        <f t="shared" si="1055"/>
        <v>0</v>
      </c>
      <c r="M325" s="215">
        <f t="shared" si="1055"/>
        <v>0</v>
      </c>
      <c r="N325" s="215">
        <f t="shared" si="1055"/>
        <v>0</v>
      </c>
      <c r="O325" s="215">
        <f t="shared" si="1055"/>
        <v>0</v>
      </c>
      <c r="P325" s="215">
        <f t="shared" si="1055"/>
        <v>0</v>
      </c>
      <c r="Q325" s="215">
        <f t="shared" si="1055"/>
        <v>0</v>
      </c>
      <c r="R325" s="215">
        <f t="shared" si="1055"/>
        <v>0</v>
      </c>
      <c r="S325" s="215">
        <f t="shared" si="1055"/>
        <v>0</v>
      </c>
      <c r="T325" s="215">
        <f t="shared" si="1055"/>
        <v>0</v>
      </c>
      <c r="U325" s="215">
        <f t="shared" si="1055"/>
        <v>0</v>
      </c>
      <c r="V325" s="215">
        <f t="shared" si="1055"/>
        <v>0</v>
      </c>
      <c r="W325" s="215">
        <f t="shared" si="1055"/>
        <v>0</v>
      </c>
      <c r="X325" s="215">
        <f t="shared" si="1055"/>
        <v>0</v>
      </c>
      <c r="Y325" s="215">
        <f t="shared" si="1055"/>
        <v>0</v>
      </c>
      <c r="Z325" s="215">
        <f t="shared" si="1055"/>
        <v>0</v>
      </c>
      <c r="AA325" s="215">
        <f t="shared" si="1055"/>
        <v>0</v>
      </c>
      <c r="AB325" s="215">
        <f t="shared" si="1055"/>
        <v>0</v>
      </c>
      <c r="AC325" s="215">
        <f t="shared" si="1055"/>
        <v>0</v>
      </c>
      <c r="AD325" s="215">
        <f t="shared" si="1055"/>
        <v>0</v>
      </c>
      <c r="AE325" s="215">
        <f t="shared" si="1055"/>
        <v>0</v>
      </c>
      <c r="AF325" s="215">
        <f t="shared" si="1055"/>
        <v>0</v>
      </c>
      <c r="AG325" s="215">
        <f t="shared" si="1055"/>
        <v>0</v>
      </c>
      <c r="AH325" s="215">
        <f t="shared" si="1055"/>
        <v>0</v>
      </c>
      <c r="AI325" s="215">
        <f t="shared" si="1055"/>
        <v>0</v>
      </c>
      <c r="AJ325" s="215">
        <f t="shared" si="1055"/>
        <v>0</v>
      </c>
      <c r="AK325" s="215">
        <f t="shared" si="1055"/>
        <v>0</v>
      </c>
      <c r="AL325" s="215">
        <f t="shared" si="1055"/>
        <v>0</v>
      </c>
      <c r="AM325" s="215">
        <f t="shared" si="1055"/>
        <v>0</v>
      </c>
      <c r="AN325" s="215">
        <f t="shared" si="1055"/>
        <v>0</v>
      </c>
      <c r="AO325" s="215">
        <f t="shared" si="1055"/>
        <v>0</v>
      </c>
      <c r="AP325" s="215">
        <f t="shared" si="1055"/>
        <v>0</v>
      </c>
      <c r="AQ325" s="215">
        <f t="shared" si="1055"/>
        <v>0</v>
      </c>
      <c r="AR325" s="215">
        <f t="shared" si="1055"/>
        <v>0</v>
      </c>
      <c r="AS325" s="215">
        <f t="shared" si="1055"/>
        <v>0</v>
      </c>
      <c r="AT325" s="215">
        <f t="shared" si="1055"/>
        <v>0</v>
      </c>
      <c r="AU325" s="215">
        <f t="shared" si="1055"/>
        <v>0</v>
      </c>
      <c r="AV325" s="215">
        <f t="shared" si="1055"/>
        <v>0</v>
      </c>
      <c r="AW325" s="215">
        <f t="shared" si="1055"/>
        <v>0</v>
      </c>
      <c r="AX325" s="215">
        <f t="shared" si="1055"/>
        <v>0</v>
      </c>
      <c r="AY325" s="215">
        <f t="shared" si="1055"/>
        <v>0</v>
      </c>
      <c r="AZ325" s="215">
        <f t="shared" si="1055"/>
        <v>0</v>
      </c>
      <c r="BA325" s="215">
        <f t="shared" si="1055"/>
        <v>0</v>
      </c>
      <c r="BB325" s="215">
        <f t="shared" si="1055"/>
        <v>0</v>
      </c>
      <c r="BC325" s="215">
        <f t="shared" si="1055"/>
        <v>0</v>
      </c>
      <c r="BD325" s="215">
        <f t="shared" si="1055"/>
        <v>0</v>
      </c>
      <c r="BE325" s="215">
        <f t="shared" si="1055"/>
        <v>0</v>
      </c>
      <c r="BF325" s="215">
        <f t="shared" si="1055"/>
        <v>0</v>
      </c>
      <c r="BG325" s="215">
        <f t="shared" si="1055"/>
        <v>0</v>
      </c>
      <c r="BH325" s="215">
        <f t="shared" si="1055"/>
        <v>0</v>
      </c>
      <c r="BI325" s="215">
        <f t="shared" si="1055"/>
        <v>0</v>
      </c>
      <c r="BJ325" s="215">
        <f t="shared" si="1055"/>
        <v>0</v>
      </c>
      <c r="BK325" s="215">
        <f t="shared" si="1055"/>
        <v>0</v>
      </c>
      <c r="BL325" s="215">
        <f t="shared" si="1055"/>
        <v>0</v>
      </c>
      <c r="BM325" s="215">
        <f t="shared" si="1055"/>
        <v>0</v>
      </c>
      <c r="BN325" s="215">
        <f t="shared" si="1055"/>
        <v>0</v>
      </c>
      <c r="BO325" s="215">
        <f t="shared" si="1055"/>
        <v>0</v>
      </c>
      <c r="BP325" s="215">
        <f t="shared" si="1055"/>
        <v>0</v>
      </c>
      <c r="BQ325" s="215">
        <f t="shared" si="1055"/>
        <v>0</v>
      </c>
      <c r="BR325" s="215">
        <f t="shared" si="1055"/>
        <v>0</v>
      </c>
      <c r="BS325" s="215">
        <f t="shared" si="1055"/>
        <v>0</v>
      </c>
      <c r="BT325" s="215">
        <f t="shared" si="1055"/>
        <v>0</v>
      </c>
      <c r="BU325" s="215">
        <f t="shared" ref="BU325:CR325" si="1056">SUM(BU327:BU347)</f>
        <v>0</v>
      </c>
      <c r="BV325" s="215">
        <f t="shared" si="1056"/>
        <v>0</v>
      </c>
      <c r="BW325" s="215">
        <f t="shared" si="1056"/>
        <v>0</v>
      </c>
      <c r="BX325" s="215">
        <f t="shared" si="1056"/>
        <v>0</v>
      </c>
      <c r="BY325" s="215">
        <f t="shared" si="1056"/>
        <v>0</v>
      </c>
      <c r="BZ325" s="215">
        <f t="shared" si="1056"/>
        <v>0</v>
      </c>
      <c r="CA325" s="215">
        <f t="shared" si="1056"/>
        <v>0</v>
      </c>
      <c r="CB325" s="215">
        <f t="shared" si="1056"/>
        <v>0</v>
      </c>
      <c r="CC325" s="215">
        <f t="shared" si="1056"/>
        <v>0</v>
      </c>
      <c r="CD325" s="215">
        <f t="shared" si="1056"/>
        <v>0</v>
      </c>
      <c r="CE325" s="215">
        <f t="shared" si="1056"/>
        <v>0</v>
      </c>
      <c r="CF325" s="215">
        <f t="shared" si="1056"/>
        <v>0</v>
      </c>
      <c r="CG325" s="215">
        <f t="shared" si="1056"/>
        <v>0</v>
      </c>
      <c r="CH325" s="215">
        <f t="shared" si="1056"/>
        <v>0</v>
      </c>
      <c r="CI325" s="215">
        <f t="shared" si="1056"/>
        <v>0</v>
      </c>
      <c r="CJ325" s="215">
        <f t="shared" si="1056"/>
        <v>0</v>
      </c>
      <c r="CK325" s="215">
        <f t="shared" si="1056"/>
        <v>0</v>
      </c>
      <c r="CL325" s="215">
        <f t="shared" si="1056"/>
        <v>0</v>
      </c>
      <c r="CM325" s="215">
        <f t="shared" si="1056"/>
        <v>0</v>
      </c>
      <c r="CN325" s="215">
        <f t="shared" si="1056"/>
        <v>0</v>
      </c>
      <c r="CO325" s="215">
        <f t="shared" si="1056"/>
        <v>0</v>
      </c>
      <c r="CP325" s="215">
        <f t="shared" si="1056"/>
        <v>0</v>
      </c>
      <c r="CQ325" s="215">
        <f t="shared" si="1056"/>
        <v>0</v>
      </c>
      <c r="CR325" s="215">
        <f t="shared" si="1056"/>
        <v>0</v>
      </c>
      <c r="CS325" s="209">
        <f t="shared" si="1044"/>
        <v>0</v>
      </c>
      <c r="CT325" s="205"/>
      <c r="CU325" s="210">
        <f t="shared" si="1049"/>
        <v>0</v>
      </c>
      <c r="CV325" s="210">
        <f t="shared" si="1049"/>
        <v>0</v>
      </c>
      <c r="CW325" s="210">
        <f t="shared" si="1015"/>
        <v>0</v>
      </c>
      <c r="CX325" s="210">
        <f t="shared" si="1016"/>
        <v>0</v>
      </c>
      <c r="CY325" s="210">
        <f t="shared" si="1017"/>
        <v>0</v>
      </c>
      <c r="CZ325" s="210">
        <f t="shared" si="1018"/>
        <v>0</v>
      </c>
      <c r="DA325" s="210">
        <f t="shared" si="1050"/>
        <v>0</v>
      </c>
      <c r="DB325" s="210">
        <f t="shared" si="1050"/>
        <v>0</v>
      </c>
      <c r="DC325" s="210">
        <f t="shared" si="1019"/>
        <v>0</v>
      </c>
      <c r="DD325" s="210">
        <f t="shared" si="1020"/>
        <v>0</v>
      </c>
      <c r="DE325" s="210">
        <f t="shared" si="1021"/>
        <v>0</v>
      </c>
      <c r="DF325" s="210">
        <f t="shared" si="1022"/>
        <v>0</v>
      </c>
      <c r="DG325" s="210">
        <f t="shared" si="1023"/>
        <v>0</v>
      </c>
      <c r="DH325" s="210">
        <f t="shared" si="1024"/>
        <v>0</v>
      </c>
      <c r="DI325" s="210">
        <f t="shared" si="1025"/>
        <v>0</v>
      </c>
      <c r="DJ325" s="210">
        <f t="shared" si="1026"/>
        <v>0</v>
      </c>
      <c r="DK325" s="210">
        <f t="shared" si="1027"/>
        <v>0</v>
      </c>
      <c r="DL325" s="210">
        <f t="shared" si="1028"/>
        <v>0</v>
      </c>
      <c r="DN325" s="210">
        <f t="shared" si="1054"/>
        <v>0</v>
      </c>
      <c r="DO325" s="210">
        <f t="shared" si="1054"/>
        <v>0</v>
      </c>
      <c r="DP325" s="210">
        <f t="shared" si="1054"/>
        <v>0</v>
      </c>
      <c r="DQ325" s="210">
        <f t="shared" si="1054"/>
        <v>0</v>
      </c>
      <c r="DR325" s="210">
        <f t="shared" si="1054"/>
        <v>0</v>
      </c>
      <c r="DS325" s="210">
        <f t="shared" si="1054"/>
        <v>0</v>
      </c>
      <c r="DT325" s="210">
        <f t="shared" si="1054"/>
        <v>0</v>
      </c>
      <c r="DU325" s="210">
        <f t="shared" si="1054"/>
        <v>0</v>
      </c>
      <c r="DV325" s="210">
        <f t="shared" si="1054"/>
        <v>0</v>
      </c>
      <c r="DW325" s="210">
        <f t="shared" si="1054"/>
        <v>0</v>
      </c>
      <c r="DX325" s="210">
        <f t="shared" si="1054"/>
        <v>0</v>
      </c>
      <c r="DY325" s="210">
        <f t="shared" si="1054"/>
        <v>0</v>
      </c>
      <c r="DZ325" s="210">
        <f t="shared" si="1054"/>
        <v>0</v>
      </c>
      <c r="EA325" s="210">
        <f t="shared" si="1054"/>
        <v>0</v>
      </c>
      <c r="EB325" s="210">
        <f t="shared" si="1054"/>
        <v>0</v>
      </c>
      <c r="EC325" s="210">
        <f t="shared" si="1053"/>
        <v>0</v>
      </c>
      <c r="ED325" s="210">
        <f t="shared" si="1046"/>
        <v>0</v>
      </c>
      <c r="EE325" s="210">
        <f t="shared" si="1046"/>
        <v>0</v>
      </c>
      <c r="EF325" s="210">
        <f t="shared" si="1046"/>
        <v>0</v>
      </c>
      <c r="EG325" s="210">
        <f t="shared" si="1046"/>
        <v>0</v>
      </c>
      <c r="EH325" s="210">
        <f t="shared" si="1046"/>
        <v>0</v>
      </c>
      <c r="EI325" s="210">
        <f t="shared" si="1052"/>
        <v>0</v>
      </c>
      <c r="EJ325" s="210">
        <f t="shared" si="1052"/>
        <v>0</v>
      </c>
      <c r="EK325" s="210">
        <f t="shared" si="1052"/>
        <v>0</v>
      </c>
      <c r="EL325" s="210">
        <f t="shared" si="1052"/>
        <v>0</v>
      </c>
      <c r="EM325" s="210">
        <f t="shared" si="1052"/>
        <v>0</v>
      </c>
      <c r="EN325" s="210">
        <f t="shared" si="1052"/>
        <v>0</v>
      </c>
      <c r="EO325" s="210">
        <f t="shared" si="1052"/>
        <v>0</v>
      </c>
      <c r="EP325" s="210">
        <f t="shared" si="1052"/>
        <v>0</v>
      </c>
      <c r="EQ325" s="210">
        <f t="shared" si="1052"/>
        <v>0</v>
      </c>
      <c r="ES325" s="210">
        <f t="shared" si="1029"/>
        <v>0</v>
      </c>
      <c r="ET325" s="210">
        <f t="shared" si="1030"/>
        <v>0</v>
      </c>
      <c r="EU325" s="210">
        <f t="shared" si="1031"/>
        <v>0</v>
      </c>
      <c r="EV325" s="210">
        <f t="shared" si="1032"/>
        <v>0</v>
      </c>
      <c r="EW325" s="210">
        <f t="shared" si="1033"/>
        <v>0</v>
      </c>
      <c r="EX325" s="210">
        <f t="shared" si="1034"/>
        <v>0</v>
      </c>
      <c r="EY325" s="210">
        <f t="shared" si="1035"/>
        <v>0</v>
      </c>
      <c r="EZ325" s="210">
        <f t="shared" si="1036"/>
        <v>0</v>
      </c>
      <c r="FA325" s="210">
        <f t="shared" si="1037"/>
        <v>0</v>
      </c>
      <c r="FB325" s="210">
        <f t="shared" si="1038"/>
        <v>0</v>
      </c>
      <c r="FC325" s="210">
        <f t="shared" si="1039"/>
        <v>0</v>
      </c>
      <c r="FD325" s="210">
        <f t="shared" si="1040"/>
        <v>0</v>
      </c>
      <c r="FE325" s="210">
        <f t="shared" si="1041"/>
        <v>0</v>
      </c>
      <c r="FF325" s="210">
        <f t="shared" si="1042"/>
        <v>0</v>
      </c>
      <c r="FG325" s="210">
        <f t="shared" si="1043"/>
        <v>0</v>
      </c>
      <c r="FI325" s="211">
        <f t="shared" si="984"/>
        <v>0</v>
      </c>
      <c r="FJ325" s="211">
        <f t="shared" si="985"/>
        <v>0</v>
      </c>
      <c r="FK325" s="211">
        <f t="shared" si="986"/>
        <v>0</v>
      </c>
      <c r="FL325" s="211">
        <f t="shared" si="987"/>
        <v>0</v>
      </c>
      <c r="FM325" s="211">
        <f t="shared" si="988"/>
        <v>0</v>
      </c>
      <c r="FN325" s="211">
        <f t="shared" si="989"/>
        <v>0</v>
      </c>
      <c r="FO325" s="211">
        <f t="shared" si="990"/>
        <v>0</v>
      </c>
      <c r="FP325" s="211">
        <f t="shared" si="991"/>
        <v>0</v>
      </c>
      <c r="FQ325" s="211">
        <f t="shared" si="992"/>
        <v>0</v>
      </c>
      <c r="FR325" s="211">
        <f t="shared" si="993"/>
        <v>0</v>
      </c>
      <c r="FS325" s="211">
        <f t="shared" si="994"/>
        <v>0</v>
      </c>
      <c r="FT325" s="211">
        <f t="shared" si="995"/>
        <v>0</v>
      </c>
      <c r="FU325" s="211">
        <f t="shared" si="996"/>
        <v>0</v>
      </c>
      <c r="FV325" s="211">
        <f t="shared" si="997"/>
        <v>0</v>
      </c>
      <c r="FW325" s="211">
        <f t="shared" si="998"/>
        <v>0</v>
      </c>
      <c r="FX325" s="211">
        <f t="shared" si="999"/>
        <v>0</v>
      </c>
      <c r="FY325" s="211">
        <f t="shared" si="1000"/>
        <v>0</v>
      </c>
      <c r="FZ325" s="211">
        <f t="shared" si="1001"/>
        <v>0</v>
      </c>
      <c r="GA325" s="211">
        <f t="shared" si="1002"/>
        <v>0</v>
      </c>
      <c r="GB325" s="211">
        <f t="shared" si="1003"/>
        <v>0</v>
      </c>
      <c r="GC325" s="211">
        <f t="shared" si="1004"/>
        <v>0</v>
      </c>
      <c r="GD325" s="211">
        <f t="shared" si="1005"/>
        <v>0</v>
      </c>
      <c r="GE325" s="211">
        <f t="shared" si="1006"/>
        <v>0</v>
      </c>
      <c r="GF325" s="211">
        <f t="shared" si="1007"/>
        <v>0</v>
      </c>
      <c r="GG325" s="211">
        <f t="shared" si="1008"/>
        <v>0</v>
      </c>
      <c r="GH325" s="211">
        <f t="shared" si="1009"/>
        <v>0</v>
      </c>
      <c r="GI325" s="211">
        <f t="shared" si="1010"/>
        <v>0</v>
      </c>
      <c r="GJ325" s="211">
        <f t="shared" si="1011"/>
        <v>0</v>
      </c>
      <c r="GK325" s="211">
        <f t="shared" si="1012"/>
        <v>0</v>
      </c>
      <c r="GL325" s="211">
        <f t="shared" si="1013"/>
        <v>0</v>
      </c>
    </row>
    <row r="326" spans="3:194">
      <c r="C326" s="37" t="s">
        <v>2</v>
      </c>
      <c r="D326" s="242"/>
      <c r="E326" s="220"/>
      <c r="F326" s="221"/>
      <c r="G326" s="222"/>
      <c r="H326" s="222"/>
      <c r="I326" s="222"/>
      <c r="J326" s="222"/>
      <c r="K326" s="222"/>
      <c r="L326" s="222"/>
      <c r="M326" s="222"/>
      <c r="N326" s="222"/>
      <c r="O326" s="222"/>
      <c r="P326" s="222"/>
      <c r="Q326" s="222"/>
      <c r="R326" s="222"/>
      <c r="S326" s="222"/>
      <c r="T326" s="222"/>
      <c r="U326" s="222"/>
      <c r="V326" s="222"/>
      <c r="W326" s="222"/>
      <c r="X326" s="222"/>
      <c r="Y326" s="222"/>
      <c r="Z326" s="222"/>
      <c r="AA326" s="222"/>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222"/>
      <c r="BE326" s="222"/>
      <c r="BF326" s="222"/>
      <c r="BG326" s="222"/>
      <c r="BH326" s="222"/>
      <c r="BI326" s="222"/>
      <c r="BJ326" s="222"/>
      <c r="BK326" s="222"/>
      <c r="BL326" s="222"/>
      <c r="BM326" s="222"/>
      <c r="BN326" s="222"/>
      <c r="BO326" s="222"/>
      <c r="BP326" s="222"/>
      <c r="BQ326" s="222"/>
      <c r="BR326" s="222"/>
      <c r="BS326" s="222"/>
      <c r="BT326" s="222"/>
      <c r="BU326" s="222"/>
      <c r="BV326" s="222"/>
      <c r="BW326" s="222"/>
      <c r="BX326" s="222"/>
      <c r="BY326" s="222"/>
      <c r="BZ326" s="222"/>
      <c r="CA326" s="222"/>
      <c r="CB326" s="222"/>
      <c r="CC326" s="222"/>
      <c r="CD326" s="222"/>
      <c r="CE326" s="222"/>
      <c r="CF326" s="222"/>
      <c r="CG326" s="222"/>
      <c r="CH326" s="222"/>
      <c r="CI326" s="222"/>
      <c r="CJ326" s="222"/>
      <c r="CK326" s="222"/>
      <c r="CL326" s="222"/>
      <c r="CM326" s="222"/>
      <c r="CN326" s="222"/>
      <c r="CO326" s="222"/>
      <c r="CP326" s="222"/>
      <c r="CQ326" s="222"/>
      <c r="CR326" s="222"/>
      <c r="CS326" s="209">
        <f t="shared" si="1044"/>
        <v>0</v>
      </c>
      <c r="CT326" s="205"/>
      <c r="CU326" s="210">
        <f t="shared" si="1049"/>
        <v>0</v>
      </c>
      <c r="CV326" s="210">
        <f t="shared" si="1049"/>
        <v>0</v>
      </c>
      <c r="CW326" s="210">
        <f t="shared" si="1015"/>
        <v>0</v>
      </c>
      <c r="CX326" s="210">
        <f t="shared" si="1016"/>
        <v>0</v>
      </c>
      <c r="CY326" s="210">
        <f t="shared" si="1017"/>
        <v>0</v>
      </c>
      <c r="CZ326" s="210">
        <f t="shared" si="1018"/>
        <v>0</v>
      </c>
      <c r="DA326" s="210">
        <f t="shared" si="1050"/>
        <v>0</v>
      </c>
      <c r="DB326" s="210">
        <f t="shared" si="1050"/>
        <v>0</v>
      </c>
      <c r="DC326" s="210">
        <f t="shared" si="1019"/>
        <v>0</v>
      </c>
      <c r="DD326" s="210">
        <f t="shared" si="1020"/>
        <v>0</v>
      </c>
      <c r="DE326" s="210">
        <f t="shared" si="1021"/>
        <v>0</v>
      </c>
      <c r="DF326" s="210">
        <f t="shared" si="1022"/>
        <v>0</v>
      </c>
      <c r="DG326" s="210">
        <f t="shared" si="1023"/>
        <v>0</v>
      </c>
      <c r="DH326" s="210">
        <f t="shared" si="1024"/>
        <v>0</v>
      </c>
      <c r="DI326" s="210">
        <f t="shared" si="1025"/>
        <v>0</v>
      </c>
      <c r="DJ326" s="210">
        <f t="shared" si="1026"/>
        <v>0</v>
      </c>
      <c r="DK326" s="210">
        <f t="shared" si="1027"/>
        <v>0</v>
      </c>
      <c r="DL326" s="210">
        <f t="shared" si="1028"/>
        <v>0</v>
      </c>
      <c r="DN326" s="210">
        <f t="shared" si="1054"/>
        <v>0</v>
      </c>
      <c r="DO326" s="210">
        <f t="shared" si="1054"/>
        <v>0</v>
      </c>
      <c r="DP326" s="210">
        <f t="shared" si="1054"/>
        <v>0</v>
      </c>
      <c r="DQ326" s="210">
        <f t="shared" si="1054"/>
        <v>0</v>
      </c>
      <c r="DR326" s="210">
        <f t="shared" si="1054"/>
        <v>0</v>
      </c>
      <c r="DS326" s="210">
        <f t="shared" si="1054"/>
        <v>0</v>
      </c>
      <c r="DT326" s="210">
        <f t="shared" si="1054"/>
        <v>0</v>
      </c>
      <c r="DU326" s="210">
        <f t="shared" si="1054"/>
        <v>0</v>
      </c>
      <c r="DV326" s="210">
        <f t="shared" si="1054"/>
        <v>0</v>
      </c>
      <c r="DW326" s="210">
        <f t="shared" si="1054"/>
        <v>0</v>
      </c>
      <c r="DX326" s="210">
        <f t="shared" si="1054"/>
        <v>0</v>
      </c>
      <c r="DY326" s="210">
        <f t="shared" si="1054"/>
        <v>0</v>
      </c>
      <c r="DZ326" s="210">
        <f t="shared" si="1054"/>
        <v>0</v>
      </c>
      <c r="EA326" s="210">
        <f t="shared" si="1054"/>
        <v>0</v>
      </c>
      <c r="EB326" s="210">
        <f t="shared" si="1054"/>
        <v>0</v>
      </c>
      <c r="EC326" s="210">
        <f t="shared" si="1053"/>
        <v>0</v>
      </c>
      <c r="ED326" s="210">
        <f t="shared" si="1046"/>
        <v>0</v>
      </c>
      <c r="EE326" s="210">
        <f t="shared" si="1046"/>
        <v>0</v>
      </c>
      <c r="EF326" s="210">
        <f t="shared" si="1046"/>
        <v>0</v>
      </c>
      <c r="EG326" s="210">
        <f t="shared" si="1046"/>
        <v>0</v>
      </c>
      <c r="EH326" s="210">
        <f t="shared" si="1046"/>
        <v>0</v>
      </c>
      <c r="EI326" s="210">
        <f t="shared" si="1052"/>
        <v>0</v>
      </c>
      <c r="EJ326" s="210">
        <f t="shared" si="1052"/>
        <v>0</v>
      </c>
      <c r="EK326" s="210">
        <f t="shared" si="1052"/>
        <v>0</v>
      </c>
      <c r="EL326" s="210">
        <f t="shared" si="1052"/>
        <v>0</v>
      </c>
      <c r="EM326" s="210">
        <f t="shared" si="1052"/>
        <v>0</v>
      </c>
      <c r="EN326" s="210">
        <f t="shared" si="1052"/>
        <v>0</v>
      </c>
      <c r="EO326" s="210">
        <f t="shared" si="1052"/>
        <v>0</v>
      </c>
      <c r="EP326" s="210">
        <f t="shared" si="1052"/>
        <v>0</v>
      </c>
      <c r="EQ326" s="210">
        <f t="shared" si="1052"/>
        <v>0</v>
      </c>
      <c r="ES326" s="210">
        <f t="shared" si="1029"/>
        <v>0</v>
      </c>
      <c r="ET326" s="210">
        <f t="shared" si="1030"/>
        <v>0</v>
      </c>
      <c r="EU326" s="210">
        <f t="shared" si="1031"/>
        <v>0</v>
      </c>
      <c r="EV326" s="210">
        <f t="shared" si="1032"/>
        <v>0</v>
      </c>
      <c r="EW326" s="210">
        <f t="shared" si="1033"/>
        <v>0</v>
      </c>
      <c r="EX326" s="210">
        <f t="shared" si="1034"/>
        <v>0</v>
      </c>
      <c r="EY326" s="210">
        <f t="shared" si="1035"/>
        <v>0</v>
      </c>
      <c r="EZ326" s="210">
        <f t="shared" si="1036"/>
        <v>0</v>
      </c>
      <c r="FA326" s="210">
        <f t="shared" si="1037"/>
        <v>0</v>
      </c>
      <c r="FB326" s="210">
        <f t="shared" si="1038"/>
        <v>0</v>
      </c>
      <c r="FC326" s="210">
        <f t="shared" si="1039"/>
        <v>0</v>
      </c>
      <c r="FD326" s="210">
        <f t="shared" si="1040"/>
        <v>0</v>
      </c>
      <c r="FE326" s="210">
        <f t="shared" si="1041"/>
        <v>0</v>
      </c>
      <c r="FF326" s="210">
        <f t="shared" si="1042"/>
        <v>0</v>
      </c>
      <c r="FG326" s="210">
        <f t="shared" si="1043"/>
        <v>0</v>
      </c>
      <c r="FI326" s="211">
        <f t="shared" si="984"/>
        <v>0</v>
      </c>
      <c r="FJ326" s="211">
        <f t="shared" si="985"/>
        <v>0</v>
      </c>
      <c r="FK326" s="211">
        <f t="shared" si="986"/>
        <v>0</v>
      </c>
      <c r="FL326" s="211">
        <f t="shared" si="987"/>
        <v>0</v>
      </c>
      <c r="FM326" s="211">
        <f t="shared" si="988"/>
        <v>0</v>
      </c>
      <c r="FN326" s="211">
        <f t="shared" si="989"/>
        <v>0</v>
      </c>
      <c r="FO326" s="211">
        <f t="shared" si="990"/>
        <v>0</v>
      </c>
      <c r="FP326" s="211">
        <f t="shared" si="991"/>
        <v>0</v>
      </c>
      <c r="FQ326" s="211">
        <f t="shared" si="992"/>
        <v>0</v>
      </c>
      <c r="FR326" s="211">
        <f t="shared" si="993"/>
        <v>0</v>
      </c>
      <c r="FS326" s="211">
        <f t="shared" si="994"/>
        <v>0</v>
      </c>
      <c r="FT326" s="211">
        <f t="shared" si="995"/>
        <v>0</v>
      </c>
      <c r="FU326" s="211">
        <f t="shared" si="996"/>
        <v>0</v>
      </c>
      <c r="FV326" s="211">
        <f t="shared" si="997"/>
        <v>0</v>
      </c>
      <c r="FW326" s="211">
        <f t="shared" si="998"/>
        <v>0</v>
      </c>
      <c r="FX326" s="211">
        <f t="shared" si="999"/>
        <v>0</v>
      </c>
      <c r="FY326" s="211">
        <f t="shared" si="1000"/>
        <v>0</v>
      </c>
      <c r="FZ326" s="211">
        <f t="shared" si="1001"/>
        <v>0</v>
      </c>
      <c r="GA326" s="211">
        <f t="shared" si="1002"/>
        <v>0</v>
      </c>
      <c r="GB326" s="211">
        <f t="shared" si="1003"/>
        <v>0</v>
      </c>
      <c r="GC326" s="211">
        <f t="shared" si="1004"/>
        <v>0</v>
      </c>
      <c r="GD326" s="211">
        <f t="shared" si="1005"/>
        <v>0</v>
      </c>
      <c r="GE326" s="211">
        <f t="shared" si="1006"/>
        <v>0</v>
      </c>
      <c r="GF326" s="211">
        <f t="shared" si="1007"/>
        <v>0</v>
      </c>
      <c r="GG326" s="211">
        <f t="shared" si="1008"/>
        <v>0</v>
      </c>
      <c r="GH326" s="211">
        <f t="shared" si="1009"/>
        <v>0</v>
      </c>
      <c r="GI326" s="211">
        <f t="shared" si="1010"/>
        <v>0</v>
      </c>
      <c r="GJ326" s="211">
        <f t="shared" si="1011"/>
        <v>0</v>
      </c>
      <c r="GK326" s="211">
        <f t="shared" si="1012"/>
        <v>0</v>
      </c>
      <c r="GL326" s="211">
        <f t="shared" si="1013"/>
        <v>0</v>
      </c>
    </row>
    <row r="327" spans="3:194" ht="30">
      <c r="C327" s="53" t="s">
        <v>1199</v>
      </c>
      <c r="D327" s="225">
        <v>2601</v>
      </c>
      <c r="E327" s="223">
        <v>1</v>
      </c>
      <c r="F327" s="223"/>
      <c r="G327" s="224">
        <f t="shared" ref="G327:G347" si="1057">+I327+K327+M327+O327</f>
        <v>0</v>
      </c>
      <c r="H327" s="224">
        <f t="shared" ref="H327:H347" si="1058">+J327+L327+N327+P327</f>
        <v>0</v>
      </c>
      <c r="I327" s="222"/>
      <c r="J327" s="222"/>
      <c r="K327" s="222"/>
      <c r="L327" s="222"/>
      <c r="M327" s="222"/>
      <c r="N327" s="222"/>
      <c r="O327" s="222"/>
      <c r="P327" s="222"/>
      <c r="Q327" s="224">
        <f t="shared" ref="Q327:Q347" si="1059">SUM(R327:U327)</f>
        <v>0</v>
      </c>
      <c r="R327" s="222"/>
      <c r="S327" s="222"/>
      <c r="T327" s="222"/>
      <c r="U327" s="222"/>
      <c r="V327" s="224">
        <f t="shared" ref="V327:V347" si="1060">SUM(W327:Z327)</f>
        <v>0</v>
      </c>
      <c r="W327" s="222"/>
      <c r="X327" s="222"/>
      <c r="Y327" s="222"/>
      <c r="Z327" s="222"/>
      <c r="AA327" s="224">
        <f t="shared" ref="AA327:AA347" si="1061">SUM(AB327:AE327)</f>
        <v>0</v>
      </c>
      <c r="AB327" s="222"/>
      <c r="AC327" s="222"/>
      <c r="AD327" s="222"/>
      <c r="AE327" s="222"/>
      <c r="AF327" s="224">
        <f t="shared" ref="AF327:AF347" si="1062">SUM(AG327:AJ327)</f>
        <v>0</v>
      </c>
      <c r="AG327" s="222"/>
      <c r="AH327" s="222"/>
      <c r="AI327" s="222"/>
      <c r="AJ327" s="222"/>
      <c r="AK327" s="224">
        <f t="shared" ref="AK327:AK347" si="1063">+AM327+AO327+AQ327+AS327</f>
        <v>0</v>
      </c>
      <c r="AL327" s="224">
        <f t="shared" ref="AL327:AL347" si="1064">+AN327+AP327+AR327+AT327</f>
        <v>0</v>
      </c>
      <c r="AM327" s="222"/>
      <c r="AN327" s="222"/>
      <c r="AO327" s="222"/>
      <c r="AP327" s="222"/>
      <c r="AQ327" s="222"/>
      <c r="AR327" s="222"/>
      <c r="AS327" s="222"/>
      <c r="AT327" s="222"/>
      <c r="AU327" s="224">
        <f t="shared" ref="AU327:AU347" si="1065">SUM(AV327:AY327)</f>
        <v>0</v>
      </c>
      <c r="AV327" s="222"/>
      <c r="AW327" s="222"/>
      <c r="AX327" s="222"/>
      <c r="AY327" s="222"/>
      <c r="AZ327" s="224">
        <f t="shared" ref="AZ327:AZ347" si="1066">SUM(BA327:BD327)</f>
        <v>0</v>
      </c>
      <c r="BA327" s="222"/>
      <c r="BB327" s="222"/>
      <c r="BC327" s="222"/>
      <c r="BD327" s="222"/>
      <c r="BE327" s="224">
        <f t="shared" ref="BE327:BE347" si="1067">SUM(BF327:BI327)</f>
        <v>0</v>
      </c>
      <c r="BF327" s="222"/>
      <c r="BG327" s="222"/>
      <c r="BH327" s="222"/>
      <c r="BI327" s="222"/>
      <c r="BJ327" s="224">
        <f t="shared" ref="BJ327:BJ347" si="1068">SUM(BK327:BN327)</f>
        <v>0</v>
      </c>
      <c r="BK327" s="222"/>
      <c r="BL327" s="222"/>
      <c r="BM327" s="222"/>
      <c r="BN327" s="222"/>
      <c r="BO327" s="224">
        <f t="shared" ref="BO327:BO347" si="1069">SUM(BP327:BS327)</f>
        <v>0</v>
      </c>
      <c r="BP327" s="222"/>
      <c r="BQ327" s="222"/>
      <c r="BR327" s="222"/>
      <c r="BS327" s="222"/>
      <c r="BT327" s="224">
        <f t="shared" ref="BT327:BT347" si="1070">SUM(BU327:BX327)</f>
        <v>0</v>
      </c>
      <c r="BU327" s="222"/>
      <c r="BV327" s="222"/>
      <c r="BW327" s="222"/>
      <c r="BX327" s="222"/>
      <c r="BY327" s="224">
        <f t="shared" ref="BY327:BY347" si="1071">SUM(BZ327:CC327)</f>
        <v>0</v>
      </c>
      <c r="BZ327" s="222"/>
      <c r="CA327" s="222"/>
      <c r="CB327" s="222"/>
      <c r="CC327" s="222"/>
      <c r="CD327" s="224">
        <f t="shared" ref="CD327:CD347" si="1072">SUM(CE327:CH327)</f>
        <v>0</v>
      </c>
      <c r="CE327" s="222"/>
      <c r="CF327" s="222"/>
      <c r="CG327" s="222"/>
      <c r="CH327" s="222"/>
      <c r="CI327" s="224">
        <f t="shared" ref="CI327:CI347" si="1073">SUM(CJ327:CM327)</f>
        <v>0</v>
      </c>
      <c r="CJ327" s="222"/>
      <c r="CK327" s="222"/>
      <c r="CL327" s="222"/>
      <c r="CM327" s="222"/>
      <c r="CN327" s="224">
        <f t="shared" ref="CN327:CN347" si="1074">SUM(CO327:CR327)</f>
        <v>0</v>
      </c>
      <c r="CO327" s="222"/>
      <c r="CP327" s="222"/>
      <c r="CQ327" s="222"/>
      <c r="CR327" s="222"/>
      <c r="CS327" s="209">
        <f t="shared" si="1044"/>
        <v>0</v>
      </c>
      <c r="CT327" s="205"/>
      <c r="CU327" s="210">
        <f t="shared" si="1049"/>
        <v>0</v>
      </c>
      <c r="CV327" s="210">
        <f t="shared" si="1049"/>
        <v>0</v>
      </c>
      <c r="CW327" s="210">
        <f t="shared" si="1015"/>
        <v>0</v>
      </c>
      <c r="CX327" s="210">
        <f t="shared" si="1016"/>
        <v>0</v>
      </c>
      <c r="CY327" s="210">
        <f t="shared" si="1017"/>
        <v>0</v>
      </c>
      <c r="CZ327" s="210">
        <f t="shared" si="1018"/>
        <v>0</v>
      </c>
      <c r="DA327" s="210">
        <f t="shared" si="1050"/>
        <v>0</v>
      </c>
      <c r="DB327" s="210">
        <f t="shared" si="1050"/>
        <v>0</v>
      </c>
      <c r="DC327" s="210">
        <f t="shared" si="1019"/>
        <v>0</v>
      </c>
      <c r="DD327" s="210">
        <f t="shared" si="1020"/>
        <v>0</v>
      </c>
      <c r="DE327" s="210">
        <f t="shared" si="1021"/>
        <v>0</v>
      </c>
      <c r="DF327" s="210">
        <f t="shared" si="1022"/>
        <v>0</v>
      </c>
      <c r="DG327" s="210">
        <f t="shared" si="1023"/>
        <v>0</v>
      </c>
      <c r="DH327" s="210">
        <f t="shared" si="1024"/>
        <v>0</v>
      </c>
      <c r="DI327" s="210">
        <f t="shared" si="1025"/>
        <v>0</v>
      </c>
      <c r="DJ327" s="210">
        <f t="shared" si="1026"/>
        <v>0</v>
      </c>
      <c r="DK327" s="210">
        <f t="shared" si="1027"/>
        <v>0</v>
      </c>
      <c r="DL327" s="210">
        <f t="shared" si="1028"/>
        <v>0</v>
      </c>
      <c r="DN327" s="210">
        <f t="shared" si="1054"/>
        <v>0</v>
      </c>
      <c r="DO327" s="210">
        <f t="shared" si="1054"/>
        <v>0</v>
      </c>
      <c r="DP327" s="210">
        <f t="shared" si="1054"/>
        <v>0</v>
      </c>
      <c r="DQ327" s="210">
        <f t="shared" si="1054"/>
        <v>0</v>
      </c>
      <c r="DR327" s="210">
        <f t="shared" si="1054"/>
        <v>0</v>
      </c>
      <c r="DS327" s="210">
        <f t="shared" si="1054"/>
        <v>0</v>
      </c>
      <c r="DT327" s="210">
        <f t="shared" si="1054"/>
        <v>0</v>
      </c>
      <c r="DU327" s="210">
        <f t="shared" si="1054"/>
        <v>0</v>
      </c>
      <c r="DV327" s="210">
        <f t="shared" si="1054"/>
        <v>0</v>
      </c>
      <c r="DW327" s="210">
        <f t="shared" si="1054"/>
        <v>0</v>
      </c>
      <c r="DX327" s="210">
        <f t="shared" si="1054"/>
        <v>0</v>
      </c>
      <c r="DY327" s="210">
        <f t="shared" si="1054"/>
        <v>0</v>
      </c>
      <c r="DZ327" s="210">
        <f t="shared" si="1054"/>
        <v>0</v>
      </c>
      <c r="EA327" s="210">
        <f t="shared" si="1054"/>
        <v>0</v>
      </c>
      <c r="EB327" s="210">
        <f t="shared" si="1054"/>
        <v>0</v>
      </c>
      <c r="EC327" s="210">
        <f t="shared" si="1053"/>
        <v>0</v>
      </c>
      <c r="ED327" s="210">
        <f t="shared" si="1046"/>
        <v>0</v>
      </c>
      <c r="EE327" s="210">
        <f t="shared" si="1046"/>
        <v>0</v>
      </c>
      <c r="EF327" s="210">
        <f t="shared" si="1046"/>
        <v>0</v>
      </c>
      <c r="EG327" s="210">
        <f t="shared" si="1046"/>
        <v>0</v>
      </c>
      <c r="EH327" s="210">
        <f t="shared" si="1046"/>
        <v>0</v>
      </c>
      <c r="EI327" s="210">
        <f t="shared" si="1052"/>
        <v>0</v>
      </c>
      <c r="EJ327" s="210">
        <f t="shared" si="1052"/>
        <v>0</v>
      </c>
      <c r="EK327" s="210">
        <f t="shared" si="1052"/>
        <v>0</v>
      </c>
      <c r="EL327" s="210">
        <f t="shared" si="1052"/>
        <v>0</v>
      </c>
      <c r="EM327" s="210">
        <f t="shared" si="1052"/>
        <v>0</v>
      </c>
      <c r="EN327" s="210">
        <f t="shared" si="1052"/>
        <v>0</v>
      </c>
      <c r="EO327" s="210">
        <f t="shared" si="1052"/>
        <v>0</v>
      </c>
      <c r="EP327" s="210">
        <f t="shared" si="1052"/>
        <v>0</v>
      </c>
      <c r="EQ327" s="210">
        <f t="shared" si="1052"/>
        <v>0</v>
      </c>
      <c r="ES327" s="210">
        <f t="shared" si="1029"/>
        <v>0</v>
      </c>
      <c r="ET327" s="210">
        <f t="shared" si="1030"/>
        <v>0</v>
      </c>
      <c r="EU327" s="210">
        <f t="shared" si="1031"/>
        <v>0</v>
      </c>
      <c r="EV327" s="210">
        <f t="shared" si="1032"/>
        <v>0</v>
      </c>
      <c r="EW327" s="210">
        <f t="shared" si="1033"/>
        <v>0</v>
      </c>
      <c r="EX327" s="210">
        <f t="shared" si="1034"/>
        <v>0</v>
      </c>
      <c r="EY327" s="210">
        <f t="shared" si="1035"/>
        <v>0</v>
      </c>
      <c r="EZ327" s="210">
        <f t="shared" si="1036"/>
        <v>0</v>
      </c>
      <c r="FA327" s="210">
        <f t="shared" si="1037"/>
        <v>0</v>
      </c>
      <c r="FB327" s="210">
        <f t="shared" si="1038"/>
        <v>0</v>
      </c>
      <c r="FC327" s="210">
        <f t="shared" si="1039"/>
        <v>0</v>
      </c>
      <c r="FD327" s="210">
        <f t="shared" si="1040"/>
        <v>0</v>
      </c>
      <c r="FE327" s="210">
        <f t="shared" si="1041"/>
        <v>0</v>
      </c>
      <c r="FF327" s="210">
        <f t="shared" si="1042"/>
        <v>0</v>
      </c>
      <c r="FG327" s="210">
        <f t="shared" si="1043"/>
        <v>0</v>
      </c>
      <c r="FI327" s="211">
        <f t="shared" si="984"/>
        <v>0</v>
      </c>
      <c r="FJ327" s="211">
        <f t="shared" si="985"/>
        <v>0</v>
      </c>
      <c r="FK327" s="211">
        <f t="shared" si="986"/>
        <v>0</v>
      </c>
      <c r="FL327" s="211">
        <f t="shared" si="987"/>
        <v>0</v>
      </c>
      <c r="FM327" s="211">
        <f t="shared" si="988"/>
        <v>0</v>
      </c>
      <c r="FN327" s="211">
        <f t="shared" si="989"/>
        <v>0</v>
      </c>
      <c r="FO327" s="211">
        <f t="shared" si="990"/>
        <v>0</v>
      </c>
      <c r="FP327" s="211">
        <f t="shared" si="991"/>
        <v>0</v>
      </c>
      <c r="FQ327" s="211">
        <f t="shared" si="992"/>
        <v>0</v>
      </c>
      <c r="FR327" s="211">
        <f t="shared" si="993"/>
        <v>0</v>
      </c>
      <c r="FS327" s="211">
        <f t="shared" si="994"/>
        <v>0</v>
      </c>
      <c r="FT327" s="211">
        <f t="shared" si="995"/>
        <v>0</v>
      </c>
      <c r="FU327" s="211">
        <f t="shared" si="996"/>
        <v>0</v>
      </c>
      <c r="FV327" s="211">
        <f t="shared" si="997"/>
        <v>0</v>
      </c>
      <c r="FW327" s="211">
        <f t="shared" si="998"/>
        <v>0</v>
      </c>
      <c r="FX327" s="211">
        <f t="shared" si="999"/>
        <v>0</v>
      </c>
      <c r="FY327" s="211">
        <f t="shared" si="1000"/>
        <v>0</v>
      </c>
      <c r="FZ327" s="211">
        <f t="shared" si="1001"/>
        <v>0</v>
      </c>
      <c r="GA327" s="211">
        <f t="shared" si="1002"/>
        <v>0</v>
      </c>
      <c r="GB327" s="211">
        <f t="shared" si="1003"/>
        <v>0</v>
      </c>
      <c r="GC327" s="211">
        <f t="shared" si="1004"/>
        <v>0</v>
      </c>
      <c r="GD327" s="211">
        <f t="shared" si="1005"/>
        <v>0</v>
      </c>
      <c r="GE327" s="211">
        <f t="shared" si="1006"/>
        <v>0</v>
      </c>
      <c r="GF327" s="211">
        <f t="shared" si="1007"/>
        <v>0</v>
      </c>
      <c r="GG327" s="211">
        <f t="shared" si="1008"/>
        <v>0</v>
      </c>
      <c r="GH327" s="211">
        <f t="shared" si="1009"/>
        <v>0</v>
      </c>
      <c r="GI327" s="211">
        <f t="shared" si="1010"/>
        <v>0</v>
      </c>
      <c r="GJ327" s="211">
        <f t="shared" si="1011"/>
        <v>0</v>
      </c>
      <c r="GK327" s="211">
        <f t="shared" si="1012"/>
        <v>0</v>
      </c>
      <c r="GL327" s="211">
        <f t="shared" si="1013"/>
        <v>0</v>
      </c>
    </row>
    <row r="328" spans="3:194" ht="30">
      <c r="C328" s="53" t="s">
        <v>1198</v>
      </c>
      <c r="D328" s="225">
        <v>2602</v>
      </c>
      <c r="E328" s="223">
        <v>1</v>
      </c>
      <c r="F328" s="223"/>
      <c r="G328" s="224">
        <f t="shared" si="1057"/>
        <v>0</v>
      </c>
      <c r="H328" s="224">
        <f t="shared" si="1058"/>
        <v>0</v>
      </c>
      <c r="I328" s="222"/>
      <c r="J328" s="222"/>
      <c r="K328" s="222"/>
      <c r="L328" s="222"/>
      <c r="M328" s="222"/>
      <c r="N328" s="222"/>
      <c r="O328" s="222"/>
      <c r="P328" s="222"/>
      <c r="Q328" s="224">
        <f t="shared" si="1059"/>
        <v>0</v>
      </c>
      <c r="R328" s="222"/>
      <c r="S328" s="222"/>
      <c r="T328" s="222"/>
      <c r="U328" s="222"/>
      <c r="V328" s="224">
        <f t="shared" si="1060"/>
        <v>0</v>
      </c>
      <c r="W328" s="222"/>
      <c r="X328" s="222"/>
      <c r="Y328" s="222"/>
      <c r="Z328" s="222"/>
      <c r="AA328" s="224">
        <f t="shared" si="1061"/>
        <v>0</v>
      </c>
      <c r="AB328" s="222"/>
      <c r="AC328" s="222"/>
      <c r="AD328" s="222"/>
      <c r="AE328" s="222"/>
      <c r="AF328" s="224">
        <f t="shared" si="1062"/>
        <v>0</v>
      </c>
      <c r="AG328" s="222"/>
      <c r="AH328" s="222"/>
      <c r="AI328" s="222"/>
      <c r="AJ328" s="222"/>
      <c r="AK328" s="224">
        <f t="shared" si="1063"/>
        <v>0</v>
      </c>
      <c r="AL328" s="224">
        <f t="shared" si="1064"/>
        <v>0</v>
      </c>
      <c r="AM328" s="222"/>
      <c r="AN328" s="222"/>
      <c r="AO328" s="222"/>
      <c r="AP328" s="222"/>
      <c r="AQ328" s="222"/>
      <c r="AR328" s="222"/>
      <c r="AS328" s="222"/>
      <c r="AT328" s="222"/>
      <c r="AU328" s="224">
        <f t="shared" si="1065"/>
        <v>0</v>
      </c>
      <c r="AV328" s="222"/>
      <c r="AW328" s="222"/>
      <c r="AX328" s="222"/>
      <c r="AY328" s="222"/>
      <c r="AZ328" s="224">
        <f t="shared" si="1066"/>
        <v>0</v>
      </c>
      <c r="BA328" s="222"/>
      <c r="BB328" s="222"/>
      <c r="BC328" s="222"/>
      <c r="BD328" s="222"/>
      <c r="BE328" s="224">
        <f t="shared" si="1067"/>
        <v>0</v>
      </c>
      <c r="BF328" s="222"/>
      <c r="BG328" s="222"/>
      <c r="BH328" s="222"/>
      <c r="BI328" s="222"/>
      <c r="BJ328" s="224">
        <f t="shared" si="1068"/>
        <v>0</v>
      </c>
      <c r="BK328" s="222"/>
      <c r="BL328" s="222"/>
      <c r="BM328" s="222"/>
      <c r="BN328" s="222"/>
      <c r="BO328" s="224">
        <f t="shared" si="1069"/>
        <v>0</v>
      </c>
      <c r="BP328" s="222"/>
      <c r="BQ328" s="222"/>
      <c r="BR328" s="222"/>
      <c r="BS328" s="222"/>
      <c r="BT328" s="224">
        <f t="shared" si="1070"/>
        <v>0</v>
      </c>
      <c r="BU328" s="222"/>
      <c r="BV328" s="222"/>
      <c r="BW328" s="222"/>
      <c r="BX328" s="222"/>
      <c r="BY328" s="224">
        <f t="shared" si="1071"/>
        <v>0</v>
      </c>
      <c r="BZ328" s="222"/>
      <c r="CA328" s="222"/>
      <c r="CB328" s="222"/>
      <c r="CC328" s="222"/>
      <c r="CD328" s="224">
        <f t="shared" si="1072"/>
        <v>0</v>
      </c>
      <c r="CE328" s="222"/>
      <c r="CF328" s="222"/>
      <c r="CG328" s="222"/>
      <c r="CH328" s="222"/>
      <c r="CI328" s="224">
        <f t="shared" si="1073"/>
        <v>0</v>
      </c>
      <c r="CJ328" s="222"/>
      <c r="CK328" s="222"/>
      <c r="CL328" s="222"/>
      <c r="CM328" s="222"/>
      <c r="CN328" s="224">
        <f t="shared" si="1074"/>
        <v>0</v>
      </c>
      <c r="CO328" s="222"/>
      <c r="CP328" s="222"/>
      <c r="CQ328" s="222"/>
      <c r="CR328" s="222"/>
      <c r="CS328" s="209">
        <f t="shared" si="1044"/>
        <v>0</v>
      </c>
      <c r="CT328" s="205"/>
      <c r="CU328" s="210">
        <f t="shared" si="1049"/>
        <v>0</v>
      </c>
      <c r="CV328" s="210">
        <f t="shared" si="1049"/>
        <v>0</v>
      </c>
      <c r="CW328" s="210">
        <f t="shared" si="1015"/>
        <v>0</v>
      </c>
      <c r="CX328" s="210">
        <f t="shared" si="1016"/>
        <v>0</v>
      </c>
      <c r="CY328" s="210">
        <f t="shared" si="1017"/>
        <v>0</v>
      </c>
      <c r="CZ328" s="210">
        <f t="shared" si="1018"/>
        <v>0</v>
      </c>
      <c r="DA328" s="210">
        <f t="shared" si="1050"/>
        <v>0</v>
      </c>
      <c r="DB328" s="210">
        <f t="shared" si="1050"/>
        <v>0</v>
      </c>
      <c r="DC328" s="210">
        <f t="shared" si="1019"/>
        <v>0</v>
      </c>
      <c r="DD328" s="210">
        <f t="shared" si="1020"/>
        <v>0</v>
      </c>
      <c r="DE328" s="210">
        <f t="shared" si="1021"/>
        <v>0</v>
      </c>
      <c r="DF328" s="210">
        <f t="shared" si="1022"/>
        <v>0</v>
      </c>
      <c r="DG328" s="210">
        <f t="shared" si="1023"/>
        <v>0</v>
      </c>
      <c r="DH328" s="210">
        <f t="shared" si="1024"/>
        <v>0</v>
      </c>
      <c r="DI328" s="210">
        <f t="shared" si="1025"/>
        <v>0</v>
      </c>
      <c r="DJ328" s="210">
        <f t="shared" si="1026"/>
        <v>0</v>
      </c>
      <c r="DK328" s="210">
        <f t="shared" si="1027"/>
        <v>0</v>
      </c>
      <c r="DL328" s="210">
        <f t="shared" si="1028"/>
        <v>0</v>
      </c>
      <c r="DN328" s="210">
        <f t="shared" si="1054"/>
        <v>0</v>
      </c>
      <c r="DO328" s="210">
        <f t="shared" si="1054"/>
        <v>0</v>
      </c>
      <c r="DP328" s="210">
        <f t="shared" si="1054"/>
        <v>0</v>
      </c>
      <c r="DQ328" s="210">
        <f t="shared" si="1054"/>
        <v>0</v>
      </c>
      <c r="DR328" s="210">
        <f t="shared" si="1054"/>
        <v>0</v>
      </c>
      <c r="DS328" s="210">
        <f t="shared" si="1054"/>
        <v>0</v>
      </c>
      <c r="DT328" s="210">
        <f t="shared" si="1054"/>
        <v>0</v>
      </c>
      <c r="DU328" s="210">
        <f t="shared" si="1054"/>
        <v>0</v>
      </c>
      <c r="DV328" s="210">
        <f t="shared" si="1054"/>
        <v>0</v>
      </c>
      <c r="DW328" s="210">
        <f t="shared" si="1054"/>
        <v>0</v>
      </c>
      <c r="DX328" s="210">
        <f t="shared" si="1054"/>
        <v>0</v>
      </c>
      <c r="DY328" s="210">
        <f t="shared" si="1054"/>
        <v>0</v>
      </c>
      <c r="DZ328" s="210">
        <f t="shared" si="1054"/>
        <v>0</v>
      </c>
      <c r="EA328" s="210">
        <f t="shared" si="1054"/>
        <v>0</v>
      </c>
      <c r="EB328" s="210">
        <f t="shared" si="1054"/>
        <v>0</v>
      </c>
      <c r="EC328" s="210">
        <f t="shared" si="1053"/>
        <v>0</v>
      </c>
      <c r="ED328" s="210">
        <f t="shared" si="1046"/>
        <v>0</v>
      </c>
      <c r="EE328" s="210">
        <f t="shared" si="1046"/>
        <v>0</v>
      </c>
      <c r="EF328" s="210">
        <f t="shared" si="1046"/>
        <v>0</v>
      </c>
      <c r="EG328" s="210">
        <f t="shared" si="1046"/>
        <v>0</v>
      </c>
      <c r="EH328" s="210">
        <f t="shared" si="1046"/>
        <v>0</v>
      </c>
      <c r="EI328" s="210">
        <f t="shared" si="1052"/>
        <v>0</v>
      </c>
      <c r="EJ328" s="210">
        <f t="shared" si="1052"/>
        <v>0</v>
      </c>
      <c r="EK328" s="210">
        <f t="shared" si="1052"/>
        <v>0</v>
      </c>
      <c r="EL328" s="210">
        <f t="shared" si="1052"/>
        <v>0</v>
      </c>
      <c r="EM328" s="210">
        <f t="shared" si="1052"/>
        <v>0</v>
      </c>
      <c r="EN328" s="210">
        <f t="shared" si="1052"/>
        <v>0</v>
      </c>
      <c r="EO328" s="210">
        <f t="shared" si="1052"/>
        <v>0</v>
      </c>
      <c r="EP328" s="210">
        <f t="shared" si="1052"/>
        <v>0</v>
      </c>
      <c r="EQ328" s="210">
        <f t="shared" si="1052"/>
        <v>0</v>
      </c>
      <c r="ES328" s="210">
        <f t="shared" si="1029"/>
        <v>0</v>
      </c>
      <c r="ET328" s="210">
        <f t="shared" si="1030"/>
        <v>0</v>
      </c>
      <c r="EU328" s="210">
        <f t="shared" si="1031"/>
        <v>0</v>
      </c>
      <c r="EV328" s="210">
        <f t="shared" si="1032"/>
        <v>0</v>
      </c>
      <c r="EW328" s="210">
        <f t="shared" si="1033"/>
        <v>0</v>
      </c>
      <c r="EX328" s="210">
        <f t="shared" si="1034"/>
        <v>0</v>
      </c>
      <c r="EY328" s="210">
        <f t="shared" si="1035"/>
        <v>0</v>
      </c>
      <c r="EZ328" s="210">
        <f t="shared" si="1036"/>
        <v>0</v>
      </c>
      <c r="FA328" s="210">
        <f t="shared" si="1037"/>
        <v>0</v>
      </c>
      <c r="FB328" s="210">
        <f t="shared" si="1038"/>
        <v>0</v>
      </c>
      <c r="FC328" s="210">
        <f t="shared" si="1039"/>
        <v>0</v>
      </c>
      <c r="FD328" s="210">
        <f t="shared" si="1040"/>
        <v>0</v>
      </c>
      <c r="FE328" s="210">
        <f t="shared" si="1041"/>
        <v>0</v>
      </c>
      <c r="FF328" s="210">
        <f t="shared" si="1042"/>
        <v>0</v>
      </c>
      <c r="FG328" s="210">
        <f t="shared" si="1043"/>
        <v>0</v>
      </c>
      <c r="FI328" s="211">
        <f t="shared" si="984"/>
        <v>0</v>
      </c>
      <c r="FJ328" s="211">
        <f t="shared" si="985"/>
        <v>0</v>
      </c>
      <c r="FK328" s="211">
        <f t="shared" si="986"/>
        <v>0</v>
      </c>
      <c r="FL328" s="211">
        <f t="shared" si="987"/>
        <v>0</v>
      </c>
      <c r="FM328" s="211">
        <f t="shared" si="988"/>
        <v>0</v>
      </c>
      <c r="FN328" s="211">
        <f t="shared" si="989"/>
        <v>0</v>
      </c>
      <c r="FO328" s="211">
        <f t="shared" si="990"/>
        <v>0</v>
      </c>
      <c r="FP328" s="211">
        <f t="shared" si="991"/>
        <v>0</v>
      </c>
      <c r="FQ328" s="211">
        <f t="shared" si="992"/>
        <v>0</v>
      </c>
      <c r="FR328" s="211">
        <f t="shared" si="993"/>
        <v>0</v>
      </c>
      <c r="FS328" s="211">
        <f t="shared" si="994"/>
        <v>0</v>
      </c>
      <c r="FT328" s="211">
        <f t="shared" si="995"/>
        <v>0</v>
      </c>
      <c r="FU328" s="211">
        <f t="shared" si="996"/>
        <v>0</v>
      </c>
      <c r="FV328" s="211">
        <f t="shared" si="997"/>
        <v>0</v>
      </c>
      <c r="FW328" s="211">
        <f t="shared" si="998"/>
        <v>0</v>
      </c>
      <c r="FX328" s="211">
        <f t="shared" si="999"/>
        <v>0</v>
      </c>
      <c r="FY328" s="211">
        <f t="shared" si="1000"/>
        <v>0</v>
      </c>
      <c r="FZ328" s="211">
        <f t="shared" si="1001"/>
        <v>0</v>
      </c>
      <c r="GA328" s="211">
        <f t="shared" si="1002"/>
        <v>0</v>
      </c>
      <c r="GB328" s="211">
        <f t="shared" si="1003"/>
        <v>0</v>
      </c>
      <c r="GC328" s="211">
        <f t="shared" si="1004"/>
        <v>0</v>
      </c>
      <c r="GD328" s="211">
        <f t="shared" si="1005"/>
        <v>0</v>
      </c>
      <c r="GE328" s="211">
        <f t="shared" si="1006"/>
        <v>0</v>
      </c>
      <c r="GF328" s="211">
        <f t="shared" si="1007"/>
        <v>0</v>
      </c>
      <c r="GG328" s="211">
        <f t="shared" si="1008"/>
        <v>0</v>
      </c>
      <c r="GH328" s="211">
        <f t="shared" si="1009"/>
        <v>0</v>
      </c>
      <c r="GI328" s="211">
        <f t="shared" si="1010"/>
        <v>0</v>
      </c>
      <c r="GJ328" s="211">
        <f t="shared" si="1011"/>
        <v>0</v>
      </c>
      <c r="GK328" s="211">
        <f t="shared" si="1012"/>
        <v>0</v>
      </c>
      <c r="GL328" s="211">
        <f t="shared" si="1013"/>
        <v>0</v>
      </c>
    </row>
    <row r="329" spans="3:194" ht="30">
      <c r="C329" s="53" t="s">
        <v>1228</v>
      </c>
      <c r="D329" s="225">
        <v>2603</v>
      </c>
      <c r="E329" s="223">
        <v>13</v>
      </c>
      <c r="F329" s="223"/>
      <c r="G329" s="224">
        <f t="shared" si="1057"/>
        <v>0</v>
      </c>
      <c r="H329" s="224">
        <f t="shared" si="1058"/>
        <v>0</v>
      </c>
      <c r="I329" s="222"/>
      <c r="J329" s="222"/>
      <c r="K329" s="222"/>
      <c r="L329" s="222"/>
      <c r="M329" s="222"/>
      <c r="N329" s="222"/>
      <c r="O329" s="222"/>
      <c r="P329" s="222"/>
      <c r="Q329" s="224">
        <f t="shared" si="1059"/>
        <v>0</v>
      </c>
      <c r="R329" s="222"/>
      <c r="S329" s="222"/>
      <c r="T329" s="222"/>
      <c r="U329" s="222"/>
      <c r="V329" s="224">
        <f t="shared" si="1060"/>
        <v>0</v>
      </c>
      <c r="W329" s="222"/>
      <c r="X329" s="222"/>
      <c r="Y329" s="222"/>
      <c r="Z329" s="222"/>
      <c r="AA329" s="224">
        <f t="shared" si="1061"/>
        <v>0</v>
      </c>
      <c r="AB329" s="222"/>
      <c r="AC329" s="222"/>
      <c r="AD329" s="222"/>
      <c r="AE329" s="222"/>
      <c r="AF329" s="224">
        <f t="shared" si="1062"/>
        <v>0</v>
      </c>
      <c r="AG329" s="222"/>
      <c r="AH329" s="222"/>
      <c r="AI329" s="222"/>
      <c r="AJ329" s="222"/>
      <c r="AK329" s="224">
        <f t="shared" si="1063"/>
        <v>0</v>
      </c>
      <c r="AL329" s="224">
        <f t="shared" si="1064"/>
        <v>0</v>
      </c>
      <c r="AM329" s="222"/>
      <c r="AN329" s="222"/>
      <c r="AO329" s="222"/>
      <c r="AP329" s="222"/>
      <c r="AQ329" s="222"/>
      <c r="AR329" s="222"/>
      <c r="AS329" s="222"/>
      <c r="AT329" s="222"/>
      <c r="AU329" s="224">
        <f t="shared" si="1065"/>
        <v>0</v>
      </c>
      <c r="AV329" s="222"/>
      <c r="AW329" s="222"/>
      <c r="AX329" s="222"/>
      <c r="AY329" s="222"/>
      <c r="AZ329" s="224">
        <f t="shared" si="1066"/>
        <v>0</v>
      </c>
      <c r="BA329" s="222"/>
      <c r="BB329" s="222"/>
      <c r="BC329" s="222"/>
      <c r="BD329" s="222"/>
      <c r="BE329" s="224">
        <f t="shared" si="1067"/>
        <v>0</v>
      </c>
      <c r="BF329" s="222"/>
      <c r="BG329" s="222"/>
      <c r="BH329" s="222"/>
      <c r="BI329" s="222"/>
      <c r="BJ329" s="224">
        <f t="shared" si="1068"/>
        <v>0</v>
      </c>
      <c r="BK329" s="222"/>
      <c r="BL329" s="222"/>
      <c r="BM329" s="222"/>
      <c r="BN329" s="222"/>
      <c r="BO329" s="224">
        <f t="shared" si="1069"/>
        <v>0</v>
      </c>
      <c r="BP329" s="222"/>
      <c r="BQ329" s="222"/>
      <c r="BR329" s="222"/>
      <c r="BS329" s="222"/>
      <c r="BT329" s="224">
        <f t="shared" si="1070"/>
        <v>0</v>
      </c>
      <c r="BU329" s="222"/>
      <c r="BV329" s="222"/>
      <c r="BW329" s="222"/>
      <c r="BX329" s="222"/>
      <c r="BY329" s="224">
        <f t="shared" si="1071"/>
        <v>0</v>
      </c>
      <c r="BZ329" s="222"/>
      <c r="CA329" s="222"/>
      <c r="CB329" s="222"/>
      <c r="CC329" s="222"/>
      <c r="CD329" s="224">
        <f t="shared" si="1072"/>
        <v>0</v>
      </c>
      <c r="CE329" s="222"/>
      <c r="CF329" s="222"/>
      <c r="CG329" s="222"/>
      <c r="CH329" s="222"/>
      <c r="CI329" s="224">
        <f t="shared" si="1073"/>
        <v>0</v>
      </c>
      <c r="CJ329" s="222"/>
      <c r="CK329" s="222"/>
      <c r="CL329" s="222"/>
      <c r="CM329" s="222"/>
      <c r="CN329" s="224">
        <f t="shared" si="1074"/>
        <v>0</v>
      </c>
      <c r="CO329" s="222"/>
      <c r="CP329" s="222"/>
      <c r="CQ329" s="222"/>
      <c r="CR329" s="222"/>
      <c r="CS329" s="209">
        <f t="shared" si="1044"/>
        <v>0</v>
      </c>
      <c r="CT329" s="205"/>
      <c r="CU329" s="210">
        <f t="shared" si="1049"/>
        <v>0</v>
      </c>
      <c r="CV329" s="210">
        <f t="shared" si="1049"/>
        <v>0</v>
      </c>
      <c r="CW329" s="210">
        <f t="shared" si="1015"/>
        <v>0</v>
      </c>
      <c r="CX329" s="210">
        <f t="shared" si="1016"/>
        <v>0</v>
      </c>
      <c r="CY329" s="210">
        <f t="shared" si="1017"/>
        <v>0</v>
      </c>
      <c r="CZ329" s="210">
        <f t="shared" si="1018"/>
        <v>0</v>
      </c>
      <c r="DA329" s="210">
        <f t="shared" si="1050"/>
        <v>0</v>
      </c>
      <c r="DB329" s="210">
        <f t="shared" si="1050"/>
        <v>0</v>
      </c>
      <c r="DC329" s="210">
        <f t="shared" si="1019"/>
        <v>0</v>
      </c>
      <c r="DD329" s="210">
        <f t="shared" si="1020"/>
        <v>0</v>
      </c>
      <c r="DE329" s="210">
        <f t="shared" si="1021"/>
        <v>0</v>
      </c>
      <c r="DF329" s="210">
        <f t="shared" si="1022"/>
        <v>0</v>
      </c>
      <c r="DG329" s="210">
        <f t="shared" si="1023"/>
        <v>0</v>
      </c>
      <c r="DH329" s="210">
        <f t="shared" si="1024"/>
        <v>0</v>
      </c>
      <c r="DI329" s="210">
        <f t="shared" si="1025"/>
        <v>0</v>
      </c>
      <c r="DJ329" s="210">
        <f t="shared" si="1026"/>
        <v>0</v>
      </c>
      <c r="DK329" s="210">
        <f t="shared" si="1027"/>
        <v>0</v>
      </c>
      <c r="DL329" s="210">
        <f t="shared" si="1028"/>
        <v>0</v>
      </c>
      <c r="DN329" s="210">
        <f t="shared" si="1054"/>
        <v>0</v>
      </c>
      <c r="DO329" s="210">
        <f t="shared" si="1054"/>
        <v>0</v>
      </c>
      <c r="DP329" s="210">
        <f t="shared" si="1054"/>
        <v>0</v>
      </c>
      <c r="DQ329" s="210">
        <f t="shared" si="1054"/>
        <v>0</v>
      </c>
      <c r="DR329" s="210">
        <f t="shared" si="1054"/>
        <v>0</v>
      </c>
      <c r="DS329" s="210">
        <f t="shared" si="1054"/>
        <v>0</v>
      </c>
      <c r="DT329" s="210">
        <f t="shared" si="1054"/>
        <v>0</v>
      </c>
      <c r="DU329" s="210">
        <f t="shared" si="1054"/>
        <v>0</v>
      </c>
      <c r="DV329" s="210">
        <f t="shared" si="1054"/>
        <v>0</v>
      </c>
      <c r="DW329" s="210">
        <f t="shared" si="1054"/>
        <v>0</v>
      </c>
      <c r="DX329" s="210">
        <f t="shared" si="1054"/>
        <v>0</v>
      </c>
      <c r="DY329" s="210">
        <f t="shared" si="1054"/>
        <v>0</v>
      </c>
      <c r="DZ329" s="210">
        <f t="shared" si="1054"/>
        <v>0</v>
      </c>
      <c r="EA329" s="210">
        <f t="shared" si="1054"/>
        <v>0</v>
      </c>
      <c r="EB329" s="210">
        <f t="shared" si="1054"/>
        <v>0</v>
      </c>
      <c r="EC329" s="210">
        <f t="shared" si="1053"/>
        <v>0</v>
      </c>
      <c r="ED329" s="210">
        <f t="shared" si="1046"/>
        <v>0</v>
      </c>
      <c r="EE329" s="210">
        <f t="shared" si="1046"/>
        <v>0</v>
      </c>
      <c r="EF329" s="210">
        <f t="shared" si="1046"/>
        <v>0</v>
      </c>
      <c r="EG329" s="210">
        <f t="shared" si="1046"/>
        <v>0</v>
      </c>
      <c r="EH329" s="210">
        <f t="shared" si="1046"/>
        <v>0</v>
      </c>
      <c r="EI329" s="210">
        <f t="shared" si="1052"/>
        <v>0</v>
      </c>
      <c r="EJ329" s="210">
        <f t="shared" si="1052"/>
        <v>0</v>
      </c>
      <c r="EK329" s="210">
        <f t="shared" si="1052"/>
        <v>0</v>
      </c>
      <c r="EL329" s="210">
        <f t="shared" si="1052"/>
        <v>0</v>
      </c>
      <c r="EM329" s="210">
        <f t="shared" si="1052"/>
        <v>0</v>
      </c>
      <c r="EN329" s="210">
        <f t="shared" si="1052"/>
        <v>0</v>
      </c>
      <c r="EO329" s="210">
        <f t="shared" si="1052"/>
        <v>0</v>
      </c>
      <c r="EP329" s="210">
        <f t="shared" si="1052"/>
        <v>0</v>
      </c>
      <c r="EQ329" s="210">
        <f t="shared" si="1052"/>
        <v>0</v>
      </c>
      <c r="ES329" s="210">
        <f t="shared" si="1029"/>
        <v>0</v>
      </c>
      <c r="ET329" s="210">
        <f t="shared" si="1030"/>
        <v>0</v>
      </c>
      <c r="EU329" s="210">
        <f t="shared" si="1031"/>
        <v>0</v>
      </c>
      <c r="EV329" s="210">
        <f t="shared" si="1032"/>
        <v>0</v>
      </c>
      <c r="EW329" s="210">
        <f t="shared" si="1033"/>
        <v>0</v>
      </c>
      <c r="EX329" s="210">
        <f t="shared" si="1034"/>
        <v>0</v>
      </c>
      <c r="EY329" s="210">
        <f t="shared" si="1035"/>
        <v>0</v>
      </c>
      <c r="EZ329" s="210">
        <f t="shared" si="1036"/>
        <v>0</v>
      </c>
      <c r="FA329" s="210">
        <f t="shared" si="1037"/>
        <v>0</v>
      </c>
      <c r="FB329" s="210">
        <f t="shared" si="1038"/>
        <v>0</v>
      </c>
      <c r="FC329" s="210">
        <f t="shared" si="1039"/>
        <v>0</v>
      </c>
      <c r="FD329" s="210">
        <f t="shared" si="1040"/>
        <v>0</v>
      </c>
      <c r="FE329" s="210">
        <f t="shared" si="1041"/>
        <v>0</v>
      </c>
      <c r="FF329" s="210">
        <f t="shared" si="1042"/>
        <v>0</v>
      </c>
      <c r="FG329" s="210">
        <f t="shared" si="1043"/>
        <v>0</v>
      </c>
      <c r="FI329" s="211">
        <f t="shared" si="984"/>
        <v>0</v>
      </c>
      <c r="FJ329" s="211">
        <f t="shared" si="985"/>
        <v>0</v>
      </c>
      <c r="FK329" s="211">
        <f t="shared" si="986"/>
        <v>0</v>
      </c>
      <c r="FL329" s="211">
        <f t="shared" si="987"/>
        <v>0</v>
      </c>
      <c r="FM329" s="211">
        <f t="shared" si="988"/>
        <v>0</v>
      </c>
      <c r="FN329" s="211">
        <f t="shared" si="989"/>
        <v>0</v>
      </c>
      <c r="FO329" s="211">
        <f t="shared" si="990"/>
        <v>0</v>
      </c>
      <c r="FP329" s="211">
        <f t="shared" si="991"/>
        <v>0</v>
      </c>
      <c r="FQ329" s="211">
        <f t="shared" si="992"/>
        <v>0</v>
      </c>
      <c r="FR329" s="211">
        <f t="shared" si="993"/>
        <v>0</v>
      </c>
      <c r="FS329" s="211">
        <f t="shared" si="994"/>
        <v>0</v>
      </c>
      <c r="FT329" s="211">
        <f t="shared" si="995"/>
        <v>0</v>
      </c>
      <c r="FU329" s="211">
        <f t="shared" si="996"/>
        <v>0</v>
      </c>
      <c r="FV329" s="211">
        <f t="shared" si="997"/>
        <v>0</v>
      </c>
      <c r="FW329" s="211">
        <f t="shared" si="998"/>
        <v>0</v>
      </c>
      <c r="FX329" s="211">
        <f t="shared" si="999"/>
        <v>0</v>
      </c>
      <c r="FY329" s="211">
        <f t="shared" si="1000"/>
        <v>0</v>
      </c>
      <c r="FZ329" s="211">
        <f t="shared" si="1001"/>
        <v>0</v>
      </c>
      <c r="GA329" s="211">
        <f t="shared" si="1002"/>
        <v>0</v>
      </c>
      <c r="GB329" s="211">
        <f t="shared" si="1003"/>
        <v>0</v>
      </c>
      <c r="GC329" s="211">
        <f t="shared" si="1004"/>
        <v>0</v>
      </c>
      <c r="GD329" s="211">
        <f t="shared" si="1005"/>
        <v>0</v>
      </c>
      <c r="GE329" s="211">
        <f t="shared" si="1006"/>
        <v>0</v>
      </c>
      <c r="GF329" s="211">
        <f t="shared" si="1007"/>
        <v>0</v>
      </c>
      <c r="GG329" s="211">
        <f t="shared" si="1008"/>
        <v>0</v>
      </c>
      <c r="GH329" s="211">
        <f t="shared" si="1009"/>
        <v>0</v>
      </c>
      <c r="GI329" s="211">
        <f t="shared" si="1010"/>
        <v>0</v>
      </c>
      <c r="GJ329" s="211">
        <f t="shared" si="1011"/>
        <v>0</v>
      </c>
      <c r="GK329" s="211">
        <f t="shared" si="1012"/>
        <v>0</v>
      </c>
      <c r="GL329" s="211">
        <f t="shared" si="1013"/>
        <v>0</v>
      </c>
    </row>
    <row r="330" spans="3:194" ht="30">
      <c r="C330" s="53" t="s">
        <v>1229</v>
      </c>
      <c r="D330" s="225">
        <v>2604</v>
      </c>
      <c r="E330" s="223" t="s">
        <v>1411</v>
      </c>
      <c r="F330" s="223"/>
      <c r="G330" s="224">
        <f t="shared" si="1057"/>
        <v>0</v>
      </c>
      <c r="H330" s="224">
        <f t="shared" si="1058"/>
        <v>0</v>
      </c>
      <c r="I330" s="222"/>
      <c r="J330" s="222"/>
      <c r="K330" s="222"/>
      <c r="L330" s="222"/>
      <c r="M330" s="222"/>
      <c r="N330" s="222"/>
      <c r="O330" s="222"/>
      <c r="P330" s="222"/>
      <c r="Q330" s="224">
        <f t="shared" si="1059"/>
        <v>0</v>
      </c>
      <c r="R330" s="222"/>
      <c r="S330" s="222"/>
      <c r="T330" s="222"/>
      <c r="U330" s="222"/>
      <c r="V330" s="224">
        <f t="shared" si="1060"/>
        <v>0</v>
      </c>
      <c r="W330" s="222"/>
      <c r="X330" s="222"/>
      <c r="Y330" s="222"/>
      <c r="Z330" s="222"/>
      <c r="AA330" s="224">
        <f t="shared" si="1061"/>
        <v>0</v>
      </c>
      <c r="AB330" s="222"/>
      <c r="AC330" s="222"/>
      <c r="AD330" s="222"/>
      <c r="AE330" s="222"/>
      <c r="AF330" s="224">
        <f t="shared" si="1062"/>
        <v>0</v>
      </c>
      <c r="AG330" s="222"/>
      <c r="AH330" s="222"/>
      <c r="AI330" s="222"/>
      <c r="AJ330" s="222"/>
      <c r="AK330" s="224">
        <f t="shared" si="1063"/>
        <v>0</v>
      </c>
      <c r="AL330" s="224">
        <f t="shared" si="1064"/>
        <v>0</v>
      </c>
      <c r="AM330" s="222"/>
      <c r="AN330" s="222"/>
      <c r="AO330" s="222"/>
      <c r="AP330" s="222"/>
      <c r="AQ330" s="222"/>
      <c r="AR330" s="222"/>
      <c r="AS330" s="222"/>
      <c r="AT330" s="222"/>
      <c r="AU330" s="224">
        <f t="shared" si="1065"/>
        <v>0</v>
      </c>
      <c r="AV330" s="222"/>
      <c r="AW330" s="222"/>
      <c r="AX330" s="222"/>
      <c r="AY330" s="222"/>
      <c r="AZ330" s="224">
        <f t="shared" si="1066"/>
        <v>0</v>
      </c>
      <c r="BA330" s="222"/>
      <c r="BB330" s="222"/>
      <c r="BC330" s="222"/>
      <c r="BD330" s="222"/>
      <c r="BE330" s="224">
        <f t="shared" si="1067"/>
        <v>0</v>
      </c>
      <c r="BF330" s="222"/>
      <c r="BG330" s="222"/>
      <c r="BH330" s="222"/>
      <c r="BI330" s="222"/>
      <c r="BJ330" s="224">
        <f t="shared" si="1068"/>
        <v>0</v>
      </c>
      <c r="BK330" s="222"/>
      <c r="BL330" s="222"/>
      <c r="BM330" s="222"/>
      <c r="BN330" s="222"/>
      <c r="BO330" s="224">
        <f t="shared" si="1069"/>
        <v>0</v>
      </c>
      <c r="BP330" s="222"/>
      <c r="BQ330" s="222"/>
      <c r="BR330" s="222"/>
      <c r="BS330" s="222"/>
      <c r="BT330" s="224">
        <f t="shared" si="1070"/>
        <v>0</v>
      </c>
      <c r="BU330" s="222"/>
      <c r="BV330" s="222"/>
      <c r="BW330" s="222"/>
      <c r="BX330" s="222"/>
      <c r="BY330" s="224">
        <f t="shared" si="1071"/>
        <v>0</v>
      </c>
      <c r="BZ330" s="222"/>
      <c r="CA330" s="222"/>
      <c r="CB330" s="222"/>
      <c r="CC330" s="222"/>
      <c r="CD330" s="224">
        <f t="shared" si="1072"/>
        <v>0</v>
      </c>
      <c r="CE330" s="222"/>
      <c r="CF330" s="222"/>
      <c r="CG330" s="222"/>
      <c r="CH330" s="222"/>
      <c r="CI330" s="224">
        <f t="shared" si="1073"/>
        <v>0</v>
      </c>
      <c r="CJ330" s="222"/>
      <c r="CK330" s="222"/>
      <c r="CL330" s="222"/>
      <c r="CM330" s="222"/>
      <c r="CN330" s="224">
        <f t="shared" si="1074"/>
        <v>0</v>
      </c>
      <c r="CO330" s="222"/>
      <c r="CP330" s="222"/>
      <c r="CQ330" s="222"/>
      <c r="CR330" s="222"/>
      <c r="CS330" s="209">
        <f t="shared" si="1044"/>
        <v>0</v>
      </c>
      <c r="CT330" s="205"/>
      <c r="CU330" s="210">
        <f t="shared" si="1049"/>
        <v>0</v>
      </c>
      <c r="CV330" s="210">
        <f t="shared" si="1049"/>
        <v>0</v>
      </c>
      <c r="CW330" s="210">
        <f t="shared" si="1015"/>
        <v>0</v>
      </c>
      <c r="CX330" s="210">
        <f t="shared" si="1016"/>
        <v>0</v>
      </c>
      <c r="CY330" s="210">
        <f t="shared" si="1017"/>
        <v>0</v>
      </c>
      <c r="CZ330" s="210">
        <f t="shared" si="1018"/>
        <v>0</v>
      </c>
      <c r="DA330" s="210">
        <f t="shared" si="1050"/>
        <v>0</v>
      </c>
      <c r="DB330" s="210">
        <f t="shared" si="1050"/>
        <v>0</v>
      </c>
      <c r="DC330" s="210">
        <f t="shared" si="1019"/>
        <v>0</v>
      </c>
      <c r="DD330" s="210">
        <f t="shared" si="1020"/>
        <v>0</v>
      </c>
      <c r="DE330" s="210">
        <f t="shared" si="1021"/>
        <v>0</v>
      </c>
      <c r="DF330" s="210">
        <f t="shared" si="1022"/>
        <v>0</v>
      </c>
      <c r="DG330" s="210">
        <f t="shared" si="1023"/>
        <v>0</v>
      </c>
      <c r="DH330" s="210">
        <f t="shared" si="1024"/>
        <v>0</v>
      </c>
      <c r="DI330" s="210">
        <f t="shared" si="1025"/>
        <v>0</v>
      </c>
      <c r="DJ330" s="210">
        <f t="shared" si="1026"/>
        <v>0</v>
      </c>
      <c r="DK330" s="210">
        <f t="shared" si="1027"/>
        <v>0</v>
      </c>
      <c r="DL330" s="210">
        <f t="shared" si="1028"/>
        <v>0</v>
      </c>
      <c r="DN330" s="210">
        <f t="shared" si="1054"/>
        <v>0</v>
      </c>
      <c r="DO330" s="210">
        <f t="shared" si="1054"/>
        <v>0</v>
      </c>
      <c r="DP330" s="210">
        <f t="shared" si="1054"/>
        <v>0</v>
      </c>
      <c r="DQ330" s="210">
        <f t="shared" si="1054"/>
        <v>0</v>
      </c>
      <c r="DR330" s="210">
        <f t="shared" si="1054"/>
        <v>0</v>
      </c>
      <c r="DS330" s="210">
        <f t="shared" si="1054"/>
        <v>0</v>
      </c>
      <c r="DT330" s="210">
        <f t="shared" si="1054"/>
        <v>0</v>
      </c>
      <c r="DU330" s="210">
        <f t="shared" si="1054"/>
        <v>0</v>
      </c>
      <c r="DV330" s="210">
        <f t="shared" si="1054"/>
        <v>0</v>
      </c>
      <c r="DW330" s="210">
        <f t="shared" si="1054"/>
        <v>0</v>
      </c>
      <c r="DX330" s="210">
        <f t="shared" si="1054"/>
        <v>0</v>
      </c>
      <c r="DY330" s="210">
        <f t="shared" si="1054"/>
        <v>0</v>
      </c>
      <c r="DZ330" s="210">
        <f t="shared" si="1054"/>
        <v>0</v>
      </c>
      <c r="EA330" s="210">
        <f t="shared" si="1054"/>
        <v>0</v>
      </c>
      <c r="EB330" s="210">
        <f t="shared" si="1054"/>
        <v>0</v>
      </c>
      <c r="EC330" s="210">
        <f t="shared" si="1053"/>
        <v>0</v>
      </c>
      <c r="ED330" s="210">
        <f t="shared" si="1046"/>
        <v>0</v>
      </c>
      <c r="EE330" s="210">
        <f t="shared" si="1046"/>
        <v>0</v>
      </c>
      <c r="EF330" s="210">
        <f t="shared" si="1046"/>
        <v>0</v>
      </c>
      <c r="EG330" s="210">
        <f t="shared" si="1046"/>
        <v>0</v>
      </c>
      <c r="EH330" s="210">
        <f t="shared" si="1046"/>
        <v>0</v>
      </c>
      <c r="EI330" s="210">
        <f t="shared" si="1052"/>
        <v>0</v>
      </c>
      <c r="EJ330" s="210">
        <f t="shared" si="1052"/>
        <v>0</v>
      </c>
      <c r="EK330" s="210">
        <f t="shared" si="1052"/>
        <v>0</v>
      </c>
      <c r="EL330" s="210">
        <f t="shared" si="1052"/>
        <v>0</v>
      </c>
      <c r="EM330" s="210">
        <f t="shared" si="1052"/>
        <v>0</v>
      </c>
      <c r="EN330" s="210">
        <f t="shared" si="1052"/>
        <v>0</v>
      </c>
      <c r="EO330" s="210">
        <f t="shared" si="1052"/>
        <v>0</v>
      </c>
      <c r="EP330" s="210">
        <f t="shared" si="1052"/>
        <v>0</v>
      </c>
      <c r="EQ330" s="210">
        <f t="shared" si="1052"/>
        <v>0</v>
      </c>
      <c r="ES330" s="210">
        <f t="shared" si="1029"/>
        <v>0</v>
      </c>
      <c r="ET330" s="210">
        <f t="shared" si="1030"/>
        <v>0</v>
      </c>
      <c r="EU330" s="210">
        <f t="shared" si="1031"/>
        <v>0</v>
      </c>
      <c r="EV330" s="210">
        <f t="shared" si="1032"/>
        <v>0</v>
      </c>
      <c r="EW330" s="210">
        <f t="shared" si="1033"/>
        <v>0</v>
      </c>
      <c r="EX330" s="210">
        <f t="shared" si="1034"/>
        <v>0</v>
      </c>
      <c r="EY330" s="210">
        <f t="shared" si="1035"/>
        <v>0</v>
      </c>
      <c r="EZ330" s="210">
        <f t="shared" si="1036"/>
        <v>0</v>
      </c>
      <c r="FA330" s="210">
        <f t="shared" si="1037"/>
        <v>0</v>
      </c>
      <c r="FB330" s="210">
        <f t="shared" si="1038"/>
        <v>0</v>
      </c>
      <c r="FC330" s="210">
        <f t="shared" si="1039"/>
        <v>0</v>
      </c>
      <c r="FD330" s="210">
        <f t="shared" si="1040"/>
        <v>0</v>
      </c>
      <c r="FE330" s="210">
        <f t="shared" si="1041"/>
        <v>0</v>
      </c>
      <c r="FF330" s="210">
        <f t="shared" si="1042"/>
        <v>0</v>
      </c>
      <c r="FG330" s="210">
        <f t="shared" si="1043"/>
        <v>0</v>
      </c>
      <c r="FI330" s="211">
        <f t="shared" si="984"/>
        <v>0</v>
      </c>
      <c r="FJ330" s="211">
        <f t="shared" si="985"/>
        <v>0</v>
      </c>
      <c r="FK330" s="211">
        <f t="shared" si="986"/>
        <v>0</v>
      </c>
      <c r="FL330" s="211">
        <f t="shared" si="987"/>
        <v>0</v>
      </c>
      <c r="FM330" s="211">
        <f t="shared" si="988"/>
        <v>0</v>
      </c>
      <c r="FN330" s="211">
        <f t="shared" si="989"/>
        <v>0</v>
      </c>
      <c r="FO330" s="211">
        <f t="shared" si="990"/>
        <v>0</v>
      </c>
      <c r="FP330" s="211">
        <f t="shared" si="991"/>
        <v>0</v>
      </c>
      <c r="FQ330" s="211">
        <f t="shared" si="992"/>
        <v>0</v>
      </c>
      <c r="FR330" s="211">
        <f t="shared" si="993"/>
        <v>0</v>
      </c>
      <c r="FS330" s="211">
        <f t="shared" si="994"/>
        <v>0</v>
      </c>
      <c r="FT330" s="211">
        <f t="shared" si="995"/>
        <v>0</v>
      </c>
      <c r="FU330" s="211">
        <f t="shared" si="996"/>
        <v>0</v>
      </c>
      <c r="FV330" s="211">
        <f t="shared" si="997"/>
        <v>0</v>
      </c>
      <c r="FW330" s="211">
        <f t="shared" si="998"/>
        <v>0</v>
      </c>
      <c r="FX330" s="211">
        <f t="shared" si="999"/>
        <v>0</v>
      </c>
      <c r="FY330" s="211">
        <f t="shared" si="1000"/>
        <v>0</v>
      </c>
      <c r="FZ330" s="211">
        <f t="shared" si="1001"/>
        <v>0</v>
      </c>
      <c r="GA330" s="211">
        <f t="shared" si="1002"/>
        <v>0</v>
      </c>
      <c r="GB330" s="211">
        <f t="shared" si="1003"/>
        <v>0</v>
      </c>
      <c r="GC330" s="211">
        <f t="shared" si="1004"/>
        <v>0</v>
      </c>
      <c r="GD330" s="211">
        <f t="shared" si="1005"/>
        <v>0</v>
      </c>
      <c r="GE330" s="211">
        <f t="shared" si="1006"/>
        <v>0</v>
      </c>
      <c r="GF330" s="211">
        <f t="shared" si="1007"/>
        <v>0</v>
      </c>
      <c r="GG330" s="211">
        <f t="shared" si="1008"/>
        <v>0</v>
      </c>
      <c r="GH330" s="211">
        <f t="shared" si="1009"/>
        <v>0</v>
      </c>
      <c r="GI330" s="211">
        <f t="shared" si="1010"/>
        <v>0</v>
      </c>
      <c r="GJ330" s="211">
        <f t="shared" si="1011"/>
        <v>0</v>
      </c>
      <c r="GK330" s="211">
        <f t="shared" si="1012"/>
        <v>0</v>
      </c>
      <c r="GL330" s="211">
        <f t="shared" si="1013"/>
        <v>0</v>
      </c>
    </row>
    <row r="331" spans="3:194">
      <c r="C331" s="53" t="s">
        <v>260</v>
      </c>
      <c r="D331" s="225">
        <v>2605</v>
      </c>
      <c r="E331" s="223">
        <v>1</v>
      </c>
      <c r="F331" s="223"/>
      <c r="G331" s="224">
        <f t="shared" si="1057"/>
        <v>0</v>
      </c>
      <c r="H331" s="224">
        <f t="shared" si="1058"/>
        <v>0</v>
      </c>
      <c r="I331" s="222"/>
      <c r="J331" s="222"/>
      <c r="K331" s="222"/>
      <c r="L331" s="222"/>
      <c r="M331" s="222"/>
      <c r="N331" s="222"/>
      <c r="O331" s="222"/>
      <c r="P331" s="222"/>
      <c r="Q331" s="224">
        <f t="shared" si="1059"/>
        <v>0</v>
      </c>
      <c r="R331" s="222"/>
      <c r="S331" s="222"/>
      <c r="T331" s="222"/>
      <c r="U331" s="222"/>
      <c r="V331" s="224">
        <f t="shared" si="1060"/>
        <v>0</v>
      </c>
      <c r="W331" s="222"/>
      <c r="X331" s="222"/>
      <c r="Y331" s="222"/>
      <c r="Z331" s="222"/>
      <c r="AA331" s="224">
        <f t="shared" si="1061"/>
        <v>0</v>
      </c>
      <c r="AB331" s="222"/>
      <c r="AC331" s="222"/>
      <c r="AD331" s="222"/>
      <c r="AE331" s="222"/>
      <c r="AF331" s="224">
        <f t="shared" si="1062"/>
        <v>0</v>
      </c>
      <c r="AG331" s="222"/>
      <c r="AH331" s="222"/>
      <c r="AI331" s="222"/>
      <c r="AJ331" s="222"/>
      <c r="AK331" s="224">
        <f t="shared" si="1063"/>
        <v>0</v>
      </c>
      <c r="AL331" s="224">
        <f t="shared" si="1064"/>
        <v>0</v>
      </c>
      <c r="AM331" s="222"/>
      <c r="AN331" s="222"/>
      <c r="AO331" s="222"/>
      <c r="AP331" s="222"/>
      <c r="AQ331" s="222"/>
      <c r="AR331" s="222"/>
      <c r="AS331" s="222"/>
      <c r="AT331" s="222"/>
      <c r="AU331" s="224">
        <f t="shared" si="1065"/>
        <v>0</v>
      </c>
      <c r="AV331" s="222"/>
      <c r="AW331" s="222"/>
      <c r="AX331" s="222"/>
      <c r="AY331" s="222"/>
      <c r="AZ331" s="224">
        <f t="shared" si="1066"/>
        <v>0</v>
      </c>
      <c r="BA331" s="222"/>
      <c r="BB331" s="222"/>
      <c r="BC331" s="222"/>
      <c r="BD331" s="222"/>
      <c r="BE331" s="224">
        <f t="shared" si="1067"/>
        <v>0</v>
      </c>
      <c r="BF331" s="222"/>
      <c r="BG331" s="222"/>
      <c r="BH331" s="222"/>
      <c r="BI331" s="222"/>
      <c r="BJ331" s="224">
        <f t="shared" si="1068"/>
        <v>0</v>
      </c>
      <c r="BK331" s="222"/>
      <c r="BL331" s="222"/>
      <c r="BM331" s="222"/>
      <c r="BN331" s="222"/>
      <c r="BO331" s="224">
        <f t="shared" si="1069"/>
        <v>0</v>
      </c>
      <c r="BP331" s="222"/>
      <c r="BQ331" s="222"/>
      <c r="BR331" s="222"/>
      <c r="BS331" s="222"/>
      <c r="BT331" s="224">
        <f t="shared" si="1070"/>
        <v>0</v>
      </c>
      <c r="BU331" s="222"/>
      <c r="BV331" s="222"/>
      <c r="BW331" s="222"/>
      <c r="BX331" s="222"/>
      <c r="BY331" s="224">
        <f t="shared" si="1071"/>
        <v>0</v>
      </c>
      <c r="BZ331" s="222"/>
      <c r="CA331" s="222"/>
      <c r="CB331" s="222"/>
      <c r="CC331" s="222"/>
      <c r="CD331" s="224">
        <f t="shared" si="1072"/>
        <v>0</v>
      </c>
      <c r="CE331" s="222"/>
      <c r="CF331" s="222"/>
      <c r="CG331" s="222"/>
      <c r="CH331" s="222"/>
      <c r="CI331" s="224">
        <f t="shared" si="1073"/>
        <v>0</v>
      </c>
      <c r="CJ331" s="222"/>
      <c r="CK331" s="222"/>
      <c r="CL331" s="222"/>
      <c r="CM331" s="222"/>
      <c r="CN331" s="224">
        <f t="shared" si="1074"/>
        <v>0</v>
      </c>
      <c r="CO331" s="222"/>
      <c r="CP331" s="222"/>
      <c r="CQ331" s="222"/>
      <c r="CR331" s="222"/>
      <c r="CS331" s="209">
        <f t="shared" si="1044"/>
        <v>0</v>
      </c>
      <c r="CT331" s="205"/>
      <c r="CU331" s="210">
        <f t="shared" si="1049"/>
        <v>0</v>
      </c>
      <c r="CV331" s="210">
        <f t="shared" si="1049"/>
        <v>0</v>
      </c>
      <c r="CW331" s="210">
        <f t="shared" si="1015"/>
        <v>0</v>
      </c>
      <c r="CX331" s="210">
        <f t="shared" si="1016"/>
        <v>0</v>
      </c>
      <c r="CY331" s="210">
        <f t="shared" si="1017"/>
        <v>0</v>
      </c>
      <c r="CZ331" s="210">
        <f t="shared" si="1018"/>
        <v>0</v>
      </c>
      <c r="DA331" s="210">
        <f t="shared" si="1050"/>
        <v>0</v>
      </c>
      <c r="DB331" s="210">
        <f t="shared" si="1050"/>
        <v>0</v>
      </c>
      <c r="DC331" s="210">
        <f t="shared" si="1019"/>
        <v>0</v>
      </c>
      <c r="DD331" s="210">
        <f t="shared" si="1020"/>
        <v>0</v>
      </c>
      <c r="DE331" s="210">
        <f t="shared" si="1021"/>
        <v>0</v>
      </c>
      <c r="DF331" s="210">
        <f t="shared" si="1022"/>
        <v>0</v>
      </c>
      <c r="DG331" s="210">
        <f t="shared" si="1023"/>
        <v>0</v>
      </c>
      <c r="DH331" s="210">
        <f t="shared" si="1024"/>
        <v>0</v>
      </c>
      <c r="DI331" s="210">
        <f t="shared" si="1025"/>
        <v>0</v>
      </c>
      <c r="DJ331" s="210">
        <f t="shared" si="1026"/>
        <v>0</v>
      </c>
      <c r="DK331" s="210">
        <f t="shared" si="1027"/>
        <v>0</v>
      </c>
      <c r="DL331" s="210">
        <f t="shared" si="1028"/>
        <v>0</v>
      </c>
      <c r="DN331" s="210">
        <f t="shared" si="1054"/>
        <v>0</v>
      </c>
      <c r="DO331" s="210">
        <f t="shared" si="1054"/>
        <v>0</v>
      </c>
      <c r="DP331" s="210">
        <f t="shared" si="1054"/>
        <v>0</v>
      </c>
      <c r="DQ331" s="210">
        <f t="shared" si="1054"/>
        <v>0</v>
      </c>
      <c r="DR331" s="210">
        <f t="shared" si="1054"/>
        <v>0</v>
      </c>
      <c r="DS331" s="210">
        <f t="shared" si="1054"/>
        <v>0</v>
      </c>
      <c r="DT331" s="210">
        <f t="shared" si="1054"/>
        <v>0</v>
      </c>
      <c r="DU331" s="210">
        <f t="shared" si="1054"/>
        <v>0</v>
      </c>
      <c r="DV331" s="210">
        <f t="shared" si="1054"/>
        <v>0</v>
      </c>
      <c r="DW331" s="210">
        <f t="shared" si="1054"/>
        <v>0</v>
      </c>
      <c r="DX331" s="210">
        <f t="shared" si="1054"/>
        <v>0</v>
      </c>
      <c r="DY331" s="210">
        <f t="shared" si="1054"/>
        <v>0</v>
      </c>
      <c r="DZ331" s="210">
        <f t="shared" si="1054"/>
        <v>0</v>
      </c>
      <c r="EA331" s="210">
        <f t="shared" si="1054"/>
        <v>0</v>
      </c>
      <c r="EB331" s="210">
        <f t="shared" si="1054"/>
        <v>0</v>
      </c>
      <c r="EC331" s="210">
        <f t="shared" si="1053"/>
        <v>0</v>
      </c>
      <c r="ED331" s="210">
        <f t="shared" si="1046"/>
        <v>0</v>
      </c>
      <c r="EE331" s="210">
        <f t="shared" si="1046"/>
        <v>0</v>
      </c>
      <c r="EF331" s="210">
        <f t="shared" si="1046"/>
        <v>0</v>
      </c>
      <c r="EG331" s="210">
        <f t="shared" si="1046"/>
        <v>0</v>
      </c>
      <c r="EH331" s="210">
        <f t="shared" si="1046"/>
        <v>0</v>
      </c>
      <c r="EI331" s="210">
        <f t="shared" si="1052"/>
        <v>0</v>
      </c>
      <c r="EJ331" s="210">
        <f t="shared" si="1052"/>
        <v>0</v>
      </c>
      <c r="EK331" s="210">
        <f t="shared" si="1052"/>
        <v>0</v>
      </c>
      <c r="EL331" s="210">
        <f t="shared" si="1052"/>
        <v>0</v>
      </c>
      <c r="EM331" s="210">
        <f t="shared" si="1052"/>
        <v>0</v>
      </c>
      <c r="EN331" s="210">
        <f t="shared" si="1052"/>
        <v>0</v>
      </c>
      <c r="EO331" s="210">
        <f t="shared" si="1052"/>
        <v>0</v>
      </c>
      <c r="EP331" s="210">
        <f t="shared" si="1052"/>
        <v>0</v>
      </c>
      <c r="EQ331" s="210">
        <f t="shared" si="1052"/>
        <v>0</v>
      </c>
      <c r="ES331" s="210">
        <f t="shared" si="1029"/>
        <v>0</v>
      </c>
      <c r="ET331" s="210">
        <f t="shared" si="1030"/>
        <v>0</v>
      </c>
      <c r="EU331" s="210">
        <f t="shared" si="1031"/>
        <v>0</v>
      </c>
      <c r="EV331" s="210">
        <f t="shared" si="1032"/>
        <v>0</v>
      </c>
      <c r="EW331" s="210">
        <f t="shared" si="1033"/>
        <v>0</v>
      </c>
      <c r="EX331" s="210">
        <f t="shared" si="1034"/>
        <v>0</v>
      </c>
      <c r="EY331" s="210">
        <f t="shared" si="1035"/>
        <v>0</v>
      </c>
      <c r="EZ331" s="210">
        <f t="shared" si="1036"/>
        <v>0</v>
      </c>
      <c r="FA331" s="210">
        <f t="shared" si="1037"/>
        <v>0</v>
      </c>
      <c r="FB331" s="210">
        <f t="shared" si="1038"/>
        <v>0</v>
      </c>
      <c r="FC331" s="210">
        <f t="shared" si="1039"/>
        <v>0</v>
      </c>
      <c r="FD331" s="210">
        <f t="shared" si="1040"/>
        <v>0</v>
      </c>
      <c r="FE331" s="210">
        <f t="shared" si="1041"/>
        <v>0</v>
      </c>
      <c r="FF331" s="210">
        <f t="shared" si="1042"/>
        <v>0</v>
      </c>
      <c r="FG331" s="210">
        <f t="shared" si="1043"/>
        <v>0</v>
      </c>
      <c r="FI331" s="211">
        <f t="shared" si="984"/>
        <v>0</v>
      </c>
      <c r="FJ331" s="211">
        <f t="shared" si="985"/>
        <v>0</v>
      </c>
      <c r="FK331" s="211">
        <f t="shared" si="986"/>
        <v>0</v>
      </c>
      <c r="FL331" s="211">
        <f t="shared" si="987"/>
        <v>0</v>
      </c>
      <c r="FM331" s="211">
        <f t="shared" si="988"/>
        <v>0</v>
      </c>
      <c r="FN331" s="211">
        <f t="shared" si="989"/>
        <v>0</v>
      </c>
      <c r="FO331" s="211">
        <f t="shared" si="990"/>
        <v>0</v>
      </c>
      <c r="FP331" s="211">
        <f t="shared" si="991"/>
        <v>0</v>
      </c>
      <c r="FQ331" s="211">
        <f t="shared" si="992"/>
        <v>0</v>
      </c>
      <c r="FR331" s="211">
        <f t="shared" si="993"/>
        <v>0</v>
      </c>
      <c r="FS331" s="211">
        <f t="shared" si="994"/>
        <v>0</v>
      </c>
      <c r="FT331" s="211">
        <f t="shared" si="995"/>
        <v>0</v>
      </c>
      <c r="FU331" s="211">
        <f t="shared" si="996"/>
        <v>0</v>
      </c>
      <c r="FV331" s="211">
        <f t="shared" si="997"/>
        <v>0</v>
      </c>
      <c r="FW331" s="211">
        <f t="shared" si="998"/>
        <v>0</v>
      </c>
      <c r="FX331" s="211">
        <f t="shared" si="999"/>
        <v>0</v>
      </c>
      <c r="FY331" s="211">
        <f t="shared" si="1000"/>
        <v>0</v>
      </c>
      <c r="FZ331" s="211">
        <f t="shared" si="1001"/>
        <v>0</v>
      </c>
      <c r="GA331" s="211">
        <f t="shared" si="1002"/>
        <v>0</v>
      </c>
      <c r="GB331" s="211">
        <f t="shared" si="1003"/>
        <v>0</v>
      </c>
      <c r="GC331" s="211">
        <f t="shared" si="1004"/>
        <v>0</v>
      </c>
      <c r="GD331" s="211">
        <f t="shared" si="1005"/>
        <v>0</v>
      </c>
      <c r="GE331" s="211">
        <f t="shared" si="1006"/>
        <v>0</v>
      </c>
      <c r="GF331" s="211">
        <f t="shared" si="1007"/>
        <v>0</v>
      </c>
      <c r="GG331" s="211">
        <f t="shared" si="1008"/>
        <v>0</v>
      </c>
      <c r="GH331" s="211">
        <f t="shared" si="1009"/>
        <v>0</v>
      </c>
      <c r="GI331" s="211">
        <f t="shared" si="1010"/>
        <v>0</v>
      </c>
      <c r="GJ331" s="211">
        <f t="shared" si="1011"/>
        <v>0</v>
      </c>
      <c r="GK331" s="211">
        <f t="shared" si="1012"/>
        <v>0</v>
      </c>
      <c r="GL331" s="211">
        <f t="shared" si="1013"/>
        <v>0</v>
      </c>
    </row>
    <row r="332" spans="3:194">
      <c r="C332" s="53" t="s">
        <v>261</v>
      </c>
      <c r="D332" s="225">
        <v>2606</v>
      </c>
      <c r="E332" s="223">
        <v>1</v>
      </c>
      <c r="F332" s="223"/>
      <c r="G332" s="224">
        <f t="shared" si="1057"/>
        <v>0</v>
      </c>
      <c r="H332" s="224">
        <f t="shared" si="1058"/>
        <v>0</v>
      </c>
      <c r="I332" s="222"/>
      <c r="J332" s="222"/>
      <c r="K332" s="222"/>
      <c r="L332" s="222"/>
      <c r="M332" s="222"/>
      <c r="N332" s="222"/>
      <c r="O332" s="222"/>
      <c r="P332" s="222"/>
      <c r="Q332" s="224">
        <f t="shared" si="1059"/>
        <v>0</v>
      </c>
      <c r="R332" s="222"/>
      <c r="S332" s="222"/>
      <c r="T332" s="222"/>
      <c r="U332" s="222"/>
      <c r="V332" s="224">
        <f t="shared" si="1060"/>
        <v>0</v>
      </c>
      <c r="W332" s="222"/>
      <c r="X332" s="222"/>
      <c r="Y332" s="222"/>
      <c r="Z332" s="222"/>
      <c r="AA332" s="224">
        <f t="shared" si="1061"/>
        <v>0</v>
      </c>
      <c r="AB332" s="222"/>
      <c r="AC332" s="222"/>
      <c r="AD332" s="222"/>
      <c r="AE332" s="222"/>
      <c r="AF332" s="224">
        <f t="shared" si="1062"/>
        <v>0</v>
      </c>
      <c r="AG332" s="222"/>
      <c r="AH332" s="222"/>
      <c r="AI332" s="222"/>
      <c r="AJ332" s="222"/>
      <c r="AK332" s="224">
        <f t="shared" si="1063"/>
        <v>0</v>
      </c>
      <c r="AL332" s="224">
        <f t="shared" si="1064"/>
        <v>0</v>
      </c>
      <c r="AM332" s="222"/>
      <c r="AN332" s="222"/>
      <c r="AO332" s="222"/>
      <c r="AP332" s="222"/>
      <c r="AQ332" s="222"/>
      <c r="AR332" s="222"/>
      <c r="AS332" s="222"/>
      <c r="AT332" s="222"/>
      <c r="AU332" s="224">
        <f t="shared" si="1065"/>
        <v>0</v>
      </c>
      <c r="AV332" s="222"/>
      <c r="AW332" s="222"/>
      <c r="AX332" s="222"/>
      <c r="AY332" s="222"/>
      <c r="AZ332" s="224">
        <f t="shared" si="1066"/>
        <v>0</v>
      </c>
      <c r="BA332" s="222"/>
      <c r="BB332" s="222"/>
      <c r="BC332" s="222"/>
      <c r="BD332" s="222"/>
      <c r="BE332" s="224">
        <f t="shared" si="1067"/>
        <v>0</v>
      </c>
      <c r="BF332" s="222"/>
      <c r="BG332" s="222"/>
      <c r="BH332" s="222"/>
      <c r="BI332" s="222"/>
      <c r="BJ332" s="224">
        <f t="shared" si="1068"/>
        <v>0</v>
      </c>
      <c r="BK332" s="222"/>
      <c r="BL332" s="222"/>
      <c r="BM332" s="222"/>
      <c r="BN332" s="222"/>
      <c r="BO332" s="224">
        <f t="shared" si="1069"/>
        <v>0</v>
      </c>
      <c r="BP332" s="222"/>
      <c r="BQ332" s="222"/>
      <c r="BR332" s="222"/>
      <c r="BS332" s="222"/>
      <c r="BT332" s="224">
        <f t="shared" si="1070"/>
        <v>0</v>
      </c>
      <c r="BU332" s="222"/>
      <c r="BV332" s="222"/>
      <c r="BW332" s="222"/>
      <c r="BX332" s="222"/>
      <c r="BY332" s="224">
        <f t="shared" si="1071"/>
        <v>0</v>
      </c>
      <c r="BZ332" s="222"/>
      <c r="CA332" s="222"/>
      <c r="CB332" s="222"/>
      <c r="CC332" s="222"/>
      <c r="CD332" s="224">
        <f t="shared" si="1072"/>
        <v>0</v>
      </c>
      <c r="CE332" s="222"/>
      <c r="CF332" s="222"/>
      <c r="CG332" s="222"/>
      <c r="CH332" s="222"/>
      <c r="CI332" s="224">
        <f t="shared" si="1073"/>
        <v>0</v>
      </c>
      <c r="CJ332" s="222"/>
      <c r="CK332" s="222"/>
      <c r="CL332" s="222"/>
      <c r="CM332" s="222"/>
      <c r="CN332" s="224">
        <f t="shared" si="1074"/>
        <v>0</v>
      </c>
      <c r="CO332" s="222"/>
      <c r="CP332" s="222"/>
      <c r="CQ332" s="222"/>
      <c r="CR332" s="222"/>
      <c r="CS332" s="209">
        <f t="shared" si="1044"/>
        <v>0</v>
      </c>
      <c r="CT332" s="205"/>
      <c r="CU332" s="210">
        <f t="shared" si="1049"/>
        <v>0</v>
      </c>
      <c r="CV332" s="210">
        <f t="shared" si="1049"/>
        <v>0</v>
      </c>
      <c r="CW332" s="210">
        <f t="shared" si="1015"/>
        <v>0</v>
      </c>
      <c r="CX332" s="210">
        <f t="shared" si="1016"/>
        <v>0</v>
      </c>
      <c r="CY332" s="210">
        <f t="shared" si="1017"/>
        <v>0</v>
      </c>
      <c r="CZ332" s="210">
        <f t="shared" si="1018"/>
        <v>0</v>
      </c>
      <c r="DA332" s="210">
        <f t="shared" si="1050"/>
        <v>0</v>
      </c>
      <c r="DB332" s="210">
        <f t="shared" si="1050"/>
        <v>0</v>
      </c>
      <c r="DC332" s="210">
        <f t="shared" si="1019"/>
        <v>0</v>
      </c>
      <c r="DD332" s="210">
        <f t="shared" si="1020"/>
        <v>0</v>
      </c>
      <c r="DE332" s="210">
        <f t="shared" si="1021"/>
        <v>0</v>
      </c>
      <c r="DF332" s="210">
        <f t="shared" si="1022"/>
        <v>0</v>
      </c>
      <c r="DG332" s="210">
        <f t="shared" si="1023"/>
        <v>0</v>
      </c>
      <c r="DH332" s="210">
        <f t="shared" si="1024"/>
        <v>0</v>
      </c>
      <c r="DI332" s="210">
        <f t="shared" si="1025"/>
        <v>0</v>
      </c>
      <c r="DJ332" s="210">
        <f t="shared" si="1026"/>
        <v>0</v>
      </c>
      <c r="DK332" s="210">
        <f t="shared" si="1027"/>
        <v>0</v>
      </c>
      <c r="DL332" s="210">
        <f t="shared" si="1028"/>
        <v>0</v>
      </c>
      <c r="DN332" s="210">
        <f t="shared" si="1054"/>
        <v>0</v>
      </c>
      <c r="DO332" s="210">
        <f t="shared" si="1054"/>
        <v>0</v>
      </c>
      <c r="DP332" s="210">
        <f t="shared" si="1054"/>
        <v>0</v>
      </c>
      <c r="DQ332" s="210">
        <f t="shared" si="1054"/>
        <v>0</v>
      </c>
      <c r="DR332" s="210">
        <f t="shared" si="1054"/>
        <v>0</v>
      </c>
      <c r="DS332" s="210">
        <f t="shared" si="1054"/>
        <v>0</v>
      </c>
      <c r="DT332" s="210">
        <f t="shared" si="1054"/>
        <v>0</v>
      </c>
      <c r="DU332" s="210">
        <f t="shared" si="1054"/>
        <v>0</v>
      </c>
      <c r="DV332" s="210">
        <f t="shared" si="1054"/>
        <v>0</v>
      </c>
      <c r="DW332" s="210">
        <f t="shared" si="1054"/>
        <v>0</v>
      </c>
      <c r="DX332" s="210">
        <f t="shared" si="1054"/>
        <v>0</v>
      </c>
      <c r="DY332" s="210">
        <f t="shared" si="1054"/>
        <v>0</v>
      </c>
      <c r="DZ332" s="210">
        <f t="shared" si="1054"/>
        <v>0</v>
      </c>
      <c r="EA332" s="210">
        <f t="shared" si="1054"/>
        <v>0</v>
      </c>
      <c r="EB332" s="210">
        <f t="shared" si="1054"/>
        <v>0</v>
      </c>
      <c r="EC332" s="210">
        <f t="shared" si="1053"/>
        <v>0</v>
      </c>
      <c r="ED332" s="210">
        <f t="shared" si="1046"/>
        <v>0</v>
      </c>
      <c r="EE332" s="210">
        <f t="shared" si="1046"/>
        <v>0</v>
      </c>
      <c r="EF332" s="210">
        <f t="shared" si="1046"/>
        <v>0</v>
      </c>
      <c r="EG332" s="210">
        <f t="shared" si="1046"/>
        <v>0</v>
      </c>
      <c r="EH332" s="210">
        <f t="shared" si="1046"/>
        <v>0</v>
      </c>
      <c r="EI332" s="210">
        <f t="shared" si="1052"/>
        <v>0</v>
      </c>
      <c r="EJ332" s="210">
        <f t="shared" si="1052"/>
        <v>0</v>
      </c>
      <c r="EK332" s="210">
        <f t="shared" si="1052"/>
        <v>0</v>
      </c>
      <c r="EL332" s="210">
        <f t="shared" si="1052"/>
        <v>0</v>
      </c>
      <c r="EM332" s="210">
        <f t="shared" si="1052"/>
        <v>0</v>
      </c>
      <c r="EN332" s="210">
        <f t="shared" si="1052"/>
        <v>0</v>
      </c>
      <c r="EO332" s="210">
        <f t="shared" si="1052"/>
        <v>0</v>
      </c>
      <c r="EP332" s="210">
        <f t="shared" si="1052"/>
        <v>0</v>
      </c>
      <c r="EQ332" s="210">
        <f t="shared" si="1052"/>
        <v>0</v>
      </c>
      <c r="ES332" s="210">
        <f t="shared" si="1029"/>
        <v>0</v>
      </c>
      <c r="ET332" s="210">
        <f t="shared" si="1030"/>
        <v>0</v>
      </c>
      <c r="EU332" s="210">
        <f t="shared" si="1031"/>
        <v>0</v>
      </c>
      <c r="EV332" s="210">
        <f t="shared" si="1032"/>
        <v>0</v>
      </c>
      <c r="EW332" s="210">
        <f t="shared" si="1033"/>
        <v>0</v>
      </c>
      <c r="EX332" s="210">
        <f t="shared" si="1034"/>
        <v>0</v>
      </c>
      <c r="EY332" s="210">
        <f t="shared" si="1035"/>
        <v>0</v>
      </c>
      <c r="EZ332" s="210">
        <f t="shared" si="1036"/>
        <v>0</v>
      </c>
      <c r="FA332" s="210">
        <f t="shared" si="1037"/>
        <v>0</v>
      </c>
      <c r="FB332" s="210">
        <f t="shared" si="1038"/>
        <v>0</v>
      </c>
      <c r="FC332" s="210">
        <f t="shared" si="1039"/>
        <v>0</v>
      </c>
      <c r="FD332" s="210">
        <f t="shared" si="1040"/>
        <v>0</v>
      </c>
      <c r="FE332" s="210">
        <f t="shared" si="1041"/>
        <v>0</v>
      </c>
      <c r="FF332" s="210">
        <f t="shared" si="1042"/>
        <v>0</v>
      </c>
      <c r="FG332" s="210">
        <f t="shared" si="1043"/>
        <v>0</v>
      </c>
      <c r="FI332" s="211">
        <f t="shared" si="984"/>
        <v>0</v>
      </c>
      <c r="FJ332" s="211">
        <f t="shared" si="985"/>
        <v>0</v>
      </c>
      <c r="FK332" s="211">
        <f t="shared" si="986"/>
        <v>0</v>
      </c>
      <c r="FL332" s="211">
        <f t="shared" si="987"/>
        <v>0</v>
      </c>
      <c r="FM332" s="211">
        <f t="shared" si="988"/>
        <v>0</v>
      </c>
      <c r="FN332" s="211">
        <f t="shared" si="989"/>
        <v>0</v>
      </c>
      <c r="FO332" s="211">
        <f t="shared" si="990"/>
        <v>0</v>
      </c>
      <c r="FP332" s="211">
        <f t="shared" si="991"/>
        <v>0</v>
      </c>
      <c r="FQ332" s="211">
        <f t="shared" si="992"/>
        <v>0</v>
      </c>
      <c r="FR332" s="211">
        <f t="shared" si="993"/>
        <v>0</v>
      </c>
      <c r="FS332" s="211">
        <f t="shared" si="994"/>
        <v>0</v>
      </c>
      <c r="FT332" s="211">
        <f t="shared" si="995"/>
        <v>0</v>
      </c>
      <c r="FU332" s="211">
        <f t="shared" si="996"/>
        <v>0</v>
      </c>
      <c r="FV332" s="211">
        <f t="shared" si="997"/>
        <v>0</v>
      </c>
      <c r="FW332" s="211">
        <f t="shared" si="998"/>
        <v>0</v>
      </c>
      <c r="FX332" s="211">
        <f t="shared" si="999"/>
        <v>0</v>
      </c>
      <c r="FY332" s="211">
        <f t="shared" si="1000"/>
        <v>0</v>
      </c>
      <c r="FZ332" s="211">
        <f t="shared" si="1001"/>
        <v>0</v>
      </c>
      <c r="GA332" s="211">
        <f t="shared" si="1002"/>
        <v>0</v>
      </c>
      <c r="GB332" s="211">
        <f t="shared" si="1003"/>
        <v>0</v>
      </c>
      <c r="GC332" s="211">
        <f t="shared" si="1004"/>
        <v>0</v>
      </c>
      <c r="GD332" s="211">
        <f t="shared" si="1005"/>
        <v>0</v>
      </c>
      <c r="GE332" s="211">
        <f t="shared" si="1006"/>
        <v>0</v>
      </c>
      <c r="GF332" s="211">
        <f t="shared" si="1007"/>
        <v>0</v>
      </c>
      <c r="GG332" s="211">
        <f t="shared" si="1008"/>
        <v>0</v>
      </c>
      <c r="GH332" s="211">
        <f t="shared" si="1009"/>
        <v>0</v>
      </c>
      <c r="GI332" s="211">
        <f t="shared" si="1010"/>
        <v>0</v>
      </c>
      <c r="GJ332" s="211">
        <f t="shared" si="1011"/>
        <v>0</v>
      </c>
      <c r="GK332" s="211">
        <f t="shared" si="1012"/>
        <v>0</v>
      </c>
      <c r="GL332" s="211">
        <f t="shared" si="1013"/>
        <v>0</v>
      </c>
    </row>
    <row r="333" spans="3:194">
      <c r="C333" s="53" t="s">
        <v>262</v>
      </c>
      <c r="D333" s="225">
        <v>2607</v>
      </c>
      <c r="E333" s="223">
        <v>1</v>
      </c>
      <c r="F333" s="223"/>
      <c r="G333" s="224">
        <f t="shared" si="1057"/>
        <v>0</v>
      </c>
      <c r="H333" s="224">
        <f t="shared" si="1058"/>
        <v>0</v>
      </c>
      <c r="I333" s="222"/>
      <c r="J333" s="222"/>
      <c r="K333" s="222"/>
      <c r="L333" s="222"/>
      <c r="M333" s="222"/>
      <c r="N333" s="222"/>
      <c r="O333" s="222"/>
      <c r="P333" s="222"/>
      <c r="Q333" s="224">
        <f t="shared" si="1059"/>
        <v>0</v>
      </c>
      <c r="R333" s="222"/>
      <c r="S333" s="222"/>
      <c r="T333" s="222"/>
      <c r="U333" s="222"/>
      <c r="V333" s="224">
        <f t="shared" si="1060"/>
        <v>0</v>
      </c>
      <c r="W333" s="222"/>
      <c r="X333" s="222"/>
      <c r="Y333" s="222"/>
      <c r="Z333" s="222"/>
      <c r="AA333" s="224">
        <f t="shared" si="1061"/>
        <v>0</v>
      </c>
      <c r="AB333" s="222"/>
      <c r="AC333" s="222"/>
      <c r="AD333" s="222"/>
      <c r="AE333" s="222"/>
      <c r="AF333" s="224">
        <f t="shared" si="1062"/>
        <v>0</v>
      </c>
      <c r="AG333" s="222"/>
      <c r="AH333" s="222"/>
      <c r="AI333" s="222"/>
      <c r="AJ333" s="222"/>
      <c r="AK333" s="224">
        <f t="shared" si="1063"/>
        <v>0</v>
      </c>
      <c r="AL333" s="224">
        <f t="shared" si="1064"/>
        <v>0</v>
      </c>
      <c r="AM333" s="222"/>
      <c r="AN333" s="222"/>
      <c r="AO333" s="222"/>
      <c r="AP333" s="222"/>
      <c r="AQ333" s="222"/>
      <c r="AR333" s="222"/>
      <c r="AS333" s="222"/>
      <c r="AT333" s="222"/>
      <c r="AU333" s="224">
        <f t="shared" si="1065"/>
        <v>0</v>
      </c>
      <c r="AV333" s="222"/>
      <c r="AW333" s="222"/>
      <c r="AX333" s="222"/>
      <c r="AY333" s="222"/>
      <c r="AZ333" s="224">
        <f t="shared" si="1066"/>
        <v>0</v>
      </c>
      <c r="BA333" s="222"/>
      <c r="BB333" s="222"/>
      <c r="BC333" s="222"/>
      <c r="BD333" s="222"/>
      <c r="BE333" s="224">
        <f t="shared" si="1067"/>
        <v>0</v>
      </c>
      <c r="BF333" s="222"/>
      <c r="BG333" s="222"/>
      <c r="BH333" s="222"/>
      <c r="BI333" s="222"/>
      <c r="BJ333" s="224">
        <f t="shared" si="1068"/>
        <v>0</v>
      </c>
      <c r="BK333" s="222"/>
      <c r="BL333" s="222"/>
      <c r="BM333" s="222"/>
      <c r="BN333" s="222"/>
      <c r="BO333" s="224">
        <f t="shared" si="1069"/>
        <v>0</v>
      </c>
      <c r="BP333" s="222"/>
      <c r="BQ333" s="222"/>
      <c r="BR333" s="222"/>
      <c r="BS333" s="222"/>
      <c r="BT333" s="224">
        <f t="shared" si="1070"/>
        <v>0</v>
      </c>
      <c r="BU333" s="222"/>
      <c r="BV333" s="222"/>
      <c r="BW333" s="222"/>
      <c r="BX333" s="222"/>
      <c r="BY333" s="224">
        <f t="shared" si="1071"/>
        <v>0</v>
      </c>
      <c r="BZ333" s="222"/>
      <c r="CA333" s="222"/>
      <c r="CB333" s="222"/>
      <c r="CC333" s="222"/>
      <c r="CD333" s="224">
        <f t="shared" si="1072"/>
        <v>0</v>
      </c>
      <c r="CE333" s="222"/>
      <c r="CF333" s="222"/>
      <c r="CG333" s="222"/>
      <c r="CH333" s="222"/>
      <c r="CI333" s="224">
        <f t="shared" si="1073"/>
        <v>0</v>
      </c>
      <c r="CJ333" s="222"/>
      <c r="CK333" s="222"/>
      <c r="CL333" s="222"/>
      <c r="CM333" s="222"/>
      <c r="CN333" s="224">
        <f t="shared" si="1074"/>
        <v>0</v>
      </c>
      <c r="CO333" s="222"/>
      <c r="CP333" s="222"/>
      <c r="CQ333" s="222"/>
      <c r="CR333" s="222"/>
      <c r="CS333" s="209">
        <f t="shared" si="1044"/>
        <v>0</v>
      </c>
      <c r="CT333" s="205"/>
      <c r="CU333" s="210">
        <f t="shared" si="1049"/>
        <v>0</v>
      </c>
      <c r="CV333" s="210">
        <f t="shared" si="1049"/>
        <v>0</v>
      </c>
      <c r="CW333" s="210">
        <f t="shared" si="1015"/>
        <v>0</v>
      </c>
      <c r="CX333" s="210">
        <f t="shared" si="1016"/>
        <v>0</v>
      </c>
      <c r="CY333" s="210">
        <f t="shared" si="1017"/>
        <v>0</v>
      </c>
      <c r="CZ333" s="210">
        <f t="shared" si="1018"/>
        <v>0</v>
      </c>
      <c r="DA333" s="210">
        <f t="shared" si="1050"/>
        <v>0</v>
      </c>
      <c r="DB333" s="210">
        <f t="shared" si="1050"/>
        <v>0</v>
      </c>
      <c r="DC333" s="210">
        <f t="shared" si="1019"/>
        <v>0</v>
      </c>
      <c r="DD333" s="210">
        <f t="shared" si="1020"/>
        <v>0</v>
      </c>
      <c r="DE333" s="210">
        <f t="shared" si="1021"/>
        <v>0</v>
      </c>
      <c r="DF333" s="210">
        <f t="shared" si="1022"/>
        <v>0</v>
      </c>
      <c r="DG333" s="210">
        <f t="shared" si="1023"/>
        <v>0</v>
      </c>
      <c r="DH333" s="210">
        <f t="shared" si="1024"/>
        <v>0</v>
      </c>
      <c r="DI333" s="210">
        <f t="shared" si="1025"/>
        <v>0</v>
      </c>
      <c r="DJ333" s="210">
        <f t="shared" si="1026"/>
        <v>0</v>
      </c>
      <c r="DK333" s="210">
        <f t="shared" si="1027"/>
        <v>0</v>
      </c>
      <c r="DL333" s="210">
        <f t="shared" si="1028"/>
        <v>0</v>
      </c>
      <c r="DN333" s="210">
        <f t="shared" si="1054"/>
        <v>0</v>
      </c>
      <c r="DO333" s="210">
        <f t="shared" si="1054"/>
        <v>0</v>
      </c>
      <c r="DP333" s="210">
        <f t="shared" si="1054"/>
        <v>0</v>
      </c>
      <c r="DQ333" s="210">
        <f t="shared" si="1054"/>
        <v>0</v>
      </c>
      <c r="DR333" s="210">
        <f t="shared" si="1054"/>
        <v>0</v>
      </c>
      <c r="DS333" s="210">
        <f t="shared" si="1054"/>
        <v>0</v>
      </c>
      <c r="DT333" s="210">
        <f t="shared" si="1054"/>
        <v>0</v>
      </c>
      <c r="DU333" s="210">
        <f t="shared" si="1054"/>
        <v>0</v>
      </c>
      <c r="DV333" s="210">
        <f t="shared" si="1054"/>
        <v>0</v>
      </c>
      <c r="DW333" s="210">
        <f t="shared" si="1054"/>
        <v>0</v>
      </c>
      <c r="DX333" s="210">
        <f t="shared" si="1054"/>
        <v>0</v>
      </c>
      <c r="DY333" s="210">
        <f t="shared" si="1054"/>
        <v>0</v>
      </c>
      <c r="DZ333" s="210">
        <f t="shared" si="1054"/>
        <v>0</v>
      </c>
      <c r="EA333" s="210">
        <f t="shared" si="1054"/>
        <v>0</v>
      </c>
      <c r="EB333" s="210">
        <f t="shared" si="1054"/>
        <v>0</v>
      </c>
      <c r="EC333" s="210">
        <f t="shared" si="1053"/>
        <v>0</v>
      </c>
      <c r="ED333" s="210">
        <f t="shared" si="1046"/>
        <v>0</v>
      </c>
      <c r="EE333" s="210">
        <f t="shared" si="1046"/>
        <v>0</v>
      </c>
      <c r="EF333" s="210">
        <f t="shared" si="1046"/>
        <v>0</v>
      </c>
      <c r="EG333" s="210">
        <f t="shared" si="1046"/>
        <v>0</v>
      </c>
      <c r="EH333" s="210">
        <f t="shared" si="1046"/>
        <v>0</v>
      </c>
      <c r="EI333" s="210">
        <f t="shared" si="1052"/>
        <v>0</v>
      </c>
      <c r="EJ333" s="210">
        <f t="shared" si="1052"/>
        <v>0</v>
      </c>
      <c r="EK333" s="210">
        <f t="shared" si="1052"/>
        <v>0</v>
      </c>
      <c r="EL333" s="210">
        <f t="shared" si="1052"/>
        <v>0</v>
      </c>
      <c r="EM333" s="210">
        <f t="shared" si="1052"/>
        <v>0</v>
      </c>
      <c r="EN333" s="210">
        <f t="shared" si="1052"/>
        <v>0</v>
      </c>
      <c r="EO333" s="210">
        <f t="shared" si="1052"/>
        <v>0</v>
      </c>
      <c r="EP333" s="210">
        <f t="shared" si="1052"/>
        <v>0</v>
      </c>
      <c r="EQ333" s="210">
        <f t="shared" si="1052"/>
        <v>0</v>
      </c>
      <c r="ES333" s="210">
        <f t="shared" si="1029"/>
        <v>0</v>
      </c>
      <c r="ET333" s="210">
        <f t="shared" si="1030"/>
        <v>0</v>
      </c>
      <c r="EU333" s="210">
        <f t="shared" si="1031"/>
        <v>0</v>
      </c>
      <c r="EV333" s="210">
        <f t="shared" si="1032"/>
        <v>0</v>
      </c>
      <c r="EW333" s="210">
        <f t="shared" si="1033"/>
        <v>0</v>
      </c>
      <c r="EX333" s="210">
        <f t="shared" si="1034"/>
        <v>0</v>
      </c>
      <c r="EY333" s="210">
        <f t="shared" si="1035"/>
        <v>0</v>
      </c>
      <c r="EZ333" s="210">
        <f t="shared" si="1036"/>
        <v>0</v>
      </c>
      <c r="FA333" s="210">
        <f t="shared" si="1037"/>
        <v>0</v>
      </c>
      <c r="FB333" s="210">
        <f t="shared" si="1038"/>
        <v>0</v>
      </c>
      <c r="FC333" s="210">
        <f t="shared" si="1039"/>
        <v>0</v>
      </c>
      <c r="FD333" s="210">
        <f t="shared" si="1040"/>
        <v>0</v>
      </c>
      <c r="FE333" s="210">
        <f t="shared" si="1041"/>
        <v>0</v>
      </c>
      <c r="FF333" s="210">
        <f t="shared" si="1042"/>
        <v>0</v>
      </c>
      <c r="FG333" s="210">
        <f t="shared" si="1043"/>
        <v>0</v>
      </c>
      <c r="FI333" s="211">
        <f t="shared" si="984"/>
        <v>0</v>
      </c>
      <c r="FJ333" s="211">
        <f t="shared" si="985"/>
        <v>0</v>
      </c>
      <c r="FK333" s="211">
        <f t="shared" si="986"/>
        <v>0</v>
      </c>
      <c r="FL333" s="211">
        <f t="shared" si="987"/>
        <v>0</v>
      </c>
      <c r="FM333" s="211">
        <f t="shared" si="988"/>
        <v>0</v>
      </c>
      <c r="FN333" s="211">
        <f t="shared" si="989"/>
        <v>0</v>
      </c>
      <c r="FO333" s="211">
        <f t="shared" si="990"/>
        <v>0</v>
      </c>
      <c r="FP333" s="211">
        <f t="shared" si="991"/>
        <v>0</v>
      </c>
      <c r="FQ333" s="211">
        <f t="shared" si="992"/>
        <v>0</v>
      </c>
      <c r="FR333" s="211">
        <f t="shared" si="993"/>
        <v>0</v>
      </c>
      <c r="FS333" s="211">
        <f t="shared" si="994"/>
        <v>0</v>
      </c>
      <c r="FT333" s="211">
        <f t="shared" si="995"/>
        <v>0</v>
      </c>
      <c r="FU333" s="211">
        <f t="shared" si="996"/>
        <v>0</v>
      </c>
      <c r="FV333" s="211">
        <f t="shared" si="997"/>
        <v>0</v>
      </c>
      <c r="FW333" s="211">
        <f t="shared" si="998"/>
        <v>0</v>
      </c>
      <c r="FX333" s="211">
        <f t="shared" si="999"/>
        <v>0</v>
      </c>
      <c r="FY333" s="211">
        <f t="shared" si="1000"/>
        <v>0</v>
      </c>
      <c r="FZ333" s="211">
        <f t="shared" si="1001"/>
        <v>0</v>
      </c>
      <c r="GA333" s="211">
        <f t="shared" si="1002"/>
        <v>0</v>
      </c>
      <c r="GB333" s="211">
        <f t="shared" si="1003"/>
        <v>0</v>
      </c>
      <c r="GC333" s="211">
        <f t="shared" si="1004"/>
        <v>0</v>
      </c>
      <c r="GD333" s="211">
        <f t="shared" si="1005"/>
        <v>0</v>
      </c>
      <c r="GE333" s="211">
        <f t="shared" si="1006"/>
        <v>0</v>
      </c>
      <c r="GF333" s="211">
        <f t="shared" si="1007"/>
        <v>0</v>
      </c>
      <c r="GG333" s="211">
        <f t="shared" si="1008"/>
        <v>0</v>
      </c>
      <c r="GH333" s="211">
        <f t="shared" si="1009"/>
        <v>0</v>
      </c>
      <c r="GI333" s="211">
        <f t="shared" si="1010"/>
        <v>0</v>
      </c>
      <c r="GJ333" s="211">
        <f t="shared" si="1011"/>
        <v>0</v>
      </c>
      <c r="GK333" s="211">
        <f t="shared" si="1012"/>
        <v>0</v>
      </c>
      <c r="GL333" s="211">
        <f t="shared" si="1013"/>
        <v>0</v>
      </c>
    </row>
    <row r="334" spans="3:194" ht="45">
      <c r="C334" s="53" t="s">
        <v>263</v>
      </c>
      <c r="D334" s="225">
        <v>2608</v>
      </c>
      <c r="E334" s="223">
        <v>1</v>
      </c>
      <c r="F334" s="223"/>
      <c r="G334" s="224">
        <f t="shared" si="1057"/>
        <v>0</v>
      </c>
      <c r="H334" s="224">
        <f t="shared" si="1058"/>
        <v>0</v>
      </c>
      <c r="I334" s="222"/>
      <c r="J334" s="222"/>
      <c r="K334" s="222"/>
      <c r="L334" s="222"/>
      <c r="M334" s="222"/>
      <c r="N334" s="222"/>
      <c r="O334" s="222"/>
      <c r="P334" s="222"/>
      <c r="Q334" s="224">
        <f t="shared" si="1059"/>
        <v>0</v>
      </c>
      <c r="R334" s="222"/>
      <c r="S334" s="222"/>
      <c r="T334" s="222"/>
      <c r="U334" s="222"/>
      <c r="V334" s="224">
        <f t="shared" si="1060"/>
        <v>0</v>
      </c>
      <c r="W334" s="222"/>
      <c r="X334" s="222"/>
      <c r="Y334" s="222"/>
      <c r="Z334" s="222"/>
      <c r="AA334" s="224">
        <f t="shared" si="1061"/>
        <v>0</v>
      </c>
      <c r="AB334" s="222"/>
      <c r="AC334" s="222"/>
      <c r="AD334" s="222"/>
      <c r="AE334" s="222"/>
      <c r="AF334" s="224">
        <f t="shared" si="1062"/>
        <v>0</v>
      </c>
      <c r="AG334" s="222"/>
      <c r="AH334" s="222"/>
      <c r="AI334" s="222"/>
      <c r="AJ334" s="222"/>
      <c r="AK334" s="224">
        <f t="shared" si="1063"/>
        <v>0</v>
      </c>
      <c r="AL334" s="224">
        <f t="shared" si="1064"/>
        <v>0</v>
      </c>
      <c r="AM334" s="222"/>
      <c r="AN334" s="222"/>
      <c r="AO334" s="222"/>
      <c r="AP334" s="222"/>
      <c r="AQ334" s="222"/>
      <c r="AR334" s="222"/>
      <c r="AS334" s="222"/>
      <c r="AT334" s="222"/>
      <c r="AU334" s="224">
        <f t="shared" si="1065"/>
        <v>0</v>
      </c>
      <c r="AV334" s="222"/>
      <c r="AW334" s="222"/>
      <c r="AX334" s="222"/>
      <c r="AY334" s="222"/>
      <c r="AZ334" s="224">
        <f t="shared" si="1066"/>
        <v>0</v>
      </c>
      <c r="BA334" s="222"/>
      <c r="BB334" s="222"/>
      <c r="BC334" s="222"/>
      <c r="BD334" s="222"/>
      <c r="BE334" s="224">
        <f t="shared" si="1067"/>
        <v>0</v>
      </c>
      <c r="BF334" s="222"/>
      <c r="BG334" s="222"/>
      <c r="BH334" s="222"/>
      <c r="BI334" s="222"/>
      <c r="BJ334" s="224">
        <f t="shared" si="1068"/>
        <v>0</v>
      </c>
      <c r="BK334" s="222"/>
      <c r="BL334" s="222"/>
      <c r="BM334" s="222"/>
      <c r="BN334" s="222"/>
      <c r="BO334" s="224">
        <f t="shared" si="1069"/>
        <v>0</v>
      </c>
      <c r="BP334" s="222"/>
      <c r="BQ334" s="222"/>
      <c r="BR334" s="222"/>
      <c r="BS334" s="222"/>
      <c r="BT334" s="224">
        <f t="shared" si="1070"/>
        <v>0</v>
      </c>
      <c r="BU334" s="222"/>
      <c r="BV334" s="222"/>
      <c r="BW334" s="222"/>
      <c r="BX334" s="222"/>
      <c r="BY334" s="224">
        <f t="shared" si="1071"/>
        <v>0</v>
      </c>
      <c r="BZ334" s="222"/>
      <c r="CA334" s="222"/>
      <c r="CB334" s="222"/>
      <c r="CC334" s="222"/>
      <c r="CD334" s="224">
        <f t="shared" si="1072"/>
        <v>0</v>
      </c>
      <c r="CE334" s="222"/>
      <c r="CF334" s="222"/>
      <c r="CG334" s="222"/>
      <c r="CH334" s="222"/>
      <c r="CI334" s="224">
        <f t="shared" si="1073"/>
        <v>0</v>
      </c>
      <c r="CJ334" s="222"/>
      <c r="CK334" s="222"/>
      <c r="CL334" s="222"/>
      <c r="CM334" s="222"/>
      <c r="CN334" s="224">
        <f t="shared" si="1074"/>
        <v>0</v>
      </c>
      <c r="CO334" s="222"/>
      <c r="CP334" s="222"/>
      <c r="CQ334" s="222"/>
      <c r="CR334" s="222"/>
      <c r="CS334" s="209">
        <f t="shared" si="1044"/>
        <v>0</v>
      </c>
      <c r="CT334" s="205"/>
      <c r="CU334" s="210">
        <f t="shared" si="1049"/>
        <v>0</v>
      </c>
      <c r="CV334" s="210">
        <f t="shared" si="1049"/>
        <v>0</v>
      </c>
      <c r="CW334" s="210">
        <f t="shared" si="1015"/>
        <v>0</v>
      </c>
      <c r="CX334" s="210">
        <f t="shared" si="1016"/>
        <v>0</v>
      </c>
      <c r="CY334" s="210">
        <f t="shared" si="1017"/>
        <v>0</v>
      </c>
      <c r="CZ334" s="210">
        <f t="shared" si="1018"/>
        <v>0</v>
      </c>
      <c r="DA334" s="210">
        <f t="shared" si="1050"/>
        <v>0</v>
      </c>
      <c r="DB334" s="210">
        <f t="shared" si="1050"/>
        <v>0</v>
      </c>
      <c r="DC334" s="210">
        <f t="shared" si="1019"/>
        <v>0</v>
      </c>
      <c r="DD334" s="210">
        <f t="shared" si="1020"/>
        <v>0</v>
      </c>
      <c r="DE334" s="210">
        <f t="shared" si="1021"/>
        <v>0</v>
      </c>
      <c r="DF334" s="210">
        <f t="shared" si="1022"/>
        <v>0</v>
      </c>
      <c r="DG334" s="210">
        <f t="shared" si="1023"/>
        <v>0</v>
      </c>
      <c r="DH334" s="210">
        <f t="shared" si="1024"/>
        <v>0</v>
      </c>
      <c r="DI334" s="210">
        <f t="shared" si="1025"/>
        <v>0</v>
      </c>
      <c r="DJ334" s="210">
        <f t="shared" si="1026"/>
        <v>0</v>
      </c>
      <c r="DK334" s="210">
        <f t="shared" si="1027"/>
        <v>0</v>
      </c>
      <c r="DL334" s="210">
        <f t="shared" si="1028"/>
        <v>0</v>
      </c>
      <c r="DN334" s="210">
        <f t="shared" si="1054"/>
        <v>0</v>
      </c>
      <c r="DO334" s="210">
        <f t="shared" si="1054"/>
        <v>0</v>
      </c>
      <c r="DP334" s="210">
        <f t="shared" si="1054"/>
        <v>0</v>
      </c>
      <c r="DQ334" s="210">
        <f t="shared" si="1054"/>
        <v>0</v>
      </c>
      <c r="DR334" s="210">
        <f t="shared" si="1054"/>
        <v>0</v>
      </c>
      <c r="DS334" s="210">
        <f t="shared" si="1054"/>
        <v>0</v>
      </c>
      <c r="DT334" s="210">
        <f t="shared" si="1054"/>
        <v>0</v>
      </c>
      <c r="DU334" s="210">
        <f t="shared" si="1054"/>
        <v>0</v>
      </c>
      <c r="DV334" s="210">
        <f t="shared" si="1054"/>
        <v>0</v>
      </c>
      <c r="DW334" s="210">
        <f t="shared" si="1054"/>
        <v>0</v>
      </c>
      <c r="DX334" s="210">
        <f t="shared" si="1054"/>
        <v>0</v>
      </c>
      <c r="DY334" s="210">
        <f t="shared" si="1054"/>
        <v>0</v>
      </c>
      <c r="DZ334" s="210">
        <f t="shared" si="1054"/>
        <v>0</v>
      </c>
      <c r="EA334" s="210">
        <f t="shared" si="1054"/>
        <v>0</v>
      </c>
      <c r="EB334" s="210">
        <f t="shared" si="1054"/>
        <v>0</v>
      </c>
      <c r="EC334" s="210">
        <f t="shared" si="1053"/>
        <v>0</v>
      </c>
      <c r="ED334" s="210">
        <f t="shared" si="1046"/>
        <v>0</v>
      </c>
      <c r="EE334" s="210">
        <f t="shared" si="1046"/>
        <v>0</v>
      </c>
      <c r="EF334" s="210">
        <f t="shared" si="1046"/>
        <v>0</v>
      </c>
      <c r="EG334" s="210">
        <f t="shared" si="1046"/>
        <v>0</v>
      </c>
      <c r="EH334" s="210">
        <f t="shared" si="1046"/>
        <v>0</v>
      </c>
      <c r="EI334" s="210">
        <f t="shared" si="1052"/>
        <v>0</v>
      </c>
      <c r="EJ334" s="210">
        <f t="shared" si="1052"/>
        <v>0</v>
      </c>
      <c r="EK334" s="210">
        <f t="shared" si="1052"/>
        <v>0</v>
      </c>
      <c r="EL334" s="210">
        <f t="shared" si="1052"/>
        <v>0</v>
      </c>
      <c r="EM334" s="210">
        <f t="shared" si="1052"/>
        <v>0</v>
      </c>
      <c r="EN334" s="210">
        <f t="shared" si="1052"/>
        <v>0</v>
      </c>
      <c r="EO334" s="210">
        <f t="shared" si="1052"/>
        <v>0</v>
      </c>
      <c r="EP334" s="210">
        <f t="shared" si="1052"/>
        <v>0</v>
      </c>
      <c r="EQ334" s="210">
        <f t="shared" si="1052"/>
        <v>0</v>
      </c>
      <c r="ES334" s="210">
        <f t="shared" si="1029"/>
        <v>0</v>
      </c>
      <c r="ET334" s="210">
        <f t="shared" si="1030"/>
        <v>0</v>
      </c>
      <c r="EU334" s="210">
        <f t="shared" si="1031"/>
        <v>0</v>
      </c>
      <c r="EV334" s="210">
        <f t="shared" si="1032"/>
        <v>0</v>
      </c>
      <c r="EW334" s="210">
        <f t="shared" si="1033"/>
        <v>0</v>
      </c>
      <c r="EX334" s="210">
        <f t="shared" si="1034"/>
        <v>0</v>
      </c>
      <c r="EY334" s="210">
        <f t="shared" si="1035"/>
        <v>0</v>
      </c>
      <c r="EZ334" s="210">
        <f t="shared" si="1036"/>
        <v>0</v>
      </c>
      <c r="FA334" s="210">
        <f t="shared" si="1037"/>
        <v>0</v>
      </c>
      <c r="FB334" s="210">
        <f t="shared" si="1038"/>
        <v>0</v>
      </c>
      <c r="FC334" s="210">
        <f t="shared" si="1039"/>
        <v>0</v>
      </c>
      <c r="FD334" s="210">
        <f t="shared" si="1040"/>
        <v>0</v>
      </c>
      <c r="FE334" s="210">
        <f t="shared" si="1041"/>
        <v>0</v>
      </c>
      <c r="FF334" s="210">
        <f t="shared" si="1042"/>
        <v>0</v>
      </c>
      <c r="FG334" s="210">
        <f t="shared" si="1043"/>
        <v>0</v>
      </c>
      <c r="FI334" s="211">
        <f t="shared" ref="FI334:FI397" si="1075">IF((BO334-G334)&gt;0,0,BO334-G334)</f>
        <v>0</v>
      </c>
      <c r="FJ334" s="211">
        <f t="shared" ref="FJ334:FJ397" si="1076">IF((BP334-I334)&gt;0,0,BP334-I334)</f>
        <v>0</v>
      </c>
      <c r="FK334" s="211">
        <f t="shared" ref="FK334:FK397" si="1077">IF((BQ334-K334)&gt;0,0,BQ334-K334)</f>
        <v>0</v>
      </c>
      <c r="FL334" s="211">
        <f t="shared" ref="FL334:FL397" si="1078">IF((BR334-M334)&gt;0,0,BR334-M334)</f>
        <v>0</v>
      </c>
      <c r="FM334" s="211">
        <f t="shared" ref="FM334:FM397" si="1079">IF((BS334-O334)&gt;0,0,BS334-O334)</f>
        <v>0</v>
      </c>
      <c r="FN334" s="211">
        <f t="shared" ref="FN334:FN397" si="1080">IF((BT334-Q334)&gt;0,0,BT334-Q334)</f>
        <v>0</v>
      </c>
      <c r="FO334" s="211">
        <f t="shared" ref="FO334:FO397" si="1081">IF((BU334-R334)&gt;0,0,BU334-R334)</f>
        <v>0</v>
      </c>
      <c r="FP334" s="211">
        <f t="shared" ref="FP334:FP397" si="1082">IF((BV334-S334)&gt;0,0,BV334-S334)</f>
        <v>0</v>
      </c>
      <c r="FQ334" s="211">
        <f t="shared" ref="FQ334:FQ397" si="1083">IF((BW334-T334)&gt;0,0,BW334-T334)</f>
        <v>0</v>
      </c>
      <c r="FR334" s="211">
        <f t="shared" ref="FR334:FR397" si="1084">IF((BX334-U334)&gt;0,0,BX334-U334)</f>
        <v>0</v>
      </c>
      <c r="FS334" s="211">
        <f t="shared" ref="FS334:FS397" si="1085">IF((BY334-V334)&gt;0,0,BY334-V334)</f>
        <v>0</v>
      </c>
      <c r="FT334" s="211">
        <f t="shared" ref="FT334:FT397" si="1086">IF((BZ334-W334)&gt;0,0,BZ334-W334)</f>
        <v>0</v>
      </c>
      <c r="FU334" s="211">
        <f t="shared" ref="FU334:FU397" si="1087">IF((CA334-X334)&gt;0,0,CA334-X334)</f>
        <v>0</v>
      </c>
      <c r="FV334" s="211">
        <f t="shared" ref="FV334:FV397" si="1088">IF((CB334-Y334)&gt;0,0,CB334-Y334)</f>
        <v>0</v>
      </c>
      <c r="FW334" s="211">
        <f t="shared" ref="FW334:FW397" si="1089">IF((CC334-Z334)&gt;0,0,CC334-Z334)</f>
        <v>0</v>
      </c>
      <c r="FX334" s="211">
        <f t="shared" ref="FX334:FX397" si="1090">IF((CD334-AK334)&gt;0,0,CD334-AK334)</f>
        <v>0</v>
      </c>
      <c r="FY334" s="211">
        <f t="shared" ref="FY334:FY397" si="1091">IF((CE334-AM334)&gt;0,0,CE334-AM334)</f>
        <v>0</v>
      </c>
      <c r="FZ334" s="211">
        <f t="shared" ref="FZ334:FZ397" si="1092">IF((CF334-AO334)&gt;0,0,CF334-AO334)</f>
        <v>0</v>
      </c>
      <c r="GA334" s="211">
        <f t="shared" ref="GA334:GA397" si="1093">IF((CG334-AQ334)&gt;0,0,CG334-AQ334)</f>
        <v>0</v>
      </c>
      <c r="GB334" s="211">
        <f t="shared" ref="GB334:GB397" si="1094">IF((CH334-AS334)&gt;0,0,CH334-AS334)</f>
        <v>0</v>
      </c>
      <c r="GC334" s="211">
        <f t="shared" ref="GC334:GC397" si="1095">IF((CI334-AU334)&gt;0,0,CI334-AU334)</f>
        <v>0</v>
      </c>
      <c r="GD334" s="211">
        <f t="shared" ref="GD334:GD397" si="1096">IF((CJ334-AV334)&gt;0,0,CJ334-AV334)</f>
        <v>0</v>
      </c>
      <c r="GE334" s="211">
        <f t="shared" ref="GE334:GE397" si="1097">IF((CK334-AW334)&gt;0,0,CK334-AW334)</f>
        <v>0</v>
      </c>
      <c r="GF334" s="211">
        <f t="shared" ref="GF334:GF397" si="1098">IF((CL334-AX334)&gt;0,0,CL334-AX334)</f>
        <v>0</v>
      </c>
      <c r="GG334" s="211">
        <f t="shared" ref="GG334:GG397" si="1099">IF((CM334-AY334)&gt;0,0,CM334-AY334)</f>
        <v>0</v>
      </c>
      <c r="GH334" s="211">
        <f t="shared" ref="GH334:GH397" si="1100">IF((CN334-AZ334)&gt;0,0,CN334-AZ334)</f>
        <v>0</v>
      </c>
      <c r="GI334" s="211">
        <f t="shared" ref="GI334:GI397" si="1101">IF((CO334-BA334)&gt;0,0,CO334-BA334)</f>
        <v>0</v>
      </c>
      <c r="GJ334" s="211">
        <f t="shared" ref="GJ334:GJ397" si="1102">IF((CP334-BB334)&gt;0,0,CP334-BB334)</f>
        <v>0</v>
      </c>
      <c r="GK334" s="211">
        <f t="shared" ref="GK334:GK397" si="1103">IF((CQ334-BC334)&gt;0,0,CQ334-BC334)</f>
        <v>0</v>
      </c>
      <c r="GL334" s="211">
        <f t="shared" ref="GL334:GL397" si="1104">IF((CR334-BD334)&gt;0,0,CR334-BD334)</f>
        <v>0</v>
      </c>
    </row>
    <row r="335" spans="3:194" ht="30">
      <c r="C335" s="25" t="s">
        <v>264</v>
      </c>
      <c r="D335" s="220">
        <v>2609</v>
      </c>
      <c r="E335" s="223">
        <v>5</v>
      </c>
      <c r="F335" s="223"/>
      <c r="G335" s="224">
        <f t="shared" si="1057"/>
        <v>0</v>
      </c>
      <c r="H335" s="224">
        <f t="shared" si="1058"/>
        <v>0</v>
      </c>
      <c r="I335" s="222"/>
      <c r="J335" s="222"/>
      <c r="K335" s="222"/>
      <c r="L335" s="222"/>
      <c r="M335" s="222"/>
      <c r="N335" s="222"/>
      <c r="O335" s="222"/>
      <c r="P335" s="222"/>
      <c r="Q335" s="224">
        <f t="shared" si="1059"/>
        <v>0</v>
      </c>
      <c r="R335" s="222"/>
      <c r="S335" s="222"/>
      <c r="T335" s="222"/>
      <c r="U335" s="222"/>
      <c r="V335" s="224">
        <f t="shared" si="1060"/>
        <v>0</v>
      </c>
      <c r="W335" s="222"/>
      <c r="X335" s="222"/>
      <c r="Y335" s="222"/>
      <c r="Z335" s="222"/>
      <c r="AA335" s="224">
        <f t="shared" si="1061"/>
        <v>0</v>
      </c>
      <c r="AB335" s="222"/>
      <c r="AC335" s="222"/>
      <c r="AD335" s="222"/>
      <c r="AE335" s="222"/>
      <c r="AF335" s="224">
        <f t="shared" si="1062"/>
        <v>0</v>
      </c>
      <c r="AG335" s="222"/>
      <c r="AH335" s="222"/>
      <c r="AI335" s="222"/>
      <c r="AJ335" s="222"/>
      <c r="AK335" s="224">
        <f t="shared" si="1063"/>
        <v>0</v>
      </c>
      <c r="AL335" s="224">
        <f t="shared" si="1064"/>
        <v>0</v>
      </c>
      <c r="AM335" s="222"/>
      <c r="AN335" s="222"/>
      <c r="AO335" s="222"/>
      <c r="AP335" s="222"/>
      <c r="AQ335" s="222"/>
      <c r="AR335" s="222"/>
      <c r="AS335" s="222"/>
      <c r="AT335" s="222"/>
      <c r="AU335" s="224">
        <f t="shared" si="1065"/>
        <v>0</v>
      </c>
      <c r="AV335" s="222"/>
      <c r="AW335" s="222"/>
      <c r="AX335" s="222"/>
      <c r="AY335" s="222"/>
      <c r="AZ335" s="224">
        <f t="shared" si="1066"/>
        <v>0</v>
      </c>
      <c r="BA335" s="222"/>
      <c r="BB335" s="222"/>
      <c r="BC335" s="222"/>
      <c r="BD335" s="222"/>
      <c r="BE335" s="224">
        <f t="shared" si="1067"/>
        <v>0</v>
      </c>
      <c r="BF335" s="222"/>
      <c r="BG335" s="222"/>
      <c r="BH335" s="222"/>
      <c r="BI335" s="222"/>
      <c r="BJ335" s="224">
        <f t="shared" si="1068"/>
        <v>0</v>
      </c>
      <c r="BK335" s="222"/>
      <c r="BL335" s="222"/>
      <c r="BM335" s="222"/>
      <c r="BN335" s="222"/>
      <c r="BO335" s="224">
        <f t="shared" si="1069"/>
        <v>0</v>
      </c>
      <c r="BP335" s="222"/>
      <c r="BQ335" s="222"/>
      <c r="BR335" s="222"/>
      <c r="BS335" s="222"/>
      <c r="BT335" s="224">
        <f t="shared" si="1070"/>
        <v>0</v>
      </c>
      <c r="BU335" s="222"/>
      <c r="BV335" s="222"/>
      <c r="BW335" s="222"/>
      <c r="BX335" s="222"/>
      <c r="BY335" s="224">
        <f t="shared" si="1071"/>
        <v>0</v>
      </c>
      <c r="BZ335" s="222"/>
      <c r="CA335" s="222"/>
      <c r="CB335" s="222"/>
      <c r="CC335" s="222"/>
      <c r="CD335" s="224">
        <f t="shared" si="1072"/>
        <v>0</v>
      </c>
      <c r="CE335" s="222"/>
      <c r="CF335" s="222"/>
      <c r="CG335" s="222"/>
      <c r="CH335" s="222"/>
      <c r="CI335" s="224">
        <f t="shared" si="1073"/>
        <v>0</v>
      </c>
      <c r="CJ335" s="222"/>
      <c r="CK335" s="222"/>
      <c r="CL335" s="222"/>
      <c r="CM335" s="222"/>
      <c r="CN335" s="224">
        <f t="shared" si="1074"/>
        <v>0</v>
      </c>
      <c r="CO335" s="222"/>
      <c r="CP335" s="222"/>
      <c r="CQ335" s="222"/>
      <c r="CR335" s="222"/>
      <c r="CS335" s="209">
        <f t="shared" si="1044"/>
        <v>0</v>
      </c>
      <c r="CT335" s="205"/>
      <c r="CU335" s="210">
        <f t="shared" si="1049"/>
        <v>0</v>
      </c>
      <c r="CV335" s="210">
        <f t="shared" si="1049"/>
        <v>0</v>
      </c>
      <c r="CW335" s="210">
        <f t="shared" si="1015"/>
        <v>0</v>
      </c>
      <c r="CX335" s="210">
        <f t="shared" si="1016"/>
        <v>0</v>
      </c>
      <c r="CY335" s="210">
        <f t="shared" si="1017"/>
        <v>0</v>
      </c>
      <c r="CZ335" s="210">
        <f t="shared" si="1018"/>
        <v>0</v>
      </c>
      <c r="DA335" s="210">
        <f t="shared" si="1050"/>
        <v>0</v>
      </c>
      <c r="DB335" s="210">
        <f t="shared" si="1050"/>
        <v>0</v>
      </c>
      <c r="DC335" s="210">
        <f t="shared" si="1019"/>
        <v>0</v>
      </c>
      <c r="DD335" s="210">
        <f t="shared" si="1020"/>
        <v>0</v>
      </c>
      <c r="DE335" s="210">
        <f t="shared" si="1021"/>
        <v>0</v>
      </c>
      <c r="DF335" s="210">
        <f t="shared" si="1022"/>
        <v>0</v>
      </c>
      <c r="DG335" s="210">
        <f t="shared" si="1023"/>
        <v>0</v>
      </c>
      <c r="DH335" s="210">
        <f t="shared" si="1024"/>
        <v>0</v>
      </c>
      <c r="DI335" s="210">
        <f t="shared" si="1025"/>
        <v>0</v>
      </c>
      <c r="DJ335" s="210">
        <f t="shared" si="1026"/>
        <v>0</v>
      </c>
      <c r="DK335" s="210">
        <f t="shared" si="1027"/>
        <v>0</v>
      </c>
      <c r="DL335" s="210">
        <f t="shared" si="1028"/>
        <v>0</v>
      </c>
      <c r="DN335" s="210">
        <f t="shared" si="1054"/>
        <v>0</v>
      </c>
      <c r="DO335" s="210">
        <f t="shared" si="1054"/>
        <v>0</v>
      </c>
      <c r="DP335" s="210">
        <f t="shared" si="1054"/>
        <v>0</v>
      </c>
      <c r="DQ335" s="210">
        <f t="shared" si="1054"/>
        <v>0</v>
      </c>
      <c r="DR335" s="210">
        <f t="shared" si="1054"/>
        <v>0</v>
      </c>
      <c r="DS335" s="210">
        <f t="shared" si="1054"/>
        <v>0</v>
      </c>
      <c r="DT335" s="210">
        <f t="shared" si="1054"/>
        <v>0</v>
      </c>
      <c r="DU335" s="210">
        <f t="shared" si="1054"/>
        <v>0</v>
      </c>
      <c r="DV335" s="210">
        <f t="shared" si="1054"/>
        <v>0</v>
      </c>
      <c r="DW335" s="210">
        <f t="shared" si="1054"/>
        <v>0</v>
      </c>
      <c r="DX335" s="210">
        <f t="shared" si="1054"/>
        <v>0</v>
      </c>
      <c r="DY335" s="210">
        <f t="shared" si="1054"/>
        <v>0</v>
      </c>
      <c r="DZ335" s="210">
        <f t="shared" si="1054"/>
        <v>0</v>
      </c>
      <c r="EA335" s="210">
        <f t="shared" si="1054"/>
        <v>0</v>
      </c>
      <c r="EB335" s="210">
        <f t="shared" si="1054"/>
        <v>0</v>
      </c>
      <c r="EC335" s="210">
        <f t="shared" si="1053"/>
        <v>0</v>
      </c>
      <c r="ED335" s="210">
        <f t="shared" si="1046"/>
        <v>0</v>
      </c>
      <c r="EE335" s="210">
        <f t="shared" si="1046"/>
        <v>0</v>
      </c>
      <c r="EF335" s="210">
        <f t="shared" si="1046"/>
        <v>0</v>
      </c>
      <c r="EG335" s="210">
        <f t="shared" si="1046"/>
        <v>0</v>
      </c>
      <c r="EH335" s="210">
        <f t="shared" si="1046"/>
        <v>0</v>
      </c>
      <c r="EI335" s="210">
        <f t="shared" si="1052"/>
        <v>0</v>
      </c>
      <c r="EJ335" s="210">
        <f t="shared" si="1052"/>
        <v>0</v>
      </c>
      <c r="EK335" s="210">
        <f t="shared" si="1052"/>
        <v>0</v>
      </c>
      <c r="EL335" s="210">
        <f t="shared" si="1052"/>
        <v>0</v>
      </c>
      <c r="EM335" s="210">
        <f t="shared" si="1052"/>
        <v>0</v>
      </c>
      <c r="EN335" s="210">
        <f t="shared" si="1052"/>
        <v>0</v>
      </c>
      <c r="EO335" s="210">
        <f t="shared" si="1052"/>
        <v>0</v>
      </c>
      <c r="EP335" s="210">
        <f t="shared" si="1052"/>
        <v>0</v>
      </c>
      <c r="EQ335" s="210">
        <f t="shared" si="1052"/>
        <v>0</v>
      </c>
      <c r="ES335" s="210">
        <f t="shared" si="1029"/>
        <v>0</v>
      </c>
      <c r="ET335" s="210">
        <f t="shared" si="1030"/>
        <v>0</v>
      </c>
      <c r="EU335" s="210">
        <f t="shared" si="1031"/>
        <v>0</v>
      </c>
      <c r="EV335" s="210">
        <f t="shared" si="1032"/>
        <v>0</v>
      </c>
      <c r="EW335" s="210">
        <f t="shared" si="1033"/>
        <v>0</v>
      </c>
      <c r="EX335" s="210">
        <f t="shared" si="1034"/>
        <v>0</v>
      </c>
      <c r="EY335" s="210">
        <f t="shared" si="1035"/>
        <v>0</v>
      </c>
      <c r="EZ335" s="210">
        <f t="shared" si="1036"/>
        <v>0</v>
      </c>
      <c r="FA335" s="210">
        <f t="shared" si="1037"/>
        <v>0</v>
      </c>
      <c r="FB335" s="210">
        <f t="shared" si="1038"/>
        <v>0</v>
      </c>
      <c r="FC335" s="210">
        <f t="shared" si="1039"/>
        <v>0</v>
      </c>
      <c r="FD335" s="210">
        <f t="shared" si="1040"/>
        <v>0</v>
      </c>
      <c r="FE335" s="210">
        <f t="shared" si="1041"/>
        <v>0</v>
      </c>
      <c r="FF335" s="210">
        <f t="shared" si="1042"/>
        <v>0</v>
      </c>
      <c r="FG335" s="210">
        <f t="shared" si="1043"/>
        <v>0</v>
      </c>
      <c r="FI335" s="211">
        <f t="shared" si="1075"/>
        <v>0</v>
      </c>
      <c r="FJ335" s="211">
        <f t="shared" si="1076"/>
        <v>0</v>
      </c>
      <c r="FK335" s="211">
        <f t="shared" si="1077"/>
        <v>0</v>
      </c>
      <c r="FL335" s="211">
        <f t="shared" si="1078"/>
        <v>0</v>
      </c>
      <c r="FM335" s="211">
        <f t="shared" si="1079"/>
        <v>0</v>
      </c>
      <c r="FN335" s="211">
        <f t="shared" si="1080"/>
        <v>0</v>
      </c>
      <c r="FO335" s="211">
        <f t="shared" si="1081"/>
        <v>0</v>
      </c>
      <c r="FP335" s="211">
        <f t="shared" si="1082"/>
        <v>0</v>
      </c>
      <c r="FQ335" s="211">
        <f t="shared" si="1083"/>
        <v>0</v>
      </c>
      <c r="FR335" s="211">
        <f t="shared" si="1084"/>
        <v>0</v>
      </c>
      <c r="FS335" s="211">
        <f t="shared" si="1085"/>
        <v>0</v>
      </c>
      <c r="FT335" s="211">
        <f t="shared" si="1086"/>
        <v>0</v>
      </c>
      <c r="FU335" s="211">
        <f t="shared" si="1087"/>
        <v>0</v>
      </c>
      <c r="FV335" s="211">
        <f t="shared" si="1088"/>
        <v>0</v>
      </c>
      <c r="FW335" s="211">
        <f t="shared" si="1089"/>
        <v>0</v>
      </c>
      <c r="FX335" s="211">
        <f t="shared" si="1090"/>
        <v>0</v>
      </c>
      <c r="FY335" s="211">
        <f t="shared" si="1091"/>
        <v>0</v>
      </c>
      <c r="FZ335" s="211">
        <f t="shared" si="1092"/>
        <v>0</v>
      </c>
      <c r="GA335" s="211">
        <f t="shared" si="1093"/>
        <v>0</v>
      </c>
      <c r="GB335" s="211">
        <f t="shared" si="1094"/>
        <v>0</v>
      </c>
      <c r="GC335" s="211">
        <f t="shared" si="1095"/>
        <v>0</v>
      </c>
      <c r="GD335" s="211">
        <f t="shared" si="1096"/>
        <v>0</v>
      </c>
      <c r="GE335" s="211">
        <f t="shared" si="1097"/>
        <v>0</v>
      </c>
      <c r="GF335" s="211">
        <f t="shared" si="1098"/>
        <v>0</v>
      </c>
      <c r="GG335" s="211">
        <f t="shared" si="1099"/>
        <v>0</v>
      </c>
      <c r="GH335" s="211">
        <f t="shared" si="1100"/>
        <v>0</v>
      </c>
      <c r="GI335" s="211">
        <f t="shared" si="1101"/>
        <v>0</v>
      </c>
      <c r="GJ335" s="211">
        <f t="shared" si="1102"/>
        <v>0</v>
      </c>
      <c r="GK335" s="211">
        <f t="shared" si="1103"/>
        <v>0</v>
      </c>
      <c r="GL335" s="211">
        <f t="shared" si="1104"/>
        <v>0</v>
      </c>
    </row>
    <row r="336" spans="3:194" ht="45">
      <c r="C336" s="25" t="s">
        <v>265</v>
      </c>
      <c r="D336" s="220">
        <v>2610</v>
      </c>
      <c r="E336" s="223">
        <v>5</v>
      </c>
      <c r="F336" s="223"/>
      <c r="G336" s="224">
        <f t="shared" si="1057"/>
        <v>0</v>
      </c>
      <c r="H336" s="224">
        <f t="shared" si="1058"/>
        <v>0</v>
      </c>
      <c r="I336" s="222"/>
      <c r="J336" s="222"/>
      <c r="K336" s="222"/>
      <c r="L336" s="222"/>
      <c r="M336" s="222"/>
      <c r="N336" s="222"/>
      <c r="O336" s="222"/>
      <c r="P336" s="222"/>
      <c r="Q336" s="224">
        <f t="shared" si="1059"/>
        <v>0</v>
      </c>
      <c r="R336" s="222"/>
      <c r="S336" s="222"/>
      <c r="T336" s="222"/>
      <c r="U336" s="222"/>
      <c r="V336" s="224">
        <f t="shared" si="1060"/>
        <v>0</v>
      </c>
      <c r="W336" s="222"/>
      <c r="X336" s="222"/>
      <c r="Y336" s="222"/>
      <c r="Z336" s="222"/>
      <c r="AA336" s="224">
        <f t="shared" si="1061"/>
        <v>0</v>
      </c>
      <c r="AB336" s="222"/>
      <c r="AC336" s="222"/>
      <c r="AD336" s="222"/>
      <c r="AE336" s="222"/>
      <c r="AF336" s="224">
        <f t="shared" si="1062"/>
        <v>0</v>
      </c>
      <c r="AG336" s="222"/>
      <c r="AH336" s="222"/>
      <c r="AI336" s="222"/>
      <c r="AJ336" s="222"/>
      <c r="AK336" s="224">
        <f t="shared" si="1063"/>
        <v>0</v>
      </c>
      <c r="AL336" s="224">
        <f t="shared" si="1064"/>
        <v>0</v>
      </c>
      <c r="AM336" s="222"/>
      <c r="AN336" s="222"/>
      <c r="AO336" s="222"/>
      <c r="AP336" s="222"/>
      <c r="AQ336" s="222"/>
      <c r="AR336" s="222"/>
      <c r="AS336" s="222"/>
      <c r="AT336" s="222"/>
      <c r="AU336" s="224">
        <f t="shared" si="1065"/>
        <v>0</v>
      </c>
      <c r="AV336" s="222"/>
      <c r="AW336" s="222"/>
      <c r="AX336" s="222"/>
      <c r="AY336" s="222"/>
      <c r="AZ336" s="224">
        <f t="shared" si="1066"/>
        <v>0</v>
      </c>
      <c r="BA336" s="222"/>
      <c r="BB336" s="222"/>
      <c r="BC336" s="222"/>
      <c r="BD336" s="222"/>
      <c r="BE336" s="224">
        <f t="shared" si="1067"/>
        <v>0</v>
      </c>
      <c r="BF336" s="222"/>
      <c r="BG336" s="222"/>
      <c r="BH336" s="222"/>
      <c r="BI336" s="222"/>
      <c r="BJ336" s="224">
        <f t="shared" si="1068"/>
        <v>0</v>
      </c>
      <c r="BK336" s="222"/>
      <c r="BL336" s="222"/>
      <c r="BM336" s="222"/>
      <c r="BN336" s="222"/>
      <c r="BO336" s="224">
        <f t="shared" si="1069"/>
        <v>0</v>
      </c>
      <c r="BP336" s="222"/>
      <c r="BQ336" s="222"/>
      <c r="BR336" s="222"/>
      <c r="BS336" s="222"/>
      <c r="BT336" s="224">
        <f t="shared" si="1070"/>
        <v>0</v>
      </c>
      <c r="BU336" s="222"/>
      <c r="BV336" s="222"/>
      <c r="BW336" s="222"/>
      <c r="BX336" s="222"/>
      <c r="BY336" s="224">
        <f t="shared" si="1071"/>
        <v>0</v>
      </c>
      <c r="BZ336" s="222"/>
      <c r="CA336" s="222"/>
      <c r="CB336" s="222"/>
      <c r="CC336" s="222"/>
      <c r="CD336" s="224">
        <f t="shared" si="1072"/>
        <v>0</v>
      </c>
      <c r="CE336" s="222"/>
      <c r="CF336" s="222"/>
      <c r="CG336" s="222"/>
      <c r="CH336" s="222"/>
      <c r="CI336" s="224">
        <f t="shared" si="1073"/>
        <v>0</v>
      </c>
      <c r="CJ336" s="222"/>
      <c r="CK336" s="222"/>
      <c r="CL336" s="222"/>
      <c r="CM336" s="222"/>
      <c r="CN336" s="224">
        <f t="shared" si="1074"/>
        <v>0</v>
      </c>
      <c r="CO336" s="222"/>
      <c r="CP336" s="222"/>
      <c r="CQ336" s="222"/>
      <c r="CR336" s="222"/>
      <c r="CS336" s="209">
        <f t="shared" si="1044"/>
        <v>0</v>
      </c>
      <c r="CT336" s="205"/>
      <c r="CU336" s="210">
        <f t="shared" si="1049"/>
        <v>0</v>
      </c>
      <c r="CV336" s="210">
        <f t="shared" si="1049"/>
        <v>0</v>
      </c>
      <c r="CW336" s="210">
        <f t="shared" si="1015"/>
        <v>0</v>
      </c>
      <c r="CX336" s="210">
        <f t="shared" si="1016"/>
        <v>0</v>
      </c>
      <c r="CY336" s="210">
        <f t="shared" si="1017"/>
        <v>0</v>
      </c>
      <c r="CZ336" s="210">
        <f t="shared" si="1018"/>
        <v>0</v>
      </c>
      <c r="DA336" s="210">
        <f t="shared" si="1050"/>
        <v>0</v>
      </c>
      <c r="DB336" s="210">
        <f t="shared" si="1050"/>
        <v>0</v>
      </c>
      <c r="DC336" s="210">
        <f t="shared" si="1019"/>
        <v>0</v>
      </c>
      <c r="DD336" s="210">
        <f t="shared" si="1020"/>
        <v>0</v>
      </c>
      <c r="DE336" s="210">
        <f t="shared" si="1021"/>
        <v>0</v>
      </c>
      <c r="DF336" s="210">
        <f t="shared" si="1022"/>
        <v>0</v>
      </c>
      <c r="DG336" s="210">
        <f t="shared" si="1023"/>
        <v>0</v>
      </c>
      <c r="DH336" s="210">
        <f t="shared" si="1024"/>
        <v>0</v>
      </c>
      <c r="DI336" s="210">
        <f t="shared" si="1025"/>
        <v>0</v>
      </c>
      <c r="DJ336" s="210">
        <f t="shared" si="1026"/>
        <v>0</v>
      </c>
      <c r="DK336" s="210">
        <f t="shared" si="1027"/>
        <v>0</v>
      </c>
      <c r="DL336" s="210">
        <f t="shared" si="1028"/>
        <v>0</v>
      </c>
      <c r="DN336" s="210">
        <f t="shared" si="1054"/>
        <v>0</v>
      </c>
      <c r="DO336" s="210">
        <f t="shared" si="1054"/>
        <v>0</v>
      </c>
      <c r="DP336" s="210">
        <f t="shared" si="1054"/>
        <v>0</v>
      </c>
      <c r="DQ336" s="210">
        <f t="shared" si="1054"/>
        <v>0</v>
      </c>
      <c r="DR336" s="210">
        <f t="shared" si="1054"/>
        <v>0</v>
      </c>
      <c r="DS336" s="210">
        <f t="shared" si="1054"/>
        <v>0</v>
      </c>
      <c r="DT336" s="210">
        <f t="shared" si="1054"/>
        <v>0</v>
      </c>
      <c r="DU336" s="210">
        <f t="shared" si="1054"/>
        <v>0</v>
      </c>
      <c r="DV336" s="210">
        <f t="shared" si="1054"/>
        <v>0</v>
      </c>
      <c r="DW336" s="210">
        <f t="shared" si="1054"/>
        <v>0</v>
      </c>
      <c r="DX336" s="210">
        <f t="shared" si="1054"/>
        <v>0</v>
      </c>
      <c r="DY336" s="210">
        <f t="shared" si="1054"/>
        <v>0</v>
      </c>
      <c r="DZ336" s="210">
        <f t="shared" si="1054"/>
        <v>0</v>
      </c>
      <c r="EA336" s="210">
        <f t="shared" si="1054"/>
        <v>0</v>
      </c>
      <c r="EB336" s="210">
        <f t="shared" si="1054"/>
        <v>0</v>
      </c>
      <c r="EC336" s="210">
        <f t="shared" si="1053"/>
        <v>0</v>
      </c>
      <c r="ED336" s="210">
        <f t="shared" si="1046"/>
        <v>0</v>
      </c>
      <c r="EE336" s="210">
        <f t="shared" si="1046"/>
        <v>0</v>
      </c>
      <c r="EF336" s="210">
        <f t="shared" si="1046"/>
        <v>0</v>
      </c>
      <c r="EG336" s="210">
        <f t="shared" si="1046"/>
        <v>0</v>
      </c>
      <c r="EH336" s="210">
        <f t="shared" si="1046"/>
        <v>0</v>
      </c>
      <c r="EI336" s="210">
        <f t="shared" si="1052"/>
        <v>0</v>
      </c>
      <c r="EJ336" s="210">
        <f t="shared" si="1052"/>
        <v>0</v>
      </c>
      <c r="EK336" s="210">
        <f t="shared" si="1052"/>
        <v>0</v>
      </c>
      <c r="EL336" s="210">
        <f t="shared" si="1052"/>
        <v>0</v>
      </c>
      <c r="EM336" s="210">
        <f t="shared" si="1052"/>
        <v>0</v>
      </c>
      <c r="EN336" s="210">
        <f t="shared" si="1052"/>
        <v>0</v>
      </c>
      <c r="EO336" s="210">
        <f t="shared" si="1052"/>
        <v>0</v>
      </c>
      <c r="EP336" s="210">
        <f t="shared" si="1052"/>
        <v>0</v>
      </c>
      <c r="EQ336" s="210">
        <f t="shared" si="1052"/>
        <v>0</v>
      </c>
      <c r="ES336" s="210">
        <f t="shared" si="1029"/>
        <v>0</v>
      </c>
      <c r="ET336" s="210">
        <f t="shared" si="1030"/>
        <v>0</v>
      </c>
      <c r="EU336" s="210">
        <f t="shared" si="1031"/>
        <v>0</v>
      </c>
      <c r="EV336" s="210">
        <f t="shared" si="1032"/>
        <v>0</v>
      </c>
      <c r="EW336" s="210">
        <f t="shared" si="1033"/>
        <v>0</v>
      </c>
      <c r="EX336" s="210">
        <f t="shared" si="1034"/>
        <v>0</v>
      </c>
      <c r="EY336" s="210">
        <f t="shared" si="1035"/>
        <v>0</v>
      </c>
      <c r="EZ336" s="210">
        <f t="shared" si="1036"/>
        <v>0</v>
      </c>
      <c r="FA336" s="210">
        <f t="shared" si="1037"/>
        <v>0</v>
      </c>
      <c r="FB336" s="210">
        <f t="shared" si="1038"/>
        <v>0</v>
      </c>
      <c r="FC336" s="210">
        <f t="shared" si="1039"/>
        <v>0</v>
      </c>
      <c r="FD336" s="210">
        <f t="shared" si="1040"/>
        <v>0</v>
      </c>
      <c r="FE336" s="210">
        <f t="shared" si="1041"/>
        <v>0</v>
      </c>
      <c r="FF336" s="210">
        <f t="shared" si="1042"/>
        <v>0</v>
      </c>
      <c r="FG336" s="210">
        <f t="shared" si="1043"/>
        <v>0</v>
      </c>
      <c r="FI336" s="211">
        <f t="shared" si="1075"/>
        <v>0</v>
      </c>
      <c r="FJ336" s="211">
        <f t="shared" si="1076"/>
        <v>0</v>
      </c>
      <c r="FK336" s="211">
        <f t="shared" si="1077"/>
        <v>0</v>
      </c>
      <c r="FL336" s="211">
        <f t="shared" si="1078"/>
        <v>0</v>
      </c>
      <c r="FM336" s="211">
        <f t="shared" si="1079"/>
        <v>0</v>
      </c>
      <c r="FN336" s="211">
        <f t="shared" si="1080"/>
        <v>0</v>
      </c>
      <c r="FO336" s="211">
        <f t="shared" si="1081"/>
        <v>0</v>
      </c>
      <c r="FP336" s="211">
        <f t="shared" si="1082"/>
        <v>0</v>
      </c>
      <c r="FQ336" s="211">
        <f t="shared" si="1083"/>
        <v>0</v>
      </c>
      <c r="FR336" s="211">
        <f t="shared" si="1084"/>
        <v>0</v>
      </c>
      <c r="FS336" s="211">
        <f t="shared" si="1085"/>
        <v>0</v>
      </c>
      <c r="FT336" s="211">
        <f t="shared" si="1086"/>
        <v>0</v>
      </c>
      <c r="FU336" s="211">
        <f t="shared" si="1087"/>
        <v>0</v>
      </c>
      <c r="FV336" s="211">
        <f t="shared" si="1088"/>
        <v>0</v>
      </c>
      <c r="FW336" s="211">
        <f t="shared" si="1089"/>
        <v>0</v>
      </c>
      <c r="FX336" s="211">
        <f t="shared" si="1090"/>
        <v>0</v>
      </c>
      <c r="FY336" s="211">
        <f t="shared" si="1091"/>
        <v>0</v>
      </c>
      <c r="FZ336" s="211">
        <f t="shared" si="1092"/>
        <v>0</v>
      </c>
      <c r="GA336" s="211">
        <f t="shared" si="1093"/>
        <v>0</v>
      </c>
      <c r="GB336" s="211">
        <f t="shared" si="1094"/>
        <v>0</v>
      </c>
      <c r="GC336" s="211">
        <f t="shared" si="1095"/>
        <v>0</v>
      </c>
      <c r="GD336" s="211">
        <f t="shared" si="1096"/>
        <v>0</v>
      </c>
      <c r="GE336" s="211">
        <f t="shared" si="1097"/>
        <v>0</v>
      </c>
      <c r="GF336" s="211">
        <f t="shared" si="1098"/>
        <v>0</v>
      </c>
      <c r="GG336" s="211">
        <f t="shared" si="1099"/>
        <v>0</v>
      </c>
      <c r="GH336" s="211">
        <f t="shared" si="1100"/>
        <v>0</v>
      </c>
      <c r="GI336" s="211">
        <f t="shared" si="1101"/>
        <v>0</v>
      </c>
      <c r="GJ336" s="211">
        <f t="shared" si="1102"/>
        <v>0</v>
      </c>
      <c r="GK336" s="211">
        <f t="shared" si="1103"/>
        <v>0</v>
      </c>
      <c r="GL336" s="211">
        <f t="shared" si="1104"/>
        <v>0</v>
      </c>
    </row>
    <row r="337" spans="3:194" s="226" customFormat="1" ht="30">
      <c r="C337" s="34" t="s">
        <v>266</v>
      </c>
      <c r="D337" s="228">
        <v>2611</v>
      </c>
      <c r="E337" s="229">
        <v>19</v>
      </c>
      <c r="F337" s="229"/>
      <c r="G337" s="230">
        <f t="shared" si="1057"/>
        <v>0</v>
      </c>
      <c r="H337" s="230">
        <f t="shared" si="1058"/>
        <v>0</v>
      </c>
      <c r="I337" s="230"/>
      <c r="J337" s="230"/>
      <c r="K337" s="230"/>
      <c r="L337" s="230"/>
      <c r="M337" s="230"/>
      <c r="N337" s="230"/>
      <c r="O337" s="230"/>
      <c r="P337" s="230"/>
      <c r="Q337" s="230">
        <f t="shared" si="1059"/>
        <v>0</v>
      </c>
      <c r="R337" s="230"/>
      <c r="S337" s="230"/>
      <c r="T337" s="230"/>
      <c r="U337" s="230"/>
      <c r="V337" s="230">
        <f t="shared" si="1060"/>
        <v>0</v>
      </c>
      <c r="W337" s="230"/>
      <c r="X337" s="230"/>
      <c r="Y337" s="230"/>
      <c r="Z337" s="230"/>
      <c r="AA337" s="230">
        <f t="shared" si="1061"/>
        <v>0</v>
      </c>
      <c r="AB337" s="230"/>
      <c r="AC337" s="230"/>
      <c r="AD337" s="230"/>
      <c r="AE337" s="230"/>
      <c r="AF337" s="230">
        <f t="shared" si="1062"/>
        <v>0</v>
      </c>
      <c r="AG337" s="230"/>
      <c r="AH337" s="230"/>
      <c r="AI337" s="230"/>
      <c r="AJ337" s="230"/>
      <c r="AK337" s="230">
        <f t="shared" si="1063"/>
        <v>0</v>
      </c>
      <c r="AL337" s="230">
        <f t="shared" si="1064"/>
        <v>0</v>
      </c>
      <c r="AM337" s="230"/>
      <c r="AN337" s="230"/>
      <c r="AO337" s="230"/>
      <c r="AP337" s="230"/>
      <c r="AQ337" s="230"/>
      <c r="AR337" s="230"/>
      <c r="AS337" s="230"/>
      <c r="AT337" s="230"/>
      <c r="AU337" s="230">
        <f t="shared" si="1065"/>
        <v>0</v>
      </c>
      <c r="AV337" s="230"/>
      <c r="AW337" s="230"/>
      <c r="AX337" s="230"/>
      <c r="AY337" s="230"/>
      <c r="AZ337" s="230">
        <f t="shared" si="1066"/>
        <v>0</v>
      </c>
      <c r="BA337" s="230"/>
      <c r="BB337" s="230"/>
      <c r="BC337" s="230"/>
      <c r="BD337" s="230"/>
      <c r="BE337" s="230">
        <f t="shared" si="1067"/>
        <v>0</v>
      </c>
      <c r="BF337" s="230"/>
      <c r="BG337" s="230"/>
      <c r="BH337" s="230"/>
      <c r="BI337" s="230"/>
      <c r="BJ337" s="230">
        <f t="shared" si="1068"/>
        <v>0</v>
      </c>
      <c r="BK337" s="230"/>
      <c r="BL337" s="230"/>
      <c r="BM337" s="230"/>
      <c r="BN337" s="230"/>
      <c r="BO337" s="230">
        <f t="shared" si="1069"/>
        <v>0</v>
      </c>
      <c r="BP337" s="230"/>
      <c r="BQ337" s="230"/>
      <c r="BR337" s="230"/>
      <c r="BS337" s="230"/>
      <c r="BT337" s="230">
        <f t="shared" si="1070"/>
        <v>0</v>
      </c>
      <c r="BU337" s="230"/>
      <c r="BV337" s="230"/>
      <c r="BW337" s="230"/>
      <c r="BX337" s="230"/>
      <c r="BY337" s="230">
        <f t="shared" si="1071"/>
        <v>0</v>
      </c>
      <c r="BZ337" s="230"/>
      <c r="CA337" s="230"/>
      <c r="CB337" s="230"/>
      <c r="CC337" s="230"/>
      <c r="CD337" s="230">
        <f t="shared" si="1072"/>
        <v>0</v>
      </c>
      <c r="CE337" s="230"/>
      <c r="CF337" s="230"/>
      <c r="CG337" s="230"/>
      <c r="CH337" s="230"/>
      <c r="CI337" s="230">
        <f t="shared" si="1073"/>
        <v>0</v>
      </c>
      <c r="CJ337" s="230"/>
      <c r="CK337" s="230"/>
      <c r="CL337" s="230"/>
      <c r="CM337" s="230"/>
      <c r="CN337" s="230">
        <f t="shared" si="1074"/>
        <v>0</v>
      </c>
      <c r="CO337" s="230"/>
      <c r="CP337" s="230"/>
      <c r="CQ337" s="230"/>
      <c r="CR337" s="230"/>
      <c r="CS337" s="231">
        <f t="shared" si="1044"/>
        <v>0</v>
      </c>
      <c r="CT337" s="232"/>
      <c r="CU337" s="233">
        <f t="shared" si="1049"/>
        <v>0</v>
      </c>
      <c r="CV337" s="233">
        <f t="shared" si="1049"/>
        <v>0</v>
      </c>
      <c r="CW337" s="233">
        <f t="shared" si="1015"/>
        <v>0</v>
      </c>
      <c r="CX337" s="233">
        <f t="shared" si="1016"/>
        <v>0</v>
      </c>
      <c r="CY337" s="233">
        <f t="shared" si="1017"/>
        <v>0</v>
      </c>
      <c r="CZ337" s="233">
        <f t="shared" si="1018"/>
        <v>0</v>
      </c>
      <c r="DA337" s="233">
        <f t="shared" si="1050"/>
        <v>0</v>
      </c>
      <c r="DB337" s="233">
        <f t="shared" si="1050"/>
        <v>0</v>
      </c>
      <c r="DC337" s="233">
        <f t="shared" si="1019"/>
        <v>0</v>
      </c>
      <c r="DD337" s="233">
        <f t="shared" si="1020"/>
        <v>0</v>
      </c>
      <c r="DE337" s="233">
        <f t="shared" si="1021"/>
        <v>0</v>
      </c>
      <c r="DF337" s="233">
        <f t="shared" si="1022"/>
        <v>0</v>
      </c>
      <c r="DG337" s="233">
        <f t="shared" si="1023"/>
        <v>0</v>
      </c>
      <c r="DH337" s="233">
        <f t="shared" si="1024"/>
        <v>0</v>
      </c>
      <c r="DI337" s="233">
        <f t="shared" si="1025"/>
        <v>0</v>
      </c>
      <c r="DJ337" s="233">
        <f t="shared" si="1026"/>
        <v>0</v>
      </c>
      <c r="DK337" s="233">
        <f t="shared" si="1027"/>
        <v>0</v>
      </c>
      <c r="DL337" s="233">
        <f t="shared" si="1028"/>
        <v>0</v>
      </c>
      <c r="DN337" s="233">
        <f t="shared" si="1054"/>
        <v>0</v>
      </c>
      <c r="DO337" s="233">
        <f t="shared" si="1054"/>
        <v>0</v>
      </c>
      <c r="DP337" s="233">
        <f t="shared" si="1054"/>
        <v>0</v>
      </c>
      <c r="DQ337" s="233">
        <f t="shared" si="1054"/>
        <v>0</v>
      </c>
      <c r="DR337" s="233">
        <f t="shared" si="1054"/>
        <v>0</v>
      </c>
      <c r="DS337" s="233">
        <f t="shared" si="1054"/>
        <v>0</v>
      </c>
      <c r="DT337" s="233">
        <f t="shared" si="1054"/>
        <v>0</v>
      </c>
      <c r="DU337" s="233">
        <f t="shared" si="1054"/>
        <v>0</v>
      </c>
      <c r="DV337" s="233">
        <f t="shared" si="1054"/>
        <v>0</v>
      </c>
      <c r="DW337" s="233">
        <f t="shared" si="1054"/>
        <v>0</v>
      </c>
      <c r="DX337" s="233">
        <f t="shared" si="1054"/>
        <v>0</v>
      </c>
      <c r="DY337" s="233">
        <f t="shared" si="1054"/>
        <v>0</v>
      </c>
      <c r="DZ337" s="233">
        <f t="shared" si="1054"/>
        <v>0</v>
      </c>
      <c r="EA337" s="233">
        <f t="shared" si="1054"/>
        <v>0</v>
      </c>
      <c r="EB337" s="233">
        <f t="shared" si="1054"/>
        <v>0</v>
      </c>
      <c r="EC337" s="233">
        <f t="shared" si="1053"/>
        <v>0</v>
      </c>
      <c r="ED337" s="233">
        <f t="shared" si="1046"/>
        <v>0</v>
      </c>
      <c r="EE337" s="233">
        <f t="shared" si="1046"/>
        <v>0</v>
      </c>
      <c r="EF337" s="233">
        <f t="shared" si="1046"/>
        <v>0</v>
      </c>
      <c r="EG337" s="233">
        <f t="shared" si="1046"/>
        <v>0</v>
      </c>
      <c r="EH337" s="233">
        <f t="shared" si="1046"/>
        <v>0</v>
      </c>
      <c r="EI337" s="233">
        <f t="shared" si="1052"/>
        <v>0</v>
      </c>
      <c r="EJ337" s="233">
        <f t="shared" si="1052"/>
        <v>0</v>
      </c>
      <c r="EK337" s="233">
        <f t="shared" si="1052"/>
        <v>0</v>
      </c>
      <c r="EL337" s="233">
        <f t="shared" si="1052"/>
        <v>0</v>
      </c>
      <c r="EM337" s="233">
        <f t="shared" si="1052"/>
        <v>0</v>
      </c>
      <c r="EN337" s="233">
        <f t="shared" si="1052"/>
        <v>0</v>
      </c>
      <c r="EO337" s="233">
        <f t="shared" si="1052"/>
        <v>0</v>
      </c>
      <c r="EP337" s="233">
        <f t="shared" si="1052"/>
        <v>0</v>
      </c>
      <c r="EQ337" s="233">
        <f t="shared" si="1052"/>
        <v>0</v>
      </c>
      <c r="ES337" s="233">
        <f t="shared" si="1029"/>
        <v>0</v>
      </c>
      <c r="ET337" s="233">
        <f t="shared" si="1030"/>
        <v>0</v>
      </c>
      <c r="EU337" s="233">
        <f t="shared" si="1031"/>
        <v>0</v>
      </c>
      <c r="EV337" s="233">
        <f t="shared" si="1032"/>
        <v>0</v>
      </c>
      <c r="EW337" s="233">
        <f t="shared" si="1033"/>
        <v>0</v>
      </c>
      <c r="EX337" s="233">
        <f t="shared" si="1034"/>
        <v>0</v>
      </c>
      <c r="EY337" s="233">
        <f t="shared" si="1035"/>
        <v>0</v>
      </c>
      <c r="EZ337" s="233">
        <f t="shared" si="1036"/>
        <v>0</v>
      </c>
      <c r="FA337" s="233">
        <f t="shared" si="1037"/>
        <v>0</v>
      </c>
      <c r="FB337" s="233">
        <f t="shared" si="1038"/>
        <v>0</v>
      </c>
      <c r="FC337" s="233">
        <f t="shared" si="1039"/>
        <v>0</v>
      </c>
      <c r="FD337" s="233">
        <f t="shared" si="1040"/>
        <v>0</v>
      </c>
      <c r="FE337" s="233">
        <f t="shared" si="1041"/>
        <v>0</v>
      </c>
      <c r="FF337" s="233">
        <f t="shared" si="1042"/>
        <v>0</v>
      </c>
      <c r="FG337" s="233">
        <f t="shared" si="1043"/>
        <v>0</v>
      </c>
      <c r="FI337" s="211">
        <f t="shared" si="1075"/>
        <v>0</v>
      </c>
      <c r="FJ337" s="211">
        <f t="shared" si="1076"/>
        <v>0</v>
      </c>
      <c r="FK337" s="211">
        <f t="shared" si="1077"/>
        <v>0</v>
      </c>
      <c r="FL337" s="211">
        <f t="shared" si="1078"/>
        <v>0</v>
      </c>
      <c r="FM337" s="211">
        <f t="shared" si="1079"/>
        <v>0</v>
      </c>
      <c r="FN337" s="211">
        <f t="shared" si="1080"/>
        <v>0</v>
      </c>
      <c r="FO337" s="211">
        <f t="shared" si="1081"/>
        <v>0</v>
      </c>
      <c r="FP337" s="211">
        <f t="shared" si="1082"/>
        <v>0</v>
      </c>
      <c r="FQ337" s="211">
        <f t="shared" si="1083"/>
        <v>0</v>
      </c>
      <c r="FR337" s="211">
        <f t="shared" si="1084"/>
        <v>0</v>
      </c>
      <c r="FS337" s="211">
        <f t="shared" si="1085"/>
        <v>0</v>
      </c>
      <c r="FT337" s="211">
        <f t="shared" si="1086"/>
        <v>0</v>
      </c>
      <c r="FU337" s="211">
        <f t="shared" si="1087"/>
        <v>0</v>
      </c>
      <c r="FV337" s="211">
        <f t="shared" si="1088"/>
        <v>0</v>
      </c>
      <c r="FW337" s="211">
        <f t="shared" si="1089"/>
        <v>0</v>
      </c>
      <c r="FX337" s="211">
        <f t="shared" si="1090"/>
        <v>0</v>
      </c>
      <c r="FY337" s="211">
        <f t="shared" si="1091"/>
        <v>0</v>
      </c>
      <c r="FZ337" s="211">
        <f t="shared" si="1092"/>
        <v>0</v>
      </c>
      <c r="GA337" s="211">
        <f t="shared" si="1093"/>
        <v>0</v>
      </c>
      <c r="GB337" s="211">
        <f t="shared" si="1094"/>
        <v>0</v>
      </c>
      <c r="GC337" s="211">
        <f t="shared" si="1095"/>
        <v>0</v>
      </c>
      <c r="GD337" s="211">
        <f t="shared" si="1096"/>
        <v>0</v>
      </c>
      <c r="GE337" s="211">
        <f t="shared" si="1097"/>
        <v>0</v>
      </c>
      <c r="GF337" s="211">
        <f t="shared" si="1098"/>
        <v>0</v>
      </c>
      <c r="GG337" s="211">
        <f t="shared" si="1099"/>
        <v>0</v>
      </c>
      <c r="GH337" s="211">
        <f t="shared" si="1100"/>
        <v>0</v>
      </c>
      <c r="GI337" s="211">
        <f t="shared" si="1101"/>
        <v>0</v>
      </c>
      <c r="GJ337" s="211">
        <f t="shared" si="1102"/>
        <v>0</v>
      </c>
      <c r="GK337" s="211">
        <f t="shared" si="1103"/>
        <v>0</v>
      </c>
      <c r="GL337" s="211">
        <f t="shared" si="1104"/>
        <v>0</v>
      </c>
    </row>
    <row r="338" spans="3:194" s="226" customFormat="1" ht="30">
      <c r="C338" s="34" t="s">
        <v>267</v>
      </c>
      <c r="D338" s="228">
        <v>2612</v>
      </c>
      <c r="E338" s="229">
        <v>19</v>
      </c>
      <c r="F338" s="229"/>
      <c r="G338" s="230">
        <f t="shared" si="1057"/>
        <v>0</v>
      </c>
      <c r="H338" s="230">
        <f t="shared" si="1058"/>
        <v>0</v>
      </c>
      <c r="I338" s="230"/>
      <c r="J338" s="230"/>
      <c r="K338" s="230"/>
      <c r="L338" s="230"/>
      <c r="M338" s="230"/>
      <c r="N338" s="230"/>
      <c r="O338" s="230"/>
      <c r="P338" s="230"/>
      <c r="Q338" s="230">
        <f t="shared" si="1059"/>
        <v>0</v>
      </c>
      <c r="R338" s="230"/>
      <c r="S338" s="230"/>
      <c r="T338" s="230"/>
      <c r="U338" s="230"/>
      <c r="V338" s="230">
        <f t="shared" si="1060"/>
        <v>0</v>
      </c>
      <c r="W338" s="230"/>
      <c r="X338" s="230"/>
      <c r="Y338" s="230"/>
      <c r="Z338" s="230"/>
      <c r="AA338" s="230">
        <f t="shared" si="1061"/>
        <v>0</v>
      </c>
      <c r="AB338" s="230"/>
      <c r="AC338" s="230"/>
      <c r="AD338" s="230"/>
      <c r="AE338" s="230"/>
      <c r="AF338" s="230">
        <f t="shared" si="1062"/>
        <v>0</v>
      </c>
      <c r="AG338" s="230"/>
      <c r="AH338" s="230"/>
      <c r="AI338" s="230"/>
      <c r="AJ338" s="230"/>
      <c r="AK338" s="230">
        <f t="shared" si="1063"/>
        <v>0</v>
      </c>
      <c r="AL338" s="230">
        <f t="shared" si="1064"/>
        <v>0</v>
      </c>
      <c r="AM338" s="230"/>
      <c r="AN338" s="230"/>
      <c r="AO338" s="230"/>
      <c r="AP338" s="230"/>
      <c r="AQ338" s="230"/>
      <c r="AR338" s="230"/>
      <c r="AS338" s="230"/>
      <c r="AT338" s="230"/>
      <c r="AU338" s="230">
        <f t="shared" si="1065"/>
        <v>0</v>
      </c>
      <c r="AV338" s="230"/>
      <c r="AW338" s="230"/>
      <c r="AX338" s="230"/>
      <c r="AY338" s="230"/>
      <c r="AZ338" s="230">
        <f t="shared" si="1066"/>
        <v>0</v>
      </c>
      <c r="BA338" s="230"/>
      <c r="BB338" s="230"/>
      <c r="BC338" s="230"/>
      <c r="BD338" s="230"/>
      <c r="BE338" s="230">
        <f t="shared" si="1067"/>
        <v>0</v>
      </c>
      <c r="BF338" s="230"/>
      <c r="BG338" s="230"/>
      <c r="BH338" s="230"/>
      <c r="BI338" s="230"/>
      <c r="BJ338" s="230">
        <f t="shared" si="1068"/>
        <v>0</v>
      </c>
      <c r="BK338" s="230"/>
      <c r="BL338" s="230"/>
      <c r="BM338" s="230"/>
      <c r="BN338" s="230"/>
      <c r="BO338" s="230">
        <f t="shared" si="1069"/>
        <v>0</v>
      </c>
      <c r="BP338" s="230"/>
      <c r="BQ338" s="230"/>
      <c r="BR338" s="230"/>
      <c r="BS338" s="230"/>
      <c r="BT338" s="230">
        <f t="shared" si="1070"/>
        <v>0</v>
      </c>
      <c r="BU338" s="230"/>
      <c r="BV338" s="230"/>
      <c r="BW338" s="230"/>
      <c r="BX338" s="230"/>
      <c r="BY338" s="230">
        <f t="shared" si="1071"/>
        <v>0</v>
      </c>
      <c r="BZ338" s="230"/>
      <c r="CA338" s="230"/>
      <c r="CB338" s="230"/>
      <c r="CC338" s="230"/>
      <c r="CD338" s="230">
        <f t="shared" si="1072"/>
        <v>0</v>
      </c>
      <c r="CE338" s="230"/>
      <c r="CF338" s="230"/>
      <c r="CG338" s="230"/>
      <c r="CH338" s="230"/>
      <c r="CI338" s="230">
        <f t="shared" si="1073"/>
        <v>0</v>
      </c>
      <c r="CJ338" s="230"/>
      <c r="CK338" s="230"/>
      <c r="CL338" s="230"/>
      <c r="CM338" s="230"/>
      <c r="CN338" s="230">
        <f t="shared" si="1074"/>
        <v>0</v>
      </c>
      <c r="CO338" s="230"/>
      <c r="CP338" s="230"/>
      <c r="CQ338" s="230"/>
      <c r="CR338" s="230"/>
      <c r="CS338" s="231">
        <f t="shared" si="1044"/>
        <v>0</v>
      </c>
      <c r="CT338" s="232"/>
      <c r="CU338" s="233">
        <f t="shared" si="1049"/>
        <v>0</v>
      </c>
      <c r="CV338" s="233">
        <f t="shared" si="1049"/>
        <v>0</v>
      </c>
      <c r="CW338" s="233">
        <f t="shared" si="1015"/>
        <v>0</v>
      </c>
      <c r="CX338" s="233">
        <f t="shared" si="1016"/>
        <v>0</v>
      </c>
      <c r="CY338" s="233">
        <f t="shared" si="1017"/>
        <v>0</v>
      </c>
      <c r="CZ338" s="233">
        <f t="shared" si="1018"/>
        <v>0</v>
      </c>
      <c r="DA338" s="233">
        <f t="shared" si="1050"/>
        <v>0</v>
      </c>
      <c r="DB338" s="233">
        <f t="shared" si="1050"/>
        <v>0</v>
      </c>
      <c r="DC338" s="233">
        <f t="shared" si="1019"/>
        <v>0</v>
      </c>
      <c r="DD338" s="233">
        <f t="shared" si="1020"/>
        <v>0</v>
      </c>
      <c r="DE338" s="233">
        <f t="shared" si="1021"/>
        <v>0</v>
      </c>
      <c r="DF338" s="233">
        <f t="shared" si="1022"/>
        <v>0</v>
      </c>
      <c r="DG338" s="233">
        <f t="shared" si="1023"/>
        <v>0</v>
      </c>
      <c r="DH338" s="233">
        <f t="shared" si="1024"/>
        <v>0</v>
      </c>
      <c r="DI338" s="233">
        <f t="shared" si="1025"/>
        <v>0</v>
      </c>
      <c r="DJ338" s="233">
        <f t="shared" si="1026"/>
        <v>0</v>
      </c>
      <c r="DK338" s="233">
        <f t="shared" si="1027"/>
        <v>0</v>
      </c>
      <c r="DL338" s="233">
        <f t="shared" si="1028"/>
        <v>0</v>
      </c>
      <c r="DN338" s="233">
        <f t="shared" si="1054"/>
        <v>0</v>
      </c>
      <c r="DO338" s="233">
        <f t="shared" si="1054"/>
        <v>0</v>
      </c>
      <c r="DP338" s="233">
        <f t="shared" si="1054"/>
        <v>0</v>
      </c>
      <c r="DQ338" s="233">
        <f t="shared" si="1054"/>
        <v>0</v>
      </c>
      <c r="DR338" s="233">
        <f t="shared" si="1054"/>
        <v>0</v>
      </c>
      <c r="DS338" s="233">
        <f t="shared" si="1054"/>
        <v>0</v>
      </c>
      <c r="DT338" s="233">
        <f t="shared" si="1054"/>
        <v>0</v>
      </c>
      <c r="DU338" s="233">
        <f t="shared" si="1054"/>
        <v>0</v>
      </c>
      <c r="DV338" s="233">
        <f t="shared" si="1054"/>
        <v>0</v>
      </c>
      <c r="DW338" s="233">
        <f t="shared" si="1054"/>
        <v>0</v>
      </c>
      <c r="DX338" s="233">
        <f t="shared" si="1054"/>
        <v>0</v>
      </c>
      <c r="DY338" s="233">
        <f t="shared" si="1054"/>
        <v>0</v>
      </c>
      <c r="DZ338" s="233">
        <f t="shared" si="1054"/>
        <v>0</v>
      </c>
      <c r="EA338" s="233">
        <f t="shared" si="1054"/>
        <v>0</v>
      </c>
      <c r="EB338" s="233">
        <f t="shared" si="1054"/>
        <v>0</v>
      </c>
      <c r="EC338" s="233">
        <f t="shared" si="1053"/>
        <v>0</v>
      </c>
      <c r="ED338" s="233">
        <f t="shared" si="1046"/>
        <v>0</v>
      </c>
      <c r="EE338" s="233">
        <f t="shared" si="1046"/>
        <v>0</v>
      </c>
      <c r="EF338" s="233">
        <f t="shared" si="1046"/>
        <v>0</v>
      </c>
      <c r="EG338" s="233">
        <f t="shared" si="1046"/>
        <v>0</v>
      </c>
      <c r="EH338" s="233">
        <f t="shared" si="1046"/>
        <v>0</v>
      </c>
      <c r="EI338" s="233">
        <f t="shared" si="1052"/>
        <v>0</v>
      </c>
      <c r="EJ338" s="233">
        <f t="shared" si="1052"/>
        <v>0</v>
      </c>
      <c r="EK338" s="233">
        <f t="shared" si="1052"/>
        <v>0</v>
      </c>
      <c r="EL338" s="233">
        <f t="shared" si="1052"/>
        <v>0</v>
      </c>
      <c r="EM338" s="233">
        <f t="shared" si="1052"/>
        <v>0</v>
      </c>
      <c r="EN338" s="233">
        <f t="shared" si="1052"/>
        <v>0</v>
      </c>
      <c r="EO338" s="233">
        <f t="shared" si="1052"/>
        <v>0</v>
      </c>
      <c r="EP338" s="233">
        <f t="shared" si="1052"/>
        <v>0</v>
      </c>
      <c r="EQ338" s="233">
        <f t="shared" si="1052"/>
        <v>0</v>
      </c>
      <c r="ES338" s="233">
        <f t="shared" si="1029"/>
        <v>0</v>
      </c>
      <c r="ET338" s="233">
        <f t="shared" si="1030"/>
        <v>0</v>
      </c>
      <c r="EU338" s="233">
        <f t="shared" si="1031"/>
        <v>0</v>
      </c>
      <c r="EV338" s="233">
        <f t="shared" si="1032"/>
        <v>0</v>
      </c>
      <c r="EW338" s="233">
        <f t="shared" si="1033"/>
        <v>0</v>
      </c>
      <c r="EX338" s="233">
        <f t="shared" si="1034"/>
        <v>0</v>
      </c>
      <c r="EY338" s="233">
        <f t="shared" si="1035"/>
        <v>0</v>
      </c>
      <c r="EZ338" s="233">
        <f t="shared" si="1036"/>
        <v>0</v>
      </c>
      <c r="FA338" s="233">
        <f t="shared" si="1037"/>
        <v>0</v>
      </c>
      <c r="FB338" s="233">
        <f t="shared" si="1038"/>
        <v>0</v>
      </c>
      <c r="FC338" s="233">
        <f t="shared" si="1039"/>
        <v>0</v>
      </c>
      <c r="FD338" s="233">
        <f t="shared" si="1040"/>
        <v>0</v>
      </c>
      <c r="FE338" s="233">
        <f t="shared" si="1041"/>
        <v>0</v>
      </c>
      <c r="FF338" s="233">
        <f t="shared" si="1042"/>
        <v>0</v>
      </c>
      <c r="FG338" s="233">
        <f t="shared" si="1043"/>
        <v>0</v>
      </c>
      <c r="FI338" s="211">
        <f t="shared" si="1075"/>
        <v>0</v>
      </c>
      <c r="FJ338" s="211">
        <f t="shared" si="1076"/>
        <v>0</v>
      </c>
      <c r="FK338" s="211">
        <f t="shared" si="1077"/>
        <v>0</v>
      </c>
      <c r="FL338" s="211">
        <f t="shared" si="1078"/>
        <v>0</v>
      </c>
      <c r="FM338" s="211">
        <f t="shared" si="1079"/>
        <v>0</v>
      </c>
      <c r="FN338" s="211">
        <f t="shared" si="1080"/>
        <v>0</v>
      </c>
      <c r="FO338" s="211">
        <f t="shared" si="1081"/>
        <v>0</v>
      </c>
      <c r="FP338" s="211">
        <f t="shared" si="1082"/>
        <v>0</v>
      </c>
      <c r="FQ338" s="211">
        <f t="shared" si="1083"/>
        <v>0</v>
      </c>
      <c r="FR338" s="211">
        <f t="shared" si="1084"/>
        <v>0</v>
      </c>
      <c r="FS338" s="211">
        <f t="shared" si="1085"/>
        <v>0</v>
      </c>
      <c r="FT338" s="211">
        <f t="shared" si="1086"/>
        <v>0</v>
      </c>
      <c r="FU338" s="211">
        <f t="shared" si="1087"/>
        <v>0</v>
      </c>
      <c r="FV338" s="211">
        <f t="shared" si="1088"/>
        <v>0</v>
      </c>
      <c r="FW338" s="211">
        <f t="shared" si="1089"/>
        <v>0</v>
      </c>
      <c r="FX338" s="211">
        <f t="shared" si="1090"/>
        <v>0</v>
      </c>
      <c r="FY338" s="211">
        <f t="shared" si="1091"/>
        <v>0</v>
      </c>
      <c r="FZ338" s="211">
        <f t="shared" si="1092"/>
        <v>0</v>
      </c>
      <c r="GA338" s="211">
        <f t="shared" si="1093"/>
        <v>0</v>
      </c>
      <c r="GB338" s="211">
        <f t="shared" si="1094"/>
        <v>0</v>
      </c>
      <c r="GC338" s="211">
        <f t="shared" si="1095"/>
        <v>0</v>
      </c>
      <c r="GD338" s="211">
        <f t="shared" si="1096"/>
        <v>0</v>
      </c>
      <c r="GE338" s="211">
        <f t="shared" si="1097"/>
        <v>0</v>
      </c>
      <c r="GF338" s="211">
        <f t="shared" si="1098"/>
        <v>0</v>
      </c>
      <c r="GG338" s="211">
        <f t="shared" si="1099"/>
        <v>0</v>
      </c>
      <c r="GH338" s="211">
        <f t="shared" si="1100"/>
        <v>0</v>
      </c>
      <c r="GI338" s="211">
        <f t="shared" si="1101"/>
        <v>0</v>
      </c>
      <c r="GJ338" s="211">
        <f t="shared" si="1102"/>
        <v>0</v>
      </c>
      <c r="GK338" s="211">
        <f t="shared" si="1103"/>
        <v>0</v>
      </c>
      <c r="GL338" s="211">
        <f t="shared" si="1104"/>
        <v>0</v>
      </c>
    </row>
    <row r="339" spans="3:194" ht="45">
      <c r="C339" s="25" t="s">
        <v>268</v>
      </c>
      <c r="D339" s="220">
        <v>2613</v>
      </c>
      <c r="E339" s="223">
        <v>23</v>
      </c>
      <c r="F339" s="223"/>
      <c r="G339" s="224">
        <f t="shared" si="1057"/>
        <v>0</v>
      </c>
      <c r="H339" s="224">
        <f t="shared" si="1058"/>
        <v>0</v>
      </c>
      <c r="I339" s="222"/>
      <c r="J339" s="222"/>
      <c r="K339" s="222"/>
      <c r="L339" s="222"/>
      <c r="M339" s="222"/>
      <c r="N339" s="222"/>
      <c r="O339" s="222"/>
      <c r="P339" s="222"/>
      <c r="Q339" s="224">
        <f t="shared" si="1059"/>
        <v>0</v>
      </c>
      <c r="R339" s="222"/>
      <c r="S339" s="222"/>
      <c r="T339" s="222"/>
      <c r="U339" s="222"/>
      <c r="V339" s="224">
        <f t="shared" si="1060"/>
        <v>0</v>
      </c>
      <c r="W339" s="222"/>
      <c r="X339" s="222"/>
      <c r="Y339" s="222"/>
      <c r="Z339" s="222"/>
      <c r="AA339" s="224">
        <f t="shared" si="1061"/>
        <v>0</v>
      </c>
      <c r="AB339" s="222"/>
      <c r="AC339" s="222"/>
      <c r="AD339" s="222"/>
      <c r="AE339" s="222"/>
      <c r="AF339" s="224">
        <f t="shared" si="1062"/>
        <v>0</v>
      </c>
      <c r="AG339" s="222"/>
      <c r="AH339" s="222"/>
      <c r="AI339" s="222"/>
      <c r="AJ339" s="222"/>
      <c r="AK339" s="224">
        <f t="shared" si="1063"/>
        <v>0</v>
      </c>
      <c r="AL339" s="224">
        <f t="shared" si="1064"/>
        <v>0</v>
      </c>
      <c r="AM339" s="222"/>
      <c r="AN339" s="222"/>
      <c r="AO339" s="222"/>
      <c r="AP339" s="222"/>
      <c r="AQ339" s="222"/>
      <c r="AR339" s="222"/>
      <c r="AS339" s="222"/>
      <c r="AT339" s="222"/>
      <c r="AU339" s="224">
        <f t="shared" si="1065"/>
        <v>0</v>
      </c>
      <c r="AV339" s="222"/>
      <c r="AW339" s="222"/>
      <c r="AX339" s="222"/>
      <c r="AY339" s="222"/>
      <c r="AZ339" s="224">
        <f t="shared" si="1066"/>
        <v>0</v>
      </c>
      <c r="BA339" s="222"/>
      <c r="BB339" s="222"/>
      <c r="BC339" s="222"/>
      <c r="BD339" s="222"/>
      <c r="BE339" s="224">
        <f t="shared" si="1067"/>
        <v>0</v>
      </c>
      <c r="BF339" s="222"/>
      <c r="BG339" s="222"/>
      <c r="BH339" s="222"/>
      <c r="BI339" s="222"/>
      <c r="BJ339" s="224">
        <f t="shared" si="1068"/>
        <v>0</v>
      </c>
      <c r="BK339" s="222"/>
      <c r="BL339" s="222"/>
      <c r="BM339" s="222"/>
      <c r="BN339" s="222"/>
      <c r="BO339" s="224">
        <f t="shared" si="1069"/>
        <v>0</v>
      </c>
      <c r="BP339" s="222"/>
      <c r="BQ339" s="222"/>
      <c r="BR339" s="222"/>
      <c r="BS339" s="222"/>
      <c r="BT339" s="224">
        <f t="shared" si="1070"/>
        <v>0</v>
      </c>
      <c r="BU339" s="222"/>
      <c r="BV339" s="222"/>
      <c r="BW339" s="222"/>
      <c r="BX339" s="222"/>
      <c r="BY339" s="224">
        <f t="shared" si="1071"/>
        <v>0</v>
      </c>
      <c r="BZ339" s="222"/>
      <c r="CA339" s="222"/>
      <c r="CB339" s="222"/>
      <c r="CC339" s="222"/>
      <c r="CD339" s="224">
        <f t="shared" si="1072"/>
        <v>0</v>
      </c>
      <c r="CE339" s="222"/>
      <c r="CF339" s="222"/>
      <c r="CG339" s="222"/>
      <c r="CH339" s="222"/>
      <c r="CI339" s="224">
        <f t="shared" si="1073"/>
        <v>0</v>
      </c>
      <c r="CJ339" s="222"/>
      <c r="CK339" s="222"/>
      <c r="CL339" s="222"/>
      <c r="CM339" s="222"/>
      <c r="CN339" s="224">
        <f t="shared" si="1074"/>
        <v>0</v>
      </c>
      <c r="CO339" s="222"/>
      <c r="CP339" s="222"/>
      <c r="CQ339" s="222"/>
      <c r="CR339" s="222"/>
      <c r="CS339" s="209">
        <f t="shared" si="1044"/>
        <v>0</v>
      </c>
      <c r="CT339" s="205"/>
      <c r="CU339" s="210">
        <f t="shared" si="1049"/>
        <v>0</v>
      </c>
      <c r="CV339" s="210">
        <f t="shared" si="1049"/>
        <v>0</v>
      </c>
      <c r="CW339" s="210">
        <f t="shared" si="1015"/>
        <v>0</v>
      </c>
      <c r="CX339" s="210">
        <f t="shared" si="1016"/>
        <v>0</v>
      </c>
      <c r="CY339" s="210">
        <f t="shared" si="1017"/>
        <v>0</v>
      </c>
      <c r="CZ339" s="210">
        <f t="shared" si="1018"/>
        <v>0</v>
      </c>
      <c r="DA339" s="210">
        <f t="shared" si="1050"/>
        <v>0</v>
      </c>
      <c r="DB339" s="210">
        <f t="shared" si="1050"/>
        <v>0</v>
      </c>
      <c r="DC339" s="210">
        <f t="shared" si="1019"/>
        <v>0</v>
      </c>
      <c r="DD339" s="210">
        <f t="shared" si="1020"/>
        <v>0</v>
      </c>
      <c r="DE339" s="210">
        <f t="shared" si="1021"/>
        <v>0</v>
      </c>
      <c r="DF339" s="210">
        <f t="shared" si="1022"/>
        <v>0</v>
      </c>
      <c r="DG339" s="210">
        <f t="shared" si="1023"/>
        <v>0</v>
      </c>
      <c r="DH339" s="210">
        <f t="shared" si="1024"/>
        <v>0</v>
      </c>
      <c r="DI339" s="210">
        <f t="shared" si="1025"/>
        <v>0</v>
      </c>
      <c r="DJ339" s="210">
        <f t="shared" si="1026"/>
        <v>0</v>
      </c>
      <c r="DK339" s="210">
        <f t="shared" si="1027"/>
        <v>0</v>
      </c>
      <c r="DL339" s="210">
        <f t="shared" si="1028"/>
        <v>0</v>
      </c>
      <c r="DN339" s="210">
        <f t="shared" ref="DN339:EC355" si="1105">IF((G339-AK339)&gt;0,0,G339-AK339)</f>
        <v>0</v>
      </c>
      <c r="DO339" s="210">
        <f t="shared" si="1105"/>
        <v>0</v>
      </c>
      <c r="DP339" s="210">
        <f t="shared" si="1105"/>
        <v>0</v>
      </c>
      <c r="DQ339" s="210">
        <f t="shared" si="1105"/>
        <v>0</v>
      </c>
      <c r="DR339" s="210">
        <f t="shared" si="1105"/>
        <v>0</v>
      </c>
      <c r="DS339" s="210">
        <f t="shared" si="1105"/>
        <v>0</v>
      </c>
      <c r="DT339" s="210">
        <f t="shared" si="1105"/>
        <v>0</v>
      </c>
      <c r="DU339" s="210">
        <f t="shared" si="1105"/>
        <v>0</v>
      </c>
      <c r="DV339" s="210">
        <f t="shared" si="1105"/>
        <v>0</v>
      </c>
      <c r="DW339" s="210">
        <f t="shared" si="1105"/>
        <v>0</v>
      </c>
      <c r="DX339" s="210">
        <f t="shared" si="1105"/>
        <v>0</v>
      </c>
      <c r="DY339" s="210">
        <f t="shared" si="1105"/>
        <v>0</v>
      </c>
      <c r="DZ339" s="210">
        <f t="shared" si="1105"/>
        <v>0</v>
      </c>
      <c r="EA339" s="210">
        <f t="shared" si="1105"/>
        <v>0</v>
      </c>
      <c r="EB339" s="210">
        <f t="shared" si="1105"/>
        <v>0</v>
      </c>
      <c r="EC339" s="210">
        <f t="shared" si="1053"/>
        <v>0</v>
      </c>
      <c r="ED339" s="210">
        <f t="shared" si="1046"/>
        <v>0</v>
      </c>
      <c r="EE339" s="210">
        <f t="shared" si="1046"/>
        <v>0</v>
      </c>
      <c r="EF339" s="210">
        <f t="shared" si="1046"/>
        <v>0</v>
      </c>
      <c r="EG339" s="210">
        <f t="shared" si="1046"/>
        <v>0</v>
      </c>
      <c r="EH339" s="210">
        <f t="shared" si="1046"/>
        <v>0</v>
      </c>
      <c r="EI339" s="210">
        <f t="shared" si="1052"/>
        <v>0</v>
      </c>
      <c r="EJ339" s="210">
        <f t="shared" si="1052"/>
        <v>0</v>
      </c>
      <c r="EK339" s="210">
        <f t="shared" si="1052"/>
        <v>0</v>
      </c>
      <c r="EL339" s="210">
        <f t="shared" si="1052"/>
        <v>0</v>
      </c>
      <c r="EM339" s="210">
        <f t="shared" si="1052"/>
        <v>0</v>
      </c>
      <c r="EN339" s="210">
        <f t="shared" si="1052"/>
        <v>0</v>
      </c>
      <c r="EO339" s="210">
        <f t="shared" si="1052"/>
        <v>0</v>
      </c>
      <c r="EP339" s="210">
        <f t="shared" si="1052"/>
        <v>0</v>
      </c>
      <c r="EQ339" s="210">
        <f t="shared" si="1052"/>
        <v>0</v>
      </c>
      <c r="ES339" s="210">
        <f t="shared" si="1029"/>
        <v>0</v>
      </c>
      <c r="ET339" s="210">
        <f t="shared" si="1030"/>
        <v>0</v>
      </c>
      <c r="EU339" s="210">
        <f t="shared" si="1031"/>
        <v>0</v>
      </c>
      <c r="EV339" s="210">
        <f t="shared" si="1032"/>
        <v>0</v>
      </c>
      <c r="EW339" s="210">
        <f t="shared" si="1033"/>
        <v>0</v>
      </c>
      <c r="EX339" s="210">
        <f t="shared" si="1034"/>
        <v>0</v>
      </c>
      <c r="EY339" s="210">
        <f t="shared" si="1035"/>
        <v>0</v>
      </c>
      <c r="EZ339" s="210">
        <f t="shared" si="1036"/>
        <v>0</v>
      </c>
      <c r="FA339" s="210">
        <f t="shared" si="1037"/>
        <v>0</v>
      </c>
      <c r="FB339" s="210">
        <f t="shared" si="1038"/>
        <v>0</v>
      </c>
      <c r="FC339" s="210">
        <f t="shared" si="1039"/>
        <v>0</v>
      </c>
      <c r="FD339" s="210">
        <f t="shared" si="1040"/>
        <v>0</v>
      </c>
      <c r="FE339" s="210">
        <f t="shared" si="1041"/>
        <v>0</v>
      </c>
      <c r="FF339" s="210">
        <f t="shared" si="1042"/>
        <v>0</v>
      </c>
      <c r="FG339" s="210">
        <f t="shared" si="1043"/>
        <v>0</v>
      </c>
      <c r="FI339" s="211">
        <f t="shared" si="1075"/>
        <v>0</v>
      </c>
      <c r="FJ339" s="211">
        <f t="shared" si="1076"/>
        <v>0</v>
      </c>
      <c r="FK339" s="211">
        <f t="shared" si="1077"/>
        <v>0</v>
      </c>
      <c r="FL339" s="211">
        <f t="shared" si="1078"/>
        <v>0</v>
      </c>
      <c r="FM339" s="211">
        <f t="shared" si="1079"/>
        <v>0</v>
      </c>
      <c r="FN339" s="211">
        <f t="shared" si="1080"/>
        <v>0</v>
      </c>
      <c r="FO339" s="211">
        <f t="shared" si="1081"/>
        <v>0</v>
      </c>
      <c r="FP339" s="211">
        <f t="shared" si="1082"/>
        <v>0</v>
      </c>
      <c r="FQ339" s="211">
        <f t="shared" si="1083"/>
        <v>0</v>
      </c>
      <c r="FR339" s="211">
        <f t="shared" si="1084"/>
        <v>0</v>
      </c>
      <c r="FS339" s="211">
        <f t="shared" si="1085"/>
        <v>0</v>
      </c>
      <c r="FT339" s="211">
        <f t="shared" si="1086"/>
        <v>0</v>
      </c>
      <c r="FU339" s="211">
        <f t="shared" si="1087"/>
        <v>0</v>
      </c>
      <c r="FV339" s="211">
        <f t="shared" si="1088"/>
        <v>0</v>
      </c>
      <c r="FW339" s="211">
        <f t="shared" si="1089"/>
        <v>0</v>
      </c>
      <c r="FX339" s="211">
        <f t="shared" si="1090"/>
        <v>0</v>
      </c>
      <c r="FY339" s="211">
        <f t="shared" si="1091"/>
        <v>0</v>
      </c>
      <c r="FZ339" s="211">
        <f t="shared" si="1092"/>
        <v>0</v>
      </c>
      <c r="GA339" s="211">
        <f t="shared" si="1093"/>
        <v>0</v>
      </c>
      <c r="GB339" s="211">
        <f t="shared" si="1094"/>
        <v>0</v>
      </c>
      <c r="GC339" s="211">
        <f t="shared" si="1095"/>
        <v>0</v>
      </c>
      <c r="GD339" s="211">
        <f t="shared" si="1096"/>
        <v>0</v>
      </c>
      <c r="GE339" s="211">
        <f t="shared" si="1097"/>
        <v>0</v>
      </c>
      <c r="GF339" s="211">
        <f t="shared" si="1098"/>
        <v>0</v>
      </c>
      <c r="GG339" s="211">
        <f t="shared" si="1099"/>
        <v>0</v>
      </c>
      <c r="GH339" s="211">
        <f t="shared" si="1100"/>
        <v>0</v>
      </c>
      <c r="GI339" s="211">
        <f t="shared" si="1101"/>
        <v>0</v>
      </c>
      <c r="GJ339" s="211">
        <f t="shared" si="1102"/>
        <v>0</v>
      </c>
      <c r="GK339" s="211">
        <f t="shared" si="1103"/>
        <v>0</v>
      </c>
      <c r="GL339" s="211">
        <f t="shared" si="1104"/>
        <v>0</v>
      </c>
    </row>
    <row r="340" spans="3:194" ht="45">
      <c r="C340" s="25" t="s">
        <v>269</v>
      </c>
      <c r="D340" s="220">
        <v>2614</v>
      </c>
      <c r="E340" s="223">
        <v>1</v>
      </c>
      <c r="F340" s="223"/>
      <c r="G340" s="224">
        <f t="shared" si="1057"/>
        <v>0</v>
      </c>
      <c r="H340" s="224">
        <f t="shared" si="1058"/>
        <v>0</v>
      </c>
      <c r="I340" s="222"/>
      <c r="J340" s="222"/>
      <c r="K340" s="222"/>
      <c r="L340" s="222"/>
      <c r="M340" s="222"/>
      <c r="N340" s="222"/>
      <c r="O340" s="222"/>
      <c r="P340" s="222"/>
      <c r="Q340" s="224">
        <f t="shared" si="1059"/>
        <v>0</v>
      </c>
      <c r="R340" s="222"/>
      <c r="S340" s="222"/>
      <c r="T340" s="222"/>
      <c r="U340" s="222"/>
      <c r="V340" s="224">
        <f t="shared" si="1060"/>
        <v>0</v>
      </c>
      <c r="W340" s="222"/>
      <c r="X340" s="222"/>
      <c r="Y340" s="222"/>
      <c r="Z340" s="222"/>
      <c r="AA340" s="224">
        <f t="shared" si="1061"/>
        <v>0</v>
      </c>
      <c r="AB340" s="222"/>
      <c r="AC340" s="222"/>
      <c r="AD340" s="222"/>
      <c r="AE340" s="222"/>
      <c r="AF340" s="224">
        <f t="shared" si="1062"/>
        <v>0</v>
      </c>
      <c r="AG340" s="222"/>
      <c r="AH340" s="222"/>
      <c r="AI340" s="222"/>
      <c r="AJ340" s="222"/>
      <c r="AK340" s="224">
        <f t="shared" si="1063"/>
        <v>0</v>
      </c>
      <c r="AL340" s="224">
        <f t="shared" si="1064"/>
        <v>0</v>
      </c>
      <c r="AM340" s="222"/>
      <c r="AN340" s="222"/>
      <c r="AO340" s="222"/>
      <c r="AP340" s="222"/>
      <c r="AQ340" s="222"/>
      <c r="AR340" s="222"/>
      <c r="AS340" s="222"/>
      <c r="AT340" s="222"/>
      <c r="AU340" s="224">
        <f t="shared" si="1065"/>
        <v>0</v>
      </c>
      <c r="AV340" s="222"/>
      <c r="AW340" s="222"/>
      <c r="AX340" s="222"/>
      <c r="AY340" s="222"/>
      <c r="AZ340" s="224">
        <f t="shared" si="1066"/>
        <v>0</v>
      </c>
      <c r="BA340" s="222"/>
      <c r="BB340" s="222"/>
      <c r="BC340" s="222"/>
      <c r="BD340" s="222"/>
      <c r="BE340" s="224">
        <f t="shared" si="1067"/>
        <v>0</v>
      </c>
      <c r="BF340" s="222"/>
      <c r="BG340" s="222"/>
      <c r="BH340" s="222"/>
      <c r="BI340" s="222"/>
      <c r="BJ340" s="224">
        <f t="shared" si="1068"/>
        <v>0</v>
      </c>
      <c r="BK340" s="222"/>
      <c r="BL340" s="222"/>
      <c r="BM340" s="222"/>
      <c r="BN340" s="222"/>
      <c r="BO340" s="224">
        <f t="shared" si="1069"/>
        <v>0</v>
      </c>
      <c r="BP340" s="222"/>
      <c r="BQ340" s="222"/>
      <c r="BR340" s="222"/>
      <c r="BS340" s="222"/>
      <c r="BT340" s="224">
        <f t="shared" si="1070"/>
        <v>0</v>
      </c>
      <c r="BU340" s="222"/>
      <c r="BV340" s="222"/>
      <c r="BW340" s="222"/>
      <c r="BX340" s="222"/>
      <c r="BY340" s="224">
        <f t="shared" si="1071"/>
        <v>0</v>
      </c>
      <c r="BZ340" s="222"/>
      <c r="CA340" s="222"/>
      <c r="CB340" s="222"/>
      <c r="CC340" s="222"/>
      <c r="CD340" s="224">
        <f t="shared" si="1072"/>
        <v>0</v>
      </c>
      <c r="CE340" s="222"/>
      <c r="CF340" s="222"/>
      <c r="CG340" s="222"/>
      <c r="CH340" s="222"/>
      <c r="CI340" s="224">
        <f t="shared" si="1073"/>
        <v>0</v>
      </c>
      <c r="CJ340" s="222"/>
      <c r="CK340" s="222"/>
      <c r="CL340" s="222"/>
      <c r="CM340" s="222"/>
      <c r="CN340" s="224">
        <f t="shared" si="1074"/>
        <v>0</v>
      </c>
      <c r="CO340" s="222"/>
      <c r="CP340" s="222"/>
      <c r="CQ340" s="222"/>
      <c r="CR340" s="222"/>
      <c r="CS340" s="209">
        <f t="shared" si="1044"/>
        <v>0</v>
      </c>
      <c r="CT340" s="205"/>
      <c r="CU340" s="210">
        <f t="shared" si="1049"/>
        <v>0</v>
      </c>
      <c r="CV340" s="210">
        <f t="shared" si="1049"/>
        <v>0</v>
      </c>
      <c r="CW340" s="210">
        <f t="shared" si="1015"/>
        <v>0</v>
      </c>
      <c r="CX340" s="210">
        <f t="shared" si="1016"/>
        <v>0</v>
      </c>
      <c r="CY340" s="210">
        <f t="shared" si="1017"/>
        <v>0</v>
      </c>
      <c r="CZ340" s="210">
        <f t="shared" si="1018"/>
        <v>0</v>
      </c>
      <c r="DA340" s="210">
        <f t="shared" si="1050"/>
        <v>0</v>
      </c>
      <c r="DB340" s="210">
        <f t="shared" si="1050"/>
        <v>0</v>
      </c>
      <c r="DC340" s="210">
        <f t="shared" si="1019"/>
        <v>0</v>
      </c>
      <c r="DD340" s="210">
        <f t="shared" si="1020"/>
        <v>0</v>
      </c>
      <c r="DE340" s="210">
        <f t="shared" si="1021"/>
        <v>0</v>
      </c>
      <c r="DF340" s="210">
        <f t="shared" si="1022"/>
        <v>0</v>
      </c>
      <c r="DG340" s="210">
        <f t="shared" si="1023"/>
        <v>0</v>
      </c>
      <c r="DH340" s="210">
        <f t="shared" si="1024"/>
        <v>0</v>
      </c>
      <c r="DI340" s="210">
        <f t="shared" si="1025"/>
        <v>0</v>
      </c>
      <c r="DJ340" s="210">
        <f t="shared" si="1026"/>
        <v>0</v>
      </c>
      <c r="DK340" s="210">
        <f t="shared" si="1027"/>
        <v>0</v>
      </c>
      <c r="DL340" s="210">
        <f t="shared" si="1028"/>
        <v>0</v>
      </c>
      <c r="DN340" s="210">
        <f t="shared" si="1105"/>
        <v>0</v>
      </c>
      <c r="DO340" s="210">
        <f t="shared" si="1105"/>
        <v>0</v>
      </c>
      <c r="DP340" s="210">
        <f t="shared" si="1105"/>
        <v>0</v>
      </c>
      <c r="DQ340" s="210">
        <f t="shared" si="1105"/>
        <v>0</v>
      </c>
      <c r="DR340" s="210">
        <f t="shared" si="1105"/>
        <v>0</v>
      </c>
      <c r="DS340" s="210">
        <f t="shared" si="1105"/>
        <v>0</v>
      </c>
      <c r="DT340" s="210">
        <f t="shared" si="1105"/>
        <v>0</v>
      </c>
      <c r="DU340" s="210">
        <f t="shared" si="1105"/>
        <v>0</v>
      </c>
      <c r="DV340" s="210">
        <f t="shared" si="1105"/>
        <v>0</v>
      </c>
      <c r="DW340" s="210">
        <f t="shared" si="1105"/>
        <v>0</v>
      </c>
      <c r="DX340" s="210">
        <f t="shared" si="1105"/>
        <v>0</v>
      </c>
      <c r="DY340" s="210">
        <f t="shared" si="1105"/>
        <v>0</v>
      </c>
      <c r="DZ340" s="210">
        <f t="shared" si="1105"/>
        <v>0</v>
      </c>
      <c r="EA340" s="210">
        <f t="shared" si="1105"/>
        <v>0</v>
      </c>
      <c r="EB340" s="210">
        <f t="shared" si="1105"/>
        <v>0</v>
      </c>
      <c r="EC340" s="210">
        <f t="shared" si="1053"/>
        <v>0</v>
      </c>
      <c r="ED340" s="210">
        <f t="shared" si="1046"/>
        <v>0</v>
      </c>
      <c r="EE340" s="210">
        <f t="shared" si="1046"/>
        <v>0</v>
      </c>
      <c r="EF340" s="210">
        <f t="shared" si="1046"/>
        <v>0</v>
      </c>
      <c r="EG340" s="210">
        <f t="shared" si="1046"/>
        <v>0</v>
      </c>
      <c r="EH340" s="210">
        <f t="shared" si="1046"/>
        <v>0</v>
      </c>
      <c r="EI340" s="210">
        <f t="shared" si="1052"/>
        <v>0</v>
      </c>
      <c r="EJ340" s="210">
        <f t="shared" si="1052"/>
        <v>0</v>
      </c>
      <c r="EK340" s="210">
        <f t="shared" si="1052"/>
        <v>0</v>
      </c>
      <c r="EL340" s="210">
        <f t="shared" si="1052"/>
        <v>0</v>
      </c>
      <c r="EM340" s="210">
        <f t="shared" si="1052"/>
        <v>0</v>
      </c>
      <c r="EN340" s="210">
        <f t="shared" si="1052"/>
        <v>0</v>
      </c>
      <c r="EO340" s="210">
        <f t="shared" si="1052"/>
        <v>0</v>
      </c>
      <c r="EP340" s="210">
        <f t="shared" si="1052"/>
        <v>0</v>
      </c>
      <c r="EQ340" s="210">
        <f t="shared" si="1052"/>
        <v>0</v>
      </c>
      <c r="ES340" s="210">
        <f t="shared" si="1029"/>
        <v>0</v>
      </c>
      <c r="ET340" s="210">
        <f t="shared" si="1030"/>
        <v>0</v>
      </c>
      <c r="EU340" s="210">
        <f t="shared" si="1031"/>
        <v>0</v>
      </c>
      <c r="EV340" s="210">
        <f t="shared" si="1032"/>
        <v>0</v>
      </c>
      <c r="EW340" s="210">
        <f t="shared" si="1033"/>
        <v>0</v>
      </c>
      <c r="EX340" s="210">
        <f t="shared" si="1034"/>
        <v>0</v>
      </c>
      <c r="EY340" s="210">
        <f t="shared" si="1035"/>
        <v>0</v>
      </c>
      <c r="EZ340" s="210">
        <f t="shared" si="1036"/>
        <v>0</v>
      </c>
      <c r="FA340" s="210">
        <f t="shared" si="1037"/>
        <v>0</v>
      </c>
      <c r="FB340" s="210">
        <f t="shared" si="1038"/>
        <v>0</v>
      </c>
      <c r="FC340" s="210">
        <f t="shared" si="1039"/>
        <v>0</v>
      </c>
      <c r="FD340" s="210">
        <f t="shared" si="1040"/>
        <v>0</v>
      </c>
      <c r="FE340" s="210">
        <f t="shared" si="1041"/>
        <v>0</v>
      </c>
      <c r="FF340" s="210">
        <f t="shared" si="1042"/>
        <v>0</v>
      </c>
      <c r="FG340" s="210">
        <f t="shared" si="1043"/>
        <v>0</v>
      </c>
      <c r="FI340" s="211">
        <f t="shared" si="1075"/>
        <v>0</v>
      </c>
      <c r="FJ340" s="211">
        <f t="shared" si="1076"/>
        <v>0</v>
      </c>
      <c r="FK340" s="211">
        <f t="shared" si="1077"/>
        <v>0</v>
      </c>
      <c r="FL340" s="211">
        <f t="shared" si="1078"/>
        <v>0</v>
      </c>
      <c r="FM340" s="211">
        <f t="shared" si="1079"/>
        <v>0</v>
      </c>
      <c r="FN340" s="211">
        <f t="shared" si="1080"/>
        <v>0</v>
      </c>
      <c r="FO340" s="211">
        <f t="shared" si="1081"/>
        <v>0</v>
      </c>
      <c r="FP340" s="211">
        <f t="shared" si="1082"/>
        <v>0</v>
      </c>
      <c r="FQ340" s="211">
        <f t="shared" si="1083"/>
        <v>0</v>
      </c>
      <c r="FR340" s="211">
        <f t="shared" si="1084"/>
        <v>0</v>
      </c>
      <c r="FS340" s="211">
        <f t="shared" si="1085"/>
        <v>0</v>
      </c>
      <c r="FT340" s="211">
        <f t="shared" si="1086"/>
        <v>0</v>
      </c>
      <c r="FU340" s="211">
        <f t="shared" si="1087"/>
        <v>0</v>
      </c>
      <c r="FV340" s="211">
        <f t="shared" si="1088"/>
        <v>0</v>
      </c>
      <c r="FW340" s="211">
        <f t="shared" si="1089"/>
        <v>0</v>
      </c>
      <c r="FX340" s="211">
        <f t="shared" si="1090"/>
        <v>0</v>
      </c>
      <c r="FY340" s="211">
        <f t="shared" si="1091"/>
        <v>0</v>
      </c>
      <c r="FZ340" s="211">
        <f t="shared" si="1092"/>
        <v>0</v>
      </c>
      <c r="GA340" s="211">
        <f t="shared" si="1093"/>
        <v>0</v>
      </c>
      <c r="GB340" s="211">
        <f t="shared" si="1094"/>
        <v>0</v>
      </c>
      <c r="GC340" s="211">
        <f t="shared" si="1095"/>
        <v>0</v>
      </c>
      <c r="GD340" s="211">
        <f t="shared" si="1096"/>
        <v>0</v>
      </c>
      <c r="GE340" s="211">
        <f t="shared" si="1097"/>
        <v>0</v>
      </c>
      <c r="GF340" s="211">
        <f t="shared" si="1098"/>
        <v>0</v>
      </c>
      <c r="GG340" s="211">
        <f t="shared" si="1099"/>
        <v>0</v>
      </c>
      <c r="GH340" s="211">
        <f t="shared" si="1100"/>
        <v>0</v>
      </c>
      <c r="GI340" s="211">
        <f t="shared" si="1101"/>
        <v>0</v>
      </c>
      <c r="GJ340" s="211">
        <f t="shared" si="1102"/>
        <v>0</v>
      </c>
      <c r="GK340" s="211">
        <f t="shared" si="1103"/>
        <v>0</v>
      </c>
      <c r="GL340" s="211">
        <f t="shared" si="1104"/>
        <v>0</v>
      </c>
    </row>
    <row r="341" spans="3:194" ht="30">
      <c r="C341" s="25" t="s">
        <v>270</v>
      </c>
      <c r="D341" s="220">
        <v>2615</v>
      </c>
      <c r="E341" s="223">
        <v>1</v>
      </c>
      <c r="F341" s="223"/>
      <c r="G341" s="224">
        <f t="shared" si="1057"/>
        <v>0</v>
      </c>
      <c r="H341" s="224">
        <f t="shared" si="1058"/>
        <v>0</v>
      </c>
      <c r="I341" s="222"/>
      <c r="J341" s="222"/>
      <c r="K341" s="222"/>
      <c r="L341" s="222"/>
      <c r="M341" s="222"/>
      <c r="N341" s="222"/>
      <c r="O341" s="222"/>
      <c r="P341" s="222"/>
      <c r="Q341" s="224">
        <f t="shared" si="1059"/>
        <v>0</v>
      </c>
      <c r="R341" s="222"/>
      <c r="S341" s="222"/>
      <c r="T341" s="222"/>
      <c r="U341" s="222"/>
      <c r="V341" s="224">
        <f t="shared" si="1060"/>
        <v>0</v>
      </c>
      <c r="W341" s="222"/>
      <c r="X341" s="222"/>
      <c r="Y341" s="222"/>
      <c r="Z341" s="222"/>
      <c r="AA341" s="224">
        <f t="shared" si="1061"/>
        <v>0</v>
      </c>
      <c r="AB341" s="222"/>
      <c r="AC341" s="222"/>
      <c r="AD341" s="222"/>
      <c r="AE341" s="222"/>
      <c r="AF341" s="224">
        <f t="shared" si="1062"/>
        <v>0</v>
      </c>
      <c r="AG341" s="222"/>
      <c r="AH341" s="222"/>
      <c r="AI341" s="222"/>
      <c r="AJ341" s="222"/>
      <c r="AK341" s="224">
        <f t="shared" si="1063"/>
        <v>0</v>
      </c>
      <c r="AL341" s="224">
        <f t="shared" si="1064"/>
        <v>0</v>
      </c>
      <c r="AM341" s="222"/>
      <c r="AN341" s="222"/>
      <c r="AO341" s="222"/>
      <c r="AP341" s="222"/>
      <c r="AQ341" s="222"/>
      <c r="AR341" s="222"/>
      <c r="AS341" s="222"/>
      <c r="AT341" s="222"/>
      <c r="AU341" s="224">
        <f t="shared" si="1065"/>
        <v>0</v>
      </c>
      <c r="AV341" s="222"/>
      <c r="AW341" s="222"/>
      <c r="AX341" s="222"/>
      <c r="AY341" s="222"/>
      <c r="AZ341" s="224">
        <f t="shared" si="1066"/>
        <v>0</v>
      </c>
      <c r="BA341" s="222"/>
      <c r="BB341" s="222"/>
      <c r="BC341" s="222"/>
      <c r="BD341" s="222"/>
      <c r="BE341" s="224">
        <f t="shared" si="1067"/>
        <v>0</v>
      </c>
      <c r="BF341" s="222"/>
      <c r="BG341" s="222"/>
      <c r="BH341" s="222"/>
      <c r="BI341" s="222"/>
      <c r="BJ341" s="224">
        <f t="shared" si="1068"/>
        <v>0</v>
      </c>
      <c r="BK341" s="222"/>
      <c r="BL341" s="222"/>
      <c r="BM341" s="222"/>
      <c r="BN341" s="222"/>
      <c r="BO341" s="224">
        <f t="shared" si="1069"/>
        <v>0</v>
      </c>
      <c r="BP341" s="222"/>
      <c r="BQ341" s="222"/>
      <c r="BR341" s="222"/>
      <c r="BS341" s="222"/>
      <c r="BT341" s="224">
        <f t="shared" si="1070"/>
        <v>0</v>
      </c>
      <c r="BU341" s="222"/>
      <c r="BV341" s="222"/>
      <c r="BW341" s="222"/>
      <c r="BX341" s="222"/>
      <c r="BY341" s="224">
        <f t="shared" si="1071"/>
        <v>0</v>
      </c>
      <c r="BZ341" s="222"/>
      <c r="CA341" s="222"/>
      <c r="CB341" s="222"/>
      <c r="CC341" s="222"/>
      <c r="CD341" s="224">
        <f t="shared" si="1072"/>
        <v>0</v>
      </c>
      <c r="CE341" s="222"/>
      <c r="CF341" s="222"/>
      <c r="CG341" s="222"/>
      <c r="CH341" s="222"/>
      <c r="CI341" s="224">
        <f t="shared" si="1073"/>
        <v>0</v>
      </c>
      <c r="CJ341" s="222"/>
      <c r="CK341" s="222"/>
      <c r="CL341" s="222"/>
      <c r="CM341" s="222"/>
      <c r="CN341" s="224">
        <f t="shared" si="1074"/>
        <v>0</v>
      </c>
      <c r="CO341" s="222"/>
      <c r="CP341" s="222"/>
      <c r="CQ341" s="222"/>
      <c r="CR341" s="222"/>
      <c r="CS341" s="209">
        <f t="shared" si="1044"/>
        <v>0</v>
      </c>
      <c r="CT341" s="205"/>
      <c r="CU341" s="210">
        <f t="shared" si="1049"/>
        <v>0</v>
      </c>
      <c r="CV341" s="210">
        <f t="shared" si="1049"/>
        <v>0</v>
      </c>
      <c r="CW341" s="210">
        <f t="shared" ref="CW341:CW404" si="1106">Q341-SUM(R341:U341)</f>
        <v>0</v>
      </c>
      <c r="CX341" s="210">
        <f t="shared" ref="CX341:CX404" si="1107">V341-SUM(W341:Z341)</f>
        <v>0</v>
      </c>
      <c r="CY341" s="210">
        <f t="shared" ref="CY341:CY404" si="1108">AA341-SUM(AB341:AE341)</f>
        <v>0</v>
      </c>
      <c r="CZ341" s="210">
        <f t="shared" ref="CZ341:CZ404" si="1109">AF341-SUM(AG341:AJ341)</f>
        <v>0</v>
      </c>
      <c r="DA341" s="210">
        <f t="shared" si="1050"/>
        <v>0</v>
      </c>
      <c r="DB341" s="210">
        <f t="shared" si="1050"/>
        <v>0</v>
      </c>
      <c r="DC341" s="210">
        <f t="shared" ref="DC341:DC404" si="1110">AU341-SUM(AV341:AY341)</f>
        <v>0</v>
      </c>
      <c r="DD341" s="210">
        <f t="shared" ref="DD341:DD404" si="1111">AZ341-SUM(BA341:BD341)</f>
        <v>0</v>
      </c>
      <c r="DE341" s="210">
        <f t="shared" ref="DE341:DE404" si="1112">BE341-SUM(BF341:BI341)</f>
        <v>0</v>
      </c>
      <c r="DF341" s="210">
        <f t="shared" ref="DF341:DF404" si="1113">BJ341-SUM(BK341:BN341)</f>
        <v>0</v>
      </c>
      <c r="DG341" s="210">
        <f t="shared" ref="DG341:DG404" si="1114">BO341-SUM(BP341:BS341)</f>
        <v>0</v>
      </c>
      <c r="DH341" s="210">
        <f t="shared" ref="DH341:DH404" si="1115">BT341-SUM(BU341:BX341)</f>
        <v>0</v>
      </c>
      <c r="DI341" s="210">
        <f t="shared" ref="DI341:DI404" si="1116">BY341-SUM(BZ341:CC341)</f>
        <v>0</v>
      </c>
      <c r="DJ341" s="210">
        <f t="shared" ref="DJ341:DJ404" si="1117">CD341-SUM(CE341:CH341)</f>
        <v>0</v>
      </c>
      <c r="DK341" s="210">
        <f t="shared" ref="DK341:DK404" si="1118">CI341-SUM(CJ341:CM341)</f>
        <v>0</v>
      </c>
      <c r="DL341" s="210">
        <f t="shared" ref="DL341:DL404" si="1119">CN341-SUM(CO341:CR341)</f>
        <v>0</v>
      </c>
      <c r="DN341" s="210">
        <f t="shared" si="1105"/>
        <v>0</v>
      </c>
      <c r="DO341" s="210">
        <f t="shared" si="1105"/>
        <v>0</v>
      </c>
      <c r="DP341" s="210">
        <f t="shared" si="1105"/>
        <v>0</v>
      </c>
      <c r="DQ341" s="210">
        <f t="shared" si="1105"/>
        <v>0</v>
      </c>
      <c r="DR341" s="210">
        <f t="shared" si="1105"/>
        <v>0</v>
      </c>
      <c r="DS341" s="210">
        <f t="shared" si="1105"/>
        <v>0</v>
      </c>
      <c r="DT341" s="210">
        <f t="shared" si="1105"/>
        <v>0</v>
      </c>
      <c r="DU341" s="210">
        <f t="shared" si="1105"/>
        <v>0</v>
      </c>
      <c r="DV341" s="210">
        <f t="shared" si="1105"/>
        <v>0</v>
      </c>
      <c r="DW341" s="210">
        <f t="shared" si="1105"/>
        <v>0</v>
      </c>
      <c r="DX341" s="210">
        <f t="shared" si="1105"/>
        <v>0</v>
      </c>
      <c r="DY341" s="210">
        <f t="shared" si="1105"/>
        <v>0</v>
      </c>
      <c r="DZ341" s="210">
        <f t="shared" si="1105"/>
        <v>0</v>
      </c>
      <c r="EA341" s="210">
        <f t="shared" si="1105"/>
        <v>0</v>
      </c>
      <c r="EB341" s="210">
        <f t="shared" si="1105"/>
        <v>0</v>
      </c>
      <c r="EC341" s="210">
        <f t="shared" si="1053"/>
        <v>0</v>
      </c>
      <c r="ED341" s="210">
        <f t="shared" si="1046"/>
        <v>0</v>
      </c>
      <c r="EE341" s="210">
        <f t="shared" si="1046"/>
        <v>0</v>
      </c>
      <c r="EF341" s="210">
        <f t="shared" si="1046"/>
        <v>0</v>
      </c>
      <c r="EG341" s="210">
        <f t="shared" si="1046"/>
        <v>0</v>
      </c>
      <c r="EH341" s="210">
        <f t="shared" si="1046"/>
        <v>0</v>
      </c>
      <c r="EI341" s="210">
        <f t="shared" si="1052"/>
        <v>0</v>
      </c>
      <c r="EJ341" s="210">
        <f t="shared" si="1052"/>
        <v>0</v>
      </c>
      <c r="EK341" s="210">
        <f t="shared" si="1052"/>
        <v>0</v>
      </c>
      <c r="EL341" s="210">
        <f t="shared" si="1052"/>
        <v>0</v>
      </c>
      <c r="EM341" s="210">
        <f t="shared" si="1052"/>
        <v>0</v>
      </c>
      <c r="EN341" s="210">
        <f t="shared" si="1052"/>
        <v>0</v>
      </c>
      <c r="EO341" s="210">
        <f t="shared" si="1052"/>
        <v>0</v>
      </c>
      <c r="EP341" s="210">
        <f t="shared" si="1052"/>
        <v>0</v>
      </c>
      <c r="EQ341" s="210">
        <f t="shared" si="1052"/>
        <v>0</v>
      </c>
      <c r="ES341" s="210">
        <f t="shared" ref="ES341:ES404" si="1120">IF((BO341-CD341)&gt;0,0,BO341-CD341)</f>
        <v>0</v>
      </c>
      <c r="ET341" s="210">
        <f t="shared" ref="ET341:ET404" si="1121">IF((BP341-CE341)&gt;0,0,BP341-CE341)</f>
        <v>0</v>
      </c>
      <c r="EU341" s="210">
        <f t="shared" ref="EU341:EU404" si="1122">IF((BQ341-CF341)&gt;0,0,BQ341-CF341)</f>
        <v>0</v>
      </c>
      <c r="EV341" s="210">
        <f t="shared" ref="EV341:EV404" si="1123">IF((BR341-CG341)&gt;0,0,BR341-CG341)</f>
        <v>0</v>
      </c>
      <c r="EW341" s="210">
        <f t="shared" ref="EW341:EW404" si="1124">IF((BS341-CH341)&gt;0,0,BS341-CH341)</f>
        <v>0</v>
      </c>
      <c r="EX341" s="210">
        <f t="shared" ref="EX341:EX404" si="1125">IF((BT341-CI341)&gt;0,0,BT341-CI341)</f>
        <v>0</v>
      </c>
      <c r="EY341" s="210">
        <f t="shared" ref="EY341:EY404" si="1126">IF((BU341-CJ341)&gt;0,0,BU341-CJ341)</f>
        <v>0</v>
      </c>
      <c r="EZ341" s="210">
        <f t="shared" ref="EZ341:EZ404" si="1127">IF((BV341-CK341)&gt;0,0,BV341-CK341)</f>
        <v>0</v>
      </c>
      <c r="FA341" s="210">
        <f t="shared" ref="FA341:FA404" si="1128">IF((BW341-CL341)&gt;0,0,BW341-CL341)</f>
        <v>0</v>
      </c>
      <c r="FB341" s="210">
        <f t="shared" ref="FB341:FB404" si="1129">IF((BX341-CM341)&gt;0,0,BX341-CM341)</f>
        <v>0</v>
      </c>
      <c r="FC341" s="210">
        <f t="shared" ref="FC341:FC404" si="1130">IF((BY341-CN341)&gt;0,0,BY341-CN341)</f>
        <v>0</v>
      </c>
      <c r="FD341" s="210">
        <f t="shared" ref="FD341:FD404" si="1131">IF((BZ341-CO341)&gt;0,0,BZ341-CO341)</f>
        <v>0</v>
      </c>
      <c r="FE341" s="210">
        <f t="shared" ref="FE341:FE404" si="1132">IF((CA341-CP341)&gt;0,0,CA341-CP341)</f>
        <v>0</v>
      </c>
      <c r="FF341" s="210">
        <f t="shared" ref="FF341:FF404" si="1133">IF((CB341-CQ341)&gt;0,0,CB341-CQ341)</f>
        <v>0</v>
      </c>
      <c r="FG341" s="210">
        <f t="shared" ref="FG341:FG404" si="1134">IF((CC341-CR341)&gt;0,0,CC341-CR341)</f>
        <v>0</v>
      </c>
      <c r="FI341" s="211">
        <f t="shared" si="1075"/>
        <v>0</v>
      </c>
      <c r="FJ341" s="211">
        <f t="shared" si="1076"/>
        <v>0</v>
      </c>
      <c r="FK341" s="211">
        <f t="shared" si="1077"/>
        <v>0</v>
      </c>
      <c r="FL341" s="211">
        <f t="shared" si="1078"/>
        <v>0</v>
      </c>
      <c r="FM341" s="211">
        <f t="shared" si="1079"/>
        <v>0</v>
      </c>
      <c r="FN341" s="211">
        <f t="shared" si="1080"/>
        <v>0</v>
      </c>
      <c r="FO341" s="211">
        <f t="shared" si="1081"/>
        <v>0</v>
      </c>
      <c r="FP341" s="211">
        <f t="shared" si="1082"/>
        <v>0</v>
      </c>
      <c r="FQ341" s="211">
        <f t="shared" si="1083"/>
        <v>0</v>
      </c>
      <c r="FR341" s="211">
        <f t="shared" si="1084"/>
        <v>0</v>
      </c>
      <c r="FS341" s="211">
        <f t="shared" si="1085"/>
        <v>0</v>
      </c>
      <c r="FT341" s="211">
        <f t="shared" si="1086"/>
        <v>0</v>
      </c>
      <c r="FU341" s="211">
        <f t="shared" si="1087"/>
        <v>0</v>
      </c>
      <c r="FV341" s="211">
        <f t="shared" si="1088"/>
        <v>0</v>
      </c>
      <c r="FW341" s="211">
        <f t="shared" si="1089"/>
        <v>0</v>
      </c>
      <c r="FX341" s="211">
        <f t="shared" si="1090"/>
        <v>0</v>
      </c>
      <c r="FY341" s="211">
        <f t="shared" si="1091"/>
        <v>0</v>
      </c>
      <c r="FZ341" s="211">
        <f t="shared" si="1092"/>
        <v>0</v>
      </c>
      <c r="GA341" s="211">
        <f t="shared" si="1093"/>
        <v>0</v>
      </c>
      <c r="GB341" s="211">
        <f t="shared" si="1094"/>
        <v>0</v>
      </c>
      <c r="GC341" s="211">
        <f t="shared" si="1095"/>
        <v>0</v>
      </c>
      <c r="GD341" s="211">
        <f t="shared" si="1096"/>
        <v>0</v>
      </c>
      <c r="GE341" s="211">
        <f t="shared" si="1097"/>
        <v>0</v>
      </c>
      <c r="GF341" s="211">
        <f t="shared" si="1098"/>
        <v>0</v>
      </c>
      <c r="GG341" s="211">
        <f t="shared" si="1099"/>
        <v>0</v>
      </c>
      <c r="GH341" s="211">
        <f t="shared" si="1100"/>
        <v>0</v>
      </c>
      <c r="GI341" s="211">
        <f t="shared" si="1101"/>
        <v>0</v>
      </c>
      <c r="GJ341" s="211">
        <f t="shared" si="1102"/>
        <v>0</v>
      </c>
      <c r="GK341" s="211">
        <f t="shared" si="1103"/>
        <v>0</v>
      </c>
      <c r="GL341" s="211">
        <f t="shared" si="1104"/>
        <v>0</v>
      </c>
    </row>
    <row r="342" spans="3:194" ht="60">
      <c r="C342" s="25" t="s">
        <v>271</v>
      </c>
      <c r="D342" s="220">
        <v>2616</v>
      </c>
      <c r="E342" s="223">
        <v>19</v>
      </c>
      <c r="F342" s="223"/>
      <c r="G342" s="224">
        <f t="shared" si="1057"/>
        <v>0</v>
      </c>
      <c r="H342" s="224">
        <f t="shared" si="1058"/>
        <v>0</v>
      </c>
      <c r="I342" s="222"/>
      <c r="J342" s="222"/>
      <c r="K342" s="222"/>
      <c r="L342" s="222"/>
      <c r="M342" s="222"/>
      <c r="N342" s="222"/>
      <c r="O342" s="222"/>
      <c r="P342" s="222"/>
      <c r="Q342" s="224">
        <f t="shared" si="1059"/>
        <v>0</v>
      </c>
      <c r="R342" s="222"/>
      <c r="S342" s="222"/>
      <c r="T342" s="222"/>
      <c r="U342" s="222"/>
      <c r="V342" s="224">
        <f t="shared" si="1060"/>
        <v>0</v>
      </c>
      <c r="W342" s="222"/>
      <c r="X342" s="222"/>
      <c r="Y342" s="222"/>
      <c r="Z342" s="222"/>
      <c r="AA342" s="224">
        <f t="shared" si="1061"/>
        <v>0</v>
      </c>
      <c r="AB342" s="222"/>
      <c r="AC342" s="222"/>
      <c r="AD342" s="222"/>
      <c r="AE342" s="222"/>
      <c r="AF342" s="224">
        <f t="shared" si="1062"/>
        <v>0</v>
      </c>
      <c r="AG342" s="222"/>
      <c r="AH342" s="222"/>
      <c r="AI342" s="222"/>
      <c r="AJ342" s="222"/>
      <c r="AK342" s="224">
        <f t="shared" si="1063"/>
        <v>0</v>
      </c>
      <c r="AL342" s="224">
        <f t="shared" si="1064"/>
        <v>0</v>
      </c>
      <c r="AM342" s="222"/>
      <c r="AN342" s="222"/>
      <c r="AO342" s="222"/>
      <c r="AP342" s="222"/>
      <c r="AQ342" s="222"/>
      <c r="AR342" s="222"/>
      <c r="AS342" s="222"/>
      <c r="AT342" s="222"/>
      <c r="AU342" s="224">
        <f t="shared" si="1065"/>
        <v>0</v>
      </c>
      <c r="AV342" s="222"/>
      <c r="AW342" s="222"/>
      <c r="AX342" s="222"/>
      <c r="AY342" s="222"/>
      <c r="AZ342" s="224">
        <f t="shared" si="1066"/>
        <v>0</v>
      </c>
      <c r="BA342" s="222"/>
      <c r="BB342" s="222"/>
      <c r="BC342" s="222"/>
      <c r="BD342" s="222"/>
      <c r="BE342" s="224">
        <f t="shared" si="1067"/>
        <v>0</v>
      </c>
      <c r="BF342" s="222"/>
      <c r="BG342" s="222"/>
      <c r="BH342" s="222"/>
      <c r="BI342" s="222"/>
      <c r="BJ342" s="224">
        <f t="shared" si="1068"/>
        <v>0</v>
      </c>
      <c r="BK342" s="222"/>
      <c r="BL342" s="222"/>
      <c r="BM342" s="222"/>
      <c r="BN342" s="222"/>
      <c r="BO342" s="224">
        <f t="shared" si="1069"/>
        <v>0</v>
      </c>
      <c r="BP342" s="222"/>
      <c r="BQ342" s="222"/>
      <c r="BR342" s="222"/>
      <c r="BS342" s="222"/>
      <c r="BT342" s="224">
        <f t="shared" si="1070"/>
        <v>0</v>
      </c>
      <c r="BU342" s="222"/>
      <c r="BV342" s="222"/>
      <c r="BW342" s="222"/>
      <c r="BX342" s="222"/>
      <c r="BY342" s="224">
        <f t="shared" si="1071"/>
        <v>0</v>
      </c>
      <c r="BZ342" s="222"/>
      <c r="CA342" s="222"/>
      <c r="CB342" s="222"/>
      <c r="CC342" s="222"/>
      <c r="CD342" s="224">
        <f t="shared" si="1072"/>
        <v>0</v>
      </c>
      <c r="CE342" s="222"/>
      <c r="CF342" s="222"/>
      <c r="CG342" s="222"/>
      <c r="CH342" s="222"/>
      <c r="CI342" s="224">
        <f t="shared" si="1073"/>
        <v>0</v>
      </c>
      <c r="CJ342" s="222"/>
      <c r="CK342" s="222"/>
      <c r="CL342" s="222"/>
      <c r="CM342" s="222"/>
      <c r="CN342" s="224">
        <f t="shared" si="1074"/>
        <v>0</v>
      </c>
      <c r="CO342" s="222"/>
      <c r="CP342" s="222"/>
      <c r="CQ342" s="222"/>
      <c r="CR342" s="222"/>
      <c r="CS342" s="209">
        <f t="shared" ref="CS342:CS405" si="1135">SUM(G342:CR342)</f>
        <v>0</v>
      </c>
      <c r="CT342" s="205"/>
      <c r="CU342" s="210">
        <f t="shared" si="1049"/>
        <v>0</v>
      </c>
      <c r="CV342" s="210">
        <f t="shared" si="1049"/>
        <v>0</v>
      </c>
      <c r="CW342" s="210">
        <f t="shared" si="1106"/>
        <v>0</v>
      </c>
      <c r="CX342" s="210">
        <f t="shared" si="1107"/>
        <v>0</v>
      </c>
      <c r="CY342" s="210">
        <f t="shared" si="1108"/>
        <v>0</v>
      </c>
      <c r="CZ342" s="210">
        <f t="shared" si="1109"/>
        <v>0</v>
      </c>
      <c r="DA342" s="210">
        <f t="shared" si="1050"/>
        <v>0</v>
      </c>
      <c r="DB342" s="210">
        <f t="shared" si="1050"/>
        <v>0</v>
      </c>
      <c r="DC342" s="210">
        <f t="shared" si="1110"/>
        <v>0</v>
      </c>
      <c r="DD342" s="210">
        <f t="shared" si="1111"/>
        <v>0</v>
      </c>
      <c r="DE342" s="210">
        <f t="shared" si="1112"/>
        <v>0</v>
      </c>
      <c r="DF342" s="210">
        <f t="shared" si="1113"/>
        <v>0</v>
      </c>
      <c r="DG342" s="210">
        <f t="shared" si="1114"/>
        <v>0</v>
      </c>
      <c r="DH342" s="210">
        <f t="shared" si="1115"/>
        <v>0</v>
      </c>
      <c r="DI342" s="210">
        <f t="shared" si="1116"/>
        <v>0</v>
      </c>
      <c r="DJ342" s="210">
        <f t="shared" si="1117"/>
        <v>0</v>
      </c>
      <c r="DK342" s="210">
        <f t="shared" si="1118"/>
        <v>0</v>
      </c>
      <c r="DL342" s="210">
        <f t="shared" si="1119"/>
        <v>0</v>
      </c>
      <c r="DN342" s="210">
        <f t="shared" si="1105"/>
        <v>0</v>
      </c>
      <c r="DO342" s="210">
        <f t="shared" si="1105"/>
        <v>0</v>
      </c>
      <c r="DP342" s="210">
        <f t="shared" si="1105"/>
        <v>0</v>
      </c>
      <c r="DQ342" s="210">
        <f t="shared" si="1105"/>
        <v>0</v>
      </c>
      <c r="DR342" s="210">
        <f t="shared" si="1105"/>
        <v>0</v>
      </c>
      <c r="DS342" s="210">
        <f t="shared" si="1105"/>
        <v>0</v>
      </c>
      <c r="DT342" s="210">
        <f t="shared" si="1105"/>
        <v>0</v>
      </c>
      <c r="DU342" s="210">
        <f t="shared" si="1105"/>
        <v>0</v>
      </c>
      <c r="DV342" s="210">
        <f t="shared" si="1105"/>
        <v>0</v>
      </c>
      <c r="DW342" s="210">
        <f t="shared" si="1105"/>
        <v>0</v>
      </c>
      <c r="DX342" s="210">
        <f t="shared" si="1105"/>
        <v>0</v>
      </c>
      <c r="DY342" s="210">
        <f t="shared" si="1105"/>
        <v>0</v>
      </c>
      <c r="DZ342" s="210">
        <f t="shared" si="1105"/>
        <v>0</v>
      </c>
      <c r="EA342" s="210">
        <f t="shared" si="1105"/>
        <v>0</v>
      </c>
      <c r="EB342" s="210">
        <f t="shared" si="1105"/>
        <v>0</v>
      </c>
      <c r="EC342" s="210">
        <f t="shared" si="1053"/>
        <v>0</v>
      </c>
      <c r="ED342" s="210">
        <f t="shared" ref="ED342:ED350" si="1136">IF((W342-BA342)&gt;0,0,W342-BA342)</f>
        <v>0</v>
      </c>
      <c r="EE342" s="210">
        <f t="shared" ref="EE342:EE350" si="1137">IF((X342-BB342)&gt;0,0,X342-BB342)</f>
        <v>0</v>
      </c>
      <c r="EF342" s="210">
        <f t="shared" ref="EF342:EF350" si="1138">IF((Y342-BC342)&gt;0,0,Y342-BC342)</f>
        <v>0</v>
      </c>
      <c r="EG342" s="210">
        <f t="shared" ref="EG342:EG350" si="1139">IF((Z342-BD342)&gt;0,0,Z342-BD342)</f>
        <v>0</v>
      </c>
      <c r="EH342" s="210">
        <f t="shared" ref="EH342:EH350" si="1140">IF((AA342-BE342)&gt;0,0,AA342-BE342)</f>
        <v>0</v>
      </c>
      <c r="EI342" s="210">
        <f t="shared" si="1052"/>
        <v>0</v>
      </c>
      <c r="EJ342" s="210">
        <f t="shared" si="1052"/>
        <v>0</v>
      </c>
      <c r="EK342" s="210">
        <f t="shared" si="1052"/>
        <v>0</v>
      </c>
      <c r="EL342" s="210">
        <f t="shared" si="1052"/>
        <v>0</v>
      </c>
      <c r="EM342" s="210">
        <f t="shared" si="1052"/>
        <v>0</v>
      </c>
      <c r="EN342" s="210">
        <f t="shared" si="1052"/>
        <v>0</v>
      </c>
      <c r="EO342" s="210">
        <f t="shared" si="1052"/>
        <v>0</v>
      </c>
      <c r="EP342" s="210">
        <f t="shared" si="1052"/>
        <v>0</v>
      </c>
      <c r="EQ342" s="210">
        <f t="shared" si="1052"/>
        <v>0</v>
      </c>
      <c r="ES342" s="210">
        <f t="shared" si="1120"/>
        <v>0</v>
      </c>
      <c r="ET342" s="210">
        <f t="shared" si="1121"/>
        <v>0</v>
      </c>
      <c r="EU342" s="210">
        <f t="shared" si="1122"/>
        <v>0</v>
      </c>
      <c r="EV342" s="210">
        <f t="shared" si="1123"/>
        <v>0</v>
      </c>
      <c r="EW342" s="210">
        <f t="shared" si="1124"/>
        <v>0</v>
      </c>
      <c r="EX342" s="210">
        <f t="shared" si="1125"/>
        <v>0</v>
      </c>
      <c r="EY342" s="210">
        <f t="shared" si="1126"/>
        <v>0</v>
      </c>
      <c r="EZ342" s="210">
        <f t="shared" si="1127"/>
        <v>0</v>
      </c>
      <c r="FA342" s="210">
        <f t="shared" si="1128"/>
        <v>0</v>
      </c>
      <c r="FB342" s="210">
        <f t="shared" si="1129"/>
        <v>0</v>
      </c>
      <c r="FC342" s="210">
        <f t="shared" si="1130"/>
        <v>0</v>
      </c>
      <c r="FD342" s="210">
        <f t="shared" si="1131"/>
        <v>0</v>
      </c>
      <c r="FE342" s="210">
        <f t="shared" si="1132"/>
        <v>0</v>
      </c>
      <c r="FF342" s="210">
        <f t="shared" si="1133"/>
        <v>0</v>
      </c>
      <c r="FG342" s="210">
        <f t="shared" si="1134"/>
        <v>0</v>
      </c>
      <c r="FI342" s="211">
        <f t="shared" si="1075"/>
        <v>0</v>
      </c>
      <c r="FJ342" s="211">
        <f t="shared" si="1076"/>
        <v>0</v>
      </c>
      <c r="FK342" s="211">
        <f t="shared" si="1077"/>
        <v>0</v>
      </c>
      <c r="FL342" s="211">
        <f t="shared" si="1078"/>
        <v>0</v>
      </c>
      <c r="FM342" s="211">
        <f t="shared" si="1079"/>
        <v>0</v>
      </c>
      <c r="FN342" s="211">
        <f t="shared" si="1080"/>
        <v>0</v>
      </c>
      <c r="FO342" s="211">
        <f t="shared" si="1081"/>
        <v>0</v>
      </c>
      <c r="FP342" s="211">
        <f t="shared" si="1082"/>
        <v>0</v>
      </c>
      <c r="FQ342" s="211">
        <f t="shared" si="1083"/>
        <v>0</v>
      </c>
      <c r="FR342" s="211">
        <f t="shared" si="1084"/>
        <v>0</v>
      </c>
      <c r="FS342" s="211">
        <f t="shared" si="1085"/>
        <v>0</v>
      </c>
      <c r="FT342" s="211">
        <f t="shared" si="1086"/>
        <v>0</v>
      </c>
      <c r="FU342" s="211">
        <f t="shared" si="1087"/>
        <v>0</v>
      </c>
      <c r="FV342" s="211">
        <f t="shared" si="1088"/>
        <v>0</v>
      </c>
      <c r="FW342" s="211">
        <f t="shared" si="1089"/>
        <v>0</v>
      </c>
      <c r="FX342" s="211">
        <f t="shared" si="1090"/>
        <v>0</v>
      </c>
      <c r="FY342" s="211">
        <f t="shared" si="1091"/>
        <v>0</v>
      </c>
      <c r="FZ342" s="211">
        <f t="shared" si="1092"/>
        <v>0</v>
      </c>
      <c r="GA342" s="211">
        <f t="shared" si="1093"/>
        <v>0</v>
      </c>
      <c r="GB342" s="211">
        <f t="shared" si="1094"/>
        <v>0</v>
      </c>
      <c r="GC342" s="211">
        <f t="shared" si="1095"/>
        <v>0</v>
      </c>
      <c r="GD342" s="211">
        <f t="shared" si="1096"/>
        <v>0</v>
      </c>
      <c r="GE342" s="211">
        <f t="shared" si="1097"/>
        <v>0</v>
      </c>
      <c r="GF342" s="211">
        <f t="shared" si="1098"/>
        <v>0</v>
      </c>
      <c r="GG342" s="211">
        <f t="shared" si="1099"/>
        <v>0</v>
      </c>
      <c r="GH342" s="211">
        <f t="shared" si="1100"/>
        <v>0</v>
      </c>
      <c r="GI342" s="211">
        <f t="shared" si="1101"/>
        <v>0</v>
      </c>
      <c r="GJ342" s="211">
        <f t="shared" si="1102"/>
        <v>0</v>
      </c>
      <c r="GK342" s="211">
        <f t="shared" si="1103"/>
        <v>0</v>
      </c>
      <c r="GL342" s="211">
        <f t="shared" si="1104"/>
        <v>0</v>
      </c>
    </row>
    <row r="343" spans="3:194" ht="60">
      <c r="C343" s="25" t="s">
        <v>272</v>
      </c>
      <c r="D343" s="220">
        <v>2617</v>
      </c>
      <c r="E343" s="223">
        <v>1</v>
      </c>
      <c r="F343" s="223"/>
      <c r="G343" s="224">
        <f t="shared" si="1057"/>
        <v>0</v>
      </c>
      <c r="H343" s="224">
        <f t="shared" si="1058"/>
        <v>0</v>
      </c>
      <c r="I343" s="222"/>
      <c r="J343" s="222"/>
      <c r="K343" s="222"/>
      <c r="L343" s="222"/>
      <c r="M343" s="222"/>
      <c r="N343" s="222"/>
      <c r="O343" s="222"/>
      <c r="P343" s="222"/>
      <c r="Q343" s="224">
        <f t="shared" si="1059"/>
        <v>0</v>
      </c>
      <c r="R343" s="222"/>
      <c r="S343" s="222"/>
      <c r="T343" s="222"/>
      <c r="U343" s="222"/>
      <c r="V343" s="224">
        <f t="shared" si="1060"/>
        <v>0</v>
      </c>
      <c r="W343" s="222"/>
      <c r="X343" s="222"/>
      <c r="Y343" s="222"/>
      <c r="Z343" s="222"/>
      <c r="AA343" s="224">
        <f t="shared" si="1061"/>
        <v>0</v>
      </c>
      <c r="AB343" s="222"/>
      <c r="AC343" s="222"/>
      <c r="AD343" s="222"/>
      <c r="AE343" s="222"/>
      <c r="AF343" s="224">
        <f t="shared" si="1062"/>
        <v>0</v>
      </c>
      <c r="AG343" s="222"/>
      <c r="AH343" s="222"/>
      <c r="AI343" s="222"/>
      <c r="AJ343" s="222"/>
      <c r="AK343" s="224">
        <f t="shared" si="1063"/>
        <v>0</v>
      </c>
      <c r="AL343" s="224">
        <f t="shared" si="1064"/>
        <v>0</v>
      </c>
      <c r="AM343" s="222"/>
      <c r="AN343" s="222"/>
      <c r="AO343" s="222"/>
      <c r="AP343" s="222"/>
      <c r="AQ343" s="222"/>
      <c r="AR343" s="222"/>
      <c r="AS343" s="222"/>
      <c r="AT343" s="222"/>
      <c r="AU343" s="224">
        <f t="shared" si="1065"/>
        <v>0</v>
      </c>
      <c r="AV343" s="222"/>
      <c r="AW343" s="222"/>
      <c r="AX343" s="222"/>
      <c r="AY343" s="222"/>
      <c r="AZ343" s="224">
        <f t="shared" si="1066"/>
        <v>0</v>
      </c>
      <c r="BA343" s="222"/>
      <c r="BB343" s="222"/>
      <c r="BC343" s="222"/>
      <c r="BD343" s="222"/>
      <c r="BE343" s="224">
        <f t="shared" si="1067"/>
        <v>0</v>
      </c>
      <c r="BF343" s="222"/>
      <c r="BG343" s="222"/>
      <c r="BH343" s="222"/>
      <c r="BI343" s="222"/>
      <c r="BJ343" s="224">
        <f t="shared" si="1068"/>
        <v>0</v>
      </c>
      <c r="BK343" s="222"/>
      <c r="BL343" s="222"/>
      <c r="BM343" s="222"/>
      <c r="BN343" s="222"/>
      <c r="BO343" s="224">
        <f t="shared" si="1069"/>
        <v>0</v>
      </c>
      <c r="BP343" s="222"/>
      <c r="BQ343" s="222"/>
      <c r="BR343" s="222"/>
      <c r="BS343" s="222"/>
      <c r="BT343" s="224">
        <f t="shared" si="1070"/>
        <v>0</v>
      </c>
      <c r="BU343" s="222"/>
      <c r="BV343" s="222"/>
      <c r="BW343" s="222"/>
      <c r="BX343" s="222"/>
      <c r="BY343" s="224">
        <f t="shared" si="1071"/>
        <v>0</v>
      </c>
      <c r="BZ343" s="222"/>
      <c r="CA343" s="222"/>
      <c r="CB343" s="222"/>
      <c r="CC343" s="222"/>
      <c r="CD343" s="224">
        <f t="shared" si="1072"/>
        <v>0</v>
      </c>
      <c r="CE343" s="222"/>
      <c r="CF343" s="222"/>
      <c r="CG343" s="222"/>
      <c r="CH343" s="222"/>
      <c r="CI343" s="224">
        <f t="shared" si="1073"/>
        <v>0</v>
      </c>
      <c r="CJ343" s="222"/>
      <c r="CK343" s="222"/>
      <c r="CL343" s="222"/>
      <c r="CM343" s="222"/>
      <c r="CN343" s="224">
        <f t="shared" si="1074"/>
        <v>0</v>
      </c>
      <c r="CO343" s="222"/>
      <c r="CP343" s="222"/>
      <c r="CQ343" s="222"/>
      <c r="CR343" s="222"/>
      <c r="CS343" s="209">
        <f t="shared" si="1135"/>
        <v>0</v>
      </c>
      <c r="CT343" s="205"/>
      <c r="CU343" s="210">
        <f t="shared" si="1049"/>
        <v>0</v>
      </c>
      <c r="CV343" s="210">
        <f t="shared" si="1049"/>
        <v>0</v>
      </c>
      <c r="CW343" s="210">
        <f t="shared" si="1106"/>
        <v>0</v>
      </c>
      <c r="CX343" s="210">
        <f t="shared" si="1107"/>
        <v>0</v>
      </c>
      <c r="CY343" s="210">
        <f t="shared" si="1108"/>
        <v>0</v>
      </c>
      <c r="CZ343" s="210">
        <f t="shared" si="1109"/>
        <v>0</v>
      </c>
      <c r="DA343" s="210">
        <f t="shared" si="1050"/>
        <v>0</v>
      </c>
      <c r="DB343" s="210">
        <f t="shared" si="1050"/>
        <v>0</v>
      </c>
      <c r="DC343" s="210">
        <f t="shared" si="1110"/>
        <v>0</v>
      </c>
      <c r="DD343" s="210">
        <f t="shared" si="1111"/>
        <v>0</v>
      </c>
      <c r="DE343" s="210">
        <f t="shared" si="1112"/>
        <v>0</v>
      </c>
      <c r="DF343" s="210">
        <f t="shared" si="1113"/>
        <v>0</v>
      </c>
      <c r="DG343" s="210">
        <f t="shared" si="1114"/>
        <v>0</v>
      </c>
      <c r="DH343" s="210">
        <f t="shared" si="1115"/>
        <v>0</v>
      </c>
      <c r="DI343" s="210">
        <f t="shared" si="1116"/>
        <v>0</v>
      </c>
      <c r="DJ343" s="210">
        <f t="shared" si="1117"/>
        <v>0</v>
      </c>
      <c r="DK343" s="210">
        <f t="shared" si="1118"/>
        <v>0</v>
      </c>
      <c r="DL343" s="210">
        <f t="shared" si="1119"/>
        <v>0</v>
      </c>
      <c r="DN343" s="210">
        <f t="shared" si="1105"/>
        <v>0</v>
      </c>
      <c r="DO343" s="210">
        <f t="shared" si="1105"/>
        <v>0</v>
      </c>
      <c r="DP343" s="210">
        <f t="shared" si="1105"/>
        <v>0</v>
      </c>
      <c r="DQ343" s="210">
        <f t="shared" si="1105"/>
        <v>0</v>
      </c>
      <c r="DR343" s="210">
        <f t="shared" si="1105"/>
        <v>0</v>
      </c>
      <c r="DS343" s="210">
        <f t="shared" si="1105"/>
        <v>0</v>
      </c>
      <c r="DT343" s="210">
        <f t="shared" si="1105"/>
        <v>0</v>
      </c>
      <c r="DU343" s="210">
        <f t="shared" si="1105"/>
        <v>0</v>
      </c>
      <c r="DV343" s="210">
        <f t="shared" si="1105"/>
        <v>0</v>
      </c>
      <c r="DW343" s="210">
        <f t="shared" si="1105"/>
        <v>0</v>
      </c>
      <c r="DX343" s="210">
        <f t="shared" si="1105"/>
        <v>0</v>
      </c>
      <c r="DY343" s="210">
        <f t="shared" si="1105"/>
        <v>0</v>
      </c>
      <c r="DZ343" s="210">
        <f t="shared" si="1105"/>
        <v>0</v>
      </c>
      <c r="EA343" s="210">
        <f t="shared" si="1105"/>
        <v>0</v>
      </c>
      <c r="EB343" s="210">
        <f t="shared" si="1105"/>
        <v>0</v>
      </c>
      <c r="EC343" s="210">
        <f t="shared" si="1053"/>
        <v>0</v>
      </c>
      <c r="ED343" s="210">
        <f t="shared" si="1136"/>
        <v>0</v>
      </c>
      <c r="EE343" s="210">
        <f t="shared" si="1137"/>
        <v>0</v>
      </c>
      <c r="EF343" s="210">
        <f t="shared" si="1138"/>
        <v>0</v>
      </c>
      <c r="EG343" s="210">
        <f t="shared" si="1139"/>
        <v>0</v>
      </c>
      <c r="EH343" s="210">
        <f t="shared" si="1140"/>
        <v>0</v>
      </c>
      <c r="EI343" s="210">
        <f t="shared" si="1052"/>
        <v>0</v>
      </c>
      <c r="EJ343" s="210">
        <f t="shared" si="1052"/>
        <v>0</v>
      </c>
      <c r="EK343" s="210">
        <f t="shared" si="1052"/>
        <v>0</v>
      </c>
      <c r="EL343" s="210">
        <f t="shared" si="1052"/>
        <v>0</v>
      </c>
      <c r="EM343" s="210">
        <f t="shared" si="1052"/>
        <v>0</v>
      </c>
      <c r="EN343" s="210">
        <f t="shared" si="1052"/>
        <v>0</v>
      </c>
      <c r="EO343" s="210">
        <f t="shared" si="1052"/>
        <v>0</v>
      </c>
      <c r="EP343" s="210">
        <f t="shared" si="1052"/>
        <v>0</v>
      </c>
      <c r="EQ343" s="210">
        <f t="shared" si="1052"/>
        <v>0</v>
      </c>
      <c r="ES343" s="210">
        <f t="shared" si="1120"/>
        <v>0</v>
      </c>
      <c r="ET343" s="210">
        <f t="shared" si="1121"/>
        <v>0</v>
      </c>
      <c r="EU343" s="210">
        <f t="shared" si="1122"/>
        <v>0</v>
      </c>
      <c r="EV343" s="210">
        <f t="shared" si="1123"/>
        <v>0</v>
      </c>
      <c r="EW343" s="210">
        <f t="shared" si="1124"/>
        <v>0</v>
      </c>
      <c r="EX343" s="210">
        <f t="shared" si="1125"/>
        <v>0</v>
      </c>
      <c r="EY343" s="210">
        <f t="shared" si="1126"/>
        <v>0</v>
      </c>
      <c r="EZ343" s="210">
        <f t="shared" si="1127"/>
        <v>0</v>
      </c>
      <c r="FA343" s="210">
        <f t="shared" si="1128"/>
        <v>0</v>
      </c>
      <c r="FB343" s="210">
        <f t="shared" si="1129"/>
        <v>0</v>
      </c>
      <c r="FC343" s="210">
        <f t="shared" si="1130"/>
        <v>0</v>
      </c>
      <c r="FD343" s="210">
        <f t="shared" si="1131"/>
        <v>0</v>
      </c>
      <c r="FE343" s="210">
        <f t="shared" si="1132"/>
        <v>0</v>
      </c>
      <c r="FF343" s="210">
        <f t="shared" si="1133"/>
        <v>0</v>
      </c>
      <c r="FG343" s="210">
        <f t="shared" si="1134"/>
        <v>0</v>
      </c>
      <c r="FI343" s="211">
        <f t="shared" si="1075"/>
        <v>0</v>
      </c>
      <c r="FJ343" s="211">
        <f t="shared" si="1076"/>
        <v>0</v>
      </c>
      <c r="FK343" s="211">
        <f t="shared" si="1077"/>
        <v>0</v>
      </c>
      <c r="FL343" s="211">
        <f t="shared" si="1078"/>
        <v>0</v>
      </c>
      <c r="FM343" s="211">
        <f t="shared" si="1079"/>
        <v>0</v>
      </c>
      <c r="FN343" s="211">
        <f t="shared" si="1080"/>
        <v>0</v>
      </c>
      <c r="FO343" s="211">
        <f t="shared" si="1081"/>
        <v>0</v>
      </c>
      <c r="FP343" s="211">
        <f t="shared" si="1082"/>
        <v>0</v>
      </c>
      <c r="FQ343" s="211">
        <f t="shared" si="1083"/>
        <v>0</v>
      </c>
      <c r="FR343" s="211">
        <f t="shared" si="1084"/>
        <v>0</v>
      </c>
      <c r="FS343" s="211">
        <f t="shared" si="1085"/>
        <v>0</v>
      </c>
      <c r="FT343" s="211">
        <f t="shared" si="1086"/>
        <v>0</v>
      </c>
      <c r="FU343" s="211">
        <f t="shared" si="1087"/>
        <v>0</v>
      </c>
      <c r="FV343" s="211">
        <f t="shared" si="1088"/>
        <v>0</v>
      </c>
      <c r="FW343" s="211">
        <f t="shared" si="1089"/>
        <v>0</v>
      </c>
      <c r="FX343" s="211">
        <f t="shared" si="1090"/>
        <v>0</v>
      </c>
      <c r="FY343" s="211">
        <f t="shared" si="1091"/>
        <v>0</v>
      </c>
      <c r="FZ343" s="211">
        <f t="shared" si="1092"/>
        <v>0</v>
      </c>
      <c r="GA343" s="211">
        <f t="shared" si="1093"/>
        <v>0</v>
      </c>
      <c r="GB343" s="211">
        <f t="shared" si="1094"/>
        <v>0</v>
      </c>
      <c r="GC343" s="211">
        <f t="shared" si="1095"/>
        <v>0</v>
      </c>
      <c r="GD343" s="211">
        <f t="shared" si="1096"/>
        <v>0</v>
      </c>
      <c r="GE343" s="211">
        <f t="shared" si="1097"/>
        <v>0</v>
      </c>
      <c r="GF343" s="211">
        <f t="shared" si="1098"/>
        <v>0</v>
      </c>
      <c r="GG343" s="211">
        <f t="shared" si="1099"/>
        <v>0</v>
      </c>
      <c r="GH343" s="211">
        <f t="shared" si="1100"/>
        <v>0</v>
      </c>
      <c r="GI343" s="211">
        <f t="shared" si="1101"/>
        <v>0</v>
      </c>
      <c r="GJ343" s="211">
        <f t="shared" si="1102"/>
        <v>0</v>
      </c>
      <c r="GK343" s="211">
        <f t="shared" si="1103"/>
        <v>0</v>
      </c>
      <c r="GL343" s="211">
        <f t="shared" si="1104"/>
        <v>0</v>
      </c>
    </row>
    <row r="344" spans="3:194">
      <c r="C344" s="25" t="s">
        <v>273</v>
      </c>
      <c r="D344" s="220">
        <v>2618</v>
      </c>
      <c r="E344" s="223">
        <v>1</v>
      </c>
      <c r="F344" s="223"/>
      <c r="G344" s="224">
        <f t="shared" si="1057"/>
        <v>0</v>
      </c>
      <c r="H344" s="224">
        <f t="shared" si="1058"/>
        <v>0</v>
      </c>
      <c r="I344" s="222"/>
      <c r="J344" s="222"/>
      <c r="K344" s="222"/>
      <c r="L344" s="222"/>
      <c r="M344" s="222"/>
      <c r="N344" s="222"/>
      <c r="O344" s="222"/>
      <c r="P344" s="222"/>
      <c r="Q344" s="224">
        <f t="shared" si="1059"/>
        <v>0</v>
      </c>
      <c r="R344" s="222"/>
      <c r="S344" s="222"/>
      <c r="T344" s="222"/>
      <c r="U344" s="222"/>
      <c r="V344" s="224">
        <f t="shared" si="1060"/>
        <v>0</v>
      </c>
      <c r="W344" s="222"/>
      <c r="X344" s="222"/>
      <c r="Y344" s="222"/>
      <c r="Z344" s="222"/>
      <c r="AA344" s="224">
        <f t="shared" si="1061"/>
        <v>0</v>
      </c>
      <c r="AB344" s="222"/>
      <c r="AC344" s="222"/>
      <c r="AD344" s="222"/>
      <c r="AE344" s="222"/>
      <c r="AF344" s="224">
        <f t="shared" si="1062"/>
        <v>0</v>
      </c>
      <c r="AG344" s="222"/>
      <c r="AH344" s="222"/>
      <c r="AI344" s="222"/>
      <c r="AJ344" s="222"/>
      <c r="AK344" s="224">
        <f t="shared" si="1063"/>
        <v>0</v>
      </c>
      <c r="AL344" s="224">
        <f t="shared" si="1064"/>
        <v>0</v>
      </c>
      <c r="AM344" s="222"/>
      <c r="AN344" s="222"/>
      <c r="AO344" s="222"/>
      <c r="AP344" s="222"/>
      <c r="AQ344" s="222"/>
      <c r="AR344" s="222"/>
      <c r="AS344" s="222"/>
      <c r="AT344" s="222"/>
      <c r="AU344" s="224">
        <f t="shared" si="1065"/>
        <v>0</v>
      </c>
      <c r="AV344" s="222"/>
      <c r="AW344" s="222"/>
      <c r="AX344" s="222"/>
      <c r="AY344" s="222"/>
      <c r="AZ344" s="224">
        <f t="shared" si="1066"/>
        <v>0</v>
      </c>
      <c r="BA344" s="222"/>
      <c r="BB344" s="222"/>
      <c r="BC344" s="222"/>
      <c r="BD344" s="222"/>
      <c r="BE344" s="224">
        <f t="shared" si="1067"/>
        <v>0</v>
      </c>
      <c r="BF344" s="222"/>
      <c r="BG344" s="222"/>
      <c r="BH344" s="222"/>
      <c r="BI344" s="222"/>
      <c r="BJ344" s="224">
        <f t="shared" si="1068"/>
        <v>0</v>
      </c>
      <c r="BK344" s="222"/>
      <c r="BL344" s="222"/>
      <c r="BM344" s="222"/>
      <c r="BN344" s="222"/>
      <c r="BO344" s="224">
        <f t="shared" si="1069"/>
        <v>0</v>
      </c>
      <c r="BP344" s="222"/>
      <c r="BQ344" s="222"/>
      <c r="BR344" s="222"/>
      <c r="BS344" s="222"/>
      <c r="BT344" s="224">
        <f t="shared" si="1070"/>
        <v>0</v>
      </c>
      <c r="BU344" s="222"/>
      <c r="BV344" s="222"/>
      <c r="BW344" s="222"/>
      <c r="BX344" s="222"/>
      <c r="BY344" s="224">
        <f t="shared" si="1071"/>
        <v>0</v>
      </c>
      <c r="BZ344" s="222"/>
      <c r="CA344" s="222"/>
      <c r="CB344" s="222"/>
      <c r="CC344" s="222"/>
      <c r="CD344" s="224">
        <f t="shared" si="1072"/>
        <v>0</v>
      </c>
      <c r="CE344" s="222"/>
      <c r="CF344" s="222"/>
      <c r="CG344" s="222"/>
      <c r="CH344" s="222"/>
      <c r="CI344" s="224">
        <f t="shared" si="1073"/>
        <v>0</v>
      </c>
      <c r="CJ344" s="222"/>
      <c r="CK344" s="222"/>
      <c r="CL344" s="222"/>
      <c r="CM344" s="222"/>
      <c r="CN344" s="224">
        <f t="shared" si="1074"/>
        <v>0</v>
      </c>
      <c r="CO344" s="222"/>
      <c r="CP344" s="222"/>
      <c r="CQ344" s="222"/>
      <c r="CR344" s="222"/>
      <c r="CS344" s="209">
        <f t="shared" si="1135"/>
        <v>0</v>
      </c>
      <c r="CT344" s="205"/>
      <c r="CU344" s="210">
        <f t="shared" si="1049"/>
        <v>0</v>
      </c>
      <c r="CV344" s="210">
        <f t="shared" si="1049"/>
        <v>0</v>
      </c>
      <c r="CW344" s="210">
        <f t="shared" si="1106"/>
        <v>0</v>
      </c>
      <c r="CX344" s="210">
        <f t="shared" si="1107"/>
        <v>0</v>
      </c>
      <c r="CY344" s="210">
        <f t="shared" si="1108"/>
        <v>0</v>
      </c>
      <c r="CZ344" s="210">
        <f t="shared" si="1109"/>
        <v>0</v>
      </c>
      <c r="DA344" s="210">
        <f t="shared" si="1050"/>
        <v>0</v>
      </c>
      <c r="DB344" s="210">
        <f t="shared" si="1050"/>
        <v>0</v>
      </c>
      <c r="DC344" s="210">
        <f t="shared" si="1110"/>
        <v>0</v>
      </c>
      <c r="DD344" s="210">
        <f t="shared" si="1111"/>
        <v>0</v>
      </c>
      <c r="DE344" s="210">
        <f t="shared" si="1112"/>
        <v>0</v>
      </c>
      <c r="DF344" s="210">
        <f t="shared" si="1113"/>
        <v>0</v>
      </c>
      <c r="DG344" s="210">
        <f t="shared" si="1114"/>
        <v>0</v>
      </c>
      <c r="DH344" s="210">
        <f t="shared" si="1115"/>
        <v>0</v>
      </c>
      <c r="DI344" s="210">
        <f t="shared" si="1116"/>
        <v>0</v>
      </c>
      <c r="DJ344" s="210">
        <f t="shared" si="1117"/>
        <v>0</v>
      </c>
      <c r="DK344" s="210">
        <f t="shared" si="1118"/>
        <v>0</v>
      </c>
      <c r="DL344" s="210">
        <f t="shared" si="1119"/>
        <v>0</v>
      </c>
      <c r="DN344" s="210">
        <f t="shared" si="1105"/>
        <v>0</v>
      </c>
      <c r="DO344" s="210">
        <f t="shared" si="1105"/>
        <v>0</v>
      </c>
      <c r="DP344" s="210">
        <f t="shared" si="1105"/>
        <v>0</v>
      </c>
      <c r="DQ344" s="210">
        <f t="shared" si="1105"/>
        <v>0</v>
      </c>
      <c r="DR344" s="210">
        <f t="shared" si="1105"/>
        <v>0</v>
      </c>
      <c r="DS344" s="210">
        <f t="shared" si="1105"/>
        <v>0</v>
      </c>
      <c r="DT344" s="210">
        <f t="shared" si="1105"/>
        <v>0</v>
      </c>
      <c r="DU344" s="210">
        <f t="shared" si="1105"/>
        <v>0</v>
      </c>
      <c r="DV344" s="210">
        <f t="shared" si="1105"/>
        <v>0</v>
      </c>
      <c r="DW344" s="210">
        <f t="shared" si="1105"/>
        <v>0</v>
      </c>
      <c r="DX344" s="210">
        <f t="shared" si="1105"/>
        <v>0</v>
      </c>
      <c r="DY344" s="210">
        <f t="shared" si="1105"/>
        <v>0</v>
      </c>
      <c r="DZ344" s="210">
        <f t="shared" si="1105"/>
        <v>0</v>
      </c>
      <c r="EA344" s="210">
        <f t="shared" si="1105"/>
        <v>0</v>
      </c>
      <c r="EB344" s="210">
        <f t="shared" si="1105"/>
        <v>0</v>
      </c>
      <c r="EC344" s="210">
        <f t="shared" si="1053"/>
        <v>0</v>
      </c>
      <c r="ED344" s="210">
        <f t="shared" si="1136"/>
        <v>0</v>
      </c>
      <c r="EE344" s="210">
        <f t="shared" si="1137"/>
        <v>0</v>
      </c>
      <c r="EF344" s="210">
        <f t="shared" si="1138"/>
        <v>0</v>
      </c>
      <c r="EG344" s="210">
        <f t="shared" si="1139"/>
        <v>0</v>
      </c>
      <c r="EH344" s="210">
        <f t="shared" si="1140"/>
        <v>0</v>
      </c>
      <c r="EI344" s="210">
        <f t="shared" si="1052"/>
        <v>0</v>
      </c>
      <c r="EJ344" s="210">
        <f t="shared" si="1052"/>
        <v>0</v>
      </c>
      <c r="EK344" s="210">
        <f t="shared" si="1052"/>
        <v>0</v>
      </c>
      <c r="EL344" s="210">
        <f t="shared" si="1052"/>
        <v>0</v>
      </c>
      <c r="EM344" s="210">
        <f t="shared" si="1052"/>
        <v>0</v>
      </c>
      <c r="EN344" s="210">
        <f t="shared" si="1052"/>
        <v>0</v>
      </c>
      <c r="EO344" s="210">
        <f t="shared" si="1052"/>
        <v>0</v>
      </c>
      <c r="EP344" s="210">
        <f t="shared" si="1052"/>
        <v>0</v>
      </c>
      <c r="EQ344" s="210">
        <f t="shared" si="1052"/>
        <v>0</v>
      </c>
      <c r="ES344" s="210">
        <f t="shared" si="1120"/>
        <v>0</v>
      </c>
      <c r="ET344" s="210">
        <f t="shared" si="1121"/>
        <v>0</v>
      </c>
      <c r="EU344" s="210">
        <f t="shared" si="1122"/>
        <v>0</v>
      </c>
      <c r="EV344" s="210">
        <f t="shared" si="1123"/>
        <v>0</v>
      </c>
      <c r="EW344" s="210">
        <f t="shared" si="1124"/>
        <v>0</v>
      </c>
      <c r="EX344" s="210">
        <f t="shared" si="1125"/>
        <v>0</v>
      </c>
      <c r="EY344" s="210">
        <f t="shared" si="1126"/>
        <v>0</v>
      </c>
      <c r="EZ344" s="210">
        <f t="shared" si="1127"/>
        <v>0</v>
      </c>
      <c r="FA344" s="210">
        <f t="shared" si="1128"/>
        <v>0</v>
      </c>
      <c r="FB344" s="210">
        <f t="shared" si="1129"/>
        <v>0</v>
      </c>
      <c r="FC344" s="210">
        <f t="shared" si="1130"/>
        <v>0</v>
      </c>
      <c r="FD344" s="210">
        <f t="shared" si="1131"/>
        <v>0</v>
      </c>
      <c r="FE344" s="210">
        <f t="shared" si="1132"/>
        <v>0</v>
      </c>
      <c r="FF344" s="210">
        <f t="shared" si="1133"/>
        <v>0</v>
      </c>
      <c r="FG344" s="210">
        <f t="shared" si="1134"/>
        <v>0</v>
      </c>
      <c r="FI344" s="211">
        <f t="shared" si="1075"/>
        <v>0</v>
      </c>
      <c r="FJ344" s="211">
        <f t="shared" si="1076"/>
        <v>0</v>
      </c>
      <c r="FK344" s="211">
        <f t="shared" si="1077"/>
        <v>0</v>
      </c>
      <c r="FL344" s="211">
        <f t="shared" si="1078"/>
        <v>0</v>
      </c>
      <c r="FM344" s="211">
        <f t="shared" si="1079"/>
        <v>0</v>
      </c>
      <c r="FN344" s="211">
        <f t="shared" si="1080"/>
        <v>0</v>
      </c>
      <c r="FO344" s="211">
        <f t="shared" si="1081"/>
        <v>0</v>
      </c>
      <c r="FP344" s="211">
        <f t="shared" si="1082"/>
        <v>0</v>
      </c>
      <c r="FQ344" s="211">
        <f t="shared" si="1083"/>
        <v>0</v>
      </c>
      <c r="FR344" s="211">
        <f t="shared" si="1084"/>
        <v>0</v>
      </c>
      <c r="FS344" s="211">
        <f t="shared" si="1085"/>
        <v>0</v>
      </c>
      <c r="FT344" s="211">
        <f t="shared" si="1086"/>
        <v>0</v>
      </c>
      <c r="FU344" s="211">
        <f t="shared" si="1087"/>
        <v>0</v>
      </c>
      <c r="FV344" s="211">
        <f t="shared" si="1088"/>
        <v>0</v>
      </c>
      <c r="FW344" s="211">
        <f t="shared" si="1089"/>
        <v>0</v>
      </c>
      <c r="FX344" s="211">
        <f t="shared" si="1090"/>
        <v>0</v>
      </c>
      <c r="FY344" s="211">
        <f t="shared" si="1091"/>
        <v>0</v>
      </c>
      <c r="FZ344" s="211">
        <f t="shared" si="1092"/>
        <v>0</v>
      </c>
      <c r="GA344" s="211">
        <f t="shared" si="1093"/>
        <v>0</v>
      </c>
      <c r="GB344" s="211">
        <f t="shared" si="1094"/>
        <v>0</v>
      </c>
      <c r="GC344" s="211">
        <f t="shared" si="1095"/>
        <v>0</v>
      </c>
      <c r="GD344" s="211">
        <f t="shared" si="1096"/>
        <v>0</v>
      </c>
      <c r="GE344" s="211">
        <f t="shared" si="1097"/>
        <v>0</v>
      </c>
      <c r="GF344" s="211">
        <f t="shared" si="1098"/>
        <v>0</v>
      </c>
      <c r="GG344" s="211">
        <f t="shared" si="1099"/>
        <v>0</v>
      </c>
      <c r="GH344" s="211">
        <f t="shared" si="1100"/>
        <v>0</v>
      </c>
      <c r="GI344" s="211">
        <f t="shared" si="1101"/>
        <v>0</v>
      </c>
      <c r="GJ344" s="211">
        <f t="shared" si="1102"/>
        <v>0</v>
      </c>
      <c r="GK344" s="211">
        <f t="shared" si="1103"/>
        <v>0</v>
      </c>
      <c r="GL344" s="211">
        <f t="shared" si="1104"/>
        <v>0</v>
      </c>
    </row>
    <row r="345" spans="3:194" ht="75">
      <c r="C345" s="25" t="s">
        <v>274</v>
      </c>
      <c r="D345" s="220">
        <v>2619</v>
      </c>
      <c r="E345" s="223">
        <v>1</v>
      </c>
      <c r="F345" s="223"/>
      <c r="G345" s="224">
        <f t="shared" si="1057"/>
        <v>0</v>
      </c>
      <c r="H345" s="224">
        <f t="shared" si="1058"/>
        <v>0</v>
      </c>
      <c r="I345" s="222"/>
      <c r="J345" s="222"/>
      <c r="K345" s="222"/>
      <c r="L345" s="222"/>
      <c r="M345" s="222"/>
      <c r="N345" s="222"/>
      <c r="O345" s="222"/>
      <c r="P345" s="222"/>
      <c r="Q345" s="224">
        <f t="shared" si="1059"/>
        <v>0</v>
      </c>
      <c r="R345" s="222"/>
      <c r="S345" s="222"/>
      <c r="T345" s="222"/>
      <c r="U345" s="222"/>
      <c r="V345" s="224">
        <f t="shared" si="1060"/>
        <v>0</v>
      </c>
      <c r="W345" s="222"/>
      <c r="X345" s="222"/>
      <c r="Y345" s="222"/>
      <c r="Z345" s="222"/>
      <c r="AA345" s="224">
        <f t="shared" si="1061"/>
        <v>0</v>
      </c>
      <c r="AB345" s="222"/>
      <c r="AC345" s="222"/>
      <c r="AD345" s="222"/>
      <c r="AE345" s="222"/>
      <c r="AF345" s="224">
        <f t="shared" si="1062"/>
        <v>0</v>
      </c>
      <c r="AG345" s="222"/>
      <c r="AH345" s="222"/>
      <c r="AI345" s="222"/>
      <c r="AJ345" s="222"/>
      <c r="AK345" s="224">
        <f t="shared" si="1063"/>
        <v>0</v>
      </c>
      <c r="AL345" s="224">
        <f t="shared" si="1064"/>
        <v>0</v>
      </c>
      <c r="AM345" s="222"/>
      <c r="AN345" s="222"/>
      <c r="AO345" s="222"/>
      <c r="AP345" s="222"/>
      <c r="AQ345" s="222"/>
      <c r="AR345" s="222"/>
      <c r="AS345" s="222"/>
      <c r="AT345" s="222"/>
      <c r="AU345" s="224">
        <f t="shared" si="1065"/>
        <v>0</v>
      </c>
      <c r="AV345" s="222"/>
      <c r="AW345" s="222"/>
      <c r="AX345" s="222"/>
      <c r="AY345" s="222"/>
      <c r="AZ345" s="224">
        <f t="shared" si="1066"/>
        <v>0</v>
      </c>
      <c r="BA345" s="222"/>
      <c r="BB345" s="222"/>
      <c r="BC345" s="222"/>
      <c r="BD345" s="222"/>
      <c r="BE345" s="224">
        <f t="shared" si="1067"/>
        <v>0</v>
      </c>
      <c r="BF345" s="222"/>
      <c r="BG345" s="222"/>
      <c r="BH345" s="222"/>
      <c r="BI345" s="222"/>
      <c r="BJ345" s="224">
        <f t="shared" si="1068"/>
        <v>0</v>
      </c>
      <c r="BK345" s="222"/>
      <c r="BL345" s="222"/>
      <c r="BM345" s="222"/>
      <c r="BN345" s="222"/>
      <c r="BO345" s="224">
        <f t="shared" si="1069"/>
        <v>0</v>
      </c>
      <c r="BP345" s="222"/>
      <c r="BQ345" s="222"/>
      <c r="BR345" s="222"/>
      <c r="BS345" s="222"/>
      <c r="BT345" s="224">
        <f t="shared" si="1070"/>
        <v>0</v>
      </c>
      <c r="BU345" s="222"/>
      <c r="BV345" s="222"/>
      <c r="BW345" s="222"/>
      <c r="BX345" s="222"/>
      <c r="BY345" s="224">
        <f t="shared" si="1071"/>
        <v>0</v>
      </c>
      <c r="BZ345" s="222"/>
      <c r="CA345" s="222"/>
      <c r="CB345" s="222"/>
      <c r="CC345" s="222"/>
      <c r="CD345" s="224">
        <f t="shared" si="1072"/>
        <v>0</v>
      </c>
      <c r="CE345" s="222"/>
      <c r="CF345" s="222"/>
      <c r="CG345" s="222"/>
      <c r="CH345" s="222"/>
      <c r="CI345" s="224">
        <f t="shared" si="1073"/>
        <v>0</v>
      </c>
      <c r="CJ345" s="222"/>
      <c r="CK345" s="222"/>
      <c r="CL345" s="222"/>
      <c r="CM345" s="222"/>
      <c r="CN345" s="224">
        <f t="shared" si="1074"/>
        <v>0</v>
      </c>
      <c r="CO345" s="222"/>
      <c r="CP345" s="222"/>
      <c r="CQ345" s="222"/>
      <c r="CR345" s="222"/>
      <c r="CS345" s="209">
        <f t="shared" si="1135"/>
        <v>0</v>
      </c>
      <c r="CT345" s="205"/>
      <c r="CU345" s="210">
        <f t="shared" si="1049"/>
        <v>0</v>
      </c>
      <c r="CV345" s="210">
        <f t="shared" si="1049"/>
        <v>0</v>
      </c>
      <c r="CW345" s="210">
        <f t="shared" si="1106"/>
        <v>0</v>
      </c>
      <c r="CX345" s="210">
        <f t="shared" si="1107"/>
        <v>0</v>
      </c>
      <c r="CY345" s="210">
        <f t="shared" si="1108"/>
        <v>0</v>
      </c>
      <c r="CZ345" s="210">
        <f t="shared" si="1109"/>
        <v>0</v>
      </c>
      <c r="DA345" s="210">
        <f t="shared" si="1050"/>
        <v>0</v>
      </c>
      <c r="DB345" s="210">
        <f t="shared" si="1050"/>
        <v>0</v>
      </c>
      <c r="DC345" s="210">
        <f t="shared" si="1110"/>
        <v>0</v>
      </c>
      <c r="DD345" s="210">
        <f t="shared" si="1111"/>
        <v>0</v>
      </c>
      <c r="DE345" s="210">
        <f t="shared" si="1112"/>
        <v>0</v>
      </c>
      <c r="DF345" s="210">
        <f t="shared" si="1113"/>
        <v>0</v>
      </c>
      <c r="DG345" s="210">
        <f t="shared" si="1114"/>
        <v>0</v>
      </c>
      <c r="DH345" s="210">
        <f t="shared" si="1115"/>
        <v>0</v>
      </c>
      <c r="DI345" s="210">
        <f t="shared" si="1116"/>
        <v>0</v>
      </c>
      <c r="DJ345" s="210">
        <f t="shared" si="1117"/>
        <v>0</v>
      </c>
      <c r="DK345" s="210">
        <f t="shared" si="1118"/>
        <v>0</v>
      </c>
      <c r="DL345" s="210">
        <f t="shared" si="1119"/>
        <v>0</v>
      </c>
      <c r="DN345" s="210">
        <f t="shared" si="1105"/>
        <v>0</v>
      </c>
      <c r="DO345" s="210">
        <f t="shared" si="1105"/>
        <v>0</v>
      </c>
      <c r="DP345" s="210">
        <f t="shared" si="1105"/>
        <v>0</v>
      </c>
      <c r="DQ345" s="210">
        <f t="shared" si="1105"/>
        <v>0</v>
      </c>
      <c r="DR345" s="210">
        <f t="shared" si="1105"/>
        <v>0</v>
      </c>
      <c r="DS345" s="210">
        <f t="shared" si="1105"/>
        <v>0</v>
      </c>
      <c r="DT345" s="210">
        <f t="shared" si="1105"/>
        <v>0</v>
      </c>
      <c r="DU345" s="210">
        <f t="shared" si="1105"/>
        <v>0</v>
      </c>
      <c r="DV345" s="210">
        <f t="shared" si="1105"/>
        <v>0</v>
      </c>
      <c r="DW345" s="210">
        <f t="shared" si="1105"/>
        <v>0</v>
      </c>
      <c r="DX345" s="210">
        <f t="shared" si="1105"/>
        <v>0</v>
      </c>
      <c r="DY345" s="210">
        <f t="shared" si="1105"/>
        <v>0</v>
      </c>
      <c r="DZ345" s="210">
        <f t="shared" si="1105"/>
        <v>0</v>
      </c>
      <c r="EA345" s="210">
        <f t="shared" si="1105"/>
        <v>0</v>
      </c>
      <c r="EB345" s="210">
        <f t="shared" si="1105"/>
        <v>0</v>
      </c>
      <c r="EC345" s="210">
        <f t="shared" si="1053"/>
        <v>0</v>
      </c>
      <c r="ED345" s="210">
        <f t="shared" si="1136"/>
        <v>0</v>
      </c>
      <c r="EE345" s="210">
        <f t="shared" si="1137"/>
        <v>0</v>
      </c>
      <c r="EF345" s="210">
        <f t="shared" si="1138"/>
        <v>0</v>
      </c>
      <c r="EG345" s="210">
        <f t="shared" si="1139"/>
        <v>0</v>
      </c>
      <c r="EH345" s="210">
        <f t="shared" si="1140"/>
        <v>0</v>
      </c>
      <c r="EI345" s="210">
        <f t="shared" si="1052"/>
        <v>0</v>
      </c>
      <c r="EJ345" s="210">
        <f t="shared" si="1052"/>
        <v>0</v>
      </c>
      <c r="EK345" s="210">
        <f t="shared" si="1052"/>
        <v>0</v>
      </c>
      <c r="EL345" s="210">
        <f t="shared" si="1052"/>
        <v>0</v>
      </c>
      <c r="EM345" s="210">
        <f t="shared" si="1052"/>
        <v>0</v>
      </c>
      <c r="EN345" s="210">
        <f t="shared" si="1052"/>
        <v>0</v>
      </c>
      <c r="EO345" s="210">
        <f t="shared" si="1052"/>
        <v>0</v>
      </c>
      <c r="EP345" s="210">
        <f t="shared" si="1052"/>
        <v>0</v>
      </c>
      <c r="EQ345" s="210">
        <f t="shared" si="1052"/>
        <v>0</v>
      </c>
      <c r="ES345" s="210">
        <f t="shared" si="1120"/>
        <v>0</v>
      </c>
      <c r="ET345" s="210">
        <f t="shared" si="1121"/>
        <v>0</v>
      </c>
      <c r="EU345" s="210">
        <f t="shared" si="1122"/>
        <v>0</v>
      </c>
      <c r="EV345" s="210">
        <f t="shared" si="1123"/>
        <v>0</v>
      </c>
      <c r="EW345" s="210">
        <f t="shared" si="1124"/>
        <v>0</v>
      </c>
      <c r="EX345" s="210">
        <f t="shared" si="1125"/>
        <v>0</v>
      </c>
      <c r="EY345" s="210">
        <f t="shared" si="1126"/>
        <v>0</v>
      </c>
      <c r="EZ345" s="210">
        <f t="shared" si="1127"/>
        <v>0</v>
      </c>
      <c r="FA345" s="210">
        <f t="shared" si="1128"/>
        <v>0</v>
      </c>
      <c r="FB345" s="210">
        <f t="shared" si="1129"/>
        <v>0</v>
      </c>
      <c r="FC345" s="210">
        <f t="shared" si="1130"/>
        <v>0</v>
      </c>
      <c r="FD345" s="210">
        <f t="shared" si="1131"/>
        <v>0</v>
      </c>
      <c r="FE345" s="210">
        <f t="shared" si="1132"/>
        <v>0</v>
      </c>
      <c r="FF345" s="210">
        <f t="shared" si="1133"/>
        <v>0</v>
      </c>
      <c r="FG345" s="210">
        <f t="shared" si="1134"/>
        <v>0</v>
      </c>
      <c r="FI345" s="211">
        <f t="shared" si="1075"/>
        <v>0</v>
      </c>
      <c r="FJ345" s="211">
        <f t="shared" si="1076"/>
        <v>0</v>
      </c>
      <c r="FK345" s="211">
        <f t="shared" si="1077"/>
        <v>0</v>
      </c>
      <c r="FL345" s="211">
        <f t="shared" si="1078"/>
        <v>0</v>
      </c>
      <c r="FM345" s="211">
        <f t="shared" si="1079"/>
        <v>0</v>
      </c>
      <c r="FN345" s="211">
        <f t="shared" si="1080"/>
        <v>0</v>
      </c>
      <c r="FO345" s="211">
        <f t="shared" si="1081"/>
        <v>0</v>
      </c>
      <c r="FP345" s="211">
        <f t="shared" si="1082"/>
        <v>0</v>
      </c>
      <c r="FQ345" s="211">
        <f t="shared" si="1083"/>
        <v>0</v>
      </c>
      <c r="FR345" s="211">
        <f t="shared" si="1084"/>
        <v>0</v>
      </c>
      <c r="FS345" s="211">
        <f t="shared" si="1085"/>
        <v>0</v>
      </c>
      <c r="FT345" s="211">
        <f t="shared" si="1086"/>
        <v>0</v>
      </c>
      <c r="FU345" s="211">
        <f t="shared" si="1087"/>
        <v>0</v>
      </c>
      <c r="FV345" s="211">
        <f t="shared" si="1088"/>
        <v>0</v>
      </c>
      <c r="FW345" s="211">
        <f t="shared" si="1089"/>
        <v>0</v>
      </c>
      <c r="FX345" s="211">
        <f t="shared" si="1090"/>
        <v>0</v>
      </c>
      <c r="FY345" s="211">
        <f t="shared" si="1091"/>
        <v>0</v>
      </c>
      <c r="FZ345" s="211">
        <f t="shared" si="1092"/>
        <v>0</v>
      </c>
      <c r="GA345" s="211">
        <f t="shared" si="1093"/>
        <v>0</v>
      </c>
      <c r="GB345" s="211">
        <f t="shared" si="1094"/>
        <v>0</v>
      </c>
      <c r="GC345" s="211">
        <f t="shared" si="1095"/>
        <v>0</v>
      </c>
      <c r="GD345" s="211">
        <f t="shared" si="1096"/>
        <v>0</v>
      </c>
      <c r="GE345" s="211">
        <f t="shared" si="1097"/>
        <v>0</v>
      </c>
      <c r="GF345" s="211">
        <f t="shared" si="1098"/>
        <v>0</v>
      </c>
      <c r="GG345" s="211">
        <f t="shared" si="1099"/>
        <v>0</v>
      </c>
      <c r="GH345" s="211">
        <f t="shared" si="1100"/>
        <v>0</v>
      </c>
      <c r="GI345" s="211">
        <f t="shared" si="1101"/>
        <v>0</v>
      </c>
      <c r="GJ345" s="211">
        <f t="shared" si="1102"/>
        <v>0</v>
      </c>
      <c r="GK345" s="211">
        <f t="shared" si="1103"/>
        <v>0</v>
      </c>
      <c r="GL345" s="211">
        <f t="shared" si="1104"/>
        <v>0</v>
      </c>
    </row>
    <row r="346" spans="3:194" ht="60">
      <c r="C346" s="25" t="s">
        <v>275</v>
      </c>
      <c r="D346" s="220">
        <v>2620</v>
      </c>
      <c r="E346" s="223">
        <v>19</v>
      </c>
      <c r="F346" s="223"/>
      <c r="G346" s="224">
        <f t="shared" si="1057"/>
        <v>0</v>
      </c>
      <c r="H346" s="224">
        <f t="shared" si="1058"/>
        <v>0</v>
      </c>
      <c r="I346" s="222"/>
      <c r="J346" s="222"/>
      <c r="K346" s="222"/>
      <c r="L346" s="222"/>
      <c r="M346" s="222"/>
      <c r="N346" s="222"/>
      <c r="O346" s="222"/>
      <c r="P346" s="222"/>
      <c r="Q346" s="224">
        <f t="shared" si="1059"/>
        <v>0</v>
      </c>
      <c r="R346" s="222"/>
      <c r="S346" s="222"/>
      <c r="T346" s="222"/>
      <c r="U346" s="222"/>
      <c r="V346" s="224">
        <f t="shared" si="1060"/>
        <v>0</v>
      </c>
      <c r="W346" s="222"/>
      <c r="X346" s="222"/>
      <c r="Y346" s="222"/>
      <c r="Z346" s="222"/>
      <c r="AA346" s="224">
        <f t="shared" si="1061"/>
        <v>0</v>
      </c>
      <c r="AB346" s="222"/>
      <c r="AC346" s="222"/>
      <c r="AD346" s="222"/>
      <c r="AE346" s="222"/>
      <c r="AF346" s="224">
        <f t="shared" si="1062"/>
        <v>0</v>
      </c>
      <c r="AG346" s="222"/>
      <c r="AH346" s="222"/>
      <c r="AI346" s="222"/>
      <c r="AJ346" s="222"/>
      <c r="AK346" s="224">
        <f t="shared" si="1063"/>
        <v>0</v>
      </c>
      <c r="AL346" s="224">
        <f t="shared" si="1064"/>
        <v>0</v>
      </c>
      <c r="AM346" s="222"/>
      <c r="AN346" s="222"/>
      <c r="AO346" s="222"/>
      <c r="AP346" s="222"/>
      <c r="AQ346" s="222"/>
      <c r="AR346" s="222"/>
      <c r="AS346" s="222"/>
      <c r="AT346" s="222"/>
      <c r="AU346" s="224">
        <f t="shared" si="1065"/>
        <v>0</v>
      </c>
      <c r="AV346" s="222"/>
      <c r="AW346" s="222"/>
      <c r="AX346" s="222"/>
      <c r="AY346" s="222"/>
      <c r="AZ346" s="224">
        <f t="shared" si="1066"/>
        <v>0</v>
      </c>
      <c r="BA346" s="222"/>
      <c r="BB346" s="222"/>
      <c r="BC346" s="222"/>
      <c r="BD346" s="222"/>
      <c r="BE346" s="224">
        <f t="shared" si="1067"/>
        <v>0</v>
      </c>
      <c r="BF346" s="222"/>
      <c r="BG346" s="222"/>
      <c r="BH346" s="222"/>
      <c r="BI346" s="222"/>
      <c r="BJ346" s="224">
        <f t="shared" si="1068"/>
        <v>0</v>
      </c>
      <c r="BK346" s="222"/>
      <c r="BL346" s="222"/>
      <c r="BM346" s="222"/>
      <c r="BN346" s="222"/>
      <c r="BO346" s="224">
        <f t="shared" si="1069"/>
        <v>0</v>
      </c>
      <c r="BP346" s="222"/>
      <c r="BQ346" s="222"/>
      <c r="BR346" s="222"/>
      <c r="BS346" s="222"/>
      <c r="BT346" s="224">
        <f t="shared" si="1070"/>
        <v>0</v>
      </c>
      <c r="BU346" s="222"/>
      <c r="BV346" s="222"/>
      <c r="BW346" s="222"/>
      <c r="BX346" s="222"/>
      <c r="BY346" s="224">
        <f t="shared" si="1071"/>
        <v>0</v>
      </c>
      <c r="BZ346" s="222"/>
      <c r="CA346" s="222"/>
      <c r="CB346" s="222"/>
      <c r="CC346" s="222"/>
      <c r="CD346" s="224">
        <f t="shared" si="1072"/>
        <v>0</v>
      </c>
      <c r="CE346" s="222"/>
      <c r="CF346" s="222"/>
      <c r="CG346" s="222"/>
      <c r="CH346" s="222"/>
      <c r="CI346" s="224">
        <f t="shared" si="1073"/>
        <v>0</v>
      </c>
      <c r="CJ346" s="222"/>
      <c r="CK346" s="222"/>
      <c r="CL346" s="222"/>
      <c r="CM346" s="222"/>
      <c r="CN346" s="224">
        <f t="shared" si="1074"/>
        <v>0</v>
      </c>
      <c r="CO346" s="222"/>
      <c r="CP346" s="222"/>
      <c r="CQ346" s="222"/>
      <c r="CR346" s="222"/>
      <c r="CS346" s="209">
        <f t="shared" si="1135"/>
        <v>0</v>
      </c>
      <c r="CT346" s="205"/>
      <c r="CU346" s="210">
        <f t="shared" si="1049"/>
        <v>0</v>
      </c>
      <c r="CV346" s="210">
        <f t="shared" si="1049"/>
        <v>0</v>
      </c>
      <c r="CW346" s="210">
        <f t="shared" si="1106"/>
        <v>0</v>
      </c>
      <c r="CX346" s="210">
        <f t="shared" si="1107"/>
        <v>0</v>
      </c>
      <c r="CY346" s="210">
        <f t="shared" si="1108"/>
        <v>0</v>
      </c>
      <c r="CZ346" s="210">
        <f t="shared" si="1109"/>
        <v>0</v>
      </c>
      <c r="DA346" s="210">
        <f t="shared" si="1050"/>
        <v>0</v>
      </c>
      <c r="DB346" s="210">
        <f t="shared" si="1050"/>
        <v>0</v>
      </c>
      <c r="DC346" s="210">
        <f t="shared" si="1110"/>
        <v>0</v>
      </c>
      <c r="DD346" s="210">
        <f t="shared" si="1111"/>
        <v>0</v>
      </c>
      <c r="DE346" s="210">
        <f t="shared" si="1112"/>
        <v>0</v>
      </c>
      <c r="DF346" s="210">
        <f t="shared" si="1113"/>
        <v>0</v>
      </c>
      <c r="DG346" s="210">
        <f t="shared" si="1114"/>
        <v>0</v>
      </c>
      <c r="DH346" s="210">
        <f t="shared" si="1115"/>
        <v>0</v>
      </c>
      <c r="DI346" s="210">
        <f t="shared" si="1116"/>
        <v>0</v>
      </c>
      <c r="DJ346" s="210">
        <f t="shared" si="1117"/>
        <v>0</v>
      </c>
      <c r="DK346" s="210">
        <f t="shared" si="1118"/>
        <v>0</v>
      </c>
      <c r="DL346" s="210">
        <f t="shared" si="1119"/>
        <v>0</v>
      </c>
      <c r="DN346" s="210">
        <f t="shared" si="1105"/>
        <v>0</v>
      </c>
      <c r="DO346" s="210">
        <f t="shared" si="1105"/>
        <v>0</v>
      </c>
      <c r="DP346" s="210">
        <f t="shared" si="1105"/>
        <v>0</v>
      </c>
      <c r="DQ346" s="210">
        <f t="shared" si="1105"/>
        <v>0</v>
      </c>
      <c r="DR346" s="210">
        <f t="shared" si="1105"/>
        <v>0</v>
      </c>
      <c r="DS346" s="210">
        <f t="shared" si="1105"/>
        <v>0</v>
      </c>
      <c r="DT346" s="210">
        <f t="shared" si="1105"/>
        <v>0</v>
      </c>
      <c r="DU346" s="210">
        <f t="shared" si="1105"/>
        <v>0</v>
      </c>
      <c r="DV346" s="210">
        <f t="shared" si="1105"/>
        <v>0</v>
      </c>
      <c r="DW346" s="210">
        <f t="shared" si="1105"/>
        <v>0</v>
      </c>
      <c r="DX346" s="210">
        <f t="shared" si="1105"/>
        <v>0</v>
      </c>
      <c r="DY346" s="210">
        <f t="shared" si="1105"/>
        <v>0</v>
      </c>
      <c r="DZ346" s="210">
        <f t="shared" si="1105"/>
        <v>0</v>
      </c>
      <c r="EA346" s="210">
        <f t="shared" si="1105"/>
        <v>0</v>
      </c>
      <c r="EB346" s="210">
        <f t="shared" si="1105"/>
        <v>0</v>
      </c>
      <c r="EC346" s="210">
        <f t="shared" si="1053"/>
        <v>0</v>
      </c>
      <c r="ED346" s="210">
        <f t="shared" si="1136"/>
        <v>0</v>
      </c>
      <c r="EE346" s="210">
        <f t="shared" si="1137"/>
        <v>0</v>
      </c>
      <c r="EF346" s="210">
        <f t="shared" si="1138"/>
        <v>0</v>
      </c>
      <c r="EG346" s="210">
        <f t="shared" si="1139"/>
        <v>0</v>
      </c>
      <c r="EH346" s="210">
        <f t="shared" si="1140"/>
        <v>0</v>
      </c>
      <c r="EI346" s="210">
        <f t="shared" si="1052"/>
        <v>0</v>
      </c>
      <c r="EJ346" s="210">
        <f t="shared" si="1052"/>
        <v>0</v>
      </c>
      <c r="EK346" s="210">
        <f t="shared" si="1052"/>
        <v>0</v>
      </c>
      <c r="EL346" s="210">
        <f t="shared" ref="EL346:EQ388" si="1141">IF((AE346-BI346)&gt;0,0,AE346-BI346)</f>
        <v>0</v>
      </c>
      <c r="EM346" s="210">
        <f t="shared" si="1141"/>
        <v>0</v>
      </c>
      <c r="EN346" s="210">
        <f t="shared" si="1141"/>
        <v>0</v>
      </c>
      <c r="EO346" s="210">
        <f t="shared" si="1141"/>
        <v>0</v>
      </c>
      <c r="EP346" s="210">
        <f t="shared" si="1141"/>
        <v>0</v>
      </c>
      <c r="EQ346" s="210">
        <f t="shared" si="1141"/>
        <v>0</v>
      </c>
      <c r="ES346" s="210">
        <f t="shared" si="1120"/>
        <v>0</v>
      </c>
      <c r="ET346" s="210">
        <f t="shared" si="1121"/>
        <v>0</v>
      </c>
      <c r="EU346" s="210">
        <f t="shared" si="1122"/>
        <v>0</v>
      </c>
      <c r="EV346" s="210">
        <f t="shared" si="1123"/>
        <v>0</v>
      </c>
      <c r="EW346" s="210">
        <f t="shared" si="1124"/>
        <v>0</v>
      </c>
      <c r="EX346" s="210">
        <f t="shared" si="1125"/>
        <v>0</v>
      </c>
      <c r="EY346" s="210">
        <f t="shared" si="1126"/>
        <v>0</v>
      </c>
      <c r="EZ346" s="210">
        <f t="shared" si="1127"/>
        <v>0</v>
      </c>
      <c r="FA346" s="210">
        <f t="shared" si="1128"/>
        <v>0</v>
      </c>
      <c r="FB346" s="210">
        <f t="shared" si="1129"/>
        <v>0</v>
      </c>
      <c r="FC346" s="210">
        <f t="shared" si="1130"/>
        <v>0</v>
      </c>
      <c r="FD346" s="210">
        <f t="shared" si="1131"/>
        <v>0</v>
      </c>
      <c r="FE346" s="210">
        <f t="shared" si="1132"/>
        <v>0</v>
      </c>
      <c r="FF346" s="210">
        <f t="shared" si="1133"/>
        <v>0</v>
      </c>
      <c r="FG346" s="210">
        <f t="shared" si="1134"/>
        <v>0</v>
      </c>
      <c r="FI346" s="211">
        <f t="shared" si="1075"/>
        <v>0</v>
      </c>
      <c r="FJ346" s="211">
        <f t="shared" si="1076"/>
        <v>0</v>
      </c>
      <c r="FK346" s="211">
        <f t="shared" si="1077"/>
        <v>0</v>
      </c>
      <c r="FL346" s="211">
        <f t="shared" si="1078"/>
        <v>0</v>
      </c>
      <c r="FM346" s="211">
        <f t="shared" si="1079"/>
        <v>0</v>
      </c>
      <c r="FN346" s="211">
        <f t="shared" si="1080"/>
        <v>0</v>
      </c>
      <c r="FO346" s="211">
        <f t="shared" si="1081"/>
        <v>0</v>
      </c>
      <c r="FP346" s="211">
        <f t="shared" si="1082"/>
        <v>0</v>
      </c>
      <c r="FQ346" s="211">
        <f t="shared" si="1083"/>
        <v>0</v>
      </c>
      <c r="FR346" s="211">
        <f t="shared" si="1084"/>
        <v>0</v>
      </c>
      <c r="FS346" s="211">
        <f t="shared" si="1085"/>
        <v>0</v>
      </c>
      <c r="FT346" s="211">
        <f t="shared" si="1086"/>
        <v>0</v>
      </c>
      <c r="FU346" s="211">
        <f t="shared" si="1087"/>
        <v>0</v>
      </c>
      <c r="FV346" s="211">
        <f t="shared" si="1088"/>
        <v>0</v>
      </c>
      <c r="FW346" s="211">
        <f t="shared" si="1089"/>
        <v>0</v>
      </c>
      <c r="FX346" s="211">
        <f t="shared" si="1090"/>
        <v>0</v>
      </c>
      <c r="FY346" s="211">
        <f t="shared" si="1091"/>
        <v>0</v>
      </c>
      <c r="FZ346" s="211">
        <f t="shared" si="1092"/>
        <v>0</v>
      </c>
      <c r="GA346" s="211">
        <f t="shared" si="1093"/>
        <v>0</v>
      </c>
      <c r="GB346" s="211">
        <f t="shared" si="1094"/>
        <v>0</v>
      </c>
      <c r="GC346" s="211">
        <f t="shared" si="1095"/>
        <v>0</v>
      </c>
      <c r="GD346" s="211">
        <f t="shared" si="1096"/>
        <v>0</v>
      </c>
      <c r="GE346" s="211">
        <f t="shared" si="1097"/>
        <v>0</v>
      </c>
      <c r="GF346" s="211">
        <f t="shared" si="1098"/>
        <v>0</v>
      </c>
      <c r="GG346" s="211">
        <f t="shared" si="1099"/>
        <v>0</v>
      </c>
      <c r="GH346" s="211">
        <f t="shared" si="1100"/>
        <v>0</v>
      </c>
      <c r="GI346" s="211">
        <f t="shared" si="1101"/>
        <v>0</v>
      </c>
      <c r="GJ346" s="211">
        <f t="shared" si="1102"/>
        <v>0</v>
      </c>
      <c r="GK346" s="211">
        <f t="shared" si="1103"/>
        <v>0</v>
      </c>
      <c r="GL346" s="211">
        <f t="shared" si="1104"/>
        <v>0</v>
      </c>
    </row>
    <row r="347" spans="3:194" ht="90">
      <c r="C347" s="25" t="s">
        <v>1230</v>
      </c>
      <c r="D347" s="220">
        <v>2621</v>
      </c>
      <c r="E347" s="223">
        <v>15</v>
      </c>
      <c r="F347" s="223"/>
      <c r="G347" s="224">
        <f t="shared" si="1057"/>
        <v>0</v>
      </c>
      <c r="H347" s="224">
        <f t="shared" si="1058"/>
        <v>0</v>
      </c>
      <c r="I347" s="222"/>
      <c r="J347" s="222"/>
      <c r="K347" s="222"/>
      <c r="L347" s="222"/>
      <c r="M347" s="222"/>
      <c r="N347" s="222"/>
      <c r="O347" s="222"/>
      <c r="P347" s="222"/>
      <c r="Q347" s="224">
        <f t="shared" si="1059"/>
        <v>0</v>
      </c>
      <c r="R347" s="222"/>
      <c r="S347" s="222"/>
      <c r="T347" s="222"/>
      <c r="U347" s="222"/>
      <c r="V347" s="224">
        <f t="shared" si="1060"/>
        <v>0</v>
      </c>
      <c r="W347" s="222"/>
      <c r="X347" s="222"/>
      <c r="Y347" s="222"/>
      <c r="Z347" s="222"/>
      <c r="AA347" s="224">
        <f t="shared" si="1061"/>
        <v>0</v>
      </c>
      <c r="AB347" s="222"/>
      <c r="AC347" s="222"/>
      <c r="AD347" s="222"/>
      <c r="AE347" s="222"/>
      <c r="AF347" s="224">
        <f t="shared" si="1062"/>
        <v>0</v>
      </c>
      <c r="AG347" s="222"/>
      <c r="AH347" s="222"/>
      <c r="AI347" s="222"/>
      <c r="AJ347" s="222"/>
      <c r="AK347" s="224">
        <f t="shared" si="1063"/>
        <v>0</v>
      </c>
      <c r="AL347" s="224">
        <f t="shared" si="1064"/>
        <v>0</v>
      </c>
      <c r="AM347" s="222"/>
      <c r="AN347" s="222"/>
      <c r="AO347" s="222"/>
      <c r="AP347" s="222"/>
      <c r="AQ347" s="222"/>
      <c r="AR347" s="222"/>
      <c r="AS347" s="222"/>
      <c r="AT347" s="222"/>
      <c r="AU347" s="224">
        <f t="shared" si="1065"/>
        <v>0</v>
      </c>
      <c r="AV347" s="222"/>
      <c r="AW347" s="222"/>
      <c r="AX347" s="222"/>
      <c r="AY347" s="222"/>
      <c r="AZ347" s="224">
        <f t="shared" si="1066"/>
        <v>0</v>
      </c>
      <c r="BA347" s="222"/>
      <c r="BB347" s="222"/>
      <c r="BC347" s="222"/>
      <c r="BD347" s="222"/>
      <c r="BE347" s="224">
        <f t="shared" si="1067"/>
        <v>0</v>
      </c>
      <c r="BF347" s="222"/>
      <c r="BG347" s="222"/>
      <c r="BH347" s="222"/>
      <c r="BI347" s="222"/>
      <c r="BJ347" s="224">
        <f t="shared" si="1068"/>
        <v>0</v>
      </c>
      <c r="BK347" s="222"/>
      <c r="BL347" s="222"/>
      <c r="BM347" s="222"/>
      <c r="BN347" s="222"/>
      <c r="BO347" s="224">
        <f t="shared" si="1069"/>
        <v>0</v>
      </c>
      <c r="BP347" s="222"/>
      <c r="BQ347" s="222"/>
      <c r="BR347" s="222"/>
      <c r="BS347" s="222"/>
      <c r="BT347" s="224">
        <f t="shared" si="1070"/>
        <v>0</v>
      </c>
      <c r="BU347" s="222"/>
      <c r="BV347" s="222"/>
      <c r="BW347" s="222"/>
      <c r="BX347" s="222"/>
      <c r="BY347" s="224">
        <f t="shared" si="1071"/>
        <v>0</v>
      </c>
      <c r="BZ347" s="222"/>
      <c r="CA347" s="222"/>
      <c r="CB347" s="222"/>
      <c r="CC347" s="222"/>
      <c r="CD347" s="224">
        <f t="shared" si="1072"/>
        <v>0</v>
      </c>
      <c r="CE347" s="222"/>
      <c r="CF347" s="222"/>
      <c r="CG347" s="222"/>
      <c r="CH347" s="222"/>
      <c r="CI347" s="224">
        <f t="shared" si="1073"/>
        <v>0</v>
      </c>
      <c r="CJ347" s="222"/>
      <c r="CK347" s="222"/>
      <c r="CL347" s="222"/>
      <c r="CM347" s="222"/>
      <c r="CN347" s="224">
        <f t="shared" si="1074"/>
        <v>0</v>
      </c>
      <c r="CO347" s="222"/>
      <c r="CP347" s="222"/>
      <c r="CQ347" s="222"/>
      <c r="CR347" s="222"/>
      <c r="CS347" s="209">
        <f t="shared" si="1135"/>
        <v>0</v>
      </c>
      <c r="CT347" s="205"/>
      <c r="CU347" s="210">
        <f t="shared" si="1049"/>
        <v>0</v>
      </c>
      <c r="CV347" s="210">
        <f t="shared" si="1049"/>
        <v>0</v>
      </c>
      <c r="CW347" s="210">
        <f t="shared" si="1106"/>
        <v>0</v>
      </c>
      <c r="CX347" s="210">
        <f t="shared" si="1107"/>
        <v>0</v>
      </c>
      <c r="CY347" s="210">
        <f t="shared" si="1108"/>
        <v>0</v>
      </c>
      <c r="CZ347" s="210">
        <f t="shared" si="1109"/>
        <v>0</v>
      </c>
      <c r="DA347" s="210">
        <f t="shared" si="1050"/>
        <v>0</v>
      </c>
      <c r="DB347" s="210">
        <f t="shared" si="1050"/>
        <v>0</v>
      </c>
      <c r="DC347" s="210">
        <f t="shared" si="1110"/>
        <v>0</v>
      </c>
      <c r="DD347" s="210">
        <f t="shared" si="1111"/>
        <v>0</v>
      </c>
      <c r="DE347" s="210">
        <f t="shared" si="1112"/>
        <v>0</v>
      </c>
      <c r="DF347" s="210">
        <f t="shared" si="1113"/>
        <v>0</v>
      </c>
      <c r="DG347" s="210">
        <f t="shared" si="1114"/>
        <v>0</v>
      </c>
      <c r="DH347" s="210">
        <f t="shared" si="1115"/>
        <v>0</v>
      </c>
      <c r="DI347" s="210">
        <f t="shared" si="1116"/>
        <v>0</v>
      </c>
      <c r="DJ347" s="210">
        <f t="shared" si="1117"/>
        <v>0</v>
      </c>
      <c r="DK347" s="210">
        <f t="shared" si="1118"/>
        <v>0</v>
      </c>
      <c r="DL347" s="210">
        <f t="shared" si="1119"/>
        <v>0</v>
      </c>
      <c r="DN347" s="210">
        <f t="shared" si="1105"/>
        <v>0</v>
      </c>
      <c r="DO347" s="210">
        <f t="shared" si="1105"/>
        <v>0</v>
      </c>
      <c r="DP347" s="210">
        <f t="shared" si="1105"/>
        <v>0</v>
      </c>
      <c r="DQ347" s="210">
        <f t="shared" si="1105"/>
        <v>0</v>
      </c>
      <c r="DR347" s="210">
        <f t="shared" si="1105"/>
        <v>0</v>
      </c>
      <c r="DS347" s="210">
        <f t="shared" si="1105"/>
        <v>0</v>
      </c>
      <c r="DT347" s="210">
        <f t="shared" si="1105"/>
        <v>0</v>
      </c>
      <c r="DU347" s="210">
        <f t="shared" si="1105"/>
        <v>0</v>
      </c>
      <c r="DV347" s="210">
        <f t="shared" si="1105"/>
        <v>0</v>
      </c>
      <c r="DW347" s="210">
        <f t="shared" si="1105"/>
        <v>0</v>
      </c>
      <c r="DX347" s="210">
        <f t="shared" si="1105"/>
        <v>0</v>
      </c>
      <c r="DY347" s="210">
        <f t="shared" si="1105"/>
        <v>0</v>
      </c>
      <c r="DZ347" s="210">
        <f t="shared" si="1105"/>
        <v>0</v>
      </c>
      <c r="EA347" s="210">
        <f t="shared" si="1105"/>
        <v>0</v>
      </c>
      <c r="EB347" s="210">
        <f t="shared" si="1105"/>
        <v>0</v>
      </c>
      <c r="EC347" s="210">
        <f t="shared" si="1053"/>
        <v>0</v>
      </c>
      <c r="ED347" s="210">
        <f t="shared" si="1136"/>
        <v>0</v>
      </c>
      <c r="EE347" s="210">
        <f t="shared" si="1137"/>
        <v>0</v>
      </c>
      <c r="EF347" s="210">
        <f t="shared" si="1138"/>
        <v>0</v>
      </c>
      <c r="EG347" s="210">
        <f t="shared" si="1139"/>
        <v>0</v>
      </c>
      <c r="EH347" s="210">
        <f t="shared" si="1140"/>
        <v>0</v>
      </c>
      <c r="EI347" s="210">
        <f t="shared" ref="EI347:EK350" si="1142">IF((AB347-BF347)&gt;0,0,AB347-BF347)</f>
        <v>0</v>
      </c>
      <c r="EJ347" s="210">
        <f t="shared" si="1142"/>
        <v>0</v>
      </c>
      <c r="EK347" s="210">
        <f t="shared" si="1142"/>
        <v>0</v>
      </c>
      <c r="EL347" s="210">
        <f t="shared" si="1141"/>
        <v>0</v>
      </c>
      <c r="EM347" s="210">
        <f t="shared" si="1141"/>
        <v>0</v>
      </c>
      <c r="EN347" s="210">
        <f t="shared" si="1141"/>
        <v>0</v>
      </c>
      <c r="EO347" s="210">
        <f t="shared" si="1141"/>
        <v>0</v>
      </c>
      <c r="EP347" s="210">
        <f t="shared" si="1141"/>
        <v>0</v>
      </c>
      <c r="EQ347" s="210">
        <f t="shared" si="1141"/>
        <v>0</v>
      </c>
      <c r="ES347" s="210">
        <f t="shared" si="1120"/>
        <v>0</v>
      </c>
      <c r="ET347" s="210">
        <f t="shared" si="1121"/>
        <v>0</v>
      </c>
      <c r="EU347" s="210">
        <f t="shared" si="1122"/>
        <v>0</v>
      </c>
      <c r="EV347" s="210">
        <f t="shared" si="1123"/>
        <v>0</v>
      </c>
      <c r="EW347" s="210">
        <f t="shared" si="1124"/>
        <v>0</v>
      </c>
      <c r="EX347" s="210">
        <f t="shared" si="1125"/>
        <v>0</v>
      </c>
      <c r="EY347" s="210">
        <f t="shared" si="1126"/>
        <v>0</v>
      </c>
      <c r="EZ347" s="210">
        <f t="shared" si="1127"/>
        <v>0</v>
      </c>
      <c r="FA347" s="210">
        <f t="shared" si="1128"/>
        <v>0</v>
      </c>
      <c r="FB347" s="210">
        <f t="shared" si="1129"/>
        <v>0</v>
      </c>
      <c r="FC347" s="210">
        <f t="shared" si="1130"/>
        <v>0</v>
      </c>
      <c r="FD347" s="210">
        <f t="shared" si="1131"/>
        <v>0</v>
      </c>
      <c r="FE347" s="210">
        <f t="shared" si="1132"/>
        <v>0</v>
      </c>
      <c r="FF347" s="210">
        <f t="shared" si="1133"/>
        <v>0</v>
      </c>
      <c r="FG347" s="210">
        <f t="shared" si="1134"/>
        <v>0</v>
      </c>
      <c r="FI347" s="211">
        <f t="shared" si="1075"/>
        <v>0</v>
      </c>
      <c r="FJ347" s="211">
        <f t="shared" si="1076"/>
        <v>0</v>
      </c>
      <c r="FK347" s="211">
        <f t="shared" si="1077"/>
        <v>0</v>
      </c>
      <c r="FL347" s="211">
        <f t="shared" si="1078"/>
        <v>0</v>
      </c>
      <c r="FM347" s="211">
        <f t="shared" si="1079"/>
        <v>0</v>
      </c>
      <c r="FN347" s="211">
        <f t="shared" si="1080"/>
        <v>0</v>
      </c>
      <c r="FO347" s="211">
        <f t="shared" si="1081"/>
        <v>0</v>
      </c>
      <c r="FP347" s="211">
        <f t="shared" si="1082"/>
        <v>0</v>
      </c>
      <c r="FQ347" s="211">
        <f t="shared" si="1083"/>
        <v>0</v>
      </c>
      <c r="FR347" s="211">
        <f t="shared" si="1084"/>
        <v>0</v>
      </c>
      <c r="FS347" s="211">
        <f t="shared" si="1085"/>
        <v>0</v>
      </c>
      <c r="FT347" s="211">
        <f t="shared" si="1086"/>
        <v>0</v>
      </c>
      <c r="FU347" s="211">
        <f t="shared" si="1087"/>
        <v>0</v>
      </c>
      <c r="FV347" s="211">
        <f t="shared" si="1088"/>
        <v>0</v>
      </c>
      <c r="FW347" s="211">
        <f t="shared" si="1089"/>
        <v>0</v>
      </c>
      <c r="FX347" s="211">
        <f t="shared" si="1090"/>
        <v>0</v>
      </c>
      <c r="FY347" s="211">
        <f t="shared" si="1091"/>
        <v>0</v>
      </c>
      <c r="FZ347" s="211">
        <f t="shared" si="1092"/>
        <v>0</v>
      </c>
      <c r="GA347" s="211">
        <f t="shared" si="1093"/>
        <v>0</v>
      </c>
      <c r="GB347" s="211">
        <f t="shared" si="1094"/>
        <v>0</v>
      </c>
      <c r="GC347" s="211">
        <f t="shared" si="1095"/>
        <v>0</v>
      </c>
      <c r="GD347" s="211">
        <f t="shared" si="1096"/>
        <v>0</v>
      </c>
      <c r="GE347" s="211">
        <f t="shared" si="1097"/>
        <v>0</v>
      </c>
      <c r="GF347" s="211">
        <f t="shared" si="1098"/>
        <v>0</v>
      </c>
      <c r="GG347" s="211">
        <f t="shared" si="1099"/>
        <v>0</v>
      </c>
      <c r="GH347" s="211">
        <f t="shared" si="1100"/>
        <v>0</v>
      </c>
      <c r="GI347" s="211">
        <f t="shared" si="1101"/>
        <v>0</v>
      </c>
      <c r="GJ347" s="211">
        <f t="shared" si="1102"/>
        <v>0</v>
      </c>
      <c r="GK347" s="211">
        <f t="shared" si="1103"/>
        <v>0</v>
      </c>
      <c r="GL347" s="211">
        <f t="shared" si="1104"/>
        <v>0</v>
      </c>
    </row>
    <row r="348" spans="3:194" ht="42.75">
      <c r="C348" s="30" t="s">
        <v>7</v>
      </c>
      <c r="D348" s="212">
        <v>2700</v>
      </c>
      <c r="E348" s="213" t="s">
        <v>31</v>
      </c>
      <c r="F348" s="213" t="s">
        <v>31</v>
      </c>
      <c r="G348" s="215">
        <f t="shared" ref="G348:BR348" si="1143">+G349+G366+G370+G377</f>
        <v>0</v>
      </c>
      <c r="H348" s="215">
        <f t="shared" si="1143"/>
        <v>0</v>
      </c>
      <c r="I348" s="215">
        <f t="shared" si="1143"/>
        <v>0</v>
      </c>
      <c r="J348" s="215">
        <f t="shared" si="1143"/>
        <v>0</v>
      </c>
      <c r="K348" s="215">
        <f t="shared" si="1143"/>
        <v>0</v>
      </c>
      <c r="L348" s="215">
        <f t="shared" si="1143"/>
        <v>0</v>
      </c>
      <c r="M348" s="215">
        <f t="shared" si="1143"/>
        <v>0</v>
      </c>
      <c r="N348" s="215">
        <f t="shared" si="1143"/>
        <v>0</v>
      </c>
      <c r="O348" s="215">
        <f t="shared" si="1143"/>
        <v>0</v>
      </c>
      <c r="P348" s="215">
        <f t="shared" si="1143"/>
        <v>0</v>
      </c>
      <c r="Q348" s="215">
        <f t="shared" si="1143"/>
        <v>0</v>
      </c>
      <c r="R348" s="215">
        <f t="shared" si="1143"/>
        <v>0</v>
      </c>
      <c r="S348" s="215">
        <f t="shared" si="1143"/>
        <v>0</v>
      </c>
      <c r="T348" s="215">
        <f t="shared" si="1143"/>
        <v>0</v>
      </c>
      <c r="U348" s="215">
        <f t="shared" si="1143"/>
        <v>0</v>
      </c>
      <c r="V348" s="215">
        <f t="shared" si="1143"/>
        <v>0</v>
      </c>
      <c r="W348" s="215">
        <f t="shared" si="1143"/>
        <v>0</v>
      </c>
      <c r="X348" s="215">
        <f t="shared" si="1143"/>
        <v>0</v>
      </c>
      <c r="Y348" s="215">
        <f t="shared" si="1143"/>
        <v>0</v>
      </c>
      <c r="Z348" s="215">
        <f t="shared" si="1143"/>
        <v>0</v>
      </c>
      <c r="AA348" s="215">
        <f t="shared" si="1143"/>
        <v>0</v>
      </c>
      <c r="AB348" s="215">
        <f t="shared" si="1143"/>
        <v>0</v>
      </c>
      <c r="AC348" s="215">
        <f t="shared" si="1143"/>
        <v>0</v>
      </c>
      <c r="AD348" s="215">
        <f t="shared" si="1143"/>
        <v>0</v>
      </c>
      <c r="AE348" s="215">
        <f t="shared" si="1143"/>
        <v>0</v>
      </c>
      <c r="AF348" s="215">
        <f t="shared" si="1143"/>
        <v>0</v>
      </c>
      <c r="AG348" s="215">
        <f t="shared" si="1143"/>
        <v>0</v>
      </c>
      <c r="AH348" s="215">
        <f t="shared" si="1143"/>
        <v>0</v>
      </c>
      <c r="AI348" s="215">
        <f t="shared" si="1143"/>
        <v>0</v>
      </c>
      <c r="AJ348" s="215">
        <f t="shared" si="1143"/>
        <v>0</v>
      </c>
      <c r="AK348" s="215">
        <f t="shared" si="1143"/>
        <v>0</v>
      </c>
      <c r="AL348" s="215">
        <f t="shared" si="1143"/>
        <v>0</v>
      </c>
      <c r="AM348" s="215">
        <f t="shared" si="1143"/>
        <v>0</v>
      </c>
      <c r="AN348" s="215">
        <f t="shared" si="1143"/>
        <v>0</v>
      </c>
      <c r="AO348" s="215">
        <f t="shared" si="1143"/>
        <v>0</v>
      </c>
      <c r="AP348" s="215">
        <f t="shared" si="1143"/>
        <v>0</v>
      </c>
      <c r="AQ348" s="215">
        <f t="shared" si="1143"/>
        <v>0</v>
      </c>
      <c r="AR348" s="215">
        <f t="shared" si="1143"/>
        <v>0</v>
      </c>
      <c r="AS348" s="215">
        <f t="shared" si="1143"/>
        <v>0</v>
      </c>
      <c r="AT348" s="215">
        <f t="shared" si="1143"/>
        <v>0</v>
      </c>
      <c r="AU348" s="215">
        <f t="shared" si="1143"/>
        <v>0</v>
      </c>
      <c r="AV348" s="215">
        <f t="shared" si="1143"/>
        <v>0</v>
      </c>
      <c r="AW348" s="215">
        <f t="shared" si="1143"/>
        <v>0</v>
      </c>
      <c r="AX348" s="215">
        <f t="shared" si="1143"/>
        <v>0</v>
      </c>
      <c r="AY348" s="215">
        <f t="shared" si="1143"/>
        <v>0</v>
      </c>
      <c r="AZ348" s="215">
        <f t="shared" si="1143"/>
        <v>0</v>
      </c>
      <c r="BA348" s="215">
        <f t="shared" si="1143"/>
        <v>0</v>
      </c>
      <c r="BB348" s="215">
        <f t="shared" si="1143"/>
        <v>0</v>
      </c>
      <c r="BC348" s="215">
        <f t="shared" si="1143"/>
        <v>0</v>
      </c>
      <c r="BD348" s="215">
        <f t="shared" si="1143"/>
        <v>0</v>
      </c>
      <c r="BE348" s="215">
        <f t="shared" si="1143"/>
        <v>0</v>
      </c>
      <c r="BF348" s="215">
        <f t="shared" si="1143"/>
        <v>0</v>
      </c>
      <c r="BG348" s="215">
        <f t="shared" si="1143"/>
        <v>0</v>
      </c>
      <c r="BH348" s="215">
        <f t="shared" si="1143"/>
        <v>0</v>
      </c>
      <c r="BI348" s="215">
        <f t="shared" si="1143"/>
        <v>0</v>
      </c>
      <c r="BJ348" s="215">
        <f t="shared" si="1143"/>
        <v>0</v>
      </c>
      <c r="BK348" s="215">
        <f t="shared" si="1143"/>
        <v>0</v>
      </c>
      <c r="BL348" s="215">
        <f t="shared" si="1143"/>
        <v>0</v>
      </c>
      <c r="BM348" s="215">
        <f t="shared" si="1143"/>
        <v>0</v>
      </c>
      <c r="BN348" s="215">
        <f t="shared" si="1143"/>
        <v>0</v>
      </c>
      <c r="BO348" s="215">
        <f t="shared" si="1143"/>
        <v>0</v>
      </c>
      <c r="BP348" s="215">
        <f t="shared" si="1143"/>
        <v>0</v>
      </c>
      <c r="BQ348" s="215">
        <f t="shared" si="1143"/>
        <v>0</v>
      </c>
      <c r="BR348" s="215">
        <f t="shared" si="1143"/>
        <v>0</v>
      </c>
      <c r="BS348" s="215">
        <f t="shared" ref="BS348:CR348" si="1144">+BS349+BS366+BS370+BS377</f>
        <v>0</v>
      </c>
      <c r="BT348" s="215">
        <f t="shared" si="1144"/>
        <v>0</v>
      </c>
      <c r="BU348" s="215">
        <f t="shared" si="1144"/>
        <v>0</v>
      </c>
      <c r="BV348" s="215">
        <f t="shared" si="1144"/>
        <v>0</v>
      </c>
      <c r="BW348" s="215">
        <f t="shared" si="1144"/>
        <v>0</v>
      </c>
      <c r="BX348" s="215">
        <f t="shared" si="1144"/>
        <v>0</v>
      </c>
      <c r="BY348" s="215">
        <f t="shared" si="1144"/>
        <v>0</v>
      </c>
      <c r="BZ348" s="215">
        <f t="shared" si="1144"/>
        <v>0</v>
      </c>
      <c r="CA348" s="215">
        <f t="shared" si="1144"/>
        <v>0</v>
      </c>
      <c r="CB348" s="215">
        <f t="shared" si="1144"/>
        <v>0</v>
      </c>
      <c r="CC348" s="215">
        <f t="shared" si="1144"/>
        <v>0</v>
      </c>
      <c r="CD348" s="215">
        <f t="shared" si="1144"/>
        <v>0</v>
      </c>
      <c r="CE348" s="215">
        <f t="shared" si="1144"/>
        <v>0</v>
      </c>
      <c r="CF348" s="215">
        <f t="shared" si="1144"/>
        <v>0</v>
      </c>
      <c r="CG348" s="215">
        <f t="shared" si="1144"/>
        <v>0</v>
      </c>
      <c r="CH348" s="215">
        <f t="shared" si="1144"/>
        <v>0</v>
      </c>
      <c r="CI348" s="215">
        <f t="shared" si="1144"/>
        <v>0</v>
      </c>
      <c r="CJ348" s="215">
        <f t="shared" si="1144"/>
        <v>0</v>
      </c>
      <c r="CK348" s="215">
        <f t="shared" si="1144"/>
        <v>0</v>
      </c>
      <c r="CL348" s="215">
        <f t="shared" si="1144"/>
        <v>0</v>
      </c>
      <c r="CM348" s="215">
        <f t="shared" si="1144"/>
        <v>0</v>
      </c>
      <c r="CN348" s="215">
        <f t="shared" si="1144"/>
        <v>0</v>
      </c>
      <c r="CO348" s="215">
        <f t="shared" si="1144"/>
        <v>0</v>
      </c>
      <c r="CP348" s="215">
        <f t="shared" si="1144"/>
        <v>0</v>
      </c>
      <c r="CQ348" s="215">
        <f t="shared" si="1144"/>
        <v>0</v>
      </c>
      <c r="CR348" s="215">
        <f t="shared" si="1144"/>
        <v>0</v>
      </c>
      <c r="CS348" s="209">
        <f t="shared" si="1135"/>
        <v>0</v>
      </c>
      <c r="CT348" s="205"/>
      <c r="CU348" s="210">
        <f t="shared" si="1049"/>
        <v>0</v>
      </c>
      <c r="CV348" s="210">
        <f t="shared" si="1049"/>
        <v>0</v>
      </c>
      <c r="CW348" s="210">
        <f t="shared" si="1106"/>
        <v>0</v>
      </c>
      <c r="CX348" s="210">
        <f t="shared" si="1107"/>
        <v>0</v>
      </c>
      <c r="CY348" s="210">
        <f t="shared" si="1108"/>
        <v>0</v>
      </c>
      <c r="CZ348" s="210">
        <f t="shared" si="1109"/>
        <v>0</v>
      </c>
      <c r="DA348" s="210">
        <f t="shared" si="1050"/>
        <v>0</v>
      </c>
      <c r="DB348" s="210">
        <f t="shared" si="1050"/>
        <v>0</v>
      </c>
      <c r="DC348" s="210">
        <f t="shared" si="1110"/>
        <v>0</v>
      </c>
      <c r="DD348" s="210">
        <f t="shared" si="1111"/>
        <v>0</v>
      </c>
      <c r="DE348" s="210">
        <f t="shared" si="1112"/>
        <v>0</v>
      </c>
      <c r="DF348" s="210">
        <f t="shared" si="1113"/>
        <v>0</v>
      </c>
      <c r="DG348" s="210">
        <f t="shared" si="1114"/>
        <v>0</v>
      </c>
      <c r="DH348" s="210">
        <f t="shared" si="1115"/>
        <v>0</v>
      </c>
      <c r="DI348" s="210">
        <f t="shared" si="1116"/>
        <v>0</v>
      </c>
      <c r="DJ348" s="210">
        <f t="shared" si="1117"/>
        <v>0</v>
      </c>
      <c r="DK348" s="210">
        <f t="shared" si="1118"/>
        <v>0</v>
      </c>
      <c r="DL348" s="210">
        <f t="shared" si="1119"/>
        <v>0</v>
      </c>
      <c r="DN348" s="210">
        <f t="shared" si="1105"/>
        <v>0</v>
      </c>
      <c r="DO348" s="210">
        <f t="shared" si="1105"/>
        <v>0</v>
      </c>
      <c r="DP348" s="210">
        <f t="shared" si="1105"/>
        <v>0</v>
      </c>
      <c r="DQ348" s="210">
        <f t="shared" si="1105"/>
        <v>0</v>
      </c>
      <c r="DR348" s="210">
        <f t="shared" si="1105"/>
        <v>0</v>
      </c>
      <c r="DS348" s="210">
        <f t="shared" si="1105"/>
        <v>0</v>
      </c>
      <c r="DT348" s="210">
        <f t="shared" si="1105"/>
        <v>0</v>
      </c>
      <c r="DU348" s="210">
        <f t="shared" si="1105"/>
        <v>0</v>
      </c>
      <c r="DV348" s="210">
        <f t="shared" si="1105"/>
        <v>0</v>
      </c>
      <c r="DW348" s="210">
        <f t="shared" si="1105"/>
        <v>0</v>
      </c>
      <c r="DX348" s="210">
        <f t="shared" si="1105"/>
        <v>0</v>
      </c>
      <c r="DY348" s="210">
        <f t="shared" si="1105"/>
        <v>0</v>
      </c>
      <c r="DZ348" s="210">
        <f t="shared" si="1105"/>
        <v>0</v>
      </c>
      <c r="EA348" s="210">
        <f t="shared" si="1105"/>
        <v>0</v>
      </c>
      <c r="EB348" s="210">
        <f t="shared" si="1105"/>
        <v>0</v>
      </c>
      <c r="EC348" s="210">
        <f t="shared" si="1053"/>
        <v>0</v>
      </c>
      <c r="ED348" s="210">
        <f t="shared" si="1136"/>
        <v>0</v>
      </c>
      <c r="EE348" s="210">
        <f t="shared" si="1137"/>
        <v>0</v>
      </c>
      <c r="EF348" s="210">
        <f t="shared" si="1138"/>
        <v>0</v>
      </c>
      <c r="EG348" s="210">
        <f t="shared" si="1139"/>
        <v>0</v>
      </c>
      <c r="EH348" s="210">
        <f t="shared" si="1140"/>
        <v>0</v>
      </c>
      <c r="EI348" s="210">
        <f t="shared" si="1142"/>
        <v>0</v>
      </c>
      <c r="EJ348" s="210">
        <f t="shared" si="1142"/>
        <v>0</v>
      </c>
      <c r="EK348" s="210">
        <f t="shared" si="1142"/>
        <v>0</v>
      </c>
      <c r="EL348" s="210">
        <f t="shared" si="1141"/>
        <v>0</v>
      </c>
      <c r="EM348" s="210">
        <f t="shared" si="1141"/>
        <v>0</v>
      </c>
      <c r="EN348" s="210">
        <f t="shared" si="1141"/>
        <v>0</v>
      </c>
      <c r="EO348" s="210">
        <f t="shared" si="1141"/>
        <v>0</v>
      </c>
      <c r="EP348" s="210">
        <f t="shared" si="1141"/>
        <v>0</v>
      </c>
      <c r="EQ348" s="210">
        <f t="shared" si="1141"/>
        <v>0</v>
      </c>
      <c r="ES348" s="210">
        <f t="shared" si="1120"/>
        <v>0</v>
      </c>
      <c r="ET348" s="210">
        <f t="shared" si="1121"/>
        <v>0</v>
      </c>
      <c r="EU348" s="210">
        <f t="shared" si="1122"/>
        <v>0</v>
      </c>
      <c r="EV348" s="210">
        <f t="shared" si="1123"/>
        <v>0</v>
      </c>
      <c r="EW348" s="210">
        <f t="shared" si="1124"/>
        <v>0</v>
      </c>
      <c r="EX348" s="210">
        <f t="shared" si="1125"/>
        <v>0</v>
      </c>
      <c r="EY348" s="210">
        <f t="shared" si="1126"/>
        <v>0</v>
      </c>
      <c r="EZ348" s="210">
        <f t="shared" si="1127"/>
        <v>0</v>
      </c>
      <c r="FA348" s="210">
        <f t="shared" si="1128"/>
        <v>0</v>
      </c>
      <c r="FB348" s="210">
        <f t="shared" si="1129"/>
        <v>0</v>
      </c>
      <c r="FC348" s="210">
        <f t="shared" si="1130"/>
        <v>0</v>
      </c>
      <c r="FD348" s="210">
        <f t="shared" si="1131"/>
        <v>0</v>
      </c>
      <c r="FE348" s="210">
        <f t="shared" si="1132"/>
        <v>0</v>
      </c>
      <c r="FF348" s="210">
        <f t="shared" si="1133"/>
        <v>0</v>
      </c>
      <c r="FG348" s="210">
        <f t="shared" si="1134"/>
        <v>0</v>
      </c>
      <c r="FI348" s="211">
        <f t="shared" si="1075"/>
        <v>0</v>
      </c>
      <c r="FJ348" s="211">
        <f t="shared" si="1076"/>
        <v>0</v>
      </c>
      <c r="FK348" s="211">
        <f t="shared" si="1077"/>
        <v>0</v>
      </c>
      <c r="FL348" s="211">
        <f t="shared" si="1078"/>
        <v>0</v>
      </c>
      <c r="FM348" s="211">
        <f t="shared" si="1079"/>
        <v>0</v>
      </c>
      <c r="FN348" s="211">
        <f t="shared" si="1080"/>
        <v>0</v>
      </c>
      <c r="FO348" s="211">
        <f t="shared" si="1081"/>
        <v>0</v>
      </c>
      <c r="FP348" s="211">
        <f t="shared" si="1082"/>
        <v>0</v>
      </c>
      <c r="FQ348" s="211">
        <f t="shared" si="1083"/>
        <v>0</v>
      </c>
      <c r="FR348" s="211">
        <f t="shared" si="1084"/>
        <v>0</v>
      </c>
      <c r="FS348" s="211">
        <f t="shared" si="1085"/>
        <v>0</v>
      </c>
      <c r="FT348" s="211">
        <f t="shared" si="1086"/>
        <v>0</v>
      </c>
      <c r="FU348" s="211">
        <f t="shared" si="1087"/>
        <v>0</v>
      </c>
      <c r="FV348" s="211">
        <f t="shared" si="1088"/>
        <v>0</v>
      </c>
      <c r="FW348" s="211">
        <f t="shared" si="1089"/>
        <v>0</v>
      </c>
      <c r="FX348" s="211">
        <f t="shared" si="1090"/>
        <v>0</v>
      </c>
      <c r="FY348" s="211">
        <f t="shared" si="1091"/>
        <v>0</v>
      </c>
      <c r="FZ348" s="211">
        <f t="shared" si="1092"/>
        <v>0</v>
      </c>
      <c r="GA348" s="211">
        <f t="shared" si="1093"/>
        <v>0</v>
      </c>
      <c r="GB348" s="211">
        <f t="shared" si="1094"/>
        <v>0</v>
      </c>
      <c r="GC348" s="211">
        <f t="shared" si="1095"/>
        <v>0</v>
      </c>
      <c r="GD348" s="211">
        <f t="shared" si="1096"/>
        <v>0</v>
      </c>
      <c r="GE348" s="211">
        <f t="shared" si="1097"/>
        <v>0</v>
      </c>
      <c r="GF348" s="211">
        <f t="shared" si="1098"/>
        <v>0</v>
      </c>
      <c r="GG348" s="211">
        <f t="shared" si="1099"/>
        <v>0</v>
      </c>
      <c r="GH348" s="211">
        <f t="shared" si="1100"/>
        <v>0</v>
      </c>
      <c r="GI348" s="211">
        <f t="shared" si="1101"/>
        <v>0</v>
      </c>
      <c r="GJ348" s="211">
        <f t="shared" si="1102"/>
        <v>0</v>
      </c>
      <c r="GK348" s="211">
        <f t="shared" si="1103"/>
        <v>0</v>
      </c>
      <c r="GL348" s="211">
        <f t="shared" si="1104"/>
        <v>0</v>
      </c>
    </row>
    <row r="349" spans="3:194">
      <c r="C349" s="32" t="s">
        <v>46</v>
      </c>
      <c r="D349" s="216">
        <v>2701</v>
      </c>
      <c r="E349" s="217" t="s">
        <v>31</v>
      </c>
      <c r="F349" s="217" t="s">
        <v>31</v>
      </c>
      <c r="G349" s="218">
        <f>SUM(G351:G365)</f>
        <v>0</v>
      </c>
      <c r="H349" s="218">
        <f t="shared" ref="H349:BS349" si="1145">SUM(H351:H365)</f>
        <v>0</v>
      </c>
      <c r="I349" s="218">
        <f t="shared" si="1145"/>
        <v>0</v>
      </c>
      <c r="J349" s="218">
        <f t="shared" si="1145"/>
        <v>0</v>
      </c>
      <c r="K349" s="218">
        <f t="shared" si="1145"/>
        <v>0</v>
      </c>
      <c r="L349" s="218">
        <f t="shared" si="1145"/>
        <v>0</v>
      </c>
      <c r="M349" s="218">
        <f t="shared" si="1145"/>
        <v>0</v>
      </c>
      <c r="N349" s="218">
        <f t="shared" si="1145"/>
        <v>0</v>
      </c>
      <c r="O349" s="218">
        <f t="shared" si="1145"/>
        <v>0</v>
      </c>
      <c r="P349" s="218">
        <f t="shared" si="1145"/>
        <v>0</v>
      </c>
      <c r="Q349" s="218">
        <f t="shared" si="1145"/>
        <v>0</v>
      </c>
      <c r="R349" s="218">
        <f t="shared" si="1145"/>
        <v>0</v>
      </c>
      <c r="S349" s="218">
        <f t="shared" si="1145"/>
        <v>0</v>
      </c>
      <c r="T349" s="218">
        <f t="shared" si="1145"/>
        <v>0</v>
      </c>
      <c r="U349" s="218">
        <f t="shared" si="1145"/>
        <v>0</v>
      </c>
      <c r="V349" s="218">
        <f t="shared" si="1145"/>
        <v>0</v>
      </c>
      <c r="W349" s="218">
        <f t="shared" si="1145"/>
        <v>0</v>
      </c>
      <c r="X349" s="218">
        <f t="shared" si="1145"/>
        <v>0</v>
      </c>
      <c r="Y349" s="218">
        <f t="shared" si="1145"/>
        <v>0</v>
      </c>
      <c r="Z349" s="218">
        <f t="shared" si="1145"/>
        <v>0</v>
      </c>
      <c r="AA349" s="218">
        <f t="shared" si="1145"/>
        <v>0</v>
      </c>
      <c r="AB349" s="218">
        <f t="shared" si="1145"/>
        <v>0</v>
      </c>
      <c r="AC349" s="218">
        <f t="shared" si="1145"/>
        <v>0</v>
      </c>
      <c r="AD349" s="218">
        <f t="shared" si="1145"/>
        <v>0</v>
      </c>
      <c r="AE349" s="218">
        <f t="shared" si="1145"/>
        <v>0</v>
      </c>
      <c r="AF349" s="218">
        <f t="shared" si="1145"/>
        <v>0</v>
      </c>
      <c r="AG349" s="218">
        <f t="shared" si="1145"/>
        <v>0</v>
      </c>
      <c r="AH349" s="218">
        <f t="shared" si="1145"/>
        <v>0</v>
      </c>
      <c r="AI349" s="218">
        <f t="shared" si="1145"/>
        <v>0</v>
      </c>
      <c r="AJ349" s="218">
        <f t="shared" si="1145"/>
        <v>0</v>
      </c>
      <c r="AK349" s="218">
        <f t="shared" si="1145"/>
        <v>0</v>
      </c>
      <c r="AL349" s="218">
        <f t="shared" si="1145"/>
        <v>0</v>
      </c>
      <c r="AM349" s="218">
        <f t="shared" si="1145"/>
        <v>0</v>
      </c>
      <c r="AN349" s="218">
        <f t="shared" si="1145"/>
        <v>0</v>
      </c>
      <c r="AO349" s="218">
        <f t="shared" si="1145"/>
        <v>0</v>
      </c>
      <c r="AP349" s="218">
        <f t="shared" si="1145"/>
        <v>0</v>
      </c>
      <c r="AQ349" s="218">
        <f t="shared" si="1145"/>
        <v>0</v>
      </c>
      <c r="AR349" s="218">
        <f t="shared" si="1145"/>
        <v>0</v>
      </c>
      <c r="AS349" s="218">
        <f t="shared" si="1145"/>
        <v>0</v>
      </c>
      <c r="AT349" s="218">
        <f t="shared" si="1145"/>
        <v>0</v>
      </c>
      <c r="AU349" s="218">
        <f t="shared" si="1145"/>
        <v>0</v>
      </c>
      <c r="AV349" s="218">
        <f t="shared" si="1145"/>
        <v>0</v>
      </c>
      <c r="AW349" s="218">
        <f t="shared" si="1145"/>
        <v>0</v>
      </c>
      <c r="AX349" s="218">
        <f t="shared" si="1145"/>
        <v>0</v>
      </c>
      <c r="AY349" s="218">
        <f t="shared" si="1145"/>
        <v>0</v>
      </c>
      <c r="AZ349" s="218">
        <f t="shared" si="1145"/>
        <v>0</v>
      </c>
      <c r="BA349" s="218">
        <f t="shared" si="1145"/>
        <v>0</v>
      </c>
      <c r="BB349" s="218">
        <f t="shared" si="1145"/>
        <v>0</v>
      </c>
      <c r="BC349" s="218">
        <f t="shared" si="1145"/>
        <v>0</v>
      </c>
      <c r="BD349" s="218">
        <f t="shared" si="1145"/>
        <v>0</v>
      </c>
      <c r="BE349" s="218">
        <f t="shared" si="1145"/>
        <v>0</v>
      </c>
      <c r="BF349" s="218">
        <f t="shared" si="1145"/>
        <v>0</v>
      </c>
      <c r="BG349" s="218">
        <f t="shared" si="1145"/>
        <v>0</v>
      </c>
      <c r="BH349" s="218">
        <f t="shared" si="1145"/>
        <v>0</v>
      </c>
      <c r="BI349" s="218">
        <f t="shared" si="1145"/>
        <v>0</v>
      </c>
      <c r="BJ349" s="218">
        <f t="shared" si="1145"/>
        <v>0</v>
      </c>
      <c r="BK349" s="218">
        <f t="shared" si="1145"/>
        <v>0</v>
      </c>
      <c r="BL349" s="218">
        <f t="shared" si="1145"/>
        <v>0</v>
      </c>
      <c r="BM349" s="218">
        <f t="shared" si="1145"/>
        <v>0</v>
      </c>
      <c r="BN349" s="218">
        <f t="shared" si="1145"/>
        <v>0</v>
      </c>
      <c r="BO349" s="218">
        <f t="shared" si="1145"/>
        <v>0</v>
      </c>
      <c r="BP349" s="218">
        <f t="shared" si="1145"/>
        <v>0</v>
      </c>
      <c r="BQ349" s="218">
        <f t="shared" si="1145"/>
        <v>0</v>
      </c>
      <c r="BR349" s="218">
        <f t="shared" si="1145"/>
        <v>0</v>
      </c>
      <c r="BS349" s="218">
        <f t="shared" si="1145"/>
        <v>0</v>
      </c>
      <c r="BT349" s="218">
        <f t="shared" ref="BT349:CR349" si="1146">SUM(BT351:BT365)</f>
        <v>0</v>
      </c>
      <c r="BU349" s="218">
        <f t="shared" si="1146"/>
        <v>0</v>
      </c>
      <c r="BV349" s="218">
        <f t="shared" si="1146"/>
        <v>0</v>
      </c>
      <c r="BW349" s="218">
        <f t="shared" si="1146"/>
        <v>0</v>
      </c>
      <c r="BX349" s="218">
        <f t="shared" si="1146"/>
        <v>0</v>
      </c>
      <c r="BY349" s="218">
        <f t="shared" si="1146"/>
        <v>0</v>
      </c>
      <c r="BZ349" s="218">
        <f t="shared" si="1146"/>
        <v>0</v>
      </c>
      <c r="CA349" s="218">
        <f t="shared" si="1146"/>
        <v>0</v>
      </c>
      <c r="CB349" s="218">
        <f t="shared" si="1146"/>
        <v>0</v>
      </c>
      <c r="CC349" s="218">
        <f t="shared" si="1146"/>
        <v>0</v>
      </c>
      <c r="CD349" s="218">
        <f t="shared" si="1146"/>
        <v>0</v>
      </c>
      <c r="CE349" s="218">
        <f t="shared" si="1146"/>
        <v>0</v>
      </c>
      <c r="CF349" s="218">
        <f t="shared" si="1146"/>
        <v>0</v>
      </c>
      <c r="CG349" s="218">
        <f t="shared" si="1146"/>
        <v>0</v>
      </c>
      <c r="CH349" s="218">
        <f t="shared" si="1146"/>
        <v>0</v>
      </c>
      <c r="CI349" s="218">
        <f t="shared" si="1146"/>
        <v>0</v>
      </c>
      <c r="CJ349" s="218">
        <f t="shared" si="1146"/>
        <v>0</v>
      </c>
      <c r="CK349" s="218">
        <f t="shared" si="1146"/>
        <v>0</v>
      </c>
      <c r="CL349" s="218">
        <f t="shared" si="1146"/>
        <v>0</v>
      </c>
      <c r="CM349" s="218">
        <f t="shared" si="1146"/>
        <v>0</v>
      </c>
      <c r="CN349" s="218">
        <f t="shared" si="1146"/>
        <v>0</v>
      </c>
      <c r="CO349" s="218">
        <f t="shared" si="1146"/>
        <v>0</v>
      </c>
      <c r="CP349" s="218">
        <f t="shared" si="1146"/>
        <v>0</v>
      </c>
      <c r="CQ349" s="218">
        <f t="shared" si="1146"/>
        <v>0</v>
      </c>
      <c r="CR349" s="218">
        <f t="shared" si="1146"/>
        <v>0</v>
      </c>
      <c r="CS349" s="209">
        <f t="shared" si="1135"/>
        <v>0</v>
      </c>
      <c r="CT349" s="205"/>
      <c r="CU349" s="210">
        <f t="shared" si="1049"/>
        <v>0</v>
      </c>
      <c r="CV349" s="210">
        <f t="shared" si="1049"/>
        <v>0</v>
      </c>
      <c r="CW349" s="210">
        <f t="shared" si="1106"/>
        <v>0</v>
      </c>
      <c r="CX349" s="210">
        <f t="shared" si="1107"/>
        <v>0</v>
      </c>
      <c r="CY349" s="210">
        <f t="shared" si="1108"/>
        <v>0</v>
      </c>
      <c r="CZ349" s="210">
        <f t="shared" si="1109"/>
        <v>0</v>
      </c>
      <c r="DA349" s="210">
        <f t="shared" si="1050"/>
        <v>0</v>
      </c>
      <c r="DB349" s="210">
        <f t="shared" si="1050"/>
        <v>0</v>
      </c>
      <c r="DC349" s="210">
        <f t="shared" si="1110"/>
        <v>0</v>
      </c>
      <c r="DD349" s="210">
        <f t="shared" si="1111"/>
        <v>0</v>
      </c>
      <c r="DE349" s="210">
        <f t="shared" si="1112"/>
        <v>0</v>
      </c>
      <c r="DF349" s="210">
        <f t="shared" si="1113"/>
        <v>0</v>
      </c>
      <c r="DG349" s="210">
        <f t="shared" si="1114"/>
        <v>0</v>
      </c>
      <c r="DH349" s="210">
        <f t="shared" si="1115"/>
        <v>0</v>
      </c>
      <c r="DI349" s="210">
        <f t="shared" si="1116"/>
        <v>0</v>
      </c>
      <c r="DJ349" s="210">
        <f t="shared" si="1117"/>
        <v>0</v>
      </c>
      <c r="DK349" s="210">
        <f t="shared" si="1118"/>
        <v>0</v>
      </c>
      <c r="DL349" s="210">
        <f t="shared" si="1119"/>
        <v>0</v>
      </c>
      <c r="DN349" s="210">
        <f t="shared" si="1105"/>
        <v>0</v>
      </c>
      <c r="DO349" s="210">
        <f t="shared" si="1105"/>
        <v>0</v>
      </c>
      <c r="DP349" s="210">
        <f t="shared" si="1105"/>
        <v>0</v>
      </c>
      <c r="DQ349" s="210">
        <f t="shared" si="1105"/>
        <v>0</v>
      </c>
      <c r="DR349" s="210">
        <f t="shared" si="1105"/>
        <v>0</v>
      </c>
      <c r="DS349" s="210">
        <f t="shared" si="1105"/>
        <v>0</v>
      </c>
      <c r="DT349" s="210">
        <f t="shared" si="1105"/>
        <v>0</v>
      </c>
      <c r="DU349" s="210">
        <f t="shared" si="1105"/>
        <v>0</v>
      </c>
      <c r="DV349" s="210">
        <f t="shared" si="1105"/>
        <v>0</v>
      </c>
      <c r="DW349" s="210">
        <f t="shared" si="1105"/>
        <v>0</v>
      </c>
      <c r="DX349" s="210">
        <f t="shared" si="1105"/>
        <v>0</v>
      </c>
      <c r="DY349" s="210">
        <f t="shared" si="1105"/>
        <v>0</v>
      </c>
      <c r="DZ349" s="210">
        <f t="shared" si="1105"/>
        <v>0</v>
      </c>
      <c r="EA349" s="210">
        <f t="shared" si="1105"/>
        <v>0</v>
      </c>
      <c r="EB349" s="210">
        <f t="shared" si="1105"/>
        <v>0</v>
      </c>
      <c r="EC349" s="210">
        <f t="shared" si="1053"/>
        <v>0</v>
      </c>
      <c r="ED349" s="210">
        <f t="shared" si="1136"/>
        <v>0</v>
      </c>
      <c r="EE349" s="210">
        <f t="shared" si="1137"/>
        <v>0</v>
      </c>
      <c r="EF349" s="210">
        <f t="shared" si="1138"/>
        <v>0</v>
      </c>
      <c r="EG349" s="210">
        <f t="shared" si="1139"/>
        <v>0</v>
      </c>
      <c r="EH349" s="210">
        <f t="shared" si="1140"/>
        <v>0</v>
      </c>
      <c r="EI349" s="210">
        <f t="shared" si="1142"/>
        <v>0</v>
      </c>
      <c r="EJ349" s="210">
        <f t="shared" si="1142"/>
        <v>0</v>
      </c>
      <c r="EK349" s="210">
        <f t="shared" si="1142"/>
        <v>0</v>
      </c>
      <c r="EL349" s="210">
        <f t="shared" si="1141"/>
        <v>0</v>
      </c>
      <c r="EM349" s="210">
        <f t="shared" si="1141"/>
        <v>0</v>
      </c>
      <c r="EN349" s="210">
        <f t="shared" si="1141"/>
        <v>0</v>
      </c>
      <c r="EO349" s="210">
        <f t="shared" si="1141"/>
        <v>0</v>
      </c>
      <c r="EP349" s="210">
        <f t="shared" si="1141"/>
        <v>0</v>
      </c>
      <c r="EQ349" s="210">
        <f t="shared" si="1141"/>
        <v>0</v>
      </c>
      <c r="ES349" s="210">
        <f t="shared" si="1120"/>
        <v>0</v>
      </c>
      <c r="ET349" s="210">
        <f t="shared" si="1121"/>
        <v>0</v>
      </c>
      <c r="EU349" s="210">
        <f t="shared" si="1122"/>
        <v>0</v>
      </c>
      <c r="EV349" s="210">
        <f t="shared" si="1123"/>
        <v>0</v>
      </c>
      <c r="EW349" s="210">
        <f t="shared" si="1124"/>
        <v>0</v>
      </c>
      <c r="EX349" s="210">
        <f t="shared" si="1125"/>
        <v>0</v>
      </c>
      <c r="EY349" s="210">
        <f t="shared" si="1126"/>
        <v>0</v>
      </c>
      <c r="EZ349" s="210">
        <f t="shared" si="1127"/>
        <v>0</v>
      </c>
      <c r="FA349" s="210">
        <f t="shared" si="1128"/>
        <v>0</v>
      </c>
      <c r="FB349" s="210">
        <f t="shared" si="1129"/>
        <v>0</v>
      </c>
      <c r="FC349" s="210">
        <f t="shared" si="1130"/>
        <v>0</v>
      </c>
      <c r="FD349" s="210">
        <f t="shared" si="1131"/>
        <v>0</v>
      </c>
      <c r="FE349" s="210">
        <f t="shared" si="1132"/>
        <v>0</v>
      </c>
      <c r="FF349" s="210">
        <f t="shared" si="1133"/>
        <v>0</v>
      </c>
      <c r="FG349" s="210">
        <f t="shared" si="1134"/>
        <v>0</v>
      </c>
      <c r="FI349" s="211">
        <f t="shared" si="1075"/>
        <v>0</v>
      </c>
      <c r="FJ349" s="211">
        <f t="shared" si="1076"/>
        <v>0</v>
      </c>
      <c r="FK349" s="211">
        <f t="shared" si="1077"/>
        <v>0</v>
      </c>
      <c r="FL349" s="211">
        <f t="shared" si="1078"/>
        <v>0</v>
      </c>
      <c r="FM349" s="211">
        <f t="shared" si="1079"/>
        <v>0</v>
      </c>
      <c r="FN349" s="211">
        <f t="shared" si="1080"/>
        <v>0</v>
      </c>
      <c r="FO349" s="211">
        <f t="shared" si="1081"/>
        <v>0</v>
      </c>
      <c r="FP349" s="211">
        <f t="shared" si="1082"/>
        <v>0</v>
      </c>
      <c r="FQ349" s="211">
        <f t="shared" si="1083"/>
        <v>0</v>
      </c>
      <c r="FR349" s="211">
        <f t="shared" si="1084"/>
        <v>0</v>
      </c>
      <c r="FS349" s="211">
        <f t="shared" si="1085"/>
        <v>0</v>
      </c>
      <c r="FT349" s="211">
        <f t="shared" si="1086"/>
        <v>0</v>
      </c>
      <c r="FU349" s="211">
        <f t="shared" si="1087"/>
        <v>0</v>
      </c>
      <c r="FV349" s="211">
        <f t="shared" si="1088"/>
        <v>0</v>
      </c>
      <c r="FW349" s="211">
        <f t="shared" si="1089"/>
        <v>0</v>
      </c>
      <c r="FX349" s="211">
        <f t="shared" si="1090"/>
        <v>0</v>
      </c>
      <c r="FY349" s="211">
        <f t="shared" si="1091"/>
        <v>0</v>
      </c>
      <c r="FZ349" s="211">
        <f t="shared" si="1092"/>
        <v>0</v>
      </c>
      <c r="GA349" s="211">
        <f t="shared" si="1093"/>
        <v>0</v>
      </c>
      <c r="GB349" s="211">
        <f t="shared" si="1094"/>
        <v>0</v>
      </c>
      <c r="GC349" s="211">
        <f t="shared" si="1095"/>
        <v>0</v>
      </c>
      <c r="GD349" s="211">
        <f t="shared" si="1096"/>
        <v>0</v>
      </c>
      <c r="GE349" s="211">
        <f t="shared" si="1097"/>
        <v>0</v>
      </c>
      <c r="GF349" s="211">
        <f t="shared" si="1098"/>
        <v>0</v>
      </c>
      <c r="GG349" s="211">
        <f t="shared" si="1099"/>
        <v>0</v>
      </c>
      <c r="GH349" s="211">
        <f t="shared" si="1100"/>
        <v>0</v>
      </c>
      <c r="GI349" s="211">
        <f t="shared" si="1101"/>
        <v>0</v>
      </c>
      <c r="GJ349" s="211">
        <f t="shared" si="1102"/>
        <v>0</v>
      </c>
      <c r="GK349" s="211">
        <f t="shared" si="1103"/>
        <v>0</v>
      </c>
      <c r="GL349" s="211">
        <f t="shared" si="1104"/>
        <v>0</v>
      </c>
    </row>
    <row r="350" spans="3:194">
      <c r="C350" s="37" t="s">
        <v>2</v>
      </c>
      <c r="D350" s="242"/>
      <c r="E350" s="220"/>
      <c r="F350" s="221"/>
      <c r="G350" s="222"/>
      <c r="H350" s="222"/>
      <c r="I350" s="222"/>
      <c r="J350" s="222"/>
      <c r="K350" s="222"/>
      <c r="L350" s="222"/>
      <c r="M350" s="222"/>
      <c r="N350" s="222"/>
      <c r="O350" s="222"/>
      <c r="P350" s="222"/>
      <c r="Q350" s="222"/>
      <c r="R350" s="222"/>
      <c r="S350" s="222"/>
      <c r="T350" s="222"/>
      <c r="U350" s="222"/>
      <c r="V350" s="222"/>
      <c r="W350" s="222"/>
      <c r="X350" s="222"/>
      <c r="Y350" s="222"/>
      <c r="Z350" s="222"/>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222"/>
      <c r="BK350" s="222"/>
      <c r="BL350" s="222"/>
      <c r="BM350" s="222"/>
      <c r="BN350" s="222"/>
      <c r="BO350" s="222"/>
      <c r="BP350" s="222"/>
      <c r="BQ350" s="222"/>
      <c r="BR350" s="222"/>
      <c r="BS350" s="222"/>
      <c r="BT350" s="222"/>
      <c r="BU350" s="222"/>
      <c r="BV350" s="222"/>
      <c r="BW350" s="222"/>
      <c r="BX350" s="222"/>
      <c r="BY350" s="222"/>
      <c r="BZ350" s="222"/>
      <c r="CA350" s="222"/>
      <c r="CB350" s="222"/>
      <c r="CC350" s="222"/>
      <c r="CD350" s="222"/>
      <c r="CE350" s="222"/>
      <c r="CF350" s="222"/>
      <c r="CG350" s="222"/>
      <c r="CH350" s="222"/>
      <c r="CI350" s="222"/>
      <c r="CJ350" s="222"/>
      <c r="CK350" s="222"/>
      <c r="CL350" s="222"/>
      <c r="CM350" s="222"/>
      <c r="CN350" s="222"/>
      <c r="CO350" s="222"/>
      <c r="CP350" s="222"/>
      <c r="CQ350" s="222"/>
      <c r="CR350" s="222"/>
      <c r="CS350" s="209">
        <f t="shared" si="1135"/>
        <v>0</v>
      </c>
      <c r="CT350" s="205"/>
      <c r="CU350" s="210">
        <f t="shared" si="1049"/>
        <v>0</v>
      </c>
      <c r="CV350" s="210">
        <f t="shared" si="1049"/>
        <v>0</v>
      </c>
      <c r="CW350" s="210">
        <f t="shared" si="1106"/>
        <v>0</v>
      </c>
      <c r="CX350" s="210">
        <f t="shared" si="1107"/>
        <v>0</v>
      </c>
      <c r="CY350" s="210">
        <f t="shared" si="1108"/>
        <v>0</v>
      </c>
      <c r="CZ350" s="210">
        <f t="shared" si="1109"/>
        <v>0</v>
      </c>
      <c r="DA350" s="210">
        <f t="shared" si="1050"/>
        <v>0</v>
      </c>
      <c r="DB350" s="210">
        <f t="shared" si="1050"/>
        <v>0</v>
      </c>
      <c r="DC350" s="210">
        <f t="shared" si="1110"/>
        <v>0</v>
      </c>
      <c r="DD350" s="210">
        <f t="shared" si="1111"/>
        <v>0</v>
      </c>
      <c r="DE350" s="210">
        <f t="shared" si="1112"/>
        <v>0</v>
      </c>
      <c r="DF350" s="210">
        <f t="shared" si="1113"/>
        <v>0</v>
      </c>
      <c r="DG350" s="210">
        <f t="shared" si="1114"/>
        <v>0</v>
      </c>
      <c r="DH350" s="210">
        <f t="shared" si="1115"/>
        <v>0</v>
      </c>
      <c r="DI350" s="210">
        <f t="shared" si="1116"/>
        <v>0</v>
      </c>
      <c r="DJ350" s="210">
        <f t="shared" si="1117"/>
        <v>0</v>
      </c>
      <c r="DK350" s="210">
        <f t="shared" si="1118"/>
        <v>0</v>
      </c>
      <c r="DL350" s="210">
        <f t="shared" si="1119"/>
        <v>0</v>
      </c>
      <c r="DN350" s="210">
        <f t="shared" si="1105"/>
        <v>0</v>
      </c>
      <c r="DO350" s="210">
        <f t="shared" si="1105"/>
        <v>0</v>
      </c>
      <c r="DP350" s="210">
        <f t="shared" si="1105"/>
        <v>0</v>
      </c>
      <c r="DQ350" s="210">
        <f t="shared" si="1105"/>
        <v>0</v>
      </c>
      <c r="DR350" s="210">
        <f t="shared" si="1105"/>
        <v>0</v>
      </c>
      <c r="DS350" s="210">
        <f t="shared" si="1105"/>
        <v>0</v>
      </c>
      <c r="DT350" s="210">
        <f t="shared" si="1105"/>
        <v>0</v>
      </c>
      <c r="DU350" s="210">
        <f t="shared" si="1105"/>
        <v>0</v>
      </c>
      <c r="DV350" s="210">
        <f t="shared" si="1105"/>
        <v>0</v>
      </c>
      <c r="DW350" s="210">
        <f t="shared" si="1105"/>
        <v>0</v>
      </c>
      <c r="DX350" s="210">
        <f t="shared" si="1105"/>
        <v>0</v>
      </c>
      <c r="DY350" s="210">
        <f t="shared" si="1105"/>
        <v>0</v>
      </c>
      <c r="DZ350" s="210">
        <f t="shared" si="1105"/>
        <v>0</v>
      </c>
      <c r="EA350" s="210">
        <f t="shared" si="1105"/>
        <v>0</v>
      </c>
      <c r="EB350" s="210">
        <f t="shared" si="1105"/>
        <v>0</v>
      </c>
      <c r="EC350" s="210">
        <f t="shared" si="1053"/>
        <v>0</v>
      </c>
      <c r="ED350" s="210">
        <f t="shared" si="1136"/>
        <v>0</v>
      </c>
      <c r="EE350" s="210">
        <f t="shared" si="1137"/>
        <v>0</v>
      </c>
      <c r="EF350" s="210">
        <f t="shared" si="1138"/>
        <v>0</v>
      </c>
      <c r="EG350" s="210">
        <f t="shared" si="1139"/>
        <v>0</v>
      </c>
      <c r="EH350" s="210">
        <f t="shared" si="1140"/>
        <v>0</v>
      </c>
      <c r="EI350" s="210">
        <f t="shared" si="1142"/>
        <v>0</v>
      </c>
      <c r="EJ350" s="210">
        <f t="shared" si="1142"/>
        <v>0</v>
      </c>
      <c r="EK350" s="210">
        <f t="shared" si="1142"/>
        <v>0</v>
      </c>
      <c r="EL350" s="210">
        <f t="shared" si="1141"/>
        <v>0</v>
      </c>
      <c r="EM350" s="210">
        <f t="shared" si="1141"/>
        <v>0</v>
      </c>
      <c r="EN350" s="210">
        <f t="shared" si="1141"/>
        <v>0</v>
      </c>
      <c r="EO350" s="210">
        <f t="shared" si="1141"/>
        <v>0</v>
      </c>
      <c r="EP350" s="210">
        <f t="shared" si="1141"/>
        <v>0</v>
      </c>
      <c r="EQ350" s="210">
        <f t="shared" si="1141"/>
        <v>0</v>
      </c>
      <c r="ES350" s="210">
        <f t="shared" si="1120"/>
        <v>0</v>
      </c>
      <c r="ET350" s="210">
        <f t="shared" si="1121"/>
        <v>0</v>
      </c>
      <c r="EU350" s="210">
        <f t="shared" si="1122"/>
        <v>0</v>
      </c>
      <c r="EV350" s="210">
        <f t="shared" si="1123"/>
        <v>0</v>
      </c>
      <c r="EW350" s="210">
        <f t="shared" si="1124"/>
        <v>0</v>
      </c>
      <c r="EX350" s="210">
        <f t="shared" si="1125"/>
        <v>0</v>
      </c>
      <c r="EY350" s="210">
        <f t="shared" si="1126"/>
        <v>0</v>
      </c>
      <c r="EZ350" s="210">
        <f t="shared" si="1127"/>
        <v>0</v>
      </c>
      <c r="FA350" s="210">
        <f t="shared" si="1128"/>
        <v>0</v>
      </c>
      <c r="FB350" s="210">
        <f t="shared" si="1129"/>
        <v>0</v>
      </c>
      <c r="FC350" s="210">
        <f t="shared" si="1130"/>
        <v>0</v>
      </c>
      <c r="FD350" s="210">
        <f t="shared" si="1131"/>
        <v>0</v>
      </c>
      <c r="FE350" s="210">
        <f t="shared" si="1132"/>
        <v>0</v>
      </c>
      <c r="FF350" s="210">
        <f t="shared" si="1133"/>
        <v>0</v>
      </c>
      <c r="FG350" s="210">
        <f t="shared" si="1134"/>
        <v>0</v>
      </c>
      <c r="FI350" s="211">
        <f t="shared" si="1075"/>
        <v>0</v>
      </c>
      <c r="FJ350" s="211">
        <f t="shared" si="1076"/>
        <v>0</v>
      </c>
      <c r="FK350" s="211">
        <f t="shared" si="1077"/>
        <v>0</v>
      </c>
      <c r="FL350" s="211">
        <f t="shared" si="1078"/>
        <v>0</v>
      </c>
      <c r="FM350" s="211">
        <f t="shared" si="1079"/>
        <v>0</v>
      </c>
      <c r="FN350" s="211">
        <f t="shared" si="1080"/>
        <v>0</v>
      </c>
      <c r="FO350" s="211">
        <f t="shared" si="1081"/>
        <v>0</v>
      </c>
      <c r="FP350" s="211">
        <f t="shared" si="1082"/>
        <v>0</v>
      </c>
      <c r="FQ350" s="211">
        <f t="shared" si="1083"/>
        <v>0</v>
      </c>
      <c r="FR350" s="211">
        <f t="shared" si="1084"/>
        <v>0</v>
      </c>
      <c r="FS350" s="211">
        <f t="shared" si="1085"/>
        <v>0</v>
      </c>
      <c r="FT350" s="211">
        <f t="shared" si="1086"/>
        <v>0</v>
      </c>
      <c r="FU350" s="211">
        <f t="shared" si="1087"/>
        <v>0</v>
      </c>
      <c r="FV350" s="211">
        <f t="shared" si="1088"/>
        <v>0</v>
      </c>
      <c r="FW350" s="211">
        <f t="shared" si="1089"/>
        <v>0</v>
      </c>
      <c r="FX350" s="211">
        <f t="shared" si="1090"/>
        <v>0</v>
      </c>
      <c r="FY350" s="211">
        <f t="shared" si="1091"/>
        <v>0</v>
      </c>
      <c r="FZ350" s="211">
        <f t="shared" si="1092"/>
        <v>0</v>
      </c>
      <c r="GA350" s="211">
        <f t="shared" si="1093"/>
        <v>0</v>
      </c>
      <c r="GB350" s="211">
        <f t="shared" si="1094"/>
        <v>0</v>
      </c>
      <c r="GC350" s="211">
        <f t="shared" si="1095"/>
        <v>0</v>
      </c>
      <c r="GD350" s="211">
        <f t="shared" si="1096"/>
        <v>0</v>
      </c>
      <c r="GE350" s="211">
        <f t="shared" si="1097"/>
        <v>0</v>
      </c>
      <c r="GF350" s="211">
        <f t="shared" si="1098"/>
        <v>0</v>
      </c>
      <c r="GG350" s="211">
        <f t="shared" si="1099"/>
        <v>0</v>
      </c>
      <c r="GH350" s="211">
        <f t="shared" si="1100"/>
        <v>0</v>
      </c>
      <c r="GI350" s="211">
        <f t="shared" si="1101"/>
        <v>0</v>
      </c>
      <c r="GJ350" s="211">
        <f t="shared" si="1102"/>
        <v>0</v>
      </c>
      <c r="GK350" s="211">
        <f t="shared" si="1103"/>
        <v>0</v>
      </c>
      <c r="GL350" s="211">
        <f t="shared" si="1104"/>
        <v>0</v>
      </c>
    </row>
    <row r="351" spans="3:194">
      <c r="C351" s="25" t="s">
        <v>276</v>
      </c>
      <c r="D351" s="220">
        <v>2702</v>
      </c>
      <c r="E351" s="223">
        <v>24</v>
      </c>
      <c r="F351" s="223"/>
      <c r="G351" s="224">
        <f t="shared" ref="G351:G365" si="1147">+I351+K351+M351+O351</f>
        <v>0</v>
      </c>
      <c r="H351" s="224">
        <f t="shared" ref="H351:H365" si="1148">+J351+L351+N351+P351</f>
        <v>0</v>
      </c>
      <c r="I351" s="222"/>
      <c r="J351" s="222"/>
      <c r="K351" s="222"/>
      <c r="L351" s="222"/>
      <c r="M351" s="222"/>
      <c r="N351" s="222"/>
      <c r="O351" s="222"/>
      <c r="P351" s="222"/>
      <c r="Q351" s="224">
        <f t="shared" ref="Q351:Q365" si="1149">SUM(R351:U351)</f>
        <v>0</v>
      </c>
      <c r="R351" s="222"/>
      <c r="S351" s="222"/>
      <c r="T351" s="222"/>
      <c r="U351" s="222"/>
      <c r="V351" s="224">
        <f t="shared" ref="V351:V365" si="1150">SUM(W351:Z351)</f>
        <v>0</v>
      </c>
      <c r="W351" s="222"/>
      <c r="X351" s="222"/>
      <c r="Y351" s="222"/>
      <c r="Z351" s="222"/>
      <c r="AA351" s="224">
        <f t="shared" ref="AA351:AA365" si="1151">SUM(AB351:AE351)</f>
        <v>0</v>
      </c>
      <c r="AB351" s="222"/>
      <c r="AC351" s="222"/>
      <c r="AD351" s="222"/>
      <c r="AE351" s="222"/>
      <c r="AF351" s="224">
        <f t="shared" ref="AF351:AF365" si="1152">SUM(AG351:AJ351)</f>
        <v>0</v>
      </c>
      <c r="AG351" s="222"/>
      <c r="AH351" s="222"/>
      <c r="AI351" s="222"/>
      <c r="AJ351" s="222"/>
      <c r="AK351" s="224">
        <f t="shared" ref="AK351:AK365" si="1153">+AM351+AO351+AQ351+AS351</f>
        <v>0</v>
      </c>
      <c r="AL351" s="224">
        <f t="shared" ref="AL351:AL365" si="1154">+AN351+AP351+AR351+AT351</f>
        <v>0</v>
      </c>
      <c r="AM351" s="222"/>
      <c r="AN351" s="222"/>
      <c r="AO351" s="222"/>
      <c r="AP351" s="222"/>
      <c r="AQ351" s="222"/>
      <c r="AR351" s="222"/>
      <c r="AS351" s="222"/>
      <c r="AT351" s="222"/>
      <c r="AU351" s="224">
        <f t="shared" ref="AU351:AU365" si="1155">SUM(AV351:AY351)</f>
        <v>0</v>
      </c>
      <c r="AV351" s="222"/>
      <c r="AW351" s="222"/>
      <c r="AX351" s="222"/>
      <c r="AY351" s="222"/>
      <c r="AZ351" s="224">
        <f t="shared" ref="AZ351:AZ365" si="1156">SUM(BA351:BD351)</f>
        <v>0</v>
      </c>
      <c r="BA351" s="222"/>
      <c r="BB351" s="222"/>
      <c r="BC351" s="222"/>
      <c r="BD351" s="222"/>
      <c r="BE351" s="224">
        <f t="shared" ref="BE351:BE365" si="1157">SUM(BF351:BI351)</f>
        <v>0</v>
      </c>
      <c r="BF351" s="222"/>
      <c r="BG351" s="222"/>
      <c r="BH351" s="222"/>
      <c r="BI351" s="222"/>
      <c r="BJ351" s="224">
        <f t="shared" ref="BJ351:BJ365" si="1158">SUM(BK351:BN351)</f>
        <v>0</v>
      </c>
      <c r="BK351" s="222"/>
      <c r="BL351" s="222"/>
      <c r="BM351" s="222"/>
      <c r="BN351" s="222"/>
      <c r="BO351" s="224">
        <f t="shared" ref="BO351:BO365" si="1159">SUM(BP351:BS351)</f>
        <v>0</v>
      </c>
      <c r="BP351" s="222"/>
      <c r="BQ351" s="222"/>
      <c r="BR351" s="222"/>
      <c r="BS351" s="222"/>
      <c r="BT351" s="224">
        <f t="shared" ref="BT351:BT365" si="1160">SUM(BU351:BX351)</f>
        <v>0</v>
      </c>
      <c r="BU351" s="222"/>
      <c r="BV351" s="222"/>
      <c r="BW351" s="222"/>
      <c r="BX351" s="222"/>
      <c r="BY351" s="224">
        <f t="shared" ref="BY351:BY365" si="1161">SUM(BZ351:CC351)</f>
        <v>0</v>
      </c>
      <c r="BZ351" s="222"/>
      <c r="CA351" s="222"/>
      <c r="CB351" s="222"/>
      <c r="CC351" s="222"/>
      <c r="CD351" s="224">
        <f t="shared" ref="CD351:CD365" si="1162">SUM(CE351:CH351)</f>
        <v>0</v>
      </c>
      <c r="CE351" s="222"/>
      <c r="CF351" s="222"/>
      <c r="CG351" s="222"/>
      <c r="CH351" s="222"/>
      <c r="CI351" s="224">
        <f t="shared" ref="CI351:CI365" si="1163">SUM(CJ351:CM351)</f>
        <v>0</v>
      </c>
      <c r="CJ351" s="222"/>
      <c r="CK351" s="222"/>
      <c r="CL351" s="222"/>
      <c r="CM351" s="222"/>
      <c r="CN351" s="224">
        <f t="shared" ref="CN351:CN365" si="1164">SUM(CO351:CR351)</f>
        <v>0</v>
      </c>
      <c r="CO351" s="222"/>
      <c r="CP351" s="222"/>
      <c r="CQ351" s="222"/>
      <c r="CR351" s="222"/>
      <c r="CS351" s="209">
        <f t="shared" si="1135"/>
        <v>0</v>
      </c>
      <c r="CT351" s="205"/>
      <c r="CU351" s="210">
        <f t="shared" si="1049"/>
        <v>0</v>
      </c>
      <c r="CV351" s="210">
        <f t="shared" si="1049"/>
        <v>0</v>
      </c>
      <c r="CW351" s="210">
        <f t="shared" si="1106"/>
        <v>0</v>
      </c>
      <c r="CX351" s="210">
        <f t="shared" si="1107"/>
        <v>0</v>
      </c>
      <c r="CY351" s="210">
        <f t="shared" si="1108"/>
        <v>0</v>
      </c>
      <c r="CZ351" s="210">
        <f t="shared" si="1109"/>
        <v>0</v>
      </c>
      <c r="DA351" s="210">
        <f t="shared" si="1050"/>
        <v>0</v>
      </c>
      <c r="DB351" s="210">
        <f t="shared" si="1050"/>
        <v>0</v>
      </c>
      <c r="DC351" s="210">
        <f t="shared" si="1110"/>
        <v>0</v>
      </c>
      <c r="DD351" s="210">
        <f t="shared" si="1111"/>
        <v>0</v>
      </c>
      <c r="DE351" s="210">
        <f t="shared" si="1112"/>
        <v>0</v>
      </c>
      <c r="DF351" s="210">
        <f t="shared" si="1113"/>
        <v>0</v>
      </c>
      <c r="DG351" s="210">
        <f t="shared" si="1114"/>
        <v>0</v>
      </c>
      <c r="DH351" s="210">
        <f t="shared" si="1115"/>
        <v>0</v>
      </c>
      <c r="DI351" s="210">
        <f t="shared" si="1116"/>
        <v>0</v>
      </c>
      <c r="DJ351" s="210">
        <f t="shared" si="1117"/>
        <v>0</v>
      </c>
      <c r="DK351" s="210">
        <f t="shared" si="1118"/>
        <v>0</v>
      </c>
      <c r="DL351" s="210">
        <f t="shared" si="1119"/>
        <v>0</v>
      </c>
      <c r="DN351" s="210">
        <f t="shared" si="1105"/>
        <v>0</v>
      </c>
      <c r="DO351" s="210">
        <f t="shared" si="1105"/>
        <v>0</v>
      </c>
      <c r="DP351" s="210">
        <f t="shared" si="1105"/>
        <v>0</v>
      </c>
      <c r="DQ351" s="210">
        <f t="shared" si="1105"/>
        <v>0</v>
      </c>
      <c r="DR351" s="210">
        <f t="shared" si="1105"/>
        <v>0</v>
      </c>
      <c r="DS351" s="210">
        <f t="shared" si="1105"/>
        <v>0</v>
      </c>
      <c r="DT351" s="210">
        <f t="shared" si="1105"/>
        <v>0</v>
      </c>
      <c r="DU351" s="210">
        <f t="shared" si="1105"/>
        <v>0</v>
      </c>
      <c r="DV351" s="210">
        <f t="shared" si="1105"/>
        <v>0</v>
      </c>
      <c r="DW351" s="210">
        <f t="shared" si="1105"/>
        <v>0</v>
      </c>
      <c r="DX351" s="210">
        <f t="shared" si="1105"/>
        <v>0</v>
      </c>
      <c r="DY351" s="210">
        <f t="shared" si="1105"/>
        <v>0</v>
      </c>
      <c r="DZ351" s="210">
        <f t="shared" si="1105"/>
        <v>0</v>
      </c>
      <c r="EA351" s="210">
        <f t="shared" si="1105"/>
        <v>0</v>
      </c>
      <c r="EB351" s="210">
        <f t="shared" si="1105"/>
        <v>0</v>
      </c>
      <c r="EC351" s="210">
        <f t="shared" si="1105"/>
        <v>0</v>
      </c>
      <c r="ED351" s="210">
        <f t="shared" ref="ED351:EK382" si="1165">IF((W351-BA351)&gt;0,0,W351-BA351)</f>
        <v>0</v>
      </c>
      <c r="EE351" s="210">
        <f t="shared" si="1165"/>
        <v>0</v>
      </c>
      <c r="EF351" s="210">
        <f t="shared" si="1165"/>
        <v>0</v>
      </c>
      <c r="EG351" s="210">
        <f t="shared" si="1165"/>
        <v>0</v>
      </c>
      <c r="EH351" s="210">
        <f t="shared" si="1165"/>
        <v>0</v>
      </c>
      <c r="EI351" s="210">
        <f t="shared" si="1165"/>
        <v>0</v>
      </c>
      <c r="EJ351" s="210">
        <f t="shared" si="1165"/>
        <v>0</v>
      </c>
      <c r="EK351" s="210">
        <f t="shared" si="1165"/>
        <v>0</v>
      </c>
      <c r="EL351" s="210">
        <f t="shared" si="1141"/>
        <v>0</v>
      </c>
      <c r="EM351" s="210">
        <f t="shared" si="1141"/>
        <v>0</v>
      </c>
      <c r="EN351" s="210">
        <f t="shared" si="1141"/>
        <v>0</v>
      </c>
      <c r="EO351" s="210">
        <f t="shared" si="1141"/>
        <v>0</v>
      </c>
      <c r="EP351" s="210">
        <f t="shared" si="1141"/>
        <v>0</v>
      </c>
      <c r="EQ351" s="210">
        <f t="shared" si="1141"/>
        <v>0</v>
      </c>
      <c r="ES351" s="210">
        <f t="shared" si="1120"/>
        <v>0</v>
      </c>
      <c r="ET351" s="210">
        <f t="shared" si="1121"/>
        <v>0</v>
      </c>
      <c r="EU351" s="210">
        <f t="shared" si="1122"/>
        <v>0</v>
      </c>
      <c r="EV351" s="210">
        <f t="shared" si="1123"/>
        <v>0</v>
      </c>
      <c r="EW351" s="210">
        <f t="shared" si="1124"/>
        <v>0</v>
      </c>
      <c r="EX351" s="210">
        <f t="shared" si="1125"/>
        <v>0</v>
      </c>
      <c r="EY351" s="210">
        <f t="shared" si="1126"/>
        <v>0</v>
      </c>
      <c r="EZ351" s="210">
        <f t="shared" si="1127"/>
        <v>0</v>
      </c>
      <c r="FA351" s="210">
        <f t="shared" si="1128"/>
        <v>0</v>
      </c>
      <c r="FB351" s="210">
        <f t="shared" si="1129"/>
        <v>0</v>
      </c>
      <c r="FC351" s="210">
        <f t="shared" si="1130"/>
        <v>0</v>
      </c>
      <c r="FD351" s="210">
        <f t="shared" si="1131"/>
        <v>0</v>
      </c>
      <c r="FE351" s="210">
        <f t="shared" si="1132"/>
        <v>0</v>
      </c>
      <c r="FF351" s="210">
        <f t="shared" si="1133"/>
        <v>0</v>
      </c>
      <c r="FG351" s="210">
        <f t="shared" si="1134"/>
        <v>0</v>
      </c>
      <c r="FI351" s="211">
        <f t="shared" si="1075"/>
        <v>0</v>
      </c>
      <c r="FJ351" s="211">
        <f t="shared" si="1076"/>
        <v>0</v>
      </c>
      <c r="FK351" s="211">
        <f t="shared" si="1077"/>
        <v>0</v>
      </c>
      <c r="FL351" s="211">
        <f t="shared" si="1078"/>
        <v>0</v>
      </c>
      <c r="FM351" s="211">
        <f t="shared" si="1079"/>
        <v>0</v>
      </c>
      <c r="FN351" s="211">
        <f t="shared" si="1080"/>
        <v>0</v>
      </c>
      <c r="FO351" s="211">
        <f t="shared" si="1081"/>
        <v>0</v>
      </c>
      <c r="FP351" s="211">
        <f t="shared" si="1082"/>
        <v>0</v>
      </c>
      <c r="FQ351" s="211">
        <f t="shared" si="1083"/>
        <v>0</v>
      </c>
      <c r="FR351" s="211">
        <f t="shared" si="1084"/>
        <v>0</v>
      </c>
      <c r="FS351" s="211">
        <f t="shared" si="1085"/>
        <v>0</v>
      </c>
      <c r="FT351" s="211">
        <f t="shared" si="1086"/>
        <v>0</v>
      </c>
      <c r="FU351" s="211">
        <f t="shared" si="1087"/>
        <v>0</v>
      </c>
      <c r="FV351" s="211">
        <f t="shared" si="1088"/>
        <v>0</v>
      </c>
      <c r="FW351" s="211">
        <f t="shared" si="1089"/>
        <v>0</v>
      </c>
      <c r="FX351" s="211">
        <f t="shared" si="1090"/>
        <v>0</v>
      </c>
      <c r="FY351" s="211">
        <f t="shared" si="1091"/>
        <v>0</v>
      </c>
      <c r="FZ351" s="211">
        <f t="shared" si="1092"/>
        <v>0</v>
      </c>
      <c r="GA351" s="211">
        <f t="shared" si="1093"/>
        <v>0</v>
      </c>
      <c r="GB351" s="211">
        <f t="shared" si="1094"/>
        <v>0</v>
      </c>
      <c r="GC351" s="211">
        <f t="shared" si="1095"/>
        <v>0</v>
      </c>
      <c r="GD351" s="211">
        <f t="shared" si="1096"/>
        <v>0</v>
      </c>
      <c r="GE351" s="211">
        <f t="shared" si="1097"/>
        <v>0</v>
      </c>
      <c r="GF351" s="211">
        <f t="shared" si="1098"/>
        <v>0</v>
      </c>
      <c r="GG351" s="211">
        <f t="shared" si="1099"/>
        <v>0</v>
      </c>
      <c r="GH351" s="211">
        <f t="shared" si="1100"/>
        <v>0</v>
      </c>
      <c r="GI351" s="211">
        <f t="shared" si="1101"/>
        <v>0</v>
      </c>
      <c r="GJ351" s="211">
        <f t="shared" si="1102"/>
        <v>0</v>
      </c>
      <c r="GK351" s="211">
        <f t="shared" si="1103"/>
        <v>0</v>
      </c>
      <c r="GL351" s="211">
        <f t="shared" si="1104"/>
        <v>0</v>
      </c>
    </row>
    <row r="352" spans="3:194">
      <c r="C352" s="25" t="s">
        <v>277</v>
      </c>
      <c r="D352" s="220">
        <v>2703</v>
      </c>
      <c r="E352" s="223">
        <v>24</v>
      </c>
      <c r="F352" s="223"/>
      <c r="G352" s="224">
        <f t="shared" si="1147"/>
        <v>0</v>
      </c>
      <c r="H352" s="224">
        <f t="shared" si="1148"/>
        <v>0</v>
      </c>
      <c r="I352" s="222"/>
      <c r="J352" s="222"/>
      <c r="K352" s="222"/>
      <c r="L352" s="222"/>
      <c r="M352" s="222"/>
      <c r="N352" s="222"/>
      <c r="O352" s="222"/>
      <c r="P352" s="222"/>
      <c r="Q352" s="224">
        <f t="shared" si="1149"/>
        <v>0</v>
      </c>
      <c r="R352" s="222"/>
      <c r="S352" s="222"/>
      <c r="T352" s="222"/>
      <c r="U352" s="222"/>
      <c r="V352" s="224">
        <f t="shared" si="1150"/>
        <v>0</v>
      </c>
      <c r="W352" s="222"/>
      <c r="X352" s="222"/>
      <c r="Y352" s="222"/>
      <c r="Z352" s="222"/>
      <c r="AA352" s="224">
        <f t="shared" si="1151"/>
        <v>0</v>
      </c>
      <c r="AB352" s="222"/>
      <c r="AC352" s="222"/>
      <c r="AD352" s="222"/>
      <c r="AE352" s="222"/>
      <c r="AF352" s="224">
        <f t="shared" si="1152"/>
        <v>0</v>
      </c>
      <c r="AG352" s="222"/>
      <c r="AH352" s="222"/>
      <c r="AI352" s="222"/>
      <c r="AJ352" s="222"/>
      <c r="AK352" s="224">
        <f t="shared" si="1153"/>
        <v>0</v>
      </c>
      <c r="AL352" s="224">
        <f t="shared" si="1154"/>
        <v>0</v>
      </c>
      <c r="AM352" s="222"/>
      <c r="AN352" s="222"/>
      <c r="AO352" s="222"/>
      <c r="AP352" s="222"/>
      <c r="AQ352" s="222"/>
      <c r="AR352" s="222"/>
      <c r="AS352" s="222"/>
      <c r="AT352" s="222"/>
      <c r="AU352" s="224">
        <f t="shared" si="1155"/>
        <v>0</v>
      </c>
      <c r="AV352" s="222"/>
      <c r="AW352" s="222"/>
      <c r="AX352" s="222"/>
      <c r="AY352" s="222"/>
      <c r="AZ352" s="224">
        <f t="shared" si="1156"/>
        <v>0</v>
      </c>
      <c r="BA352" s="222"/>
      <c r="BB352" s="222"/>
      <c r="BC352" s="222"/>
      <c r="BD352" s="222"/>
      <c r="BE352" s="224">
        <f t="shared" si="1157"/>
        <v>0</v>
      </c>
      <c r="BF352" s="222"/>
      <c r="BG352" s="222"/>
      <c r="BH352" s="222"/>
      <c r="BI352" s="222"/>
      <c r="BJ352" s="224">
        <f t="shared" si="1158"/>
        <v>0</v>
      </c>
      <c r="BK352" s="222"/>
      <c r="BL352" s="222"/>
      <c r="BM352" s="222"/>
      <c r="BN352" s="222"/>
      <c r="BO352" s="224">
        <f t="shared" si="1159"/>
        <v>0</v>
      </c>
      <c r="BP352" s="222"/>
      <c r="BQ352" s="222"/>
      <c r="BR352" s="222"/>
      <c r="BS352" s="222"/>
      <c r="BT352" s="224">
        <f t="shared" si="1160"/>
        <v>0</v>
      </c>
      <c r="BU352" s="222"/>
      <c r="BV352" s="222"/>
      <c r="BW352" s="222"/>
      <c r="BX352" s="222"/>
      <c r="BY352" s="224">
        <f t="shared" si="1161"/>
        <v>0</v>
      </c>
      <c r="BZ352" s="222"/>
      <c r="CA352" s="222"/>
      <c r="CB352" s="222"/>
      <c r="CC352" s="222"/>
      <c r="CD352" s="224">
        <f t="shared" si="1162"/>
        <v>0</v>
      </c>
      <c r="CE352" s="222"/>
      <c r="CF352" s="222"/>
      <c r="CG352" s="222"/>
      <c r="CH352" s="222"/>
      <c r="CI352" s="224">
        <f t="shared" si="1163"/>
        <v>0</v>
      </c>
      <c r="CJ352" s="222"/>
      <c r="CK352" s="222"/>
      <c r="CL352" s="222"/>
      <c r="CM352" s="222"/>
      <c r="CN352" s="224">
        <f t="shared" si="1164"/>
        <v>0</v>
      </c>
      <c r="CO352" s="222"/>
      <c r="CP352" s="222"/>
      <c r="CQ352" s="222"/>
      <c r="CR352" s="222"/>
      <c r="CS352" s="209">
        <f t="shared" si="1135"/>
        <v>0</v>
      </c>
      <c r="CT352" s="205"/>
      <c r="CU352" s="210">
        <f t="shared" si="1049"/>
        <v>0</v>
      </c>
      <c r="CV352" s="210">
        <f t="shared" si="1049"/>
        <v>0</v>
      </c>
      <c r="CW352" s="210">
        <f t="shared" si="1106"/>
        <v>0</v>
      </c>
      <c r="CX352" s="210">
        <f t="shared" si="1107"/>
        <v>0</v>
      </c>
      <c r="CY352" s="210">
        <f t="shared" si="1108"/>
        <v>0</v>
      </c>
      <c r="CZ352" s="210">
        <f t="shared" si="1109"/>
        <v>0</v>
      </c>
      <c r="DA352" s="210">
        <f t="shared" si="1050"/>
        <v>0</v>
      </c>
      <c r="DB352" s="210">
        <f t="shared" si="1050"/>
        <v>0</v>
      </c>
      <c r="DC352" s="210">
        <f t="shared" si="1110"/>
        <v>0</v>
      </c>
      <c r="DD352" s="210">
        <f t="shared" si="1111"/>
        <v>0</v>
      </c>
      <c r="DE352" s="210">
        <f t="shared" si="1112"/>
        <v>0</v>
      </c>
      <c r="DF352" s="210">
        <f t="shared" si="1113"/>
        <v>0</v>
      </c>
      <c r="DG352" s="210">
        <f t="shared" si="1114"/>
        <v>0</v>
      </c>
      <c r="DH352" s="210">
        <f t="shared" si="1115"/>
        <v>0</v>
      </c>
      <c r="DI352" s="210">
        <f t="shared" si="1116"/>
        <v>0</v>
      </c>
      <c r="DJ352" s="210">
        <f t="shared" si="1117"/>
        <v>0</v>
      </c>
      <c r="DK352" s="210">
        <f t="shared" si="1118"/>
        <v>0</v>
      </c>
      <c r="DL352" s="210">
        <f t="shared" si="1119"/>
        <v>0</v>
      </c>
      <c r="DN352" s="210">
        <f t="shared" si="1105"/>
        <v>0</v>
      </c>
      <c r="DO352" s="210">
        <f t="shared" si="1105"/>
        <v>0</v>
      </c>
      <c r="DP352" s="210">
        <f t="shared" si="1105"/>
        <v>0</v>
      </c>
      <c r="DQ352" s="210">
        <f t="shared" si="1105"/>
        <v>0</v>
      </c>
      <c r="DR352" s="210">
        <f t="shared" si="1105"/>
        <v>0</v>
      </c>
      <c r="DS352" s="210">
        <f t="shared" si="1105"/>
        <v>0</v>
      </c>
      <c r="DT352" s="210">
        <f t="shared" si="1105"/>
        <v>0</v>
      </c>
      <c r="DU352" s="210">
        <f t="shared" si="1105"/>
        <v>0</v>
      </c>
      <c r="DV352" s="210">
        <f t="shared" si="1105"/>
        <v>0</v>
      </c>
      <c r="DW352" s="210">
        <f t="shared" si="1105"/>
        <v>0</v>
      </c>
      <c r="DX352" s="210">
        <f t="shared" si="1105"/>
        <v>0</v>
      </c>
      <c r="DY352" s="210">
        <f t="shared" si="1105"/>
        <v>0</v>
      </c>
      <c r="DZ352" s="210">
        <f t="shared" si="1105"/>
        <v>0</v>
      </c>
      <c r="EA352" s="210">
        <f t="shared" si="1105"/>
        <v>0</v>
      </c>
      <c r="EB352" s="210">
        <f t="shared" si="1105"/>
        <v>0</v>
      </c>
      <c r="EC352" s="210">
        <f t="shared" si="1105"/>
        <v>0</v>
      </c>
      <c r="ED352" s="210">
        <f t="shared" si="1165"/>
        <v>0</v>
      </c>
      <c r="EE352" s="210">
        <f t="shared" si="1165"/>
        <v>0</v>
      </c>
      <c r="EF352" s="210">
        <f t="shared" si="1165"/>
        <v>0</v>
      </c>
      <c r="EG352" s="210">
        <f t="shared" si="1165"/>
        <v>0</v>
      </c>
      <c r="EH352" s="210">
        <f t="shared" si="1165"/>
        <v>0</v>
      </c>
      <c r="EI352" s="210">
        <f t="shared" si="1165"/>
        <v>0</v>
      </c>
      <c r="EJ352" s="210">
        <f t="shared" si="1165"/>
        <v>0</v>
      </c>
      <c r="EK352" s="210">
        <f t="shared" si="1165"/>
        <v>0</v>
      </c>
      <c r="EL352" s="210">
        <f t="shared" si="1141"/>
        <v>0</v>
      </c>
      <c r="EM352" s="210">
        <f t="shared" si="1141"/>
        <v>0</v>
      </c>
      <c r="EN352" s="210">
        <f t="shared" si="1141"/>
        <v>0</v>
      </c>
      <c r="EO352" s="210">
        <f t="shared" si="1141"/>
        <v>0</v>
      </c>
      <c r="EP352" s="210">
        <f t="shared" si="1141"/>
        <v>0</v>
      </c>
      <c r="EQ352" s="210">
        <f t="shared" si="1141"/>
        <v>0</v>
      </c>
      <c r="ES352" s="210">
        <f t="shared" si="1120"/>
        <v>0</v>
      </c>
      <c r="ET352" s="210">
        <f t="shared" si="1121"/>
        <v>0</v>
      </c>
      <c r="EU352" s="210">
        <f t="shared" si="1122"/>
        <v>0</v>
      </c>
      <c r="EV352" s="210">
        <f t="shared" si="1123"/>
        <v>0</v>
      </c>
      <c r="EW352" s="210">
        <f t="shared" si="1124"/>
        <v>0</v>
      </c>
      <c r="EX352" s="210">
        <f t="shared" si="1125"/>
        <v>0</v>
      </c>
      <c r="EY352" s="210">
        <f t="shared" si="1126"/>
        <v>0</v>
      </c>
      <c r="EZ352" s="210">
        <f t="shared" si="1127"/>
        <v>0</v>
      </c>
      <c r="FA352" s="210">
        <f t="shared" si="1128"/>
        <v>0</v>
      </c>
      <c r="FB352" s="210">
        <f t="shared" si="1129"/>
        <v>0</v>
      </c>
      <c r="FC352" s="210">
        <f t="shared" si="1130"/>
        <v>0</v>
      </c>
      <c r="FD352" s="210">
        <f t="shared" si="1131"/>
        <v>0</v>
      </c>
      <c r="FE352" s="210">
        <f t="shared" si="1132"/>
        <v>0</v>
      </c>
      <c r="FF352" s="210">
        <f t="shared" si="1133"/>
        <v>0</v>
      </c>
      <c r="FG352" s="210">
        <f t="shared" si="1134"/>
        <v>0</v>
      </c>
      <c r="FI352" s="211">
        <f t="shared" si="1075"/>
        <v>0</v>
      </c>
      <c r="FJ352" s="211">
        <f t="shared" si="1076"/>
        <v>0</v>
      </c>
      <c r="FK352" s="211">
        <f t="shared" si="1077"/>
        <v>0</v>
      </c>
      <c r="FL352" s="211">
        <f t="shared" si="1078"/>
        <v>0</v>
      </c>
      <c r="FM352" s="211">
        <f t="shared" si="1079"/>
        <v>0</v>
      </c>
      <c r="FN352" s="211">
        <f t="shared" si="1080"/>
        <v>0</v>
      </c>
      <c r="FO352" s="211">
        <f t="shared" si="1081"/>
        <v>0</v>
      </c>
      <c r="FP352" s="211">
        <f t="shared" si="1082"/>
        <v>0</v>
      </c>
      <c r="FQ352" s="211">
        <f t="shared" si="1083"/>
        <v>0</v>
      </c>
      <c r="FR352" s="211">
        <f t="shared" si="1084"/>
        <v>0</v>
      </c>
      <c r="FS352" s="211">
        <f t="shared" si="1085"/>
        <v>0</v>
      </c>
      <c r="FT352" s="211">
        <f t="shared" si="1086"/>
        <v>0</v>
      </c>
      <c r="FU352" s="211">
        <f t="shared" si="1087"/>
        <v>0</v>
      </c>
      <c r="FV352" s="211">
        <f t="shared" si="1088"/>
        <v>0</v>
      </c>
      <c r="FW352" s="211">
        <f t="shared" si="1089"/>
        <v>0</v>
      </c>
      <c r="FX352" s="211">
        <f t="shared" si="1090"/>
        <v>0</v>
      </c>
      <c r="FY352" s="211">
        <f t="shared" si="1091"/>
        <v>0</v>
      </c>
      <c r="FZ352" s="211">
        <f t="shared" si="1092"/>
        <v>0</v>
      </c>
      <c r="GA352" s="211">
        <f t="shared" si="1093"/>
        <v>0</v>
      </c>
      <c r="GB352" s="211">
        <f t="shared" si="1094"/>
        <v>0</v>
      </c>
      <c r="GC352" s="211">
        <f t="shared" si="1095"/>
        <v>0</v>
      </c>
      <c r="GD352" s="211">
        <f t="shared" si="1096"/>
        <v>0</v>
      </c>
      <c r="GE352" s="211">
        <f t="shared" si="1097"/>
        <v>0</v>
      </c>
      <c r="GF352" s="211">
        <f t="shared" si="1098"/>
        <v>0</v>
      </c>
      <c r="GG352" s="211">
        <f t="shared" si="1099"/>
        <v>0</v>
      </c>
      <c r="GH352" s="211">
        <f t="shared" si="1100"/>
        <v>0</v>
      </c>
      <c r="GI352" s="211">
        <f t="shared" si="1101"/>
        <v>0</v>
      </c>
      <c r="GJ352" s="211">
        <f t="shared" si="1102"/>
        <v>0</v>
      </c>
      <c r="GK352" s="211">
        <f t="shared" si="1103"/>
        <v>0</v>
      </c>
      <c r="GL352" s="211">
        <f t="shared" si="1104"/>
        <v>0</v>
      </c>
    </row>
    <row r="353" spans="3:194">
      <c r="C353" s="25" t="s">
        <v>278</v>
      </c>
      <c r="D353" s="220">
        <v>2704</v>
      </c>
      <c r="E353" s="223">
        <v>24</v>
      </c>
      <c r="F353" s="223"/>
      <c r="G353" s="224">
        <f t="shared" si="1147"/>
        <v>0</v>
      </c>
      <c r="H353" s="224">
        <f t="shared" si="1148"/>
        <v>0</v>
      </c>
      <c r="I353" s="222"/>
      <c r="J353" s="222"/>
      <c r="K353" s="222"/>
      <c r="L353" s="222"/>
      <c r="M353" s="222"/>
      <c r="N353" s="222"/>
      <c r="O353" s="222"/>
      <c r="P353" s="222"/>
      <c r="Q353" s="224">
        <f t="shared" si="1149"/>
        <v>0</v>
      </c>
      <c r="R353" s="222"/>
      <c r="S353" s="222"/>
      <c r="T353" s="222"/>
      <c r="U353" s="222"/>
      <c r="V353" s="224">
        <f t="shared" si="1150"/>
        <v>0</v>
      </c>
      <c r="W353" s="222"/>
      <c r="X353" s="222"/>
      <c r="Y353" s="222"/>
      <c r="Z353" s="222"/>
      <c r="AA353" s="224">
        <f t="shared" si="1151"/>
        <v>0</v>
      </c>
      <c r="AB353" s="222"/>
      <c r="AC353" s="222"/>
      <c r="AD353" s="222"/>
      <c r="AE353" s="222"/>
      <c r="AF353" s="224">
        <f t="shared" si="1152"/>
        <v>0</v>
      </c>
      <c r="AG353" s="222"/>
      <c r="AH353" s="222"/>
      <c r="AI353" s="222"/>
      <c r="AJ353" s="222"/>
      <c r="AK353" s="224">
        <f t="shared" si="1153"/>
        <v>0</v>
      </c>
      <c r="AL353" s="224">
        <f t="shared" si="1154"/>
        <v>0</v>
      </c>
      <c r="AM353" s="222"/>
      <c r="AN353" s="222"/>
      <c r="AO353" s="222"/>
      <c r="AP353" s="222"/>
      <c r="AQ353" s="222"/>
      <c r="AR353" s="222"/>
      <c r="AS353" s="222"/>
      <c r="AT353" s="222"/>
      <c r="AU353" s="224">
        <f t="shared" si="1155"/>
        <v>0</v>
      </c>
      <c r="AV353" s="222"/>
      <c r="AW353" s="222"/>
      <c r="AX353" s="222"/>
      <c r="AY353" s="222"/>
      <c r="AZ353" s="224">
        <f t="shared" si="1156"/>
        <v>0</v>
      </c>
      <c r="BA353" s="222"/>
      <c r="BB353" s="222"/>
      <c r="BC353" s="222"/>
      <c r="BD353" s="222"/>
      <c r="BE353" s="224">
        <f t="shared" si="1157"/>
        <v>0</v>
      </c>
      <c r="BF353" s="222"/>
      <c r="BG353" s="222"/>
      <c r="BH353" s="222"/>
      <c r="BI353" s="222"/>
      <c r="BJ353" s="224">
        <f t="shared" si="1158"/>
        <v>0</v>
      </c>
      <c r="BK353" s="222"/>
      <c r="BL353" s="222"/>
      <c r="BM353" s="222"/>
      <c r="BN353" s="222"/>
      <c r="BO353" s="224">
        <f t="shared" si="1159"/>
        <v>0</v>
      </c>
      <c r="BP353" s="222"/>
      <c r="BQ353" s="222"/>
      <c r="BR353" s="222"/>
      <c r="BS353" s="222"/>
      <c r="BT353" s="224">
        <f t="shared" si="1160"/>
        <v>0</v>
      </c>
      <c r="BU353" s="222"/>
      <c r="BV353" s="222"/>
      <c r="BW353" s="222"/>
      <c r="BX353" s="222"/>
      <c r="BY353" s="224">
        <f t="shared" si="1161"/>
        <v>0</v>
      </c>
      <c r="BZ353" s="222"/>
      <c r="CA353" s="222"/>
      <c r="CB353" s="222"/>
      <c r="CC353" s="222"/>
      <c r="CD353" s="224">
        <f t="shared" si="1162"/>
        <v>0</v>
      </c>
      <c r="CE353" s="222"/>
      <c r="CF353" s="222"/>
      <c r="CG353" s="222"/>
      <c r="CH353" s="222"/>
      <c r="CI353" s="224">
        <f t="shared" si="1163"/>
        <v>0</v>
      </c>
      <c r="CJ353" s="222"/>
      <c r="CK353" s="222"/>
      <c r="CL353" s="222"/>
      <c r="CM353" s="222"/>
      <c r="CN353" s="224">
        <f t="shared" si="1164"/>
        <v>0</v>
      </c>
      <c r="CO353" s="222"/>
      <c r="CP353" s="222"/>
      <c r="CQ353" s="222"/>
      <c r="CR353" s="222"/>
      <c r="CS353" s="209">
        <f t="shared" si="1135"/>
        <v>0</v>
      </c>
      <c r="CT353" s="205"/>
      <c r="CU353" s="210">
        <f t="shared" si="1049"/>
        <v>0</v>
      </c>
      <c r="CV353" s="210">
        <f t="shared" si="1049"/>
        <v>0</v>
      </c>
      <c r="CW353" s="210">
        <f t="shared" si="1106"/>
        <v>0</v>
      </c>
      <c r="CX353" s="210">
        <f t="shared" si="1107"/>
        <v>0</v>
      </c>
      <c r="CY353" s="210">
        <f t="shared" si="1108"/>
        <v>0</v>
      </c>
      <c r="CZ353" s="210">
        <f t="shared" si="1109"/>
        <v>0</v>
      </c>
      <c r="DA353" s="210">
        <f t="shared" si="1050"/>
        <v>0</v>
      </c>
      <c r="DB353" s="210">
        <f t="shared" si="1050"/>
        <v>0</v>
      </c>
      <c r="DC353" s="210">
        <f t="shared" si="1110"/>
        <v>0</v>
      </c>
      <c r="DD353" s="210">
        <f t="shared" si="1111"/>
        <v>0</v>
      </c>
      <c r="DE353" s="210">
        <f t="shared" si="1112"/>
        <v>0</v>
      </c>
      <c r="DF353" s="210">
        <f t="shared" si="1113"/>
        <v>0</v>
      </c>
      <c r="DG353" s="210">
        <f t="shared" si="1114"/>
        <v>0</v>
      </c>
      <c r="DH353" s="210">
        <f t="shared" si="1115"/>
        <v>0</v>
      </c>
      <c r="DI353" s="210">
        <f t="shared" si="1116"/>
        <v>0</v>
      </c>
      <c r="DJ353" s="210">
        <f t="shared" si="1117"/>
        <v>0</v>
      </c>
      <c r="DK353" s="210">
        <f t="shared" si="1118"/>
        <v>0</v>
      </c>
      <c r="DL353" s="210">
        <f t="shared" si="1119"/>
        <v>0</v>
      </c>
      <c r="DN353" s="210">
        <f t="shared" si="1105"/>
        <v>0</v>
      </c>
      <c r="DO353" s="210">
        <f t="shared" si="1105"/>
        <v>0</v>
      </c>
      <c r="DP353" s="210">
        <f t="shared" si="1105"/>
        <v>0</v>
      </c>
      <c r="DQ353" s="210">
        <f t="shared" si="1105"/>
        <v>0</v>
      </c>
      <c r="DR353" s="210">
        <f t="shared" si="1105"/>
        <v>0</v>
      </c>
      <c r="DS353" s="210">
        <f t="shared" si="1105"/>
        <v>0</v>
      </c>
      <c r="DT353" s="210">
        <f t="shared" si="1105"/>
        <v>0</v>
      </c>
      <c r="DU353" s="210">
        <f t="shared" si="1105"/>
        <v>0</v>
      </c>
      <c r="DV353" s="210">
        <f t="shared" si="1105"/>
        <v>0</v>
      </c>
      <c r="DW353" s="210">
        <f t="shared" si="1105"/>
        <v>0</v>
      </c>
      <c r="DX353" s="210">
        <f t="shared" si="1105"/>
        <v>0</v>
      </c>
      <c r="DY353" s="210">
        <f t="shared" si="1105"/>
        <v>0</v>
      </c>
      <c r="DZ353" s="210">
        <f t="shared" si="1105"/>
        <v>0</v>
      </c>
      <c r="EA353" s="210">
        <f t="shared" si="1105"/>
        <v>0</v>
      </c>
      <c r="EB353" s="210">
        <f t="shared" si="1105"/>
        <v>0</v>
      </c>
      <c r="EC353" s="210">
        <f t="shared" si="1105"/>
        <v>0</v>
      </c>
      <c r="ED353" s="210">
        <f t="shared" si="1165"/>
        <v>0</v>
      </c>
      <c r="EE353" s="210">
        <f t="shared" si="1165"/>
        <v>0</v>
      </c>
      <c r="EF353" s="210">
        <f t="shared" si="1165"/>
        <v>0</v>
      </c>
      <c r="EG353" s="210">
        <f t="shared" si="1165"/>
        <v>0</v>
      </c>
      <c r="EH353" s="210">
        <f t="shared" si="1165"/>
        <v>0</v>
      </c>
      <c r="EI353" s="210">
        <f t="shared" si="1165"/>
        <v>0</v>
      </c>
      <c r="EJ353" s="210">
        <f t="shared" si="1165"/>
        <v>0</v>
      </c>
      <c r="EK353" s="210">
        <f t="shared" si="1165"/>
        <v>0</v>
      </c>
      <c r="EL353" s="210">
        <f t="shared" si="1141"/>
        <v>0</v>
      </c>
      <c r="EM353" s="210">
        <f t="shared" si="1141"/>
        <v>0</v>
      </c>
      <c r="EN353" s="210">
        <f t="shared" si="1141"/>
        <v>0</v>
      </c>
      <c r="EO353" s="210">
        <f t="shared" si="1141"/>
        <v>0</v>
      </c>
      <c r="EP353" s="210">
        <f t="shared" si="1141"/>
        <v>0</v>
      </c>
      <c r="EQ353" s="210">
        <f t="shared" si="1141"/>
        <v>0</v>
      </c>
      <c r="ES353" s="210">
        <f t="shared" si="1120"/>
        <v>0</v>
      </c>
      <c r="ET353" s="210">
        <f t="shared" si="1121"/>
        <v>0</v>
      </c>
      <c r="EU353" s="210">
        <f t="shared" si="1122"/>
        <v>0</v>
      </c>
      <c r="EV353" s="210">
        <f t="shared" si="1123"/>
        <v>0</v>
      </c>
      <c r="EW353" s="210">
        <f t="shared" si="1124"/>
        <v>0</v>
      </c>
      <c r="EX353" s="210">
        <f t="shared" si="1125"/>
        <v>0</v>
      </c>
      <c r="EY353" s="210">
        <f t="shared" si="1126"/>
        <v>0</v>
      </c>
      <c r="EZ353" s="210">
        <f t="shared" si="1127"/>
        <v>0</v>
      </c>
      <c r="FA353" s="210">
        <f t="shared" si="1128"/>
        <v>0</v>
      </c>
      <c r="FB353" s="210">
        <f t="shared" si="1129"/>
        <v>0</v>
      </c>
      <c r="FC353" s="210">
        <f t="shared" si="1130"/>
        <v>0</v>
      </c>
      <c r="FD353" s="210">
        <f t="shared" si="1131"/>
        <v>0</v>
      </c>
      <c r="FE353" s="210">
        <f t="shared" si="1132"/>
        <v>0</v>
      </c>
      <c r="FF353" s="210">
        <f t="shared" si="1133"/>
        <v>0</v>
      </c>
      <c r="FG353" s="210">
        <f t="shared" si="1134"/>
        <v>0</v>
      </c>
      <c r="FI353" s="211">
        <f t="shared" si="1075"/>
        <v>0</v>
      </c>
      <c r="FJ353" s="211">
        <f t="shared" si="1076"/>
        <v>0</v>
      </c>
      <c r="FK353" s="211">
        <f t="shared" si="1077"/>
        <v>0</v>
      </c>
      <c r="FL353" s="211">
        <f t="shared" si="1078"/>
        <v>0</v>
      </c>
      <c r="FM353" s="211">
        <f t="shared" si="1079"/>
        <v>0</v>
      </c>
      <c r="FN353" s="211">
        <f t="shared" si="1080"/>
        <v>0</v>
      </c>
      <c r="FO353" s="211">
        <f t="shared" si="1081"/>
        <v>0</v>
      </c>
      <c r="FP353" s="211">
        <f t="shared" si="1082"/>
        <v>0</v>
      </c>
      <c r="FQ353" s="211">
        <f t="shared" si="1083"/>
        <v>0</v>
      </c>
      <c r="FR353" s="211">
        <f t="shared" si="1084"/>
        <v>0</v>
      </c>
      <c r="FS353" s="211">
        <f t="shared" si="1085"/>
        <v>0</v>
      </c>
      <c r="FT353" s="211">
        <f t="shared" si="1086"/>
        <v>0</v>
      </c>
      <c r="FU353" s="211">
        <f t="shared" si="1087"/>
        <v>0</v>
      </c>
      <c r="FV353" s="211">
        <f t="shared" si="1088"/>
        <v>0</v>
      </c>
      <c r="FW353" s="211">
        <f t="shared" si="1089"/>
        <v>0</v>
      </c>
      <c r="FX353" s="211">
        <f t="shared" si="1090"/>
        <v>0</v>
      </c>
      <c r="FY353" s="211">
        <f t="shared" si="1091"/>
        <v>0</v>
      </c>
      <c r="FZ353" s="211">
        <f t="shared" si="1092"/>
        <v>0</v>
      </c>
      <c r="GA353" s="211">
        <f t="shared" si="1093"/>
        <v>0</v>
      </c>
      <c r="GB353" s="211">
        <f t="shared" si="1094"/>
        <v>0</v>
      </c>
      <c r="GC353" s="211">
        <f t="shared" si="1095"/>
        <v>0</v>
      </c>
      <c r="GD353" s="211">
        <f t="shared" si="1096"/>
        <v>0</v>
      </c>
      <c r="GE353" s="211">
        <f t="shared" si="1097"/>
        <v>0</v>
      </c>
      <c r="GF353" s="211">
        <f t="shared" si="1098"/>
        <v>0</v>
      </c>
      <c r="GG353" s="211">
        <f t="shared" si="1099"/>
        <v>0</v>
      </c>
      <c r="GH353" s="211">
        <f t="shared" si="1100"/>
        <v>0</v>
      </c>
      <c r="GI353" s="211">
        <f t="shared" si="1101"/>
        <v>0</v>
      </c>
      <c r="GJ353" s="211">
        <f t="shared" si="1102"/>
        <v>0</v>
      </c>
      <c r="GK353" s="211">
        <f t="shared" si="1103"/>
        <v>0</v>
      </c>
      <c r="GL353" s="211">
        <f t="shared" si="1104"/>
        <v>0</v>
      </c>
    </row>
    <row r="354" spans="3:194" ht="30">
      <c r="C354" s="25" t="s">
        <v>279</v>
      </c>
      <c r="D354" s="220">
        <v>2705</v>
      </c>
      <c r="E354" s="223">
        <v>24</v>
      </c>
      <c r="F354" s="223"/>
      <c r="G354" s="224">
        <f t="shared" si="1147"/>
        <v>0</v>
      </c>
      <c r="H354" s="224">
        <f t="shared" si="1148"/>
        <v>0</v>
      </c>
      <c r="I354" s="222"/>
      <c r="J354" s="222"/>
      <c r="K354" s="222"/>
      <c r="L354" s="222"/>
      <c r="M354" s="222"/>
      <c r="N354" s="222"/>
      <c r="O354" s="222"/>
      <c r="P354" s="222"/>
      <c r="Q354" s="224">
        <f t="shared" si="1149"/>
        <v>0</v>
      </c>
      <c r="R354" s="222"/>
      <c r="S354" s="222"/>
      <c r="T354" s="222"/>
      <c r="U354" s="222"/>
      <c r="V354" s="224">
        <f t="shared" si="1150"/>
        <v>0</v>
      </c>
      <c r="W354" s="222"/>
      <c r="X354" s="222"/>
      <c r="Y354" s="222"/>
      <c r="Z354" s="222"/>
      <c r="AA354" s="224">
        <f t="shared" si="1151"/>
        <v>0</v>
      </c>
      <c r="AB354" s="222"/>
      <c r="AC354" s="222"/>
      <c r="AD354" s="222"/>
      <c r="AE354" s="222"/>
      <c r="AF354" s="224">
        <f t="shared" si="1152"/>
        <v>0</v>
      </c>
      <c r="AG354" s="222"/>
      <c r="AH354" s="222"/>
      <c r="AI354" s="222"/>
      <c r="AJ354" s="222"/>
      <c r="AK354" s="224">
        <f t="shared" si="1153"/>
        <v>0</v>
      </c>
      <c r="AL354" s="224">
        <f t="shared" si="1154"/>
        <v>0</v>
      </c>
      <c r="AM354" s="222"/>
      <c r="AN354" s="222"/>
      <c r="AO354" s="222"/>
      <c r="AP354" s="222"/>
      <c r="AQ354" s="222"/>
      <c r="AR354" s="222"/>
      <c r="AS354" s="222"/>
      <c r="AT354" s="222"/>
      <c r="AU354" s="224">
        <f t="shared" si="1155"/>
        <v>0</v>
      </c>
      <c r="AV354" s="222"/>
      <c r="AW354" s="222"/>
      <c r="AX354" s="222"/>
      <c r="AY354" s="222"/>
      <c r="AZ354" s="224">
        <f t="shared" si="1156"/>
        <v>0</v>
      </c>
      <c r="BA354" s="222"/>
      <c r="BB354" s="222"/>
      <c r="BC354" s="222"/>
      <c r="BD354" s="222"/>
      <c r="BE354" s="224">
        <f t="shared" si="1157"/>
        <v>0</v>
      </c>
      <c r="BF354" s="222"/>
      <c r="BG354" s="222"/>
      <c r="BH354" s="222"/>
      <c r="BI354" s="222"/>
      <c r="BJ354" s="224">
        <f t="shared" si="1158"/>
        <v>0</v>
      </c>
      <c r="BK354" s="222"/>
      <c r="BL354" s="222"/>
      <c r="BM354" s="222"/>
      <c r="BN354" s="222"/>
      <c r="BO354" s="224">
        <f t="shared" si="1159"/>
        <v>0</v>
      </c>
      <c r="BP354" s="222"/>
      <c r="BQ354" s="222"/>
      <c r="BR354" s="222"/>
      <c r="BS354" s="222"/>
      <c r="BT354" s="224">
        <f t="shared" si="1160"/>
        <v>0</v>
      </c>
      <c r="BU354" s="222"/>
      <c r="BV354" s="222"/>
      <c r="BW354" s="222"/>
      <c r="BX354" s="222"/>
      <c r="BY354" s="224">
        <f t="shared" si="1161"/>
        <v>0</v>
      </c>
      <c r="BZ354" s="222"/>
      <c r="CA354" s="222"/>
      <c r="CB354" s="222"/>
      <c r="CC354" s="222"/>
      <c r="CD354" s="224">
        <f t="shared" si="1162"/>
        <v>0</v>
      </c>
      <c r="CE354" s="222"/>
      <c r="CF354" s="222"/>
      <c r="CG354" s="222"/>
      <c r="CH354" s="222"/>
      <c r="CI354" s="224">
        <f t="shared" si="1163"/>
        <v>0</v>
      </c>
      <c r="CJ354" s="222"/>
      <c r="CK354" s="222"/>
      <c r="CL354" s="222"/>
      <c r="CM354" s="222"/>
      <c r="CN354" s="224">
        <f t="shared" si="1164"/>
        <v>0</v>
      </c>
      <c r="CO354" s="222"/>
      <c r="CP354" s="222"/>
      <c r="CQ354" s="222"/>
      <c r="CR354" s="222"/>
      <c r="CS354" s="209">
        <f t="shared" si="1135"/>
        <v>0</v>
      </c>
      <c r="CT354" s="205"/>
      <c r="CU354" s="210">
        <f t="shared" si="1049"/>
        <v>0</v>
      </c>
      <c r="CV354" s="210">
        <f t="shared" si="1049"/>
        <v>0</v>
      </c>
      <c r="CW354" s="210">
        <f t="shared" si="1106"/>
        <v>0</v>
      </c>
      <c r="CX354" s="210">
        <f t="shared" si="1107"/>
        <v>0</v>
      </c>
      <c r="CY354" s="210">
        <f t="shared" si="1108"/>
        <v>0</v>
      </c>
      <c r="CZ354" s="210">
        <f t="shared" si="1109"/>
        <v>0</v>
      </c>
      <c r="DA354" s="210">
        <f t="shared" si="1050"/>
        <v>0</v>
      </c>
      <c r="DB354" s="210">
        <f t="shared" si="1050"/>
        <v>0</v>
      </c>
      <c r="DC354" s="210">
        <f t="shared" si="1110"/>
        <v>0</v>
      </c>
      <c r="DD354" s="210">
        <f t="shared" si="1111"/>
        <v>0</v>
      </c>
      <c r="DE354" s="210">
        <f t="shared" si="1112"/>
        <v>0</v>
      </c>
      <c r="DF354" s="210">
        <f t="shared" si="1113"/>
        <v>0</v>
      </c>
      <c r="DG354" s="210">
        <f t="shared" si="1114"/>
        <v>0</v>
      </c>
      <c r="DH354" s="210">
        <f t="shared" si="1115"/>
        <v>0</v>
      </c>
      <c r="DI354" s="210">
        <f t="shared" si="1116"/>
        <v>0</v>
      </c>
      <c r="DJ354" s="210">
        <f t="shared" si="1117"/>
        <v>0</v>
      </c>
      <c r="DK354" s="210">
        <f t="shared" si="1118"/>
        <v>0</v>
      </c>
      <c r="DL354" s="210">
        <f t="shared" si="1119"/>
        <v>0</v>
      </c>
      <c r="DN354" s="210">
        <f t="shared" si="1105"/>
        <v>0</v>
      </c>
      <c r="DO354" s="210">
        <f t="shared" si="1105"/>
        <v>0</v>
      </c>
      <c r="DP354" s="210">
        <f t="shared" si="1105"/>
        <v>0</v>
      </c>
      <c r="DQ354" s="210">
        <f t="shared" si="1105"/>
        <v>0</v>
      </c>
      <c r="DR354" s="210">
        <f t="shared" si="1105"/>
        <v>0</v>
      </c>
      <c r="DS354" s="210">
        <f t="shared" si="1105"/>
        <v>0</v>
      </c>
      <c r="DT354" s="210">
        <f t="shared" si="1105"/>
        <v>0</v>
      </c>
      <c r="DU354" s="210">
        <f t="shared" si="1105"/>
        <v>0</v>
      </c>
      <c r="DV354" s="210">
        <f t="shared" si="1105"/>
        <v>0</v>
      </c>
      <c r="DW354" s="210">
        <f t="shared" si="1105"/>
        <v>0</v>
      </c>
      <c r="DX354" s="210">
        <f t="shared" si="1105"/>
        <v>0</v>
      </c>
      <c r="DY354" s="210">
        <f t="shared" si="1105"/>
        <v>0</v>
      </c>
      <c r="DZ354" s="210">
        <f t="shared" si="1105"/>
        <v>0</v>
      </c>
      <c r="EA354" s="210">
        <f t="shared" si="1105"/>
        <v>0</v>
      </c>
      <c r="EB354" s="210">
        <f t="shared" si="1105"/>
        <v>0</v>
      </c>
      <c r="EC354" s="210">
        <f t="shared" si="1105"/>
        <v>0</v>
      </c>
      <c r="ED354" s="210">
        <f t="shared" si="1165"/>
        <v>0</v>
      </c>
      <c r="EE354" s="210">
        <f t="shared" si="1165"/>
        <v>0</v>
      </c>
      <c r="EF354" s="210">
        <f t="shared" si="1165"/>
        <v>0</v>
      </c>
      <c r="EG354" s="210">
        <f t="shared" si="1165"/>
        <v>0</v>
      </c>
      <c r="EH354" s="210">
        <f t="shared" si="1165"/>
        <v>0</v>
      </c>
      <c r="EI354" s="210">
        <f t="shared" si="1165"/>
        <v>0</v>
      </c>
      <c r="EJ354" s="210">
        <f t="shared" si="1165"/>
        <v>0</v>
      </c>
      <c r="EK354" s="210">
        <f t="shared" si="1165"/>
        <v>0</v>
      </c>
      <c r="EL354" s="210">
        <f t="shared" si="1141"/>
        <v>0</v>
      </c>
      <c r="EM354" s="210">
        <f t="shared" si="1141"/>
        <v>0</v>
      </c>
      <c r="EN354" s="210">
        <f t="shared" si="1141"/>
        <v>0</v>
      </c>
      <c r="EO354" s="210">
        <f t="shared" si="1141"/>
        <v>0</v>
      </c>
      <c r="EP354" s="210">
        <f t="shared" si="1141"/>
        <v>0</v>
      </c>
      <c r="EQ354" s="210">
        <f t="shared" si="1141"/>
        <v>0</v>
      </c>
      <c r="ES354" s="210">
        <f t="shared" si="1120"/>
        <v>0</v>
      </c>
      <c r="ET354" s="210">
        <f t="shared" si="1121"/>
        <v>0</v>
      </c>
      <c r="EU354" s="210">
        <f t="shared" si="1122"/>
        <v>0</v>
      </c>
      <c r="EV354" s="210">
        <f t="shared" si="1123"/>
        <v>0</v>
      </c>
      <c r="EW354" s="210">
        <f t="shared" si="1124"/>
        <v>0</v>
      </c>
      <c r="EX354" s="210">
        <f t="shared" si="1125"/>
        <v>0</v>
      </c>
      <c r="EY354" s="210">
        <f t="shared" si="1126"/>
        <v>0</v>
      </c>
      <c r="EZ354" s="210">
        <f t="shared" si="1127"/>
        <v>0</v>
      </c>
      <c r="FA354" s="210">
        <f t="shared" si="1128"/>
        <v>0</v>
      </c>
      <c r="FB354" s="210">
        <f t="shared" si="1129"/>
        <v>0</v>
      </c>
      <c r="FC354" s="210">
        <f t="shared" si="1130"/>
        <v>0</v>
      </c>
      <c r="FD354" s="210">
        <f t="shared" si="1131"/>
        <v>0</v>
      </c>
      <c r="FE354" s="210">
        <f t="shared" si="1132"/>
        <v>0</v>
      </c>
      <c r="FF354" s="210">
        <f t="shared" si="1133"/>
        <v>0</v>
      </c>
      <c r="FG354" s="210">
        <f t="shared" si="1134"/>
        <v>0</v>
      </c>
      <c r="FI354" s="211">
        <f t="shared" si="1075"/>
        <v>0</v>
      </c>
      <c r="FJ354" s="211">
        <f t="shared" si="1076"/>
        <v>0</v>
      </c>
      <c r="FK354" s="211">
        <f t="shared" si="1077"/>
        <v>0</v>
      </c>
      <c r="FL354" s="211">
        <f t="shared" si="1078"/>
        <v>0</v>
      </c>
      <c r="FM354" s="211">
        <f t="shared" si="1079"/>
        <v>0</v>
      </c>
      <c r="FN354" s="211">
        <f t="shared" si="1080"/>
        <v>0</v>
      </c>
      <c r="FO354" s="211">
        <f t="shared" si="1081"/>
        <v>0</v>
      </c>
      <c r="FP354" s="211">
        <f t="shared" si="1082"/>
        <v>0</v>
      </c>
      <c r="FQ354" s="211">
        <f t="shared" si="1083"/>
        <v>0</v>
      </c>
      <c r="FR354" s="211">
        <f t="shared" si="1084"/>
        <v>0</v>
      </c>
      <c r="FS354" s="211">
        <f t="shared" si="1085"/>
        <v>0</v>
      </c>
      <c r="FT354" s="211">
        <f t="shared" si="1086"/>
        <v>0</v>
      </c>
      <c r="FU354" s="211">
        <f t="shared" si="1087"/>
        <v>0</v>
      </c>
      <c r="FV354" s="211">
        <f t="shared" si="1088"/>
        <v>0</v>
      </c>
      <c r="FW354" s="211">
        <f t="shared" si="1089"/>
        <v>0</v>
      </c>
      <c r="FX354" s="211">
        <f t="shared" si="1090"/>
        <v>0</v>
      </c>
      <c r="FY354" s="211">
        <f t="shared" si="1091"/>
        <v>0</v>
      </c>
      <c r="FZ354" s="211">
        <f t="shared" si="1092"/>
        <v>0</v>
      </c>
      <c r="GA354" s="211">
        <f t="shared" si="1093"/>
        <v>0</v>
      </c>
      <c r="GB354" s="211">
        <f t="shared" si="1094"/>
        <v>0</v>
      </c>
      <c r="GC354" s="211">
        <f t="shared" si="1095"/>
        <v>0</v>
      </c>
      <c r="GD354" s="211">
        <f t="shared" si="1096"/>
        <v>0</v>
      </c>
      <c r="GE354" s="211">
        <f t="shared" si="1097"/>
        <v>0</v>
      </c>
      <c r="GF354" s="211">
        <f t="shared" si="1098"/>
        <v>0</v>
      </c>
      <c r="GG354" s="211">
        <f t="shared" si="1099"/>
        <v>0</v>
      </c>
      <c r="GH354" s="211">
        <f t="shared" si="1100"/>
        <v>0</v>
      </c>
      <c r="GI354" s="211">
        <f t="shared" si="1101"/>
        <v>0</v>
      </c>
      <c r="GJ354" s="211">
        <f t="shared" si="1102"/>
        <v>0</v>
      </c>
      <c r="GK354" s="211">
        <f t="shared" si="1103"/>
        <v>0</v>
      </c>
      <c r="GL354" s="211">
        <f t="shared" si="1104"/>
        <v>0</v>
      </c>
    </row>
    <row r="355" spans="3:194" ht="30">
      <c r="C355" s="25" t="s">
        <v>280</v>
      </c>
      <c r="D355" s="220">
        <v>2706</v>
      </c>
      <c r="E355" s="223">
        <v>24</v>
      </c>
      <c r="F355" s="223"/>
      <c r="G355" s="224">
        <f t="shared" si="1147"/>
        <v>0</v>
      </c>
      <c r="H355" s="224">
        <f t="shared" si="1148"/>
        <v>0</v>
      </c>
      <c r="I355" s="222"/>
      <c r="J355" s="222"/>
      <c r="K355" s="222"/>
      <c r="L355" s="222"/>
      <c r="M355" s="222"/>
      <c r="N355" s="222"/>
      <c r="O355" s="222"/>
      <c r="P355" s="222"/>
      <c r="Q355" s="224">
        <f t="shared" si="1149"/>
        <v>0</v>
      </c>
      <c r="R355" s="222"/>
      <c r="S355" s="222"/>
      <c r="T355" s="222"/>
      <c r="U355" s="222"/>
      <c r="V355" s="224">
        <f t="shared" si="1150"/>
        <v>0</v>
      </c>
      <c r="W355" s="222"/>
      <c r="X355" s="222"/>
      <c r="Y355" s="222"/>
      <c r="Z355" s="222"/>
      <c r="AA355" s="224">
        <f t="shared" si="1151"/>
        <v>0</v>
      </c>
      <c r="AB355" s="222"/>
      <c r="AC355" s="222"/>
      <c r="AD355" s="222"/>
      <c r="AE355" s="222"/>
      <c r="AF355" s="224">
        <f t="shared" si="1152"/>
        <v>0</v>
      </c>
      <c r="AG355" s="222"/>
      <c r="AH355" s="222"/>
      <c r="AI355" s="222"/>
      <c r="AJ355" s="222"/>
      <c r="AK355" s="224">
        <f t="shared" si="1153"/>
        <v>0</v>
      </c>
      <c r="AL355" s="224">
        <f t="shared" si="1154"/>
        <v>0</v>
      </c>
      <c r="AM355" s="222"/>
      <c r="AN355" s="222"/>
      <c r="AO355" s="222"/>
      <c r="AP355" s="222"/>
      <c r="AQ355" s="222"/>
      <c r="AR355" s="222"/>
      <c r="AS355" s="222"/>
      <c r="AT355" s="222"/>
      <c r="AU355" s="224">
        <f t="shared" si="1155"/>
        <v>0</v>
      </c>
      <c r="AV355" s="222"/>
      <c r="AW355" s="222"/>
      <c r="AX355" s="222"/>
      <c r="AY355" s="222"/>
      <c r="AZ355" s="224">
        <f t="shared" si="1156"/>
        <v>0</v>
      </c>
      <c r="BA355" s="222"/>
      <c r="BB355" s="222"/>
      <c r="BC355" s="222"/>
      <c r="BD355" s="222"/>
      <c r="BE355" s="224">
        <f t="shared" si="1157"/>
        <v>0</v>
      </c>
      <c r="BF355" s="222"/>
      <c r="BG355" s="222"/>
      <c r="BH355" s="222"/>
      <c r="BI355" s="222"/>
      <c r="BJ355" s="224">
        <f t="shared" si="1158"/>
        <v>0</v>
      </c>
      <c r="BK355" s="222"/>
      <c r="BL355" s="222"/>
      <c r="BM355" s="222"/>
      <c r="BN355" s="222"/>
      <c r="BO355" s="224">
        <f t="shared" si="1159"/>
        <v>0</v>
      </c>
      <c r="BP355" s="222"/>
      <c r="BQ355" s="222"/>
      <c r="BR355" s="222"/>
      <c r="BS355" s="222"/>
      <c r="BT355" s="224">
        <f t="shared" si="1160"/>
        <v>0</v>
      </c>
      <c r="BU355" s="222"/>
      <c r="BV355" s="222"/>
      <c r="BW355" s="222"/>
      <c r="BX355" s="222"/>
      <c r="BY355" s="224">
        <f t="shared" si="1161"/>
        <v>0</v>
      </c>
      <c r="BZ355" s="222"/>
      <c r="CA355" s="222"/>
      <c r="CB355" s="222"/>
      <c r="CC355" s="222"/>
      <c r="CD355" s="224">
        <f t="shared" si="1162"/>
        <v>0</v>
      </c>
      <c r="CE355" s="222"/>
      <c r="CF355" s="222"/>
      <c r="CG355" s="222"/>
      <c r="CH355" s="222"/>
      <c r="CI355" s="224">
        <f t="shared" si="1163"/>
        <v>0</v>
      </c>
      <c r="CJ355" s="222"/>
      <c r="CK355" s="222"/>
      <c r="CL355" s="222"/>
      <c r="CM355" s="222"/>
      <c r="CN355" s="224">
        <f t="shared" si="1164"/>
        <v>0</v>
      </c>
      <c r="CO355" s="222"/>
      <c r="CP355" s="222"/>
      <c r="CQ355" s="222"/>
      <c r="CR355" s="222"/>
      <c r="CS355" s="209">
        <f t="shared" si="1135"/>
        <v>0</v>
      </c>
      <c r="CT355" s="205"/>
      <c r="CU355" s="210">
        <f t="shared" si="1049"/>
        <v>0</v>
      </c>
      <c r="CV355" s="210">
        <f t="shared" si="1049"/>
        <v>0</v>
      </c>
      <c r="CW355" s="210">
        <f t="shared" si="1106"/>
        <v>0</v>
      </c>
      <c r="CX355" s="210">
        <f t="shared" si="1107"/>
        <v>0</v>
      </c>
      <c r="CY355" s="210">
        <f t="shared" si="1108"/>
        <v>0</v>
      </c>
      <c r="CZ355" s="210">
        <f t="shared" si="1109"/>
        <v>0</v>
      </c>
      <c r="DA355" s="210">
        <f t="shared" si="1050"/>
        <v>0</v>
      </c>
      <c r="DB355" s="210">
        <f t="shared" si="1050"/>
        <v>0</v>
      </c>
      <c r="DC355" s="210">
        <f t="shared" si="1110"/>
        <v>0</v>
      </c>
      <c r="DD355" s="210">
        <f t="shared" si="1111"/>
        <v>0</v>
      </c>
      <c r="DE355" s="210">
        <f t="shared" si="1112"/>
        <v>0</v>
      </c>
      <c r="DF355" s="210">
        <f t="shared" si="1113"/>
        <v>0</v>
      </c>
      <c r="DG355" s="210">
        <f t="shared" si="1114"/>
        <v>0</v>
      </c>
      <c r="DH355" s="210">
        <f t="shared" si="1115"/>
        <v>0</v>
      </c>
      <c r="DI355" s="210">
        <f t="shared" si="1116"/>
        <v>0</v>
      </c>
      <c r="DJ355" s="210">
        <f t="shared" si="1117"/>
        <v>0</v>
      </c>
      <c r="DK355" s="210">
        <f t="shared" si="1118"/>
        <v>0</v>
      </c>
      <c r="DL355" s="210">
        <f t="shared" si="1119"/>
        <v>0</v>
      </c>
      <c r="DN355" s="210">
        <f t="shared" si="1105"/>
        <v>0</v>
      </c>
      <c r="DO355" s="210">
        <f t="shared" si="1105"/>
        <v>0</v>
      </c>
      <c r="DP355" s="210">
        <f t="shared" si="1105"/>
        <v>0</v>
      </c>
      <c r="DQ355" s="210">
        <f t="shared" si="1105"/>
        <v>0</v>
      </c>
      <c r="DR355" s="210">
        <f t="shared" si="1105"/>
        <v>0</v>
      </c>
      <c r="DS355" s="210">
        <f t="shared" si="1105"/>
        <v>0</v>
      </c>
      <c r="DT355" s="210">
        <f t="shared" si="1105"/>
        <v>0</v>
      </c>
      <c r="DU355" s="210">
        <f t="shared" si="1105"/>
        <v>0</v>
      </c>
      <c r="DV355" s="210">
        <f t="shared" si="1105"/>
        <v>0</v>
      </c>
      <c r="DW355" s="210">
        <f t="shared" si="1105"/>
        <v>0</v>
      </c>
      <c r="DX355" s="210">
        <f t="shared" si="1105"/>
        <v>0</v>
      </c>
      <c r="DY355" s="210">
        <f t="shared" ref="DY355:EJ392" si="1166">IF((R355-AV355)&gt;0,0,R355-AV355)</f>
        <v>0</v>
      </c>
      <c r="DZ355" s="210">
        <f t="shared" si="1166"/>
        <v>0</v>
      </c>
      <c r="EA355" s="210">
        <f t="shared" si="1166"/>
        <v>0</v>
      </c>
      <c r="EB355" s="210">
        <f t="shared" si="1166"/>
        <v>0</v>
      </c>
      <c r="EC355" s="210">
        <f t="shared" si="1166"/>
        <v>0</v>
      </c>
      <c r="ED355" s="210">
        <f t="shared" si="1165"/>
        <v>0</v>
      </c>
      <c r="EE355" s="210">
        <f t="shared" si="1165"/>
        <v>0</v>
      </c>
      <c r="EF355" s="210">
        <f t="shared" si="1165"/>
        <v>0</v>
      </c>
      <c r="EG355" s="210">
        <f t="shared" si="1165"/>
        <v>0</v>
      </c>
      <c r="EH355" s="210">
        <f t="shared" si="1165"/>
        <v>0</v>
      </c>
      <c r="EI355" s="210">
        <f t="shared" si="1165"/>
        <v>0</v>
      </c>
      <c r="EJ355" s="210">
        <f t="shared" si="1165"/>
        <v>0</v>
      </c>
      <c r="EK355" s="210">
        <f t="shared" si="1165"/>
        <v>0</v>
      </c>
      <c r="EL355" s="210">
        <f t="shared" si="1141"/>
        <v>0</v>
      </c>
      <c r="EM355" s="210">
        <f t="shared" si="1141"/>
        <v>0</v>
      </c>
      <c r="EN355" s="210">
        <f t="shared" si="1141"/>
        <v>0</v>
      </c>
      <c r="EO355" s="210">
        <f t="shared" si="1141"/>
        <v>0</v>
      </c>
      <c r="EP355" s="210">
        <f t="shared" si="1141"/>
        <v>0</v>
      </c>
      <c r="EQ355" s="210">
        <f t="shared" si="1141"/>
        <v>0</v>
      </c>
      <c r="ES355" s="210">
        <f t="shared" si="1120"/>
        <v>0</v>
      </c>
      <c r="ET355" s="210">
        <f t="shared" si="1121"/>
        <v>0</v>
      </c>
      <c r="EU355" s="210">
        <f t="shared" si="1122"/>
        <v>0</v>
      </c>
      <c r="EV355" s="210">
        <f t="shared" si="1123"/>
        <v>0</v>
      </c>
      <c r="EW355" s="210">
        <f t="shared" si="1124"/>
        <v>0</v>
      </c>
      <c r="EX355" s="210">
        <f t="shared" si="1125"/>
        <v>0</v>
      </c>
      <c r="EY355" s="210">
        <f t="shared" si="1126"/>
        <v>0</v>
      </c>
      <c r="EZ355" s="210">
        <f t="shared" si="1127"/>
        <v>0</v>
      </c>
      <c r="FA355" s="210">
        <f t="shared" si="1128"/>
        <v>0</v>
      </c>
      <c r="FB355" s="210">
        <f t="shared" si="1129"/>
        <v>0</v>
      </c>
      <c r="FC355" s="210">
        <f t="shared" si="1130"/>
        <v>0</v>
      </c>
      <c r="FD355" s="210">
        <f t="shared" si="1131"/>
        <v>0</v>
      </c>
      <c r="FE355" s="210">
        <f t="shared" si="1132"/>
        <v>0</v>
      </c>
      <c r="FF355" s="210">
        <f t="shared" si="1133"/>
        <v>0</v>
      </c>
      <c r="FG355" s="210">
        <f t="shared" si="1134"/>
        <v>0</v>
      </c>
      <c r="FI355" s="211">
        <f t="shared" si="1075"/>
        <v>0</v>
      </c>
      <c r="FJ355" s="211">
        <f t="shared" si="1076"/>
        <v>0</v>
      </c>
      <c r="FK355" s="211">
        <f t="shared" si="1077"/>
        <v>0</v>
      </c>
      <c r="FL355" s="211">
        <f t="shared" si="1078"/>
        <v>0</v>
      </c>
      <c r="FM355" s="211">
        <f t="shared" si="1079"/>
        <v>0</v>
      </c>
      <c r="FN355" s="211">
        <f t="shared" si="1080"/>
        <v>0</v>
      </c>
      <c r="FO355" s="211">
        <f t="shared" si="1081"/>
        <v>0</v>
      </c>
      <c r="FP355" s="211">
        <f t="shared" si="1082"/>
        <v>0</v>
      </c>
      <c r="FQ355" s="211">
        <f t="shared" si="1083"/>
        <v>0</v>
      </c>
      <c r="FR355" s="211">
        <f t="shared" si="1084"/>
        <v>0</v>
      </c>
      <c r="FS355" s="211">
        <f t="shared" si="1085"/>
        <v>0</v>
      </c>
      <c r="FT355" s="211">
        <f t="shared" si="1086"/>
        <v>0</v>
      </c>
      <c r="FU355" s="211">
        <f t="shared" si="1087"/>
        <v>0</v>
      </c>
      <c r="FV355" s="211">
        <f t="shared" si="1088"/>
        <v>0</v>
      </c>
      <c r="FW355" s="211">
        <f t="shared" si="1089"/>
        <v>0</v>
      </c>
      <c r="FX355" s="211">
        <f t="shared" si="1090"/>
        <v>0</v>
      </c>
      <c r="FY355" s="211">
        <f t="shared" si="1091"/>
        <v>0</v>
      </c>
      <c r="FZ355" s="211">
        <f t="shared" si="1092"/>
        <v>0</v>
      </c>
      <c r="GA355" s="211">
        <f t="shared" si="1093"/>
        <v>0</v>
      </c>
      <c r="GB355" s="211">
        <f t="shared" si="1094"/>
        <v>0</v>
      </c>
      <c r="GC355" s="211">
        <f t="shared" si="1095"/>
        <v>0</v>
      </c>
      <c r="GD355" s="211">
        <f t="shared" si="1096"/>
        <v>0</v>
      </c>
      <c r="GE355" s="211">
        <f t="shared" si="1097"/>
        <v>0</v>
      </c>
      <c r="GF355" s="211">
        <f t="shared" si="1098"/>
        <v>0</v>
      </c>
      <c r="GG355" s="211">
        <f t="shared" si="1099"/>
        <v>0</v>
      </c>
      <c r="GH355" s="211">
        <f t="shared" si="1100"/>
        <v>0</v>
      </c>
      <c r="GI355" s="211">
        <f t="shared" si="1101"/>
        <v>0</v>
      </c>
      <c r="GJ355" s="211">
        <f t="shared" si="1102"/>
        <v>0</v>
      </c>
      <c r="GK355" s="211">
        <f t="shared" si="1103"/>
        <v>0</v>
      </c>
      <c r="GL355" s="211">
        <f t="shared" si="1104"/>
        <v>0</v>
      </c>
    </row>
    <row r="356" spans="3:194">
      <c r="C356" s="25" t="s">
        <v>281</v>
      </c>
      <c r="D356" s="220">
        <v>2707</v>
      </c>
      <c r="E356" s="223">
        <v>24</v>
      </c>
      <c r="F356" s="223"/>
      <c r="G356" s="224">
        <f t="shared" si="1147"/>
        <v>0</v>
      </c>
      <c r="H356" s="224">
        <f t="shared" si="1148"/>
        <v>0</v>
      </c>
      <c r="I356" s="222"/>
      <c r="J356" s="222"/>
      <c r="K356" s="222"/>
      <c r="L356" s="222"/>
      <c r="M356" s="222"/>
      <c r="N356" s="222"/>
      <c r="O356" s="222"/>
      <c r="P356" s="222"/>
      <c r="Q356" s="224">
        <f t="shared" si="1149"/>
        <v>0</v>
      </c>
      <c r="R356" s="222"/>
      <c r="S356" s="222"/>
      <c r="T356" s="222"/>
      <c r="U356" s="222"/>
      <c r="V356" s="224">
        <f t="shared" si="1150"/>
        <v>0</v>
      </c>
      <c r="W356" s="222"/>
      <c r="X356" s="222"/>
      <c r="Y356" s="222"/>
      <c r="Z356" s="222"/>
      <c r="AA356" s="224">
        <f t="shared" si="1151"/>
        <v>0</v>
      </c>
      <c r="AB356" s="222"/>
      <c r="AC356" s="222"/>
      <c r="AD356" s="222"/>
      <c r="AE356" s="222"/>
      <c r="AF356" s="224">
        <f t="shared" si="1152"/>
        <v>0</v>
      </c>
      <c r="AG356" s="222"/>
      <c r="AH356" s="222"/>
      <c r="AI356" s="222"/>
      <c r="AJ356" s="222"/>
      <c r="AK356" s="224">
        <f t="shared" si="1153"/>
        <v>0</v>
      </c>
      <c r="AL356" s="224">
        <f t="shared" si="1154"/>
        <v>0</v>
      </c>
      <c r="AM356" s="222"/>
      <c r="AN356" s="222"/>
      <c r="AO356" s="222"/>
      <c r="AP356" s="222"/>
      <c r="AQ356" s="222"/>
      <c r="AR356" s="222"/>
      <c r="AS356" s="222"/>
      <c r="AT356" s="222"/>
      <c r="AU356" s="224">
        <f t="shared" si="1155"/>
        <v>0</v>
      </c>
      <c r="AV356" s="222"/>
      <c r="AW356" s="222"/>
      <c r="AX356" s="222"/>
      <c r="AY356" s="222"/>
      <c r="AZ356" s="224">
        <f t="shared" si="1156"/>
        <v>0</v>
      </c>
      <c r="BA356" s="222"/>
      <c r="BB356" s="222"/>
      <c r="BC356" s="222"/>
      <c r="BD356" s="222"/>
      <c r="BE356" s="224">
        <f t="shared" si="1157"/>
        <v>0</v>
      </c>
      <c r="BF356" s="222"/>
      <c r="BG356" s="222"/>
      <c r="BH356" s="222"/>
      <c r="BI356" s="222"/>
      <c r="BJ356" s="224">
        <f t="shared" si="1158"/>
        <v>0</v>
      </c>
      <c r="BK356" s="222"/>
      <c r="BL356" s="222"/>
      <c r="BM356" s="222"/>
      <c r="BN356" s="222"/>
      <c r="BO356" s="224">
        <f t="shared" si="1159"/>
        <v>0</v>
      </c>
      <c r="BP356" s="222"/>
      <c r="BQ356" s="222"/>
      <c r="BR356" s="222"/>
      <c r="BS356" s="222"/>
      <c r="BT356" s="224">
        <f t="shared" si="1160"/>
        <v>0</v>
      </c>
      <c r="BU356" s="222"/>
      <c r="BV356" s="222"/>
      <c r="BW356" s="222"/>
      <c r="BX356" s="222"/>
      <c r="BY356" s="224">
        <f t="shared" si="1161"/>
        <v>0</v>
      </c>
      <c r="BZ356" s="222"/>
      <c r="CA356" s="222"/>
      <c r="CB356" s="222"/>
      <c r="CC356" s="222"/>
      <c r="CD356" s="224">
        <f t="shared" si="1162"/>
        <v>0</v>
      </c>
      <c r="CE356" s="222"/>
      <c r="CF356" s="222"/>
      <c r="CG356" s="222"/>
      <c r="CH356" s="222"/>
      <c r="CI356" s="224">
        <f t="shared" si="1163"/>
        <v>0</v>
      </c>
      <c r="CJ356" s="222"/>
      <c r="CK356" s="222"/>
      <c r="CL356" s="222"/>
      <c r="CM356" s="222"/>
      <c r="CN356" s="224">
        <f t="shared" si="1164"/>
        <v>0</v>
      </c>
      <c r="CO356" s="222"/>
      <c r="CP356" s="222"/>
      <c r="CQ356" s="222"/>
      <c r="CR356" s="222"/>
      <c r="CS356" s="209">
        <f t="shared" si="1135"/>
        <v>0</v>
      </c>
      <c r="CT356" s="205"/>
      <c r="CU356" s="210">
        <f t="shared" si="1049"/>
        <v>0</v>
      </c>
      <c r="CV356" s="210">
        <f t="shared" si="1049"/>
        <v>0</v>
      </c>
      <c r="CW356" s="210">
        <f t="shared" si="1106"/>
        <v>0</v>
      </c>
      <c r="CX356" s="210">
        <f t="shared" si="1107"/>
        <v>0</v>
      </c>
      <c r="CY356" s="210">
        <f t="shared" si="1108"/>
        <v>0</v>
      </c>
      <c r="CZ356" s="210">
        <f t="shared" si="1109"/>
        <v>0</v>
      </c>
      <c r="DA356" s="210">
        <f t="shared" si="1050"/>
        <v>0</v>
      </c>
      <c r="DB356" s="210">
        <f t="shared" si="1050"/>
        <v>0</v>
      </c>
      <c r="DC356" s="210">
        <f t="shared" si="1110"/>
        <v>0</v>
      </c>
      <c r="DD356" s="210">
        <f t="shared" si="1111"/>
        <v>0</v>
      </c>
      <c r="DE356" s="210">
        <f t="shared" si="1112"/>
        <v>0</v>
      </c>
      <c r="DF356" s="210">
        <f t="shared" si="1113"/>
        <v>0</v>
      </c>
      <c r="DG356" s="210">
        <f t="shared" si="1114"/>
        <v>0</v>
      </c>
      <c r="DH356" s="210">
        <f t="shared" si="1115"/>
        <v>0</v>
      </c>
      <c r="DI356" s="210">
        <f t="shared" si="1116"/>
        <v>0</v>
      </c>
      <c r="DJ356" s="210">
        <f t="shared" si="1117"/>
        <v>0</v>
      </c>
      <c r="DK356" s="210">
        <f t="shared" si="1118"/>
        <v>0</v>
      </c>
      <c r="DL356" s="210">
        <f t="shared" si="1119"/>
        <v>0</v>
      </c>
      <c r="DN356" s="210">
        <f t="shared" ref="DN356:DX379" si="1167">IF((G356-AK356)&gt;0,0,G356-AK356)</f>
        <v>0</v>
      </c>
      <c r="DO356" s="210">
        <f t="shared" si="1167"/>
        <v>0</v>
      </c>
      <c r="DP356" s="210">
        <f t="shared" si="1167"/>
        <v>0</v>
      </c>
      <c r="DQ356" s="210">
        <f t="shared" si="1167"/>
        <v>0</v>
      </c>
      <c r="DR356" s="210">
        <f t="shared" si="1167"/>
        <v>0</v>
      </c>
      <c r="DS356" s="210">
        <f t="shared" si="1167"/>
        <v>0</v>
      </c>
      <c r="DT356" s="210">
        <f t="shared" si="1167"/>
        <v>0</v>
      </c>
      <c r="DU356" s="210">
        <f t="shared" si="1167"/>
        <v>0</v>
      </c>
      <c r="DV356" s="210">
        <f t="shared" si="1167"/>
        <v>0</v>
      </c>
      <c r="DW356" s="210">
        <f t="shared" si="1167"/>
        <v>0</v>
      </c>
      <c r="DX356" s="210">
        <f t="shared" si="1167"/>
        <v>0</v>
      </c>
      <c r="DY356" s="210">
        <f t="shared" si="1166"/>
        <v>0</v>
      </c>
      <c r="DZ356" s="210">
        <f t="shared" si="1166"/>
        <v>0</v>
      </c>
      <c r="EA356" s="210">
        <f t="shared" si="1166"/>
        <v>0</v>
      </c>
      <c r="EB356" s="210">
        <f t="shared" si="1166"/>
        <v>0</v>
      </c>
      <c r="EC356" s="210">
        <f t="shared" si="1166"/>
        <v>0</v>
      </c>
      <c r="ED356" s="210">
        <f t="shared" si="1165"/>
        <v>0</v>
      </c>
      <c r="EE356" s="210">
        <f t="shared" si="1165"/>
        <v>0</v>
      </c>
      <c r="EF356" s="210">
        <f t="shared" si="1165"/>
        <v>0</v>
      </c>
      <c r="EG356" s="210">
        <f t="shared" si="1165"/>
        <v>0</v>
      </c>
      <c r="EH356" s="210">
        <f t="shared" si="1165"/>
        <v>0</v>
      </c>
      <c r="EI356" s="210">
        <f t="shared" si="1165"/>
        <v>0</v>
      </c>
      <c r="EJ356" s="210">
        <f t="shared" si="1165"/>
        <v>0</v>
      </c>
      <c r="EK356" s="210">
        <f t="shared" si="1165"/>
        <v>0</v>
      </c>
      <c r="EL356" s="210">
        <f t="shared" si="1141"/>
        <v>0</v>
      </c>
      <c r="EM356" s="210">
        <f t="shared" si="1141"/>
        <v>0</v>
      </c>
      <c r="EN356" s="210">
        <f t="shared" si="1141"/>
        <v>0</v>
      </c>
      <c r="EO356" s="210">
        <f t="shared" si="1141"/>
        <v>0</v>
      </c>
      <c r="EP356" s="210">
        <f t="shared" si="1141"/>
        <v>0</v>
      </c>
      <c r="EQ356" s="210">
        <f t="shared" si="1141"/>
        <v>0</v>
      </c>
      <c r="ES356" s="210">
        <f t="shared" si="1120"/>
        <v>0</v>
      </c>
      <c r="ET356" s="210">
        <f t="shared" si="1121"/>
        <v>0</v>
      </c>
      <c r="EU356" s="210">
        <f t="shared" si="1122"/>
        <v>0</v>
      </c>
      <c r="EV356" s="210">
        <f t="shared" si="1123"/>
        <v>0</v>
      </c>
      <c r="EW356" s="210">
        <f t="shared" si="1124"/>
        <v>0</v>
      </c>
      <c r="EX356" s="210">
        <f t="shared" si="1125"/>
        <v>0</v>
      </c>
      <c r="EY356" s="210">
        <f t="shared" si="1126"/>
        <v>0</v>
      </c>
      <c r="EZ356" s="210">
        <f t="shared" si="1127"/>
        <v>0</v>
      </c>
      <c r="FA356" s="210">
        <f t="shared" si="1128"/>
        <v>0</v>
      </c>
      <c r="FB356" s="210">
        <f t="shared" si="1129"/>
        <v>0</v>
      </c>
      <c r="FC356" s="210">
        <f t="shared" si="1130"/>
        <v>0</v>
      </c>
      <c r="FD356" s="210">
        <f t="shared" si="1131"/>
        <v>0</v>
      </c>
      <c r="FE356" s="210">
        <f t="shared" si="1132"/>
        <v>0</v>
      </c>
      <c r="FF356" s="210">
        <f t="shared" si="1133"/>
        <v>0</v>
      </c>
      <c r="FG356" s="210">
        <f t="shared" si="1134"/>
        <v>0</v>
      </c>
      <c r="FI356" s="211">
        <f t="shared" si="1075"/>
        <v>0</v>
      </c>
      <c r="FJ356" s="211">
        <f t="shared" si="1076"/>
        <v>0</v>
      </c>
      <c r="FK356" s="211">
        <f t="shared" si="1077"/>
        <v>0</v>
      </c>
      <c r="FL356" s="211">
        <f t="shared" si="1078"/>
        <v>0</v>
      </c>
      <c r="FM356" s="211">
        <f t="shared" si="1079"/>
        <v>0</v>
      </c>
      <c r="FN356" s="211">
        <f t="shared" si="1080"/>
        <v>0</v>
      </c>
      <c r="FO356" s="211">
        <f t="shared" si="1081"/>
        <v>0</v>
      </c>
      <c r="FP356" s="211">
        <f t="shared" si="1082"/>
        <v>0</v>
      </c>
      <c r="FQ356" s="211">
        <f t="shared" si="1083"/>
        <v>0</v>
      </c>
      <c r="FR356" s="211">
        <f t="shared" si="1084"/>
        <v>0</v>
      </c>
      <c r="FS356" s="211">
        <f t="shared" si="1085"/>
        <v>0</v>
      </c>
      <c r="FT356" s="211">
        <f t="shared" si="1086"/>
        <v>0</v>
      </c>
      <c r="FU356" s="211">
        <f t="shared" si="1087"/>
        <v>0</v>
      </c>
      <c r="FV356" s="211">
        <f t="shared" si="1088"/>
        <v>0</v>
      </c>
      <c r="FW356" s="211">
        <f t="shared" si="1089"/>
        <v>0</v>
      </c>
      <c r="FX356" s="211">
        <f t="shared" si="1090"/>
        <v>0</v>
      </c>
      <c r="FY356" s="211">
        <f t="shared" si="1091"/>
        <v>0</v>
      </c>
      <c r="FZ356" s="211">
        <f t="shared" si="1092"/>
        <v>0</v>
      </c>
      <c r="GA356" s="211">
        <f t="shared" si="1093"/>
        <v>0</v>
      </c>
      <c r="GB356" s="211">
        <f t="shared" si="1094"/>
        <v>0</v>
      </c>
      <c r="GC356" s="211">
        <f t="shared" si="1095"/>
        <v>0</v>
      </c>
      <c r="GD356" s="211">
        <f t="shared" si="1096"/>
        <v>0</v>
      </c>
      <c r="GE356" s="211">
        <f t="shared" si="1097"/>
        <v>0</v>
      </c>
      <c r="GF356" s="211">
        <f t="shared" si="1098"/>
        <v>0</v>
      </c>
      <c r="GG356" s="211">
        <f t="shared" si="1099"/>
        <v>0</v>
      </c>
      <c r="GH356" s="211">
        <f t="shared" si="1100"/>
        <v>0</v>
      </c>
      <c r="GI356" s="211">
        <f t="shared" si="1101"/>
        <v>0</v>
      </c>
      <c r="GJ356" s="211">
        <f t="shared" si="1102"/>
        <v>0</v>
      </c>
      <c r="GK356" s="211">
        <f t="shared" si="1103"/>
        <v>0</v>
      </c>
      <c r="GL356" s="211">
        <f t="shared" si="1104"/>
        <v>0</v>
      </c>
    </row>
    <row r="357" spans="3:194">
      <c r="C357" s="25" t="s">
        <v>282</v>
      </c>
      <c r="D357" s="220">
        <v>2708</v>
      </c>
      <c r="E357" s="223">
        <v>24</v>
      </c>
      <c r="F357" s="223"/>
      <c r="G357" s="224">
        <f t="shared" si="1147"/>
        <v>0</v>
      </c>
      <c r="H357" s="224">
        <f t="shared" si="1148"/>
        <v>0</v>
      </c>
      <c r="I357" s="222"/>
      <c r="J357" s="222"/>
      <c r="K357" s="222"/>
      <c r="L357" s="222"/>
      <c r="M357" s="222"/>
      <c r="N357" s="222"/>
      <c r="O357" s="222"/>
      <c r="P357" s="222"/>
      <c r="Q357" s="224">
        <f t="shared" si="1149"/>
        <v>0</v>
      </c>
      <c r="R357" s="222"/>
      <c r="S357" s="222"/>
      <c r="T357" s="222"/>
      <c r="U357" s="222"/>
      <c r="V357" s="224">
        <f t="shared" si="1150"/>
        <v>0</v>
      </c>
      <c r="W357" s="222"/>
      <c r="X357" s="222"/>
      <c r="Y357" s="222"/>
      <c r="Z357" s="222"/>
      <c r="AA357" s="224">
        <f t="shared" si="1151"/>
        <v>0</v>
      </c>
      <c r="AB357" s="222"/>
      <c r="AC357" s="222"/>
      <c r="AD357" s="222"/>
      <c r="AE357" s="222"/>
      <c r="AF357" s="224">
        <f t="shared" si="1152"/>
        <v>0</v>
      </c>
      <c r="AG357" s="222"/>
      <c r="AH357" s="222"/>
      <c r="AI357" s="222"/>
      <c r="AJ357" s="222"/>
      <c r="AK357" s="224">
        <f t="shared" si="1153"/>
        <v>0</v>
      </c>
      <c r="AL357" s="224">
        <f t="shared" si="1154"/>
        <v>0</v>
      </c>
      <c r="AM357" s="222"/>
      <c r="AN357" s="222"/>
      <c r="AO357" s="222"/>
      <c r="AP357" s="222"/>
      <c r="AQ357" s="222"/>
      <c r="AR357" s="222"/>
      <c r="AS357" s="222"/>
      <c r="AT357" s="222"/>
      <c r="AU357" s="224">
        <f t="shared" si="1155"/>
        <v>0</v>
      </c>
      <c r="AV357" s="222"/>
      <c r="AW357" s="222"/>
      <c r="AX357" s="222"/>
      <c r="AY357" s="222"/>
      <c r="AZ357" s="224">
        <f t="shared" si="1156"/>
        <v>0</v>
      </c>
      <c r="BA357" s="222"/>
      <c r="BB357" s="222"/>
      <c r="BC357" s="222"/>
      <c r="BD357" s="222"/>
      <c r="BE357" s="224">
        <f t="shared" si="1157"/>
        <v>0</v>
      </c>
      <c r="BF357" s="222"/>
      <c r="BG357" s="222"/>
      <c r="BH357" s="222"/>
      <c r="BI357" s="222"/>
      <c r="BJ357" s="224">
        <f t="shared" si="1158"/>
        <v>0</v>
      </c>
      <c r="BK357" s="222"/>
      <c r="BL357" s="222"/>
      <c r="BM357" s="222"/>
      <c r="BN357" s="222"/>
      <c r="BO357" s="224">
        <f t="shared" si="1159"/>
        <v>0</v>
      </c>
      <c r="BP357" s="222"/>
      <c r="BQ357" s="222"/>
      <c r="BR357" s="222"/>
      <c r="BS357" s="222"/>
      <c r="BT357" s="224">
        <f t="shared" si="1160"/>
        <v>0</v>
      </c>
      <c r="BU357" s="222"/>
      <c r="BV357" s="222"/>
      <c r="BW357" s="222"/>
      <c r="BX357" s="222"/>
      <c r="BY357" s="224">
        <f t="shared" si="1161"/>
        <v>0</v>
      </c>
      <c r="BZ357" s="222"/>
      <c r="CA357" s="222"/>
      <c r="CB357" s="222"/>
      <c r="CC357" s="222"/>
      <c r="CD357" s="224">
        <f t="shared" si="1162"/>
        <v>0</v>
      </c>
      <c r="CE357" s="222"/>
      <c r="CF357" s="222"/>
      <c r="CG357" s="222"/>
      <c r="CH357" s="222"/>
      <c r="CI357" s="224">
        <f t="shared" si="1163"/>
        <v>0</v>
      </c>
      <c r="CJ357" s="222"/>
      <c r="CK357" s="222"/>
      <c r="CL357" s="222"/>
      <c r="CM357" s="222"/>
      <c r="CN357" s="224">
        <f t="shared" si="1164"/>
        <v>0</v>
      </c>
      <c r="CO357" s="222"/>
      <c r="CP357" s="222"/>
      <c r="CQ357" s="222"/>
      <c r="CR357" s="222"/>
      <c r="CS357" s="209">
        <f t="shared" si="1135"/>
        <v>0</v>
      </c>
      <c r="CT357" s="205"/>
      <c r="CU357" s="210">
        <f t="shared" ref="CU357:CV420" si="1168">+G357-I357-K357-M357-O357</f>
        <v>0</v>
      </c>
      <c r="CV357" s="210">
        <f t="shared" si="1168"/>
        <v>0</v>
      </c>
      <c r="CW357" s="210">
        <f t="shared" si="1106"/>
        <v>0</v>
      </c>
      <c r="CX357" s="210">
        <f t="shared" si="1107"/>
        <v>0</v>
      </c>
      <c r="CY357" s="210">
        <f t="shared" si="1108"/>
        <v>0</v>
      </c>
      <c r="CZ357" s="210">
        <f t="shared" si="1109"/>
        <v>0</v>
      </c>
      <c r="DA357" s="210">
        <f t="shared" ref="DA357:DB420" si="1169">+AK357-AM357-AO357-AQ357-AS357</f>
        <v>0</v>
      </c>
      <c r="DB357" s="210">
        <f t="shared" si="1169"/>
        <v>0</v>
      </c>
      <c r="DC357" s="210">
        <f t="shared" si="1110"/>
        <v>0</v>
      </c>
      <c r="DD357" s="210">
        <f t="shared" si="1111"/>
        <v>0</v>
      </c>
      <c r="DE357" s="210">
        <f t="shared" si="1112"/>
        <v>0</v>
      </c>
      <c r="DF357" s="210">
        <f t="shared" si="1113"/>
        <v>0</v>
      </c>
      <c r="DG357" s="210">
        <f t="shared" si="1114"/>
        <v>0</v>
      </c>
      <c r="DH357" s="210">
        <f t="shared" si="1115"/>
        <v>0</v>
      </c>
      <c r="DI357" s="210">
        <f t="shared" si="1116"/>
        <v>0</v>
      </c>
      <c r="DJ357" s="210">
        <f t="shared" si="1117"/>
        <v>0</v>
      </c>
      <c r="DK357" s="210">
        <f t="shared" si="1118"/>
        <v>0</v>
      </c>
      <c r="DL357" s="210">
        <f t="shared" si="1119"/>
        <v>0</v>
      </c>
      <c r="DN357" s="210">
        <f t="shared" si="1167"/>
        <v>0</v>
      </c>
      <c r="DO357" s="210">
        <f t="shared" si="1167"/>
        <v>0</v>
      </c>
      <c r="DP357" s="210">
        <f t="shared" si="1167"/>
        <v>0</v>
      </c>
      <c r="DQ357" s="210">
        <f t="shared" si="1167"/>
        <v>0</v>
      </c>
      <c r="DR357" s="210">
        <f t="shared" si="1167"/>
        <v>0</v>
      </c>
      <c r="DS357" s="210">
        <f t="shared" si="1167"/>
        <v>0</v>
      </c>
      <c r="DT357" s="210">
        <f t="shared" si="1167"/>
        <v>0</v>
      </c>
      <c r="DU357" s="210">
        <f t="shared" si="1167"/>
        <v>0</v>
      </c>
      <c r="DV357" s="210">
        <f t="shared" si="1167"/>
        <v>0</v>
      </c>
      <c r="DW357" s="210">
        <f t="shared" si="1167"/>
        <v>0</v>
      </c>
      <c r="DX357" s="210">
        <f t="shared" si="1167"/>
        <v>0</v>
      </c>
      <c r="DY357" s="210">
        <f t="shared" si="1166"/>
        <v>0</v>
      </c>
      <c r="DZ357" s="210">
        <f t="shared" si="1166"/>
        <v>0</v>
      </c>
      <c r="EA357" s="210">
        <f t="shared" si="1166"/>
        <v>0</v>
      </c>
      <c r="EB357" s="210">
        <f t="shared" si="1166"/>
        <v>0</v>
      </c>
      <c r="EC357" s="210">
        <f t="shared" si="1166"/>
        <v>0</v>
      </c>
      <c r="ED357" s="210">
        <f t="shared" si="1165"/>
        <v>0</v>
      </c>
      <c r="EE357" s="210">
        <f t="shared" si="1165"/>
        <v>0</v>
      </c>
      <c r="EF357" s="210">
        <f t="shared" si="1165"/>
        <v>0</v>
      </c>
      <c r="EG357" s="210">
        <f t="shared" si="1165"/>
        <v>0</v>
      </c>
      <c r="EH357" s="210">
        <f t="shared" si="1165"/>
        <v>0</v>
      </c>
      <c r="EI357" s="210">
        <f t="shared" si="1165"/>
        <v>0</v>
      </c>
      <c r="EJ357" s="210">
        <f t="shared" si="1165"/>
        <v>0</v>
      </c>
      <c r="EK357" s="210">
        <f t="shared" si="1165"/>
        <v>0</v>
      </c>
      <c r="EL357" s="210">
        <f t="shared" si="1141"/>
        <v>0</v>
      </c>
      <c r="EM357" s="210">
        <f t="shared" si="1141"/>
        <v>0</v>
      </c>
      <c r="EN357" s="210">
        <f t="shared" si="1141"/>
        <v>0</v>
      </c>
      <c r="EO357" s="210">
        <f t="shared" si="1141"/>
        <v>0</v>
      </c>
      <c r="EP357" s="210">
        <f t="shared" si="1141"/>
        <v>0</v>
      </c>
      <c r="EQ357" s="210">
        <f t="shared" si="1141"/>
        <v>0</v>
      </c>
      <c r="ES357" s="210">
        <f t="shared" si="1120"/>
        <v>0</v>
      </c>
      <c r="ET357" s="210">
        <f t="shared" si="1121"/>
        <v>0</v>
      </c>
      <c r="EU357" s="210">
        <f t="shared" si="1122"/>
        <v>0</v>
      </c>
      <c r="EV357" s="210">
        <f t="shared" si="1123"/>
        <v>0</v>
      </c>
      <c r="EW357" s="210">
        <f t="shared" si="1124"/>
        <v>0</v>
      </c>
      <c r="EX357" s="210">
        <f t="shared" si="1125"/>
        <v>0</v>
      </c>
      <c r="EY357" s="210">
        <f t="shared" si="1126"/>
        <v>0</v>
      </c>
      <c r="EZ357" s="210">
        <f t="shared" si="1127"/>
        <v>0</v>
      </c>
      <c r="FA357" s="210">
        <f t="shared" si="1128"/>
        <v>0</v>
      </c>
      <c r="FB357" s="210">
        <f t="shared" si="1129"/>
        <v>0</v>
      </c>
      <c r="FC357" s="210">
        <f t="shared" si="1130"/>
        <v>0</v>
      </c>
      <c r="FD357" s="210">
        <f t="shared" si="1131"/>
        <v>0</v>
      </c>
      <c r="FE357" s="210">
        <f t="shared" si="1132"/>
        <v>0</v>
      </c>
      <c r="FF357" s="210">
        <f t="shared" si="1133"/>
        <v>0</v>
      </c>
      <c r="FG357" s="210">
        <f t="shared" si="1134"/>
        <v>0</v>
      </c>
      <c r="FI357" s="211">
        <f t="shared" si="1075"/>
        <v>0</v>
      </c>
      <c r="FJ357" s="211">
        <f t="shared" si="1076"/>
        <v>0</v>
      </c>
      <c r="FK357" s="211">
        <f t="shared" si="1077"/>
        <v>0</v>
      </c>
      <c r="FL357" s="211">
        <f t="shared" si="1078"/>
        <v>0</v>
      </c>
      <c r="FM357" s="211">
        <f t="shared" si="1079"/>
        <v>0</v>
      </c>
      <c r="FN357" s="211">
        <f t="shared" si="1080"/>
        <v>0</v>
      </c>
      <c r="FO357" s="211">
        <f t="shared" si="1081"/>
        <v>0</v>
      </c>
      <c r="FP357" s="211">
        <f t="shared" si="1082"/>
        <v>0</v>
      </c>
      <c r="FQ357" s="211">
        <f t="shared" si="1083"/>
        <v>0</v>
      </c>
      <c r="FR357" s="211">
        <f t="shared" si="1084"/>
        <v>0</v>
      </c>
      <c r="FS357" s="211">
        <f t="shared" si="1085"/>
        <v>0</v>
      </c>
      <c r="FT357" s="211">
        <f t="shared" si="1086"/>
        <v>0</v>
      </c>
      <c r="FU357" s="211">
        <f t="shared" si="1087"/>
        <v>0</v>
      </c>
      <c r="FV357" s="211">
        <f t="shared" si="1088"/>
        <v>0</v>
      </c>
      <c r="FW357" s="211">
        <f t="shared" si="1089"/>
        <v>0</v>
      </c>
      <c r="FX357" s="211">
        <f t="shared" si="1090"/>
        <v>0</v>
      </c>
      <c r="FY357" s="211">
        <f t="shared" si="1091"/>
        <v>0</v>
      </c>
      <c r="FZ357" s="211">
        <f t="shared" si="1092"/>
        <v>0</v>
      </c>
      <c r="GA357" s="211">
        <f t="shared" si="1093"/>
        <v>0</v>
      </c>
      <c r="GB357" s="211">
        <f t="shared" si="1094"/>
        <v>0</v>
      </c>
      <c r="GC357" s="211">
        <f t="shared" si="1095"/>
        <v>0</v>
      </c>
      <c r="GD357" s="211">
        <f t="shared" si="1096"/>
        <v>0</v>
      </c>
      <c r="GE357" s="211">
        <f t="shared" si="1097"/>
        <v>0</v>
      </c>
      <c r="GF357" s="211">
        <f t="shared" si="1098"/>
        <v>0</v>
      </c>
      <c r="GG357" s="211">
        <f t="shared" si="1099"/>
        <v>0</v>
      </c>
      <c r="GH357" s="211">
        <f t="shared" si="1100"/>
        <v>0</v>
      </c>
      <c r="GI357" s="211">
        <f t="shared" si="1101"/>
        <v>0</v>
      </c>
      <c r="GJ357" s="211">
        <f t="shared" si="1102"/>
        <v>0</v>
      </c>
      <c r="GK357" s="211">
        <f t="shared" si="1103"/>
        <v>0</v>
      </c>
      <c r="GL357" s="211">
        <f t="shared" si="1104"/>
        <v>0</v>
      </c>
    </row>
    <row r="358" spans="3:194" ht="30">
      <c r="C358" s="25" t="s">
        <v>283</v>
      </c>
      <c r="D358" s="220">
        <v>2709</v>
      </c>
      <c r="E358" s="223">
        <v>24</v>
      </c>
      <c r="F358" s="223"/>
      <c r="G358" s="224">
        <f t="shared" si="1147"/>
        <v>0</v>
      </c>
      <c r="H358" s="224">
        <f t="shared" si="1148"/>
        <v>0</v>
      </c>
      <c r="I358" s="222"/>
      <c r="J358" s="222"/>
      <c r="K358" s="222"/>
      <c r="L358" s="222"/>
      <c r="M358" s="222"/>
      <c r="N358" s="222"/>
      <c r="O358" s="222"/>
      <c r="P358" s="222"/>
      <c r="Q358" s="224">
        <f t="shared" si="1149"/>
        <v>0</v>
      </c>
      <c r="R358" s="222"/>
      <c r="S358" s="222"/>
      <c r="T358" s="222"/>
      <c r="U358" s="222"/>
      <c r="V358" s="224">
        <f t="shared" si="1150"/>
        <v>0</v>
      </c>
      <c r="W358" s="222"/>
      <c r="X358" s="222"/>
      <c r="Y358" s="222"/>
      <c r="Z358" s="222"/>
      <c r="AA358" s="224">
        <f t="shared" si="1151"/>
        <v>0</v>
      </c>
      <c r="AB358" s="222"/>
      <c r="AC358" s="222"/>
      <c r="AD358" s="222"/>
      <c r="AE358" s="222"/>
      <c r="AF358" s="224">
        <f t="shared" si="1152"/>
        <v>0</v>
      </c>
      <c r="AG358" s="222"/>
      <c r="AH358" s="222"/>
      <c r="AI358" s="222"/>
      <c r="AJ358" s="222"/>
      <c r="AK358" s="224">
        <f t="shared" si="1153"/>
        <v>0</v>
      </c>
      <c r="AL358" s="224">
        <f t="shared" si="1154"/>
        <v>0</v>
      </c>
      <c r="AM358" s="222"/>
      <c r="AN358" s="222"/>
      <c r="AO358" s="222"/>
      <c r="AP358" s="222"/>
      <c r="AQ358" s="222"/>
      <c r="AR358" s="222"/>
      <c r="AS358" s="222"/>
      <c r="AT358" s="222"/>
      <c r="AU358" s="224">
        <f t="shared" si="1155"/>
        <v>0</v>
      </c>
      <c r="AV358" s="222"/>
      <c r="AW358" s="222"/>
      <c r="AX358" s="222"/>
      <c r="AY358" s="222"/>
      <c r="AZ358" s="224">
        <f t="shared" si="1156"/>
        <v>0</v>
      </c>
      <c r="BA358" s="222"/>
      <c r="BB358" s="222"/>
      <c r="BC358" s="222"/>
      <c r="BD358" s="222"/>
      <c r="BE358" s="224">
        <f t="shared" si="1157"/>
        <v>0</v>
      </c>
      <c r="BF358" s="222"/>
      <c r="BG358" s="222"/>
      <c r="BH358" s="222"/>
      <c r="BI358" s="222"/>
      <c r="BJ358" s="224">
        <f t="shared" si="1158"/>
        <v>0</v>
      </c>
      <c r="BK358" s="222"/>
      <c r="BL358" s="222"/>
      <c r="BM358" s="222"/>
      <c r="BN358" s="222"/>
      <c r="BO358" s="224">
        <f t="shared" si="1159"/>
        <v>0</v>
      </c>
      <c r="BP358" s="222"/>
      <c r="BQ358" s="222"/>
      <c r="BR358" s="222"/>
      <c r="BS358" s="222"/>
      <c r="BT358" s="224">
        <f t="shared" si="1160"/>
        <v>0</v>
      </c>
      <c r="BU358" s="222"/>
      <c r="BV358" s="222"/>
      <c r="BW358" s="222"/>
      <c r="BX358" s="222"/>
      <c r="BY358" s="224">
        <f t="shared" si="1161"/>
        <v>0</v>
      </c>
      <c r="BZ358" s="222"/>
      <c r="CA358" s="222"/>
      <c r="CB358" s="222"/>
      <c r="CC358" s="222"/>
      <c r="CD358" s="224">
        <f t="shared" si="1162"/>
        <v>0</v>
      </c>
      <c r="CE358" s="222"/>
      <c r="CF358" s="222"/>
      <c r="CG358" s="222"/>
      <c r="CH358" s="222"/>
      <c r="CI358" s="224">
        <f t="shared" si="1163"/>
        <v>0</v>
      </c>
      <c r="CJ358" s="222"/>
      <c r="CK358" s="222"/>
      <c r="CL358" s="222"/>
      <c r="CM358" s="222"/>
      <c r="CN358" s="224">
        <f t="shared" si="1164"/>
        <v>0</v>
      </c>
      <c r="CO358" s="222"/>
      <c r="CP358" s="222"/>
      <c r="CQ358" s="222"/>
      <c r="CR358" s="222"/>
      <c r="CS358" s="209">
        <f t="shared" si="1135"/>
        <v>0</v>
      </c>
      <c r="CT358" s="205"/>
      <c r="CU358" s="210">
        <f t="shared" si="1168"/>
        <v>0</v>
      </c>
      <c r="CV358" s="210">
        <f t="shared" si="1168"/>
        <v>0</v>
      </c>
      <c r="CW358" s="210">
        <f t="shared" si="1106"/>
        <v>0</v>
      </c>
      <c r="CX358" s="210">
        <f t="shared" si="1107"/>
        <v>0</v>
      </c>
      <c r="CY358" s="210">
        <f t="shared" si="1108"/>
        <v>0</v>
      </c>
      <c r="CZ358" s="210">
        <f t="shared" si="1109"/>
        <v>0</v>
      </c>
      <c r="DA358" s="210">
        <f t="shared" si="1169"/>
        <v>0</v>
      </c>
      <c r="DB358" s="210">
        <f t="shared" si="1169"/>
        <v>0</v>
      </c>
      <c r="DC358" s="210">
        <f t="shared" si="1110"/>
        <v>0</v>
      </c>
      <c r="DD358" s="210">
        <f t="shared" si="1111"/>
        <v>0</v>
      </c>
      <c r="DE358" s="210">
        <f t="shared" si="1112"/>
        <v>0</v>
      </c>
      <c r="DF358" s="210">
        <f t="shared" si="1113"/>
        <v>0</v>
      </c>
      <c r="DG358" s="210">
        <f t="shared" si="1114"/>
        <v>0</v>
      </c>
      <c r="DH358" s="210">
        <f t="shared" si="1115"/>
        <v>0</v>
      </c>
      <c r="DI358" s="210">
        <f t="shared" si="1116"/>
        <v>0</v>
      </c>
      <c r="DJ358" s="210">
        <f t="shared" si="1117"/>
        <v>0</v>
      </c>
      <c r="DK358" s="210">
        <f t="shared" si="1118"/>
        <v>0</v>
      </c>
      <c r="DL358" s="210">
        <f t="shared" si="1119"/>
        <v>0</v>
      </c>
      <c r="DN358" s="210">
        <f t="shared" si="1167"/>
        <v>0</v>
      </c>
      <c r="DO358" s="210">
        <f t="shared" si="1167"/>
        <v>0</v>
      </c>
      <c r="DP358" s="210">
        <f t="shared" si="1167"/>
        <v>0</v>
      </c>
      <c r="DQ358" s="210">
        <f t="shared" si="1167"/>
        <v>0</v>
      </c>
      <c r="DR358" s="210">
        <f t="shared" si="1167"/>
        <v>0</v>
      </c>
      <c r="DS358" s="210">
        <f t="shared" si="1167"/>
        <v>0</v>
      </c>
      <c r="DT358" s="210">
        <f t="shared" si="1167"/>
        <v>0</v>
      </c>
      <c r="DU358" s="210">
        <f t="shared" si="1167"/>
        <v>0</v>
      </c>
      <c r="DV358" s="210">
        <f t="shared" si="1167"/>
        <v>0</v>
      </c>
      <c r="DW358" s="210">
        <f t="shared" si="1167"/>
        <v>0</v>
      </c>
      <c r="DX358" s="210">
        <f t="shared" si="1167"/>
        <v>0</v>
      </c>
      <c r="DY358" s="210">
        <f t="shared" si="1166"/>
        <v>0</v>
      </c>
      <c r="DZ358" s="210">
        <f t="shared" si="1166"/>
        <v>0</v>
      </c>
      <c r="EA358" s="210">
        <f t="shared" si="1166"/>
        <v>0</v>
      </c>
      <c r="EB358" s="210">
        <f t="shared" si="1166"/>
        <v>0</v>
      </c>
      <c r="EC358" s="210">
        <f t="shared" si="1166"/>
        <v>0</v>
      </c>
      <c r="ED358" s="210">
        <f t="shared" si="1165"/>
        <v>0</v>
      </c>
      <c r="EE358" s="210">
        <f t="shared" si="1165"/>
        <v>0</v>
      </c>
      <c r="EF358" s="210">
        <f t="shared" si="1165"/>
        <v>0</v>
      </c>
      <c r="EG358" s="210">
        <f t="shared" si="1165"/>
        <v>0</v>
      </c>
      <c r="EH358" s="210">
        <f t="shared" si="1165"/>
        <v>0</v>
      </c>
      <c r="EI358" s="210">
        <f t="shared" si="1165"/>
        <v>0</v>
      </c>
      <c r="EJ358" s="210">
        <f t="shared" si="1165"/>
        <v>0</v>
      </c>
      <c r="EK358" s="210">
        <f t="shared" si="1165"/>
        <v>0</v>
      </c>
      <c r="EL358" s="210">
        <f t="shared" si="1141"/>
        <v>0</v>
      </c>
      <c r="EM358" s="210">
        <f t="shared" si="1141"/>
        <v>0</v>
      </c>
      <c r="EN358" s="210">
        <f t="shared" si="1141"/>
        <v>0</v>
      </c>
      <c r="EO358" s="210">
        <f t="shared" si="1141"/>
        <v>0</v>
      </c>
      <c r="EP358" s="210">
        <f t="shared" si="1141"/>
        <v>0</v>
      </c>
      <c r="EQ358" s="210">
        <f t="shared" si="1141"/>
        <v>0</v>
      </c>
      <c r="ES358" s="210">
        <f t="shared" si="1120"/>
        <v>0</v>
      </c>
      <c r="ET358" s="210">
        <f t="shared" si="1121"/>
        <v>0</v>
      </c>
      <c r="EU358" s="210">
        <f t="shared" si="1122"/>
        <v>0</v>
      </c>
      <c r="EV358" s="210">
        <f t="shared" si="1123"/>
        <v>0</v>
      </c>
      <c r="EW358" s="210">
        <f t="shared" si="1124"/>
        <v>0</v>
      </c>
      <c r="EX358" s="210">
        <f t="shared" si="1125"/>
        <v>0</v>
      </c>
      <c r="EY358" s="210">
        <f t="shared" si="1126"/>
        <v>0</v>
      </c>
      <c r="EZ358" s="210">
        <f t="shared" si="1127"/>
        <v>0</v>
      </c>
      <c r="FA358" s="210">
        <f t="shared" si="1128"/>
        <v>0</v>
      </c>
      <c r="FB358" s="210">
        <f t="shared" si="1129"/>
        <v>0</v>
      </c>
      <c r="FC358" s="210">
        <f t="shared" si="1130"/>
        <v>0</v>
      </c>
      <c r="FD358" s="210">
        <f t="shared" si="1131"/>
        <v>0</v>
      </c>
      <c r="FE358" s="210">
        <f t="shared" si="1132"/>
        <v>0</v>
      </c>
      <c r="FF358" s="210">
        <f t="shared" si="1133"/>
        <v>0</v>
      </c>
      <c r="FG358" s="210">
        <f t="shared" si="1134"/>
        <v>0</v>
      </c>
      <c r="FI358" s="211">
        <f t="shared" si="1075"/>
        <v>0</v>
      </c>
      <c r="FJ358" s="211">
        <f t="shared" si="1076"/>
        <v>0</v>
      </c>
      <c r="FK358" s="211">
        <f t="shared" si="1077"/>
        <v>0</v>
      </c>
      <c r="FL358" s="211">
        <f t="shared" si="1078"/>
        <v>0</v>
      </c>
      <c r="FM358" s="211">
        <f t="shared" si="1079"/>
        <v>0</v>
      </c>
      <c r="FN358" s="211">
        <f t="shared" si="1080"/>
        <v>0</v>
      </c>
      <c r="FO358" s="211">
        <f t="shared" si="1081"/>
        <v>0</v>
      </c>
      <c r="FP358" s="211">
        <f t="shared" si="1082"/>
        <v>0</v>
      </c>
      <c r="FQ358" s="211">
        <f t="shared" si="1083"/>
        <v>0</v>
      </c>
      <c r="FR358" s="211">
        <f t="shared" si="1084"/>
        <v>0</v>
      </c>
      <c r="FS358" s="211">
        <f t="shared" si="1085"/>
        <v>0</v>
      </c>
      <c r="FT358" s="211">
        <f t="shared" si="1086"/>
        <v>0</v>
      </c>
      <c r="FU358" s="211">
        <f t="shared" si="1087"/>
        <v>0</v>
      </c>
      <c r="FV358" s="211">
        <f t="shared" si="1088"/>
        <v>0</v>
      </c>
      <c r="FW358" s="211">
        <f t="shared" si="1089"/>
        <v>0</v>
      </c>
      <c r="FX358" s="211">
        <f t="shared" si="1090"/>
        <v>0</v>
      </c>
      <c r="FY358" s="211">
        <f t="shared" si="1091"/>
        <v>0</v>
      </c>
      <c r="FZ358" s="211">
        <f t="shared" si="1092"/>
        <v>0</v>
      </c>
      <c r="GA358" s="211">
        <f t="shared" si="1093"/>
        <v>0</v>
      </c>
      <c r="GB358" s="211">
        <f t="shared" si="1094"/>
        <v>0</v>
      </c>
      <c r="GC358" s="211">
        <f t="shared" si="1095"/>
        <v>0</v>
      </c>
      <c r="GD358" s="211">
        <f t="shared" si="1096"/>
        <v>0</v>
      </c>
      <c r="GE358" s="211">
        <f t="shared" si="1097"/>
        <v>0</v>
      </c>
      <c r="GF358" s="211">
        <f t="shared" si="1098"/>
        <v>0</v>
      </c>
      <c r="GG358" s="211">
        <f t="shared" si="1099"/>
        <v>0</v>
      </c>
      <c r="GH358" s="211">
        <f t="shared" si="1100"/>
        <v>0</v>
      </c>
      <c r="GI358" s="211">
        <f t="shared" si="1101"/>
        <v>0</v>
      </c>
      <c r="GJ358" s="211">
        <f t="shared" si="1102"/>
        <v>0</v>
      </c>
      <c r="GK358" s="211">
        <f t="shared" si="1103"/>
        <v>0</v>
      </c>
      <c r="GL358" s="211">
        <f t="shared" si="1104"/>
        <v>0</v>
      </c>
    </row>
    <row r="359" spans="3:194" ht="45">
      <c r="C359" s="25" t="s">
        <v>284</v>
      </c>
      <c r="D359" s="220">
        <v>2710</v>
      </c>
      <c r="E359" s="223">
        <v>24</v>
      </c>
      <c r="F359" s="223"/>
      <c r="G359" s="224">
        <f t="shared" si="1147"/>
        <v>0</v>
      </c>
      <c r="H359" s="224">
        <f t="shared" si="1148"/>
        <v>0</v>
      </c>
      <c r="I359" s="222"/>
      <c r="J359" s="222"/>
      <c r="K359" s="222"/>
      <c r="L359" s="222"/>
      <c r="M359" s="222"/>
      <c r="N359" s="222"/>
      <c r="O359" s="222"/>
      <c r="P359" s="222"/>
      <c r="Q359" s="224">
        <f t="shared" si="1149"/>
        <v>0</v>
      </c>
      <c r="R359" s="222"/>
      <c r="S359" s="222"/>
      <c r="T359" s="222"/>
      <c r="U359" s="222"/>
      <c r="V359" s="224">
        <f t="shared" si="1150"/>
        <v>0</v>
      </c>
      <c r="W359" s="222"/>
      <c r="X359" s="222"/>
      <c r="Y359" s="222"/>
      <c r="Z359" s="222"/>
      <c r="AA359" s="224">
        <f t="shared" si="1151"/>
        <v>0</v>
      </c>
      <c r="AB359" s="222"/>
      <c r="AC359" s="222"/>
      <c r="AD359" s="222"/>
      <c r="AE359" s="222"/>
      <c r="AF359" s="224">
        <f t="shared" si="1152"/>
        <v>0</v>
      </c>
      <c r="AG359" s="222"/>
      <c r="AH359" s="222"/>
      <c r="AI359" s="222"/>
      <c r="AJ359" s="222"/>
      <c r="AK359" s="224">
        <f t="shared" si="1153"/>
        <v>0</v>
      </c>
      <c r="AL359" s="224">
        <f t="shared" si="1154"/>
        <v>0</v>
      </c>
      <c r="AM359" s="222"/>
      <c r="AN359" s="222"/>
      <c r="AO359" s="222"/>
      <c r="AP359" s="222"/>
      <c r="AQ359" s="222"/>
      <c r="AR359" s="222"/>
      <c r="AS359" s="222"/>
      <c r="AT359" s="222"/>
      <c r="AU359" s="224">
        <f t="shared" si="1155"/>
        <v>0</v>
      </c>
      <c r="AV359" s="222"/>
      <c r="AW359" s="222"/>
      <c r="AX359" s="222"/>
      <c r="AY359" s="222"/>
      <c r="AZ359" s="224">
        <f t="shared" si="1156"/>
        <v>0</v>
      </c>
      <c r="BA359" s="222"/>
      <c r="BB359" s="222"/>
      <c r="BC359" s="222"/>
      <c r="BD359" s="222"/>
      <c r="BE359" s="224">
        <f t="shared" si="1157"/>
        <v>0</v>
      </c>
      <c r="BF359" s="222"/>
      <c r="BG359" s="222"/>
      <c r="BH359" s="222"/>
      <c r="BI359" s="222"/>
      <c r="BJ359" s="224">
        <f t="shared" si="1158"/>
        <v>0</v>
      </c>
      <c r="BK359" s="222"/>
      <c r="BL359" s="222"/>
      <c r="BM359" s="222"/>
      <c r="BN359" s="222"/>
      <c r="BO359" s="224">
        <f t="shared" si="1159"/>
        <v>0</v>
      </c>
      <c r="BP359" s="222"/>
      <c r="BQ359" s="222"/>
      <c r="BR359" s="222"/>
      <c r="BS359" s="222"/>
      <c r="BT359" s="224">
        <f t="shared" si="1160"/>
        <v>0</v>
      </c>
      <c r="BU359" s="222"/>
      <c r="BV359" s="222"/>
      <c r="BW359" s="222"/>
      <c r="BX359" s="222"/>
      <c r="BY359" s="224">
        <f t="shared" si="1161"/>
        <v>0</v>
      </c>
      <c r="BZ359" s="222"/>
      <c r="CA359" s="222"/>
      <c r="CB359" s="222"/>
      <c r="CC359" s="222"/>
      <c r="CD359" s="224">
        <f t="shared" si="1162"/>
        <v>0</v>
      </c>
      <c r="CE359" s="222"/>
      <c r="CF359" s="222"/>
      <c r="CG359" s="222"/>
      <c r="CH359" s="222"/>
      <c r="CI359" s="224">
        <f t="shared" si="1163"/>
        <v>0</v>
      </c>
      <c r="CJ359" s="222"/>
      <c r="CK359" s="222"/>
      <c r="CL359" s="222"/>
      <c r="CM359" s="222"/>
      <c r="CN359" s="224">
        <f t="shared" si="1164"/>
        <v>0</v>
      </c>
      <c r="CO359" s="222"/>
      <c r="CP359" s="222"/>
      <c r="CQ359" s="222"/>
      <c r="CR359" s="222"/>
      <c r="CS359" s="209">
        <f t="shared" si="1135"/>
        <v>0</v>
      </c>
      <c r="CT359" s="205"/>
      <c r="CU359" s="210">
        <f t="shared" si="1168"/>
        <v>0</v>
      </c>
      <c r="CV359" s="210">
        <f t="shared" si="1168"/>
        <v>0</v>
      </c>
      <c r="CW359" s="210">
        <f t="shared" si="1106"/>
        <v>0</v>
      </c>
      <c r="CX359" s="210">
        <f t="shared" si="1107"/>
        <v>0</v>
      </c>
      <c r="CY359" s="210">
        <f t="shared" si="1108"/>
        <v>0</v>
      </c>
      <c r="CZ359" s="210">
        <f t="shared" si="1109"/>
        <v>0</v>
      </c>
      <c r="DA359" s="210">
        <f t="shared" si="1169"/>
        <v>0</v>
      </c>
      <c r="DB359" s="210">
        <f t="shared" si="1169"/>
        <v>0</v>
      </c>
      <c r="DC359" s="210">
        <f t="shared" si="1110"/>
        <v>0</v>
      </c>
      <c r="DD359" s="210">
        <f t="shared" si="1111"/>
        <v>0</v>
      </c>
      <c r="DE359" s="210">
        <f t="shared" si="1112"/>
        <v>0</v>
      </c>
      <c r="DF359" s="210">
        <f t="shared" si="1113"/>
        <v>0</v>
      </c>
      <c r="DG359" s="210">
        <f t="shared" si="1114"/>
        <v>0</v>
      </c>
      <c r="DH359" s="210">
        <f t="shared" si="1115"/>
        <v>0</v>
      </c>
      <c r="DI359" s="210">
        <f t="shared" si="1116"/>
        <v>0</v>
      </c>
      <c r="DJ359" s="210">
        <f t="shared" si="1117"/>
        <v>0</v>
      </c>
      <c r="DK359" s="210">
        <f t="shared" si="1118"/>
        <v>0</v>
      </c>
      <c r="DL359" s="210">
        <f t="shared" si="1119"/>
        <v>0</v>
      </c>
      <c r="DN359" s="210">
        <f t="shared" si="1167"/>
        <v>0</v>
      </c>
      <c r="DO359" s="210">
        <f t="shared" si="1167"/>
        <v>0</v>
      </c>
      <c r="DP359" s="210">
        <f t="shared" si="1167"/>
        <v>0</v>
      </c>
      <c r="DQ359" s="210">
        <f t="shared" si="1167"/>
        <v>0</v>
      </c>
      <c r="DR359" s="210">
        <f t="shared" si="1167"/>
        <v>0</v>
      </c>
      <c r="DS359" s="210">
        <f t="shared" si="1167"/>
        <v>0</v>
      </c>
      <c r="DT359" s="210">
        <f t="shared" si="1167"/>
        <v>0</v>
      </c>
      <c r="DU359" s="210">
        <f t="shared" si="1167"/>
        <v>0</v>
      </c>
      <c r="DV359" s="210">
        <f t="shared" si="1167"/>
        <v>0</v>
      </c>
      <c r="DW359" s="210">
        <f t="shared" si="1167"/>
        <v>0</v>
      </c>
      <c r="DX359" s="210">
        <f t="shared" si="1167"/>
        <v>0</v>
      </c>
      <c r="DY359" s="210">
        <f t="shared" si="1166"/>
        <v>0</v>
      </c>
      <c r="DZ359" s="210">
        <f t="shared" si="1166"/>
        <v>0</v>
      </c>
      <c r="EA359" s="210">
        <f t="shared" si="1166"/>
        <v>0</v>
      </c>
      <c r="EB359" s="210">
        <f t="shared" si="1166"/>
        <v>0</v>
      </c>
      <c r="EC359" s="210">
        <f t="shared" si="1166"/>
        <v>0</v>
      </c>
      <c r="ED359" s="210">
        <f t="shared" si="1165"/>
        <v>0</v>
      </c>
      <c r="EE359" s="210">
        <f t="shared" si="1165"/>
        <v>0</v>
      </c>
      <c r="EF359" s="210">
        <f t="shared" si="1165"/>
        <v>0</v>
      </c>
      <c r="EG359" s="210">
        <f t="shared" si="1165"/>
        <v>0</v>
      </c>
      <c r="EH359" s="210">
        <f t="shared" si="1165"/>
        <v>0</v>
      </c>
      <c r="EI359" s="210">
        <f t="shared" si="1165"/>
        <v>0</v>
      </c>
      <c r="EJ359" s="210">
        <f t="shared" si="1165"/>
        <v>0</v>
      </c>
      <c r="EK359" s="210">
        <f t="shared" si="1165"/>
        <v>0</v>
      </c>
      <c r="EL359" s="210">
        <f t="shared" si="1141"/>
        <v>0</v>
      </c>
      <c r="EM359" s="210">
        <f t="shared" si="1141"/>
        <v>0</v>
      </c>
      <c r="EN359" s="210">
        <f t="shared" si="1141"/>
        <v>0</v>
      </c>
      <c r="EO359" s="210">
        <f t="shared" si="1141"/>
        <v>0</v>
      </c>
      <c r="EP359" s="210">
        <f t="shared" si="1141"/>
        <v>0</v>
      </c>
      <c r="EQ359" s="210">
        <f t="shared" si="1141"/>
        <v>0</v>
      </c>
      <c r="ES359" s="210">
        <f t="shared" si="1120"/>
        <v>0</v>
      </c>
      <c r="ET359" s="210">
        <f t="shared" si="1121"/>
        <v>0</v>
      </c>
      <c r="EU359" s="210">
        <f t="shared" si="1122"/>
        <v>0</v>
      </c>
      <c r="EV359" s="210">
        <f t="shared" si="1123"/>
        <v>0</v>
      </c>
      <c r="EW359" s="210">
        <f t="shared" si="1124"/>
        <v>0</v>
      </c>
      <c r="EX359" s="210">
        <f t="shared" si="1125"/>
        <v>0</v>
      </c>
      <c r="EY359" s="210">
        <f t="shared" si="1126"/>
        <v>0</v>
      </c>
      <c r="EZ359" s="210">
        <f t="shared" si="1127"/>
        <v>0</v>
      </c>
      <c r="FA359" s="210">
        <f t="shared" si="1128"/>
        <v>0</v>
      </c>
      <c r="FB359" s="210">
        <f t="shared" si="1129"/>
        <v>0</v>
      </c>
      <c r="FC359" s="210">
        <f t="shared" si="1130"/>
        <v>0</v>
      </c>
      <c r="FD359" s="210">
        <f t="shared" si="1131"/>
        <v>0</v>
      </c>
      <c r="FE359" s="210">
        <f t="shared" si="1132"/>
        <v>0</v>
      </c>
      <c r="FF359" s="210">
        <f t="shared" si="1133"/>
        <v>0</v>
      </c>
      <c r="FG359" s="210">
        <f t="shared" si="1134"/>
        <v>0</v>
      </c>
      <c r="FI359" s="211">
        <f t="shared" si="1075"/>
        <v>0</v>
      </c>
      <c r="FJ359" s="211">
        <f t="shared" si="1076"/>
        <v>0</v>
      </c>
      <c r="FK359" s="211">
        <f t="shared" si="1077"/>
        <v>0</v>
      </c>
      <c r="FL359" s="211">
        <f t="shared" si="1078"/>
        <v>0</v>
      </c>
      <c r="FM359" s="211">
        <f t="shared" si="1079"/>
        <v>0</v>
      </c>
      <c r="FN359" s="211">
        <f t="shared" si="1080"/>
        <v>0</v>
      </c>
      <c r="FO359" s="211">
        <f t="shared" si="1081"/>
        <v>0</v>
      </c>
      <c r="FP359" s="211">
        <f t="shared" si="1082"/>
        <v>0</v>
      </c>
      <c r="FQ359" s="211">
        <f t="shared" si="1083"/>
        <v>0</v>
      </c>
      <c r="FR359" s="211">
        <f t="shared" si="1084"/>
        <v>0</v>
      </c>
      <c r="FS359" s="211">
        <f t="shared" si="1085"/>
        <v>0</v>
      </c>
      <c r="FT359" s="211">
        <f t="shared" si="1086"/>
        <v>0</v>
      </c>
      <c r="FU359" s="211">
        <f t="shared" si="1087"/>
        <v>0</v>
      </c>
      <c r="FV359" s="211">
        <f t="shared" si="1088"/>
        <v>0</v>
      </c>
      <c r="FW359" s="211">
        <f t="shared" si="1089"/>
        <v>0</v>
      </c>
      <c r="FX359" s="211">
        <f t="shared" si="1090"/>
        <v>0</v>
      </c>
      <c r="FY359" s="211">
        <f t="shared" si="1091"/>
        <v>0</v>
      </c>
      <c r="FZ359" s="211">
        <f t="shared" si="1092"/>
        <v>0</v>
      </c>
      <c r="GA359" s="211">
        <f t="shared" si="1093"/>
        <v>0</v>
      </c>
      <c r="GB359" s="211">
        <f t="shared" si="1094"/>
        <v>0</v>
      </c>
      <c r="GC359" s="211">
        <f t="shared" si="1095"/>
        <v>0</v>
      </c>
      <c r="GD359" s="211">
        <f t="shared" si="1096"/>
        <v>0</v>
      </c>
      <c r="GE359" s="211">
        <f t="shared" si="1097"/>
        <v>0</v>
      </c>
      <c r="GF359" s="211">
        <f t="shared" si="1098"/>
        <v>0</v>
      </c>
      <c r="GG359" s="211">
        <f t="shared" si="1099"/>
        <v>0</v>
      </c>
      <c r="GH359" s="211">
        <f t="shared" si="1100"/>
        <v>0</v>
      </c>
      <c r="GI359" s="211">
        <f t="shared" si="1101"/>
        <v>0</v>
      </c>
      <c r="GJ359" s="211">
        <f t="shared" si="1102"/>
        <v>0</v>
      </c>
      <c r="GK359" s="211">
        <f t="shared" si="1103"/>
        <v>0</v>
      </c>
      <c r="GL359" s="211">
        <f t="shared" si="1104"/>
        <v>0</v>
      </c>
    </row>
    <row r="360" spans="3:194" ht="30">
      <c r="C360" s="25" t="s">
        <v>285</v>
      </c>
      <c r="D360" s="220">
        <v>2711</v>
      </c>
      <c r="E360" s="223">
        <v>24</v>
      </c>
      <c r="F360" s="223"/>
      <c r="G360" s="224">
        <f t="shared" si="1147"/>
        <v>0</v>
      </c>
      <c r="H360" s="224">
        <f t="shared" si="1148"/>
        <v>0</v>
      </c>
      <c r="I360" s="222"/>
      <c r="J360" s="222"/>
      <c r="K360" s="222"/>
      <c r="L360" s="222"/>
      <c r="M360" s="222"/>
      <c r="N360" s="222"/>
      <c r="O360" s="222"/>
      <c r="P360" s="222"/>
      <c r="Q360" s="224">
        <f t="shared" si="1149"/>
        <v>0</v>
      </c>
      <c r="R360" s="222"/>
      <c r="S360" s="222"/>
      <c r="T360" s="222"/>
      <c r="U360" s="222"/>
      <c r="V360" s="224">
        <f t="shared" si="1150"/>
        <v>0</v>
      </c>
      <c r="W360" s="222"/>
      <c r="X360" s="222"/>
      <c r="Y360" s="222"/>
      <c r="Z360" s="222"/>
      <c r="AA360" s="224">
        <f t="shared" si="1151"/>
        <v>0</v>
      </c>
      <c r="AB360" s="222"/>
      <c r="AC360" s="222"/>
      <c r="AD360" s="222"/>
      <c r="AE360" s="222"/>
      <c r="AF360" s="224">
        <f t="shared" si="1152"/>
        <v>0</v>
      </c>
      <c r="AG360" s="222"/>
      <c r="AH360" s="222"/>
      <c r="AI360" s="222"/>
      <c r="AJ360" s="222"/>
      <c r="AK360" s="224">
        <f t="shared" si="1153"/>
        <v>0</v>
      </c>
      <c r="AL360" s="224">
        <f t="shared" si="1154"/>
        <v>0</v>
      </c>
      <c r="AM360" s="222"/>
      <c r="AN360" s="222"/>
      <c r="AO360" s="222"/>
      <c r="AP360" s="222"/>
      <c r="AQ360" s="222"/>
      <c r="AR360" s="222"/>
      <c r="AS360" s="222"/>
      <c r="AT360" s="222"/>
      <c r="AU360" s="224">
        <f t="shared" si="1155"/>
        <v>0</v>
      </c>
      <c r="AV360" s="222"/>
      <c r="AW360" s="222"/>
      <c r="AX360" s="222"/>
      <c r="AY360" s="222"/>
      <c r="AZ360" s="224">
        <f t="shared" si="1156"/>
        <v>0</v>
      </c>
      <c r="BA360" s="222"/>
      <c r="BB360" s="222"/>
      <c r="BC360" s="222"/>
      <c r="BD360" s="222"/>
      <c r="BE360" s="224">
        <f t="shared" si="1157"/>
        <v>0</v>
      </c>
      <c r="BF360" s="222"/>
      <c r="BG360" s="222"/>
      <c r="BH360" s="222"/>
      <c r="BI360" s="222"/>
      <c r="BJ360" s="224">
        <f t="shared" si="1158"/>
        <v>0</v>
      </c>
      <c r="BK360" s="222"/>
      <c r="BL360" s="222"/>
      <c r="BM360" s="222"/>
      <c r="BN360" s="222"/>
      <c r="BO360" s="224">
        <f t="shared" si="1159"/>
        <v>0</v>
      </c>
      <c r="BP360" s="222"/>
      <c r="BQ360" s="222"/>
      <c r="BR360" s="222"/>
      <c r="BS360" s="222"/>
      <c r="BT360" s="224">
        <f t="shared" si="1160"/>
        <v>0</v>
      </c>
      <c r="BU360" s="222"/>
      <c r="BV360" s="222"/>
      <c r="BW360" s="222"/>
      <c r="BX360" s="222"/>
      <c r="BY360" s="224">
        <f t="shared" si="1161"/>
        <v>0</v>
      </c>
      <c r="BZ360" s="222"/>
      <c r="CA360" s="222"/>
      <c r="CB360" s="222"/>
      <c r="CC360" s="222"/>
      <c r="CD360" s="224">
        <f t="shared" si="1162"/>
        <v>0</v>
      </c>
      <c r="CE360" s="222"/>
      <c r="CF360" s="222"/>
      <c r="CG360" s="222"/>
      <c r="CH360" s="222"/>
      <c r="CI360" s="224">
        <f t="shared" si="1163"/>
        <v>0</v>
      </c>
      <c r="CJ360" s="222"/>
      <c r="CK360" s="222"/>
      <c r="CL360" s="222"/>
      <c r="CM360" s="222"/>
      <c r="CN360" s="224">
        <f t="shared" si="1164"/>
        <v>0</v>
      </c>
      <c r="CO360" s="222"/>
      <c r="CP360" s="222"/>
      <c r="CQ360" s="222"/>
      <c r="CR360" s="222"/>
      <c r="CS360" s="209">
        <f t="shared" si="1135"/>
        <v>0</v>
      </c>
      <c r="CT360" s="205"/>
      <c r="CU360" s="210">
        <f t="shared" si="1168"/>
        <v>0</v>
      </c>
      <c r="CV360" s="210">
        <f t="shared" si="1168"/>
        <v>0</v>
      </c>
      <c r="CW360" s="210">
        <f t="shared" si="1106"/>
        <v>0</v>
      </c>
      <c r="CX360" s="210">
        <f t="shared" si="1107"/>
        <v>0</v>
      </c>
      <c r="CY360" s="210">
        <f t="shared" si="1108"/>
        <v>0</v>
      </c>
      <c r="CZ360" s="210">
        <f t="shared" si="1109"/>
        <v>0</v>
      </c>
      <c r="DA360" s="210">
        <f t="shared" si="1169"/>
        <v>0</v>
      </c>
      <c r="DB360" s="210">
        <f t="shared" si="1169"/>
        <v>0</v>
      </c>
      <c r="DC360" s="210">
        <f t="shared" si="1110"/>
        <v>0</v>
      </c>
      <c r="DD360" s="210">
        <f t="shared" si="1111"/>
        <v>0</v>
      </c>
      <c r="DE360" s="210">
        <f t="shared" si="1112"/>
        <v>0</v>
      </c>
      <c r="DF360" s="210">
        <f t="shared" si="1113"/>
        <v>0</v>
      </c>
      <c r="DG360" s="210">
        <f t="shared" si="1114"/>
        <v>0</v>
      </c>
      <c r="DH360" s="210">
        <f t="shared" si="1115"/>
        <v>0</v>
      </c>
      <c r="DI360" s="210">
        <f t="shared" si="1116"/>
        <v>0</v>
      </c>
      <c r="DJ360" s="210">
        <f t="shared" si="1117"/>
        <v>0</v>
      </c>
      <c r="DK360" s="210">
        <f t="shared" si="1118"/>
        <v>0</v>
      </c>
      <c r="DL360" s="210">
        <f t="shared" si="1119"/>
        <v>0</v>
      </c>
      <c r="DN360" s="210">
        <f t="shared" si="1167"/>
        <v>0</v>
      </c>
      <c r="DO360" s="210">
        <f t="shared" si="1167"/>
        <v>0</v>
      </c>
      <c r="DP360" s="210">
        <f t="shared" si="1167"/>
        <v>0</v>
      </c>
      <c r="DQ360" s="210">
        <f t="shared" si="1167"/>
        <v>0</v>
      </c>
      <c r="DR360" s="210">
        <f t="shared" si="1167"/>
        <v>0</v>
      </c>
      <c r="DS360" s="210">
        <f t="shared" si="1167"/>
        <v>0</v>
      </c>
      <c r="DT360" s="210">
        <f t="shared" si="1167"/>
        <v>0</v>
      </c>
      <c r="DU360" s="210">
        <f t="shared" si="1167"/>
        <v>0</v>
      </c>
      <c r="DV360" s="210">
        <f t="shared" si="1167"/>
        <v>0</v>
      </c>
      <c r="DW360" s="210">
        <f t="shared" si="1167"/>
        <v>0</v>
      </c>
      <c r="DX360" s="210">
        <f t="shared" si="1167"/>
        <v>0</v>
      </c>
      <c r="DY360" s="210">
        <f t="shared" si="1166"/>
        <v>0</v>
      </c>
      <c r="DZ360" s="210">
        <f t="shared" si="1166"/>
        <v>0</v>
      </c>
      <c r="EA360" s="210">
        <f t="shared" si="1166"/>
        <v>0</v>
      </c>
      <c r="EB360" s="210">
        <f t="shared" si="1166"/>
        <v>0</v>
      </c>
      <c r="EC360" s="210">
        <f t="shared" si="1166"/>
        <v>0</v>
      </c>
      <c r="ED360" s="210">
        <f t="shared" si="1165"/>
        <v>0</v>
      </c>
      <c r="EE360" s="210">
        <f t="shared" si="1165"/>
        <v>0</v>
      </c>
      <c r="EF360" s="210">
        <f t="shared" si="1165"/>
        <v>0</v>
      </c>
      <c r="EG360" s="210">
        <f t="shared" si="1165"/>
        <v>0</v>
      </c>
      <c r="EH360" s="210">
        <f t="shared" si="1165"/>
        <v>0</v>
      </c>
      <c r="EI360" s="210">
        <f t="shared" si="1165"/>
        <v>0</v>
      </c>
      <c r="EJ360" s="210">
        <f t="shared" si="1165"/>
        <v>0</v>
      </c>
      <c r="EK360" s="210">
        <f t="shared" si="1165"/>
        <v>0</v>
      </c>
      <c r="EL360" s="210">
        <f t="shared" si="1141"/>
        <v>0</v>
      </c>
      <c r="EM360" s="210">
        <f t="shared" si="1141"/>
        <v>0</v>
      </c>
      <c r="EN360" s="210">
        <f t="shared" si="1141"/>
        <v>0</v>
      </c>
      <c r="EO360" s="210">
        <f t="shared" si="1141"/>
        <v>0</v>
      </c>
      <c r="EP360" s="210">
        <f t="shared" si="1141"/>
        <v>0</v>
      </c>
      <c r="EQ360" s="210">
        <f t="shared" si="1141"/>
        <v>0</v>
      </c>
      <c r="ES360" s="210">
        <f t="shared" si="1120"/>
        <v>0</v>
      </c>
      <c r="ET360" s="210">
        <f t="shared" si="1121"/>
        <v>0</v>
      </c>
      <c r="EU360" s="210">
        <f t="shared" si="1122"/>
        <v>0</v>
      </c>
      <c r="EV360" s="210">
        <f t="shared" si="1123"/>
        <v>0</v>
      </c>
      <c r="EW360" s="210">
        <f t="shared" si="1124"/>
        <v>0</v>
      </c>
      <c r="EX360" s="210">
        <f t="shared" si="1125"/>
        <v>0</v>
      </c>
      <c r="EY360" s="210">
        <f t="shared" si="1126"/>
        <v>0</v>
      </c>
      <c r="EZ360" s="210">
        <f t="shared" si="1127"/>
        <v>0</v>
      </c>
      <c r="FA360" s="210">
        <f t="shared" si="1128"/>
        <v>0</v>
      </c>
      <c r="FB360" s="210">
        <f t="shared" si="1129"/>
        <v>0</v>
      </c>
      <c r="FC360" s="210">
        <f t="shared" si="1130"/>
        <v>0</v>
      </c>
      <c r="FD360" s="210">
        <f t="shared" si="1131"/>
        <v>0</v>
      </c>
      <c r="FE360" s="210">
        <f t="shared" si="1132"/>
        <v>0</v>
      </c>
      <c r="FF360" s="210">
        <f t="shared" si="1133"/>
        <v>0</v>
      </c>
      <c r="FG360" s="210">
        <f t="shared" si="1134"/>
        <v>0</v>
      </c>
      <c r="FI360" s="211">
        <f t="shared" si="1075"/>
        <v>0</v>
      </c>
      <c r="FJ360" s="211">
        <f t="shared" si="1076"/>
        <v>0</v>
      </c>
      <c r="FK360" s="211">
        <f t="shared" si="1077"/>
        <v>0</v>
      </c>
      <c r="FL360" s="211">
        <f t="shared" si="1078"/>
        <v>0</v>
      </c>
      <c r="FM360" s="211">
        <f t="shared" si="1079"/>
        <v>0</v>
      </c>
      <c r="FN360" s="211">
        <f t="shared" si="1080"/>
        <v>0</v>
      </c>
      <c r="FO360" s="211">
        <f t="shared" si="1081"/>
        <v>0</v>
      </c>
      <c r="FP360" s="211">
        <f t="shared" si="1082"/>
        <v>0</v>
      </c>
      <c r="FQ360" s="211">
        <f t="shared" si="1083"/>
        <v>0</v>
      </c>
      <c r="FR360" s="211">
        <f t="shared" si="1084"/>
        <v>0</v>
      </c>
      <c r="FS360" s="211">
        <f t="shared" si="1085"/>
        <v>0</v>
      </c>
      <c r="FT360" s="211">
        <f t="shared" si="1086"/>
        <v>0</v>
      </c>
      <c r="FU360" s="211">
        <f t="shared" si="1087"/>
        <v>0</v>
      </c>
      <c r="FV360" s="211">
        <f t="shared" si="1088"/>
        <v>0</v>
      </c>
      <c r="FW360" s="211">
        <f t="shared" si="1089"/>
        <v>0</v>
      </c>
      <c r="FX360" s="211">
        <f t="shared" si="1090"/>
        <v>0</v>
      </c>
      <c r="FY360" s="211">
        <f t="shared" si="1091"/>
        <v>0</v>
      </c>
      <c r="FZ360" s="211">
        <f t="shared" si="1092"/>
        <v>0</v>
      </c>
      <c r="GA360" s="211">
        <f t="shared" si="1093"/>
        <v>0</v>
      </c>
      <c r="GB360" s="211">
        <f t="shared" si="1094"/>
        <v>0</v>
      </c>
      <c r="GC360" s="211">
        <f t="shared" si="1095"/>
        <v>0</v>
      </c>
      <c r="GD360" s="211">
        <f t="shared" si="1096"/>
        <v>0</v>
      </c>
      <c r="GE360" s="211">
        <f t="shared" si="1097"/>
        <v>0</v>
      </c>
      <c r="GF360" s="211">
        <f t="shared" si="1098"/>
        <v>0</v>
      </c>
      <c r="GG360" s="211">
        <f t="shared" si="1099"/>
        <v>0</v>
      </c>
      <c r="GH360" s="211">
        <f t="shared" si="1100"/>
        <v>0</v>
      </c>
      <c r="GI360" s="211">
        <f t="shared" si="1101"/>
        <v>0</v>
      </c>
      <c r="GJ360" s="211">
        <f t="shared" si="1102"/>
        <v>0</v>
      </c>
      <c r="GK360" s="211">
        <f t="shared" si="1103"/>
        <v>0</v>
      </c>
      <c r="GL360" s="211">
        <f t="shared" si="1104"/>
        <v>0</v>
      </c>
    </row>
    <row r="361" spans="3:194" ht="75">
      <c r="C361" s="25" t="s">
        <v>286</v>
      </c>
      <c r="D361" s="220">
        <v>2712</v>
      </c>
      <c r="E361" s="223">
        <v>24</v>
      </c>
      <c r="F361" s="223"/>
      <c r="G361" s="224">
        <f t="shared" si="1147"/>
        <v>0</v>
      </c>
      <c r="H361" s="224">
        <f t="shared" si="1148"/>
        <v>0</v>
      </c>
      <c r="I361" s="222"/>
      <c r="J361" s="222"/>
      <c r="K361" s="222"/>
      <c r="L361" s="222"/>
      <c r="M361" s="222"/>
      <c r="N361" s="222"/>
      <c r="O361" s="222"/>
      <c r="P361" s="222"/>
      <c r="Q361" s="224">
        <f t="shared" si="1149"/>
        <v>0</v>
      </c>
      <c r="R361" s="222"/>
      <c r="S361" s="222"/>
      <c r="T361" s="222"/>
      <c r="U361" s="222"/>
      <c r="V361" s="224">
        <f t="shared" si="1150"/>
        <v>0</v>
      </c>
      <c r="W361" s="222"/>
      <c r="X361" s="222"/>
      <c r="Y361" s="222"/>
      <c r="Z361" s="222"/>
      <c r="AA361" s="224">
        <f t="shared" si="1151"/>
        <v>0</v>
      </c>
      <c r="AB361" s="222"/>
      <c r="AC361" s="222"/>
      <c r="AD361" s="222"/>
      <c r="AE361" s="222"/>
      <c r="AF361" s="224">
        <f t="shared" si="1152"/>
        <v>0</v>
      </c>
      <c r="AG361" s="222"/>
      <c r="AH361" s="222"/>
      <c r="AI361" s="222"/>
      <c r="AJ361" s="222"/>
      <c r="AK361" s="224">
        <f t="shared" si="1153"/>
        <v>0</v>
      </c>
      <c r="AL361" s="224">
        <f t="shared" si="1154"/>
        <v>0</v>
      </c>
      <c r="AM361" s="222"/>
      <c r="AN361" s="222"/>
      <c r="AO361" s="222"/>
      <c r="AP361" s="222"/>
      <c r="AQ361" s="222"/>
      <c r="AR361" s="222"/>
      <c r="AS361" s="222"/>
      <c r="AT361" s="222"/>
      <c r="AU361" s="224">
        <f t="shared" si="1155"/>
        <v>0</v>
      </c>
      <c r="AV361" s="222"/>
      <c r="AW361" s="222"/>
      <c r="AX361" s="222"/>
      <c r="AY361" s="222"/>
      <c r="AZ361" s="224">
        <f t="shared" si="1156"/>
        <v>0</v>
      </c>
      <c r="BA361" s="222"/>
      <c r="BB361" s="222"/>
      <c r="BC361" s="222"/>
      <c r="BD361" s="222"/>
      <c r="BE361" s="224">
        <f t="shared" si="1157"/>
        <v>0</v>
      </c>
      <c r="BF361" s="222"/>
      <c r="BG361" s="222"/>
      <c r="BH361" s="222"/>
      <c r="BI361" s="222"/>
      <c r="BJ361" s="224">
        <f t="shared" si="1158"/>
        <v>0</v>
      </c>
      <c r="BK361" s="222"/>
      <c r="BL361" s="222"/>
      <c r="BM361" s="222"/>
      <c r="BN361" s="222"/>
      <c r="BO361" s="224">
        <f t="shared" si="1159"/>
        <v>0</v>
      </c>
      <c r="BP361" s="222"/>
      <c r="BQ361" s="222"/>
      <c r="BR361" s="222"/>
      <c r="BS361" s="222"/>
      <c r="BT361" s="224">
        <f t="shared" si="1160"/>
        <v>0</v>
      </c>
      <c r="BU361" s="222"/>
      <c r="BV361" s="222"/>
      <c r="BW361" s="222"/>
      <c r="BX361" s="222"/>
      <c r="BY361" s="224">
        <f t="shared" si="1161"/>
        <v>0</v>
      </c>
      <c r="BZ361" s="222"/>
      <c r="CA361" s="222"/>
      <c r="CB361" s="222"/>
      <c r="CC361" s="222"/>
      <c r="CD361" s="224">
        <f t="shared" si="1162"/>
        <v>0</v>
      </c>
      <c r="CE361" s="222"/>
      <c r="CF361" s="222"/>
      <c r="CG361" s="222"/>
      <c r="CH361" s="222"/>
      <c r="CI361" s="224">
        <f t="shared" si="1163"/>
        <v>0</v>
      </c>
      <c r="CJ361" s="222"/>
      <c r="CK361" s="222"/>
      <c r="CL361" s="222"/>
      <c r="CM361" s="222"/>
      <c r="CN361" s="224">
        <f t="shared" si="1164"/>
        <v>0</v>
      </c>
      <c r="CO361" s="222"/>
      <c r="CP361" s="222"/>
      <c r="CQ361" s="222"/>
      <c r="CR361" s="222"/>
      <c r="CS361" s="209">
        <f t="shared" si="1135"/>
        <v>0</v>
      </c>
      <c r="CT361" s="205"/>
      <c r="CU361" s="210">
        <f t="shared" si="1168"/>
        <v>0</v>
      </c>
      <c r="CV361" s="210">
        <f t="shared" si="1168"/>
        <v>0</v>
      </c>
      <c r="CW361" s="210">
        <f t="shared" si="1106"/>
        <v>0</v>
      </c>
      <c r="CX361" s="210">
        <f t="shared" si="1107"/>
        <v>0</v>
      </c>
      <c r="CY361" s="210">
        <f t="shared" si="1108"/>
        <v>0</v>
      </c>
      <c r="CZ361" s="210">
        <f t="shared" si="1109"/>
        <v>0</v>
      </c>
      <c r="DA361" s="210">
        <f t="shared" si="1169"/>
        <v>0</v>
      </c>
      <c r="DB361" s="210">
        <f t="shared" si="1169"/>
        <v>0</v>
      </c>
      <c r="DC361" s="210">
        <f t="shared" si="1110"/>
        <v>0</v>
      </c>
      <c r="DD361" s="210">
        <f t="shared" si="1111"/>
        <v>0</v>
      </c>
      <c r="DE361" s="210">
        <f t="shared" si="1112"/>
        <v>0</v>
      </c>
      <c r="DF361" s="210">
        <f t="shared" si="1113"/>
        <v>0</v>
      </c>
      <c r="DG361" s="210">
        <f t="shared" si="1114"/>
        <v>0</v>
      </c>
      <c r="DH361" s="210">
        <f t="shared" si="1115"/>
        <v>0</v>
      </c>
      <c r="DI361" s="210">
        <f t="shared" si="1116"/>
        <v>0</v>
      </c>
      <c r="DJ361" s="210">
        <f t="shared" si="1117"/>
        <v>0</v>
      </c>
      <c r="DK361" s="210">
        <f t="shared" si="1118"/>
        <v>0</v>
      </c>
      <c r="DL361" s="210">
        <f t="shared" si="1119"/>
        <v>0</v>
      </c>
      <c r="DN361" s="210">
        <f t="shared" si="1167"/>
        <v>0</v>
      </c>
      <c r="DO361" s="210">
        <f t="shared" si="1167"/>
        <v>0</v>
      </c>
      <c r="DP361" s="210">
        <f t="shared" si="1167"/>
        <v>0</v>
      </c>
      <c r="DQ361" s="210">
        <f t="shared" si="1167"/>
        <v>0</v>
      </c>
      <c r="DR361" s="210">
        <f t="shared" si="1167"/>
        <v>0</v>
      </c>
      <c r="DS361" s="210">
        <f t="shared" si="1167"/>
        <v>0</v>
      </c>
      <c r="DT361" s="210">
        <f t="shared" si="1167"/>
        <v>0</v>
      </c>
      <c r="DU361" s="210">
        <f t="shared" si="1167"/>
        <v>0</v>
      </c>
      <c r="DV361" s="210">
        <f t="shared" si="1167"/>
        <v>0</v>
      </c>
      <c r="DW361" s="210">
        <f t="shared" si="1167"/>
        <v>0</v>
      </c>
      <c r="DX361" s="210">
        <f t="shared" si="1167"/>
        <v>0</v>
      </c>
      <c r="DY361" s="210">
        <f t="shared" si="1166"/>
        <v>0</v>
      </c>
      <c r="DZ361" s="210">
        <f t="shared" si="1166"/>
        <v>0</v>
      </c>
      <c r="EA361" s="210">
        <f t="shared" si="1166"/>
        <v>0</v>
      </c>
      <c r="EB361" s="210">
        <f t="shared" si="1166"/>
        <v>0</v>
      </c>
      <c r="EC361" s="210">
        <f t="shared" si="1166"/>
        <v>0</v>
      </c>
      <c r="ED361" s="210">
        <f t="shared" si="1165"/>
        <v>0</v>
      </c>
      <c r="EE361" s="210">
        <f t="shared" si="1165"/>
        <v>0</v>
      </c>
      <c r="EF361" s="210">
        <f t="shared" si="1165"/>
        <v>0</v>
      </c>
      <c r="EG361" s="210">
        <f t="shared" si="1165"/>
        <v>0</v>
      </c>
      <c r="EH361" s="210">
        <f t="shared" si="1165"/>
        <v>0</v>
      </c>
      <c r="EI361" s="210">
        <f t="shared" si="1165"/>
        <v>0</v>
      </c>
      <c r="EJ361" s="210">
        <f t="shared" si="1165"/>
        <v>0</v>
      </c>
      <c r="EK361" s="210">
        <f t="shared" si="1165"/>
        <v>0</v>
      </c>
      <c r="EL361" s="210">
        <f t="shared" si="1141"/>
        <v>0</v>
      </c>
      <c r="EM361" s="210">
        <f t="shared" si="1141"/>
        <v>0</v>
      </c>
      <c r="EN361" s="210">
        <f t="shared" si="1141"/>
        <v>0</v>
      </c>
      <c r="EO361" s="210">
        <f t="shared" si="1141"/>
        <v>0</v>
      </c>
      <c r="EP361" s="210">
        <f t="shared" si="1141"/>
        <v>0</v>
      </c>
      <c r="EQ361" s="210">
        <f t="shared" si="1141"/>
        <v>0</v>
      </c>
      <c r="ES361" s="210">
        <f t="shared" si="1120"/>
        <v>0</v>
      </c>
      <c r="ET361" s="210">
        <f t="shared" si="1121"/>
        <v>0</v>
      </c>
      <c r="EU361" s="210">
        <f t="shared" si="1122"/>
        <v>0</v>
      </c>
      <c r="EV361" s="210">
        <f t="shared" si="1123"/>
        <v>0</v>
      </c>
      <c r="EW361" s="210">
        <f t="shared" si="1124"/>
        <v>0</v>
      </c>
      <c r="EX361" s="210">
        <f t="shared" si="1125"/>
        <v>0</v>
      </c>
      <c r="EY361" s="210">
        <f t="shared" si="1126"/>
        <v>0</v>
      </c>
      <c r="EZ361" s="210">
        <f t="shared" si="1127"/>
        <v>0</v>
      </c>
      <c r="FA361" s="210">
        <f t="shared" si="1128"/>
        <v>0</v>
      </c>
      <c r="FB361" s="210">
        <f t="shared" si="1129"/>
        <v>0</v>
      </c>
      <c r="FC361" s="210">
        <f t="shared" si="1130"/>
        <v>0</v>
      </c>
      <c r="FD361" s="210">
        <f t="shared" si="1131"/>
        <v>0</v>
      </c>
      <c r="FE361" s="210">
        <f t="shared" si="1132"/>
        <v>0</v>
      </c>
      <c r="FF361" s="210">
        <f t="shared" si="1133"/>
        <v>0</v>
      </c>
      <c r="FG361" s="210">
        <f t="shared" si="1134"/>
        <v>0</v>
      </c>
      <c r="FI361" s="211">
        <f t="shared" si="1075"/>
        <v>0</v>
      </c>
      <c r="FJ361" s="211">
        <f t="shared" si="1076"/>
        <v>0</v>
      </c>
      <c r="FK361" s="211">
        <f t="shared" si="1077"/>
        <v>0</v>
      </c>
      <c r="FL361" s="211">
        <f t="shared" si="1078"/>
        <v>0</v>
      </c>
      <c r="FM361" s="211">
        <f t="shared" si="1079"/>
        <v>0</v>
      </c>
      <c r="FN361" s="211">
        <f t="shared" si="1080"/>
        <v>0</v>
      </c>
      <c r="FO361" s="211">
        <f t="shared" si="1081"/>
        <v>0</v>
      </c>
      <c r="FP361" s="211">
        <f t="shared" si="1082"/>
        <v>0</v>
      </c>
      <c r="FQ361" s="211">
        <f t="shared" si="1083"/>
        <v>0</v>
      </c>
      <c r="FR361" s="211">
        <f t="shared" si="1084"/>
        <v>0</v>
      </c>
      <c r="FS361" s="211">
        <f t="shared" si="1085"/>
        <v>0</v>
      </c>
      <c r="FT361" s="211">
        <f t="shared" si="1086"/>
        <v>0</v>
      </c>
      <c r="FU361" s="211">
        <f t="shared" si="1087"/>
        <v>0</v>
      </c>
      <c r="FV361" s="211">
        <f t="shared" si="1088"/>
        <v>0</v>
      </c>
      <c r="FW361" s="211">
        <f t="shared" si="1089"/>
        <v>0</v>
      </c>
      <c r="FX361" s="211">
        <f t="shared" si="1090"/>
        <v>0</v>
      </c>
      <c r="FY361" s="211">
        <f t="shared" si="1091"/>
        <v>0</v>
      </c>
      <c r="FZ361" s="211">
        <f t="shared" si="1092"/>
        <v>0</v>
      </c>
      <c r="GA361" s="211">
        <f t="shared" si="1093"/>
        <v>0</v>
      </c>
      <c r="GB361" s="211">
        <f t="shared" si="1094"/>
        <v>0</v>
      </c>
      <c r="GC361" s="211">
        <f t="shared" si="1095"/>
        <v>0</v>
      </c>
      <c r="GD361" s="211">
        <f t="shared" si="1096"/>
        <v>0</v>
      </c>
      <c r="GE361" s="211">
        <f t="shared" si="1097"/>
        <v>0</v>
      </c>
      <c r="GF361" s="211">
        <f t="shared" si="1098"/>
        <v>0</v>
      </c>
      <c r="GG361" s="211">
        <f t="shared" si="1099"/>
        <v>0</v>
      </c>
      <c r="GH361" s="211">
        <f t="shared" si="1100"/>
        <v>0</v>
      </c>
      <c r="GI361" s="211">
        <f t="shared" si="1101"/>
        <v>0</v>
      </c>
      <c r="GJ361" s="211">
        <f t="shared" si="1102"/>
        <v>0</v>
      </c>
      <c r="GK361" s="211">
        <f t="shared" si="1103"/>
        <v>0</v>
      </c>
      <c r="GL361" s="211">
        <f t="shared" si="1104"/>
        <v>0</v>
      </c>
    </row>
    <row r="362" spans="3:194" ht="30">
      <c r="C362" s="25" t="s">
        <v>287</v>
      </c>
      <c r="D362" s="220">
        <v>2713</v>
      </c>
      <c r="E362" s="223">
        <v>24</v>
      </c>
      <c r="F362" s="223"/>
      <c r="G362" s="224">
        <f t="shared" si="1147"/>
        <v>0</v>
      </c>
      <c r="H362" s="224">
        <f t="shared" si="1148"/>
        <v>0</v>
      </c>
      <c r="I362" s="222"/>
      <c r="J362" s="222"/>
      <c r="K362" s="222"/>
      <c r="L362" s="222"/>
      <c r="M362" s="222"/>
      <c r="N362" s="222"/>
      <c r="O362" s="222"/>
      <c r="P362" s="222"/>
      <c r="Q362" s="224">
        <f t="shared" si="1149"/>
        <v>0</v>
      </c>
      <c r="R362" s="222"/>
      <c r="S362" s="222"/>
      <c r="T362" s="222"/>
      <c r="U362" s="222"/>
      <c r="V362" s="224">
        <f t="shared" si="1150"/>
        <v>0</v>
      </c>
      <c r="W362" s="222"/>
      <c r="X362" s="222"/>
      <c r="Y362" s="222"/>
      <c r="Z362" s="222"/>
      <c r="AA362" s="224">
        <f t="shared" si="1151"/>
        <v>0</v>
      </c>
      <c r="AB362" s="222"/>
      <c r="AC362" s="222"/>
      <c r="AD362" s="222"/>
      <c r="AE362" s="222"/>
      <c r="AF362" s="224">
        <f t="shared" si="1152"/>
        <v>0</v>
      </c>
      <c r="AG362" s="222"/>
      <c r="AH362" s="222"/>
      <c r="AI362" s="222"/>
      <c r="AJ362" s="222"/>
      <c r="AK362" s="224">
        <f t="shared" si="1153"/>
        <v>0</v>
      </c>
      <c r="AL362" s="224">
        <f t="shared" si="1154"/>
        <v>0</v>
      </c>
      <c r="AM362" s="222"/>
      <c r="AN362" s="222"/>
      <c r="AO362" s="222"/>
      <c r="AP362" s="222"/>
      <c r="AQ362" s="222"/>
      <c r="AR362" s="222"/>
      <c r="AS362" s="222"/>
      <c r="AT362" s="222"/>
      <c r="AU362" s="224">
        <f t="shared" si="1155"/>
        <v>0</v>
      </c>
      <c r="AV362" s="222"/>
      <c r="AW362" s="222"/>
      <c r="AX362" s="222"/>
      <c r="AY362" s="222"/>
      <c r="AZ362" s="224">
        <f t="shared" si="1156"/>
        <v>0</v>
      </c>
      <c r="BA362" s="222"/>
      <c r="BB362" s="222"/>
      <c r="BC362" s="222"/>
      <c r="BD362" s="222"/>
      <c r="BE362" s="224">
        <f t="shared" si="1157"/>
        <v>0</v>
      </c>
      <c r="BF362" s="222"/>
      <c r="BG362" s="222"/>
      <c r="BH362" s="222"/>
      <c r="BI362" s="222"/>
      <c r="BJ362" s="224">
        <f t="shared" si="1158"/>
        <v>0</v>
      </c>
      <c r="BK362" s="222"/>
      <c r="BL362" s="222"/>
      <c r="BM362" s="222"/>
      <c r="BN362" s="222"/>
      <c r="BO362" s="224">
        <f t="shared" si="1159"/>
        <v>0</v>
      </c>
      <c r="BP362" s="222"/>
      <c r="BQ362" s="222"/>
      <c r="BR362" s="222"/>
      <c r="BS362" s="222"/>
      <c r="BT362" s="224">
        <f t="shared" si="1160"/>
        <v>0</v>
      </c>
      <c r="BU362" s="222"/>
      <c r="BV362" s="222"/>
      <c r="BW362" s="222"/>
      <c r="BX362" s="222"/>
      <c r="BY362" s="224">
        <f t="shared" si="1161"/>
        <v>0</v>
      </c>
      <c r="BZ362" s="222"/>
      <c r="CA362" s="222"/>
      <c r="CB362" s="222"/>
      <c r="CC362" s="222"/>
      <c r="CD362" s="224">
        <f t="shared" si="1162"/>
        <v>0</v>
      </c>
      <c r="CE362" s="222"/>
      <c r="CF362" s="222"/>
      <c r="CG362" s="222"/>
      <c r="CH362" s="222"/>
      <c r="CI362" s="224">
        <f t="shared" si="1163"/>
        <v>0</v>
      </c>
      <c r="CJ362" s="222"/>
      <c r="CK362" s="222"/>
      <c r="CL362" s="222"/>
      <c r="CM362" s="222"/>
      <c r="CN362" s="224">
        <f t="shared" si="1164"/>
        <v>0</v>
      </c>
      <c r="CO362" s="222"/>
      <c r="CP362" s="222"/>
      <c r="CQ362" s="222"/>
      <c r="CR362" s="222"/>
      <c r="CS362" s="209">
        <f t="shared" si="1135"/>
        <v>0</v>
      </c>
      <c r="CT362" s="205"/>
      <c r="CU362" s="210">
        <f t="shared" si="1168"/>
        <v>0</v>
      </c>
      <c r="CV362" s="210">
        <f t="shared" si="1168"/>
        <v>0</v>
      </c>
      <c r="CW362" s="210">
        <f t="shared" si="1106"/>
        <v>0</v>
      </c>
      <c r="CX362" s="210">
        <f t="shared" si="1107"/>
        <v>0</v>
      </c>
      <c r="CY362" s="210">
        <f t="shared" si="1108"/>
        <v>0</v>
      </c>
      <c r="CZ362" s="210">
        <f t="shared" si="1109"/>
        <v>0</v>
      </c>
      <c r="DA362" s="210">
        <f t="shared" si="1169"/>
        <v>0</v>
      </c>
      <c r="DB362" s="210">
        <f t="shared" si="1169"/>
        <v>0</v>
      </c>
      <c r="DC362" s="210">
        <f t="shared" si="1110"/>
        <v>0</v>
      </c>
      <c r="DD362" s="210">
        <f t="shared" si="1111"/>
        <v>0</v>
      </c>
      <c r="DE362" s="210">
        <f t="shared" si="1112"/>
        <v>0</v>
      </c>
      <c r="DF362" s="210">
        <f t="shared" si="1113"/>
        <v>0</v>
      </c>
      <c r="DG362" s="210">
        <f t="shared" si="1114"/>
        <v>0</v>
      </c>
      <c r="DH362" s="210">
        <f t="shared" si="1115"/>
        <v>0</v>
      </c>
      <c r="DI362" s="210">
        <f t="shared" si="1116"/>
        <v>0</v>
      </c>
      <c r="DJ362" s="210">
        <f t="shared" si="1117"/>
        <v>0</v>
      </c>
      <c r="DK362" s="210">
        <f t="shared" si="1118"/>
        <v>0</v>
      </c>
      <c r="DL362" s="210">
        <f t="shared" si="1119"/>
        <v>0</v>
      </c>
      <c r="DN362" s="210">
        <f t="shared" si="1167"/>
        <v>0</v>
      </c>
      <c r="DO362" s="210">
        <f t="shared" si="1167"/>
        <v>0</v>
      </c>
      <c r="DP362" s="210">
        <f t="shared" si="1167"/>
        <v>0</v>
      </c>
      <c r="DQ362" s="210">
        <f t="shared" si="1167"/>
        <v>0</v>
      </c>
      <c r="DR362" s="210">
        <f t="shared" si="1167"/>
        <v>0</v>
      </c>
      <c r="DS362" s="210">
        <f t="shared" si="1167"/>
        <v>0</v>
      </c>
      <c r="DT362" s="210">
        <f t="shared" si="1167"/>
        <v>0</v>
      </c>
      <c r="DU362" s="210">
        <f t="shared" si="1167"/>
        <v>0</v>
      </c>
      <c r="DV362" s="210">
        <f t="shared" si="1167"/>
        <v>0</v>
      </c>
      <c r="DW362" s="210">
        <f t="shared" si="1167"/>
        <v>0</v>
      </c>
      <c r="DX362" s="210">
        <f t="shared" si="1167"/>
        <v>0</v>
      </c>
      <c r="DY362" s="210">
        <f t="shared" si="1166"/>
        <v>0</v>
      </c>
      <c r="DZ362" s="210">
        <f t="shared" si="1166"/>
        <v>0</v>
      </c>
      <c r="EA362" s="210">
        <f t="shared" si="1166"/>
        <v>0</v>
      </c>
      <c r="EB362" s="210">
        <f t="shared" si="1166"/>
        <v>0</v>
      </c>
      <c r="EC362" s="210">
        <f t="shared" si="1166"/>
        <v>0</v>
      </c>
      <c r="ED362" s="210">
        <f t="shared" si="1165"/>
        <v>0</v>
      </c>
      <c r="EE362" s="210">
        <f t="shared" si="1165"/>
        <v>0</v>
      </c>
      <c r="EF362" s="210">
        <f t="shared" si="1165"/>
        <v>0</v>
      </c>
      <c r="EG362" s="210">
        <f t="shared" si="1165"/>
        <v>0</v>
      </c>
      <c r="EH362" s="210">
        <f t="shared" si="1165"/>
        <v>0</v>
      </c>
      <c r="EI362" s="210">
        <f t="shared" si="1165"/>
        <v>0</v>
      </c>
      <c r="EJ362" s="210">
        <f t="shared" si="1165"/>
        <v>0</v>
      </c>
      <c r="EK362" s="210">
        <f t="shared" si="1165"/>
        <v>0</v>
      </c>
      <c r="EL362" s="210">
        <f t="shared" si="1141"/>
        <v>0</v>
      </c>
      <c r="EM362" s="210">
        <f t="shared" si="1141"/>
        <v>0</v>
      </c>
      <c r="EN362" s="210">
        <f t="shared" si="1141"/>
        <v>0</v>
      </c>
      <c r="EO362" s="210">
        <f t="shared" si="1141"/>
        <v>0</v>
      </c>
      <c r="EP362" s="210">
        <f t="shared" si="1141"/>
        <v>0</v>
      </c>
      <c r="EQ362" s="210">
        <f t="shared" si="1141"/>
        <v>0</v>
      </c>
      <c r="ES362" s="210">
        <f t="shared" si="1120"/>
        <v>0</v>
      </c>
      <c r="ET362" s="210">
        <f t="shared" si="1121"/>
        <v>0</v>
      </c>
      <c r="EU362" s="210">
        <f t="shared" si="1122"/>
        <v>0</v>
      </c>
      <c r="EV362" s="210">
        <f t="shared" si="1123"/>
        <v>0</v>
      </c>
      <c r="EW362" s="210">
        <f t="shared" si="1124"/>
        <v>0</v>
      </c>
      <c r="EX362" s="210">
        <f t="shared" si="1125"/>
        <v>0</v>
      </c>
      <c r="EY362" s="210">
        <f t="shared" si="1126"/>
        <v>0</v>
      </c>
      <c r="EZ362" s="210">
        <f t="shared" si="1127"/>
        <v>0</v>
      </c>
      <c r="FA362" s="210">
        <f t="shared" si="1128"/>
        <v>0</v>
      </c>
      <c r="FB362" s="210">
        <f t="shared" si="1129"/>
        <v>0</v>
      </c>
      <c r="FC362" s="210">
        <f t="shared" si="1130"/>
        <v>0</v>
      </c>
      <c r="FD362" s="210">
        <f t="shared" si="1131"/>
        <v>0</v>
      </c>
      <c r="FE362" s="210">
        <f t="shared" si="1132"/>
        <v>0</v>
      </c>
      <c r="FF362" s="210">
        <f t="shared" si="1133"/>
        <v>0</v>
      </c>
      <c r="FG362" s="210">
        <f t="shared" si="1134"/>
        <v>0</v>
      </c>
      <c r="FI362" s="211">
        <f t="shared" si="1075"/>
        <v>0</v>
      </c>
      <c r="FJ362" s="211">
        <f t="shared" si="1076"/>
        <v>0</v>
      </c>
      <c r="FK362" s="211">
        <f t="shared" si="1077"/>
        <v>0</v>
      </c>
      <c r="FL362" s="211">
        <f t="shared" si="1078"/>
        <v>0</v>
      </c>
      <c r="FM362" s="211">
        <f t="shared" si="1079"/>
        <v>0</v>
      </c>
      <c r="FN362" s="211">
        <f t="shared" si="1080"/>
        <v>0</v>
      </c>
      <c r="FO362" s="211">
        <f t="shared" si="1081"/>
        <v>0</v>
      </c>
      <c r="FP362" s="211">
        <f t="shared" si="1082"/>
        <v>0</v>
      </c>
      <c r="FQ362" s="211">
        <f t="shared" si="1083"/>
        <v>0</v>
      </c>
      <c r="FR362" s="211">
        <f t="shared" si="1084"/>
        <v>0</v>
      </c>
      <c r="FS362" s="211">
        <f t="shared" si="1085"/>
        <v>0</v>
      </c>
      <c r="FT362" s="211">
        <f t="shared" si="1086"/>
        <v>0</v>
      </c>
      <c r="FU362" s="211">
        <f t="shared" si="1087"/>
        <v>0</v>
      </c>
      <c r="FV362" s="211">
        <f t="shared" si="1088"/>
        <v>0</v>
      </c>
      <c r="FW362" s="211">
        <f t="shared" si="1089"/>
        <v>0</v>
      </c>
      <c r="FX362" s="211">
        <f t="shared" si="1090"/>
        <v>0</v>
      </c>
      <c r="FY362" s="211">
        <f t="shared" si="1091"/>
        <v>0</v>
      </c>
      <c r="FZ362" s="211">
        <f t="shared" si="1092"/>
        <v>0</v>
      </c>
      <c r="GA362" s="211">
        <f t="shared" si="1093"/>
        <v>0</v>
      </c>
      <c r="GB362" s="211">
        <f t="shared" si="1094"/>
        <v>0</v>
      </c>
      <c r="GC362" s="211">
        <f t="shared" si="1095"/>
        <v>0</v>
      </c>
      <c r="GD362" s="211">
        <f t="shared" si="1096"/>
        <v>0</v>
      </c>
      <c r="GE362" s="211">
        <f t="shared" si="1097"/>
        <v>0</v>
      </c>
      <c r="GF362" s="211">
        <f t="shared" si="1098"/>
        <v>0</v>
      </c>
      <c r="GG362" s="211">
        <f t="shared" si="1099"/>
        <v>0</v>
      </c>
      <c r="GH362" s="211">
        <f t="shared" si="1100"/>
        <v>0</v>
      </c>
      <c r="GI362" s="211">
        <f t="shared" si="1101"/>
        <v>0</v>
      </c>
      <c r="GJ362" s="211">
        <f t="shared" si="1102"/>
        <v>0</v>
      </c>
      <c r="GK362" s="211">
        <f t="shared" si="1103"/>
        <v>0</v>
      </c>
      <c r="GL362" s="211">
        <f t="shared" si="1104"/>
        <v>0</v>
      </c>
    </row>
    <row r="363" spans="3:194">
      <c r="C363" s="25" t="s">
        <v>288</v>
      </c>
      <c r="D363" s="220">
        <v>2714</v>
      </c>
      <c r="E363" s="223">
        <v>24</v>
      </c>
      <c r="F363" s="223"/>
      <c r="G363" s="224">
        <f t="shared" si="1147"/>
        <v>0</v>
      </c>
      <c r="H363" s="224">
        <f t="shared" si="1148"/>
        <v>0</v>
      </c>
      <c r="I363" s="222"/>
      <c r="J363" s="222"/>
      <c r="K363" s="222"/>
      <c r="L363" s="222"/>
      <c r="M363" s="222"/>
      <c r="N363" s="222"/>
      <c r="O363" s="222"/>
      <c r="P363" s="222"/>
      <c r="Q363" s="224">
        <f t="shared" si="1149"/>
        <v>0</v>
      </c>
      <c r="R363" s="222"/>
      <c r="S363" s="222"/>
      <c r="T363" s="222"/>
      <c r="U363" s="222"/>
      <c r="V363" s="224">
        <f t="shared" si="1150"/>
        <v>0</v>
      </c>
      <c r="W363" s="222"/>
      <c r="X363" s="222"/>
      <c r="Y363" s="222"/>
      <c r="Z363" s="222"/>
      <c r="AA363" s="224">
        <f t="shared" si="1151"/>
        <v>0</v>
      </c>
      <c r="AB363" s="222"/>
      <c r="AC363" s="222"/>
      <c r="AD363" s="222"/>
      <c r="AE363" s="222"/>
      <c r="AF363" s="224">
        <f t="shared" si="1152"/>
        <v>0</v>
      </c>
      <c r="AG363" s="222"/>
      <c r="AH363" s="222"/>
      <c r="AI363" s="222"/>
      <c r="AJ363" s="222"/>
      <c r="AK363" s="224">
        <f t="shared" si="1153"/>
        <v>0</v>
      </c>
      <c r="AL363" s="224">
        <f t="shared" si="1154"/>
        <v>0</v>
      </c>
      <c r="AM363" s="222"/>
      <c r="AN363" s="222"/>
      <c r="AO363" s="222"/>
      <c r="AP363" s="222"/>
      <c r="AQ363" s="222"/>
      <c r="AR363" s="222"/>
      <c r="AS363" s="222"/>
      <c r="AT363" s="222"/>
      <c r="AU363" s="224">
        <f t="shared" si="1155"/>
        <v>0</v>
      </c>
      <c r="AV363" s="222"/>
      <c r="AW363" s="222"/>
      <c r="AX363" s="222"/>
      <c r="AY363" s="222"/>
      <c r="AZ363" s="224">
        <f t="shared" si="1156"/>
        <v>0</v>
      </c>
      <c r="BA363" s="222"/>
      <c r="BB363" s="222"/>
      <c r="BC363" s="222"/>
      <c r="BD363" s="222"/>
      <c r="BE363" s="224">
        <f t="shared" si="1157"/>
        <v>0</v>
      </c>
      <c r="BF363" s="222"/>
      <c r="BG363" s="222"/>
      <c r="BH363" s="222"/>
      <c r="BI363" s="222"/>
      <c r="BJ363" s="224">
        <f t="shared" si="1158"/>
        <v>0</v>
      </c>
      <c r="BK363" s="222"/>
      <c r="BL363" s="222"/>
      <c r="BM363" s="222"/>
      <c r="BN363" s="222"/>
      <c r="BO363" s="224">
        <f t="shared" si="1159"/>
        <v>0</v>
      </c>
      <c r="BP363" s="222"/>
      <c r="BQ363" s="222"/>
      <c r="BR363" s="222"/>
      <c r="BS363" s="222"/>
      <c r="BT363" s="224">
        <f t="shared" si="1160"/>
        <v>0</v>
      </c>
      <c r="BU363" s="222"/>
      <c r="BV363" s="222"/>
      <c r="BW363" s="222"/>
      <c r="BX363" s="222"/>
      <c r="BY363" s="224">
        <f t="shared" si="1161"/>
        <v>0</v>
      </c>
      <c r="BZ363" s="222"/>
      <c r="CA363" s="222"/>
      <c r="CB363" s="222"/>
      <c r="CC363" s="222"/>
      <c r="CD363" s="224">
        <f t="shared" si="1162"/>
        <v>0</v>
      </c>
      <c r="CE363" s="222"/>
      <c r="CF363" s="222"/>
      <c r="CG363" s="222"/>
      <c r="CH363" s="222"/>
      <c r="CI363" s="224">
        <f t="shared" si="1163"/>
        <v>0</v>
      </c>
      <c r="CJ363" s="222"/>
      <c r="CK363" s="222"/>
      <c r="CL363" s="222"/>
      <c r="CM363" s="222"/>
      <c r="CN363" s="224">
        <f t="shared" si="1164"/>
        <v>0</v>
      </c>
      <c r="CO363" s="222"/>
      <c r="CP363" s="222"/>
      <c r="CQ363" s="222"/>
      <c r="CR363" s="222"/>
      <c r="CS363" s="209">
        <f t="shared" si="1135"/>
        <v>0</v>
      </c>
      <c r="CT363" s="205"/>
      <c r="CU363" s="210">
        <f t="shared" si="1168"/>
        <v>0</v>
      </c>
      <c r="CV363" s="210">
        <f t="shared" si="1168"/>
        <v>0</v>
      </c>
      <c r="CW363" s="210">
        <f t="shared" si="1106"/>
        <v>0</v>
      </c>
      <c r="CX363" s="210">
        <f t="shared" si="1107"/>
        <v>0</v>
      </c>
      <c r="CY363" s="210">
        <f t="shared" si="1108"/>
        <v>0</v>
      </c>
      <c r="CZ363" s="210">
        <f t="shared" si="1109"/>
        <v>0</v>
      </c>
      <c r="DA363" s="210">
        <f t="shared" si="1169"/>
        <v>0</v>
      </c>
      <c r="DB363" s="210">
        <f t="shared" si="1169"/>
        <v>0</v>
      </c>
      <c r="DC363" s="210">
        <f t="shared" si="1110"/>
        <v>0</v>
      </c>
      <c r="DD363" s="210">
        <f t="shared" si="1111"/>
        <v>0</v>
      </c>
      <c r="DE363" s="210">
        <f t="shared" si="1112"/>
        <v>0</v>
      </c>
      <c r="DF363" s="210">
        <f t="shared" si="1113"/>
        <v>0</v>
      </c>
      <c r="DG363" s="210">
        <f t="shared" si="1114"/>
        <v>0</v>
      </c>
      <c r="DH363" s="210">
        <f t="shared" si="1115"/>
        <v>0</v>
      </c>
      <c r="DI363" s="210">
        <f t="shared" si="1116"/>
        <v>0</v>
      </c>
      <c r="DJ363" s="210">
        <f t="shared" si="1117"/>
        <v>0</v>
      </c>
      <c r="DK363" s="210">
        <f t="shared" si="1118"/>
        <v>0</v>
      </c>
      <c r="DL363" s="210">
        <f t="shared" si="1119"/>
        <v>0</v>
      </c>
      <c r="DN363" s="210">
        <f t="shared" si="1167"/>
        <v>0</v>
      </c>
      <c r="DO363" s="210">
        <f t="shared" si="1167"/>
        <v>0</v>
      </c>
      <c r="DP363" s="210">
        <f t="shared" si="1167"/>
        <v>0</v>
      </c>
      <c r="DQ363" s="210">
        <f t="shared" si="1167"/>
        <v>0</v>
      </c>
      <c r="DR363" s="210">
        <f t="shared" si="1167"/>
        <v>0</v>
      </c>
      <c r="DS363" s="210">
        <f t="shared" si="1167"/>
        <v>0</v>
      </c>
      <c r="DT363" s="210">
        <f t="shared" si="1167"/>
        <v>0</v>
      </c>
      <c r="DU363" s="210">
        <f t="shared" si="1167"/>
        <v>0</v>
      </c>
      <c r="DV363" s="210">
        <f t="shared" si="1167"/>
        <v>0</v>
      </c>
      <c r="DW363" s="210">
        <f t="shared" si="1167"/>
        <v>0</v>
      </c>
      <c r="DX363" s="210">
        <f t="shared" si="1167"/>
        <v>0</v>
      </c>
      <c r="DY363" s="210">
        <f t="shared" si="1166"/>
        <v>0</v>
      </c>
      <c r="DZ363" s="210">
        <f t="shared" si="1166"/>
        <v>0</v>
      </c>
      <c r="EA363" s="210">
        <f t="shared" si="1166"/>
        <v>0</v>
      </c>
      <c r="EB363" s="210">
        <f t="shared" si="1166"/>
        <v>0</v>
      </c>
      <c r="EC363" s="210">
        <f t="shared" si="1166"/>
        <v>0</v>
      </c>
      <c r="ED363" s="210">
        <f t="shared" si="1165"/>
        <v>0</v>
      </c>
      <c r="EE363" s="210">
        <f t="shared" si="1165"/>
        <v>0</v>
      </c>
      <c r="EF363" s="210">
        <f t="shared" si="1165"/>
        <v>0</v>
      </c>
      <c r="EG363" s="210">
        <f t="shared" si="1165"/>
        <v>0</v>
      </c>
      <c r="EH363" s="210">
        <f t="shared" si="1165"/>
        <v>0</v>
      </c>
      <c r="EI363" s="210">
        <f t="shared" si="1165"/>
        <v>0</v>
      </c>
      <c r="EJ363" s="210">
        <f t="shared" si="1165"/>
        <v>0</v>
      </c>
      <c r="EK363" s="210">
        <f t="shared" si="1165"/>
        <v>0</v>
      </c>
      <c r="EL363" s="210">
        <f t="shared" si="1141"/>
        <v>0</v>
      </c>
      <c r="EM363" s="210">
        <f t="shared" si="1141"/>
        <v>0</v>
      </c>
      <c r="EN363" s="210">
        <f t="shared" si="1141"/>
        <v>0</v>
      </c>
      <c r="EO363" s="210">
        <f t="shared" si="1141"/>
        <v>0</v>
      </c>
      <c r="EP363" s="210">
        <f t="shared" si="1141"/>
        <v>0</v>
      </c>
      <c r="EQ363" s="210">
        <f t="shared" si="1141"/>
        <v>0</v>
      </c>
      <c r="ES363" s="210">
        <f t="shared" si="1120"/>
        <v>0</v>
      </c>
      <c r="ET363" s="210">
        <f t="shared" si="1121"/>
        <v>0</v>
      </c>
      <c r="EU363" s="210">
        <f t="shared" si="1122"/>
        <v>0</v>
      </c>
      <c r="EV363" s="210">
        <f t="shared" si="1123"/>
        <v>0</v>
      </c>
      <c r="EW363" s="210">
        <f t="shared" si="1124"/>
        <v>0</v>
      </c>
      <c r="EX363" s="210">
        <f t="shared" si="1125"/>
        <v>0</v>
      </c>
      <c r="EY363" s="210">
        <f t="shared" si="1126"/>
        <v>0</v>
      </c>
      <c r="EZ363" s="210">
        <f t="shared" si="1127"/>
        <v>0</v>
      </c>
      <c r="FA363" s="210">
        <f t="shared" si="1128"/>
        <v>0</v>
      </c>
      <c r="FB363" s="210">
        <f t="shared" si="1129"/>
        <v>0</v>
      </c>
      <c r="FC363" s="210">
        <f t="shared" si="1130"/>
        <v>0</v>
      </c>
      <c r="FD363" s="210">
        <f t="shared" si="1131"/>
        <v>0</v>
      </c>
      <c r="FE363" s="210">
        <f t="shared" si="1132"/>
        <v>0</v>
      </c>
      <c r="FF363" s="210">
        <f t="shared" si="1133"/>
        <v>0</v>
      </c>
      <c r="FG363" s="210">
        <f t="shared" si="1134"/>
        <v>0</v>
      </c>
      <c r="FI363" s="211">
        <f t="shared" si="1075"/>
        <v>0</v>
      </c>
      <c r="FJ363" s="211">
        <f t="shared" si="1076"/>
        <v>0</v>
      </c>
      <c r="FK363" s="211">
        <f t="shared" si="1077"/>
        <v>0</v>
      </c>
      <c r="FL363" s="211">
        <f t="shared" si="1078"/>
        <v>0</v>
      </c>
      <c r="FM363" s="211">
        <f t="shared" si="1079"/>
        <v>0</v>
      </c>
      <c r="FN363" s="211">
        <f t="shared" si="1080"/>
        <v>0</v>
      </c>
      <c r="FO363" s="211">
        <f t="shared" si="1081"/>
        <v>0</v>
      </c>
      <c r="FP363" s="211">
        <f t="shared" si="1082"/>
        <v>0</v>
      </c>
      <c r="FQ363" s="211">
        <f t="shared" si="1083"/>
        <v>0</v>
      </c>
      <c r="FR363" s="211">
        <f t="shared" si="1084"/>
        <v>0</v>
      </c>
      <c r="FS363" s="211">
        <f t="shared" si="1085"/>
        <v>0</v>
      </c>
      <c r="FT363" s="211">
        <f t="shared" si="1086"/>
        <v>0</v>
      </c>
      <c r="FU363" s="211">
        <f t="shared" si="1087"/>
        <v>0</v>
      </c>
      <c r="FV363" s="211">
        <f t="shared" si="1088"/>
        <v>0</v>
      </c>
      <c r="FW363" s="211">
        <f t="shared" si="1089"/>
        <v>0</v>
      </c>
      <c r="FX363" s="211">
        <f t="shared" si="1090"/>
        <v>0</v>
      </c>
      <c r="FY363" s="211">
        <f t="shared" si="1091"/>
        <v>0</v>
      </c>
      <c r="FZ363" s="211">
        <f t="shared" si="1092"/>
        <v>0</v>
      </c>
      <c r="GA363" s="211">
        <f t="shared" si="1093"/>
        <v>0</v>
      </c>
      <c r="GB363" s="211">
        <f t="shared" si="1094"/>
        <v>0</v>
      </c>
      <c r="GC363" s="211">
        <f t="shared" si="1095"/>
        <v>0</v>
      </c>
      <c r="GD363" s="211">
        <f t="shared" si="1096"/>
        <v>0</v>
      </c>
      <c r="GE363" s="211">
        <f t="shared" si="1097"/>
        <v>0</v>
      </c>
      <c r="GF363" s="211">
        <f t="shared" si="1098"/>
        <v>0</v>
      </c>
      <c r="GG363" s="211">
        <f t="shared" si="1099"/>
        <v>0</v>
      </c>
      <c r="GH363" s="211">
        <f t="shared" si="1100"/>
        <v>0</v>
      </c>
      <c r="GI363" s="211">
        <f t="shared" si="1101"/>
        <v>0</v>
      </c>
      <c r="GJ363" s="211">
        <f t="shared" si="1102"/>
        <v>0</v>
      </c>
      <c r="GK363" s="211">
        <f t="shared" si="1103"/>
        <v>0</v>
      </c>
      <c r="GL363" s="211">
        <f t="shared" si="1104"/>
        <v>0</v>
      </c>
    </row>
    <row r="364" spans="3:194" ht="30">
      <c r="C364" s="25" t="s">
        <v>289</v>
      </c>
      <c r="D364" s="220">
        <v>2715</v>
      </c>
      <c r="E364" s="223">
        <v>24</v>
      </c>
      <c r="F364" s="223"/>
      <c r="G364" s="224">
        <f t="shared" si="1147"/>
        <v>0</v>
      </c>
      <c r="H364" s="224">
        <f t="shared" si="1148"/>
        <v>0</v>
      </c>
      <c r="I364" s="222"/>
      <c r="J364" s="222"/>
      <c r="K364" s="222"/>
      <c r="L364" s="222"/>
      <c r="M364" s="222"/>
      <c r="N364" s="222"/>
      <c r="O364" s="222"/>
      <c r="P364" s="222"/>
      <c r="Q364" s="224">
        <f t="shared" si="1149"/>
        <v>0</v>
      </c>
      <c r="R364" s="222"/>
      <c r="S364" s="222"/>
      <c r="T364" s="222"/>
      <c r="U364" s="222"/>
      <c r="V364" s="224">
        <f t="shared" si="1150"/>
        <v>0</v>
      </c>
      <c r="W364" s="222"/>
      <c r="X364" s="222"/>
      <c r="Y364" s="222"/>
      <c r="Z364" s="222"/>
      <c r="AA364" s="224">
        <f t="shared" si="1151"/>
        <v>0</v>
      </c>
      <c r="AB364" s="222"/>
      <c r="AC364" s="222"/>
      <c r="AD364" s="222"/>
      <c r="AE364" s="222"/>
      <c r="AF364" s="224">
        <f t="shared" si="1152"/>
        <v>0</v>
      </c>
      <c r="AG364" s="222"/>
      <c r="AH364" s="222"/>
      <c r="AI364" s="222"/>
      <c r="AJ364" s="222"/>
      <c r="AK364" s="224">
        <f t="shared" si="1153"/>
        <v>0</v>
      </c>
      <c r="AL364" s="224">
        <f t="shared" si="1154"/>
        <v>0</v>
      </c>
      <c r="AM364" s="222"/>
      <c r="AN364" s="222"/>
      <c r="AO364" s="222"/>
      <c r="AP364" s="222"/>
      <c r="AQ364" s="222"/>
      <c r="AR364" s="222"/>
      <c r="AS364" s="222"/>
      <c r="AT364" s="222"/>
      <c r="AU364" s="224">
        <f t="shared" si="1155"/>
        <v>0</v>
      </c>
      <c r="AV364" s="222"/>
      <c r="AW364" s="222"/>
      <c r="AX364" s="222"/>
      <c r="AY364" s="222"/>
      <c r="AZ364" s="224">
        <f t="shared" si="1156"/>
        <v>0</v>
      </c>
      <c r="BA364" s="222"/>
      <c r="BB364" s="222"/>
      <c r="BC364" s="222"/>
      <c r="BD364" s="222"/>
      <c r="BE364" s="224">
        <f t="shared" si="1157"/>
        <v>0</v>
      </c>
      <c r="BF364" s="222"/>
      <c r="BG364" s="222"/>
      <c r="BH364" s="222"/>
      <c r="BI364" s="222"/>
      <c r="BJ364" s="224">
        <f t="shared" si="1158"/>
        <v>0</v>
      </c>
      <c r="BK364" s="222"/>
      <c r="BL364" s="222"/>
      <c r="BM364" s="222"/>
      <c r="BN364" s="222"/>
      <c r="BO364" s="224">
        <f t="shared" si="1159"/>
        <v>0</v>
      </c>
      <c r="BP364" s="222"/>
      <c r="BQ364" s="222"/>
      <c r="BR364" s="222"/>
      <c r="BS364" s="222"/>
      <c r="BT364" s="224">
        <f t="shared" si="1160"/>
        <v>0</v>
      </c>
      <c r="BU364" s="222"/>
      <c r="BV364" s="222"/>
      <c r="BW364" s="222"/>
      <c r="BX364" s="222"/>
      <c r="BY364" s="224">
        <f t="shared" si="1161"/>
        <v>0</v>
      </c>
      <c r="BZ364" s="222"/>
      <c r="CA364" s="222"/>
      <c r="CB364" s="222"/>
      <c r="CC364" s="222"/>
      <c r="CD364" s="224">
        <f t="shared" si="1162"/>
        <v>0</v>
      </c>
      <c r="CE364" s="222"/>
      <c r="CF364" s="222"/>
      <c r="CG364" s="222"/>
      <c r="CH364" s="222"/>
      <c r="CI364" s="224">
        <f t="shared" si="1163"/>
        <v>0</v>
      </c>
      <c r="CJ364" s="222"/>
      <c r="CK364" s="222"/>
      <c r="CL364" s="222"/>
      <c r="CM364" s="222"/>
      <c r="CN364" s="224">
        <f t="shared" si="1164"/>
        <v>0</v>
      </c>
      <c r="CO364" s="222"/>
      <c r="CP364" s="222"/>
      <c r="CQ364" s="222"/>
      <c r="CR364" s="222"/>
      <c r="CS364" s="209">
        <f t="shared" si="1135"/>
        <v>0</v>
      </c>
      <c r="CT364" s="205"/>
      <c r="CU364" s="210">
        <f t="shared" si="1168"/>
        <v>0</v>
      </c>
      <c r="CV364" s="210">
        <f t="shared" si="1168"/>
        <v>0</v>
      </c>
      <c r="CW364" s="210">
        <f t="shared" si="1106"/>
        <v>0</v>
      </c>
      <c r="CX364" s="210">
        <f t="shared" si="1107"/>
        <v>0</v>
      </c>
      <c r="CY364" s="210">
        <f t="shared" si="1108"/>
        <v>0</v>
      </c>
      <c r="CZ364" s="210">
        <f t="shared" si="1109"/>
        <v>0</v>
      </c>
      <c r="DA364" s="210">
        <f t="shared" si="1169"/>
        <v>0</v>
      </c>
      <c r="DB364" s="210">
        <f t="shared" si="1169"/>
        <v>0</v>
      </c>
      <c r="DC364" s="210">
        <f t="shared" si="1110"/>
        <v>0</v>
      </c>
      <c r="DD364" s="210">
        <f t="shared" si="1111"/>
        <v>0</v>
      </c>
      <c r="DE364" s="210">
        <f t="shared" si="1112"/>
        <v>0</v>
      </c>
      <c r="DF364" s="210">
        <f t="shared" si="1113"/>
        <v>0</v>
      </c>
      <c r="DG364" s="210">
        <f t="shared" si="1114"/>
        <v>0</v>
      </c>
      <c r="DH364" s="210">
        <f t="shared" si="1115"/>
        <v>0</v>
      </c>
      <c r="DI364" s="210">
        <f t="shared" si="1116"/>
        <v>0</v>
      </c>
      <c r="DJ364" s="210">
        <f t="shared" si="1117"/>
        <v>0</v>
      </c>
      <c r="DK364" s="210">
        <f t="shared" si="1118"/>
        <v>0</v>
      </c>
      <c r="DL364" s="210">
        <f t="shared" si="1119"/>
        <v>0</v>
      </c>
      <c r="DN364" s="210">
        <f t="shared" si="1167"/>
        <v>0</v>
      </c>
      <c r="DO364" s="210">
        <f t="shared" si="1167"/>
        <v>0</v>
      </c>
      <c r="DP364" s="210">
        <f t="shared" si="1167"/>
        <v>0</v>
      </c>
      <c r="DQ364" s="210">
        <f t="shared" si="1167"/>
        <v>0</v>
      </c>
      <c r="DR364" s="210">
        <f t="shared" si="1167"/>
        <v>0</v>
      </c>
      <c r="DS364" s="210">
        <f t="shared" si="1167"/>
        <v>0</v>
      </c>
      <c r="DT364" s="210">
        <f t="shared" si="1167"/>
        <v>0</v>
      </c>
      <c r="DU364" s="210">
        <f t="shared" si="1167"/>
        <v>0</v>
      </c>
      <c r="DV364" s="210">
        <f t="shared" si="1167"/>
        <v>0</v>
      </c>
      <c r="DW364" s="210">
        <f t="shared" si="1167"/>
        <v>0</v>
      </c>
      <c r="DX364" s="210">
        <f t="shared" si="1167"/>
        <v>0</v>
      </c>
      <c r="DY364" s="210">
        <f t="shared" si="1166"/>
        <v>0</v>
      </c>
      <c r="DZ364" s="210">
        <f t="shared" si="1166"/>
        <v>0</v>
      </c>
      <c r="EA364" s="210">
        <f t="shared" si="1166"/>
        <v>0</v>
      </c>
      <c r="EB364" s="210">
        <f t="shared" si="1166"/>
        <v>0</v>
      </c>
      <c r="EC364" s="210">
        <f t="shared" si="1166"/>
        <v>0</v>
      </c>
      <c r="ED364" s="210">
        <f t="shared" si="1165"/>
        <v>0</v>
      </c>
      <c r="EE364" s="210">
        <f t="shared" si="1165"/>
        <v>0</v>
      </c>
      <c r="EF364" s="210">
        <f t="shared" si="1165"/>
        <v>0</v>
      </c>
      <c r="EG364" s="210">
        <f t="shared" si="1165"/>
        <v>0</v>
      </c>
      <c r="EH364" s="210">
        <f t="shared" si="1165"/>
        <v>0</v>
      </c>
      <c r="EI364" s="210">
        <f t="shared" si="1165"/>
        <v>0</v>
      </c>
      <c r="EJ364" s="210">
        <f t="shared" si="1165"/>
        <v>0</v>
      </c>
      <c r="EK364" s="210">
        <f t="shared" si="1165"/>
        <v>0</v>
      </c>
      <c r="EL364" s="210">
        <f t="shared" si="1141"/>
        <v>0</v>
      </c>
      <c r="EM364" s="210">
        <f t="shared" si="1141"/>
        <v>0</v>
      </c>
      <c r="EN364" s="210">
        <f t="shared" si="1141"/>
        <v>0</v>
      </c>
      <c r="EO364" s="210">
        <f t="shared" si="1141"/>
        <v>0</v>
      </c>
      <c r="EP364" s="210">
        <f t="shared" si="1141"/>
        <v>0</v>
      </c>
      <c r="EQ364" s="210">
        <f t="shared" si="1141"/>
        <v>0</v>
      </c>
      <c r="ES364" s="210">
        <f t="shared" si="1120"/>
        <v>0</v>
      </c>
      <c r="ET364" s="210">
        <f t="shared" si="1121"/>
        <v>0</v>
      </c>
      <c r="EU364" s="210">
        <f t="shared" si="1122"/>
        <v>0</v>
      </c>
      <c r="EV364" s="210">
        <f t="shared" si="1123"/>
        <v>0</v>
      </c>
      <c r="EW364" s="210">
        <f t="shared" si="1124"/>
        <v>0</v>
      </c>
      <c r="EX364" s="210">
        <f t="shared" si="1125"/>
        <v>0</v>
      </c>
      <c r="EY364" s="210">
        <f t="shared" si="1126"/>
        <v>0</v>
      </c>
      <c r="EZ364" s="210">
        <f t="shared" si="1127"/>
        <v>0</v>
      </c>
      <c r="FA364" s="210">
        <f t="shared" si="1128"/>
        <v>0</v>
      </c>
      <c r="FB364" s="210">
        <f t="shared" si="1129"/>
        <v>0</v>
      </c>
      <c r="FC364" s="210">
        <f t="shared" si="1130"/>
        <v>0</v>
      </c>
      <c r="FD364" s="210">
        <f t="shared" si="1131"/>
        <v>0</v>
      </c>
      <c r="FE364" s="210">
        <f t="shared" si="1132"/>
        <v>0</v>
      </c>
      <c r="FF364" s="210">
        <f t="shared" si="1133"/>
        <v>0</v>
      </c>
      <c r="FG364" s="210">
        <f t="shared" si="1134"/>
        <v>0</v>
      </c>
      <c r="FI364" s="211">
        <f t="shared" si="1075"/>
        <v>0</v>
      </c>
      <c r="FJ364" s="211">
        <f t="shared" si="1076"/>
        <v>0</v>
      </c>
      <c r="FK364" s="211">
        <f t="shared" si="1077"/>
        <v>0</v>
      </c>
      <c r="FL364" s="211">
        <f t="shared" si="1078"/>
        <v>0</v>
      </c>
      <c r="FM364" s="211">
        <f t="shared" si="1079"/>
        <v>0</v>
      </c>
      <c r="FN364" s="211">
        <f t="shared" si="1080"/>
        <v>0</v>
      </c>
      <c r="FO364" s="211">
        <f t="shared" si="1081"/>
        <v>0</v>
      </c>
      <c r="FP364" s="211">
        <f t="shared" si="1082"/>
        <v>0</v>
      </c>
      <c r="FQ364" s="211">
        <f t="shared" si="1083"/>
        <v>0</v>
      </c>
      <c r="FR364" s="211">
        <f t="shared" si="1084"/>
        <v>0</v>
      </c>
      <c r="FS364" s="211">
        <f t="shared" si="1085"/>
        <v>0</v>
      </c>
      <c r="FT364" s="211">
        <f t="shared" si="1086"/>
        <v>0</v>
      </c>
      <c r="FU364" s="211">
        <f t="shared" si="1087"/>
        <v>0</v>
      </c>
      <c r="FV364" s="211">
        <f t="shared" si="1088"/>
        <v>0</v>
      </c>
      <c r="FW364" s="211">
        <f t="shared" si="1089"/>
        <v>0</v>
      </c>
      <c r="FX364" s="211">
        <f t="shared" si="1090"/>
        <v>0</v>
      </c>
      <c r="FY364" s="211">
        <f t="shared" si="1091"/>
        <v>0</v>
      </c>
      <c r="FZ364" s="211">
        <f t="shared" si="1092"/>
        <v>0</v>
      </c>
      <c r="GA364" s="211">
        <f t="shared" si="1093"/>
        <v>0</v>
      </c>
      <c r="GB364" s="211">
        <f t="shared" si="1094"/>
        <v>0</v>
      </c>
      <c r="GC364" s="211">
        <f t="shared" si="1095"/>
        <v>0</v>
      </c>
      <c r="GD364" s="211">
        <f t="shared" si="1096"/>
        <v>0</v>
      </c>
      <c r="GE364" s="211">
        <f t="shared" si="1097"/>
        <v>0</v>
      </c>
      <c r="GF364" s="211">
        <f t="shared" si="1098"/>
        <v>0</v>
      </c>
      <c r="GG364" s="211">
        <f t="shared" si="1099"/>
        <v>0</v>
      </c>
      <c r="GH364" s="211">
        <f t="shared" si="1100"/>
        <v>0</v>
      </c>
      <c r="GI364" s="211">
        <f t="shared" si="1101"/>
        <v>0</v>
      </c>
      <c r="GJ364" s="211">
        <f t="shared" si="1102"/>
        <v>0</v>
      </c>
      <c r="GK364" s="211">
        <f t="shared" si="1103"/>
        <v>0</v>
      </c>
      <c r="GL364" s="211">
        <f t="shared" si="1104"/>
        <v>0</v>
      </c>
    </row>
    <row r="365" spans="3:194" ht="30">
      <c r="C365" s="25" t="s">
        <v>290</v>
      </c>
      <c r="D365" s="220">
        <v>2716</v>
      </c>
      <c r="E365" s="223">
        <v>24</v>
      </c>
      <c r="F365" s="223"/>
      <c r="G365" s="224">
        <f t="shared" si="1147"/>
        <v>0</v>
      </c>
      <c r="H365" s="224">
        <f t="shared" si="1148"/>
        <v>0</v>
      </c>
      <c r="I365" s="222"/>
      <c r="J365" s="222"/>
      <c r="K365" s="222"/>
      <c r="L365" s="222"/>
      <c r="M365" s="222"/>
      <c r="N365" s="222"/>
      <c r="O365" s="222"/>
      <c r="P365" s="222"/>
      <c r="Q365" s="224">
        <f t="shared" si="1149"/>
        <v>0</v>
      </c>
      <c r="R365" s="222"/>
      <c r="S365" s="222"/>
      <c r="T365" s="222"/>
      <c r="U365" s="222"/>
      <c r="V365" s="224">
        <f t="shared" si="1150"/>
        <v>0</v>
      </c>
      <c r="W365" s="222"/>
      <c r="X365" s="222"/>
      <c r="Y365" s="222"/>
      <c r="Z365" s="222"/>
      <c r="AA365" s="224">
        <f t="shared" si="1151"/>
        <v>0</v>
      </c>
      <c r="AB365" s="222"/>
      <c r="AC365" s="222"/>
      <c r="AD365" s="222"/>
      <c r="AE365" s="222"/>
      <c r="AF365" s="224">
        <f t="shared" si="1152"/>
        <v>0</v>
      </c>
      <c r="AG365" s="222"/>
      <c r="AH365" s="222"/>
      <c r="AI365" s="222"/>
      <c r="AJ365" s="222"/>
      <c r="AK365" s="224">
        <f t="shared" si="1153"/>
        <v>0</v>
      </c>
      <c r="AL365" s="224">
        <f t="shared" si="1154"/>
        <v>0</v>
      </c>
      <c r="AM365" s="222"/>
      <c r="AN365" s="222"/>
      <c r="AO365" s="222"/>
      <c r="AP365" s="222"/>
      <c r="AQ365" s="222"/>
      <c r="AR365" s="222"/>
      <c r="AS365" s="222"/>
      <c r="AT365" s="222"/>
      <c r="AU365" s="224">
        <f t="shared" si="1155"/>
        <v>0</v>
      </c>
      <c r="AV365" s="222"/>
      <c r="AW365" s="222"/>
      <c r="AX365" s="222"/>
      <c r="AY365" s="222"/>
      <c r="AZ365" s="224">
        <f t="shared" si="1156"/>
        <v>0</v>
      </c>
      <c r="BA365" s="222"/>
      <c r="BB365" s="222"/>
      <c r="BC365" s="222"/>
      <c r="BD365" s="222"/>
      <c r="BE365" s="224">
        <f t="shared" si="1157"/>
        <v>0</v>
      </c>
      <c r="BF365" s="222"/>
      <c r="BG365" s="222"/>
      <c r="BH365" s="222"/>
      <c r="BI365" s="222"/>
      <c r="BJ365" s="224">
        <f t="shared" si="1158"/>
        <v>0</v>
      </c>
      <c r="BK365" s="222"/>
      <c r="BL365" s="222"/>
      <c r="BM365" s="222"/>
      <c r="BN365" s="222"/>
      <c r="BO365" s="224">
        <f t="shared" si="1159"/>
        <v>0</v>
      </c>
      <c r="BP365" s="222"/>
      <c r="BQ365" s="222"/>
      <c r="BR365" s="222"/>
      <c r="BS365" s="222"/>
      <c r="BT365" s="224">
        <f t="shared" si="1160"/>
        <v>0</v>
      </c>
      <c r="BU365" s="222"/>
      <c r="BV365" s="222"/>
      <c r="BW365" s="222"/>
      <c r="BX365" s="222"/>
      <c r="BY365" s="224">
        <f t="shared" si="1161"/>
        <v>0</v>
      </c>
      <c r="BZ365" s="222"/>
      <c r="CA365" s="222"/>
      <c r="CB365" s="222"/>
      <c r="CC365" s="222"/>
      <c r="CD365" s="224">
        <f t="shared" si="1162"/>
        <v>0</v>
      </c>
      <c r="CE365" s="222"/>
      <c r="CF365" s="222"/>
      <c r="CG365" s="222"/>
      <c r="CH365" s="222"/>
      <c r="CI365" s="224">
        <f t="shared" si="1163"/>
        <v>0</v>
      </c>
      <c r="CJ365" s="222"/>
      <c r="CK365" s="222"/>
      <c r="CL365" s="222"/>
      <c r="CM365" s="222"/>
      <c r="CN365" s="224">
        <f t="shared" si="1164"/>
        <v>0</v>
      </c>
      <c r="CO365" s="222"/>
      <c r="CP365" s="222"/>
      <c r="CQ365" s="222"/>
      <c r="CR365" s="222"/>
      <c r="CS365" s="209">
        <f t="shared" si="1135"/>
        <v>0</v>
      </c>
      <c r="CT365" s="205"/>
      <c r="CU365" s="210">
        <f t="shared" si="1168"/>
        <v>0</v>
      </c>
      <c r="CV365" s="210">
        <f t="shared" si="1168"/>
        <v>0</v>
      </c>
      <c r="CW365" s="210">
        <f t="shared" si="1106"/>
        <v>0</v>
      </c>
      <c r="CX365" s="210">
        <f t="shared" si="1107"/>
        <v>0</v>
      </c>
      <c r="CY365" s="210">
        <f t="shared" si="1108"/>
        <v>0</v>
      </c>
      <c r="CZ365" s="210">
        <f t="shared" si="1109"/>
        <v>0</v>
      </c>
      <c r="DA365" s="210">
        <f t="shared" si="1169"/>
        <v>0</v>
      </c>
      <c r="DB365" s="210">
        <f t="shared" si="1169"/>
        <v>0</v>
      </c>
      <c r="DC365" s="210">
        <f t="shared" si="1110"/>
        <v>0</v>
      </c>
      <c r="DD365" s="210">
        <f t="shared" si="1111"/>
        <v>0</v>
      </c>
      <c r="DE365" s="210">
        <f t="shared" si="1112"/>
        <v>0</v>
      </c>
      <c r="DF365" s="210">
        <f t="shared" si="1113"/>
        <v>0</v>
      </c>
      <c r="DG365" s="210">
        <f t="shared" si="1114"/>
        <v>0</v>
      </c>
      <c r="DH365" s="210">
        <f t="shared" si="1115"/>
        <v>0</v>
      </c>
      <c r="DI365" s="210">
        <f t="shared" si="1116"/>
        <v>0</v>
      </c>
      <c r="DJ365" s="210">
        <f t="shared" si="1117"/>
        <v>0</v>
      </c>
      <c r="DK365" s="210">
        <f t="shared" si="1118"/>
        <v>0</v>
      </c>
      <c r="DL365" s="210">
        <f t="shared" si="1119"/>
        <v>0</v>
      </c>
      <c r="DN365" s="210">
        <f t="shared" si="1167"/>
        <v>0</v>
      </c>
      <c r="DO365" s="210">
        <f t="shared" si="1167"/>
        <v>0</v>
      </c>
      <c r="DP365" s="210">
        <f t="shared" si="1167"/>
        <v>0</v>
      </c>
      <c r="DQ365" s="210">
        <f t="shared" si="1167"/>
        <v>0</v>
      </c>
      <c r="DR365" s="210">
        <f t="shared" si="1167"/>
        <v>0</v>
      </c>
      <c r="DS365" s="210">
        <f t="shared" si="1167"/>
        <v>0</v>
      </c>
      <c r="DT365" s="210">
        <f t="shared" si="1167"/>
        <v>0</v>
      </c>
      <c r="DU365" s="210">
        <f t="shared" si="1167"/>
        <v>0</v>
      </c>
      <c r="DV365" s="210">
        <f t="shared" si="1167"/>
        <v>0</v>
      </c>
      <c r="DW365" s="210">
        <f t="shared" si="1167"/>
        <v>0</v>
      </c>
      <c r="DX365" s="210">
        <f t="shared" si="1167"/>
        <v>0</v>
      </c>
      <c r="DY365" s="210">
        <f t="shared" si="1166"/>
        <v>0</v>
      </c>
      <c r="DZ365" s="210">
        <f t="shared" si="1166"/>
        <v>0</v>
      </c>
      <c r="EA365" s="210">
        <f t="shared" si="1166"/>
        <v>0</v>
      </c>
      <c r="EB365" s="210">
        <f t="shared" si="1166"/>
        <v>0</v>
      </c>
      <c r="EC365" s="210">
        <f t="shared" si="1166"/>
        <v>0</v>
      </c>
      <c r="ED365" s="210">
        <f t="shared" si="1165"/>
        <v>0</v>
      </c>
      <c r="EE365" s="210">
        <f t="shared" si="1165"/>
        <v>0</v>
      </c>
      <c r="EF365" s="210">
        <f t="shared" si="1165"/>
        <v>0</v>
      </c>
      <c r="EG365" s="210">
        <f t="shared" si="1165"/>
        <v>0</v>
      </c>
      <c r="EH365" s="210">
        <f t="shared" si="1165"/>
        <v>0</v>
      </c>
      <c r="EI365" s="210">
        <f t="shared" si="1165"/>
        <v>0</v>
      </c>
      <c r="EJ365" s="210">
        <f t="shared" si="1165"/>
        <v>0</v>
      </c>
      <c r="EK365" s="210">
        <f t="shared" si="1165"/>
        <v>0</v>
      </c>
      <c r="EL365" s="210">
        <f t="shared" si="1141"/>
        <v>0</v>
      </c>
      <c r="EM365" s="210">
        <f t="shared" si="1141"/>
        <v>0</v>
      </c>
      <c r="EN365" s="210">
        <f t="shared" si="1141"/>
        <v>0</v>
      </c>
      <c r="EO365" s="210">
        <f t="shared" si="1141"/>
        <v>0</v>
      </c>
      <c r="EP365" s="210">
        <f t="shared" si="1141"/>
        <v>0</v>
      </c>
      <c r="EQ365" s="210">
        <f t="shared" si="1141"/>
        <v>0</v>
      </c>
      <c r="ES365" s="210">
        <f t="shared" si="1120"/>
        <v>0</v>
      </c>
      <c r="ET365" s="210">
        <f t="shared" si="1121"/>
        <v>0</v>
      </c>
      <c r="EU365" s="210">
        <f t="shared" si="1122"/>
        <v>0</v>
      </c>
      <c r="EV365" s="210">
        <f t="shared" si="1123"/>
        <v>0</v>
      </c>
      <c r="EW365" s="210">
        <f t="shared" si="1124"/>
        <v>0</v>
      </c>
      <c r="EX365" s="210">
        <f t="shared" si="1125"/>
        <v>0</v>
      </c>
      <c r="EY365" s="210">
        <f t="shared" si="1126"/>
        <v>0</v>
      </c>
      <c r="EZ365" s="210">
        <f t="shared" si="1127"/>
        <v>0</v>
      </c>
      <c r="FA365" s="210">
        <f t="shared" si="1128"/>
        <v>0</v>
      </c>
      <c r="FB365" s="210">
        <f t="shared" si="1129"/>
        <v>0</v>
      </c>
      <c r="FC365" s="210">
        <f t="shared" si="1130"/>
        <v>0</v>
      </c>
      <c r="FD365" s="210">
        <f t="shared" si="1131"/>
        <v>0</v>
      </c>
      <c r="FE365" s="210">
        <f t="shared" si="1132"/>
        <v>0</v>
      </c>
      <c r="FF365" s="210">
        <f t="shared" si="1133"/>
        <v>0</v>
      </c>
      <c r="FG365" s="210">
        <f t="shared" si="1134"/>
        <v>0</v>
      </c>
      <c r="FI365" s="211">
        <f t="shared" si="1075"/>
        <v>0</v>
      </c>
      <c r="FJ365" s="211">
        <f t="shared" si="1076"/>
        <v>0</v>
      </c>
      <c r="FK365" s="211">
        <f t="shared" si="1077"/>
        <v>0</v>
      </c>
      <c r="FL365" s="211">
        <f t="shared" si="1078"/>
        <v>0</v>
      </c>
      <c r="FM365" s="211">
        <f t="shared" si="1079"/>
        <v>0</v>
      </c>
      <c r="FN365" s="211">
        <f t="shared" si="1080"/>
        <v>0</v>
      </c>
      <c r="FO365" s="211">
        <f t="shared" si="1081"/>
        <v>0</v>
      </c>
      <c r="FP365" s="211">
        <f t="shared" si="1082"/>
        <v>0</v>
      </c>
      <c r="FQ365" s="211">
        <f t="shared" si="1083"/>
        <v>0</v>
      </c>
      <c r="FR365" s="211">
        <f t="shared" si="1084"/>
        <v>0</v>
      </c>
      <c r="FS365" s="211">
        <f t="shared" si="1085"/>
        <v>0</v>
      </c>
      <c r="FT365" s="211">
        <f t="shared" si="1086"/>
        <v>0</v>
      </c>
      <c r="FU365" s="211">
        <f t="shared" si="1087"/>
        <v>0</v>
      </c>
      <c r="FV365" s="211">
        <f t="shared" si="1088"/>
        <v>0</v>
      </c>
      <c r="FW365" s="211">
        <f t="shared" si="1089"/>
        <v>0</v>
      </c>
      <c r="FX365" s="211">
        <f t="shared" si="1090"/>
        <v>0</v>
      </c>
      <c r="FY365" s="211">
        <f t="shared" si="1091"/>
        <v>0</v>
      </c>
      <c r="FZ365" s="211">
        <f t="shared" si="1092"/>
        <v>0</v>
      </c>
      <c r="GA365" s="211">
        <f t="shared" si="1093"/>
        <v>0</v>
      </c>
      <c r="GB365" s="211">
        <f t="shared" si="1094"/>
        <v>0</v>
      </c>
      <c r="GC365" s="211">
        <f t="shared" si="1095"/>
        <v>0</v>
      </c>
      <c r="GD365" s="211">
        <f t="shared" si="1096"/>
        <v>0</v>
      </c>
      <c r="GE365" s="211">
        <f t="shared" si="1097"/>
        <v>0</v>
      </c>
      <c r="GF365" s="211">
        <f t="shared" si="1098"/>
        <v>0</v>
      </c>
      <c r="GG365" s="211">
        <f t="shared" si="1099"/>
        <v>0</v>
      </c>
      <c r="GH365" s="211">
        <f t="shared" si="1100"/>
        <v>0</v>
      </c>
      <c r="GI365" s="211">
        <f t="shared" si="1101"/>
        <v>0</v>
      </c>
      <c r="GJ365" s="211">
        <f t="shared" si="1102"/>
        <v>0</v>
      </c>
      <c r="GK365" s="211">
        <f t="shared" si="1103"/>
        <v>0</v>
      </c>
      <c r="GL365" s="211">
        <f t="shared" si="1104"/>
        <v>0</v>
      </c>
    </row>
    <row r="366" spans="3:194" ht="28.5">
      <c r="C366" s="32" t="s">
        <v>47</v>
      </c>
      <c r="D366" s="216">
        <v>2800</v>
      </c>
      <c r="E366" s="217" t="s">
        <v>31</v>
      </c>
      <c r="F366" s="217" t="s">
        <v>31</v>
      </c>
      <c r="G366" s="218">
        <f>SUM(G368:G369)</f>
        <v>0</v>
      </c>
      <c r="H366" s="218">
        <f>SUM(H368:H369)</f>
        <v>0</v>
      </c>
      <c r="I366" s="218">
        <f t="shared" ref="I366:BT366" si="1170">SUM(I368:I369)</f>
        <v>0</v>
      </c>
      <c r="J366" s="218">
        <f t="shared" si="1170"/>
        <v>0</v>
      </c>
      <c r="K366" s="218">
        <f t="shared" si="1170"/>
        <v>0</v>
      </c>
      <c r="L366" s="218">
        <f t="shared" si="1170"/>
        <v>0</v>
      </c>
      <c r="M366" s="218">
        <f t="shared" si="1170"/>
        <v>0</v>
      </c>
      <c r="N366" s="218">
        <f t="shared" si="1170"/>
        <v>0</v>
      </c>
      <c r="O366" s="218">
        <f t="shared" si="1170"/>
        <v>0</v>
      </c>
      <c r="P366" s="218">
        <f t="shared" si="1170"/>
        <v>0</v>
      </c>
      <c r="Q366" s="218">
        <f t="shared" si="1170"/>
        <v>0</v>
      </c>
      <c r="R366" s="218">
        <f t="shared" si="1170"/>
        <v>0</v>
      </c>
      <c r="S366" s="218">
        <f t="shared" si="1170"/>
        <v>0</v>
      </c>
      <c r="T366" s="218">
        <f t="shared" si="1170"/>
        <v>0</v>
      </c>
      <c r="U366" s="218">
        <f t="shared" si="1170"/>
        <v>0</v>
      </c>
      <c r="V366" s="218">
        <f t="shared" si="1170"/>
        <v>0</v>
      </c>
      <c r="W366" s="218">
        <f t="shared" si="1170"/>
        <v>0</v>
      </c>
      <c r="X366" s="218">
        <f t="shared" si="1170"/>
        <v>0</v>
      </c>
      <c r="Y366" s="218">
        <f t="shared" si="1170"/>
        <v>0</v>
      </c>
      <c r="Z366" s="218">
        <f t="shared" si="1170"/>
        <v>0</v>
      </c>
      <c r="AA366" s="218">
        <f t="shared" si="1170"/>
        <v>0</v>
      </c>
      <c r="AB366" s="218">
        <f t="shared" si="1170"/>
        <v>0</v>
      </c>
      <c r="AC366" s="218">
        <f t="shared" si="1170"/>
        <v>0</v>
      </c>
      <c r="AD366" s="218">
        <f t="shared" si="1170"/>
        <v>0</v>
      </c>
      <c r="AE366" s="218">
        <f t="shared" si="1170"/>
        <v>0</v>
      </c>
      <c r="AF366" s="218">
        <f t="shared" si="1170"/>
        <v>0</v>
      </c>
      <c r="AG366" s="218">
        <f t="shared" si="1170"/>
        <v>0</v>
      </c>
      <c r="AH366" s="218">
        <f t="shared" si="1170"/>
        <v>0</v>
      </c>
      <c r="AI366" s="218">
        <f t="shared" si="1170"/>
        <v>0</v>
      </c>
      <c r="AJ366" s="218">
        <f t="shared" si="1170"/>
        <v>0</v>
      </c>
      <c r="AK366" s="218">
        <f t="shared" si="1170"/>
        <v>0</v>
      </c>
      <c r="AL366" s="218">
        <f t="shared" si="1170"/>
        <v>0</v>
      </c>
      <c r="AM366" s="218">
        <f t="shared" si="1170"/>
        <v>0</v>
      </c>
      <c r="AN366" s="218">
        <f t="shared" si="1170"/>
        <v>0</v>
      </c>
      <c r="AO366" s="218">
        <f t="shared" si="1170"/>
        <v>0</v>
      </c>
      <c r="AP366" s="218">
        <f t="shared" si="1170"/>
        <v>0</v>
      </c>
      <c r="AQ366" s="218">
        <f t="shared" si="1170"/>
        <v>0</v>
      </c>
      <c r="AR366" s="218">
        <f t="shared" si="1170"/>
        <v>0</v>
      </c>
      <c r="AS366" s="218">
        <f t="shared" si="1170"/>
        <v>0</v>
      </c>
      <c r="AT366" s="218">
        <f t="shared" si="1170"/>
        <v>0</v>
      </c>
      <c r="AU366" s="218">
        <f t="shared" si="1170"/>
        <v>0</v>
      </c>
      <c r="AV366" s="218">
        <f t="shared" si="1170"/>
        <v>0</v>
      </c>
      <c r="AW366" s="218">
        <f t="shared" si="1170"/>
        <v>0</v>
      </c>
      <c r="AX366" s="218">
        <f t="shared" si="1170"/>
        <v>0</v>
      </c>
      <c r="AY366" s="218">
        <f t="shared" si="1170"/>
        <v>0</v>
      </c>
      <c r="AZ366" s="218">
        <f t="shared" si="1170"/>
        <v>0</v>
      </c>
      <c r="BA366" s="218">
        <f t="shared" si="1170"/>
        <v>0</v>
      </c>
      <c r="BB366" s="218">
        <f t="shared" si="1170"/>
        <v>0</v>
      </c>
      <c r="BC366" s="218">
        <f t="shared" si="1170"/>
        <v>0</v>
      </c>
      <c r="BD366" s="218">
        <f t="shared" si="1170"/>
        <v>0</v>
      </c>
      <c r="BE366" s="218">
        <f t="shared" si="1170"/>
        <v>0</v>
      </c>
      <c r="BF366" s="218">
        <f t="shared" si="1170"/>
        <v>0</v>
      </c>
      <c r="BG366" s="218">
        <f t="shared" si="1170"/>
        <v>0</v>
      </c>
      <c r="BH366" s="218">
        <f t="shared" si="1170"/>
        <v>0</v>
      </c>
      <c r="BI366" s="218">
        <f t="shared" si="1170"/>
        <v>0</v>
      </c>
      <c r="BJ366" s="218">
        <f t="shared" si="1170"/>
        <v>0</v>
      </c>
      <c r="BK366" s="218">
        <f t="shared" si="1170"/>
        <v>0</v>
      </c>
      <c r="BL366" s="218">
        <f t="shared" si="1170"/>
        <v>0</v>
      </c>
      <c r="BM366" s="218">
        <f t="shared" si="1170"/>
        <v>0</v>
      </c>
      <c r="BN366" s="218">
        <f t="shared" si="1170"/>
        <v>0</v>
      </c>
      <c r="BO366" s="218">
        <f t="shared" si="1170"/>
        <v>0</v>
      </c>
      <c r="BP366" s="218">
        <f t="shared" si="1170"/>
        <v>0</v>
      </c>
      <c r="BQ366" s="218">
        <f t="shared" si="1170"/>
        <v>0</v>
      </c>
      <c r="BR366" s="218">
        <f t="shared" si="1170"/>
        <v>0</v>
      </c>
      <c r="BS366" s="218">
        <f t="shared" si="1170"/>
        <v>0</v>
      </c>
      <c r="BT366" s="218">
        <f t="shared" si="1170"/>
        <v>0</v>
      </c>
      <c r="BU366" s="218">
        <f t="shared" ref="BU366:CR366" si="1171">SUM(BU368:BU369)</f>
        <v>0</v>
      </c>
      <c r="BV366" s="218">
        <f t="shared" si="1171"/>
        <v>0</v>
      </c>
      <c r="BW366" s="218">
        <f t="shared" si="1171"/>
        <v>0</v>
      </c>
      <c r="BX366" s="218">
        <f t="shared" si="1171"/>
        <v>0</v>
      </c>
      <c r="BY366" s="218">
        <f t="shared" si="1171"/>
        <v>0</v>
      </c>
      <c r="BZ366" s="218">
        <f t="shared" si="1171"/>
        <v>0</v>
      </c>
      <c r="CA366" s="218">
        <f t="shared" si="1171"/>
        <v>0</v>
      </c>
      <c r="CB366" s="218">
        <f t="shared" si="1171"/>
        <v>0</v>
      </c>
      <c r="CC366" s="218">
        <f t="shared" si="1171"/>
        <v>0</v>
      </c>
      <c r="CD366" s="218">
        <f t="shared" si="1171"/>
        <v>0</v>
      </c>
      <c r="CE366" s="218">
        <f t="shared" si="1171"/>
        <v>0</v>
      </c>
      <c r="CF366" s="218">
        <f t="shared" si="1171"/>
        <v>0</v>
      </c>
      <c r="CG366" s="218">
        <f t="shared" si="1171"/>
        <v>0</v>
      </c>
      <c r="CH366" s="218">
        <f t="shared" si="1171"/>
        <v>0</v>
      </c>
      <c r="CI366" s="218">
        <f t="shared" si="1171"/>
        <v>0</v>
      </c>
      <c r="CJ366" s="218">
        <f t="shared" si="1171"/>
        <v>0</v>
      </c>
      <c r="CK366" s="218">
        <f t="shared" si="1171"/>
        <v>0</v>
      </c>
      <c r="CL366" s="218">
        <f t="shared" si="1171"/>
        <v>0</v>
      </c>
      <c r="CM366" s="218">
        <f t="shared" si="1171"/>
        <v>0</v>
      </c>
      <c r="CN366" s="218">
        <f t="shared" si="1171"/>
        <v>0</v>
      </c>
      <c r="CO366" s="218">
        <f t="shared" si="1171"/>
        <v>0</v>
      </c>
      <c r="CP366" s="218">
        <f t="shared" si="1171"/>
        <v>0</v>
      </c>
      <c r="CQ366" s="218">
        <f t="shared" si="1171"/>
        <v>0</v>
      </c>
      <c r="CR366" s="218">
        <f t="shared" si="1171"/>
        <v>0</v>
      </c>
      <c r="CS366" s="209">
        <f t="shared" si="1135"/>
        <v>0</v>
      </c>
      <c r="CT366" s="205"/>
      <c r="CU366" s="210">
        <f t="shared" si="1168"/>
        <v>0</v>
      </c>
      <c r="CV366" s="210">
        <f t="shared" si="1168"/>
        <v>0</v>
      </c>
      <c r="CW366" s="210">
        <f t="shared" si="1106"/>
        <v>0</v>
      </c>
      <c r="CX366" s="210">
        <f t="shared" si="1107"/>
        <v>0</v>
      </c>
      <c r="CY366" s="210">
        <f t="shared" si="1108"/>
        <v>0</v>
      </c>
      <c r="CZ366" s="210">
        <f t="shared" si="1109"/>
        <v>0</v>
      </c>
      <c r="DA366" s="210">
        <f t="shared" si="1169"/>
        <v>0</v>
      </c>
      <c r="DB366" s="210">
        <f t="shared" si="1169"/>
        <v>0</v>
      </c>
      <c r="DC366" s="210">
        <f t="shared" si="1110"/>
        <v>0</v>
      </c>
      <c r="DD366" s="210">
        <f t="shared" si="1111"/>
        <v>0</v>
      </c>
      <c r="DE366" s="210">
        <f t="shared" si="1112"/>
        <v>0</v>
      </c>
      <c r="DF366" s="210">
        <f t="shared" si="1113"/>
        <v>0</v>
      </c>
      <c r="DG366" s="210">
        <f t="shared" si="1114"/>
        <v>0</v>
      </c>
      <c r="DH366" s="210">
        <f t="shared" si="1115"/>
        <v>0</v>
      </c>
      <c r="DI366" s="210">
        <f t="shared" si="1116"/>
        <v>0</v>
      </c>
      <c r="DJ366" s="210">
        <f t="shared" si="1117"/>
        <v>0</v>
      </c>
      <c r="DK366" s="210">
        <f t="shared" si="1118"/>
        <v>0</v>
      </c>
      <c r="DL366" s="210">
        <f t="shared" si="1119"/>
        <v>0</v>
      </c>
      <c r="DN366" s="210">
        <f t="shared" si="1167"/>
        <v>0</v>
      </c>
      <c r="DO366" s="210">
        <f t="shared" si="1167"/>
        <v>0</v>
      </c>
      <c r="DP366" s="210">
        <f t="shared" si="1167"/>
        <v>0</v>
      </c>
      <c r="DQ366" s="210">
        <f t="shared" si="1167"/>
        <v>0</v>
      </c>
      <c r="DR366" s="210">
        <f t="shared" si="1167"/>
        <v>0</v>
      </c>
      <c r="DS366" s="210">
        <f t="shared" si="1167"/>
        <v>0</v>
      </c>
      <c r="DT366" s="210">
        <f t="shared" si="1167"/>
        <v>0</v>
      </c>
      <c r="DU366" s="210">
        <f t="shared" si="1167"/>
        <v>0</v>
      </c>
      <c r="DV366" s="210">
        <f t="shared" si="1167"/>
        <v>0</v>
      </c>
      <c r="DW366" s="210">
        <f t="shared" si="1167"/>
        <v>0</v>
      </c>
      <c r="DX366" s="210">
        <f t="shared" si="1167"/>
        <v>0</v>
      </c>
      <c r="DY366" s="210">
        <f t="shared" si="1166"/>
        <v>0</v>
      </c>
      <c r="DZ366" s="210">
        <f t="shared" si="1166"/>
        <v>0</v>
      </c>
      <c r="EA366" s="210">
        <f t="shared" si="1166"/>
        <v>0</v>
      </c>
      <c r="EB366" s="210">
        <f t="shared" si="1166"/>
        <v>0</v>
      </c>
      <c r="EC366" s="210">
        <f t="shared" si="1166"/>
        <v>0</v>
      </c>
      <c r="ED366" s="210">
        <f t="shared" si="1165"/>
        <v>0</v>
      </c>
      <c r="EE366" s="210">
        <f t="shared" si="1165"/>
        <v>0</v>
      </c>
      <c r="EF366" s="210">
        <f t="shared" si="1165"/>
        <v>0</v>
      </c>
      <c r="EG366" s="210">
        <f t="shared" si="1165"/>
        <v>0</v>
      </c>
      <c r="EH366" s="210">
        <f t="shared" si="1165"/>
        <v>0</v>
      </c>
      <c r="EI366" s="210">
        <f t="shared" si="1165"/>
        <v>0</v>
      </c>
      <c r="EJ366" s="210">
        <f t="shared" si="1165"/>
        <v>0</v>
      </c>
      <c r="EK366" s="210">
        <f t="shared" si="1165"/>
        <v>0</v>
      </c>
      <c r="EL366" s="210">
        <f t="shared" si="1141"/>
        <v>0</v>
      </c>
      <c r="EM366" s="210">
        <f t="shared" si="1141"/>
        <v>0</v>
      </c>
      <c r="EN366" s="210">
        <f t="shared" si="1141"/>
        <v>0</v>
      </c>
      <c r="EO366" s="210">
        <f t="shared" si="1141"/>
        <v>0</v>
      </c>
      <c r="EP366" s="210">
        <f t="shared" si="1141"/>
        <v>0</v>
      </c>
      <c r="EQ366" s="210">
        <f t="shared" si="1141"/>
        <v>0</v>
      </c>
      <c r="ES366" s="210">
        <f t="shared" si="1120"/>
        <v>0</v>
      </c>
      <c r="ET366" s="210">
        <f t="shared" si="1121"/>
        <v>0</v>
      </c>
      <c r="EU366" s="210">
        <f t="shared" si="1122"/>
        <v>0</v>
      </c>
      <c r="EV366" s="210">
        <f t="shared" si="1123"/>
        <v>0</v>
      </c>
      <c r="EW366" s="210">
        <f t="shared" si="1124"/>
        <v>0</v>
      </c>
      <c r="EX366" s="210">
        <f t="shared" si="1125"/>
        <v>0</v>
      </c>
      <c r="EY366" s="210">
        <f t="shared" si="1126"/>
        <v>0</v>
      </c>
      <c r="EZ366" s="210">
        <f t="shared" si="1127"/>
        <v>0</v>
      </c>
      <c r="FA366" s="210">
        <f t="shared" si="1128"/>
        <v>0</v>
      </c>
      <c r="FB366" s="210">
        <f t="shared" si="1129"/>
        <v>0</v>
      </c>
      <c r="FC366" s="210">
        <f t="shared" si="1130"/>
        <v>0</v>
      </c>
      <c r="FD366" s="210">
        <f t="shared" si="1131"/>
        <v>0</v>
      </c>
      <c r="FE366" s="210">
        <f t="shared" si="1132"/>
        <v>0</v>
      </c>
      <c r="FF366" s="210">
        <f t="shared" si="1133"/>
        <v>0</v>
      </c>
      <c r="FG366" s="210">
        <f t="shared" si="1134"/>
        <v>0</v>
      </c>
      <c r="FI366" s="211">
        <f t="shared" si="1075"/>
        <v>0</v>
      </c>
      <c r="FJ366" s="211">
        <f t="shared" si="1076"/>
        <v>0</v>
      </c>
      <c r="FK366" s="211">
        <f t="shared" si="1077"/>
        <v>0</v>
      </c>
      <c r="FL366" s="211">
        <f t="shared" si="1078"/>
        <v>0</v>
      </c>
      <c r="FM366" s="211">
        <f t="shared" si="1079"/>
        <v>0</v>
      </c>
      <c r="FN366" s="211">
        <f t="shared" si="1080"/>
        <v>0</v>
      </c>
      <c r="FO366" s="211">
        <f t="shared" si="1081"/>
        <v>0</v>
      </c>
      <c r="FP366" s="211">
        <f t="shared" si="1082"/>
        <v>0</v>
      </c>
      <c r="FQ366" s="211">
        <f t="shared" si="1083"/>
        <v>0</v>
      </c>
      <c r="FR366" s="211">
        <f t="shared" si="1084"/>
        <v>0</v>
      </c>
      <c r="FS366" s="211">
        <f t="shared" si="1085"/>
        <v>0</v>
      </c>
      <c r="FT366" s="211">
        <f t="shared" si="1086"/>
        <v>0</v>
      </c>
      <c r="FU366" s="211">
        <f t="shared" si="1087"/>
        <v>0</v>
      </c>
      <c r="FV366" s="211">
        <f t="shared" si="1088"/>
        <v>0</v>
      </c>
      <c r="FW366" s="211">
        <f t="shared" si="1089"/>
        <v>0</v>
      </c>
      <c r="FX366" s="211">
        <f t="shared" si="1090"/>
        <v>0</v>
      </c>
      <c r="FY366" s="211">
        <f t="shared" si="1091"/>
        <v>0</v>
      </c>
      <c r="FZ366" s="211">
        <f t="shared" si="1092"/>
        <v>0</v>
      </c>
      <c r="GA366" s="211">
        <f t="shared" si="1093"/>
        <v>0</v>
      </c>
      <c r="GB366" s="211">
        <f t="shared" si="1094"/>
        <v>0</v>
      </c>
      <c r="GC366" s="211">
        <f t="shared" si="1095"/>
        <v>0</v>
      </c>
      <c r="GD366" s="211">
        <f t="shared" si="1096"/>
        <v>0</v>
      </c>
      <c r="GE366" s="211">
        <f t="shared" si="1097"/>
        <v>0</v>
      </c>
      <c r="GF366" s="211">
        <f t="shared" si="1098"/>
        <v>0</v>
      </c>
      <c r="GG366" s="211">
        <f t="shared" si="1099"/>
        <v>0</v>
      </c>
      <c r="GH366" s="211">
        <f t="shared" si="1100"/>
        <v>0</v>
      </c>
      <c r="GI366" s="211">
        <f t="shared" si="1101"/>
        <v>0</v>
      </c>
      <c r="GJ366" s="211">
        <f t="shared" si="1102"/>
        <v>0</v>
      </c>
      <c r="GK366" s="211">
        <f t="shared" si="1103"/>
        <v>0</v>
      </c>
      <c r="GL366" s="211">
        <f t="shared" si="1104"/>
        <v>0</v>
      </c>
    </row>
    <row r="367" spans="3:194">
      <c r="C367" s="25" t="s">
        <v>2</v>
      </c>
      <c r="D367" s="220"/>
      <c r="E367" s="220"/>
      <c r="F367" s="221"/>
      <c r="G367" s="222"/>
      <c r="H367" s="222"/>
      <c r="I367" s="222"/>
      <c r="J367" s="222"/>
      <c r="K367" s="222"/>
      <c r="L367" s="222"/>
      <c r="M367" s="222"/>
      <c r="N367" s="222"/>
      <c r="O367" s="222"/>
      <c r="P367" s="222"/>
      <c r="Q367" s="222"/>
      <c r="R367" s="222"/>
      <c r="S367" s="222"/>
      <c r="T367" s="222"/>
      <c r="U367" s="222"/>
      <c r="V367" s="222"/>
      <c r="W367" s="222"/>
      <c r="X367" s="222"/>
      <c r="Y367" s="222"/>
      <c r="Z367" s="222"/>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222"/>
      <c r="BK367" s="222"/>
      <c r="BL367" s="222"/>
      <c r="BM367" s="222"/>
      <c r="BN367" s="222"/>
      <c r="BO367" s="222"/>
      <c r="BP367" s="222"/>
      <c r="BQ367" s="222"/>
      <c r="BR367" s="222"/>
      <c r="BS367" s="222"/>
      <c r="BT367" s="222"/>
      <c r="BU367" s="222"/>
      <c r="BV367" s="222"/>
      <c r="BW367" s="222"/>
      <c r="BX367" s="222"/>
      <c r="BY367" s="222"/>
      <c r="BZ367" s="222"/>
      <c r="CA367" s="222"/>
      <c r="CB367" s="222"/>
      <c r="CC367" s="222"/>
      <c r="CD367" s="222"/>
      <c r="CE367" s="222"/>
      <c r="CF367" s="222"/>
      <c r="CG367" s="222"/>
      <c r="CH367" s="222"/>
      <c r="CI367" s="222"/>
      <c r="CJ367" s="222"/>
      <c r="CK367" s="222"/>
      <c r="CL367" s="222"/>
      <c r="CM367" s="222"/>
      <c r="CN367" s="222"/>
      <c r="CO367" s="222"/>
      <c r="CP367" s="222"/>
      <c r="CQ367" s="222"/>
      <c r="CR367" s="222"/>
      <c r="CS367" s="209">
        <f t="shared" si="1135"/>
        <v>0</v>
      </c>
      <c r="CT367" s="205"/>
      <c r="CU367" s="210">
        <f t="shared" si="1168"/>
        <v>0</v>
      </c>
      <c r="CV367" s="210">
        <f t="shared" si="1168"/>
        <v>0</v>
      </c>
      <c r="CW367" s="210">
        <f t="shared" si="1106"/>
        <v>0</v>
      </c>
      <c r="CX367" s="210">
        <f t="shared" si="1107"/>
        <v>0</v>
      </c>
      <c r="CY367" s="210">
        <f t="shared" si="1108"/>
        <v>0</v>
      </c>
      <c r="CZ367" s="210">
        <f t="shared" si="1109"/>
        <v>0</v>
      </c>
      <c r="DA367" s="210">
        <f t="shared" si="1169"/>
        <v>0</v>
      </c>
      <c r="DB367" s="210">
        <f t="shared" si="1169"/>
        <v>0</v>
      </c>
      <c r="DC367" s="210">
        <f t="shared" si="1110"/>
        <v>0</v>
      </c>
      <c r="DD367" s="210">
        <f t="shared" si="1111"/>
        <v>0</v>
      </c>
      <c r="DE367" s="210">
        <f t="shared" si="1112"/>
        <v>0</v>
      </c>
      <c r="DF367" s="210">
        <f t="shared" si="1113"/>
        <v>0</v>
      </c>
      <c r="DG367" s="210">
        <f t="shared" si="1114"/>
        <v>0</v>
      </c>
      <c r="DH367" s="210">
        <f t="shared" si="1115"/>
        <v>0</v>
      </c>
      <c r="DI367" s="210">
        <f t="shared" si="1116"/>
        <v>0</v>
      </c>
      <c r="DJ367" s="210">
        <f t="shared" si="1117"/>
        <v>0</v>
      </c>
      <c r="DK367" s="210">
        <f t="shared" si="1118"/>
        <v>0</v>
      </c>
      <c r="DL367" s="210">
        <f t="shared" si="1119"/>
        <v>0</v>
      </c>
      <c r="DN367" s="210">
        <f t="shared" si="1167"/>
        <v>0</v>
      </c>
      <c r="DO367" s="210">
        <f t="shared" si="1167"/>
        <v>0</v>
      </c>
      <c r="DP367" s="210">
        <f t="shared" si="1167"/>
        <v>0</v>
      </c>
      <c r="DQ367" s="210">
        <f t="shared" si="1167"/>
        <v>0</v>
      </c>
      <c r="DR367" s="210">
        <f t="shared" si="1167"/>
        <v>0</v>
      </c>
      <c r="DS367" s="210">
        <f t="shared" si="1167"/>
        <v>0</v>
      </c>
      <c r="DT367" s="210">
        <f t="shared" si="1167"/>
        <v>0</v>
      </c>
      <c r="DU367" s="210">
        <f t="shared" si="1167"/>
        <v>0</v>
      </c>
      <c r="DV367" s="210">
        <f t="shared" si="1167"/>
        <v>0</v>
      </c>
      <c r="DW367" s="210">
        <f t="shared" si="1167"/>
        <v>0</v>
      </c>
      <c r="DX367" s="210">
        <f t="shared" si="1167"/>
        <v>0</v>
      </c>
      <c r="DY367" s="210">
        <f t="shared" si="1166"/>
        <v>0</v>
      </c>
      <c r="DZ367" s="210">
        <f t="shared" si="1166"/>
        <v>0</v>
      </c>
      <c r="EA367" s="210">
        <f t="shared" si="1166"/>
        <v>0</v>
      </c>
      <c r="EB367" s="210">
        <f t="shared" si="1166"/>
        <v>0</v>
      </c>
      <c r="EC367" s="210">
        <f t="shared" si="1166"/>
        <v>0</v>
      </c>
      <c r="ED367" s="210">
        <f t="shared" si="1165"/>
        <v>0</v>
      </c>
      <c r="EE367" s="210">
        <f t="shared" si="1165"/>
        <v>0</v>
      </c>
      <c r="EF367" s="210">
        <f t="shared" si="1165"/>
        <v>0</v>
      </c>
      <c r="EG367" s="210">
        <f t="shared" si="1165"/>
        <v>0</v>
      </c>
      <c r="EH367" s="210">
        <f t="shared" si="1165"/>
        <v>0</v>
      </c>
      <c r="EI367" s="210">
        <f t="shared" si="1165"/>
        <v>0</v>
      </c>
      <c r="EJ367" s="210">
        <f t="shared" si="1165"/>
        <v>0</v>
      </c>
      <c r="EK367" s="210">
        <f t="shared" si="1165"/>
        <v>0</v>
      </c>
      <c r="EL367" s="210">
        <f t="shared" si="1141"/>
        <v>0</v>
      </c>
      <c r="EM367" s="210">
        <f t="shared" si="1141"/>
        <v>0</v>
      </c>
      <c r="EN367" s="210">
        <f t="shared" si="1141"/>
        <v>0</v>
      </c>
      <c r="EO367" s="210">
        <f t="shared" si="1141"/>
        <v>0</v>
      </c>
      <c r="EP367" s="210">
        <f t="shared" si="1141"/>
        <v>0</v>
      </c>
      <c r="EQ367" s="210">
        <f t="shared" si="1141"/>
        <v>0</v>
      </c>
      <c r="ES367" s="210">
        <f t="shared" si="1120"/>
        <v>0</v>
      </c>
      <c r="ET367" s="210">
        <f t="shared" si="1121"/>
        <v>0</v>
      </c>
      <c r="EU367" s="210">
        <f t="shared" si="1122"/>
        <v>0</v>
      </c>
      <c r="EV367" s="210">
        <f t="shared" si="1123"/>
        <v>0</v>
      </c>
      <c r="EW367" s="210">
        <f t="shared" si="1124"/>
        <v>0</v>
      </c>
      <c r="EX367" s="210">
        <f t="shared" si="1125"/>
        <v>0</v>
      </c>
      <c r="EY367" s="210">
        <f t="shared" si="1126"/>
        <v>0</v>
      </c>
      <c r="EZ367" s="210">
        <f t="shared" si="1127"/>
        <v>0</v>
      </c>
      <c r="FA367" s="210">
        <f t="shared" si="1128"/>
        <v>0</v>
      </c>
      <c r="FB367" s="210">
        <f t="shared" si="1129"/>
        <v>0</v>
      </c>
      <c r="FC367" s="210">
        <f t="shared" si="1130"/>
        <v>0</v>
      </c>
      <c r="FD367" s="210">
        <f t="shared" si="1131"/>
        <v>0</v>
      </c>
      <c r="FE367" s="210">
        <f t="shared" si="1132"/>
        <v>0</v>
      </c>
      <c r="FF367" s="210">
        <f t="shared" si="1133"/>
        <v>0</v>
      </c>
      <c r="FG367" s="210">
        <f t="shared" si="1134"/>
        <v>0</v>
      </c>
      <c r="FI367" s="211">
        <f t="shared" si="1075"/>
        <v>0</v>
      </c>
      <c r="FJ367" s="211">
        <f t="shared" si="1076"/>
        <v>0</v>
      </c>
      <c r="FK367" s="211">
        <f t="shared" si="1077"/>
        <v>0</v>
      </c>
      <c r="FL367" s="211">
        <f t="shared" si="1078"/>
        <v>0</v>
      </c>
      <c r="FM367" s="211">
        <f t="shared" si="1079"/>
        <v>0</v>
      </c>
      <c r="FN367" s="211">
        <f t="shared" si="1080"/>
        <v>0</v>
      </c>
      <c r="FO367" s="211">
        <f t="shared" si="1081"/>
        <v>0</v>
      </c>
      <c r="FP367" s="211">
        <f t="shared" si="1082"/>
        <v>0</v>
      </c>
      <c r="FQ367" s="211">
        <f t="shared" si="1083"/>
        <v>0</v>
      </c>
      <c r="FR367" s="211">
        <f t="shared" si="1084"/>
        <v>0</v>
      </c>
      <c r="FS367" s="211">
        <f t="shared" si="1085"/>
        <v>0</v>
      </c>
      <c r="FT367" s="211">
        <f t="shared" si="1086"/>
        <v>0</v>
      </c>
      <c r="FU367" s="211">
        <f t="shared" si="1087"/>
        <v>0</v>
      </c>
      <c r="FV367" s="211">
        <f t="shared" si="1088"/>
        <v>0</v>
      </c>
      <c r="FW367" s="211">
        <f t="shared" si="1089"/>
        <v>0</v>
      </c>
      <c r="FX367" s="211">
        <f t="shared" si="1090"/>
        <v>0</v>
      </c>
      <c r="FY367" s="211">
        <f t="shared" si="1091"/>
        <v>0</v>
      </c>
      <c r="FZ367" s="211">
        <f t="shared" si="1092"/>
        <v>0</v>
      </c>
      <c r="GA367" s="211">
        <f t="shared" si="1093"/>
        <v>0</v>
      </c>
      <c r="GB367" s="211">
        <f t="shared" si="1094"/>
        <v>0</v>
      </c>
      <c r="GC367" s="211">
        <f t="shared" si="1095"/>
        <v>0</v>
      </c>
      <c r="GD367" s="211">
        <f t="shared" si="1096"/>
        <v>0</v>
      </c>
      <c r="GE367" s="211">
        <f t="shared" si="1097"/>
        <v>0</v>
      </c>
      <c r="GF367" s="211">
        <f t="shared" si="1098"/>
        <v>0</v>
      </c>
      <c r="GG367" s="211">
        <f t="shared" si="1099"/>
        <v>0</v>
      </c>
      <c r="GH367" s="211">
        <f t="shared" si="1100"/>
        <v>0</v>
      </c>
      <c r="GI367" s="211">
        <f t="shared" si="1101"/>
        <v>0</v>
      </c>
      <c r="GJ367" s="211">
        <f t="shared" si="1102"/>
        <v>0</v>
      </c>
      <c r="GK367" s="211">
        <f t="shared" si="1103"/>
        <v>0</v>
      </c>
      <c r="GL367" s="211">
        <f t="shared" si="1104"/>
        <v>0</v>
      </c>
    </row>
    <row r="368" spans="3:194">
      <c r="C368" s="25" t="s">
        <v>3</v>
      </c>
      <c r="D368" s="220">
        <v>2801</v>
      </c>
      <c r="E368" s="220">
        <v>24</v>
      </c>
      <c r="F368" s="221"/>
      <c r="G368" s="224">
        <f t="shared" ref="G368:G369" si="1172">+I368+K368+M368+O368</f>
        <v>0</v>
      </c>
      <c r="H368" s="224">
        <f t="shared" ref="H368:H369" si="1173">+J368+L368+N368+P368</f>
        <v>0</v>
      </c>
      <c r="I368" s="222"/>
      <c r="J368" s="222"/>
      <c r="K368" s="222"/>
      <c r="L368" s="222"/>
      <c r="M368" s="222"/>
      <c r="N368" s="222"/>
      <c r="O368" s="222"/>
      <c r="P368" s="222"/>
      <c r="Q368" s="224">
        <f t="shared" ref="Q368:Q369" si="1174">SUM(R368:U368)</f>
        <v>0</v>
      </c>
      <c r="R368" s="222"/>
      <c r="S368" s="222"/>
      <c r="T368" s="222"/>
      <c r="U368" s="222"/>
      <c r="V368" s="224">
        <f t="shared" ref="V368:V369" si="1175">SUM(W368:Z368)</f>
        <v>0</v>
      </c>
      <c r="W368" s="222"/>
      <c r="X368" s="222"/>
      <c r="Y368" s="222"/>
      <c r="Z368" s="222"/>
      <c r="AA368" s="224">
        <f t="shared" ref="AA368:AA369" si="1176">SUM(AB368:AE368)</f>
        <v>0</v>
      </c>
      <c r="AB368" s="222"/>
      <c r="AC368" s="222"/>
      <c r="AD368" s="222"/>
      <c r="AE368" s="222"/>
      <c r="AF368" s="224">
        <f t="shared" ref="AF368:AF369" si="1177">SUM(AG368:AJ368)</f>
        <v>0</v>
      </c>
      <c r="AG368" s="222"/>
      <c r="AH368" s="222"/>
      <c r="AI368" s="222"/>
      <c r="AJ368" s="222"/>
      <c r="AK368" s="224">
        <f t="shared" ref="AK368:AK369" si="1178">+AM368+AO368+AQ368+AS368</f>
        <v>0</v>
      </c>
      <c r="AL368" s="224">
        <f t="shared" ref="AL368:AL369" si="1179">+AN368+AP368+AR368+AT368</f>
        <v>0</v>
      </c>
      <c r="AM368" s="222"/>
      <c r="AN368" s="222"/>
      <c r="AO368" s="222"/>
      <c r="AP368" s="222"/>
      <c r="AQ368" s="222"/>
      <c r="AR368" s="222"/>
      <c r="AS368" s="222"/>
      <c r="AT368" s="222"/>
      <c r="AU368" s="224">
        <f t="shared" ref="AU368:AU369" si="1180">SUM(AV368:AY368)</f>
        <v>0</v>
      </c>
      <c r="AV368" s="222"/>
      <c r="AW368" s="222"/>
      <c r="AX368" s="222"/>
      <c r="AY368" s="222"/>
      <c r="AZ368" s="224">
        <f t="shared" ref="AZ368:AZ369" si="1181">SUM(BA368:BD368)</f>
        <v>0</v>
      </c>
      <c r="BA368" s="222"/>
      <c r="BB368" s="222"/>
      <c r="BC368" s="222"/>
      <c r="BD368" s="222"/>
      <c r="BE368" s="224">
        <f t="shared" ref="BE368:BE369" si="1182">SUM(BF368:BI368)</f>
        <v>0</v>
      </c>
      <c r="BF368" s="222"/>
      <c r="BG368" s="222"/>
      <c r="BH368" s="222"/>
      <c r="BI368" s="222"/>
      <c r="BJ368" s="224">
        <f t="shared" ref="BJ368:BJ369" si="1183">SUM(BK368:BN368)</f>
        <v>0</v>
      </c>
      <c r="BK368" s="222"/>
      <c r="BL368" s="222"/>
      <c r="BM368" s="222"/>
      <c r="BN368" s="222"/>
      <c r="BO368" s="224">
        <f t="shared" ref="BO368:BO369" si="1184">SUM(BP368:BS368)</f>
        <v>0</v>
      </c>
      <c r="BP368" s="222"/>
      <c r="BQ368" s="222"/>
      <c r="BR368" s="222"/>
      <c r="BS368" s="222"/>
      <c r="BT368" s="224">
        <f t="shared" ref="BT368:BT369" si="1185">SUM(BU368:BX368)</f>
        <v>0</v>
      </c>
      <c r="BU368" s="222"/>
      <c r="BV368" s="222"/>
      <c r="BW368" s="222"/>
      <c r="BX368" s="222"/>
      <c r="BY368" s="224">
        <f t="shared" ref="BY368:BY369" si="1186">SUM(BZ368:CC368)</f>
        <v>0</v>
      </c>
      <c r="BZ368" s="222"/>
      <c r="CA368" s="222"/>
      <c r="CB368" s="222"/>
      <c r="CC368" s="222"/>
      <c r="CD368" s="224">
        <f t="shared" ref="CD368:CD369" si="1187">SUM(CE368:CH368)</f>
        <v>0</v>
      </c>
      <c r="CE368" s="222"/>
      <c r="CF368" s="222"/>
      <c r="CG368" s="222"/>
      <c r="CH368" s="222"/>
      <c r="CI368" s="224">
        <f t="shared" ref="CI368:CI369" si="1188">SUM(CJ368:CM368)</f>
        <v>0</v>
      </c>
      <c r="CJ368" s="222"/>
      <c r="CK368" s="222"/>
      <c r="CL368" s="222"/>
      <c r="CM368" s="222"/>
      <c r="CN368" s="224">
        <f t="shared" ref="CN368:CN369" si="1189">SUM(CO368:CR368)</f>
        <v>0</v>
      </c>
      <c r="CO368" s="222"/>
      <c r="CP368" s="222"/>
      <c r="CQ368" s="222"/>
      <c r="CR368" s="222"/>
      <c r="CS368" s="209">
        <f t="shared" si="1135"/>
        <v>0</v>
      </c>
      <c r="CT368" s="205"/>
      <c r="CU368" s="210">
        <f t="shared" si="1168"/>
        <v>0</v>
      </c>
      <c r="CV368" s="210">
        <f t="shared" si="1168"/>
        <v>0</v>
      </c>
      <c r="CW368" s="210">
        <f t="shared" si="1106"/>
        <v>0</v>
      </c>
      <c r="CX368" s="210">
        <f t="shared" si="1107"/>
        <v>0</v>
      </c>
      <c r="CY368" s="210">
        <f t="shared" si="1108"/>
        <v>0</v>
      </c>
      <c r="CZ368" s="210">
        <f t="shared" si="1109"/>
        <v>0</v>
      </c>
      <c r="DA368" s="210">
        <f t="shared" si="1169"/>
        <v>0</v>
      </c>
      <c r="DB368" s="210">
        <f t="shared" si="1169"/>
        <v>0</v>
      </c>
      <c r="DC368" s="210">
        <f t="shared" si="1110"/>
        <v>0</v>
      </c>
      <c r="DD368" s="210">
        <f t="shared" si="1111"/>
        <v>0</v>
      </c>
      <c r="DE368" s="210">
        <f t="shared" si="1112"/>
        <v>0</v>
      </c>
      <c r="DF368" s="210">
        <f t="shared" si="1113"/>
        <v>0</v>
      </c>
      <c r="DG368" s="210">
        <f t="shared" si="1114"/>
        <v>0</v>
      </c>
      <c r="DH368" s="210">
        <f t="shared" si="1115"/>
        <v>0</v>
      </c>
      <c r="DI368" s="210">
        <f t="shared" si="1116"/>
        <v>0</v>
      </c>
      <c r="DJ368" s="210">
        <f t="shared" si="1117"/>
        <v>0</v>
      </c>
      <c r="DK368" s="210">
        <f t="shared" si="1118"/>
        <v>0</v>
      </c>
      <c r="DL368" s="210">
        <f t="shared" si="1119"/>
        <v>0</v>
      </c>
      <c r="DN368" s="210">
        <f t="shared" si="1167"/>
        <v>0</v>
      </c>
      <c r="DO368" s="210">
        <f t="shared" si="1167"/>
        <v>0</v>
      </c>
      <c r="DP368" s="210">
        <f t="shared" si="1167"/>
        <v>0</v>
      </c>
      <c r="DQ368" s="210">
        <f t="shared" si="1167"/>
        <v>0</v>
      </c>
      <c r="DR368" s="210">
        <f t="shared" si="1167"/>
        <v>0</v>
      </c>
      <c r="DS368" s="210">
        <f t="shared" si="1167"/>
        <v>0</v>
      </c>
      <c r="DT368" s="210">
        <f t="shared" si="1167"/>
        <v>0</v>
      </c>
      <c r="DU368" s="210">
        <f t="shared" si="1167"/>
        <v>0</v>
      </c>
      <c r="DV368" s="210">
        <f t="shared" si="1167"/>
        <v>0</v>
      </c>
      <c r="DW368" s="210">
        <f t="shared" si="1167"/>
        <v>0</v>
      </c>
      <c r="DX368" s="210">
        <f t="shared" si="1167"/>
        <v>0</v>
      </c>
      <c r="DY368" s="210">
        <f t="shared" si="1166"/>
        <v>0</v>
      </c>
      <c r="DZ368" s="210">
        <f t="shared" si="1166"/>
        <v>0</v>
      </c>
      <c r="EA368" s="210">
        <f t="shared" si="1166"/>
        <v>0</v>
      </c>
      <c r="EB368" s="210">
        <f t="shared" si="1166"/>
        <v>0</v>
      </c>
      <c r="EC368" s="210">
        <f t="shared" si="1166"/>
        <v>0</v>
      </c>
      <c r="ED368" s="210">
        <f t="shared" si="1165"/>
        <v>0</v>
      </c>
      <c r="EE368" s="210">
        <f t="shared" si="1165"/>
        <v>0</v>
      </c>
      <c r="EF368" s="210">
        <f t="shared" si="1165"/>
        <v>0</v>
      </c>
      <c r="EG368" s="210">
        <f t="shared" si="1165"/>
        <v>0</v>
      </c>
      <c r="EH368" s="210">
        <f t="shared" si="1165"/>
        <v>0</v>
      </c>
      <c r="EI368" s="210">
        <f t="shared" si="1165"/>
        <v>0</v>
      </c>
      <c r="EJ368" s="210">
        <f t="shared" si="1165"/>
        <v>0</v>
      </c>
      <c r="EK368" s="210">
        <f t="shared" si="1165"/>
        <v>0</v>
      </c>
      <c r="EL368" s="210">
        <f t="shared" si="1141"/>
        <v>0</v>
      </c>
      <c r="EM368" s="210">
        <f t="shared" si="1141"/>
        <v>0</v>
      </c>
      <c r="EN368" s="210">
        <f t="shared" si="1141"/>
        <v>0</v>
      </c>
      <c r="EO368" s="210">
        <f t="shared" si="1141"/>
        <v>0</v>
      </c>
      <c r="EP368" s="210">
        <f t="shared" si="1141"/>
        <v>0</v>
      </c>
      <c r="EQ368" s="210">
        <f t="shared" si="1141"/>
        <v>0</v>
      </c>
      <c r="ES368" s="210">
        <f t="shared" si="1120"/>
        <v>0</v>
      </c>
      <c r="ET368" s="210">
        <f t="shared" si="1121"/>
        <v>0</v>
      </c>
      <c r="EU368" s="210">
        <f t="shared" si="1122"/>
        <v>0</v>
      </c>
      <c r="EV368" s="210">
        <f t="shared" si="1123"/>
        <v>0</v>
      </c>
      <c r="EW368" s="210">
        <f t="shared" si="1124"/>
        <v>0</v>
      </c>
      <c r="EX368" s="210">
        <f t="shared" si="1125"/>
        <v>0</v>
      </c>
      <c r="EY368" s="210">
        <f t="shared" si="1126"/>
        <v>0</v>
      </c>
      <c r="EZ368" s="210">
        <f t="shared" si="1127"/>
        <v>0</v>
      </c>
      <c r="FA368" s="210">
        <f t="shared" si="1128"/>
        <v>0</v>
      </c>
      <c r="FB368" s="210">
        <f t="shared" si="1129"/>
        <v>0</v>
      </c>
      <c r="FC368" s="210">
        <f t="shared" si="1130"/>
        <v>0</v>
      </c>
      <c r="FD368" s="210">
        <f t="shared" si="1131"/>
        <v>0</v>
      </c>
      <c r="FE368" s="210">
        <f t="shared" si="1132"/>
        <v>0</v>
      </c>
      <c r="FF368" s="210">
        <f t="shared" si="1133"/>
        <v>0</v>
      </c>
      <c r="FG368" s="210">
        <f t="shared" si="1134"/>
        <v>0</v>
      </c>
      <c r="FI368" s="211">
        <f t="shared" si="1075"/>
        <v>0</v>
      </c>
      <c r="FJ368" s="211">
        <f t="shared" si="1076"/>
        <v>0</v>
      </c>
      <c r="FK368" s="211">
        <f t="shared" si="1077"/>
        <v>0</v>
      </c>
      <c r="FL368" s="211">
        <f t="shared" si="1078"/>
        <v>0</v>
      </c>
      <c r="FM368" s="211">
        <f t="shared" si="1079"/>
        <v>0</v>
      </c>
      <c r="FN368" s="211">
        <f t="shared" si="1080"/>
        <v>0</v>
      </c>
      <c r="FO368" s="211">
        <f t="shared" si="1081"/>
        <v>0</v>
      </c>
      <c r="FP368" s="211">
        <f t="shared" si="1082"/>
        <v>0</v>
      </c>
      <c r="FQ368" s="211">
        <f t="shared" si="1083"/>
        <v>0</v>
      </c>
      <c r="FR368" s="211">
        <f t="shared" si="1084"/>
        <v>0</v>
      </c>
      <c r="FS368" s="211">
        <f t="shared" si="1085"/>
        <v>0</v>
      </c>
      <c r="FT368" s="211">
        <f t="shared" si="1086"/>
        <v>0</v>
      </c>
      <c r="FU368" s="211">
        <f t="shared" si="1087"/>
        <v>0</v>
      </c>
      <c r="FV368" s="211">
        <f t="shared" si="1088"/>
        <v>0</v>
      </c>
      <c r="FW368" s="211">
        <f t="shared" si="1089"/>
        <v>0</v>
      </c>
      <c r="FX368" s="211">
        <f t="shared" si="1090"/>
        <v>0</v>
      </c>
      <c r="FY368" s="211">
        <f t="shared" si="1091"/>
        <v>0</v>
      </c>
      <c r="FZ368" s="211">
        <f t="shared" si="1092"/>
        <v>0</v>
      </c>
      <c r="GA368" s="211">
        <f t="shared" si="1093"/>
        <v>0</v>
      </c>
      <c r="GB368" s="211">
        <f t="shared" si="1094"/>
        <v>0</v>
      </c>
      <c r="GC368" s="211">
        <f t="shared" si="1095"/>
        <v>0</v>
      </c>
      <c r="GD368" s="211">
        <f t="shared" si="1096"/>
        <v>0</v>
      </c>
      <c r="GE368" s="211">
        <f t="shared" si="1097"/>
        <v>0</v>
      </c>
      <c r="GF368" s="211">
        <f t="shared" si="1098"/>
        <v>0</v>
      </c>
      <c r="GG368" s="211">
        <f t="shared" si="1099"/>
        <v>0</v>
      </c>
      <c r="GH368" s="211">
        <f t="shared" si="1100"/>
        <v>0</v>
      </c>
      <c r="GI368" s="211">
        <f t="shared" si="1101"/>
        <v>0</v>
      </c>
      <c r="GJ368" s="211">
        <f t="shared" si="1102"/>
        <v>0</v>
      </c>
      <c r="GK368" s="211">
        <f t="shared" si="1103"/>
        <v>0</v>
      </c>
      <c r="GL368" s="211">
        <f t="shared" si="1104"/>
        <v>0</v>
      </c>
    </row>
    <row r="369" spans="3:194">
      <c r="C369" s="26" t="s">
        <v>3</v>
      </c>
      <c r="D369" s="220">
        <v>2802</v>
      </c>
      <c r="E369" s="220">
        <v>24</v>
      </c>
      <c r="F369" s="221"/>
      <c r="G369" s="224">
        <f t="shared" si="1172"/>
        <v>0</v>
      </c>
      <c r="H369" s="224">
        <f t="shared" si="1173"/>
        <v>0</v>
      </c>
      <c r="I369" s="222"/>
      <c r="J369" s="222"/>
      <c r="K369" s="222"/>
      <c r="L369" s="222"/>
      <c r="M369" s="222"/>
      <c r="N369" s="222"/>
      <c r="O369" s="222"/>
      <c r="P369" s="222"/>
      <c r="Q369" s="224">
        <f t="shared" si="1174"/>
        <v>0</v>
      </c>
      <c r="R369" s="222"/>
      <c r="S369" s="222"/>
      <c r="T369" s="222"/>
      <c r="U369" s="222"/>
      <c r="V369" s="224">
        <f t="shared" si="1175"/>
        <v>0</v>
      </c>
      <c r="W369" s="222"/>
      <c r="X369" s="222"/>
      <c r="Y369" s="222"/>
      <c r="Z369" s="222"/>
      <c r="AA369" s="224">
        <f t="shared" si="1176"/>
        <v>0</v>
      </c>
      <c r="AB369" s="222"/>
      <c r="AC369" s="222"/>
      <c r="AD369" s="222"/>
      <c r="AE369" s="222"/>
      <c r="AF369" s="224">
        <f t="shared" si="1177"/>
        <v>0</v>
      </c>
      <c r="AG369" s="222"/>
      <c r="AH369" s="222"/>
      <c r="AI369" s="222"/>
      <c r="AJ369" s="222"/>
      <c r="AK369" s="224">
        <f t="shared" si="1178"/>
        <v>0</v>
      </c>
      <c r="AL369" s="224">
        <f t="shared" si="1179"/>
        <v>0</v>
      </c>
      <c r="AM369" s="222"/>
      <c r="AN369" s="222"/>
      <c r="AO369" s="222"/>
      <c r="AP369" s="222"/>
      <c r="AQ369" s="222"/>
      <c r="AR369" s="222"/>
      <c r="AS369" s="222"/>
      <c r="AT369" s="222"/>
      <c r="AU369" s="224">
        <f t="shared" si="1180"/>
        <v>0</v>
      </c>
      <c r="AV369" s="222"/>
      <c r="AW369" s="222"/>
      <c r="AX369" s="222"/>
      <c r="AY369" s="222"/>
      <c r="AZ369" s="224">
        <f t="shared" si="1181"/>
        <v>0</v>
      </c>
      <c r="BA369" s="222"/>
      <c r="BB369" s="222"/>
      <c r="BC369" s="222"/>
      <c r="BD369" s="222"/>
      <c r="BE369" s="224">
        <f t="shared" si="1182"/>
        <v>0</v>
      </c>
      <c r="BF369" s="222"/>
      <c r="BG369" s="222"/>
      <c r="BH369" s="222"/>
      <c r="BI369" s="222"/>
      <c r="BJ369" s="224">
        <f t="shared" si="1183"/>
        <v>0</v>
      </c>
      <c r="BK369" s="222"/>
      <c r="BL369" s="222"/>
      <c r="BM369" s="222"/>
      <c r="BN369" s="222"/>
      <c r="BO369" s="224">
        <f t="shared" si="1184"/>
        <v>0</v>
      </c>
      <c r="BP369" s="222"/>
      <c r="BQ369" s="222"/>
      <c r="BR369" s="222"/>
      <c r="BS369" s="222"/>
      <c r="BT369" s="224">
        <f t="shared" si="1185"/>
        <v>0</v>
      </c>
      <c r="BU369" s="222"/>
      <c r="BV369" s="222"/>
      <c r="BW369" s="222"/>
      <c r="BX369" s="222"/>
      <c r="BY369" s="224">
        <f t="shared" si="1186"/>
        <v>0</v>
      </c>
      <c r="BZ369" s="222"/>
      <c r="CA369" s="222"/>
      <c r="CB369" s="222"/>
      <c r="CC369" s="222"/>
      <c r="CD369" s="224">
        <f t="shared" si="1187"/>
        <v>0</v>
      </c>
      <c r="CE369" s="222"/>
      <c r="CF369" s="222"/>
      <c r="CG369" s="222"/>
      <c r="CH369" s="222"/>
      <c r="CI369" s="224">
        <f t="shared" si="1188"/>
        <v>0</v>
      </c>
      <c r="CJ369" s="222"/>
      <c r="CK369" s="222"/>
      <c r="CL369" s="222"/>
      <c r="CM369" s="222"/>
      <c r="CN369" s="224">
        <f t="shared" si="1189"/>
        <v>0</v>
      </c>
      <c r="CO369" s="222"/>
      <c r="CP369" s="222"/>
      <c r="CQ369" s="222"/>
      <c r="CR369" s="222"/>
      <c r="CS369" s="209">
        <f t="shared" si="1135"/>
        <v>0</v>
      </c>
      <c r="CT369" s="205"/>
      <c r="CU369" s="210">
        <f t="shared" si="1168"/>
        <v>0</v>
      </c>
      <c r="CV369" s="210">
        <f t="shared" si="1168"/>
        <v>0</v>
      </c>
      <c r="CW369" s="210">
        <f t="shared" si="1106"/>
        <v>0</v>
      </c>
      <c r="CX369" s="210">
        <f t="shared" si="1107"/>
        <v>0</v>
      </c>
      <c r="CY369" s="210">
        <f t="shared" si="1108"/>
        <v>0</v>
      </c>
      <c r="CZ369" s="210">
        <f t="shared" si="1109"/>
        <v>0</v>
      </c>
      <c r="DA369" s="210">
        <f t="shared" si="1169"/>
        <v>0</v>
      </c>
      <c r="DB369" s="210">
        <f t="shared" si="1169"/>
        <v>0</v>
      </c>
      <c r="DC369" s="210">
        <f t="shared" si="1110"/>
        <v>0</v>
      </c>
      <c r="DD369" s="210">
        <f t="shared" si="1111"/>
        <v>0</v>
      </c>
      <c r="DE369" s="210">
        <f t="shared" si="1112"/>
        <v>0</v>
      </c>
      <c r="DF369" s="210">
        <f t="shared" si="1113"/>
        <v>0</v>
      </c>
      <c r="DG369" s="210">
        <f t="shared" si="1114"/>
        <v>0</v>
      </c>
      <c r="DH369" s="210">
        <f t="shared" si="1115"/>
        <v>0</v>
      </c>
      <c r="DI369" s="210">
        <f t="shared" si="1116"/>
        <v>0</v>
      </c>
      <c r="DJ369" s="210">
        <f t="shared" si="1117"/>
        <v>0</v>
      </c>
      <c r="DK369" s="210">
        <f t="shared" si="1118"/>
        <v>0</v>
      </c>
      <c r="DL369" s="210">
        <f t="shared" si="1119"/>
        <v>0</v>
      </c>
      <c r="DN369" s="210">
        <f t="shared" si="1167"/>
        <v>0</v>
      </c>
      <c r="DO369" s="210">
        <f t="shared" si="1167"/>
        <v>0</v>
      </c>
      <c r="DP369" s="210">
        <f t="shared" si="1167"/>
        <v>0</v>
      </c>
      <c r="DQ369" s="210">
        <f t="shared" si="1167"/>
        <v>0</v>
      </c>
      <c r="DR369" s="210">
        <f t="shared" si="1167"/>
        <v>0</v>
      </c>
      <c r="DS369" s="210">
        <f t="shared" si="1167"/>
        <v>0</v>
      </c>
      <c r="DT369" s="210">
        <f t="shared" si="1167"/>
        <v>0</v>
      </c>
      <c r="DU369" s="210">
        <f t="shared" si="1167"/>
        <v>0</v>
      </c>
      <c r="DV369" s="210">
        <f t="shared" si="1167"/>
        <v>0</v>
      </c>
      <c r="DW369" s="210">
        <f t="shared" si="1167"/>
        <v>0</v>
      </c>
      <c r="DX369" s="210">
        <f t="shared" si="1167"/>
        <v>0</v>
      </c>
      <c r="DY369" s="210">
        <f t="shared" si="1166"/>
        <v>0</v>
      </c>
      <c r="DZ369" s="210">
        <f t="shared" si="1166"/>
        <v>0</v>
      </c>
      <c r="EA369" s="210">
        <f t="shared" si="1166"/>
        <v>0</v>
      </c>
      <c r="EB369" s="210">
        <f t="shared" si="1166"/>
        <v>0</v>
      </c>
      <c r="EC369" s="210">
        <f t="shared" si="1166"/>
        <v>0</v>
      </c>
      <c r="ED369" s="210">
        <f t="shared" si="1165"/>
        <v>0</v>
      </c>
      <c r="EE369" s="210">
        <f t="shared" si="1165"/>
        <v>0</v>
      </c>
      <c r="EF369" s="210">
        <f t="shared" si="1165"/>
        <v>0</v>
      </c>
      <c r="EG369" s="210">
        <f t="shared" si="1165"/>
        <v>0</v>
      </c>
      <c r="EH369" s="210">
        <f t="shared" si="1165"/>
        <v>0</v>
      </c>
      <c r="EI369" s="210">
        <f t="shared" si="1165"/>
        <v>0</v>
      </c>
      <c r="EJ369" s="210">
        <f t="shared" si="1165"/>
        <v>0</v>
      </c>
      <c r="EK369" s="210">
        <f t="shared" si="1165"/>
        <v>0</v>
      </c>
      <c r="EL369" s="210">
        <f t="shared" si="1141"/>
        <v>0</v>
      </c>
      <c r="EM369" s="210">
        <f t="shared" si="1141"/>
        <v>0</v>
      </c>
      <c r="EN369" s="210">
        <f t="shared" si="1141"/>
        <v>0</v>
      </c>
      <c r="EO369" s="210">
        <f t="shared" si="1141"/>
        <v>0</v>
      </c>
      <c r="EP369" s="210">
        <f t="shared" si="1141"/>
        <v>0</v>
      </c>
      <c r="EQ369" s="210">
        <f t="shared" si="1141"/>
        <v>0</v>
      </c>
      <c r="ES369" s="210">
        <f t="shared" si="1120"/>
        <v>0</v>
      </c>
      <c r="ET369" s="210">
        <f t="shared" si="1121"/>
        <v>0</v>
      </c>
      <c r="EU369" s="210">
        <f t="shared" si="1122"/>
        <v>0</v>
      </c>
      <c r="EV369" s="210">
        <f t="shared" si="1123"/>
        <v>0</v>
      </c>
      <c r="EW369" s="210">
        <f t="shared" si="1124"/>
        <v>0</v>
      </c>
      <c r="EX369" s="210">
        <f t="shared" si="1125"/>
        <v>0</v>
      </c>
      <c r="EY369" s="210">
        <f t="shared" si="1126"/>
        <v>0</v>
      </c>
      <c r="EZ369" s="210">
        <f t="shared" si="1127"/>
        <v>0</v>
      </c>
      <c r="FA369" s="210">
        <f t="shared" si="1128"/>
        <v>0</v>
      </c>
      <c r="FB369" s="210">
        <f t="shared" si="1129"/>
        <v>0</v>
      </c>
      <c r="FC369" s="210">
        <f t="shared" si="1130"/>
        <v>0</v>
      </c>
      <c r="FD369" s="210">
        <f t="shared" si="1131"/>
        <v>0</v>
      </c>
      <c r="FE369" s="210">
        <f t="shared" si="1132"/>
        <v>0</v>
      </c>
      <c r="FF369" s="210">
        <f t="shared" si="1133"/>
        <v>0</v>
      </c>
      <c r="FG369" s="210">
        <f t="shared" si="1134"/>
        <v>0</v>
      </c>
      <c r="FI369" s="211">
        <f t="shared" si="1075"/>
        <v>0</v>
      </c>
      <c r="FJ369" s="211">
        <f t="shared" si="1076"/>
        <v>0</v>
      </c>
      <c r="FK369" s="211">
        <f t="shared" si="1077"/>
        <v>0</v>
      </c>
      <c r="FL369" s="211">
        <f t="shared" si="1078"/>
        <v>0</v>
      </c>
      <c r="FM369" s="211">
        <f t="shared" si="1079"/>
        <v>0</v>
      </c>
      <c r="FN369" s="211">
        <f t="shared" si="1080"/>
        <v>0</v>
      </c>
      <c r="FO369" s="211">
        <f t="shared" si="1081"/>
        <v>0</v>
      </c>
      <c r="FP369" s="211">
        <f t="shared" si="1082"/>
        <v>0</v>
      </c>
      <c r="FQ369" s="211">
        <f t="shared" si="1083"/>
        <v>0</v>
      </c>
      <c r="FR369" s="211">
        <f t="shared" si="1084"/>
        <v>0</v>
      </c>
      <c r="FS369" s="211">
        <f t="shared" si="1085"/>
        <v>0</v>
      </c>
      <c r="FT369" s="211">
        <f t="shared" si="1086"/>
        <v>0</v>
      </c>
      <c r="FU369" s="211">
        <f t="shared" si="1087"/>
        <v>0</v>
      </c>
      <c r="FV369" s="211">
        <f t="shared" si="1088"/>
        <v>0</v>
      </c>
      <c r="FW369" s="211">
        <f t="shared" si="1089"/>
        <v>0</v>
      </c>
      <c r="FX369" s="211">
        <f t="shared" si="1090"/>
        <v>0</v>
      </c>
      <c r="FY369" s="211">
        <f t="shared" si="1091"/>
        <v>0</v>
      </c>
      <c r="FZ369" s="211">
        <f t="shared" si="1092"/>
        <v>0</v>
      </c>
      <c r="GA369" s="211">
        <f t="shared" si="1093"/>
        <v>0</v>
      </c>
      <c r="GB369" s="211">
        <f t="shared" si="1094"/>
        <v>0</v>
      </c>
      <c r="GC369" s="211">
        <f t="shared" si="1095"/>
        <v>0</v>
      </c>
      <c r="GD369" s="211">
        <f t="shared" si="1096"/>
        <v>0</v>
      </c>
      <c r="GE369" s="211">
        <f t="shared" si="1097"/>
        <v>0</v>
      </c>
      <c r="GF369" s="211">
        <f t="shared" si="1098"/>
        <v>0</v>
      </c>
      <c r="GG369" s="211">
        <f t="shared" si="1099"/>
        <v>0</v>
      </c>
      <c r="GH369" s="211">
        <f t="shared" si="1100"/>
        <v>0</v>
      </c>
      <c r="GI369" s="211">
        <f t="shared" si="1101"/>
        <v>0</v>
      </c>
      <c r="GJ369" s="211">
        <f t="shared" si="1102"/>
        <v>0</v>
      </c>
      <c r="GK369" s="211">
        <f t="shared" si="1103"/>
        <v>0</v>
      </c>
      <c r="GL369" s="211">
        <f t="shared" si="1104"/>
        <v>0</v>
      </c>
    </row>
    <row r="370" spans="3:194" ht="42.75">
      <c r="C370" s="32" t="s">
        <v>79</v>
      </c>
      <c r="D370" s="216">
        <v>2900</v>
      </c>
      <c r="E370" s="217" t="s">
        <v>31</v>
      </c>
      <c r="F370" s="217" t="s">
        <v>31</v>
      </c>
      <c r="G370" s="218">
        <f>SUM(G372:G376)</f>
        <v>0</v>
      </c>
      <c r="H370" s="218">
        <f>SUM(H372:H376)</f>
        <v>0</v>
      </c>
      <c r="I370" s="218">
        <f t="shared" ref="I370:BT370" si="1190">SUM(I372:I376)</f>
        <v>0</v>
      </c>
      <c r="J370" s="218">
        <f t="shared" si="1190"/>
        <v>0</v>
      </c>
      <c r="K370" s="218">
        <f t="shared" si="1190"/>
        <v>0</v>
      </c>
      <c r="L370" s="218">
        <f t="shared" si="1190"/>
        <v>0</v>
      </c>
      <c r="M370" s="218">
        <f t="shared" si="1190"/>
        <v>0</v>
      </c>
      <c r="N370" s="218">
        <f t="shared" si="1190"/>
        <v>0</v>
      </c>
      <c r="O370" s="218">
        <f t="shared" si="1190"/>
        <v>0</v>
      </c>
      <c r="P370" s="218">
        <f t="shared" si="1190"/>
        <v>0</v>
      </c>
      <c r="Q370" s="218">
        <f t="shared" si="1190"/>
        <v>0</v>
      </c>
      <c r="R370" s="218">
        <f t="shared" si="1190"/>
        <v>0</v>
      </c>
      <c r="S370" s="218">
        <f t="shared" si="1190"/>
        <v>0</v>
      </c>
      <c r="T370" s="218">
        <f t="shared" si="1190"/>
        <v>0</v>
      </c>
      <c r="U370" s="218">
        <f t="shared" si="1190"/>
        <v>0</v>
      </c>
      <c r="V370" s="218">
        <f t="shared" si="1190"/>
        <v>0</v>
      </c>
      <c r="W370" s="218">
        <f t="shared" si="1190"/>
        <v>0</v>
      </c>
      <c r="X370" s="218">
        <f t="shared" si="1190"/>
        <v>0</v>
      </c>
      <c r="Y370" s="218">
        <f t="shared" si="1190"/>
        <v>0</v>
      </c>
      <c r="Z370" s="218">
        <f t="shared" si="1190"/>
        <v>0</v>
      </c>
      <c r="AA370" s="218">
        <f t="shared" si="1190"/>
        <v>0</v>
      </c>
      <c r="AB370" s="218">
        <f t="shared" si="1190"/>
        <v>0</v>
      </c>
      <c r="AC370" s="218">
        <f t="shared" si="1190"/>
        <v>0</v>
      </c>
      <c r="AD370" s="218">
        <f t="shared" si="1190"/>
        <v>0</v>
      </c>
      <c r="AE370" s="218">
        <f t="shared" si="1190"/>
        <v>0</v>
      </c>
      <c r="AF370" s="218">
        <f t="shared" si="1190"/>
        <v>0</v>
      </c>
      <c r="AG370" s="218">
        <f t="shared" si="1190"/>
        <v>0</v>
      </c>
      <c r="AH370" s="218">
        <f t="shared" si="1190"/>
        <v>0</v>
      </c>
      <c r="AI370" s="218">
        <f t="shared" si="1190"/>
        <v>0</v>
      </c>
      <c r="AJ370" s="218">
        <f t="shared" si="1190"/>
        <v>0</v>
      </c>
      <c r="AK370" s="218">
        <f t="shared" si="1190"/>
        <v>0</v>
      </c>
      <c r="AL370" s="218">
        <f t="shared" si="1190"/>
        <v>0</v>
      </c>
      <c r="AM370" s="218">
        <f t="shared" si="1190"/>
        <v>0</v>
      </c>
      <c r="AN370" s="218">
        <f t="shared" si="1190"/>
        <v>0</v>
      </c>
      <c r="AO370" s="218">
        <f t="shared" si="1190"/>
        <v>0</v>
      </c>
      <c r="AP370" s="218">
        <f t="shared" si="1190"/>
        <v>0</v>
      </c>
      <c r="AQ370" s="218">
        <f t="shared" si="1190"/>
        <v>0</v>
      </c>
      <c r="AR370" s="218">
        <f t="shared" si="1190"/>
        <v>0</v>
      </c>
      <c r="AS370" s="218">
        <f t="shared" si="1190"/>
        <v>0</v>
      </c>
      <c r="AT370" s="218">
        <f t="shared" si="1190"/>
        <v>0</v>
      </c>
      <c r="AU370" s="218">
        <f t="shared" si="1190"/>
        <v>0</v>
      </c>
      <c r="AV370" s="218">
        <f t="shared" si="1190"/>
        <v>0</v>
      </c>
      <c r="AW370" s="218">
        <f t="shared" si="1190"/>
        <v>0</v>
      </c>
      <c r="AX370" s="218">
        <f t="shared" si="1190"/>
        <v>0</v>
      </c>
      <c r="AY370" s="218">
        <f t="shared" si="1190"/>
        <v>0</v>
      </c>
      <c r="AZ370" s="218">
        <f t="shared" si="1190"/>
        <v>0</v>
      </c>
      <c r="BA370" s="218">
        <f t="shared" si="1190"/>
        <v>0</v>
      </c>
      <c r="BB370" s="218">
        <f t="shared" si="1190"/>
        <v>0</v>
      </c>
      <c r="BC370" s="218">
        <f t="shared" si="1190"/>
        <v>0</v>
      </c>
      <c r="BD370" s="218">
        <f t="shared" si="1190"/>
        <v>0</v>
      </c>
      <c r="BE370" s="218">
        <f t="shared" si="1190"/>
        <v>0</v>
      </c>
      <c r="BF370" s="218">
        <f t="shared" si="1190"/>
        <v>0</v>
      </c>
      <c r="BG370" s="218">
        <f t="shared" si="1190"/>
        <v>0</v>
      </c>
      <c r="BH370" s="218">
        <f t="shared" si="1190"/>
        <v>0</v>
      </c>
      <c r="BI370" s="218">
        <f t="shared" si="1190"/>
        <v>0</v>
      </c>
      <c r="BJ370" s="218">
        <f t="shared" si="1190"/>
        <v>0</v>
      </c>
      <c r="BK370" s="218">
        <f t="shared" si="1190"/>
        <v>0</v>
      </c>
      <c r="BL370" s="218">
        <f t="shared" si="1190"/>
        <v>0</v>
      </c>
      <c r="BM370" s="218">
        <f t="shared" si="1190"/>
        <v>0</v>
      </c>
      <c r="BN370" s="218">
        <f t="shared" si="1190"/>
        <v>0</v>
      </c>
      <c r="BO370" s="218">
        <f t="shared" si="1190"/>
        <v>0</v>
      </c>
      <c r="BP370" s="218">
        <f t="shared" si="1190"/>
        <v>0</v>
      </c>
      <c r="BQ370" s="218">
        <f t="shared" si="1190"/>
        <v>0</v>
      </c>
      <c r="BR370" s="218">
        <f t="shared" si="1190"/>
        <v>0</v>
      </c>
      <c r="BS370" s="218">
        <f t="shared" si="1190"/>
        <v>0</v>
      </c>
      <c r="BT370" s="218">
        <f t="shared" si="1190"/>
        <v>0</v>
      </c>
      <c r="BU370" s="218">
        <f t="shared" ref="BU370:CR370" si="1191">SUM(BU372:BU376)</f>
        <v>0</v>
      </c>
      <c r="BV370" s="218">
        <f t="shared" si="1191"/>
        <v>0</v>
      </c>
      <c r="BW370" s="218">
        <f t="shared" si="1191"/>
        <v>0</v>
      </c>
      <c r="BX370" s="218">
        <f t="shared" si="1191"/>
        <v>0</v>
      </c>
      <c r="BY370" s="218">
        <f t="shared" si="1191"/>
        <v>0</v>
      </c>
      <c r="BZ370" s="218">
        <f t="shared" si="1191"/>
        <v>0</v>
      </c>
      <c r="CA370" s="218">
        <f t="shared" si="1191"/>
        <v>0</v>
      </c>
      <c r="CB370" s="218">
        <f t="shared" si="1191"/>
        <v>0</v>
      </c>
      <c r="CC370" s="218">
        <f t="shared" si="1191"/>
        <v>0</v>
      </c>
      <c r="CD370" s="218">
        <f t="shared" si="1191"/>
        <v>0</v>
      </c>
      <c r="CE370" s="218">
        <f t="shared" si="1191"/>
        <v>0</v>
      </c>
      <c r="CF370" s="218">
        <f t="shared" si="1191"/>
        <v>0</v>
      </c>
      <c r="CG370" s="218">
        <f t="shared" si="1191"/>
        <v>0</v>
      </c>
      <c r="CH370" s="218">
        <f t="shared" si="1191"/>
        <v>0</v>
      </c>
      <c r="CI370" s="218">
        <f t="shared" si="1191"/>
        <v>0</v>
      </c>
      <c r="CJ370" s="218">
        <f t="shared" si="1191"/>
        <v>0</v>
      </c>
      <c r="CK370" s="218">
        <f t="shared" si="1191"/>
        <v>0</v>
      </c>
      <c r="CL370" s="218">
        <f t="shared" si="1191"/>
        <v>0</v>
      </c>
      <c r="CM370" s="218">
        <f t="shared" si="1191"/>
        <v>0</v>
      </c>
      <c r="CN370" s="218">
        <f t="shared" si="1191"/>
        <v>0</v>
      </c>
      <c r="CO370" s="218">
        <f t="shared" si="1191"/>
        <v>0</v>
      </c>
      <c r="CP370" s="218">
        <f t="shared" si="1191"/>
        <v>0</v>
      </c>
      <c r="CQ370" s="218">
        <f t="shared" si="1191"/>
        <v>0</v>
      </c>
      <c r="CR370" s="218">
        <f t="shared" si="1191"/>
        <v>0</v>
      </c>
      <c r="CS370" s="209">
        <f t="shared" si="1135"/>
        <v>0</v>
      </c>
      <c r="CT370" s="205"/>
      <c r="CU370" s="210">
        <f t="shared" si="1168"/>
        <v>0</v>
      </c>
      <c r="CV370" s="210">
        <f t="shared" si="1168"/>
        <v>0</v>
      </c>
      <c r="CW370" s="210">
        <f t="shared" si="1106"/>
        <v>0</v>
      </c>
      <c r="CX370" s="210">
        <f t="shared" si="1107"/>
        <v>0</v>
      </c>
      <c r="CY370" s="210">
        <f t="shared" si="1108"/>
        <v>0</v>
      </c>
      <c r="CZ370" s="210">
        <f t="shared" si="1109"/>
        <v>0</v>
      </c>
      <c r="DA370" s="210">
        <f t="shared" si="1169"/>
        <v>0</v>
      </c>
      <c r="DB370" s="210">
        <f t="shared" si="1169"/>
        <v>0</v>
      </c>
      <c r="DC370" s="210">
        <f t="shared" si="1110"/>
        <v>0</v>
      </c>
      <c r="DD370" s="210">
        <f t="shared" si="1111"/>
        <v>0</v>
      </c>
      <c r="DE370" s="210">
        <f t="shared" si="1112"/>
        <v>0</v>
      </c>
      <c r="DF370" s="210">
        <f t="shared" si="1113"/>
        <v>0</v>
      </c>
      <c r="DG370" s="210">
        <f t="shared" si="1114"/>
        <v>0</v>
      </c>
      <c r="DH370" s="210">
        <f t="shared" si="1115"/>
        <v>0</v>
      </c>
      <c r="DI370" s="210">
        <f t="shared" si="1116"/>
        <v>0</v>
      </c>
      <c r="DJ370" s="210">
        <f t="shared" si="1117"/>
        <v>0</v>
      </c>
      <c r="DK370" s="210">
        <f t="shared" si="1118"/>
        <v>0</v>
      </c>
      <c r="DL370" s="210">
        <f t="shared" si="1119"/>
        <v>0</v>
      </c>
      <c r="DN370" s="210">
        <f t="shared" si="1167"/>
        <v>0</v>
      </c>
      <c r="DO370" s="210">
        <f t="shared" si="1167"/>
        <v>0</v>
      </c>
      <c r="DP370" s="210">
        <f t="shared" si="1167"/>
        <v>0</v>
      </c>
      <c r="DQ370" s="210">
        <f t="shared" si="1167"/>
        <v>0</v>
      </c>
      <c r="DR370" s="210">
        <f t="shared" si="1167"/>
        <v>0</v>
      </c>
      <c r="DS370" s="210">
        <f t="shared" si="1167"/>
        <v>0</v>
      </c>
      <c r="DT370" s="210">
        <f t="shared" si="1167"/>
        <v>0</v>
      </c>
      <c r="DU370" s="210">
        <f t="shared" si="1167"/>
        <v>0</v>
      </c>
      <c r="DV370" s="210">
        <f t="shared" si="1167"/>
        <v>0</v>
      </c>
      <c r="DW370" s="210">
        <f t="shared" si="1167"/>
        <v>0</v>
      </c>
      <c r="DX370" s="210">
        <f t="shared" si="1167"/>
        <v>0</v>
      </c>
      <c r="DY370" s="210">
        <f t="shared" si="1166"/>
        <v>0</v>
      </c>
      <c r="DZ370" s="210">
        <f t="shared" si="1166"/>
        <v>0</v>
      </c>
      <c r="EA370" s="210">
        <f t="shared" si="1166"/>
        <v>0</v>
      </c>
      <c r="EB370" s="210">
        <f t="shared" si="1166"/>
        <v>0</v>
      </c>
      <c r="EC370" s="210">
        <f t="shared" si="1166"/>
        <v>0</v>
      </c>
      <c r="ED370" s="210">
        <f t="shared" si="1165"/>
        <v>0</v>
      </c>
      <c r="EE370" s="210">
        <f t="shared" si="1165"/>
        <v>0</v>
      </c>
      <c r="EF370" s="210">
        <f t="shared" si="1165"/>
        <v>0</v>
      </c>
      <c r="EG370" s="210">
        <f t="shared" si="1165"/>
        <v>0</v>
      </c>
      <c r="EH370" s="210">
        <f t="shared" si="1165"/>
        <v>0</v>
      </c>
      <c r="EI370" s="210">
        <f t="shared" si="1165"/>
        <v>0</v>
      </c>
      <c r="EJ370" s="210">
        <f t="shared" si="1165"/>
        <v>0</v>
      </c>
      <c r="EK370" s="210">
        <f t="shared" si="1165"/>
        <v>0</v>
      </c>
      <c r="EL370" s="210">
        <f t="shared" si="1141"/>
        <v>0</v>
      </c>
      <c r="EM370" s="210">
        <f t="shared" si="1141"/>
        <v>0</v>
      </c>
      <c r="EN370" s="210">
        <f t="shared" si="1141"/>
        <v>0</v>
      </c>
      <c r="EO370" s="210">
        <f t="shared" si="1141"/>
        <v>0</v>
      </c>
      <c r="EP370" s="210">
        <f t="shared" si="1141"/>
        <v>0</v>
      </c>
      <c r="EQ370" s="210">
        <f t="shared" si="1141"/>
        <v>0</v>
      </c>
      <c r="ES370" s="210">
        <f t="shared" si="1120"/>
        <v>0</v>
      </c>
      <c r="ET370" s="210">
        <f t="shared" si="1121"/>
        <v>0</v>
      </c>
      <c r="EU370" s="210">
        <f t="shared" si="1122"/>
        <v>0</v>
      </c>
      <c r="EV370" s="210">
        <f t="shared" si="1123"/>
        <v>0</v>
      </c>
      <c r="EW370" s="210">
        <f t="shared" si="1124"/>
        <v>0</v>
      </c>
      <c r="EX370" s="210">
        <f t="shared" si="1125"/>
        <v>0</v>
      </c>
      <c r="EY370" s="210">
        <f t="shared" si="1126"/>
        <v>0</v>
      </c>
      <c r="EZ370" s="210">
        <f t="shared" si="1127"/>
        <v>0</v>
      </c>
      <c r="FA370" s="210">
        <f t="shared" si="1128"/>
        <v>0</v>
      </c>
      <c r="FB370" s="210">
        <f t="shared" si="1129"/>
        <v>0</v>
      </c>
      <c r="FC370" s="210">
        <f t="shared" si="1130"/>
        <v>0</v>
      </c>
      <c r="FD370" s="210">
        <f t="shared" si="1131"/>
        <v>0</v>
      </c>
      <c r="FE370" s="210">
        <f t="shared" si="1132"/>
        <v>0</v>
      </c>
      <c r="FF370" s="210">
        <f t="shared" si="1133"/>
        <v>0</v>
      </c>
      <c r="FG370" s="210">
        <f t="shared" si="1134"/>
        <v>0</v>
      </c>
      <c r="FI370" s="211">
        <f t="shared" si="1075"/>
        <v>0</v>
      </c>
      <c r="FJ370" s="211">
        <f t="shared" si="1076"/>
        <v>0</v>
      </c>
      <c r="FK370" s="211">
        <f t="shared" si="1077"/>
        <v>0</v>
      </c>
      <c r="FL370" s="211">
        <f t="shared" si="1078"/>
        <v>0</v>
      </c>
      <c r="FM370" s="211">
        <f t="shared" si="1079"/>
        <v>0</v>
      </c>
      <c r="FN370" s="211">
        <f t="shared" si="1080"/>
        <v>0</v>
      </c>
      <c r="FO370" s="211">
        <f t="shared" si="1081"/>
        <v>0</v>
      </c>
      <c r="FP370" s="211">
        <f t="shared" si="1082"/>
        <v>0</v>
      </c>
      <c r="FQ370" s="211">
        <f t="shared" si="1083"/>
        <v>0</v>
      </c>
      <c r="FR370" s="211">
        <f t="shared" si="1084"/>
        <v>0</v>
      </c>
      <c r="FS370" s="211">
        <f t="shared" si="1085"/>
        <v>0</v>
      </c>
      <c r="FT370" s="211">
        <f t="shared" si="1086"/>
        <v>0</v>
      </c>
      <c r="FU370" s="211">
        <f t="shared" si="1087"/>
        <v>0</v>
      </c>
      <c r="FV370" s="211">
        <f t="shared" si="1088"/>
        <v>0</v>
      </c>
      <c r="FW370" s="211">
        <f t="shared" si="1089"/>
        <v>0</v>
      </c>
      <c r="FX370" s="211">
        <f t="shared" si="1090"/>
        <v>0</v>
      </c>
      <c r="FY370" s="211">
        <f t="shared" si="1091"/>
        <v>0</v>
      </c>
      <c r="FZ370" s="211">
        <f t="shared" si="1092"/>
        <v>0</v>
      </c>
      <c r="GA370" s="211">
        <f t="shared" si="1093"/>
        <v>0</v>
      </c>
      <c r="GB370" s="211">
        <f t="shared" si="1094"/>
        <v>0</v>
      </c>
      <c r="GC370" s="211">
        <f t="shared" si="1095"/>
        <v>0</v>
      </c>
      <c r="GD370" s="211">
        <f t="shared" si="1096"/>
        <v>0</v>
      </c>
      <c r="GE370" s="211">
        <f t="shared" si="1097"/>
        <v>0</v>
      </c>
      <c r="GF370" s="211">
        <f t="shared" si="1098"/>
        <v>0</v>
      </c>
      <c r="GG370" s="211">
        <f t="shared" si="1099"/>
        <v>0</v>
      </c>
      <c r="GH370" s="211">
        <f t="shared" si="1100"/>
        <v>0</v>
      </c>
      <c r="GI370" s="211">
        <f t="shared" si="1101"/>
        <v>0</v>
      </c>
      <c r="GJ370" s="211">
        <f t="shared" si="1102"/>
        <v>0</v>
      </c>
      <c r="GK370" s="211">
        <f t="shared" si="1103"/>
        <v>0</v>
      </c>
      <c r="GL370" s="211">
        <f t="shared" si="1104"/>
        <v>0</v>
      </c>
    </row>
    <row r="371" spans="3:194">
      <c r="C371" s="51" t="s">
        <v>2</v>
      </c>
      <c r="D371" s="27"/>
      <c r="E371" s="220"/>
      <c r="F371" s="221"/>
      <c r="G371" s="222"/>
      <c r="H371" s="222"/>
      <c r="I371" s="222"/>
      <c r="J371" s="222"/>
      <c r="K371" s="222"/>
      <c r="L371" s="222"/>
      <c r="M371" s="222"/>
      <c r="N371" s="222"/>
      <c r="O371" s="222"/>
      <c r="P371" s="222"/>
      <c r="Q371" s="222"/>
      <c r="R371" s="222"/>
      <c r="S371" s="222"/>
      <c r="T371" s="222"/>
      <c r="U371" s="222"/>
      <c r="V371" s="222"/>
      <c r="W371" s="222"/>
      <c r="X371" s="222"/>
      <c r="Y371" s="222"/>
      <c r="Z371" s="222"/>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222"/>
      <c r="BK371" s="222"/>
      <c r="BL371" s="222"/>
      <c r="BM371" s="222"/>
      <c r="BN371" s="222"/>
      <c r="BO371" s="222"/>
      <c r="BP371" s="222"/>
      <c r="BQ371" s="222"/>
      <c r="BR371" s="222"/>
      <c r="BS371" s="222"/>
      <c r="BT371" s="222"/>
      <c r="BU371" s="222"/>
      <c r="BV371" s="222"/>
      <c r="BW371" s="222"/>
      <c r="BX371" s="222"/>
      <c r="BY371" s="222"/>
      <c r="BZ371" s="222"/>
      <c r="CA371" s="222"/>
      <c r="CB371" s="222"/>
      <c r="CC371" s="222"/>
      <c r="CD371" s="222"/>
      <c r="CE371" s="222"/>
      <c r="CF371" s="222"/>
      <c r="CG371" s="222"/>
      <c r="CH371" s="222"/>
      <c r="CI371" s="222"/>
      <c r="CJ371" s="222"/>
      <c r="CK371" s="222"/>
      <c r="CL371" s="222"/>
      <c r="CM371" s="222"/>
      <c r="CN371" s="222"/>
      <c r="CO371" s="222"/>
      <c r="CP371" s="222"/>
      <c r="CQ371" s="222"/>
      <c r="CR371" s="222"/>
      <c r="CS371" s="209">
        <f t="shared" si="1135"/>
        <v>0</v>
      </c>
      <c r="CT371" s="205"/>
      <c r="CU371" s="210">
        <f t="shared" si="1168"/>
        <v>0</v>
      </c>
      <c r="CV371" s="210">
        <f t="shared" si="1168"/>
        <v>0</v>
      </c>
      <c r="CW371" s="210">
        <f t="shared" si="1106"/>
        <v>0</v>
      </c>
      <c r="CX371" s="210">
        <f t="shared" si="1107"/>
        <v>0</v>
      </c>
      <c r="CY371" s="210">
        <f t="shared" si="1108"/>
        <v>0</v>
      </c>
      <c r="CZ371" s="210">
        <f t="shared" si="1109"/>
        <v>0</v>
      </c>
      <c r="DA371" s="210">
        <f t="shared" si="1169"/>
        <v>0</v>
      </c>
      <c r="DB371" s="210">
        <f t="shared" si="1169"/>
        <v>0</v>
      </c>
      <c r="DC371" s="210">
        <f t="shared" si="1110"/>
        <v>0</v>
      </c>
      <c r="DD371" s="210">
        <f t="shared" si="1111"/>
        <v>0</v>
      </c>
      <c r="DE371" s="210">
        <f t="shared" si="1112"/>
        <v>0</v>
      </c>
      <c r="DF371" s="210">
        <f t="shared" si="1113"/>
        <v>0</v>
      </c>
      <c r="DG371" s="210">
        <f t="shared" si="1114"/>
        <v>0</v>
      </c>
      <c r="DH371" s="210">
        <f t="shared" si="1115"/>
        <v>0</v>
      </c>
      <c r="DI371" s="210">
        <f t="shared" si="1116"/>
        <v>0</v>
      </c>
      <c r="DJ371" s="210">
        <f t="shared" si="1117"/>
        <v>0</v>
      </c>
      <c r="DK371" s="210">
        <f t="shared" si="1118"/>
        <v>0</v>
      </c>
      <c r="DL371" s="210">
        <f t="shared" si="1119"/>
        <v>0</v>
      </c>
      <c r="DN371" s="210">
        <f t="shared" si="1167"/>
        <v>0</v>
      </c>
      <c r="DO371" s="210">
        <f t="shared" si="1167"/>
        <v>0</v>
      </c>
      <c r="DP371" s="210">
        <f t="shared" si="1167"/>
        <v>0</v>
      </c>
      <c r="DQ371" s="210">
        <f t="shared" si="1167"/>
        <v>0</v>
      </c>
      <c r="DR371" s="210">
        <f t="shared" si="1167"/>
        <v>0</v>
      </c>
      <c r="DS371" s="210">
        <f t="shared" si="1167"/>
        <v>0</v>
      </c>
      <c r="DT371" s="210">
        <f t="shared" si="1167"/>
        <v>0</v>
      </c>
      <c r="DU371" s="210">
        <f t="shared" si="1167"/>
        <v>0</v>
      </c>
      <c r="DV371" s="210">
        <f t="shared" si="1167"/>
        <v>0</v>
      </c>
      <c r="DW371" s="210">
        <f t="shared" si="1167"/>
        <v>0</v>
      </c>
      <c r="DX371" s="210">
        <f t="shared" si="1167"/>
        <v>0</v>
      </c>
      <c r="DY371" s="210">
        <f t="shared" si="1166"/>
        <v>0</v>
      </c>
      <c r="DZ371" s="210">
        <f t="shared" si="1166"/>
        <v>0</v>
      </c>
      <c r="EA371" s="210">
        <f t="shared" si="1166"/>
        <v>0</v>
      </c>
      <c r="EB371" s="210">
        <f t="shared" si="1166"/>
        <v>0</v>
      </c>
      <c r="EC371" s="210">
        <f t="shared" si="1166"/>
        <v>0</v>
      </c>
      <c r="ED371" s="210">
        <f t="shared" si="1165"/>
        <v>0</v>
      </c>
      <c r="EE371" s="210">
        <f t="shared" si="1165"/>
        <v>0</v>
      </c>
      <c r="EF371" s="210">
        <f t="shared" si="1165"/>
        <v>0</v>
      </c>
      <c r="EG371" s="210">
        <f t="shared" si="1165"/>
        <v>0</v>
      </c>
      <c r="EH371" s="210">
        <f t="shared" si="1165"/>
        <v>0</v>
      </c>
      <c r="EI371" s="210">
        <f t="shared" si="1165"/>
        <v>0</v>
      </c>
      <c r="EJ371" s="210">
        <f t="shared" si="1165"/>
        <v>0</v>
      </c>
      <c r="EK371" s="210">
        <f t="shared" si="1165"/>
        <v>0</v>
      </c>
      <c r="EL371" s="210">
        <f t="shared" si="1141"/>
        <v>0</v>
      </c>
      <c r="EM371" s="210">
        <f t="shared" si="1141"/>
        <v>0</v>
      </c>
      <c r="EN371" s="210">
        <f t="shared" si="1141"/>
        <v>0</v>
      </c>
      <c r="EO371" s="210">
        <f t="shared" si="1141"/>
        <v>0</v>
      </c>
      <c r="EP371" s="210">
        <f t="shared" si="1141"/>
        <v>0</v>
      </c>
      <c r="EQ371" s="210">
        <f t="shared" si="1141"/>
        <v>0</v>
      </c>
      <c r="ES371" s="210">
        <f t="shared" si="1120"/>
        <v>0</v>
      </c>
      <c r="ET371" s="210">
        <f t="shared" si="1121"/>
        <v>0</v>
      </c>
      <c r="EU371" s="210">
        <f t="shared" si="1122"/>
        <v>0</v>
      </c>
      <c r="EV371" s="210">
        <f t="shared" si="1123"/>
        <v>0</v>
      </c>
      <c r="EW371" s="210">
        <f t="shared" si="1124"/>
        <v>0</v>
      </c>
      <c r="EX371" s="210">
        <f t="shared" si="1125"/>
        <v>0</v>
      </c>
      <c r="EY371" s="210">
        <f t="shared" si="1126"/>
        <v>0</v>
      </c>
      <c r="EZ371" s="210">
        <f t="shared" si="1127"/>
        <v>0</v>
      </c>
      <c r="FA371" s="210">
        <f t="shared" si="1128"/>
        <v>0</v>
      </c>
      <c r="FB371" s="210">
        <f t="shared" si="1129"/>
        <v>0</v>
      </c>
      <c r="FC371" s="210">
        <f t="shared" si="1130"/>
        <v>0</v>
      </c>
      <c r="FD371" s="210">
        <f t="shared" si="1131"/>
        <v>0</v>
      </c>
      <c r="FE371" s="210">
        <f t="shared" si="1132"/>
        <v>0</v>
      </c>
      <c r="FF371" s="210">
        <f t="shared" si="1133"/>
        <v>0</v>
      </c>
      <c r="FG371" s="210">
        <f t="shared" si="1134"/>
        <v>0</v>
      </c>
      <c r="FI371" s="211">
        <f t="shared" si="1075"/>
        <v>0</v>
      </c>
      <c r="FJ371" s="211">
        <f t="shared" si="1076"/>
        <v>0</v>
      </c>
      <c r="FK371" s="211">
        <f t="shared" si="1077"/>
        <v>0</v>
      </c>
      <c r="FL371" s="211">
        <f t="shared" si="1078"/>
        <v>0</v>
      </c>
      <c r="FM371" s="211">
        <f t="shared" si="1079"/>
        <v>0</v>
      </c>
      <c r="FN371" s="211">
        <f t="shared" si="1080"/>
        <v>0</v>
      </c>
      <c r="FO371" s="211">
        <f t="shared" si="1081"/>
        <v>0</v>
      </c>
      <c r="FP371" s="211">
        <f t="shared" si="1082"/>
        <v>0</v>
      </c>
      <c r="FQ371" s="211">
        <f t="shared" si="1083"/>
        <v>0</v>
      </c>
      <c r="FR371" s="211">
        <f t="shared" si="1084"/>
        <v>0</v>
      </c>
      <c r="FS371" s="211">
        <f t="shared" si="1085"/>
        <v>0</v>
      </c>
      <c r="FT371" s="211">
        <f t="shared" si="1086"/>
        <v>0</v>
      </c>
      <c r="FU371" s="211">
        <f t="shared" si="1087"/>
        <v>0</v>
      </c>
      <c r="FV371" s="211">
        <f t="shared" si="1088"/>
        <v>0</v>
      </c>
      <c r="FW371" s="211">
        <f t="shared" si="1089"/>
        <v>0</v>
      </c>
      <c r="FX371" s="211">
        <f t="shared" si="1090"/>
        <v>0</v>
      </c>
      <c r="FY371" s="211">
        <f t="shared" si="1091"/>
        <v>0</v>
      </c>
      <c r="FZ371" s="211">
        <f t="shared" si="1092"/>
        <v>0</v>
      </c>
      <c r="GA371" s="211">
        <f t="shared" si="1093"/>
        <v>0</v>
      </c>
      <c r="GB371" s="211">
        <f t="shared" si="1094"/>
        <v>0</v>
      </c>
      <c r="GC371" s="211">
        <f t="shared" si="1095"/>
        <v>0</v>
      </c>
      <c r="GD371" s="211">
        <f t="shared" si="1096"/>
        <v>0</v>
      </c>
      <c r="GE371" s="211">
        <f t="shared" si="1097"/>
        <v>0</v>
      </c>
      <c r="GF371" s="211">
        <f t="shared" si="1098"/>
        <v>0</v>
      </c>
      <c r="GG371" s="211">
        <f t="shared" si="1099"/>
        <v>0</v>
      </c>
      <c r="GH371" s="211">
        <f t="shared" si="1100"/>
        <v>0</v>
      </c>
      <c r="GI371" s="211">
        <f t="shared" si="1101"/>
        <v>0</v>
      </c>
      <c r="GJ371" s="211">
        <f t="shared" si="1102"/>
        <v>0</v>
      </c>
      <c r="GK371" s="211">
        <f t="shared" si="1103"/>
        <v>0</v>
      </c>
      <c r="GL371" s="211">
        <f t="shared" si="1104"/>
        <v>0</v>
      </c>
    </row>
    <row r="372" spans="3:194">
      <c r="C372" s="25" t="s">
        <v>531</v>
      </c>
      <c r="D372" s="220">
        <v>2901</v>
      </c>
      <c r="E372" s="223">
        <v>10</v>
      </c>
      <c r="F372" s="223"/>
      <c r="G372" s="224">
        <f t="shared" ref="G372:G376" si="1192">+I372+K372+M372+O372</f>
        <v>0</v>
      </c>
      <c r="H372" s="224">
        <f t="shared" ref="H372:H376" si="1193">+J372+L372+N372+P372</f>
        <v>0</v>
      </c>
      <c r="I372" s="222"/>
      <c r="J372" s="222"/>
      <c r="K372" s="222"/>
      <c r="L372" s="222"/>
      <c r="M372" s="222"/>
      <c r="N372" s="222"/>
      <c r="O372" s="222"/>
      <c r="P372" s="222"/>
      <c r="Q372" s="224">
        <f t="shared" ref="Q372:Q376" si="1194">SUM(R372:U372)</f>
        <v>0</v>
      </c>
      <c r="R372" s="222"/>
      <c r="S372" s="222"/>
      <c r="T372" s="222"/>
      <c r="U372" s="222"/>
      <c r="V372" s="224">
        <f t="shared" ref="V372:V376" si="1195">SUM(W372:Z372)</f>
        <v>0</v>
      </c>
      <c r="W372" s="222"/>
      <c r="X372" s="222"/>
      <c r="Y372" s="222"/>
      <c r="Z372" s="222"/>
      <c r="AA372" s="224">
        <f t="shared" ref="AA372:AA376" si="1196">SUM(AB372:AE372)</f>
        <v>0</v>
      </c>
      <c r="AB372" s="222"/>
      <c r="AC372" s="222"/>
      <c r="AD372" s="222"/>
      <c r="AE372" s="222"/>
      <c r="AF372" s="224">
        <f t="shared" ref="AF372:AF376" si="1197">SUM(AG372:AJ372)</f>
        <v>0</v>
      </c>
      <c r="AG372" s="222"/>
      <c r="AH372" s="222"/>
      <c r="AI372" s="222"/>
      <c r="AJ372" s="222"/>
      <c r="AK372" s="224">
        <f t="shared" ref="AK372:AK376" si="1198">+AM372+AO372+AQ372+AS372</f>
        <v>0</v>
      </c>
      <c r="AL372" s="224">
        <f t="shared" ref="AL372:AL376" si="1199">+AN372+AP372+AR372+AT372</f>
        <v>0</v>
      </c>
      <c r="AM372" s="222"/>
      <c r="AN372" s="222"/>
      <c r="AO372" s="222"/>
      <c r="AP372" s="222"/>
      <c r="AQ372" s="222"/>
      <c r="AR372" s="222"/>
      <c r="AS372" s="222"/>
      <c r="AT372" s="222"/>
      <c r="AU372" s="224">
        <f t="shared" ref="AU372:AU376" si="1200">SUM(AV372:AY372)</f>
        <v>0</v>
      </c>
      <c r="AV372" s="222"/>
      <c r="AW372" s="222"/>
      <c r="AX372" s="222"/>
      <c r="AY372" s="222"/>
      <c r="AZ372" s="224">
        <f t="shared" ref="AZ372:AZ376" si="1201">SUM(BA372:BD372)</f>
        <v>0</v>
      </c>
      <c r="BA372" s="222"/>
      <c r="BB372" s="222"/>
      <c r="BC372" s="222"/>
      <c r="BD372" s="222"/>
      <c r="BE372" s="224">
        <f t="shared" ref="BE372:BE376" si="1202">SUM(BF372:BI372)</f>
        <v>0</v>
      </c>
      <c r="BF372" s="222"/>
      <c r="BG372" s="222"/>
      <c r="BH372" s="222"/>
      <c r="BI372" s="222"/>
      <c r="BJ372" s="224">
        <f t="shared" ref="BJ372:BJ376" si="1203">SUM(BK372:BN372)</f>
        <v>0</v>
      </c>
      <c r="BK372" s="222"/>
      <c r="BL372" s="222"/>
      <c r="BM372" s="222"/>
      <c r="BN372" s="222"/>
      <c r="BO372" s="224">
        <f t="shared" ref="BO372:BO376" si="1204">SUM(BP372:BS372)</f>
        <v>0</v>
      </c>
      <c r="BP372" s="222"/>
      <c r="BQ372" s="222"/>
      <c r="BR372" s="222"/>
      <c r="BS372" s="222"/>
      <c r="BT372" s="224">
        <f t="shared" ref="BT372:BT376" si="1205">SUM(BU372:BX372)</f>
        <v>0</v>
      </c>
      <c r="BU372" s="222"/>
      <c r="BV372" s="222"/>
      <c r="BW372" s="222"/>
      <c r="BX372" s="222"/>
      <c r="BY372" s="224">
        <f t="shared" ref="BY372:BY376" si="1206">SUM(BZ372:CC372)</f>
        <v>0</v>
      </c>
      <c r="BZ372" s="222"/>
      <c r="CA372" s="222"/>
      <c r="CB372" s="222"/>
      <c r="CC372" s="222"/>
      <c r="CD372" s="224">
        <f t="shared" ref="CD372:CD376" si="1207">SUM(CE372:CH372)</f>
        <v>0</v>
      </c>
      <c r="CE372" s="222"/>
      <c r="CF372" s="222"/>
      <c r="CG372" s="222"/>
      <c r="CH372" s="222"/>
      <c r="CI372" s="224">
        <f t="shared" ref="CI372:CI376" si="1208">SUM(CJ372:CM372)</f>
        <v>0</v>
      </c>
      <c r="CJ372" s="222"/>
      <c r="CK372" s="222"/>
      <c r="CL372" s="222"/>
      <c r="CM372" s="222"/>
      <c r="CN372" s="224">
        <f t="shared" ref="CN372:CN376" si="1209">SUM(CO372:CR372)</f>
        <v>0</v>
      </c>
      <c r="CO372" s="222"/>
      <c r="CP372" s="222"/>
      <c r="CQ372" s="222"/>
      <c r="CR372" s="222"/>
      <c r="CS372" s="209">
        <f t="shared" si="1135"/>
        <v>0</v>
      </c>
      <c r="CT372" s="205"/>
      <c r="CU372" s="210">
        <f t="shared" si="1168"/>
        <v>0</v>
      </c>
      <c r="CV372" s="210">
        <f t="shared" si="1168"/>
        <v>0</v>
      </c>
      <c r="CW372" s="210">
        <f t="shared" si="1106"/>
        <v>0</v>
      </c>
      <c r="CX372" s="210">
        <f t="shared" si="1107"/>
        <v>0</v>
      </c>
      <c r="CY372" s="210">
        <f t="shared" si="1108"/>
        <v>0</v>
      </c>
      <c r="CZ372" s="210">
        <f t="shared" si="1109"/>
        <v>0</v>
      </c>
      <c r="DA372" s="210">
        <f t="shared" si="1169"/>
        <v>0</v>
      </c>
      <c r="DB372" s="210">
        <f t="shared" si="1169"/>
        <v>0</v>
      </c>
      <c r="DC372" s="210">
        <f t="shared" si="1110"/>
        <v>0</v>
      </c>
      <c r="DD372" s="210">
        <f t="shared" si="1111"/>
        <v>0</v>
      </c>
      <c r="DE372" s="210">
        <f t="shared" si="1112"/>
        <v>0</v>
      </c>
      <c r="DF372" s="210">
        <f t="shared" si="1113"/>
        <v>0</v>
      </c>
      <c r="DG372" s="210">
        <f t="shared" si="1114"/>
        <v>0</v>
      </c>
      <c r="DH372" s="210">
        <f t="shared" si="1115"/>
        <v>0</v>
      </c>
      <c r="DI372" s="210">
        <f t="shared" si="1116"/>
        <v>0</v>
      </c>
      <c r="DJ372" s="210">
        <f t="shared" si="1117"/>
        <v>0</v>
      </c>
      <c r="DK372" s="210">
        <f t="shared" si="1118"/>
        <v>0</v>
      </c>
      <c r="DL372" s="210">
        <f t="shared" si="1119"/>
        <v>0</v>
      </c>
      <c r="DN372" s="210">
        <f t="shared" si="1167"/>
        <v>0</v>
      </c>
      <c r="DO372" s="210">
        <f t="shared" si="1167"/>
        <v>0</v>
      </c>
      <c r="DP372" s="210">
        <f t="shared" si="1167"/>
        <v>0</v>
      </c>
      <c r="DQ372" s="210">
        <f t="shared" si="1167"/>
        <v>0</v>
      </c>
      <c r="DR372" s="210">
        <f t="shared" si="1167"/>
        <v>0</v>
      </c>
      <c r="DS372" s="210">
        <f t="shared" si="1167"/>
        <v>0</v>
      </c>
      <c r="DT372" s="210">
        <f t="shared" si="1167"/>
        <v>0</v>
      </c>
      <c r="DU372" s="210">
        <f t="shared" si="1167"/>
        <v>0</v>
      </c>
      <c r="DV372" s="210">
        <f t="shared" si="1167"/>
        <v>0</v>
      </c>
      <c r="DW372" s="210">
        <f t="shared" si="1167"/>
        <v>0</v>
      </c>
      <c r="DX372" s="210">
        <f t="shared" si="1167"/>
        <v>0</v>
      </c>
      <c r="DY372" s="210">
        <f t="shared" si="1166"/>
        <v>0</v>
      </c>
      <c r="DZ372" s="210">
        <f t="shared" si="1166"/>
        <v>0</v>
      </c>
      <c r="EA372" s="210">
        <f t="shared" si="1166"/>
        <v>0</v>
      </c>
      <c r="EB372" s="210">
        <f t="shared" si="1166"/>
        <v>0</v>
      </c>
      <c r="EC372" s="210">
        <f t="shared" si="1166"/>
        <v>0</v>
      </c>
      <c r="ED372" s="210">
        <f t="shared" si="1165"/>
        <v>0</v>
      </c>
      <c r="EE372" s="210">
        <f t="shared" si="1165"/>
        <v>0</v>
      </c>
      <c r="EF372" s="210">
        <f t="shared" si="1165"/>
        <v>0</v>
      </c>
      <c r="EG372" s="210">
        <f t="shared" si="1165"/>
        <v>0</v>
      </c>
      <c r="EH372" s="210">
        <f t="shared" si="1165"/>
        <v>0</v>
      </c>
      <c r="EI372" s="210">
        <f t="shared" si="1165"/>
        <v>0</v>
      </c>
      <c r="EJ372" s="210">
        <f t="shared" si="1165"/>
        <v>0</v>
      </c>
      <c r="EK372" s="210">
        <f t="shared" si="1165"/>
        <v>0</v>
      </c>
      <c r="EL372" s="210">
        <f t="shared" si="1141"/>
        <v>0</v>
      </c>
      <c r="EM372" s="210">
        <f t="shared" si="1141"/>
        <v>0</v>
      </c>
      <c r="EN372" s="210">
        <f t="shared" si="1141"/>
        <v>0</v>
      </c>
      <c r="EO372" s="210">
        <f t="shared" si="1141"/>
        <v>0</v>
      </c>
      <c r="EP372" s="210">
        <f t="shared" si="1141"/>
        <v>0</v>
      </c>
      <c r="EQ372" s="210">
        <f t="shared" si="1141"/>
        <v>0</v>
      </c>
      <c r="ES372" s="210">
        <f t="shared" si="1120"/>
        <v>0</v>
      </c>
      <c r="ET372" s="210">
        <f t="shared" si="1121"/>
        <v>0</v>
      </c>
      <c r="EU372" s="210">
        <f t="shared" si="1122"/>
        <v>0</v>
      </c>
      <c r="EV372" s="210">
        <f t="shared" si="1123"/>
        <v>0</v>
      </c>
      <c r="EW372" s="210">
        <f t="shared" si="1124"/>
        <v>0</v>
      </c>
      <c r="EX372" s="210">
        <f t="shared" si="1125"/>
        <v>0</v>
      </c>
      <c r="EY372" s="210">
        <f t="shared" si="1126"/>
        <v>0</v>
      </c>
      <c r="EZ372" s="210">
        <f t="shared" si="1127"/>
        <v>0</v>
      </c>
      <c r="FA372" s="210">
        <f t="shared" si="1128"/>
        <v>0</v>
      </c>
      <c r="FB372" s="210">
        <f t="shared" si="1129"/>
        <v>0</v>
      </c>
      <c r="FC372" s="210">
        <f t="shared" si="1130"/>
        <v>0</v>
      </c>
      <c r="FD372" s="210">
        <f t="shared" si="1131"/>
        <v>0</v>
      </c>
      <c r="FE372" s="210">
        <f t="shared" si="1132"/>
        <v>0</v>
      </c>
      <c r="FF372" s="210">
        <f t="shared" si="1133"/>
        <v>0</v>
      </c>
      <c r="FG372" s="210">
        <f t="shared" si="1134"/>
        <v>0</v>
      </c>
      <c r="FI372" s="211">
        <f t="shared" si="1075"/>
        <v>0</v>
      </c>
      <c r="FJ372" s="211">
        <f t="shared" si="1076"/>
        <v>0</v>
      </c>
      <c r="FK372" s="211">
        <f t="shared" si="1077"/>
        <v>0</v>
      </c>
      <c r="FL372" s="211">
        <f t="shared" si="1078"/>
        <v>0</v>
      </c>
      <c r="FM372" s="211">
        <f t="shared" si="1079"/>
        <v>0</v>
      </c>
      <c r="FN372" s="211">
        <f t="shared" si="1080"/>
        <v>0</v>
      </c>
      <c r="FO372" s="211">
        <f t="shared" si="1081"/>
        <v>0</v>
      </c>
      <c r="FP372" s="211">
        <f t="shared" si="1082"/>
        <v>0</v>
      </c>
      <c r="FQ372" s="211">
        <f t="shared" si="1083"/>
        <v>0</v>
      </c>
      <c r="FR372" s="211">
        <f t="shared" si="1084"/>
        <v>0</v>
      </c>
      <c r="FS372" s="211">
        <f t="shared" si="1085"/>
        <v>0</v>
      </c>
      <c r="FT372" s="211">
        <f t="shared" si="1086"/>
        <v>0</v>
      </c>
      <c r="FU372" s="211">
        <f t="shared" si="1087"/>
        <v>0</v>
      </c>
      <c r="FV372" s="211">
        <f t="shared" si="1088"/>
        <v>0</v>
      </c>
      <c r="FW372" s="211">
        <f t="shared" si="1089"/>
        <v>0</v>
      </c>
      <c r="FX372" s="211">
        <f t="shared" si="1090"/>
        <v>0</v>
      </c>
      <c r="FY372" s="211">
        <f t="shared" si="1091"/>
        <v>0</v>
      </c>
      <c r="FZ372" s="211">
        <f t="shared" si="1092"/>
        <v>0</v>
      </c>
      <c r="GA372" s="211">
        <f t="shared" si="1093"/>
        <v>0</v>
      </c>
      <c r="GB372" s="211">
        <f t="shared" si="1094"/>
        <v>0</v>
      </c>
      <c r="GC372" s="211">
        <f t="shared" si="1095"/>
        <v>0</v>
      </c>
      <c r="GD372" s="211">
        <f t="shared" si="1096"/>
        <v>0</v>
      </c>
      <c r="GE372" s="211">
        <f t="shared" si="1097"/>
        <v>0</v>
      </c>
      <c r="GF372" s="211">
        <f t="shared" si="1098"/>
        <v>0</v>
      </c>
      <c r="GG372" s="211">
        <f t="shared" si="1099"/>
        <v>0</v>
      </c>
      <c r="GH372" s="211">
        <f t="shared" si="1100"/>
        <v>0</v>
      </c>
      <c r="GI372" s="211">
        <f t="shared" si="1101"/>
        <v>0</v>
      </c>
      <c r="GJ372" s="211">
        <f t="shared" si="1102"/>
        <v>0</v>
      </c>
      <c r="GK372" s="211">
        <f t="shared" si="1103"/>
        <v>0</v>
      </c>
      <c r="GL372" s="211">
        <f t="shared" si="1104"/>
        <v>0</v>
      </c>
    </row>
    <row r="373" spans="3:194">
      <c r="C373" s="25" t="s">
        <v>532</v>
      </c>
      <c r="D373" s="220">
        <v>2902</v>
      </c>
      <c r="E373" s="220">
        <v>24</v>
      </c>
      <c r="F373" s="221"/>
      <c r="G373" s="224">
        <f t="shared" si="1192"/>
        <v>0</v>
      </c>
      <c r="H373" s="224">
        <f t="shared" si="1193"/>
        <v>0</v>
      </c>
      <c r="I373" s="222"/>
      <c r="J373" s="222"/>
      <c r="K373" s="222"/>
      <c r="L373" s="222"/>
      <c r="M373" s="222"/>
      <c r="N373" s="222"/>
      <c r="O373" s="222"/>
      <c r="P373" s="222"/>
      <c r="Q373" s="224">
        <f t="shared" si="1194"/>
        <v>0</v>
      </c>
      <c r="R373" s="222"/>
      <c r="S373" s="222"/>
      <c r="T373" s="222"/>
      <c r="U373" s="222"/>
      <c r="V373" s="224">
        <f t="shared" si="1195"/>
        <v>0</v>
      </c>
      <c r="W373" s="222"/>
      <c r="X373" s="222"/>
      <c r="Y373" s="222"/>
      <c r="Z373" s="222"/>
      <c r="AA373" s="224">
        <f t="shared" si="1196"/>
        <v>0</v>
      </c>
      <c r="AB373" s="222"/>
      <c r="AC373" s="222"/>
      <c r="AD373" s="222"/>
      <c r="AE373" s="222"/>
      <c r="AF373" s="224">
        <f t="shared" si="1197"/>
        <v>0</v>
      </c>
      <c r="AG373" s="222"/>
      <c r="AH373" s="222"/>
      <c r="AI373" s="222"/>
      <c r="AJ373" s="222"/>
      <c r="AK373" s="224">
        <f t="shared" si="1198"/>
        <v>0</v>
      </c>
      <c r="AL373" s="224">
        <f t="shared" si="1199"/>
        <v>0</v>
      </c>
      <c r="AM373" s="222"/>
      <c r="AN373" s="222"/>
      <c r="AO373" s="222"/>
      <c r="AP373" s="222"/>
      <c r="AQ373" s="222"/>
      <c r="AR373" s="222"/>
      <c r="AS373" s="222"/>
      <c r="AT373" s="222"/>
      <c r="AU373" s="224">
        <f t="shared" si="1200"/>
        <v>0</v>
      </c>
      <c r="AV373" s="222"/>
      <c r="AW373" s="222"/>
      <c r="AX373" s="222"/>
      <c r="AY373" s="222"/>
      <c r="AZ373" s="224">
        <f t="shared" si="1201"/>
        <v>0</v>
      </c>
      <c r="BA373" s="222"/>
      <c r="BB373" s="222"/>
      <c r="BC373" s="222"/>
      <c r="BD373" s="222"/>
      <c r="BE373" s="224">
        <f t="shared" si="1202"/>
        <v>0</v>
      </c>
      <c r="BF373" s="222"/>
      <c r="BG373" s="222"/>
      <c r="BH373" s="222"/>
      <c r="BI373" s="222"/>
      <c r="BJ373" s="224">
        <f t="shared" si="1203"/>
        <v>0</v>
      </c>
      <c r="BK373" s="222"/>
      <c r="BL373" s="222"/>
      <c r="BM373" s="222"/>
      <c r="BN373" s="222"/>
      <c r="BO373" s="224">
        <f t="shared" si="1204"/>
        <v>0</v>
      </c>
      <c r="BP373" s="222"/>
      <c r="BQ373" s="222"/>
      <c r="BR373" s="222"/>
      <c r="BS373" s="222"/>
      <c r="BT373" s="224">
        <f t="shared" si="1205"/>
        <v>0</v>
      </c>
      <c r="BU373" s="222"/>
      <c r="BV373" s="222"/>
      <c r="BW373" s="222"/>
      <c r="BX373" s="222"/>
      <c r="BY373" s="224">
        <f t="shared" si="1206"/>
        <v>0</v>
      </c>
      <c r="BZ373" s="222"/>
      <c r="CA373" s="222"/>
      <c r="CB373" s="222"/>
      <c r="CC373" s="222"/>
      <c r="CD373" s="224">
        <f t="shared" si="1207"/>
        <v>0</v>
      </c>
      <c r="CE373" s="222"/>
      <c r="CF373" s="222"/>
      <c r="CG373" s="222"/>
      <c r="CH373" s="222"/>
      <c r="CI373" s="224">
        <f t="shared" si="1208"/>
        <v>0</v>
      </c>
      <c r="CJ373" s="222"/>
      <c r="CK373" s="222"/>
      <c r="CL373" s="222"/>
      <c r="CM373" s="222"/>
      <c r="CN373" s="224">
        <f t="shared" si="1209"/>
        <v>0</v>
      </c>
      <c r="CO373" s="222"/>
      <c r="CP373" s="222"/>
      <c r="CQ373" s="222"/>
      <c r="CR373" s="222"/>
      <c r="CS373" s="209">
        <f t="shared" si="1135"/>
        <v>0</v>
      </c>
      <c r="CT373" s="205"/>
      <c r="CU373" s="210">
        <f t="shared" si="1168"/>
        <v>0</v>
      </c>
      <c r="CV373" s="210">
        <f t="shared" si="1168"/>
        <v>0</v>
      </c>
      <c r="CW373" s="210">
        <f t="shared" si="1106"/>
        <v>0</v>
      </c>
      <c r="CX373" s="210">
        <f t="shared" si="1107"/>
        <v>0</v>
      </c>
      <c r="CY373" s="210">
        <f t="shared" si="1108"/>
        <v>0</v>
      </c>
      <c r="CZ373" s="210">
        <f t="shared" si="1109"/>
        <v>0</v>
      </c>
      <c r="DA373" s="210">
        <f t="shared" si="1169"/>
        <v>0</v>
      </c>
      <c r="DB373" s="210">
        <f t="shared" si="1169"/>
        <v>0</v>
      </c>
      <c r="DC373" s="210">
        <f t="shared" si="1110"/>
        <v>0</v>
      </c>
      <c r="DD373" s="210">
        <f t="shared" si="1111"/>
        <v>0</v>
      </c>
      <c r="DE373" s="210">
        <f t="shared" si="1112"/>
        <v>0</v>
      </c>
      <c r="DF373" s="210">
        <f t="shared" si="1113"/>
        <v>0</v>
      </c>
      <c r="DG373" s="210">
        <f t="shared" si="1114"/>
        <v>0</v>
      </c>
      <c r="DH373" s="210">
        <f t="shared" si="1115"/>
        <v>0</v>
      </c>
      <c r="DI373" s="210">
        <f t="shared" si="1116"/>
        <v>0</v>
      </c>
      <c r="DJ373" s="210">
        <f t="shared" si="1117"/>
        <v>0</v>
      </c>
      <c r="DK373" s="210">
        <f t="shared" si="1118"/>
        <v>0</v>
      </c>
      <c r="DL373" s="210">
        <f t="shared" si="1119"/>
        <v>0</v>
      </c>
      <c r="DN373" s="210">
        <f t="shared" si="1167"/>
        <v>0</v>
      </c>
      <c r="DO373" s="210">
        <f t="shared" si="1167"/>
        <v>0</v>
      </c>
      <c r="DP373" s="210">
        <f t="shared" si="1167"/>
        <v>0</v>
      </c>
      <c r="DQ373" s="210">
        <f t="shared" si="1167"/>
        <v>0</v>
      </c>
      <c r="DR373" s="210">
        <f t="shared" si="1167"/>
        <v>0</v>
      </c>
      <c r="DS373" s="210">
        <f t="shared" si="1167"/>
        <v>0</v>
      </c>
      <c r="DT373" s="210">
        <f t="shared" si="1167"/>
        <v>0</v>
      </c>
      <c r="DU373" s="210">
        <f t="shared" si="1167"/>
        <v>0</v>
      </c>
      <c r="DV373" s="210">
        <f t="shared" si="1167"/>
        <v>0</v>
      </c>
      <c r="DW373" s="210">
        <f t="shared" si="1167"/>
        <v>0</v>
      </c>
      <c r="DX373" s="210">
        <f t="shared" si="1167"/>
        <v>0</v>
      </c>
      <c r="DY373" s="210">
        <f t="shared" si="1166"/>
        <v>0</v>
      </c>
      <c r="DZ373" s="210">
        <f t="shared" si="1166"/>
        <v>0</v>
      </c>
      <c r="EA373" s="210">
        <f t="shared" si="1166"/>
        <v>0</v>
      </c>
      <c r="EB373" s="210">
        <f t="shared" si="1166"/>
        <v>0</v>
      </c>
      <c r="EC373" s="210">
        <f t="shared" si="1166"/>
        <v>0</v>
      </c>
      <c r="ED373" s="210">
        <f t="shared" si="1165"/>
        <v>0</v>
      </c>
      <c r="EE373" s="210">
        <f t="shared" si="1165"/>
        <v>0</v>
      </c>
      <c r="EF373" s="210">
        <f t="shared" si="1165"/>
        <v>0</v>
      </c>
      <c r="EG373" s="210">
        <f t="shared" si="1165"/>
        <v>0</v>
      </c>
      <c r="EH373" s="210">
        <f t="shared" si="1165"/>
        <v>0</v>
      </c>
      <c r="EI373" s="210">
        <f t="shared" si="1165"/>
        <v>0</v>
      </c>
      <c r="EJ373" s="210">
        <f t="shared" si="1165"/>
        <v>0</v>
      </c>
      <c r="EK373" s="210">
        <f t="shared" si="1165"/>
        <v>0</v>
      </c>
      <c r="EL373" s="210">
        <f t="shared" si="1141"/>
        <v>0</v>
      </c>
      <c r="EM373" s="210">
        <f t="shared" si="1141"/>
        <v>0</v>
      </c>
      <c r="EN373" s="210">
        <f t="shared" si="1141"/>
        <v>0</v>
      </c>
      <c r="EO373" s="210">
        <f t="shared" si="1141"/>
        <v>0</v>
      </c>
      <c r="EP373" s="210">
        <f t="shared" si="1141"/>
        <v>0</v>
      </c>
      <c r="EQ373" s="210">
        <f t="shared" si="1141"/>
        <v>0</v>
      </c>
      <c r="ES373" s="210">
        <f t="shared" si="1120"/>
        <v>0</v>
      </c>
      <c r="ET373" s="210">
        <f t="shared" si="1121"/>
        <v>0</v>
      </c>
      <c r="EU373" s="210">
        <f t="shared" si="1122"/>
        <v>0</v>
      </c>
      <c r="EV373" s="210">
        <f t="shared" si="1123"/>
        <v>0</v>
      </c>
      <c r="EW373" s="210">
        <f t="shared" si="1124"/>
        <v>0</v>
      </c>
      <c r="EX373" s="210">
        <f t="shared" si="1125"/>
        <v>0</v>
      </c>
      <c r="EY373" s="210">
        <f t="shared" si="1126"/>
        <v>0</v>
      </c>
      <c r="EZ373" s="210">
        <f t="shared" si="1127"/>
        <v>0</v>
      </c>
      <c r="FA373" s="210">
        <f t="shared" si="1128"/>
        <v>0</v>
      </c>
      <c r="FB373" s="210">
        <f t="shared" si="1129"/>
        <v>0</v>
      </c>
      <c r="FC373" s="210">
        <f t="shared" si="1130"/>
        <v>0</v>
      </c>
      <c r="FD373" s="210">
        <f t="shared" si="1131"/>
        <v>0</v>
      </c>
      <c r="FE373" s="210">
        <f t="shared" si="1132"/>
        <v>0</v>
      </c>
      <c r="FF373" s="210">
        <f t="shared" si="1133"/>
        <v>0</v>
      </c>
      <c r="FG373" s="210">
        <f t="shared" si="1134"/>
        <v>0</v>
      </c>
      <c r="FI373" s="211">
        <f t="shared" si="1075"/>
        <v>0</v>
      </c>
      <c r="FJ373" s="211">
        <f t="shared" si="1076"/>
        <v>0</v>
      </c>
      <c r="FK373" s="211">
        <f t="shared" si="1077"/>
        <v>0</v>
      </c>
      <c r="FL373" s="211">
        <f t="shared" si="1078"/>
        <v>0</v>
      </c>
      <c r="FM373" s="211">
        <f t="shared" si="1079"/>
        <v>0</v>
      </c>
      <c r="FN373" s="211">
        <f t="shared" si="1080"/>
        <v>0</v>
      </c>
      <c r="FO373" s="211">
        <f t="shared" si="1081"/>
        <v>0</v>
      </c>
      <c r="FP373" s="211">
        <f t="shared" si="1082"/>
        <v>0</v>
      </c>
      <c r="FQ373" s="211">
        <f t="shared" si="1083"/>
        <v>0</v>
      </c>
      <c r="FR373" s="211">
        <f t="shared" si="1084"/>
        <v>0</v>
      </c>
      <c r="FS373" s="211">
        <f t="shared" si="1085"/>
        <v>0</v>
      </c>
      <c r="FT373" s="211">
        <f t="shared" si="1086"/>
        <v>0</v>
      </c>
      <c r="FU373" s="211">
        <f t="shared" si="1087"/>
        <v>0</v>
      </c>
      <c r="FV373" s="211">
        <f t="shared" si="1088"/>
        <v>0</v>
      </c>
      <c r="FW373" s="211">
        <f t="shared" si="1089"/>
        <v>0</v>
      </c>
      <c r="FX373" s="211">
        <f t="shared" si="1090"/>
        <v>0</v>
      </c>
      <c r="FY373" s="211">
        <f t="shared" si="1091"/>
        <v>0</v>
      </c>
      <c r="FZ373" s="211">
        <f t="shared" si="1092"/>
        <v>0</v>
      </c>
      <c r="GA373" s="211">
        <f t="shared" si="1093"/>
        <v>0</v>
      </c>
      <c r="GB373" s="211">
        <f t="shared" si="1094"/>
        <v>0</v>
      </c>
      <c r="GC373" s="211">
        <f t="shared" si="1095"/>
        <v>0</v>
      </c>
      <c r="GD373" s="211">
        <f t="shared" si="1096"/>
        <v>0</v>
      </c>
      <c r="GE373" s="211">
        <f t="shared" si="1097"/>
        <v>0</v>
      </c>
      <c r="GF373" s="211">
        <f t="shared" si="1098"/>
        <v>0</v>
      </c>
      <c r="GG373" s="211">
        <f t="shared" si="1099"/>
        <v>0</v>
      </c>
      <c r="GH373" s="211">
        <f t="shared" si="1100"/>
        <v>0</v>
      </c>
      <c r="GI373" s="211">
        <f t="shared" si="1101"/>
        <v>0</v>
      </c>
      <c r="GJ373" s="211">
        <f t="shared" si="1102"/>
        <v>0</v>
      </c>
      <c r="GK373" s="211">
        <f t="shared" si="1103"/>
        <v>0</v>
      </c>
      <c r="GL373" s="211">
        <f t="shared" si="1104"/>
        <v>0</v>
      </c>
    </row>
    <row r="374" spans="3:194">
      <c r="C374" s="25" t="s">
        <v>533</v>
      </c>
      <c r="D374" s="220">
        <v>2903</v>
      </c>
      <c r="E374" s="220">
        <v>24</v>
      </c>
      <c r="F374" s="223"/>
      <c r="G374" s="224">
        <f t="shared" si="1192"/>
        <v>0</v>
      </c>
      <c r="H374" s="224">
        <f t="shared" si="1193"/>
        <v>0</v>
      </c>
      <c r="I374" s="222"/>
      <c r="J374" s="222"/>
      <c r="K374" s="222"/>
      <c r="L374" s="222"/>
      <c r="M374" s="222"/>
      <c r="N374" s="222"/>
      <c r="O374" s="222"/>
      <c r="P374" s="222"/>
      <c r="Q374" s="224">
        <f t="shared" si="1194"/>
        <v>0</v>
      </c>
      <c r="R374" s="222"/>
      <c r="S374" s="222"/>
      <c r="T374" s="222"/>
      <c r="U374" s="222"/>
      <c r="V374" s="224">
        <f t="shared" si="1195"/>
        <v>0</v>
      </c>
      <c r="W374" s="222"/>
      <c r="X374" s="222"/>
      <c r="Y374" s="222"/>
      <c r="Z374" s="222"/>
      <c r="AA374" s="224">
        <f t="shared" si="1196"/>
        <v>0</v>
      </c>
      <c r="AB374" s="222"/>
      <c r="AC374" s="222"/>
      <c r="AD374" s="222"/>
      <c r="AE374" s="222"/>
      <c r="AF374" s="224">
        <f t="shared" si="1197"/>
        <v>0</v>
      </c>
      <c r="AG374" s="222"/>
      <c r="AH374" s="222"/>
      <c r="AI374" s="222"/>
      <c r="AJ374" s="222"/>
      <c r="AK374" s="224">
        <f t="shared" si="1198"/>
        <v>0</v>
      </c>
      <c r="AL374" s="224">
        <f t="shared" si="1199"/>
        <v>0</v>
      </c>
      <c r="AM374" s="222"/>
      <c r="AN374" s="222"/>
      <c r="AO374" s="222"/>
      <c r="AP374" s="222"/>
      <c r="AQ374" s="222"/>
      <c r="AR374" s="222"/>
      <c r="AS374" s="222"/>
      <c r="AT374" s="222"/>
      <c r="AU374" s="224">
        <f t="shared" si="1200"/>
        <v>0</v>
      </c>
      <c r="AV374" s="222"/>
      <c r="AW374" s="222"/>
      <c r="AX374" s="222"/>
      <c r="AY374" s="222"/>
      <c r="AZ374" s="224">
        <f t="shared" si="1201"/>
        <v>0</v>
      </c>
      <c r="BA374" s="222"/>
      <c r="BB374" s="222"/>
      <c r="BC374" s="222"/>
      <c r="BD374" s="222"/>
      <c r="BE374" s="224">
        <f t="shared" si="1202"/>
        <v>0</v>
      </c>
      <c r="BF374" s="222"/>
      <c r="BG374" s="222"/>
      <c r="BH374" s="222"/>
      <c r="BI374" s="222"/>
      <c r="BJ374" s="224">
        <f t="shared" si="1203"/>
        <v>0</v>
      </c>
      <c r="BK374" s="222"/>
      <c r="BL374" s="222"/>
      <c r="BM374" s="222"/>
      <c r="BN374" s="222"/>
      <c r="BO374" s="224">
        <f t="shared" si="1204"/>
        <v>0</v>
      </c>
      <c r="BP374" s="222"/>
      <c r="BQ374" s="222"/>
      <c r="BR374" s="222"/>
      <c r="BS374" s="222"/>
      <c r="BT374" s="224">
        <f t="shared" si="1205"/>
        <v>0</v>
      </c>
      <c r="BU374" s="222"/>
      <c r="BV374" s="222"/>
      <c r="BW374" s="222"/>
      <c r="BX374" s="222"/>
      <c r="BY374" s="224">
        <f t="shared" si="1206"/>
        <v>0</v>
      </c>
      <c r="BZ374" s="222"/>
      <c r="CA374" s="222"/>
      <c r="CB374" s="222"/>
      <c r="CC374" s="222"/>
      <c r="CD374" s="224">
        <f t="shared" si="1207"/>
        <v>0</v>
      </c>
      <c r="CE374" s="222"/>
      <c r="CF374" s="222"/>
      <c r="CG374" s="222"/>
      <c r="CH374" s="222"/>
      <c r="CI374" s="224">
        <f t="shared" si="1208"/>
        <v>0</v>
      </c>
      <c r="CJ374" s="222"/>
      <c r="CK374" s="222"/>
      <c r="CL374" s="222"/>
      <c r="CM374" s="222"/>
      <c r="CN374" s="224">
        <f t="shared" si="1209"/>
        <v>0</v>
      </c>
      <c r="CO374" s="222"/>
      <c r="CP374" s="222"/>
      <c r="CQ374" s="222"/>
      <c r="CR374" s="222"/>
      <c r="CS374" s="209">
        <f t="shared" si="1135"/>
        <v>0</v>
      </c>
      <c r="CT374" s="205"/>
      <c r="CU374" s="210">
        <f t="shared" si="1168"/>
        <v>0</v>
      </c>
      <c r="CV374" s="210">
        <f t="shared" si="1168"/>
        <v>0</v>
      </c>
      <c r="CW374" s="210">
        <f t="shared" si="1106"/>
        <v>0</v>
      </c>
      <c r="CX374" s="210">
        <f t="shared" si="1107"/>
        <v>0</v>
      </c>
      <c r="CY374" s="210">
        <f t="shared" si="1108"/>
        <v>0</v>
      </c>
      <c r="CZ374" s="210">
        <f t="shared" si="1109"/>
        <v>0</v>
      </c>
      <c r="DA374" s="210">
        <f t="shared" si="1169"/>
        <v>0</v>
      </c>
      <c r="DB374" s="210">
        <f t="shared" si="1169"/>
        <v>0</v>
      </c>
      <c r="DC374" s="210">
        <f t="shared" si="1110"/>
        <v>0</v>
      </c>
      <c r="DD374" s="210">
        <f t="shared" si="1111"/>
        <v>0</v>
      </c>
      <c r="DE374" s="210">
        <f t="shared" si="1112"/>
        <v>0</v>
      </c>
      <c r="DF374" s="210">
        <f t="shared" si="1113"/>
        <v>0</v>
      </c>
      <c r="DG374" s="210">
        <f t="shared" si="1114"/>
        <v>0</v>
      </c>
      <c r="DH374" s="210">
        <f t="shared" si="1115"/>
        <v>0</v>
      </c>
      <c r="DI374" s="210">
        <f t="shared" si="1116"/>
        <v>0</v>
      </c>
      <c r="DJ374" s="210">
        <f t="shared" si="1117"/>
        <v>0</v>
      </c>
      <c r="DK374" s="210">
        <f t="shared" si="1118"/>
        <v>0</v>
      </c>
      <c r="DL374" s="210">
        <f t="shared" si="1119"/>
        <v>0</v>
      </c>
      <c r="DN374" s="210">
        <f t="shared" si="1167"/>
        <v>0</v>
      </c>
      <c r="DO374" s="210">
        <f t="shared" si="1167"/>
        <v>0</v>
      </c>
      <c r="DP374" s="210">
        <f t="shared" si="1167"/>
        <v>0</v>
      </c>
      <c r="DQ374" s="210">
        <f t="shared" si="1167"/>
        <v>0</v>
      </c>
      <c r="DR374" s="210">
        <f t="shared" si="1167"/>
        <v>0</v>
      </c>
      <c r="DS374" s="210">
        <f t="shared" si="1167"/>
        <v>0</v>
      </c>
      <c r="DT374" s="210">
        <f t="shared" si="1167"/>
        <v>0</v>
      </c>
      <c r="DU374" s="210">
        <f t="shared" si="1167"/>
        <v>0</v>
      </c>
      <c r="DV374" s="210">
        <f t="shared" si="1167"/>
        <v>0</v>
      </c>
      <c r="DW374" s="210">
        <f t="shared" si="1167"/>
        <v>0</v>
      </c>
      <c r="DX374" s="210">
        <f t="shared" si="1167"/>
        <v>0</v>
      </c>
      <c r="DY374" s="210">
        <f t="shared" si="1166"/>
        <v>0</v>
      </c>
      <c r="DZ374" s="210">
        <f t="shared" si="1166"/>
        <v>0</v>
      </c>
      <c r="EA374" s="210">
        <f t="shared" si="1166"/>
        <v>0</v>
      </c>
      <c r="EB374" s="210">
        <f t="shared" si="1166"/>
        <v>0</v>
      </c>
      <c r="EC374" s="210">
        <f t="shared" si="1166"/>
        <v>0</v>
      </c>
      <c r="ED374" s="210">
        <f t="shared" si="1165"/>
        <v>0</v>
      </c>
      <c r="EE374" s="210">
        <f t="shared" si="1165"/>
        <v>0</v>
      </c>
      <c r="EF374" s="210">
        <f t="shared" si="1165"/>
        <v>0</v>
      </c>
      <c r="EG374" s="210">
        <f t="shared" si="1165"/>
        <v>0</v>
      </c>
      <c r="EH374" s="210">
        <f t="shared" si="1165"/>
        <v>0</v>
      </c>
      <c r="EI374" s="210">
        <f t="shared" si="1165"/>
        <v>0</v>
      </c>
      <c r="EJ374" s="210">
        <f t="shared" si="1165"/>
        <v>0</v>
      </c>
      <c r="EK374" s="210">
        <f t="shared" si="1165"/>
        <v>0</v>
      </c>
      <c r="EL374" s="210">
        <f t="shared" si="1141"/>
        <v>0</v>
      </c>
      <c r="EM374" s="210">
        <f t="shared" si="1141"/>
        <v>0</v>
      </c>
      <c r="EN374" s="210">
        <f t="shared" si="1141"/>
        <v>0</v>
      </c>
      <c r="EO374" s="210">
        <f t="shared" si="1141"/>
        <v>0</v>
      </c>
      <c r="EP374" s="210">
        <f t="shared" si="1141"/>
        <v>0</v>
      </c>
      <c r="EQ374" s="210">
        <f t="shared" si="1141"/>
        <v>0</v>
      </c>
      <c r="ES374" s="210">
        <f t="shared" si="1120"/>
        <v>0</v>
      </c>
      <c r="ET374" s="210">
        <f t="shared" si="1121"/>
        <v>0</v>
      </c>
      <c r="EU374" s="210">
        <f t="shared" si="1122"/>
        <v>0</v>
      </c>
      <c r="EV374" s="210">
        <f t="shared" si="1123"/>
        <v>0</v>
      </c>
      <c r="EW374" s="210">
        <f t="shared" si="1124"/>
        <v>0</v>
      </c>
      <c r="EX374" s="210">
        <f t="shared" si="1125"/>
        <v>0</v>
      </c>
      <c r="EY374" s="210">
        <f t="shared" si="1126"/>
        <v>0</v>
      </c>
      <c r="EZ374" s="210">
        <f t="shared" si="1127"/>
        <v>0</v>
      </c>
      <c r="FA374" s="210">
        <f t="shared" si="1128"/>
        <v>0</v>
      </c>
      <c r="FB374" s="210">
        <f t="shared" si="1129"/>
        <v>0</v>
      </c>
      <c r="FC374" s="210">
        <f t="shared" si="1130"/>
        <v>0</v>
      </c>
      <c r="FD374" s="210">
        <f t="shared" si="1131"/>
        <v>0</v>
      </c>
      <c r="FE374" s="210">
        <f t="shared" si="1132"/>
        <v>0</v>
      </c>
      <c r="FF374" s="210">
        <f t="shared" si="1133"/>
        <v>0</v>
      </c>
      <c r="FG374" s="210">
        <f t="shared" si="1134"/>
        <v>0</v>
      </c>
      <c r="FI374" s="211">
        <f t="shared" si="1075"/>
        <v>0</v>
      </c>
      <c r="FJ374" s="211">
        <f t="shared" si="1076"/>
        <v>0</v>
      </c>
      <c r="FK374" s="211">
        <f t="shared" si="1077"/>
        <v>0</v>
      </c>
      <c r="FL374" s="211">
        <f t="shared" si="1078"/>
        <v>0</v>
      </c>
      <c r="FM374" s="211">
        <f t="shared" si="1079"/>
        <v>0</v>
      </c>
      <c r="FN374" s="211">
        <f t="shared" si="1080"/>
        <v>0</v>
      </c>
      <c r="FO374" s="211">
        <f t="shared" si="1081"/>
        <v>0</v>
      </c>
      <c r="FP374" s="211">
        <f t="shared" si="1082"/>
        <v>0</v>
      </c>
      <c r="FQ374" s="211">
        <f t="shared" si="1083"/>
        <v>0</v>
      </c>
      <c r="FR374" s="211">
        <f t="shared" si="1084"/>
        <v>0</v>
      </c>
      <c r="FS374" s="211">
        <f t="shared" si="1085"/>
        <v>0</v>
      </c>
      <c r="FT374" s="211">
        <f t="shared" si="1086"/>
        <v>0</v>
      </c>
      <c r="FU374" s="211">
        <f t="shared" si="1087"/>
        <v>0</v>
      </c>
      <c r="FV374" s="211">
        <f t="shared" si="1088"/>
        <v>0</v>
      </c>
      <c r="FW374" s="211">
        <f t="shared" si="1089"/>
        <v>0</v>
      </c>
      <c r="FX374" s="211">
        <f t="shared" si="1090"/>
        <v>0</v>
      </c>
      <c r="FY374" s="211">
        <f t="shared" si="1091"/>
        <v>0</v>
      </c>
      <c r="FZ374" s="211">
        <f t="shared" si="1092"/>
        <v>0</v>
      </c>
      <c r="GA374" s="211">
        <f t="shared" si="1093"/>
        <v>0</v>
      </c>
      <c r="GB374" s="211">
        <f t="shared" si="1094"/>
        <v>0</v>
      </c>
      <c r="GC374" s="211">
        <f t="shared" si="1095"/>
        <v>0</v>
      </c>
      <c r="GD374" s="211">
        <f t="shared" si="1096"/>
        <v>0</v>
      </c>
      <c r="GE374" s="211">
        <f t="shared" si="1097"/>
        <v>0</v>
      </c>
      <c r="GF374" s="211">
        <f t="shared" si="1098"/>
        <v>0</v>
      </c>
      <c r="GG374" s="211">
        <f t="shared" si="1099"/>
        <v>0</v>
      </c>
      <c r="GH374" s="211">
        <f t="shared" si="1100"/>
        <v>0</v>
      </c>
      <c r="GI374" s="211">
        <f t="shared" si="1101"/>
        <v>0</v>
      </c>
      <c r="GJ374" s="211">
        <f t="shared" si="1102"/>
        <v>0</v>
      </c>
      <c r="GK374" s="211">
        <f t="shared" si="1103"/>
        <v>0</v>
      </c>
      <c r="GL374" s="211">
        <f t="shared" si="1104"/>
        <v>0</v>
      </c>
    </row>
    <row r="375" spans="3:194">
      <c r="C375" s="25" t="s">
        <v>534</v>
      </c>
      <c r="D375" s="220">
        <v>2904</v>
      </c>
      <c r="E375" s="220">
        <v>24</v>
      </c>
      <c r="F375" s="223"/>
      <c r="G375" s="224">
        <f t="shared" si="1192"/>
        <v>0</v>
      </c>
      <c r="H375" s="224">
        <f t="shared" si="1193"/>
        <v>0</v>
      </c>
      <c r="I375" s="222"/>
      <c r="J375" s="222"/>
      <c r="K375" s="222"/>
      <c r="L375" s="222"/>
      <c r="M375" s="222"/>
      <c r="N375" s="222"/>
      <c r="O375" s="222"/>
      <c r="P375" s="222"/>
      <c r="Q375" s="224">
        <f t="shared" si="1194"/>
        <v>0</v>
      </c>
      <c r="R375" s="222"/>
      <c r="S375" s="222"/>
      <c r="T375" s="222"/>
      <c r="U375" s="222"/>
      <c r="V375" s="224">
        <f t="shared" si="1195"/>
        <v>0</v>
      </c>
      <c r="W375" s="222"/>
      <c r="X375" s="222"/>
      <c r="Y375" s="222"/>
      <c r="Z375" s="222"/>
      <c r="AA375" s="224">
        <f t="shared" si="1196"/>
        <v>0</v>
      </c>
      <c r="AB375" s="222"/>
      <c r="AC375" s="222"/>
      <c r="AD375" s="222"/>
      <c r="AE375" s="222"/>
      <c r="AF375" s="224">
        <f t="shared" si="1197"/>
        <v>0</v>
      </c>
      <c r="AG375" s="222"/>
      <c r="AH375" s="222"/>
      <c r="AI375" s="222"/>
      <c r="AJ375" s="222"/>
      <c r="AK375" s="224">
        <f t="shared" si="1198"/>
        <v>0</v>
      </c>
      <c r="AL375" s="224">
        <f t="shared" si="1199"/>
        <v>0</v>
      </c>
      <c r="AM375" s="222"/>
      <c r="AN375" s="222"/>
      <c r="AO375" s="222"/>
      <c r="AP375" s="222"/>
      <c r="AQ375" s="222"/>
      <c r="AR375" s="222"/>
      <c r="AS375" s="222"/>
      <c r="AT375" s="222"/>
      <c r="AU375" s="224">
        <f t="shared" si="1200"/>
        <v>0</v>
      </c>
      <c r="AV375" s="222"/>
      <c r="AW375" s="222"/>
      <c r="AX375" s="222"/>
      <c r="AY375" s="222"/>
      <c r="AZ375" s="224">
        <f t="shared" si="1201"/>
        <v>0</v>
      </c>
      <c r="BA375" s="222"/>
      <c r="BB375" s="222"/>
      <c r="BC375" s="222"/>
      <c r="BD375" s="222"/>
      <c r="BE375" s="224">
        <f t="shared" si="1202"/>
        <v>0</v>
      </c>
      <c r="BF375" s="222"/>
      <c r="BG375" s="222"/>
      <c r="BH375" s="222"/>
      <c r="BI375" s="222"/>
      <c r="BJ375" s="224">
        <f t="shared" si="1203"/>
        <v>0</v>
      </c>
      <c r="BK375" s="222"/>
      <c r="BL375" s="222"/>
      <c r="BM375" s="222"/>
      <c r="BN375" s="222"/>
      <c r="BO375" s="224">
        <f t="shared" si="1204"/>
        <v>0</v>
      </c>
      <c r="BP375" s="222"/>
      <c r="BQ375" s="222"/>
      <c r="BR375" s="222"/>
      <c r="BS375" s="222"/>
      <c r="BT375" s="224">
        <f t="shared" si="1205"/>
        <v>0</v>
      </c>
      <c r="BU375" s="222"/>
      <c r="BV375" s="222"/>
      <c r="BW375" s="222"/>
      <c r="BX375" s="222"/>
      <c r="BY375" s="224">
        <f t="shared" si="1206"/>
        <v>0</v>
      </c>
      <c r="BZ375" s="222"/>
      <c r="CA375" s="222"/>
      <c r="CB375" s="222"/>
      <c r="CC375" s="222"/>
      <c r="CD375" s="224">
        <f t="shared" si="1207"/>
        <v>0</v>
      </c>
      <c r="CE375" s="222"/>
      <c r="CF375" s="222"/>
      <c r="CG375" s="222"/>
      <c r="CH375" s="222"/>
      <c r="CI375" s="224">
        <f t="shared" si="1208"/>
        <v>0</v>
      </c>
      <c r="CJ375" s="222"/>
      <c r="CK375" s="222"/>
      <c r="CL375" s="222"/>
      <c r="CM375" s="222"/>
      <c r="CN375" s="224">
        <f t="shared" si="1209"/>
        <v>0</v>
      </c>
      <c r="CO375" s="222"/>
      <c r="CP375" s="222"/>
      <c r="CQ375" s="222"/>
      <c r="CR375" s="222"/>
      <c r="CS375" s="209">
        <f t="shared" si="1135"/>
        <v>0</v>
      </c>
      <c r="CT375" s="205"/>
      <c r="CU375" s="210">
        <f t="shared" si="1168"/>
        <v>0</v>
      </c>
      <c r="CV375" s="210">
        <f t="shared" si="1168"/>
        <v>0</v>
      </c>
      <c r="CW375" s="210">
        <f t="shared" si="1106"/>
        <v>0</v>
      </c>
      <c r="CX375" s="210">
        <f t="shared" si="1107"/>
        <v>0</v>
      </c>
      <c r="CY375" s="210">
        <f t="shared" si="1108"/>
        <v>0</v>
      </c>
      <c r="CZ375" s="210">
        <f t="shared" si="1109"/>
        <v>0</v>
      </c>
      <c r="DA375" s="210">
        <f t="shared" si="1169"/>
        <v>0</v>
      </c>
      <c r="DB375" s="210">
        <f t="shared" si="1169"/>
        <v>0</v>
      </c>
      <c r="DC375" s="210">
        <f t="shared" si="1110"/>
        <v>0</v>
      </c>
      <c r="DD375" s="210">
        <f t="shared" si="1111"/>
        <v>0</v>
      </c>
      <c r="DE375" s="210">
        <f t="shared" si="1112"/>
        <v>0</v>
      </c>
      <c r="DF375" s="210">
        <f t="shared" si="1113"/>
        <v>0</v>
      </c>
      <c r="DG375" s="210">
        <f t="shared" si="1114"/>
        <v>0</v>
      </c>
      <c r="DH375" s="210">
        <f t="shared" si="1115"/>
        <v>0</v>
      </c>
      <c r="DI375" s="210">
        <f t="shared" si="1116"/>
        <v>0</v>
      </c>
      <c r="DJ375" s="210">
        <f t="shared" si="1117"/>
        <v>0</v>
      </c>
      <c r="DK375" s="210">
        <f t="shared" si="1118"/>
        <v>0</v>
      </c>
      <c r="DL375" s="210">
        <f t="shared" si="1119"/>
        <v>0</v>
      </c>
      <c r="DN375" s="210">
        <f t="shared" si="1167"/>
        <v>0</v>
      </c>
      <c r="DO375" s="210">
        <f t="shared" si="1167"/>
        <v>0</v>
      </c>
      <c r="DP375" s="210">
        <f t="shared" si="1167"/>
        <v>0</v>
      </c>
      <c r="DQ375" s="210">
        <f t="shared" si="1167"/>
        <v>0</v>
      </c>
      <c r="DR375" s="210">
        <f t="shared" si="1167"/>
        <v>0</v>
      </c>
      <c r="DS375" s="210">
        <f t="shared" si="1167"/>
        <v>0</v>
      </c>
      <c r="DT375" s="210">
        <f t="shared" si="1167"/>
        <v>0</v>
      </c>
      <c r="DU375" s="210">
        <f t="shared" si="1167"/>
        <v>0</v>
      </c>
      <c r="DV375" s="210">
        <f t="shared" si="1167"/>
        <v>0</v>
      </c>
      <c r="DW375" s="210">
        <f t="shared" si="1167"/>
        <v>0</v>
      </c>
      <c r="DX375" s="210">
        <f t="shared" si="1167"/>
        <v>0</v>
      </c>
      <c r="DY375" s="210">
        <f t="shared" si="1166"/>
        <v>0</v>
      </c>
      <c r="DZ375" s="210">
        <f t="shared" si="1166"/>
        <v>0</v>
      </c>
      <c r="EA375" s="210">
        <f t="shared" si="1166"/>
        <v>0</v>
      </c>
      <c r="EB375" s="210">
        <f t="shared" si="1166"/>
        <v>0</v>
      </c>
      <c r="EC375" s="210">
        <f t="shared" si="1166"/>
        <v>0</v>
      </c>
      <c r="ED375" s="210">
        <f t="shared" si="1165"/>
        <v>0</v>
      </c>
      <c r="EE375" s="210">
        <f t="shared" si="1165"/>
        <v>0</v>
      </c>
      <c r="EF375" s="210">
        <f t="shared" si="1165"/>
        <v>0</v>
      </c>
      <c r="EG375" s="210">
        <f t="shared" si="1165"/>
        <v>0</v>
      </c>
      <c r="EH375" s="210">
        <f t="shared" si="1165"/>
        <v>0</v>
      </c>
      <c r="EI375" s="210">
        <f t="shared" si="1165"/>
        <v>0</v>
      </c>
      <c r="EJ375" s="210">
        <f t="shared" si="1165"/>
        <v>0</v>
      </c>
      <c r="EK375" s="210">
        <f t="shared" si="1165"/>
        <v>0</v>
      </c>
      <c r="EL375" s="210">
        <f t="shared" si="1141"/>
        <v>0</v>
      </c>
      <c r="EM375" s="210">
        <f t="shared" si="1141"/>
        <v>0</v>
      </c>
      <c r="EN375" s="210">
        <f t="shared" si="1141"/>
        <v>0</v>
      </c>
      <c r="EO375" s="210">
        <f t="shared" si="1141"/>
        <v>0</v>
      </c>
      <c r="EP375" s="210">
        <f t="shared" si="1141"/>
        <v>0</v>
      </c>
      <c r="EQ375" s="210">
        <f t="shared" si="1141"/>
        <v>0</v>
      </c>
      <c r="ES375" s="210">
        <f t="shared" si="1120"/>
        <v>0</v>
      </c>
      <c r="ET375" s="210">
        <f t="shared" si="1121"/>
        <v>0</v>
      </c>
      <c r="EU375" s="210">
        <f t="shared" si="1122"/>
        <v>0</v>
      </c>
      <c r="EV375" s="210">
        <f t="shared" si="1123"/>
        <v>0</v>
      </c>
      <c r="EW375" s="210">
        <f t="shared" si="1124"/>
        <v>0</v>
      </c>
      <c r="EX375" s="210">
        <f t="shared" si="1125"/>
        <v>0</v>
      </c>
      <c r="EY375" s="210">
        <f t="shared" si="1126"/>
        <v>0</v>
      </c>
      <c r="EZ375" s="210">
        <f t="shared" si="1127"/>
        <v>0</v>
      </c>
      <c r="FA375" s="210">
        <f t="shared" si="1128"/>
        <v>0</v>
      </c>
      <c r="FB375" s="210">
        <f t="shared" si="1129"/>
        <v>0</v>
      </c>
      <c r="FC375" s="210">
        <f t="shared" si="1130"/>
        <v>0</v>
      </c>
      <c r="FD375" s="210">
        <f t="shared" si="1131"/>
        <v>0</v>
      </c>
      <c r="FE375" s="210">
        <f t="shared" si="1132"/>
        <v>0</v>
      </c>
      <c r="FF375" s="210">
        <f t="shared" si="1133"/>
        <v>0</v>
      </c>
      <c r="FG375" s="210">
        <f t="shared" si="1134"/>
        <v>0</v>
      </c>
      <c r="FI375" s="211">
        <f t="shared" si="1075"/>
        <v>0</v>
      </c>
      <c r="FJ375" s="211">
        <f t="shared" si="1076"/>
        <v>0</v>
      </c>
      <c r="FK375" s="211">
        <f t="shared" si="1077"/>
        <v>0</v>
      </c>
      <c r="FL375" s="211">
        <f t="shared" si="1078"/>
        <v>0</v>
      </c>
      <c r="FM375" s="211">
        <f t="shared" si="1079"/>
        <v>0</v>
      </c>
      <c r="FN375" s="211">
        <f t="shared" si="1080"/>
        <v>0</v>
      </c>
      <c r="FO375" s="211">
        <f t="shared" si="1081"/>
        <v>0</v>
      </c>
      <c r="FP375" s="211">
        <f t="shared" si="1082"/>
        <v>0</v>
      </c>
      <c r="FQ375" s="211">
        <f t="shared" si="1083"/>
        <v>0</v>
      </c>
      <c r="FR375" s="211">
        <f t="shared" si="1084"/>
        <v>0</v>
      </c>
      <c r="FS375" s="211">
        <f t="shared" si="1085"/>
        <v>0</v>
      </c>
      <c r="FT375" s="211">
        <f t="shared" si="1086"/>
        <v>0</v>
      </c>
      <c r="FU375" s="211">
        <f t="shared" si="1087"/>
        <v>0</v>
      </c>
      <c r="FV375" s="211">
        <f t="shared" si="1088"/>
        <v>0</v>
      </c>
      <c r="FW375" s="211">
        <f t="shared" si="1089"/>
        <v>0</v>
      </c>
      <c r="FX375" s="211">
        <f t="shared" si="1090"/>
        <v>0</v>
      </c>
      <c r="FY375" s="211">
        <f t="shared" si="1091"/>
        <v>0</v>
      </c>
      <c r="FZ375" s="211">
        <f t="shared" si="1092"/>
        <v>0</v>
      </c>
      <c r="GA375" s="211">
        <f t="shared" si="1093"/>
        <v>0</v>
      </c>
      <c r="GB375" s="211">
        <f t="shared" si="1094"/>
        <v>0</v>
      </c>
      <c r="GC375" s="211">
        <f t="shared" si="1095"/>
        <v>0</v>
      </c>
      <c r="GD375" s="211">
        <f t="shared" si="1096"/>
        <v>0</v>
      </c>
      <c r="GE375" s="211">
        <f t="shared" si="1097"/>
        <v>0</v>
      </c>
      <c r="GF375" s="211">
        <f t="shared" si="1098"/>
        <v>0</v>
      </c>
      <c r="GG375" s="211">
        <f t="shared" si="1099"/>
        <v>0</v>
      </c>
      <c r="GH375" s="211">
        <f t="shared" si="1100"/>
        <v>0</v>
      </c>
      <c r="GI375" s="211">
        <f t="shared" si="1101"/>
        <v>0</v>
      </c>
      <c r="GJ375" s="211">
        <f t="shared" si="1102"/>
        <v>0</v>
      </c>
      <c r="GK375" s="211">
        <f t="shared" si="1103"/>
        <v>0</v>
      </c>
      <c r="GL375" s="211">
        <f t="shared" si="1104"/>
        <v>0</v>
      </c>
    </row>
    <row r="376" spans="3:194">
      <c r="C376" s="25" t="s">
        <v>530</v>
      </c>
      <c r="D376" s="220">
        <v>2905</v>
      </c>
      <c r="E376" s="220">
        <v>24</v>
      </c>
      <c r="F376" s="223"/>
      <c r="G376" s="224">
        <f t="shared" si="1192"/>
        <v>0</v>
      </c>
      <c r="H376" s="224">
        <f t="shared" si="1193"/>
        <v>0</v>
      </c>
      <c r="I376" s="222"/>
      <c r="J376" s="222"/>
      <c r="K376" s="222"/>
      <c r="L376" s="222"/>
      <c r="M376" s="222"/>
      <c r="N376" s="222"/>
      <c r="O376" s="222"/>
      <c r="P376" s="222"/>
      <c r="Q376" s="224">
        <f t="shared" si="1194"/>
        <v>0</v>
      </c>
      <c r="R376" s="222"/>
      <c r="S376" s="222"/>
      <c r="T376" s="222"/>
      <c r="U376" s="222"/>
      <c r="V376" s="224">
        <f t="shared" si="1195"/>
        <v>0</v>
      </c>
      <c r="W376" s="222"/>
      <c r="X376" s="222"/>
      <c r="Y376" s="222"/>
      <c r="Z376" s="222"/>
      <c r="AA376" s="224">
        <f t="shared" si="1196"/>
        <v>0</v>
      </c>
      <c r="AB376" s="222"/>
      <c r="AC376" s="222"/>
      <c r="AD376" s="222"/>
      <c r="AE376" s="222"/>
      <c r="AF376" s="224">
        <f t="shared" si="1197"/>
        <v>0</v>
      </c>
      <c r="AG376" s="222"/>
      <c r="AH376" s="222"/>
      <c r="AI376" s="222"/>
      <c r="AJ376" s="222"/>
      <c r="AK376" s="224">
        <f t="shared" si="1198"/>
        <v>0</v>
      </c>
      <c r="AL376" s="224">
        <f t="shared" si="1199"/>
        <v>0</v>
      </c>
      <c r="AM376" s="222"/>
      <c r="AN376" s="222"/>
      <c r="AO376" s="222"/>
      <c r="AP376" s="222"/>
      <c r="AQ376" s="222"/>
      <c r="AR376" s="222"/>
      <c r="AS376" s="222"/>
      <c r="AT376" s="222"/>
      <c r="AU376" s="224">
        <f t="shared" si="1200"/>
        <v>0</v>
      </c>
      <c r="AV376" s="222"/>
      <c r="AW376" s="222"/>
      <c r="AX376" s="222"/>
      <c r="AY376" s="222"/>
      <c r="AZ376" s="224">
        <f t="shared" si="1201"/>
        <v>0</v>
      </c>
      <c r="BA376" s="222"/>
      <c r="BB376" s="222"/>
      <c r="BC376" s="222"/>
      <c r="BD376" s="222"/>
      <c r="BE376" s="224">
        <f t="shared" si="1202"/>
        <v>0</v>
      </c>
      <c r="BF376" s="222"/>
      <c r="BG376" s="222"/>
      <c r="BH376" s="222"/>
      <c r="BI376" s="222"/>
      <c r="BJ376" s="224">
        <f t="shared" si="1203"/>
        <v>0</v>
      </c>
      <c r="BK376" s="222"/>
      <c r="BL376" s="222"/>
      <c r="BM376" s="222"/>
      <c r="BN376" s="222"/>
      <c r="BO376" s="224">
        <f t="shared" si="1204"/>
        <v>0</v>
      </c>
      <c r="BP376" s="222"/>
      <c r="BQ376" s="222"/>
      <c r="BR376" s="222"/>
      <c r="BS376" s="222"/>
      <c r="BT376" s="224">
        <f t="shared" si="1205"/>
        <v>0</v>
      </c>
      <c r="BU376" s="222"/>
      <c r="BV376" s="222"/>
      <c r="BW376" s="222"/>
      <c r="BX376" s="222"/>
      <c r="BY376" s="224">
        <f t="shared" si="1206"/>
        <v>0</v>
      </c>
      <c r="BZ376" s="222"/>
      <c r="CA376" s="222"/>
      <c r="CB376" s="222"/>
      <c r="CC376" s="222"/>
      <c r="CD376" s="224">
        <f t="shared" si="1207"/>
        <v>0</v>
      </c>
      <c r="CE376" s="222"/>
      <c r="CF376" s="222"/>
      <c r="CG376" s="222"/>
      <c r="CH376" s="222"/>
      <c r="CI376" s="224">
        <f t="shared" si="1208"/>
        <v>0</v>
      </c>
      <c r="CJ376" s="222"/>
      <c r="CK376" s="222"/>
      <c r="CL376" s="222"/>
      <c r="CM376" s="222"/>
      <c r="CN376" s="224">
        <f t="shared" si="1209"/>
        <v>0</v>
      </c>
      <c r="CO376" s="222"/>
      <c r="CP376" s="222"/>
      <c r="CQ376" s="222"/>
      <c r="CR376" s="222"/>
      <c r="CS376" s="209">
        <f t="shared" si="1135"/>
        <v>0</v>
      </c>
      <c r="CT376" s="205"/>
      <c r="CU376" s="210">
        <f t="shared" si="1168"/>
        <v>0</v>
      </c>
      <c r="CV376" s="210">
        <f t="shared" si="1168"/>
        <v>0</v>
      </c>
      <c r="CW376" s="210">
        <f t="shared" si="1106"/>
        <v>0</v>
      </c>
      <c r="CX376" s="210">
        <f t="shared" si="1107"/>
        <v>0</v>
      </c>
      <c r="CY376" s="210">
        <f t="shared" si="1108"/>
        <v>0</v>
      </c>
      <c r="CZ376" s="210">
        <f t="shared" si="1109"/>
        <v>0</v>
      </c>
      <c r="DA376" s="210">
        <f t="shared" si="1169"/>
        <v>0</v>
      </c>
      <c r="DB376" s="210">
        <f t="shared" si="1169"/>
        <v>0</v>
      </c>
      <c r="DC376" s="210">
        <f t="shared" si="1110"/>
        <v>0</v>
      </c>
      <c r="DD376" s="210">
        <f t="shared" si="1111"/>
        <v>0</v>
      </c>
      <c r="DE376" s="210">
        <f t="shared" si="1112"/>
        <v>0</v>
      </c>
      <c r="DF376" s="210">
        <f t="shared" si="1113"/>
        <v>0</v>
      </c>
      <c r="DG376" s="210">
        <f t="shared" si="1114"/>
        <v>0</v>
      </c>
      <c r="DH376" s="210">
        <f t="shared" si="1115"/>
        <v>0</v>
      </c>
      <c r="DI376" s="210">
        <f t="shared" si="1116"/>
        <v>0</v>
      </c>
      <c r="DJ376" s="210">
        <f t="shared" si="1117"/>
        <v>0</v>
      </c>
      <c r="DK376" s="210">
        <f t="shared" si="1118"/>
        <v>0</v>
      </c>
      <c r="DL376" s="210">
        <f t="shared" si="1119"/>
        <v>0</v>
      </c>
      <c r="DN376" s="210">
        <f t="shared" si="1167"/>
        <v>0</v>
      </c>
      <c r="DO376" s="210">
        <f t="shared" si="1167"/>
        <v>0</v>
      </c>
      <c r="DP376" s="210">
        <f t="shared" si="1167"/>
        <v>0</v>
      </c>
      <c r="DQ376" s="210">
        <f t="shared" si="1167"/>
        <v>0</v>
      </c>
      <c r="DR376" s="210">
        <f t="shared" si="1167"/>
        <v>0</v>
      </c>
      <c r="DS376" s="210">
        <f t="shared" si="1167"/>
        <v>0</v>
      </c>
      <c r="DT376" s="210">
        <f t="shared" si="1167"/>
        <v>0</v>
      </c>
      <c r="DU376" s="210">
        <f t="shared" si="1167"/>
        <v>0</v>
      </c>
      <c r="DV376" s="210">
        <f t="shared" si="1167"/>
        <v>0</v>
      </c>
      <c r="DW376" s="210">
        <f t="shared" si="1167"/>
        <v>0</v>
      </c>
      <c r="DX376" s="210">
        <f t="shared" si="1167"/>
        <v>0</v>
      </c>
      <c r="DY376" s="210">
        <f t="shared" si="1166"/>
        <v>0</v>
      </c>
      <c r="DZ376" s="210">
        <f t="shared" si="1166"/>
        <v>0</v>
      </c>
      <c r="EA376" s="210">
        <f t="shared" si="1166"/>
        <v>0</v>
      </c>
      <c r="EB376" s="210">
        <f t="shared" si="1166"/>
        <v>0</v>
      </c>
      <c r="EC376" s="210">
        <f t="shared" si="1166"/>
        <v>0</v>
      </c>
      <c r="ED376" s="210">
        <f t="shared" si="1165"/>
        <v>0</v>
      </c>
      <c r="EE376" s="210">
        <f t="shared" si="1165"/>
        <v>0</v>
      </c>
      <c r="EF376" s="210">
        <f t="shared" si="1165"/>
        <v>0</v>
      </c>
      <c r="EG376" s="210">
        <f t="shared" si="1165"/>
        <v>0</v>
      </c>
      <c r="EH376" s="210">
        <f t="shared" si="1165"/>
        <v>0</v>
      </c>
      <c r="EI376" s="210">
        <f t="shared" si="1165"/>
        <v>0</v>
      </c>
      <c r="EJ376" s="210">
        <f t="shared" si="1165"/>
        <v>0</v>
      </c>
      <c r="EK376" s="210">
        <f t="shared" si="1165"/>
        <v>0</v>
      </c>
      <c r="EL376" s="210">
        <f t="shared" si="1141"/>
        <v>0</v>
      </c>
      <c r="EM376" s="210">
        <f t="shared" si="1141"/>
        <v>0</v>
      </c>
      <c r="EN376" s="210">
        <f t="shared" si="1141"/>
        <v>0</v>
      </c>
      <c r="EO376" s="210">
        <f t="shared" si="1141"/>
        <v>0</v>
      </c>
      <c r="EP376" s="210">
        <f t="shared" si="1141"/>
        <v>0</v>
      </c>
      <c r="EQ376" s="210">
        <f t="shared" si="1141"/>
        <v>0</v>
      </c>
      <c r="ES376" s="210">
        <f t="shared" si="1120"/>
        <v>0</v>
      </c>
      <c r="ET376" s="210">
        <f t="shared" si="1121"/>
        <v>0</v>
      </c>
      <c r="EU376" s="210">
        <f t="shared" si="1122"/>
        <v>0</v>
      </c>
      <c r="EV376" s="210">
        <f t="shared" si="1123"/>
        <v>0</v>
      </c>
      <c r="EW376" s="210">
        <f t="shared" si="1124"/>
        <v>0</v>
      </c>
      <c r="EX376" s="210">
        <f t="shared" si="1125"/>
        <v>0</v>
      </c>
      <c r="EY376" s="210">
        <f t="shared" si="1126"/>
        <v>0</v>
      </c>
      <c r="EZ376" s="210">
        <f t="shared" si="1127"/>
        <v>0</v>
      </c>
      <c r="FA376" s="210">
        <f t="shared" si="1128"/>
        <v>0</v>
      </c>
      <c r="FB376" s="210">
        <f t="shared" si="1129"/>
        <v>0</v>
      </c>
      <c r="FC376" s="210">
        <f t="shared" si="1130"/>
        <v>0</v>
      </c>
      <c r="FD376" s="210">
        <f t="shared" si="1131"/>
        <v>0</v>
      </c>
      <c r="FE376" s="210">
        <f t="shared" si="1132"/>
        <v>0</v>
      </c>
      <c r="FF376" s="210">
        <f t="shared" si="1133"/>
        <v>0</v>
      </c>
      <c r="FG376" s="210">
        <f t="shared" si="1134"/>
        <v>0</v>
      </c>
      <c r="FI376" s="211">
        <f t="shared" si="1075"/>
        <v>0</v>
      </c>
      <c r="FJ376" s="211">
        <f t="shared" si="1076"/>
        <v>0</v>
      </c>
      <c r="FK376" s="211">
        <f t="shared" si="1077"/>
        <v>0</v>
      </c>
      <c r="FL376" s="211">
        <f t="shared" si="1078"/>
        <v>0</v>
      </c>
      <c r="FM376" s="211">
        <f t="shared" si="1079"/>
        <v>0</v>
      </c>
      <c r="FN376" s="211">
        <f t="shared" si="1080"/>
        <v>0</v>
      </c>
      <c r="FO376" s="211">
        <f t="shared" si="1081"/>
        <v>0</v>
      </c>
      <c r="FP376" s="211">
        <f t="shared" si="1082"/>
        <v>0</v>
      </c>
      <c r="FQ376" s="211">
        <f t="shared" si="1083"/>
        <v>0</v>
      </c>
      <c r="FR376" s="211">
        <f t="shared" si="1084"/>
        <v>0</v>
      </c>
      <c r="FS376" s="211">
        <f t="shared" si="1085"/>
        <v>0</v>
      </c>
      <c r="FT376" s="211">
        <f t="shared" si="1086"/>
        <v>0</v>
      </c>
      <c r="FU376" s="211">
        <f t="shared" si="1087"/>
        <v>0</v>
      </c>
      <c r="FV376" s="211">
        <f t="shared" si="1088"/>
        <v>0</v>
      </c>
      <c r="FW376" s="211">
        <f t="shared" si="1089"/>
        <v>0</v>
      </c>
      <c r="FX376" s="211">
        <f t="shared" si="1090"/>
        <v>0</v>
      </c>
      <c r="FY376" s="211">
        <f t="shared" si="1091"/>
        <v>0</v>
      </c>
      <c r="FZ376" s="211">
        <f t="shared" si="1092"/>
        <v>0</v>
      </c>
      <c r="GA376" s="211">
        <f t="shared" si="1093"/>
        <v>0</v>
      </c>
      <c r="GB376" s="211">
        <f t="shared" si="1094"/>
        <v>0</v>
      </c>
      <c r="GC376" s="211">
        <f t="shared" si="1095"/>
        <v>0</v>
      </c>
      <c r="GD376" s="211">
        <f t="shared" si="1096"/>
        <v>0</v>
      </c>
      <c r="GE376" s="211">
        <f t="shared" si="1097"/>
        <v>0</v>
      </c>
      <c r="GF376" s="211">
        <f t="shared" si="1098"/>
        <v>0</v>
      </c>
      <c r="GG376" s="211">
        <f t="shared" si="1099"/>
        <v>0</v>
      </c>
      <c r="GH376" s="211">
        <f t="shared" si="1100"/>
        <v>0</v>
      </c>
      <c r="GI376" s="211">
        <f t="shared" si="1101"/>
        <v>0</v>
      </c>
      <c r="GJ376" s="211">
        <f t="shared" si="1102"/>
        <v>0</v>
      </c>
      <c r="GK376" s="211">
        <f t="shared" si="1103"/>
        <v>0</v>
      </c>
      <c r="GL376" s="211">
        <f t="shared" si="1104"/>
        <v>0</v>
      </c>
    </row>
    <row r="377" spans="3:194" ht="42.75">
      <c r="C377" s="32" t="s">
        <v>80</v>
      </c>
      <c r="D377" s="216">
        <v>3000</v>
      </c>
      <c r="E377" s="217" t="s">
        <v>31</v>
      </c>
      <c r="F377" s="217" t="s">
        <v>31</v>
      </c>
      <c r="G377" s="218">
        <f t="shared" ref="G377:BR377" si="1210">SUM(G379:G380)</f>
        <v>0</v>
      </c>
      <c r="H377" s="218">
        <f t="shared" si="1210"/>
        <v>0</v>
      </c>
      <c r="I377" s="218">
        <f t="shared" si="1210"/>
        <v>0</v>
      </c>
      <c r="J377" s="218">
        <f t="shared" si="1210"/>
        <v>0</v>
      </c>
      <c r="K377" s="218">
        <f t="shared" si="1210"/>
        <v>0</v>
      </c>
      <c r="L377" s="218">
        <f t="shared" si="1210"/>
        <v>0</v>
      </c>
      <c r="M377" s="218">
        <f t="shared" si="1210"/>
        <v>0</v>
      </c>
      <c r="N377" s="218">
        <f t="shared" si="1210"/>
        <v>0</v>
      </c>
      <c r="O377" s="218">
        <f t="shared" si="1210"/>
        <v>0</v>
      </c>
      <c r="P377" s="218">
        <f t="shared" si="1210"/>
        <v>0</v>
      </c>
      <c r="Q377" s="218">
        <f t="shared" si="1210"/>
        <v>0</v>
      </c>
      <c r="R377" s="218">
        <f t="shared" si="1210"/>
        <v>0</v>
      </c>
      <c r="S377" s="218">
        <f t="shared" si="1210"/>
        <v>0</v>
      </c>
      <c r="T377" s="218">
        <f t="shared" si="1210"/>
        <v>0</v>
      </c>
      <c r="U377" s="218">
        <f t="shared" si="1210"/>
        <v>0</v>
      </c>
      <c r="V377" s="218">
        <f t="shared" si="1210"/>
        <v>0</v>
      </c>
      <c r="W377" s="218">
        <f t="shared" si="1210"/>
        <v>0</v>
      </c>
      <c r="X377" s="218">
        <f t="shared" si="1210"/>
        <v>0</v>
      </c>
      <c r="Y377" s="218">
        <f t="shared" si="1210"/>
        <v>0</v>
      </c>
      <c r="Z377" s="218">
        <f t="shared" si="1210"/>
        <v>0</v>
      </c>
      <c r="AA377" s="218">
        <f t="shared" si="1210"/>
        <v>0</v>
      </c>
      <c r="AB377" s="218">
        <f t="shared" si="1210"/>
        <v>0</v>
      </c>
      <c r="AC377" s="218">
        <f t="shared" si="1210"/>
        <v>0</v>
      </c>
      <c r="AD377" s="218">
        <f t="shared" si="1210"/>
        <v>0</v>
      </c>
      <c r="AE377" s="218">
        <f t="shared" si="1210"/>
        <v>0</v>
      </c>
      <c r="AF377" s="218">
        <f t="shared" si="1210"/>
        <v>0</v>
      </c>
      <c r="AG377" s="218">
        <f t="shared" si="1210"/>
        <v>0</v>
      </c>
      <c r="AH377" s="218">
        <f t="shared" si="1210"/>
        <v>0</v>
      </c>
      <c r="AI377" s="218">
        <f t="shared" si="1210"/>
        <v>0</v>
      </c>
      <c r="AJ377" s="218">
        <f t="shared" si="1210"/>
        <v>0</v>
      </c>
      <c r="AK377" s="218">
        <f t="shared" si="1210"/>
        <v>0</v>
      </c>
      <c r="AL377" s="218">
        <f t="shared" si="1210"/>
        <v>0</v>
      </c>
      <c r="AM377" s="218">
        <f t="shared" si="1210"/>
        <v>0</v>
      </c>
      <c r="AN377" s="218">
        <f t="shared" si="1210"/>
        <v>0</v>
      </c>
      <c r="AO377" s="218">
        <f t="shared" si="1210"/>
        <v>0</v>
      </c>
      <c r="AP377" s="218">
        <f t="shared" si="1210"/>
        <v>0</v>
      </c>
      <c r="AQ377" s="218">
        <f t="shared" si="1210"/>
        <v>0</v>
      </c>
      <c r="AR377" s="218">
        <f t="shared" si="1210"/>
        <v>0</v>
      </c>
      <c r="AS377" s="218">
        <f t="shared" si="1210"/>
        <v>0</v>
      </c>
      <c r="AT377" s="218">
        <f t="shared" si="1210"/>
        <v>0</v>
      </c>
      <c r="AU377" s="218">
        <f t="shared" si="1210"/>
        <v>0</v>
      </c>
      <c r="AV377" s="218">
        <f t="shared" si="1210"/>
        <v>0</v>
      </c>
      <c r="AW377" s="218">
        <f t="shared" si="1210"/>
        <v>0</v>
      </c>
      <c r="AX377" s="218">
        <f t="shared" si="1210"/>
        <v>0</v>
      </c>
      <c r="AY377" s="218">
        <f t="shared" si="1210"/>
        <v>0</v>
      </c>
      <c r="AZ377" s="218">
        <f t="shared" si="1210"/>
        <v>0</v>
      </c>
      <c r="BA377" s="218">
        <f t="shared" si="1210"/>
        <v>0</v>
      </c>
      <c r="BB377" s="218">
        <f t="shared" si="1210"/>
        <v>0</v>
      </c>
      <c r="BC377" s="218">
        <f t="shared" si="1210"/>
        <v>0</v>
      </c>
      <c r="BD377" s="218">
        <f t="shared" si="1210"/>
        <v>0</v>
      </c>
      <c r="BE377" s="218">
        <f t="shared" si="1210"/>
        <v>0</v>
      </c>
      <c r="BF377" s="218">
        <f t="shared" si="1210"/>
        <v>0</v>
      </c>
      <c r="BG377" s="218">
        <f t="shared" si="1210"/>
        <v>0</v>
      </c>
      <c r="BH377" s="218">
        <f t="shared" si="1210"/>
        <v>0</v>
      </c>
      <c r="BI377" s="218">
        <f t="shared" si="1210"/>
        <v>0</v>
      </c>
      <c r="BJ377" s="218">
        <f t="shared" si="1210"/>
        <v>0</v>
      </c>
      <c r="BK377" s="218">
        <f t="shared" si="1210"/>
        <v>0</v>
      </c>
      <c r="BL377" s="218">
        <f t="shared" si="1210"/>
        <v>0</v>
      </c>
      <c r="BM377" s="218">
        <f t="shared" si="1210"/>
        <v>0</v>
      </c>
      <c r="BN377" s="218">
        <f t="shared" si="1210"/>
        <v>0</v>
      </c>
      <c r="BO377" s="218">
        <f t="shared" si="1210"/>
        <v>0</v>
      </c>
      <c r="BP377" s="218">
        <f t="shared" si="1210"/>
        <v>0</v>
      </c>
      <c r="BQ377" s="218">
        <f t="shared" si="1210"/>
        <v>0</v>
      </c>
      <c r="BR377" s="218">
        <f t="shared" si="1210"/>
        <v>0</v>
      </c>
      <c r="BS377" s="218">
        <f t="shared" ref="BS377:CR377" si="1211">SUM(BS379:BS380)</f>
        <v>0</v>
      </c>
      <c r="BT377" s="218">
        <f t="shared" si="1211"/>
        <v>0</v>
      </c>
      <c r="BU377" s="218">
        <f t="shared" si="1211"/>
        <v>0</v>
      </c>
      <c r="BV377" s="218">
        <f t="shared" si="1211"/>
        <v>0</v>
      </c>
      <c r="BW377" s="218">
        <f t="shared" si="1211"/>
        <v>0</v>
      </c>
      <c r="BX377" s="218">
        <f t="shared" si="1211"/>
        <v>0</v>
      </c>
      <c r="BY377" s="218">
        <f t="shared" si="1211"/>
        <v>0</v>
      </c>
      <c r="BZ377" s="218">
        <f t="shared" si="1211"/>
        <v>0</v>
      </c>
      <c r="CA377" s="218">
        <f t="shared" si="1211"/>
        <v>0</v>
      </c>
      <c r="CB377" s="218">
        <f t="shared" si="1211"/>
        <v>0</v>
      </c>
      <c r="CC377" s="218">
        <f t="shared" si="1211"/>
        <v>0</v>
      </c>
      <c r="CD377" s="218">
        <f t="shared" si="1211"/>
        <v>0</v>
      </c>
      <c r="CE377" s="218">
        <f t="shared" si="1211"/>
        <v>0</v>
      </c>
      <c r="CF377" s="218">
        <f t="shared" si="1211"/>
        <v>0</v>
      </c>
      <c r="CG377" s="218">
        <f t="shared" si="1211"/>
        <v>0</v>
      </c>
      <c r="CH377" s="218">
        <f t="shared" si="1211"/>
        <v>0</v>
      </c>
      <c r="CI377" s="218">
        <f t="shared" si="1211"/>
        <v>0</v>
      </c>
      <c r="CJ377" s="218">
        <f t="shared" si="1211"/>
        <v>0</v>
      </c>
      <c r="CK377" s="218">
        <f t="shared" si="1211"/>
        <v>0</v>
      </c>
      <c r="CL377" s="218">
        <f t="shared" si="1211"/>
        <v>0</v>
      </c>
      <c r="CM377" s="218">
        <f t="shared" si="1211"/>
        <v>0</v>
      </c>
      <c r="CN377" s="218">
        <f t="shared" si="1211"/>
        <v>0</v>
      </c>
      <c r="CO377" s="218">
        <f t="shared" si="1211"/>
        <v>0</v>
      </c>
      <c r="CP377" s="218">
        <f t="shared" si="1211"/>
        <v>0</v>
      </c>
      <c r="CQ377" s="218">
        <f t="shared" si="1211"/>
        <v>0</v>
      </c>
      <c r="CR377" s="218">
        <f t="shared" si="1211"/>
        <v>0</v>
      </c>
      <c r="CS377" s="209">
        <f t="shared" si="1135"/>
        <v>0</v>
      </c>
      <c r="CT377" s="205"/>
      <c r="CU377" s="210">
        <f t="shared" si="1168"/>
        <v>0</v>
      </c>
      <c r="CV377" s="210">
        <f t="shared" si="1168"/>
        <v>0</v>
      </c>
      <c r="CW377" s="210">
        <f t="shared" si="1106"/>
        <v>0</v>
      </c>
      <c r="CX377" s="210">
        <f t="shared" si="1107"/>
        <v>0</v>
      </c>
      <c r="CY377" s="210">
        <f t="shared" si="1108"/>
        <v>0</v>
      </c>
      <c r="CZ377" s="210">
        <f t="shared" si="1109"/>
        <v>0</v>
      </c>
      <c r="DA377" s="210">
        <f t="shared" si="1169"/>
        <v>0</v>
      </c>
      <c r="DB377" s="210">
        <f t="shared" si="1169"/>
        <v>0</v>
      </c>
      <c r="DC377" s="210">
        <f t="shared" si="1110"/>
        <v>0</v>
      </c>
      <c r="DD377" s="210">
        <f t="shared" si="1111"/>
        <v>0</v>
      </c>
      <c r="DE377" s="210">
        <f t="shared" si="1112"/>
        <v>0</v>
      </c>
      <c r="DF377" s="210">
        <f t="shared" si="1113"/>
        <v>0</v>
      </c>
      <c r="DG377" s="210">
        <f t="shared" si="1114"/>
        <v>0</v>
      </c>
      <c r="DH377" s="210">
        <f t="shared" si="1115"/>
        <v>0</v>
      </c>
      <c r="DI377" s="210">
        <f t="shared" si="1116"/>
        <v>0</v>
      </c>
      <c r="DJ377" s="210">
        <f t="shared" si="1117"/>
        <v>0</v>
      </c>
      <c r="DK377" s="210">
        <f t="shared" si="1118"/>
        <v>0</v>
      </c>
      <c r="DL377" s="210">
        <f t="shared" si="1119"/>
        <v>0</v>
      </c>
      <c r="DN377" s="210">
        <f t="shared" si="1167"/>
        <v>0</v>
      </c>
      <c r="DO377" s="210">
        <f t="shared" si="1167"/>
        <v>0</v>
      </c>
      <c r="DP377" s="210">
        <f t="shared" si="1167"/>
        <v>0</v>
      </c>
      <c r="DQ377" s="210">
        <f t="shared" si="1167"/>
        <v>0</v>
      </c>
      <c r="DR377" s="210">
        <f t="shared" si="1167"/>
        <v>0</v>
      </c>
      <c r="DS377" s="210">
        <f t="shared" si="1167"/>
        <v>0</v>
      </c>
      <c r="DT377" s="210">
        <f t="shared" si="1167"/>
        <v>0</v>
      </c>
      <c r="DU377" s="210">
        <f t="shared" si="1167"/>
        <v>0</v>
      </c>
      <c r="DV377" s="210">
        <f t="shared" si="1167"/>
        <v>0</v>
      </c>
      <c r="DW377" s="210">
        <f t="shared" si="1167"/>
        <v>0</v>
      </c>
      <c r="DX377" s="210">
        <f t="shared" si="1167"/>
        <v>0</v>
      </c>
      <c r="DY377" s="210">
        <f t="shared" si="1166"/>
        <v>0</v>
      </c>
      <c r="DZ377" s="210">
        <f t="shared" si="1166"/>
        <v>0</v>
      </c>
      <c r="EA377" s="210">
        <f t="shared" si="1166"/>
        <v>0</v>
      </c>
      <c r="EB377" s="210">
        <f t="shared" si="1166"/>
        <v>0</v>
      </c>
      <c r="EC377" s="210">
        <f t="shared" si="1166"/>
        <v>0</v>
      </c>
      <c r="ED377" s="210">
        <f t="shared" si="1165"/>
        <v>0</v>
      </c>
      <c r="EE377" s="210">
        <f t="shared" si="1165"/>
        <v>0</v>
      </c>
      <c r="EF377" s="210">
        <f t="shared" si="1165"/>
        <v>0</v>
      </c>
      <c r="EG377" s="210">
        <f t="shared" si="1165"/>
        <v>0</v>
      </c>
      <c r="EH377" s="210">
        <f t="shared" si="1165"/>
        <v>0</v>
      </c>
      <c r="EI377" s="210">
        <f t="shared" si="1165"/>
        <v>0</v>
      </c>
      <c r="EJ377" s="210">
        <f t="shared" si="1165"/>
        <v>0</v>
      </c>
      <c r="EK377" s="210">
        <f t="shared" si="1165"/>
        <v>0</v>
      </c>
      <c r="EL377" s="210">
        <f t="shared" si="1141"/>
        <v>0</v>
      </c>
      <c r="EM377" s="210">
        <f t="shared" si="1141"/>
        <v>0</v>
      </c>
      <c r="EN377" s="210">
        <f t="shared" si="1141"/>
        <v>0</v>
      </c>
      <c r="EO377" s="210">
        <f t="shared" si="1141"/>
        <v>0</v>
      </c>
      <c r="EP377" s="210">
        <f t="shared" si="1141"/>
        <v>0</v>
      </c>
      <c r="EQ377" s="210">
        <f t="shared" si="1141"/>
        <v>0</v>
      </c>
      <c r="ES377" s="210">
        <f t="shared" si="1120"/>
        <v>0</v>
      </c>
      <c r="ET377" s="210">
        <f t="shared" si="1121"/>
        <v>0</v>
      </c>
      <c r="EU377" s="210">
        <f t="shared" si="1122"/>
        <v>0</v>
      </c>
      <c r="EV377" s="210">
        <f t="shared" si="1123"/>
        <v>0</v>
      </c>
      <c r="EW377" s="210">
        <f t="shared" si="1124"/>
        <v>0</v>
      </c>
      <c r="EX377" s="210">
        <f t="shared" si="1125"/>
        <v>0</v>
      </c>
      <c r="EY377" s="210">
        <f t="shared" si="1126"/>
        <v>0</v>
      </c>
      <c r="EZ377" s="210">
        <f t="shared" si="1127"/>
        <v>0</v>
      </c>
      <c r="FA377" s="210">
        <f t="shared" si="1128"/>
        <v>0</v>
      </c>
      <c r="FB377" s="210">
        <f t="shared" si="1129"/>
        <v>0</v>
      </c>
      <c r="FC377" s="210">
        <f t="shared" si="1130"/>
        <v>0</v>
      </c>
      <c r="FD377" s="210">
        <f t="shared" si="1131"/>
        <v>0</v>
      </c>
      <c r="FE377" s="210">
        <f t="shared" si="1132"/>
        <v>0</v>
      </c>
      <c r="FF377" s="210">
        <f t="shared" si="1133"/>
        <v>0</v>
      </c>
      <c r="FG377" s="210">
        <f t="shared" si="1134"/>
        <v>0</v>
      </c>
      <c r="FI377" s="211">
        <f t="shared" si="1075"/>
        <v>0</v>
      </c>
      <c r="FJ377" s="211">
        <f t="shared" si="1076"/>
        <v>0</v>
      </c>
      <c r="FK377" s="211">
        <f t="shared" si="1077"/>
        <v>0</v>
      </c>
      <c r="FL377" s="211">
        <f t="shared" si="1078"/>
        <v>0</v>
      </c>
      <c r="FM377" s="211">
        <f t="shared" si="1079"/>
        <v>0</v>
      </c>
      <c r="FN377" s="211">
        <f t="shared" si="1080"/>
        <v>0</v>
      </c>
      <c r="FO377" s="211">
        <f t="shared" si="1081"/>
        <v>0</v>
      </c>
      <c r="FP377" s="211">
        <f t="shared" si="1082"/>
        <v>0</v>
      </c>
      <c r="FQ377" s="211">
        <f t="shared" si="1083"/>
        <v>0</v>
      </c>
      <c r="FR377" s="211">
        <f t="shared" si="1084"/>
        <v>0</v>
      </c>
      <c r="FS377" s="211">
        <f t="shared" si="1085"/>
        <v>0</v>
      </c>
      <c r="FT377" s="211">
        <f t="shared" si="1086"/>
        <v>0</v>
      </c>
      <c r="FU377" s="211">
        <f t="shared" si="1087"/>
        <v>0</v>
      </c>
      <c r="FV377" s="211">
        <f t="shared" si="1088"/>
        <v>0</v>
      </c>
      <c r="FW377" s="211">
        <f t="shared" si="1089"/>
        <v>0</v>
      </c>
      <c r="FX377" s="211">
        <f t="shared" si="1090"/>
        <v>0</v>
      </c>
      <c r="FY377" s="211">
        <f t="shared" si="1091"/>
        <v>0</v>
      </c>
      <c r="FZ377" s="211">
        <f t="shared" si="1092"/>
        <v>0</v>
      </c>
      <c r="GA377" s="211">
        <f t="shared" si="1093"/>
        <v>0</v>
      </c>
      <c r="GB377" s="211">
        <f t="shared" si="1094"/>
        <v>0</v>
      </c>
      <c r="GC377" s="211">
        <f t="shared" si="1095"/>
        <v>0</v>
      </c>
      <c r="GD377" s="211">
        <f t="shared" si="1096"/>
        <v>0</v>
      </c>
      <c r="GE377" s="211">
        <f t="shared" si="1097"/>
        <v>0</v>
      </c>
      <c r="GF377" s="211">
        <f t="shared" si="1098"/>
        <v>0</v>
      </c>
      <c r="GG377" s="211">
        <f t="shared" si="1099"/>
        <v>0</v>
      </c>
      <c r="GH377" s="211">
        <f t="shared" si="1100"/>
        <v>0</v>
      </c>
      <c r="GI377" s="211">
        <f t="shared" si="1101"/>
        <v>0</v>
      </c>
      <c r="GJ377" s="211">
        <f t="shared" si="1102"/>
        <v>0</v>
      </c>
      <c r="GK377" s="211">
        <f t="shared" si="1103"/>
        <v>0</v>
      </c>
      <c r="GL377" s="211">
        <f t="shared" si="1104"/>
        <v>0</v>
      </c>
    </row>
    <row r="378" spans="3:194">
      <c r="C378" s="53" t="s">
        <v>2</v>
      </c>
      <c r="D378" s="27"/>
      <c r="E378" s="220"/>
      <c r="F378" s="221"/>
      <c r="G378" s="222"/>
      <c r="H378" s="222"/>
      <c r="I378" s="222"/>
      <c r="J378" s="222"/>
      <c r="K378" s="222"/>
      <c r="L378" s="222"/>
      <c r="M378" s="222"/>
      <c r="N378" s="222"/>
      <c r="O378" s="222"/>
      <c r="P378" s="222"/>
      <c r="Q378" s="222"/>
      <c r="R378" s="222"/>
      <c r="S378" s="222"/>
      <c r="T378" s="222"/>
      <c r="U378" s="222"/>
      <c r="V378" s="222"/>
      <c r="W378" s="222"/>
      <c r="X378" s="222"/>
      <c r="Y378" s="222"/>
      <c r="Z378" s="222"/>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222"/>
      <c r="BK378" s="222"/>
      <c r="BL378" s="222"/>
      <c r="BM378" s="222"/>
      <c r="BN378" s="222"/>
      <c r="BO378" s="222"/>
      <c r="BP378" s="222"/>
      <c r="BQ378" s="222"/>
      <c r="BR378" s="222"/>
      <c r="BS378" s="222"/>
      <c r="BT378" s="222"/>
      <c r="BU378" s="222"/>
      <c r="BV378" s="222"/>
      <c r="BW378" s="222"/>
      <c r="BX378" s="222"/>
      <c r="BY378" s="222"/>
      <c r="BZ378" s="222"/>
      <c r="CA378" s="222"/>
      <c r="CB378" s="222"/>
      <c r="CC378" s="222"/>
      <c r="CD378" s="222"/>
      <c r="CE378" s="222"/>
      <c r="CF378" s="222"/>
      <c r="CG378" s="222"/>
      <c r="CH378" s="222"/>
      <c r="CI378" s="222"/>
      <c r="CJ378" s="222"/>
      <c r="CK378" s="222"/>
      <c r="CL378" s="222"/>
      <c r="CM378" s="222"/>
      <c r="CN378" s="222"/>
      <c r="CO378" s="222"/>
      <c r="CP378" s="222"/>
      <c r="CQ378" s="222"/>
      <c r="CR378" s="222"/>
      <c r="CS378" s="209">
        <f t="shared" si="1135"/>
        <v>0</v>
      </c>
      <c r="CT378" s="205"/>
      <c r="CU378" s="210">
        <f t="shared" si="1168"/>
        <v>0</v>
      </c>
      <c r="CV378" s="210">
        <f t="shared" si="1168"/>
        <v>0</v>
      </c>
      <c r="CW378" s="210">
        <f t="shared" si="1106"/>
        <v>0</v>
      </c>
      <c r="CX378" s="210">
        <f t="shared" si="1107"/>
        <v>0</v>
      </c>
      <c r="CY378" s="210">
        <f t="shared" si="1108"/>
        <v>0</v>
      </c>
      <c r="CZ378" s="210">
        <f t="shared" si="1109"/>
        <v>0</v>
      </c>
      <c r="DA378" s="210">
        <f t="shared" si="1169"/>
        <v>0</v>
      </c>
      <c r="DB378" s="210">
        <f t="shared" si="1169"/>
        <v>0</v>
      </c>
      <c r="DC378" s="210">
        <f t="shared" si="1110"/>
        <v>0</v>
      </c>
      <c r="DD378" s="210">
        <f t="shared" si="1111"/>
        <v>0</v>
      </c>
      <c r="DE378" s="210">
        <f t="shared" si="1112"/>
        <v>0</v>
      </c>
      <c r="DF378" s="210">
        <f t="shared" si="1113"/>
        <v>0</v>
      </c>
      <c r="DG378" s="210">
        <f t="shared" si="1114"/>
        <v>0</v>
      </c>
      <c r="DH378" s="210">
        <f t="shared" si="1115"/>
        <v>0</v>
      </c>
      <c r="DI378" s="210">
        <f t="shared" si="1116"/>
        <v>0</v>
      </c>
      <c r="DJ378" s="210">
        <f t="shared" si="1117"/>
        <v>0</v>
      </c>
      <c r="DK378" s="210">
        <f t="shared" si="1118"/>
        <v>0</v>
      </c>
      <c r="DL378" s="210">
        <f t="shared" si="1119"/>
        <v>0</v>
      </c>
      <c r="DN378" s="210">
        <f t="shared" si="1167"/>
        <v>0</v>
      </c>
      <c r="DO378" s="210">
        <f t="shared" si="1167"/>
        <v>0</v>
      </c>
      <c r="DP378" s="210">
        <f t="shared" si="1167"/>
        <v>0</v>
      </c>
      <c r="DQ378" s="210">
        <f t="shared" si="1167"/>
        <v>0</v>
      </c>
      <c r="DR378" s="210">
        <f t="shared" si="1167"/>
        <v>0</v>
      </c>
      <c r="DS378" s="210">
        <f t="shared" si="1167"/>
        <v>0</v>
      </c>
      <c r="DT378" s="210">
        <f t="shared" si="1167"/>
        <v>0</v>
      </c>
      <c r="DU378" s="210">
        <f t="shared" si="1167"/>
        <v>0</v>
      </c>
      <c r="DV378" s="210">
        <f t="shared" si="1167"/>
        <v>0</v>
      </c>
      <c r="DW378" s="210">
        <f t="shared" si="1167"/>
        <v>0</v>
      </c>
      <c r="DX378" s="210">
        <f t="shared" si="1167"/>
        <v>0</v>
      </c>
      <c r="DY378" s="210">
        <f t="shared" si="1166"/>
        <v>0</v>
      </c>
      <c r="DZ378" s="210">
        <f t="shared" si="1166"/>
        <v>0</v>
      </c>
      <c r="EA378" s="210">
        <f t="shared" si="1166"/>
        <v>0</v>
      </c>
      <c r="EB378" s="210">
        <f t="shared" si="1166"/>
        <v>0</v>
      </c>
      <c r="EC378" s="210">
        <f t="shared" si="1166"/>
        <v>0</v>
      </c>
      <c r="ED378" s="210">
        <f t="shared" si="1165"/>
        <v>0</v>
      </c>
      <c r="EE378" s="210">
        <f t="shared" si="1165"/>
        <v>0</v>
      </c>
      <c r="EF378" s="210">
        <f t="shared" si="1165"/>
        <v>0</v>
      </c>
      <c r="EG378" s="210">
        <f t="shared" si="1165"/>
        <v>0</v>
      </c>
      <c r="EH378" s="210">
        <f t="shared" si="1165"/>
        <v>0</v>
      </c>
      <c r="EI378" s="210">
        <f t="shared" si="1165"/>
        <v>0</v>
      </c>
      <c r="EJ378" s="210">
        <f t="shared" si="1165"/>
        <v>0</v>
      </c>
      <c r="EK378" s="210">
        <f t="shared" si="1165"/>
        <v>0</v>
      </c>
      <c r="EL378" s="210">
        <f t="shared" si="1141"/>
        <v>0</v>
      </c>
      <c r="EM378" s="210">
        <f t="shared" si="1141"/>
        <v>0</v>
      </c>
      <c r="EN378" s="210">
        <f t="shared" si="1141"/>
        <v>0</v>
      </c>
      <c r="EO378" s="210">
        <f t="shared" si="1141"/>
        <v>0</v>
      </c>
      <c r="EP378" s="210">
        <f t="shared" si="1141"/>
        <v>0</v>
      </c>
      <c r="EQ378" s="210">
        <f t="shared" si="1141"/>
        <v>0</v>
      </c>
      <c r="ES378" s="210">
        <f t="shared" si="1120"/>
        <v>0</v>
      </c>
      <c r="ET378" s="210">
        <f t="shared" si="1121"/>
        <v>0</v>
      </c>
      <c r="EU378" s="210">
        <f t="shared" si="1122"/>
        <v>0</v>
      </c>
      <c r="EV378" s="210">
        <f t="shared" si="1123"/>
        <v>0</v>
      </c>
      <c r="EW378" s="210">
        <f t="shared" si="1124"/>
        <v>0</v>
      </c>
      <c r="EX378" s="210">
        <f t="shared" si="1125"/>
        <v>0</v>
      </c>
      <c r="EY378" s="210">
        <f t="shared" si="1126"/>
        <v>0</v>
      </c>
      <c r="EZ378" s="210">
        <f t="shared" si="1127"/>
        <v>0</v>
      </c>
      <c r="FA378" s="210">
        <f t="shared" si="1128"/>
        <v>0</v>
      </c>
      <c r="FB378" s="210">
        <f t="shared" si="1129"/>
        <v>0</v>
      </c>
      <c r="FC378" s="210">
        <f t="shared" si="1130"/>
        <v>0</v>
      </c>
      <c r="FD378" s="210">
        <f t="shared" si="1131"/>
        <v>0</v>
      </c>
      <c r="FE378" s="210">
        <f t="shared" si="1132"/>
        <v>0</v>
      </c>
      <c r="FF378" s="210">
        <f t="shared" si="1133"/>
        <v>0</v>
      </c>
      <c r="FG378" s="210">
        <f t="shared" si="1134"/>
        <v>0</v>
      </c>
      <c r="FI378" s="211">
        <f t="shared" si="1075"/>
        <v>0</v>
      </c>
      <c r="FJ378" s="211">
        <f t="shared" si="1076"/>
        <v>0</v>
      </c>
      <c r="FK378" s="211">
        <f t="shared" si="1077"/>
        <v>0</v>
      </c>
      <c r="FL378" s="211">
        <f t="shared" si="1078"/>
        <v>0</v>
      </c>
      <c r="FM378" s="211">
        <f t="shared" si="1079"/>
        <v>0</v>
      </c>
      <c r="FN378" s="211">
        <f t="shared" si="1080"/>
        <v>0</v>
      </c>
      <c r="FO378" s="211">
        <f t="shared" si="1081"/>
        <v>0</v>
      </c>
      <c r="FP378" s="211">
        <f t="shared" si="1082"/>
        <v>0</v>
      </c>
      <c r="FQ378" s="211">
        <f t="shared" si="1083"/>
        <v>0</v>
      </c>
      <c r="FR378" s="211">
        <f t="shared" si="1084"/>
        <v>0</v>
      </c>
      <c r="FS378" s="211">
        <f t="shared" si="1085"/>
        <v>0</v>
      </c>
      <c r="FT378" s="211">
        <f t="shared" si="1086"/>
        <v>0</v>
      </c>
      <c r="FU378" s="211">
        <f t="shared" si="1087"/>
        <v>0</v>
      </c>
      <c r="FV378" s="211">
        <f t="shared" si="1088"/>
        <v>0</v>
      </c>
      <c r="FW378" s="211">
        <f t="shared" si="1089"/>
        <v>0</v>
      </c>
      <c r="FX378" s="211">
        <f t="shared" si="1090"/>
        <v>0</v>
      </c>
      <c r="FY378" s="211">
        <f t="shared" si="1091"/>
        <v>0</v>
      </c>
      <c r="FZ378" s="211">
        <f t="shared" si="1092"/>
        <v>0</v>
      </c>
      <c r="GA378" s="211">
        <f t="shared" si="1093"/>
        <v>0</v>
      </c>
      <c r="GB378" s="211">
        <f t="shared" si="1094"/>
        <v>0</v>
      </c>
      <c r="GC378" s="211">
        <f t="shared" si="1095"/>
        <v>0</v>
      </c>
      <c r="GD378" s="211">
        <f t="shared" si="1096"/>
        <v>0</v>
      </c>
      <c r="GE378" s="211">
        <f t="shared" si="1097"/>
        <v>0</v>
      </c>
      <c r="GF378" s="211">
        <f t="shared" si="1098"/>
        <v>0</v>
      </c>
      <c r="GG378" s="211">
        <f t="shared" si="1099"/>
        <v>0</v>
      </c>
      <c r="GH378" s="211">
        <f t="shared" si="1100"/>
        <v>0</v>
      </c>
      <c r="GI378" s="211">
        <f t="shared" si="1101"/>
        <v>0</v>
      </c>
      <c r="GJ378" s="211">
        <f t="shared" si="1102"/>
        <v>0</v>
      </c>
      <c r="GK378" s="211">
        <f t="shared" si="1103"/>
        <v>0</v>
      </c>
      <c r="GL378" s="211">
        <f t="shared" si="1104"/>
        <v>0</v>
      </c>
    </row>
    <row r="379" spans="3:194">
      <c r="C379" s="53" t="s">
        <v>3</v>
      </c>
      <c r="D379" s="220">
        <v>3001</v>
      </c>
      <c r="E379" s="220">
        <v>24</v>
      </c>
      <c r="F379" s="221"/>
      <c r="G379" s="224">
        <f t="shared" ref="G379:G380" si="1212">+I379+K379+M379+O379</f>
        <v>0</v>
      </c>
      <c r="H379" s="224">
        <f t="shared" ref="H379:H380" si="1213">+J379+L379+N379+P379</f>
        <v>0</v>
      </c>
      <c r="I379" s="222"/>
      <c r="J379" s="222"/>
      <c r="K379" s="222"/>
      <c r="L379" s="222"/>
      <c r="M379" s="222"/>
      <c r="N379" s="222"/>
      <c r="O379" s="222"/>
      <c r="P379" s="222"/>
      <c r="Q379" s="224">
        <f t="shared" ref="Q379:Q380" si="1214">SUM(R379:U379)</f>
        <v>0</v>
      </c>
      <c r="R379" s="222"/>
      <c r="S379" s="222"/>
      <c r="T379" s="222"/>
      <c r="U379" s="222"/>
      <c r="V379" s="224">
        <f t="shared" ref="V379:V380" si="1215">SUM(W379:Z379)</f>
        <v>0</v>
      </c>
      <c r="W379" s="222"/>
      <c r="X379" s="222"/>
      <c r="Y379" s="222"/>
      <c r="Z379" s="222"/>
      <c r="AA379" s="224">
        <f t="shared" ref="AA379:AA380" si="1216">SUM(AB379:AE379)</f>
        <v>0</v>
      </c>
      <c r="AB379" s="222"/>
      <c r="AC379" s="222"/>
      <c r="AD379" s="222"/>
      <c r="AE379" s="222"/>
      <c r="AF379" s="224">
        <f t="shared" ref="AF379:AF380" si="1217">SUM(AG379:AJ379)</f>
        <v>0</v>
      </c>
      <c r="AG379" s="222"/>
      <c r="AH379" s="222"/>
      <c r="AI379" s="222"/>
      <c r="AJ379" s="222"/>
      <c r="AK379" s="224">
        <f t="shared" ref="AK379:AK380" si="1218">+AM379+AO379+AQ379+AS379</f>
        <v>0</v>
      </c>
      <c r="AL379" s="224">
        <f t="shared" ref="AL379:AL380" si="1219">+AN379+AP379+AR379+AT379</f>
        <v>0</v>
      </c>
      <c r="AM379" s="222"/>
      <c r="AN379" s="222"/>
      <c r="AO379" s="222"/>
      <c r="AP379" s="222"/>
      <c r="AQ379" s="222"/>
      <c r="AR379" s="222"/>
      <c r="AS379" s="222"/>
      <c r="AT379" s="222"/>
      <c r="AU379" s="224">
        <f t="shared" ref="AU379:AU380" si="1220">SUM(AV379:AY379)</f>
        <v>0</v>
      </c>
      <c r="AV379" s="222"/>
      <c r="AW379" s="222"/>
      <c r="AX379" s="222"/>
      <c r="AY379" s="222"/>
      <c r="AZ379" s="224">
        <f t="shared" ref="AZ379:AZ380" si="1221">SUM(BA379:BD379)</f>
        <v>0</v>
      </c>
      <c r="BA379" s="222"/>
      <c r="BB379" s="222"/>
      <c r="BC379" s="222"/>
      <c r="BD379" s="222"/>
      <c r="BE379" s="224">
        <f t="shared" ref="BE379:BE380" si="1222">SUM(BF379:BI379)</f>
        <v>0</v>
      </c>
      <c r="BF379" s="222"/>
      <c r="BG379" s="222"/>
      <c r="BH379" s="222"/>
      <c r="BI379" s="222"/>
      <c r="BJ379" s="224">
        <f t="shared" ref="BJ379:BJ380" si="1223">SUM(BK379:BN379)</f>
        <v>0</v>
      </c>
      <c r="BK379" s="222"/>
      <c r="BL379" s="222"/>
      <c r="BM379" s="222"/>
      <c r="BN379" s="222"/>
      <c r="BO379" s="224">
        <f t="shared" ref="BO379:BO380" si="1224">SUM(BP379:BS379)</f>
        <v>0</v>
      </c>
      <c r="BP379" s="222"/>
      <c r="BQ379" s="222"/>
      <c r="BR379" s="222"/>
      <c r="BS379" s="222"/>
      <c r="BT379" s="224">
        <f t="shared" ref="BT379:BT380" si="1225">SUM(BU379:BX379)</f>
        <v>0</v>
      </c>
      <c r="BU379" s="222"/>
      <c r="BV379" s="222"/>
      <c r="BW379" s="222"/>
      <c r="BX379" s="222"/>
      <c r="BY379" s="224">
        <f t="shared" ref="BY379:BY380" si="1226">SUM(BZ379:CC379)</f>
        <v>0</v>
      </c>
      <c r="BZ379" s="222"/>
      <c r="CA379" s="222"/>
      <c r="CB379" s="222"/>
      <c r="CC379" s="222"/>
      <c r="CD379" s="224">
        <f t="shared" ref="CD379:CD380" si="1227">SUM(CE379:CH379)</f>
        <v>0</v>
      </c>
      <c r="CE379" s="222"/>
      <c r="CF379" s="222"/>
      <c r="CG379" s="222"/>
      <c r="CH379" s="222"/>
      <c r="CI379" s="224">
        <f t="shared" ref="CI379:CI380" si="1228">SUM(CJ379:CM379)</f>
        <v>0</v>
      </c>
      <c r="CJ379" s="222"/>
      <c r="CK379" s="222"/>
      <c r="CL379" s="222"/>
      <c r="CM379" s="222"/>
      <c r="CN379" s="224">
        <f t="shared" ref="CN379:CN380" si="1229">SUM(CO379:CR379)</f>
        <v>0</v>
      </c>
      <c r="CO379" s="222"/>
      <c r="CP379" s="222"/>
      <c r="CQ379" s="222"/>
      <c r="CR379" s="222"/>
      <c r="CS379" s="209">
        <f t="shared" si="1135"/>
        <v>0</v>
      </c>
      <c r="CT379" s="205"/>
      <c r="CU379" s="210">
        <f t="shared" si="1168"/>
        <v>0</v>
      </c>
      <c r="CV379" s="210">
        <f t="shared" si="1168"/>
        <v>0</v>
      </c>
      <c r="CW379" s="210">
        <f t="shared" si="1106"/>
        <v>0</v>
      </c>
      <c r="CX379" s="210">
        <f t="shared" si="1107"/>
        <v>0</v>
      </c>
      <c r="CY379" s="210">
        <f t="shared" si="1108"/>
        <v>0</v>
      </c>
      <c r="CZ379" s="210">
        <f t="shared" si="1109"/>
        <v>0</v>
      </c>
      <c r="DA379" s="210">
        <f t="shared" si="1169"/>
        <v>0</v>
      </c>
      <c r="DB379" s="210">
        <f t="shared" si="1169"/>
        <v>0</v>
      </c>
      <c r="DC379" s="210">
        <f t="shared" si="1110"/>
        <v>0</v>
      </c>
      <c r="DD379" s="210">
        <f t="shared" si="1111"/>
        <v>0</v>
      </c>
      <c r="DE379" s="210">
        <f t="shared" si="1112"/>
        <v>0</v>
      </c>
      <c r="DF379" s="210">
        <f t="shared" si="1113"/>
        <v>0</v>
      </c>
      <c r="DG379" s="210">
        <f t="shared" si="1114"/>
        <v>0</v>
      </c>
      <c r="DH379" s="210">
        <f t="shared" si="1115"/>
        <v>0</v>
      </c>
      <c r="DI379" s="210">
        <f t="shared" si="1116"/>
        <v>0</v>
      </c>
      <c r="DJ379" s="210">
        <f t="shared" si="1117"/>
        <v>0</v>
      </c>
      <c r="DK379" s="210">
        <f t="shared" si="1118"/>
        <v>0</v>
      </c>
      <c r="DL379" s="210">
        <f t="shared" si="1119"/>
        <v>0</v>
      </c>
      <c r="DN379" s="210">
        <f t="shared" si="1167"/>
        <v>0</v>
      </c>
      <c r="DO379" s="210">
        <f t="shared" si="1167"/>
        <v>0</v>
      </c>
      <c r="DP379" s="210">
        <f t="shared" ref="DP379:EE401" si="1230">IF((I379-AM379)&gt;0,0,I379-AM379)</f>
        <v>0</v>
      </c>
      <c r="DQ379" s="210">
        <f t="shared" si="1230"/>
        <v>0</v>
      </c>
      <c r="DR379" s="210">
        <f t="shared" si="1230"/>
        <v>0</v>
      </c>
      <c r="DS379" s="210">
        <f t="shared" si="1230"/>
        <v>0</v>
      </c>
      <c r="DT379" s="210">
        <f t="shared" si="1230"/>
        <v>0</v>
      </c>
      <c r="DU379" s="210">
        <f t="shared" si="1230"/>
        <v>0</v>
      </c>
      <c r="DV379" s="210">
        <f t="shared" si="1230"/>
        <v>0</v>
      </c>
      <c r="DW379" s="210">
        <f t="shared" si="1230"/>
        <v>0</v>
      </c>
      <c r="DX379" s="210">
        <f t="shared" si="1230"/>
        <v>0</v>
      </c>
      <c r="DY379" s="210">
        <f t="shared" si="1166"/>
        <v>0</v>
      </c>
      <c r="DZ379" s="210">
        <f t="shared" si="1166"/>
        <v>0</v>
      </c>
      <c r="EA379" s="210">
        <f t="shared" si="1166"/>
        <v>0</v>
      </c>
      <c r="EB379" s="210">
        <f t="shared" si="1166"/>
        <v>0</v>
      </c>
      <c r="EC379" s="210">
        <f t="shared" si="1166"/>
        <v>0</v>
      </c>
      <c r="ED379" s="210">
        <f t="shared" si="1165"/>
        <v>0</v>
      </c>
      <c r="EE379" s="210">
        <f t="shared" si="1165"/>
        <v>0</v>
      </c>
      <c r="EF379" s="210">
        <f t="shared" si="1165"/>
        <v>0</v>
      </c>
      <c r="EG379" s="210">
        <f t="shared" si="1165"/>
        <v>0</v>
      </c>
      <c r="EH379" s="210">
        <f t="shared" si="1165"/>
        <v>0</v>
      </c>
      <c r="EI379" s="210">
        <f t="shared" si="1165"/>
        <v>0</v>
      </c>
      <c r="EJ379" s="210">
        <f t="shared" si="1165"/>
        <v>0</v>
      </c>
      <c r="EK379" s="210">
        <f t="shared" si="1165"/>
        <v>0</v>
      </c>
      <c r="EL379" s="210">
        <f t="shared" si="1141"/>
        <v>0</v>
      </c>
      <c r="EM379" s="210">
        <f t="shared" si="1141"/>
        <v>0</v>
      </c>
      <c r="EN379" s="210">
        <f t="shared" si="1141"/>
        <v>0</v>
      </c>
      <c r="EO379" s="210">
        <f t="shared" si="1141"/>
        <v>0</v>
      </c>
      <c r="EP379" s="210">
        <f t="shared" si="1141"/>
        <v>0</v>
      </c>
      <c r="EQ379" s="210">
        <f t="shared" si="1141"/>
        <v>0</v>
      </c>
      <c r="ES379" s="210">
        <f t="shared" si="1120"/>
        <v>0</v>
      </c>
      <c r="ET379" s="210">
        <f t="shared" si="1121"/>
        <v>0</v>
      </c>
      <c r="EU379" s="210">
        <f t="shared" si="1122"/>
        <v>0</v>
      </c>
      <c r="EV379" s="210">
        <f t="shared" si="1123"/>
        <v>0</v>
      </c>
      <c r="EW379" s="210">
        <f t="shared" si="1124"/>
        <v>0</v>
      </c>
      <c r="EX379" s="210">
        <f t="shared" si="1125"/>
        <v>0</v>
      </c>
      <c r="EY379" s="210">
        <f t="shared" si="1126"/>
        <v>0</v>
      </c>
      <c r="EZ379" s="210">
        <f t="shared" si="1127"/>
        <v>0</v>
      </c>
      <c r="FA379" s="210">
        <f t="shared" si="1128"/>
        <v>0</v>
      </c>
      <c r="FB379" s="210">
        <f t="shared" si="1129"/>
        <v>0</v>
      </c>
      <c r="FC379" s="210">
        <f t="shared" si="1130"/>
        <v>0</v>
      </c>
      <c r="FD379" s="210">
        <f t="shared" si="1131"/>
        <v>0</v>
      </c>
      <c r="FE379" s="210">
        <f t="shared" si="1132"/>
        <v>0</v>
      </c>
      <c r="FF379" s="210">
        <f t="shared" si="1133"/>
        <v>0</v>
      </c>
      <c r="FG379" s="210">
        <f t="shared" si="1134"/>
        <v>0</v>
      </c>
      <c r="FI379" s="211">
        <f t="shared" si="1075"/>
        <v>0</v>
      </c>
      <c r="FJ379" s="211">
        <f t="shared" si="1076"/>
        <v>0</v>
      </c>
      <c r="FK379" s="211">
        <f t="shared" si="1077"/>
        <v>0</v>
      </c>
      <c r="FL379" s="211">
        <f t="shared" si="1078"/>
        <v>0</v>
      </c>
      <c r="FM379" s="211">
        <f t="shared" si="1079"/>
        <v>0</v>
      </c>
      <c r="FN379" s="211">
        <f t="shared" si="1080"/>
        <v>0</v>
      </c>
      <c r="FO379" s="211">
        <f t="shared" si="1081"/>
        <v>0</v>
      </c>
      <c r="FP379" s="211">
        <f t="shared" si="1082"/>
        <v>0</v>
      </c>
      <c r="FQ379" s="211">
        <f t="shared" si="1083"/>
        <v>0</v>
      </c>
      <c r="FR379" s="211">
        <f t="shared" si="1084"/>
        <v>0</v>
      </c>
      <c r="FS379" s="211">
        <f t="shared" si="1085"/>
        <v>0</v>
      </c>
      <c r="FT379" s="211">
        <f t="shared" si="1086"/>
        <v>0</v>
      </c>
      <c r="FU379" s="211">
        <f t="shared" si="1087"/>
        <v>0</v>
      </c>
      <c r="FV379" s="211">
        <f t="shared" si="1088"/>
        <v>0</v>
      </c>
      <c r="FW379" s="211">
        <f t="shared" si="1089"/>
        <v>0</v>
      </c>
      <c r="FX379" s="211">
        <f t="shared" si="1090"/>
        <v>0</v>
      </c>
      <c r="FY379" s="211">
        <f t="shared" si="1091"/>
        <v>0</v>
      </c>
      <c r="FZ379" s="211">
        <f t="shared" si="1092"/>
        <v>0</v>
      </c>
      <c r="GA379" s="211">
        <f t="shared" si="1093"/>
        <v>0</v>
      </c>
      <c r="GB379" s="211">
        <f t="shared" si="1094"/>
        <v>0</v>
      </c>
      <c r="GC379" s="211">
        <f t="shared" si="1095"/>
        <v>0</v>
      </c>
      <c r="GD379" s="211">
        <f t="shared" si="1096"/>
        <v>0</v>
      </c>
      <c r="GE379" s="211">
        <f t="shared" si="1097"/>
        <v>0</v>
      </c>
      <c r="GF379" s="211">
        <f t="shared" si="1098"/>
        <v>0</v>
      </c>
      <c r="GG379" s="211">
        <f t="shared" si="1099"/>
        <v>0</v>
      </c>
      <c r="GH379" s="211">
        <f t="shared" si="1100"/>
        <v>0</v>
      </c>
      <c r="GI379" s="211">
        <f t="shared" si="1101"/>
        <v>0</v>
      </c>
      <c r="GJ379" s="211">
        <f t="shared" si="1102"/>
        <v>0</v>
      </c>
      <c r="GK379" s="211">
        <f t="shared" si="1103"/>
        <v>0</v>
      </c>
      <c r="GL379" s="211">
        <f t="shared" si="1104"/>
        <v>0</v>
      </c>
    </row>
    <row r="380" spans="3:194">
      <c r="C380" s="53" t="s">
        <v>3</v>
      </c>
      <c r="D380" s="220">
        <v>3002</v>
      </c>
      <c r="E380" s="220">
        <v>24</v>
      </c>
      <c r="F380" s="221"/>
      <c r="G380" s="224">
        <f t="shared" si="1212"/>
        <v>0</v>
      </c>
      <c r="H380" s="224">
        <f t="shared" si="1213"/>
        <v>0</v>
      </c>
      <c r="I380" s="222"/>
      <c r="J380" s="222"/>
      <c r="K380" s="222"/>
      <c r="L380" s="222"/>
      <c r="M380" s="222"/>
      <c r="N380" s="222"/>
      <c r="O380" s="222"/>
      <c r="P380" s="222"/>
      <c r="Q380" s="224">
        <f t="shared" si="1214"/>
        <v>0</v>
      </c>
      <c r="R380" s="222"/>
      <c r="S380" s="222"/>
      <c r="T380" s="222"/>
      <c r="U380" s="222"/>
      <c r="V380" s="224">
        <f t="shared" si="1215"/>
        <v>0</v>
      </c>
      <c r="W380" s="222"/>
      <c r="X380" s="222"/>
      <c r="Y380" s="222"/>
      <c r="Z380" s="222"/>
      <c r="AA380" s="224">
        <f t="shared" si="1216"/>
        <v>0</v>
      </c>
      <c r="AB380" s="222"/>
      <c r="AC380" s="222"/>
      <c r="AD380" s="222"/>
      <c r="AE380" s="222"/>
      <c r="AF380" s="224">
        <f t="shared" si="1217"/>
        <v>0</v>
      </c>
      <c r="AG380" s="222"/>
      <c r="AH380" s="222"/>
      <c r="AI380" s="222"/>
      <c r="AJ380" s="222"/>
      <c r="AK380" s="224">
        <f t="shared" si="1218"/>
        <v>0</v>
      </c>
      <c r="AL380" s="224">
        <f t="shared" si="1219"/>
        <v>0</v>
      </c>
      <c r="AM380" s="222"/>
      <c r="AN380" s="222"/>
      <c r="AO380" s="222"/>
      <c r="AP380" s="222"/>
      <c r="AQ380" s="222"/>
      <c r="AR380" s="222"/>
      <c r="AS380" s="222"/>
      <c r="AT380" s="222"/>
      <c r="AU380" s="224">
        <f t="shared" si="1220"/>
        <v>0</v>
      </c>
      <c r="AV380" s="222"/>
      <c r="AW380" s="222"/>
      <c r="AX380" s="222"/>
      <c r="AY380" s="222"/>
      <c r="AZ380" s="224">
        <f t="shared" si="1221"/>
        <v>0</v>
      </c>
      <c r="BA380" s="222"/>
      <c r="BB380" s="222"/>
      <c r="BC380" s="222"/>
      <c r="BD380" s="222"/>
      <c r="BE380" s="224">
        <f t="shared" si="1222"/>
        <v>0</v>
      </c>
      <c r="BF380" s="222"/>
      <c r="BG380" s="222"/>
      <c r="BH380" s="222"/>
      <c r="BI380" s="222"/>
      <c r="BJ380" s="224">
        <f t="shared" si="1223"/>
        <v>0</v>
      </c>
      <c r="BK380" s="222"/>
      <c r="BL380" s="222"/>
      <c r="BM380" s="222"/>
      <c r="BN380" s="222"/>
      <c r="BO380" s="224">
        <f t="shared" si="1224"/>
        <v>0</v>
      </c>
      <c r="BP380" s="222"/>
      <c r="BQ380" s="222"/>
      <c r="BR380" s="222"/>
      <c r="BS380" s="222"/>
      <c r="BT380" s="224">
        <f t="shared" si="1225"/>
        <v>0</v>
      </c>
      <c r="BU380" s="222"/>
      <c r="BV380" s="222"/>
      <c r="BW380" s="222"/>
      <c r="BX380" s="222"/>
      <c r="BY380" s="224">
        <f t="shared" si="1226"/>
        <v>0</v>
      </c>
      <c r="BZ380" s="222"/>
      <c r="CA380" s="222"/>
      <c r="CB380" s="222"/>
      <c r="CC380" s="222"/>
      <c r="CD380" s="224">
        <f t="shared" si="1227"/>
        <v>0</v>
      </c>
      <c r="CE380" s="222"/>
      <c r="CF380" s="222"/>
      <c r="CG380" s="222"/>
      <c r="CH380" s="222"/>
      <c r="CI380" s="224">
        <f t="shared" si="1228"/>
        <v>0</v>
      </c>
      <c r="CJ380" s="222"/>
      <c r="CK380" s="222"/>
      <c r="CL380" s="222"/>
      <c r="CM380" s="222"/>
      <c r="CN380" s="224">
        <f t="shared" si="1229"/>
        <v>0</v>
      </c>
      <c r="CO380" s="222"/>
      <c r="CP380" s="222"/>
      <c r="CQ380" s="222"/>
      <c r="CR380" s="222"/>
      <c r="CS380" s="209">
        <f t="shared" si="1135"/>
        <v>0</v>
      </c>
      <c r="CT380" s="205"/>
      <c r="CU380" s="210">
        <f t="shared" si="1168"/>
        <v>0</v>
      </c>
      <c r="CV380" s="210">
        <f t="shared" si="1168"/>
        <v>0</v>
      </c>
      <c r="CW380" s="210">
        <f t="shared" si="1106"/>
        <v>0</v>
      </c>
      <c r="CX380" s="210">
        <f t="shared" si="1107"/>
        <v>0</v>
      </c>
      <c r="CY380" s="210">
        <f t="shared" si="1108"/>
        <v>0</v>
      </c>
      <c r="CZ380" s="210">
        <f t="shared" si="1109"/>
        <v>0</v>
      </c>
      <c r="DA380" s="210">
        <f t="shared" si="1169"/>
        <v>0</v>
      </c>
      <c r="DB380" s="210">
        <f t="shared" si="1169"/>
        <v>0</v>
      </c>
      <c r="DC380" s="210">
        <f t="shared" si="1110"/>
        <v>0</v>
      </c>
      <c r="DD380" s="210">
        <f t="shared" si="1111"/>
        <v>0</v>
      </c>
      <c r="DE380" s="210">
        <f t="shared" si="1112"/>
        <v>0</v>
      </c>
      <c r="DF380" s="210">
        <f t="shared" si="1113"/>
        <v>0</v>
      </c>
      <c r="DG380" s="210">
        <f t="shared" si="1114"/>
        <v>0</v>
      </c>
      <c r="DH380" s="210">
        <f t="shared" si="1115"/>
        <v>0</v>
      </c>
      <c r="DI380" s="210">
        <f t="shared" si="1116"/>
        <v>0</v>
      </c>
      <c r="DJ380" s="210">
        <f t="shared" si="1117"/>
        <v>0</v>
      </c>
      <c r="DK380" s="210">
        <f t="shared" si="1118"/>
        <v>0</v>
      </c>
      <c r="DL380" s="210">
        <f t="shared" si="1119"/>
        <v>0</v>
      </c>
      <c r="DN380" s="210">
        <f t="shared" ref="DN380:DN411" si="1231">IF((G380-AK380)&gt;0,0,G380-AK380)</f>
        <v>0</v>
      </c>
      <c r="DO380" s="210">
        <f t="shared" ref="DO380:DO411" si="1232">IF((H380-AL380)&gt;0,0,H380-AL380)</f>
        <v>0</v>
      </c>
      <c r="DP380" s="210">
        <f t="shared" si="1230"/>
        <v>0</v>
      </c>
      <c r="DQ380" s="210">
        <f t="shared" si="1230"/>
        <v>0</v>
      </c>
      <c r="DR380" s="210">
        <f t="shared" si="1230"/>
        <v>0</v>
      </c>
      <c r="DS380" s="210">
        <f t="shared" si="1230"/>
        <v>0</v>
      </c>
      <c r="DT380" s="210">
        <f t="shared" si="1230"/>
        <v>0</v>
      </c>
      <c r="DU380" s="210">
        <f t="shared" si="1230"/>
        <v>0</v>
      </c>
      <c r="DV380" s="210">
        <f t="shared" si="1230"/>
        <v>0</v>
      </c>
      <c r="DW380" s="210">
        <f t="shared" si="1230"/>
        <v>0</v>
      </c>
      <c r="DX380" s="210">
        <f t="shared" si="1230"/>
        <v>0</v>
      </c>
      <c r="DY380" s="210">
        <f t="shared" si="1166"/>
        <v>0</v>
      </c>
      <c r="DZ380" s="210">
        <f t="shared" si="1166"/>
        <v>0</v>
      </c>
      <c r="EA380" s="210">
        <f t="shared" si="1166"/>
        <v>0</v>
      </c>
      <c r="EB380" s="210">
        <f t="shared" si="1166"/>
        <v>0</v>
      </c>
      <c r="EC380" s="210">
        <f t="shared" si="1166"/>
        <v>0</v>
      </c>
      <c r="ED380" s="210">
        <f t="shared" si="1165"/>
        <v>0</v>
      </c>
      <c r="EE380" s="210">
        <f t="shared" si="1165"/>
        <v>0</v>
      </c>
      <c r="EF380" s="210">
        <f t="shared" si="1165"/>
        <v>0</v>
      </c>
      <c r="EG380" s="210">
        <f t="shared" si="1165"/>
        <v>0</v>
      </c>
      <c r="EH380" s="210">
        <f t="shared" si="1165"/>
        <v>0</v>
      </c>
      <c r="EI380" s="210">
        <f t="shared" si="1165"/>
        <v>0</v>
      </c>
      <c r="EJ380" s="210">
        <f t="shared" si="1165"/>
        <v>0</v>
      </c>
      <c r="EK380" s="210">
        <f t="shared" si="1165"/>
        <v>0</v>
      </c>
      <c r="EL380" s="210">
        <f t="shared" si="1141"/>
        <v>0</v>
      </c>
      <c r="EM380" s="210">
        <f t="shared" si="1141"/>
        <v>0</v>
      </c>
      <c r="EN380" s="210">
        <f t="shared" si="1141"/>
        <v>0</v>
      </c>
      <c r="EO380" s="210">
        <f t="shared" si="1141"/>
        <v>0</v>
      </c>
      <c r="EP380" s="210">
        <f t="shared" si="1141"/>
        <v>0</v>
      </c>
      <c r="EQ380" s="210">
        <f t="shared" si="1141"/>
        <v>0</v>
      </c>
      <c r="ES380" s="210">
        <f t="shared" si="1120"/>
        <v>0</v>
      </c>
      <c r="ET380" s="210">
        <f t="shared" si="1121"/>
        <v>0</v>
      </c>
      <c r="EU380" s="210">
        <f t="shared" si="1122"/>
        <v>0</v>
      </c>
      <c r="EV380" s="210">
        <f t="shared" si="1123"/>
        <v>0</v>
      </c>
      <c r="EW380" s="210">
        <f t="shared" si="1124"/>
        <v>0</v>
      </c>
      <c r="EX380" s="210">
        <f t="shared" si="1125"/>
        <v>0</v>
      </c>
      <c r="EY380" s="210">
        <f t="shared" si="1126"/>
        <v>0</v>
      </c>
      <c r="EZ380" s="210">
        <f t="shared" si="1127"/>
        <v>0</v>
      </c>
      <c r="FA380" s="210">
        <f t="shared" si="1128"/>
        <v>0</v>
      </c>
      <c r="FB380" s="210">
        <f t="shared" si="1129"/>
        <v>0</v>
      </c>
      <c r="FC380" s="210">
        <f t="shared" si="1130"/>
        <v>0</v>
      </c>
      <c r="FD380" s="210">
        <f t="shared" si="1131"/>
        <v>0</v>
      </c>
      <c r="FE380" s="210">
        <f t="shared" si="1132"/>
        <v>0</v>
      </c>
      <c r="FF380" s="210">
        <f t="shared" si="1133"/>
        <v>0</v>
      </c>
      <c r="FG380" s="210">
        <f t="shared" si="1134"/>
        <v>0</v>
      </c>
      <c r="FI380" s="211">
        <f t="shared" si="1075"/>
        <v>0</v>
      </c>
      <c r="FJ380" s="211">
        <f t="shared" si="1076"/>
        <v>0</v>
      </c>
      <c r="FK380" s="211">
        <f t="shared" si="1077"/>
        <v>0</v>
      </c>
      <c r="FL380" s="211">
        <f t="shared" si="1078"/>
        <v>0</v>
      </c>
      <c r="FM380" s="211">
        <f t="shared" si="1079"/>
        <v>0</v>
      </c>
      <c r="FN380" s="211">
        <f t="shared" si="1080"/>
        <v>0</v>
      </c>
      <c r="FO380" s="211">
        <f t="shared" si="1081"/>
        <v>0</v>
      </c>
      <c r="FP380" s="211">
        <f t="shared" si="1082"/>
        <v>0</v>
      </c>
      <c r="FQ380" s="211">
        <f t="shared" si="1083"/>
        <v>0</v>
      </c>
      <c r="FR380" s="211">
        <f t="shared" si="1084"/>
        <v>0</v>
      </c>
      <c r="FS380" s="211">
        <f t="shared" si="1085"/>
        <v>0</v>
      </c>
      <c r="FT380" s="211">
        <f t="shared" si="1086"/>
        <v>0</v>
      </c>
      <c r="FU380" s="211">
        <f t="shared" si="1087"/>
        <v>0</v>
      </c>
      <c r="FV380" s="211">
        <f t="shared" si="1088"/>
        <v>0</v>
      </c>
      <c r="FW380" s="211">
        <f t="shared" si="1089"/>
        <v>0</v>
      </c>
      <c r="FX380" s="211">
        <f t="shared" si="1090"/>
        <v>0</v>
      </c>
      <c r="FY380" s="211">
        <f t="shared" si="1091"/>
        <v>0</v>
      </c>
      <c r="FZ380" s="211">
        <f t="shared" si="1092"/>
        <v>0</v>
      </c>
      <c r="GA380" s="211">
        <f t="shared" si="1093"/>
        <v>0</v>
      </c>
      <c r="GB380" s="211">
        <f t="shared" si="1094"/>
        <v>0</v>
      </c>
      <c r="GC380" s="211">
        <f t="shared" si="1095"/>
        <v>0</v>
      </c>
      <c r="GD380" s="211">
        <f t="shared" si="1096"/>
        <v>0</v>
      </c>
      <c r="GE380" s="211">
        <f t="shared" si="1097"/>
        <v>0</v>
      </c>
      <c r="GF380" s="211">
        <f t="shared" si="1098"/>
        <v>0</v>
      </c>
      <c r="GG380" s="211">
        <f t="shared" si="1099"/>
        <v>0</v>
      </c>
      <c r="GH380" s="211">
        <f t="shared" si="1100"/>
        <v>0</v>
      </c>
      <c r="GI380" s="211">
        <f t="shared" si="1101"/>
        <v>0</v>
      </c>
      <c r="GJ380" s="211">
        <f t="shared" si="1102"/>
        <v>0</v>
      </c>
      <c r="GK380" s="211">
        <f t="shared" si="1103"/>
        <v>0</v>
      </c>
      <c r="GL380" s="211">
        <f t="shared" si="1104"/>
        <v>0</v>
      </c>
    </row>
    <row r="381" spans="3:194" ht="57">
      <c r="C381" s="30" t="s">
        <v>8</v>
      </c>
      <c r="D381" s="212">
        <v>3100</v>
      </c>
      <c r="E381" s="213" t="s">
        <v>31</v>
      </c>
      <c r="F381" s="213" t="s">
        <v>31</v>
      </c>
      <c r="G381" s="215">
        <f>+G382+G387+G402</f>
        <v>0</v>
      </c>
      <c r="H381" s="215">
        <f>+H382+H387+H402</f>
        <v>0</v>
      </c>
      <c r="I381" s="215">
        <f t="shared" ref="I381:BT381" si="1233">+I382+I387+I402</f>
        <v>0</v>
      </c>
      <c r="J381" s="215">
        <f t="shared" si="1233"/>
        <v>0</v>
      </c>
      <c r="K381" s="215">
        <f t="shared" si="1233"/>
        <v>0</v>
      </c>
      <c r="L381" s="215">
        <f t="shared" si="1233"/>
        <v>0</v>
      </c>
      <c r="M381" s="215">
        <f t="shared" si="1233"/>
        <v>0</v>
      </c>
      <c r="N381" s="215">
        <f t="shared" si="1233"/>
        <v>0</v>
      </c>
      <c r="O381" s="215">
        <f t="shared" si="1233"/>
        <v>0</v>
      </c>
      <c r="P381" s="215">
        <f t="shared" si="1233"/>
        <v>0</v>
      </c>
      <c r="Q381" s="215">
        <f t="shared" si="1233"/>
        <v>0</v>
      </c>
      <c r="R381" s="215">
        <f t="shared" si="1233"/>
        <v>0</v>
      </c>
      <c r="S381" s="215">
        <f t="shared" si="1233"/>
        <v>0</v>
      </c>
      <c r="T381" s="215">
        <f t="shared" si="1233"/>
        <v>0</v>
      </c>
      <c r="U381" s="215">
        <f t="shared" si="1233"/>
        <v>0</v>
      </c>
      <c r="V381" s="215">
        <f t="shared" si="1233"/>
        <v>0</v>
      </c>
      <c r="W381" s="215">
        <f t="shared" si="1233"/>
        <v>0</v>
      </c>
      <c r="X381" s="215">
        <f t="shared" si="1233"/>
        <v>0</v>
      </c>
      <c r="Y381" s="215">
        <f t="shared" si="1233"/>
        <v>0</v>
      </c>
      <c r="Z381" s="215">
        <f t="shared" si="1233"/>
        <v>0</v>
      </c>
      <c r="AA381" s="215">
        <f t="shared" si="1233"/>
        <v>0</v>
      </c>
      <c r="AB381" s="215">
        <f t="shared" si="1233"/>
        <v>0</v>
      </c>
      <c r="AC381" s="215">
        <f t="shared" si="1233"/>
        <v>0</v>
      </c>
      <c r="AD381" s="215">
        <f t="shared" si="1233"/>
        <v>0</v>
      </c>
      <c r="AE381" s="215">
        <f t="shared" si="1233"/>
        <v>0</v>
      </c>
      <c r="AF381" s="215">
        <f t="shared" si="1233"/>
        <v>0</v>
      </c>
      <c r="AG381" s="215">
        <f t="shared" si="1233"/>
        <v>0</v>
      </c>
      <c r="AH381" s="215">
        <f t="shared" si="1233"/>
        <v>0</v>
      </c>
      <c r="AI381" s="215">
        <f t="shared" si="1233"/>
        <v>0</v>
      </c>
      <c r="AJ381" s="215">
        <f t="shared" si="1233"/>
        <v>0</v>
      </c>
      <c r="AK381" s="215">
        <f t="shared" si="1233"/>
        <v>0</v>
      </c>
      <c r="AL381" s="215">
        <f t="shared" si="1233"/>
        <v>0</v>
      </c>
      <c r="AM381" s="215">
        <f t="shared" si="1233"/>
        <v>0</v>
      </c>
      <c r="AN381" s="215">
        <f t="shared" si="1233"/>
        <v>0</v>
      </c>
      <c r="AO381" s="215">
        <f t="shared" si="1233"/>
        <v>0</v>
      </c>
      <c r="AP381" s="215">
        <f t="shared" si="1233"/>
        <v>0</v>
      </c>
      <c r="AQ381" s="215">
        <f t="shared" si="1233"/>
        <v>0</v>
      </c>
      <c r="AR381" s="215">
        <f t="shared" si="1233"/>
        <v>0</v>
      </c>
      <c r="AS381" s="215">
        <f t="shared" si="1233"/>
        <v>0</v>
      </c>
      <c r="AT381" s="215">
        <f t="shared" si="1233"/>
        <v>0</v>
      </c>
      <c r="AU381" s="215">
        <f t="shared" si="1233"/>
        <v>0</v>
      </c>
      <c r="AV381" s="215">
        <f t="shared" si="1233"/>
        <v>0</v>
      </c>
      <c r="AW381" s="215">
        <f t="shared" si="1233"/>
        <v>0</v>
      </c>
      <c r="AX381" s="215">
        <f t="shared" si="1233"/>
        <v>0</v>
      </c>
      <c r="AY381" s="215">
        <f t="shared" si="1233"/>
        <v>0</v>
      </c>
      <c r="AZ381" s="215">
        <f t="shared" si="1233"/>
        <v>0</v>
      </c>
      <c r="BA381" s="215">
        <f t="shared" si="1233"/>
        <v>0</v>
      </c>
      <c r="BB381" s="215">
        <f t="shared" si="1233"/>
        <v>0</v>
      </c>
      <c r="BC381" s="215">
        <f t="shared" si="1233"/>
        <v>0</v>
      </c>
      <c r="BD381" s="215">
        <f t="shared" si="1233"/>
        <v>0</v>
      </c>
      <c r="BE381" s="215">
        <f t="shared" si="1233"/>
        <v>0</v>
      </c>
      <c r="BF381" s="215">
        <f t="shared" si="1233"/>
        <v>0</v>
      </c>
      <c r="BG381" s="215">
        <f t="shared" si="1233"/>
        <v>0</v>
      </c>
      <c r="BH381" s="215">
        <f t="shared" si="1233"/>
        <v>0</v>
      </c>
      <c r="BI381" s="215">
        <f t="shared" si="1233"/>
        <v>0</v>
      </c>
      <c r="BJ381" s="215">
        <f t="shared" si="1233"/>
        <v>0</v>
      </c>
      <c r="BK381" s="215">
        <f t="shared" si="1233"/>
        <v>0</v>
      </c>
      <c r="BL381" s="215">
        <f t="shared" si="1233"/>
        <v>0</v>
      </c>
      <c r="BM381" s="215">
        <f t="shared" si="1233"/>
        <v>0</v>
      </c>
      <c r="BN381" s="215">
        <f t="shared" si="1233"/>
        <v>0</v>
      </c>
      <c r="BO381" s="215">
        <f t="shared" si="1233"/>
        <v>0</v>
      </c>
      <c r="BP381" s="215">
        <f t="shared" si="1233"/>
        <v>0</v>
      </c>
      <c r="BQ381" s="215">
        <f t="shared" si="1233"/>
        <v>0</v>
      </c>
      <c r="BR381" s="215">
        <f t="shared" si="1233"/>
        <v>0</v>
      </c>
      <c r="BS381" s="215">
        <f t="shared" si="1233"/>
        <v>0</v>
      </c>
      <c r="BT381" s="215">
        <f t="shared" si="1233"/>
        <v>0</v>
      </c>
      <c r="BU381" s="215">
        <f t="shared" ref="BU381:CR381" si="1234">+BU382+BU387+BU402</f>
        <v>0</v>
      </c>
      <c r="BV381" s="215">
        <f t="shared" si="1234"/>
        <v>0</v>
      </c>
      <c r="BW381" s="215">
        <f t="shared" si="1234"/>
        <v>0</v>
      </c>
      <c r="BX381" s="215">
        <f t="shared" si="1234"/>
        <v>0</v>
      </c>
      <c r="BY381" s="215">
        <f t="shared" si="1234"/>
        <v>0</v>
      </c>
      <c r="BZ381" s="215">
        <f t="shared" si="1234"/>
        <v>0</v>
      </c>
      <c r="CA381" s="215">
        <f t="shared" si="1234"/>
        <v>0</v>
      </c>
      <c r="CB381" s="215">
        <f t="shared" si="1234"/>
        <v>0</v>
      </c>
      <c r="CC381" s="215">
        <f t="shared" si="1234"/>
        <v>0</v>
      </c>
      <c r="CD381" s="215">
        <f t="shared" si="1234"/>
        <v>0</v>
      </c>
      <c r="CE381" s="215">
        <f t="shared" si="1234"/>
        <v>0</v>
      </c>
      <c r="CF381" s="215">
        <f t="shared" si="1234"/>
        <v>0</v>
      </c>
      <c r="CG381" s="215">
        <f t="shared" si="1234"/>
        <v>0</v>
      </c>
      <c r="CH381" s="215">
        <f t="shared" si="1234"/>
        <v>0</v>
      </c>
      <c r="CI381" s="215">
        <f t="shared" si="1234"/>
        <v>0</v>
      </c>
      <c r="CJ381" s="215">
        <f t="shared" si="1234"/>
        <v>0</v>
      </c>
      <c r="CK381" s="215">
        <f t="shared" si="1234"/>
        <v>0</v>
      </c>
      <c r="CL381" s="215">
        <f t="shared" si="1234"/>
        <v>0</v>
      </c>
      <c r="CM381" s="215">
        <f t="shared" si="1234"/>
        <v>0</v>
      </c>
      <c r="CN381" s="215">
        <f t="shared" si="1234"/>
        <v>0</v>
      </c>
      <c r="CO381" s="215">
        <f t="shared" si="1234"/>
        <v>0</v>
      </c>
      <c r="CP381" s="215">
        <f t="shared" si="1234"/>
        <v>0</v>
      </c>
      <c r="CQ381" s="215">
        <f t="shared" si="1234"/>
        <v>0</v>
      </c>
      <c r="CR381" s="215">
        <f t="shared" si="1234"/>
        <v>0</v>
      </c>
      <c r="CS381" s="209">
        <f t="shared" si="1135"/>
        <v>0</v>
      </c>
      <c r="CT381" s="205"/>
      <c r="CU381" s="210">
        <f t="shared" si="1168"/>
        <v>0</v>
      </c>
      <c r="CV381" s="210">
        <f t="shared" si="1168"/>
        <v>0</v>
      </c>
      <c r="CW381" s="210">
        <f t="shared" si="1106"/>
        <v>0</v>
      </c>
      <c r="CX381" s="210">
        <f t="shared" si="1107"/>
        <v>0</v>
      </c>
      <c r="CY381" s="210">
        <f t="shared" si="1108"/>
        <v>0</v>
      </c>
      <c r="CZ381" s="210">
        <f t="shared" si="1109"/>
        <v>0</v>
      </c>
      <c r="DA381" s="210">
        <f t="shared" si="1169"/>
        <v>0</v>
      </c>
      <c r="DB381" s="210">
        <f t="shared" si="1169"/>
        <v>0</v>
      </c>
      <c r="DC381" s="210">
        <f t="shared" si="1110"/>
        <v>0</v>
      </c>
      <c r="DD381" s="210">
        <f t="shared" si="1111"/>
        <v>0</v>
      </c>
      <c r="DE381" s="210">
        <f t="shared" si="1112"/>
        <v>0</v>
      </c>
      <c r="DF381" s="210">
        <f t="shared" si="1113"/>
        <v>0</v>
      </c>
      <c r="DG381" s="210">
        <f t="shared" si="1114"/>
        <v>0</v>
      </c>
      <c r="DH381" s="210">
        <f t="shared" si="1115"/>
        <v>0</v>
      </c>
      <c r="DI381" s="210">
        <f t="shared" si="1116"/>
        <v>0</v>
      </c>
      <c r="DJ381" s="210">
        <f t="shared" si="1117"/>
        <v>0</v>
      </c>
      <c r="DK381" s="210">
        <f t="shared" si="1118"/>
        <v>0</v>
      </c>
      <c r="DL381" s="210">
        <f t="shared" si="1119"/>
        <v>0</v>
      </c>
      <c r="DN381" s="210">
        <f t="shared" si="1231"/>
        <v>0</v>
      </c>
      <c r="DO381" s="210">
        <f t="shared" si="1232"/>
        <v>0</v>
      </c>
      <c r="DP381" s="210">
        <f t="shared" si="1230"/>
        <v>0</v>
      </c>
      <c r="DQ381" s="210">
        <f t="shared" si="1230"/>
        <v>0</v>
      </c>
      <c r="DR381" s="210">
        <f t="shared" si="1230"/>
        <v>0</v>
      </c>
      <c r="DS381" s="210">
        <f t="shared" si="1230"/>
        <v>0</v>
      </c>
      <c r="DT381" s="210">
        <f t="shared" si="1230"/>
        <v>0</v>
      </c>
      <c r="DU381" s="210">
        <f t="shared" si="1230"/>
        <v>0</v>
      </c>
      <c r="DV381" s="210">
        <f t="shared" si="1230"/>
        <v>0</v>
      </c>
      <c r="DW381" s="210">
        <f t="shared" si="1230"/>
        <v>0</v>
      </c>
      <c r="DX381" s="210">
        <f t="shared" si="1230"/>
        <v>0</v>
      </c>
      <c r="DY381" s="210">
        <f t="shared" si="1166"/>
        <v>0</v>
      </c>
      <c r="DZ381" s="210">
        <f t="shared" si="1166"/>
        <v>0</v>
      </c>
      <c r="EA381" s="210">
        <f t="shared" si="1166"/>
        <v>0</v>
      </c>
      <c r="EB381" s="210">
        <f t="shared" si="1166"/>
        <v>0</v>
      </c>
      <c r="EC381" s="210">
        <f t="shared" si="1166"/>
        <v>0</v>
      </c>
      <c r="ED381" s="210">
        <f t="shared" si="1165"/>
        <v>0</v>
      </c>
      <c r="EE381" s="210">
        <f t="shared" si="1165"/>
        <v>0</v>
      </c>
      <c r="EF381" s="210">
        <f t="shared" si="1165"/>
        <v>0</v>
      </c>
      <c r="EG381" s="210">
        <f t="shared" si="1165"/>
        <v>0</v>
      </c>
      <c r="EH381" s="210">
        <f t="shared" si="1165"/>
        <v>0</v>
      </c>
      <c r="EI381" s="210">
        <f t="shared" si="1165"/>
        <v>0</v>
      </c>
      <c r="EJ381" s="210">
        <f t="shared" si="1165"/>
        <v>0</v>
      </c>
      <c r="EK381" s="210">
        <f t="shared" si="1165"/>
        <v>0</v>
      </c>
      <c r="EL381" s="210">
        <f t="shared" si="1141"/>
        <v>0</v>
      </c>
      <c r="EM381" s="210">
        <f t="shared" si="1141"/>
        <v>0</v>
      </c>
      <c r="EN381" s="210">
        <f t="shared" si="1141"/>
        <v>0</v>
      </c>
      <c r="EO381" s="210">
        <f t="shared" si="1141"/>
        <v>0</v>
      </c>
      <c r="EP381" s="210">
        <f t="shared" si="1141"/>
        <v>0</v>
      </c>
      <c r="EQ381" s="210">
        <f t="shared" si="1141"/>
        <v>0</v>
      </c>
      <c r="ES381" s="210">
        <f t="shared" si="1120"/>
        <v>0</v>
      </c>
      <c r="ET381" s="210">
        <f t="shared" si="1121"/>
        <v>0</v>
      </c>
      <c r="EU381" s="210">
        <f t="shared" si="1122"/>
        <v>0</v>
      </c>
      <c r="EV381" s="210">
        <f t="shared" si="1123"/>
        <v>0</v>
      </c>
      <c r="EW381" s="210">
        <f t="shared" si="1124"/>
        <v>0</v>
      </c>
      <c r="EX381" s="210">
        <f t="shared" si="1125"/>
        <v>0</v>
      </c>
      <c r="EY381" s="210">
        <f t="shared" si="1126"/>
        <v>0</v>
      </c>
      <c r="EZ381" s="210">
        <f t="shared" si="1127"/>
        <v>0</v>
      </c>
      <c r="FA381" s="210">
        <f t="shared" si="1128"/>
        <v>0</v>
      </c>
      <c r="FB381" s="210">
        <f t="shared" si="1129"/>
        <v>0</v>
      </c>
      <c r="FC381" s="210">
        <f t="shared" si="1130"/>
        <v>0</v>
      </c>
      <c r="FD381" s="210">
        <f t="shared" si="1131"/>
        <v>0</v>
      </c>
      <c r="FE381" s="210">
        <f t="shared" si="1132"/>
        <v>0</v>
      </c>
      <c r="FF381" s="210">
        <f t="shared" si="1133"/>
        <v>0</v>
      </c>
      <c r="FG381" s="210">
        <f t="shared" si="1134"/>
        <v>0</v>
      </c>
      <c r="FI381" s="211">
        <f t="shared" si="1075"/>
        <v>0</v>
      </c>
      <c r="FJ381" s="211">
        <f t="shared" si="1076"/>
        <v>0</v>
      </c>
      <c r="FK381" s="211">
        <f t="shared" si="1077"/>
        <v>0</v>
      </c>
      <c r="FL381" s="211">
        <f t="shared" si="1078"/>
        <v>0</v>
      </c>
      <c r="FM381" s="211">
        <f t="shared" si="1079"/>
        <v>0</v>
      </c>
      <c r="FN381" s="211">
        <f t="shared" si="1080"/>
        <v>0</v>
      </c>
      <c r="FO381" s="211">
        <f t="shared" si="1081"/>
        <v>0</v>
      </c>
      <c r="FP381" s="211">
        <f t="shared" si="1082"/>
        <v>0</v>
      </c>
      <c r="FQ381" s="211">
        <f t="shared" si="1083"/>
        <v>0</v>
      </c>
      <c r="FR381" s="211">
        <f t="shared" si="1084"/>
        <v>0</v>
      </c>
      <c r="FS381" s="211">
        <f t="shared" si="1085"/>
        <v>0</v>
      </c>
      <c r="FT381" s="211">
        <f t="shared" si="1086"/>
        <v>0</v>
      </c>
      <c r="FU381" s="211">
        <f t="shared" si="1087"/>
        <v>0</v>
      </c>
      <c r="FV381" s="211">
        <f t="shared" si="1088"/>
        <v>0</v>
      </c>
      <c r="FW381" s="211">
        <f t="shared" si="1089"/>
        <v>0</v>
      </c>
      <c r="FX381" s="211">
        <f t="shared" si="1090"/>
        <v>0</v>
      </c>
      <c r="FY381" s="211">
        <f t="shared" si="1091"/>
        <v>0</v>
      </c>
      <c r="FZ381" s="211">
        <f t="shared" si="1092"/>
        <v>0</v>
      </c>
      <c r="GA381" s="211">
        <f t="shared" si="1093"/>
        <v>0</v>
      </c>
      <c r="GB381" s="211">
        <f t="shared" si="1094"/>
        <v>0</v>
      </c>
      <c r="GC381" s="211">
        <f t="shared" si="1095"/>
        <v>0</v>
      </c>
      <c r="GD381" s="211">
        <f t="shared" si="1096"/>
        <v>0</v>
      </c>
      <c r="GE381" s="211">
        <f t="shared" si="1097"/>
        <v>0</v>
      </c>
      <c r="GF381" s="211">
        <f t="shared" si="1098"/>
        <v>0</v>
      </c>
      <c r="GG381" s="211">
        <f t="shared" si="1099"/>
        <v>0</v>
      </c>
      <c r="GH381" s="211">
        <f t="shared" si="1100"/>
        <v>0</v>
      </c>
      <c r="GI381" s="211">
        <f t="shared" si="1101"/>
        <v>0</v>
      </c>
      <c r="GJ381" s="211">
        <f t="shared" si="1102"/>
        <v>0</v>
      </c>
      <c r="GK381" s="211">
        <f t="shared" si="1103"/>
        <v>0</v>
      </c>
      <c r="GL381" s="211">
        <f t="shared" si="1104"/>
        <v>0</v>
      </c>
    </row>
    <row r="382" spans="3:194">
      <c r="C382" s="32" t="s">
        <v>68</v>
      </c>
      <c r="D382" s="216">
        <v>3101</v>
      </c>
      <c r="E382" s="217" t="s">
        <v>31</v>
      </c>
      <c r="F382" s="217" t="s">
        <v>31</v>
      </c>
      <c r="G382" s="218">
        <f>SUM(G384:G386)</f>
        <v>0</v>
      </c>
      <c r="H382" s="218">
        <f>SUM(H384:H386)</f>
        <v>0</v>
      </c>
      <c r="I382" s="218">
        <f t="shared" ref="I382:BT382" si="1235">SUM(I384:I386)</f>
        <v>0</v>
      </c>
      <c r="J382" s="218">
        <f t="shared" si="1235"/>
        <v>0</v>
      </c>
      <c r="K382" s="218">
        <f t="shared" si="1235"/>
        <v>0</v>
      </c>
      <c r="L382" s="218">
        <f t="shared" si="1235"/>
        <v>0</v>
      </c>
      <c r="M382" s="218">
        <f t="shared" si="1235"/>
        <v>0</v>
      </c>
      <c r="N382" s="218">
        <f t="shared" si="1235"/>
        <v>0</v>
      </c>
      <c r="O382" s="218">
        <f t="shared" si="1235"/>
        <v>0</v>
      </c>
      <c r="P382" s="218">
        <f t="shared" si="1235"/>
        <v>0</v>
      </c>
      <c r="Q382" s="218">
        <f t="shared" si="1235"/>
        <v>0</v>
      </c>
      <c r="R382" s="218">
        <f t="shared" si="1235"/>
        <v>0</v>
      </c>
      <c r="S382" s="218">
        <f t="shared" si="1235"/>
        <v>0</v>
      </c>
      <c r="T382" s="218">
        <f t="shared" si="1235"/>
        <v>0</v>
      </c>
      <c r="U382" s="218">
        <f t="shared" si="1235"/>
        <v>0</v>
      </c>
      <c r="V382" s="218">
        <f t="shared" si="1235"/>
        <v>0</v>
      </c>
      <c r="W382" s="218">
        <f t="shared" si="1235"/>
        <v>0</v>
      </c>
      <c r="X382" s="218">
        <f t="shared" si="1235"/>
        <v>0</v>
      </c>
      <c r="Y382" s="218">
        <f t="shared" si="1235"/>
        <v>0</v>
      </c>
      <c r="Z382" s="218">
        <f t="shared" si="1235"/>
        <v>0</v>
      </c>
      <c r="AA382" s="218">
        <f t="shared" si="1235"/>
        <v>0</v>
      </c>
      <c r="AB382" s="218">
        <f t="shared" si="1235"/>
        <v>0</v>
      </c>
      <c r="AC382" s="218">
        <f t="shared" si="1235"/>
        <v>0</v>
      </c>
      <c r="AD382" s="218">
        <f t="shared" si="1235"/>
        <v>0</v>
      </c>
      <c r="AE382" s="218">
        <f t="shared" si="1235"/>
        <v>0</v>
      </c>
      <c r="AF382" s="218">
        <f t="shared" si="1235"/>
        <v>0</v>
      </c>
      <c r="AG382" s="218">
        <f t="shared" si="1235"/>
        <v>0</v>
      </c>
      <c r="AH382" s="218">
        <f t="shared" si="1235"/>
        <v>0</v>
      </c>
      <c r="AI382" s="218">
        <f t="shared" si="1235"/>
        <v>0</v>
      </c>
      <c r="AJ382" s="218">
        <f t="shared" si="1235"/>
        <v>0</v>
      </c>
      <c r="AK382" s="218">
        <f t="shared" si="1235"/>
        <v>0</v>
      </c>
      <c r="AL382" s="218">
        <f t="shared" si="1235"/>
        <v>0</v>
      </c>
      <c r="AM382" s="218">
        <f t="shared" si="1235"/>
        <v>0</v>
      </c>
      <c r="AN382" s="218">
        <f t="shared" si="1235"/>
        <v>0</v>
      </c>
      <c r="AO382" s="218">
        <f t="shared" si="1235"/>
        <v>0</v>
      </c>
      <c r="AP382" s="218">
        <f t="shared" si="1235"/>
        <v>0</v>
      </c>
      <c r="AQ382" s="218">
        <f t="shared" si="1235"/>
        <v>0</v>
      </c>
      <c r="AR382" s="218">
        <f t="shared" si="1235"/>
        <v>0</v>
      </c>
      <c r="AS382" s="218">
        <f t="shared" si="1235"/>
        <v>0</v>
      </c>
      <c r="AT382" s="218">
        <f t="shared" si="1235"/>
        <v>0</v>
      </c>
      <c r="AU382" s="218">
        <f t="shared" si="1235"/>
        <v>0</v>
      </c>
      <c r="AV382" s="218">
        <f t="shared" si="1235"/>
        <v>0</v>
      </c>
      <c r="AW382" s="218">
        <f t="shared" si="1235"/>
        <v>0</v>
      </c>
      <c r="AX382" s="218">
        <f t="shared" si="1235"/>
        <v>0</v>
      </c>
      <c r="AY382" s="218">
        <f t="shared" si="1235"/>
        <v>0</v>
      </c>
      <c r="AZ382" s="218">
        <f t="shared" si="1235"/>
        <v>0</v>
      </c>
      <c r="BA382" s="218">
        <f t="shared" si="1235"/>
        <v>0</v>
      </c>
      <c r="BB382" s="218">
        <f t="shared" si="1235"/>
        <v>0</v>
      </c>
      <c r="BC382" s="218">
        <f t="shared" si="1235"/>
        <v>0</v>
      </c>
      <c r="BD382" s="218">
        <f t="shared" si="1235"/>
        <v>0</v>
      </c>
      <c r="BE382" s="218">
        <f t="shared" si="1235"/>
        <v>0</v>
      </c>
      <c r="BF382" s="218">
        <f t="shared" si="1235"/>
        <v>0</v>
      </c>
      <c r="BG382" s="218">
        <f t="shared" si="1235"/>
        <v>0</v>
      </c>
      <c r="BH382" s="218">
        <f t="shared" si="1235"/>
        <v>0</v>
      </c>
      <c r="BI382" s="218">
        <f t="shared" si="1235"/>
        <v>0</v>
      </c>
      <c r="BJ382" s="218">
        <f t="shared" si="1235"/>
        <v>0</v>
      </c>
      <c r="BK382" s="218">
        <f t="shared" si="1235"/>
        <v>0</v>
      </c>
      <c r="BL382" s="218">
        <f t="shared" si="1235"/>
        <v>0</v>
      </c>
      <c r="BM382" s="218">
        <f t="shared" si="1235"/>
        <v>0</v>
      </c>
      <c r="BN382" s="218">
        <f t="shared" si="1235"/>
        <v>0</v>
      </c>
      <c r="BO382" s="218">
        <f t="shared" si="1235"/>
        <v>0</v>
      </c>
      <c r="BP382" s="218">
        <f t="shared" si="1235"/>
        <v>0</v>
      </c>
      <c r="BQ382" s="218">
        <f t="shared" si="1235"/>
        <v>0</v>
      </c>
      <c r="BR382" s="218">
        <f t="shared" si="1235"/>
        <v>0</v>
      </c>
      <c r="BS382" s="218">
        <f t="shared" si="1235"/>
        <v>0</v>
      </c>
      <c r="BT382" s="218">
        <f t="shared" si="1235"/>
        <v>0</v>
      </c>
      <c r="BU382" s="218">
        <f t="shared" ref="BU382:CR382" si="1236">SUM(BU384:BU386)</f>
        <v>0</v>
      </c>
      <c r="BV382" s="218">
        <f t="shared" si="1236"/>
        <v>0</v>
      </c>
      <c r="BW382" s="218">
        <f t="shared" si="1236"/>
        <v>0</v>
      </c>
      <c r="BX382" s="218">
        <f t="shared" si="1236"/>
        <v>0</v>
      </c>
      <c r="BY382" s="218">
        <f t="shared" si="1236"/>
        <v>0</v>
      </c>
      <c r="BZ382" s="218">
        <f t="shared" si="1236"/>
        <v>0</v>
      </c>
      <c r="CA382" s="218">
        <f t="shared" si="1236"/>
        <v>0</v>
      </c>
      <c r="CB382" s="218">
        <f t="shared" si="1236"/>
        <v>0</v>
      </c>
      <c r="CC382" s="218">
        <f t="shared" si="1236"/>
        <v>0</v>
      </c>
      <c r="CD382" s="218">
        <f t="shared" si="1236"/>
        <v>0</v>
      </c>
      <c r="CE382" s="218">
        <f t="shared" si="1236"/>
        <v>0</v>
      </c>
      <c r="CF382" s="218">
        <f t="shared" si="1236"/>
        <v>0</v>
      </c>
      <c r="CG382" s="218">
        <f t="shared" si="1236"/>
        <v>0</v>
      </c>
      <c r="CH382" s="218">
        <f t="shared" si="1236"/>
        <v>0</v>
      </c>
      <c r="CI382" s="218">
        <f t="shared" si="1236"/>
        <v>0</v>
      </c>
      <c r="CJ382" s="218">
        <f t="shared" si="1236"/>
        <v>0</v>
      </c>
      <c r="CK382" s="218">
        <f t="shared" si="1236"/>
        <v>0</v>
      </c>
      <c r="CL382" s="218">
        <f t="shared" si="1236"/>
        <v>0</v>
      </c>
      <c r="CM382" s="218">
        <f t="shared" si="1236"/>
        <v>0</v>
      </c>
      <c r="CN382" s="218">
        <f t="shared" si="1236"/>
        <v>0</v>
      </c>
      <c r="CO382" s="218">
        <f t="shared" si="1236"/>
        <v>0</v>
      </c>
      <c r="CP382" s="218">
        <f t="shared" si="1236"/>
        <v>0</v>
      </c>
      <c r="CQ382" s="218">
        <f t="shared" si="1236"/>
        <v>0</v>
      </c>
      <c r="CR382" s="218">
        <f t="shared" si="1236"/>
        <v>0</v>
      </c>
      <c r="CS382" s="209">
        <f t="shared" si="1135"/>
        <v>0</v>
      </c>
      <c r="CT382" s="205"/>
      <c r="CU382" s="210">
        <f t="shared" si="1168"/>
        <v>0</v>
      </c>
      <c r="CV382" s="210">
        <f t="shared" si="1168"/>
        <v>0</v>
      </c>
      <c r="CW382" s="210">
        <f t="shared" si="1106"/>
        <v>0</v>
      </c>
      <c r="CX382" s="210">
        <f t="shared" si="1107"/>
        <v>0</v>
      </c>
      <c r="CY382" s="210">
        <f t="shared" si="1108"/>
        <v>0</v>
      </c>
      <c r="CZ382" s="210">
        <f t="shared" si="1109"/>
        <v>0</v>
      </c>
      <c r="DA382" s="210">
        <f t="shared" si="1169"/>
        <v>0</v>
      </c>
      <c r="DB382" s="210">
        <f t="shared" si="1169"/>
        <v>0</v>
      </c>
      <c r="DC382" s="210">
        <f t="shared" si="1110"/>
        <v>0</v>
      </c>
      <c r="DD382" s="210">
        <f t="shared" si="1111"/>
        <v>0</v>
      </c>
      <c r="DE382" s="210">
        <f t="shared" si="1112"/>
        <v>0</v>
      </c>
      <c r="DF382" s="210">
        <f t="shared" si="1113"/>
        <v>0</v>
      </c>
      <c r="DG382" s="210">
        <f t="shared" si="1114"/>
        <v>0</v>
      </c>
      <c r="DH382" s="210">
        <f t="shared" si="1115"/>
        <v>0</v>
      </c>
      <c r="DI382" s="210">
        <f t="shared" si="1116"/>
        <v>0</v>
      </c>
      <c r="DJ382" s="210">
        <f t="shared" si="1117"/>
        <v>0</v>
      </c>
      <c r="DK382" s="210">
        <f t="shared" si="1118"/>
        <v>0</v>
      </c>
      <c r="DL382" s="210">
        <f t="shared" si="1119"/>
        <v>0</v>
      </c>
      <c r="DN382" s="210">
        <f t="shared" si="1231"/>
        <v>0</v>
      </c>
      <c r="DO382" s="210">
        <f t="shared" si="1232"/>
        <v>0</v>
      </c>
      <c r="DP382" s="210">
        <f t="shared" si="1230"/>
        <v>0</v>
      </c>
      <c r="DQ382" s="210">
        <f t="shared" si="1230"/>
        <v>0</v>
      </c>
      <c r="DR382" s="210">
        <f t="shared" si="1230"/>
        <v>0</v>
      </c>
      <c r="DS382" s="210">
        <f t="shared" si="1230"/>
        <v>0</v>
      </c>
      <c r="DT382" s="210">
        <f t="shared" si="1230"/>
        <v>0</v>
      </c>
      <c r="DU382" s="210">
        <f t="shared" si="1230"/>
        <v>0</v>
      </c>
      <c r="DV382" s="210">
        <f t="shared" si="1230"/>
        <v>0</v>
      </c>
      <c r="DW382" s="210">
        <f t="shared" si="1230"/>
        <v>0</v>
      </c>
      <c r="DX382" s="210">
        <f t="shared" si="1230"/>
        <v>0</v>
      </c>
      <c r="DY382" s="210">
        <f t="shared" si="1166"/>
        <v>0</v>
      </c>
      <c r="DZ382" s="210">
        <f t="shared" si="1166"/>
        <v>0</v>
      </c>
      <c r="EA382" s="210">
        <f t="shared" si="1166"/>
        <v>0</v>
      </c>
      <c r="EB382" s="210">
        <f t="shared" si="1166"/>
        <v>0</v>
      </c>
      <c r="EC382" s="210">
        <f t="shared" si="1166"/>
        <v>0</v>
      </c>
      <c r="ED382" s="210">
        <f t="shared" si="1165"/>
        <v>0</v>
      </c>
      <c r="EE382" s="210">
        <f t="shared" si="1165"/>
        <v>0</v>
      </c>
      <c r="EF382" s="210">
        <f t="shared" si="1165"/>
        <v>0</v>
      </c>
      <c r="EG382" s="210">
        <f t="shared" si="1165"/>
        <v>0</v>
      </c>
      <c r="EH382" s="210">
        <f t="shared" si="1165"/>
        <v>0</v>
      </c>
      <c r="EI382" s="210">
        <f t="shared" si="1165"/>
        <v>0</v>
      </c>
      <c r="EJ382" s="210">
        <f t="shared" si="1165"/>
        <v>0</v>
      </c>
      <c r="EK382" s="210">
        <f t="shared" ref="EK382:EN445" si="1237">IF((AD382-BH382)&gt;0,0,AD382-BH382)</f>
        <v>0</v>
      </c>
      <c r="EL382" s="210">
        <f t="shared" si="1141"/>
        <v>0</v>
      </c>
      <c r="EM382" s="210">
        <f t="shared" si="1141"/>
        <v>0</v>
      </c>
      <c r="EN382" s="210">
        <f t="shared" si="1141"/>
        <v>0</v>
      </c>
      <c r="EO382" s="210">
        <f t="shared" si="1141"/>
        <v>0</v>
      </c>
      <c r="EP382" s="210">
        <f t="shared" si="1141"/>
        <v>0</v>
      </c>
      <c r="EQ382" s="210">
        <f t="shared" si="1141"/>
        <v>0</v>
      </c>
      <c r="ES382" s="210">
        <f t="shared" si="1120"/>
        <v>0</v>
      </c>
      <c r="ET382" s="210">
        <f t="shared" si="1121"/>
        <v>0</v>
      </c>
      <c r="EU382" s="210">
        <f t="shared" si="1122"/>
        <v>0</v>
      </c>
      <c r="EV382" s="210">
        <f t="shared" si="1123"/>
        <v>0</v>
      </c>
      <c r="EW382" s="210">
        <f t="shared" si="1124"/>
        <v>0</v>
      </c>
      <c r="EX382" s="210">
        <f t="shared" si="1125"/>
        <v>0</v>
      </c>
      <c r="EY382" s="210">
        <f t="shared" si="1126"/>
        <v>0</v>
      </c>
      <c r="EZ382" s="210">
        <f t="shared" si="1127"/>
        <v>0</v>
      </c>
      <c r="FA382" s="210">
        <f t="shared" si="1128"/>
        <v>0</v>
      </c>
      <c r="FB382" s="210">
        <f t="shared" si="1129"/>
        <v>0</v>
      </c>
      <c r="FC382" s="210">
        <f t="shared" si="1130"/>
        <v>0</v>
      </c>
      <c r="FD382" s="210">
        <f t="shared" si="1131"/>
        <v>0</v>
      </c>
      <c r="FE382" s="210">
        <f t="shared" si="1132"/>
        <v>0</v>
      </c>
      <c r="FF382" s="210">
        <f t="shared" si="1133"/>
        <v>0</v>
      </c>
      <c r="FG382" s="210">
        <f t="shared" si="1134"/>
        <v>0</v>
      </c>
      <c r="FI382" s="211">
        <f t="shared" si="1075"/>
        <v>0</v>
      </c>
      <c r="FJ382" s="211">
        <f t="shared" si="1076"/>
        <v>0</v>
      </c>
      <c r="FK382" s="211">
        <f t="shared" si="1077"/>
        <v>0</v>
      </c>
      <c r="FL382" s="211">
        <f t="shared" si="1078"/>
        <v>0</v>
      </c>
      <c r="FM382" s="211">
        <f t="shared" si="1079"/>
        <v>0</v>
      </c>
      <c r="FN382" s="211">
        <f t="shared" si="1080"/>
        <v>0</v>
      </c>
      <c r="FO382" s="211">
        <f t="shared" si="1081"/>
        <v>0</v>
      </c>
      <c r="FP382" s="211">
        <f t="shared" si="1082"/>
        <v>0</v>
      </c>
      <c r="FQ382" s="211">
        <f t="shared" si="1083"/>
        <v>0</v>
      </c>
      <c r="FR382" s="211">
        <f t="shared" si="1084"/>
        <v>0</v>
      </c>
      <c r="FS382" s="211">
        <f t="shared" si="1085"/>
        <v>0</v>
      </c>
      <c r="FT382" s="211">
        <f t="shared" si="1086"/>
        <v>0</v>
      </c>
      <c r="FU382" s="211">
        <f t="shared" si="1087"/>
        <v>0</v>
      </c>
      <c r="FV382" s="211">
        <f t="shared" si="1088"/>
        <v>0</v>
      </c>
      <c r="FW382" s="211">
        <f t="shared" si="1089"/>
        <v>0</v>
      </c>
      <c r="FX382" s="211">
        <f t="shared" si="1090"/>
        <v>0</v>
      </c>
      <c r="FY382" s="211">
        <f t="shared" si="1091"/>
        <v>0</v>
      </c>
      <c r="FZ382" s="211">
        <f t="shared" si="1092"/>
        <v>0</v>
      </c>
      <c r="GA382" s="211">
        <f t="shared" si="1093"/>
        <v>0</v>
      </c>
      <c r="GB382" s="211">
        <f t="shared" si="1094"/>
        <v>0</v>
      </c>
      <c r="GC382" s="211">
        <f t="shared" si="1095"/>
        <v>0</v>
      </c>
      <c r="GD382" s="211">
        <f t="shared" si="1096"/>
        <v>0</v>
      </c>
      <c r="GE382" s="211">
        <f t="shared" si="1097"/>
        <v>0</v>
      </c>
      <c r="GF382" s="211">
        <f t="shared" si="1098"/>
        <v>0</v>
      </c>
      <c r="GG382" s="211">
        <f t="shared" si="1099"/>
        <v>0</v>
      </c>
      <c r="GH382" s="211">
        <f t="shared" si="1100"/>
        <v>0</v>
      </c>
      <c r="GI382" s="211">
        <f t="shared" si="1101"/>
        <v>0</v>
      </c>
      <c r="GJ382" s="211">
        <f t="shared" si="1102"/>
        <v>0</v>
      </c>
      <c r="GK382" s="211">
        <f t="shared" si="1103"/>
        <v>0</v>
      </c>
      <c r="GL382" s="211">
        <f t="shared" si="1104"/>
        <v>0</v>
      </c>
    </row>
    <row r="383" spans="3:194">
      <c r="C383" s="50" t="s">
        <v>2</v>
      </c>
      <c r="D383" s="27"/>
      <c r="E383" s="220"/>
      <c r="F383" s="221"/>
      <c r="G383" s="222"/>
      <c r="H383" s="222"/>
      <c r="I383" s="222"/>
      <c r="J383" s="222"/>
      <c r="K383" s="222"/>
      <c r="L383" s="222"/>
      <c r="M383" s="222"/>
      <c r="N383" s="222"/>
      <c r="O383" s="222"/>
      <c r="P383" s="222"/>
      <c r="Q383" s="222"/>
      <c r="R383" s="222"/>
      <c r="S383" s="222"/>
      <c r="T383" s="222"/>
      <c r="U383" s="222"/>
      <c r="V383" s="222"/>
      <c r="W383" s="222"/>
      <c r="X383" s="222"/>
      <c r="Y383" s="222"/>
      <c r="Z383" s="222"/>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222"/>
      <c r="BK383" s="222"/>
      <c r="BL383" s="222"/>
      <c r="BM383" s="222"/>
      <c r="BN383" s="222"/>
      <c r="BO383" s="222"/>
      <c r="BP383" s="222"/>
      <c r="BQ383" s="222"/>
      <c r="BR383" s="222"/>
      <c r="BS383" s="222"/>
      <c r="BT383" s="222"/>
      <c r="BU383" s="222"/>
      <c r="BV383" s="222"/>
      <c r="BW383" s="222"/>
      <c r="BX383" s="222"/>
      <c r="BY383" s="222"/>
      <c r="BZ383" s="222"/>
      <c r="CA383" s="222"/>
      <c r="CB383" s="222"/>
      <c r="CC383" s="222"/>
      <c r="CD383" s="222"/>
      <c r="CE383" s="222"/>
      <c r="CF383" s="222"/>
      <c r="CG383" s="222"/>
      <c r="CH383" s="222"/>
      <c r="CI383" s="222"/>
      <c r="CJ383" s="222"/>
      <c r="CK383" s="222"/>
      <c r="CL383" s="222"/>
      <c r="CM383" s="222"/>
      <c r="CN383" s="222"/>
      <c r="CO383" s="222"/>
      <c r="CP383" s="222"/>
      <c r="CQ383" s="222"/>
      <c r="CR383" s="222"/>
      <c r="CS383" s="209">
        <f t="shared" si="1135"/>
        <v>0</v>
      </c>
      <c r="CT383" s="205"/>
      <c r="CU383" s="210">
        <f t="shared" si="1168"/>
        <v>0</v>
      </c>
      <c r="CV383" s="210">
        <f t="shared" si="1168"/>
        <v>0</v>
      </c>
      <c r="CW383" s="210">
        <f t="shared" si="1106"/>
        <v>0</v>
      </c>
      <c r="CX383" s="210">
        <f t="shared" si="1107"/>
        <v>0</v>
      </c>
      <c r="CY383" s="210">
        <f t="shared" si="1108"/>
        <v>0</v>
      </c>
      <c r="CZ383" s="210">
        <f t="shared" si="1109"/>
        <v>0</v>
      </c>
      <c r="DA383" s="210">
        <f t="shared" si="1169"/>
        <v>0</v>
      </c>
      <c r="DB383" s="210">
        <f t="shared" si="1169"/>
        <v>0</v>
      </c>
      <c r="DC383" s="210">
        <f t="shared" si="1110"/>
        <v>0</v>
      </c>
      <c r="DD383" s="210">
        <f t="shared" si="1111"/>
        <v>0</v>
      </c>
      <c r="DE383" s="210">
        <f t="shared" si="1112"/>
        <v>0</v>
      </c>
      <c r="DF383" s="210">
        <f t="shared" si="1113"/>
        <v>0</v>
      </c>
      <c r="DG383" s="210">
        <f t="shared" si="1114"/>
        <v>0</v>
      </c>
      <c r="DH383" s="210">
        <f t="shared" si="1115"/>
        <v>0</v>
      </c>
      <c r="DI383" s="210">
        <f t="shared" si="1116"/>
        <v>0</v>
      </c>
      <c r="DJ383" s="210">
        <f t="shared" si="1117"/>
        <v>0</v>
      </c>
      <c r="DK383" s="210">
        <f t="shared" si="1118"/>
        <v>0</v>
      </c>
      <c r="DL383" s="210">
        <f t="shared" si="1119"/>
        <v>0</v>
      </c>
      <c r="DN383" s="210">
        <f t="shared" si="1231"/>
        <v>0</v>
      </c>
      <c r="DO383" s="210">
        <f t="shared" si="1232"/>
        <v>0</v>
      </c>
      <c r="DP383" s="210">
        <f t="shared" si="1230"/>
        <v>0</v>
      </c>
      <c r="DQ383" s="210">
        <f t="shared" si="1230"/>
        <v>0</v>
      </c>
      <c r="DR383" s="210">
        <f t="shared" si="1230"/>
        <v>0</v>
      </c>
      <c r="DS383" s="210">
        <f t="shared" si="1230"/>
        <v>0</v>
      </c>
      <c r="DT383" s="210">
        <f t="shared" si="1230"/>
        <v>0</v>
      </c>
      <c r="DU383" s="210">
        <f t="shared" si="1230"/>
        <v>0</v>
      </c>
      <c r="DV383" s="210">
        <f t="shared" si="1230"/>
        <v>0</v>
      </c>
      <c r="DW383" s="210">
        <f t="shared" si="1230"/>
        <v>0</v>
      </c>
      <c r="DX383" s="210">
        <f t="shared" si="1230"/>
        <v>0</v>
      </c>
      <c r="DY383" s="210">
        <f t="shared" si="1166"/>
        <v>0</v>
      </c>
      <c r="DZ383" s="210">
        <f t="shared" si="1166"/>
        <v>0</v>
      </c>
      <c r="EA383" s="210">
        <f t="shared" si="1166"/>
        <v>0</v>
      </c>
      <c r="EB383" s="210">
        <f t="shared" si="1166"/>
        <v>0</v>
      </c>
      <c r="EC383" s="210">
        <f t="shared" si="1166"/>
        <v>0</v>
      </c>
      <c r="ED383" s="210">
        <f t="shared" si="1166"/>
        <v>0</v>
      </c>
      <c r="EE383" s="210">
        <f t="shared" si="1166"/>
        <v>0</v>
      </c>
      <c r="EF383" s="210">
        <f t="shared" si="1166"/>
        <v>0</v>
      </c>
      <c r="EG383" s="210">
        <f t="shared" si="1166"/>
        <v>0</v>
      </c>
      <c r="EH383" s="210">
        <f t="shared" si="1166"/>
        <v>0</v>
      </c>
      <c r="EI383" s="210">
        <f t="shared" si="1166"/>
        <v>0</v>
      </c>
      <c r="EJ383" s="210">
        <f t="shared" si="1166"/>
        <v>0</v>
      </c>
      <c r="EK383" s="210">
        <f t="shared" si="1237"/>
        <v>0</v>
      </c>
      <c r="EL383" s="210">
        <f t="shared" si="1141"/>
        <v>0</v>
      </c>
      <c r="EM383" s="210">
        <f t="shared" si="1141"/>
        <v>0</v>
      </c>
      <c r="EN383" s="210">
        <f t="shared" si="1141"/>
        <v>0</v>
      </c>
      <c r="EO383" s="210">
        <f t="shared" si="1141"/>
        <v>0</v>
      </c>
      <c r="EP383" s="210">
        <f t="shared" si="1141"/>
        <v>0</v>
      </c>
      <c r="EQ383" s="210">
        <f t="shared" si="1141"/>
        <v>0</v>
      </c>
      <c r="ES383" s="210">
        <f t="shared" si="1120"/>
        <v>0</v>
      </c>
      <c r="ET383" s="210">
        <f t="shared" si="1121"/>
        <v>0</v>
      </c>
      <c r="EU383" s="210">
        <f t="shared" si="1122"/>
        <v>0</v>
      </c>
      <c r="EV383" s="210">
        <f t="shared" si="1123"/>
        <v>0</v>
      </c>
      <c r="EW383" s="210">
        <f t="shared" si="1124"/>
        <v>0</v>
      </c>
      <c r="EX383" s="210">
        <f t="shared" si="1125"/>
        <v>0</v>
      </c>
      <c r="EY383" s="210">
        <f t="shared" si="1126"/>
        <v>0</v>
      </c>
      <c r="EZ383" s="210">
        <f t="shared" si="1127"/>
        <v>0</v>
      </c>
      <c r="FA383" s="210">
        <f t="shared" si="1128"/>
        <v>0</v>
      </c>
      <c r="FB383" s="210">
        <f t="shared" si="1129"/>
        <v>0</v>
      </c>
      <c r="FC383" s="210">
        <f t="shared" si="1130"/>
        <v>0</v>
      </c>
      <c r="FD383" s="210">
        <f t="shared" si="1131"/>
        <v>0</v>
      </c>
      <c r="FE383" s="210">
        <f t="shared" si="1132"/>
        <v>0</v>
      </c>
      <c r="FF383" s="210">
        <f t="shared" si="1133"/>
        <v>0</v>
      </c>
      <c r="FG383" s="210">
        <f t="shared" si="1134"/>
        <v>0</v>
      </c>
      <c r="FI383" s="211">
        <f t="shared" si="1075"/>
        <v>0</v>
      </c>
      <c r="FJ383" s="211">
        <f t="shared" si="1076"/>
        <v>0</v>
      </c>
      <c r="FK383" s="211">
        <f t="shared" si="1077"/>
        <v>0</v>
      </c>
      <c r="FL383" s="211">
        <f t="shared" si="1078"/>
        <v>0</v>
      </c>
      <c r="FM383" s="211">
        <f t="shared" si="1079"/>
        <v>0</v>
      </c>
      <c r="FN383" s="211">
        <f t="shared" si="1080"/>
        <v>0</v>
      </c>
      <c r="FO383" s="211">
        <f t="shared" si="1081"/>
        <v>0</v>
      </c>
      <c r="FP383" s="211">
        <f t="shared" si="1082"/>
        <v>0</v>
      </c>
      <c r="FQ383" s="211">
        <f t="shared" si="1083"/>
        <v>0</v>
      </c>
      <c r="FR383" s="211">
        <f t="shared" si="1084"/>
        <v>0</v>
      </c>
      <c r="FS383" s="211">
        <f t="shared" si="1085"/>
        <v>0</v>
      </c>
      <c r="FT383" s="211">
        <f t="shared" si="1086"/>
        <v>0</v>
      </c>
      <c r="FU383" s="211">
        <f t="shared" si="1087"/>
        <v>0</v>
      </c>
      <c r="FV383" s="211">
        <f t="shared" si="1088"/>
        <v>0</v>
      </c>
      <c r="FW383" s="211">
        <f t="shared" si="1089"/>
        <v>0</v>
      </c>
      <c r="FX383" s="211">
        <f t="shared" si="1090"/>
        <v>0</v>
      </c>
      <c r="FY383" s="211">
        <f t="shared" si="1091"/>
        <v>0</v>
      </c>
      <c r="FZ383" s="211">
        <f t="shared" si="1092"/>
        <v>0</v>
      </c>
      <c r="GA383" s="211">
        <f t="shared" si="1093"/>
        <v>0</v>
      </c>
      <c r="GB383" s="211">
        <f t="shared" si="1094"/>
        <v>0</v>
      </c>
      <c r="GC383" s="211">
        <f t="shared" si="1095"/>
        <v>0</v>
      </c>
      <c r="GD383" s="211">
        <f t="shared" si="1096"/>
        <v>0</v>
      </c>
      <c r="GE383" s="211">
        <f t="shared" si="1097"/>
        <v>0</v>
      </c>
      <c r="GF383" s="211">
        <f t="shared" si="1098"/>
        <v>0</v>
      </c>
      <c r="GG383" s="211">
        <f t="shared" si="1099"/>
        <v>0</v>
      </c>
      <c r="GH383" s="211">
        <f t="shared" si="1100"/>
        <v>0</v>
      </c>
      <c r="GI383" s="211">
        <f t="shared" si="1101"/>
        <v>0</v>
      </c>
      <c r="GJ383" s="211">
        <f t="shared" si="1102"/>
        <v>0</v>
      </c>
      <c r="GK383" s="211">
        <f t="shared" si="1103"/>
        <v>0</v>
      </c>
      <c r="GL383" s="211">
        <f t="shared" si="1104"/>
        <v>0</v>
      </c>
    </row>
    <row r="384" spans="3:194">
      <c r="C384" s="25" t="s">
        <v>291</v>
      </c>
      <c r="D384" s="220">
        <v>3102</v>
      </c>
      <c r="E384" s="220" t="s">
        <v>782</v>
      </c>
      <c r="F384" s="223"/>
      <c r="G384" s="224">
        <f t="shared" ref="G384:G386" si="1238">+I384+K384+M384+O384</f>
        <v>0</v>
      </c>
      <c r="H384" s="224">
        <f t="shared" ref="H384:H386" si="1239">+J384+L384+N384+P384</f>
        <v>0</v>
      </c>
      <c r="I384" s="222"/>
      <c r="J384" s="222"/>
      <c r="K384" s="222"/>
      <c r="L384" s="222"/>
      <c r="M384" s="222"/>
      <c r="N384" s="222"/>
      <c r="O384" s="222"/>
      <c r="P384" s="222"/>
      <c r="Q384" s="224">
        <f t="shared" ref="Q384:Q386" si="1240">SUM(R384:U384)</f>
        <v>0</v>
      </c>
      <c r="R384" s="222"/>
      <c r="S384" s="222"/>
      <c r="T384" s="222"/>
      <c r="U384" s="222"/>
      <c r="V384" s="224">
        <f t="shared" ref="V384:V386" si="1241">SUM(W384:Z384)</f>
        <v>0</v>
      </c>
      <c r="W384" s="222"/>
      <c r="X384" s="222"/>
      <c r="Y384" s="222"/>
      <c r="Z384" s="222"/>
      <c r="AA384" s="224">
        <f t="shared" ref="AA384:AA386" si="1242">SUM(AB384:AE384)</f>
        <v>0</v>
      </c>
      <c r="AB384" s="222"/>
      <c r="AC384" s="222"/>
      <c r="AD384" s="222"/>
      <c r="AE384" s="222"/>
      <c r="AF384" s="224">
        <f t="shared" ref="AF384:AF386" si="1243">SUM(AG384:AJ384)</f>
        <v>0</v>
      </c>
      <c r="AG384" s="222"/>
      <c r="AH384" s="222"/>
      <c r="AI384" s="222"/>
      <c r="AJ384" s="222"/>
      <c r="AK384" s="224">
        <f t="shared" ref="AK384:AK386" si="1244">+AM384+AO384+AQ384+AS384</f>
        <v>0</v>
      </c>
      <c r="AL384" s="224">
        <f t="shared" ref="AL384:AL386" si="1245">+AN384+AP384+AR384+AT384</f>
        <v>0</v>
      </c>
      <c r="AM384" s="222"/>
      <c r="AN384" s="222"/>
      <c r="AO384" s="222"/>
      <c r="AP384" s="222"/>
      <c r="AQ384" s="222"/>
      <c r="AR384" s="222"/>
      <c r="AS384" s="222"/>
      <c r="AT384" s="222"/>
      <c r="AU384" s="224">
        <f t="shared" ref="AU384:AU386" si="1246">SUM(AV384:AY384)</f>
        <v>0</v>
      </c>
      <c r="AV384" s="222"/>
      <c r="AW384" s="222"/>
      <c r="AX384" s="222"/>
      <c r="AY384" s="222"/>
      <c r="AZ384" s="224">
        <f t="shared" ref="AZ384:AZ386" si="1247">SUM(BA384:BD384)</f>
        <v>0</v>
      </c>
      <c r="BA384" s="222"/>
      <c r="BB384" s="222"/>
      <c r="BC384" s="222"/>
      <c r="BD384" s="222"/>
      <c r="BE384" s="224">
        <f t="shared" ref="BE384:BE386" si="1248">SUM(BF384:BI384)</f>
        <v>0</v>
      </c>
      <c r="BF384" s="222"/>
      <c r="BG384" s="222"/>
      <c r="BH384" s="222"/>
      <c r="BI384" s="222"/>
      <c r="BJ384" s="224">
        <f t="shared" ref="BJ384:BJ386" si="1249">SUM(BK384:BN384)</f>
        <v>0</v>
      </c>
      <c r="BK384" s="222"/>
      <c r="BL384" s="222"/>
      <c r="BM384" s="222"/>
      <c r="BN384" s="222"/>
      <c r="BO384" s="224">
        <f t="shared" ref="BO384:BO386" si="1250">SUM(BP384:BS384)</f>
        <v>0</v>
      </c>
      <c r="BP384" s="222"/>
      <c r="BQ384" s="222"/>
      <c r="BR384" s="222"/>
      <c r="BS384" s="222"/>
      <c r="BT384" s="224">
        <f t="shared" ref="BT384:BT386" si="1251">SUM(BU384:BX384)</f>
        <v>0</v>
      </c>
      <c r="BU384" s="222"/>
      <c r="BV384" s="222"/>
      <c r="BW384" s="222"/>
      <c r="BX384" s="222"/>
      <c r="BY384" s="224">
        <f t="shared" ref="BY384:BY386" si="1252">SUM(BZ384:CC384)</f>
        <v>0</v>
      </c>
      <c r="BZ384" s="222"/>
      <c r="CA384" s="222"/>
      <c r="CB384" s="222"/>
      <c r="CC384" s="222"/>
      <c r="CD384" s="224">
        <f t="shared" ref="CD384:CD386" si="1253">SUM(CE384:CH384)</f>
        <v>0</v>
      </c>
      <c r="CE384" s="222"/>
      <c r="CF384" s="222"/>
      <c r="CG384" s="222"/>
      <c r="CH384" s="222"/>
      <c r="CI384" s="224">
        <f t="shared" ref="CI384:CI386" si="1254">SUM(CJ384:CM384)</f>
        <v>0</v>
      </c>
      <c r="CJ384" s="222"/>
      <c r="CK384" s="222"/>
      <c r="CL384" s="222"/>
      <c r="CM384" s="222"/>
      <c r="CN384" s="224">
        <f t="shared" ref="CN384:CN386" si="1255">SUM(CO384:CR384)</f>
        <v>0</v>
      </c>
      <c r="CO384" s="222"/>
      <c r="CP384" s="222"/>
      <c r="CQ384" s="222"/>
      <c r="CR384" s="222"/>
      <c r="CS384" s="209">
        <f t="shared" si="1135"/>
        <v>0</v>
      </c>
      <c r="CT384" s="205"/>
      <c r="CU384" s="210">
        <f t="shared" si="1168"/>
        <v>0</v>
      </c>
      <c r="CV384" s="210">
        <f t="shared" si="1168"/>
        <v>0</v>
      </c>
      <c r="CW384" s="210">
        <f t="shared" si="1106"/>
        <v>0</v>
      </c>
      <c r="CX384" s="210">
        <f t="shared" si="1107"/>
        <v>0</v>
      </c>
      <c r="CY384" s="210">
        <f t="shared" si="1108"/>
        <v>0</v>
      </c>
      <c r="CZ384" s="210">
        <f t="shared" si="1109"/>
        <v>0</v>
      </c>
      <c r="DA384" s="210">
        <f t="shared" si="1169"/>
        <v>0</v>
      </c>
      <c r="DB384" s="210">
        <f t="shared" si="1169"/>
        <v>0</v>
      </c>
      <c r="DC384" s="210">
        <f t="shared" si="1110"/>
        <v>0</v>
      </c>
      <c r="DD384" s="210">
        <f t="shared" si="1111"/>
        <v>0</v>
      </c>
      <c r="DE384" s="210">
        <f t="shared" si="1112"/>
        <v>0</v>
      </c>
      <c r="DF384" s="210">
        <f t="shared" si="1113"/>
        <v>0</v>
      </c>
      <c r="DG384" s="210">
        <f t="shared" si="1114"/>
        <v>0</v>
      </c>
      <c r="DH384" s="210">
        <f t="shared" si="1115"/>
        <v>0</v>
      </c>
      <c r="DI384" s="210">
        <f t="shared" si="1116"/>
        <v>0</v>
      </c>
      <c r="DJ384" s="210">
        <f t="shared" si="1117"/>
        <v>0</v>
      </c>
      <c r="DK384" s="210">
        <f t="shared" si="1118"/>
        <v>0</v>
      </c>
      <c r="DL384" s="210">
        <f t="shared" si="1119"/>
        <v>0</v>
      </c>
      <c r="DN384" s="210">
        <f t="shared" si="1231"/>
        <v>0</v>
      </c>
      <c r="DO384" s="210">
        <f t="shared" si="1232"/>
        <v>0</v>
      </c>
      <c r="DP384" s="210">
        <f t="shared" si="1230"/>
        <v>0</v>
      </c>
      <c r="DQ384" s="210">
        <f t="shared" si="1230"/>
        <v>0</v>
      </c>
      <c r="DR384" s="210">
        <f t="shared" si="1230"/>
        <v>0</v>
      </c>
      <c r="DS384" s="210">
        <f t="shared" si="1230"/>
        <v>0</v>
      </c>
      <c r="DT384" s="210">
        <f t="shared" si="1230"/>
        <v>0</v>
      </c>
      <c r="DU384" s="210">
        <f t="shared" si="1230"/>
        <v>0</v>
      </c>
      <c r="DV384" s="210">
        <f t="shared" si="1230"/>
        <v>0</v>
      </c>
      <c r="DW384" s="210">
        <f t="shared" si="1230"/>
        <v>0</v>
      </c>
      <c r="DX384" s="210">
        <f t="shared" si="1230"/>
        <v>0</v>
      </c>
      <c r="DY384" s="210">
        <f t="shared" si="1166"/>
        <v>0</v>
      </c>
      <c r="DZ384" s="210">
        <f t="shared" si="1166"/>
        <v>0</v>
      </c>
      <c r="EA384" s="210">
        <f t="shared" si="1166"/>
        <v>0</v>
      </c>
      <c r="EB384" s="210">
        <f t="shared" si="1166"/>
        <v>0</v>
      </c>
      <c r="EC384" s="210">
        <f t="shared" si="1166"/>
        <v>0</v>
      </c>
      <c r="ED384" s="210">
        <f t="shared" si="1166"/>
        <v>0</v>
      </c>
      <c r="EE384" s="210">
        <f t="shared" si="1166"/>
        <v>0</v>
      </c>
      <c r="EF384" s="210">
        <f t="shared" si="1166"/>
        <v>0</v>
      </c>
      <c r="EG384" s="210">
        <f t="shared" si="1166"/>
        <v>0</v>
      </c>
      <c r="EH384" s="210">
        <f t="shared" si="1166"/>
        <v>0</v>
      </c>
      <c r="EI384" s="210">
        <f t="shared" si="1166"/>
        <v>0</v>
      </c>
      <c r="EJ384" s="210">
        <f t="shared" si="1166"/>
        <v>0</v>
      </c>
      <c r="EK384" s="210">
        <f t="shared" si="1237"/>
        <v>0</v>
      </c>
      <c r="EL384" s="210">
        <f t="shared" si="1141"/>
        <v>0</v>
      </c>
      <c r="EM384" s="210">
        <f t="shared" si="1141"/>
        <v>0</v>
      </c>
      <c r="EN384" s="210">
        <f t="shared" si="1141"/>
        <v>0</v>
      </c>
      <c r="EO384" s="210">
        <f t="shared" si="1141"/>
        <v>0</v>
      </c>
      <c r="EP384" s="210">
        <f t="shared" si="1141"/>
        <v>0</v>
      </c>
      <c r="EQ384" s="210">
        <f t="shared" si="1141"/>
        <v>0</v>
      </c>
      <c r="ES384" s="210">
        <f t="shared" si="1120"/>
        <v>0</v>
      </c>
      <c r="ET384" s="210">
        <f t="shared" si="1121"/>
        <v>0</v>
      </c>
      <c r="EU384" s="210">
        <f t="shared" si="1122"/>
        <v>0</v>
      </c>
      <c r="EV384" s="210">
        <f t="shared" si="1123"/>
        <v>0</v>
      </c>
      <c r="EW384" s="210">
        <f t="shared" si="1124"/>
        <v>0</v>
      </c>
      <c r="EX384" s="210">
        <f t="shared" si="1125"/>
        <v>0</v>
      </c>
      <c r="EY384" s="210">
        <f t="shared" si="1126"/>
        <v>0</v>
      </c>
      <c r="EZ384" s="210">
        <f t="shared" si="1127"/>
        <v>0</v>
      </c>
      <c r="FA384" s="210">
        <f t="shared" si="1128"/>
        <v>0</v>
      </c>
      <c r="FB384" s="210">
        <f t="shared" si="1129"/>
        <v>0</v>
      </c>
      <c r="FC384" s="210">
        <f t="shared" si="1130"/>
        <v>0</v>
      </c>
      <c r="FD384" s="210">
        <f t="shared" si="1131"/>
        <v>0</v>
      </c>
      <c r="FE384" s="210">
        <f t="shared" si="1132"/>
        <v>0</v>
      </c>
      <c r="FF384" s="210">
        <f t="shared" si="1133"/>
        <v>0</v>
      </c>
      <c r="FG384" s="210">
        <f t="shared" si="1134"/>
        <v>0</v>
      </c>
      <c r="FI384" s="211">
        <f t="shared" si="1075"/>
        <v>0</v>
      </c>
      <c r="FJ384" s="211">
        <f t="shared" si="1076"/>
        <v>0</v>
      </c>
      <c r="FK384" s="211">
        <f t="shared" si="1077"/>
        <v>0</v>
      </c>
      <c r="FL384" s="211">
        <f t="shared" si="1078"/>
        <v>0</v>
      </c>
      <c r="FM384" s="211">
        <f t="shared" si="1079"/>
        <v>0</v>
      </c>
      <c r="FN384" s="211">
        <f t="shared" si="1080"/>
        <v>0</v>
      </c>
      <c r="FO384" s="211">
        <f t="shared" si="1081"/>
        <v>0</v>
      </c>
      <c r="FP384" s="211">
        <f t="shared" si="1082"/>
        <v>0</v>
      </c>
      <c r="FQ384" s="211">
        <f t="shared" si="1083"/>
        <v>0</v>
      </c>
      <c r="FR384" s="211">
        <f t="shared" si="1084"/>
        <v>0</v>
      </c>
      <c r="FS384" s="211">
        <f t="shared" si="1085"/>
        <v>0</v>
      </c>
      <c r="FT384" s="211">
        <f t="shared" si="1086"/>
        <v>0</v>
      </c>
      <c r="FU384" s="211">
        <f t="shared" si="1087"/>
        <v>0</v>
      </c>
      <c r="FV384" s="211">
        <f t="shared" si="1088"/>
        <v>0</v>
      </c>
      <c r="FW384" s="211">
        <f t="shared" si="1089"/>
        <v>0</v>
      </c>
      <c r="FX384" s="211">
        <f t="shared" si="1090"/>
        <v>0</v>
      </c>
      <c r="FY384" s="211">
        <f t="shared" si="1091"/>
        <v>0</v>
      </c>
      <c r="FZ384" s="211">
        <f t="shared" si="1092"/>
        <v>0</v>
      </c>
      <c r="GA384" s="211">
        <f t="shared" si="1093"/>
        <v>0</v>
      </c>
      <c r="GB384" s="211">
        <f t="shared" si="1094"/>
        <v>0</v>
      </c>
      <c r="GC384" s="211">
        <f t="shared" si="1095"/>
        <v>0</v>
      </c>
      <c r="GD384" s="211">
        <f t="shared" si="1096"/>
        <v>0</v>
      </c>
      <c r="GE384" s="211">
        <f t="shared" si="1097"/>
        <v>0</v>
      </c>
      <c r="GF384" s="211">
        <f t="shared" si="1098"/>
        <v>0</v>
      </c>
      <c r="GG384" s="211">
        <f t="shared" si="1099"/>
        <v>0</v>
      </c>
      <c r="GH384" s="211">
        <f t="shared" si="1100"/>
        <v>0</v>
      </c>
      <c r="GI384" s="211">
        <f t="shared" si="1101"/>
        <v>0</v>
      </c>
      <c r="GJ384" s="211">
        <f t="shared" si="1102"/>
        <v>0</v>
      </c>
      <c r="GK384" s="211">
        <f t="shared" si="1103"/>
        <v>0</v>
      </c>
      <c r="GL384" s="211">
        <f t="shared" si="1104"/>
        <v>0</v>
      </c>
    </row>
    <row r="385" spans="3:194">
      <c r="C385" s="25" t="s">
        <v>292</v>
      </c>
      <c r="D385" s="220">
        <v>3103</v>
      </c>
      <c r="E385" s="220" t="s">
        <v>782</v>
      </c>
      <c r="F385" s="223"/>
      <c r="G385" s="224">
        <f t="shared" si="1238"/>
        <v>0</v>
      </c>
      <c r="H385" s="224">
        <f t="shared" si="1239"/>
        <v>0</v>
      </c>
      <c r="I385" s="222"/>
      <c r="J385" s="222"/>
      <c r="K385" s="222"/>
      <c r="L385" s="222"/>
      <c r="M385" s="222"/>
      <c r="N385" s="222"/>
      <c r="O385" s="222"/>
      <c r="P385" s="222"/>
      <c r="Q385" s="224">
        <f t="shared" si="1240"/>
        <v>0</v>
      </c>
      <c r="R385" s="222"/>
      <c r="S385" s="222"/>
      <c r="T385" s="222"/>
      <c r="U385" s="222"/>
      <c r="V385" s="224">
        <f t="shared" si="1241"/>
        <v>0</v>
      </c>
      <c r="W385" s="222"/>
      <c r="X385" s="222"/>
      <c r="Y385" s="222"/>
      <c r="Z385" s="222"/>
      <c r="AA385" s="224">
        <f t="shared" si="1242"/>
        <v>0</v>
      </c>
      <c r="AB385" s="222"/>
      <c r="AC385" s="222"/>
      <c r="AD385" s="222"/>
      <c r="AE385" s="222"/>
      <c r="AF385" s="224">
        <f t="shared" si="1243"/>
        <v>0</v>
      </c>
      <c r="AG385" s="222"/>
      <c r="AH385" s="222"/>
      <c r="AI385" s="222"/>
      <c r="AJ385" s="222"/>
      <c r="AK385" s="224">
        <f t="shared" si="1244"/>
        <v>0</v>
      </c>
      <c r="AL385" s="224">
        <f t="shared" si="1245"/>
        <v>0</v>
      </c>
      <c r="AM385" s="222"/>
      <c r="AN385" s="222"/>
      <c r="AO385" s="222"/>
      <c r="AP385" s="222"/>
      <c r="AQ385" s="222"/>
      <c r="AR385" s="222"/>
      <c r="AS385" s="222"/>
      <c r="AT385" s="222"/>
      <c r="AU385" s="224">
        <f t="shared" si="1246"/>
        <v>0</v>
      </c>
      <c r="AV385" s="222"/>
      <c r="AW385" s="222"/>
      <c r="AX385" s="222"/>
      <c r="AY385" s="222"/>
      <c r="AZ385" s="224">
        <f t="shared" si="1247"/>
        <v>0</v>
      </c>
      <c r="BA385" s="222"/>
      <c r="BB385" s="222"/>
      <c r="BC385" s="222"/>
      <c r="BD385" s="222"/>
      <c r="BE385" s="224">
        <f t="shared" si="1248"/>
        <v>0</v>
      </c>
      <c r="BF385" s="222"/>
      <c r="BG385" s="222"/>
      <c r="BH385" s="222"/>
      <c r="BI385" s="222"/>
      <c r="BJ385" s="224">
        <f t="shared" si="1249"/>
        <v>0</v>
      </c>
      <c r="BK385" s="222"/>
      <c r="BL385" s="222"/>
      <c r="BM385" s="222"/>
      <c r="BN385" s="222"/>
      <c r="BO385" s="224">
        <f t="shared" si="1250"/>
        <v>0</v>
      </c>
      <c r="BP385" s="222"/>
      <c r="BQ385" s="222"/>
      <c r="BR385" s="222"/>
      <c r="BS385" s="222"/>
      <c r="BT385" s="224">
        <f t="shared" si="1251"/>
        <v>0</v>
      </c>
      <c r="BU385" s="222"/>
      <c r="BV385" s="222"/>
      <c r="BW385" s="222"/>
      <c r="BX385" s="222"/>
      <c r="BY385" s="224">
        <f t="shared" si="1252"/>
        <v>0</v>
      </c>
      <c r="BZ385" s="222"/>
      <c r="CA385" s="222"/>
      <c r="CB385" s="222"/>
      <c r="CC385" s="222"/>
      <c r="CD385" s="224">
        <f t="shared" si="1253"/>
        <v>0</v>
      </c>
      <c r="CE385" s="222"/>
      <c r="CF385" s="222"/>
      <c r="CG385" s="222"/>
      <c r="CH385" s="222"/>
      <c r="CI385" s="224">
        <f t="shared" si="1254"/>
        <v>0</v>
      </c>
      <c r="CJ385" s="222"/>
      <c r="CK385" s="222"/>
      <c r="CL385" s="222"/>
      <c r="CM385" s="222"/>
      <c r="CN385" s="224">
        <f t="shared" si="1255"/>
        <v>0</v>
      </c>
      <c r="CO385" s="222"/>
      <c r="CP385" s="222"/>
      <c r="CQ385" s="222"/>
      <c r="CR385" s="222"/>
      <c r="CS385" s="209">
        <f t="shared" si="1135"/>
        <v>0</v>
      </c>
      <c r="CT385" s="205"/>
      <c r="CU385" s="210">
        <f t="shared" si="1168"/>
        <v>0</v>
      </c>
      <c r="CV385" s="210">
        <f t="shared" si="1168"/>
        <v>0</v>
      </c>
      <c r="CW385" s="210">
        <f t="shared" si="1106"/>
        <v>0</v>
      </c>
      <c r="CX385" s="210">
        <f t="shared" si="1107"/>
        <v>0</v>
      </c>
      <c r="CY385" s="210">
        <f t="shared" si="1108"/>
        <v>0</v>
      </c>
      <c r="CZ385" s="210">
        <f t="shared" si="1109"/>
        <v>0</v>
      </c>
      <c r="DA385" s="210">
        <f t="shared" si="1169"/>
        <v>0</v>
      </c>
      <c r="DB385" s="210">
        <f t="shared" si="1169"/>
        <v>0</v>
      </c>
      <c r="DC385" s="210">
        <f t="shared" si="1110"/>
        <v>0</v>
      </c>
      <c r="DD385" s="210">
        <f t="shared" si="1111"/>
        <v>0</v>
      </c>
      <c r="DE385" s="210">
        <f t="shared" si="1112"/>
        <v>0</v>
      </c>
      <c r="DF385" s="210">
        <f t="shared" si="1113"/>
        <v>0</v>
      </c>
      <c r="DG385" s="210">
        <f t="shared" si="1114"/>
        <v>0</v>
      </c>
      <c r="DH385" s="210">
        <f t="shared" si="1115"/>
        <v>0</v>
      </c>
      <c r="DI385" s="210">
        <f t="shared" si="1116"/>
        <v>0</v>
      </c>
      <c r="DJ385" s="210">
        <f t="shared" si="1117"/>
        <v>0</v>
      </c>
      <c r="DK385" s="210">
        <f t="shared" si="1118"/>
        <v>0</v>
      </c>
      <c r="DL385" s="210">
        <f t="shared" si="1119"/>
        <v>0</v>
      </c>
      <c r="DN385" s="210">
        <f t="shared" si="1231"/>
        <v>0</v>
      </c>
      <c r="DO385" s="210">
        <f t="shared" si="1232"/>
        <v>0</v>
      </c>
      <c r="DP385" s="210">
        <f t="shared" si="1230"/>
        <v>0</v>
      </c>
      <c r="DQ385" s="210">
        <f t="shared" si="1230"/>
        <v>0</v>
      </c>
      <c r="DR385" s="210">
        <f t="shared" si="1230"/>
        <v>0</v>
      </c>
      <c r="DS385" s="210">
        <f t="shared" si="1230"/>
        <v>0</v>
      </c>
      <c r="DT385" s="210">
        <f t="shared" si="1230"/>
        <v>0</v>
      </c>
      <c r="DU385" s="210">
        <f t="shared" si="1230"/>
        <v>0</v>
      </c>
      <c r="DV385" s="210">
        <f t="shared" si="1230"/>
        <v>0</v>
      </c>
      <c r="DW385" s="210">
        <f t="shared" si="1230"/>
        <v>0</v>
      </c>
      <c r="DX385" s="210">
        <f t="shared" si="1230"/>
        <v>0</v>
      </c>
      <c r="DY385" s="210">
        <f t="shared" si="1166"/>
        <v>0</v>
      </c>
      <c r="DZ385" s="210">
        <f t="shared" si="1166"/>
        <v>0</v>
      </c>
      <c r="EA385" s="210">
        <f t="shared" si="1166"/>
        <v>0</v>
      </c>
      <c r="EB385" s="210">
        <f t="shared" si="1166"/>
        <v>0</v>
      </c>
      <c r="EC385" s="210">
        <f t="shared" si="1166"/>
        <v>0</v>
      </c>
      <c r="ED385" s="210">
        <f t="shared" si="1166"/>
        <v>0</v>
      </c>
      <c r="EE385" s="210">
        <f t="shared" si="1166"/>
        <v>0</v>
      </c>
      <c r="EF385" s="210">
        <f t="shared" si="1166"/>
        <v>0</v>
      </c>
      <c r="EG385" s="210">
        <f t="shared" si="1166"/>
        <v>0</v>
      </c>
      <c r="EH385" s="210">
        <f t="shared" si="1166"/>
        <v>0</v>
      </c>
      <c r="EI385" s="210">
        <f t="shared" si="1166"/>
        <v>0</v>
      </c>
      <c r="EJ385" s="210">
        <f t="shared" si="1166"/>
        <v>0</v>
      </c>
      <c r="EK385" s="210">
        <f t="shared" si="1237"/>
        <v>0</v>
      </c>
      <c r="EL385" s="210">
        <f t="shared" si="1141"/>
        <v>0</v>
      </c>
      <c r="EM385" s="210">
        <f t="shared" si="1141"/>
        <v>0</v>
      </c>
      <c r="EN385" s="210">
        <f t="shared" si="1141"/>
        <v>0</v>
      </c>
      <c r="EO385" s="210">
        <f t="shared" si="1141"/>
        <v>0</v>
      </c>
      <c r="EP385" s="210">
        <f t="shared" si="1141"/>
        <v>0</v>
      </c>
      <c r="EQ385" s="210">
        <f t="shared" si="1141"/>
        <v>0</v>
      </c>
      <c r="ES385" s="210">
        <f t="shared" si="1120"/>
        <v>0</v>
      </c>
      <c r="ET385" s="210">
        <f t="shared" si="1121"/>
        <v>0</v>
      </c>
      <c r="EU385" s="210">
        <f t="shared" si="1122"/>
        <v>0</v>
      </c>
      <c r="EV385" s="210">
        <f t="shared" si="1123"/>
        <v>0</v>
      </c>
      <c r="EW385" s="210">
        <f t="shared" si="1124"/>
        <v>0</v>
      </c>
      <c r="EX385" s="210">
        <f t="shared" si="1125"/>
        <v>0</v>
      </c>
      <c r="EY385" s="210">
        <f t="shared" si="1126"/>
        <v>0</v>
      </c>
      <c r="EZ385" s="210">
        <f t="shared" si="1127"/>
        <v>0</v>
      </c>
      <c r="FA385" s="210">
        <f t="shared" si="1128"/>
        <v>0</v>
      </c>
      <c r="FB385" s="210">
        <f t="shared" si="1129"/>
        <v>0</v>
      </c>
      <c r="FC385" s="210">
        <f t="shared" si="1130"/>
        <v>0</v>
      </c>
      <c r="FD385" s="210">
        <f t="shared" si="1131"/>
        <v>0</v>
      </c>
      <c r="FE385" s="210">
        <f t="shared" si="1132"/>
        <v>0</v>
      </c>
      <c r="FF385" s="210">
        <f t="shared" si="1133"/>
        <v>0</v>
      </c>
      <c r="FG385" s="210">
        <f t="shared" si="1134"/>
        <v>0</v>
      </c>
      <c r="FI385" s="211">
        <f t="shared" si="1075"/>
        <v>0</v>
      </c>
      <c r="FJ385" s="211">
        <f t="shared" si="1076"/>
        <v>0</v>
      </c>
      <c r="FK385" s="211">
        <f t="shared" si="1077"/>
        <v>0</v>
      </c>
      <c r="FL385" s="211">
        <f t="shared" si="1078"/>
        <v>0</v>
      </c>
      <c r="FM385" s="211">
        <f t="shared" si="1079"/>
        <v>0</v>
      </c>
      <c r="FN385" s="211">
        <f t="shared" si="1080"/>
        <v>0</v>
      </c>
      <c r="FO385" s="211">
        <f t="shared" si="1081"/>
        <v>0</v>
      </c>
      <c r="FP385" s="211">
        <f t="shared" si="1082"/>
        <v>0</v>
      </c>
      <c r="FQ385" s="211">
        <f t="shared" si="1083"/>
        <v>0</v>
      </c>
      <c r="FR385" s="211">
        <f t="shared" si="1084"/>
        <v>0</v>
      </c>
      <c r="FS385" s="211">
        <f t="shared" si="1085"/>
        <v>0</v>
      </c>
      <c r="FT385" s="211">
        <f t="shared" si="1086"/>
        <v>0</v>
      </c>
      <c r="FU385" s="211">
        <f t="shared" si="1087"/>
        <v>0</v>
      </c>
      <c r="FV385" s="211">
        <f t="shared" si="1088"/>
        <v>0</v>
      </c>
      <c r="FW385" s="211">
        <f t="shared" si="1089"/>
        <v>0</v>
      </c>
      <c r="FX385" s="211">
        <f t="shared" si="1090"/>
        <v>0</v>
      </c>
      <c r="FY385" s="211">
        <f t="shared" si="1091"/>
        <v>0</v>
      </c>
      <c r="FZ385" s="211">
        <f t="shared" si="1092"/>
        <v>0</v>
      </c>
      <c r="GA385" s="211">
        <f t="shared" si="1093"/>
        <v>0</v>
      </c>
      <c r="GB385" s="211">
        <f t="shared" si="1094"/>
        <v>0</v>
      </c>
      <c r="GC385" s="211">
        <f t="shared" si="1095"/>
        <v>0</v>
      </c>
      <c r="GD385" s="211">
        <f t="shared" si="1096"/>
        <v>0</v>
      </c>
      <c r="GE385" s="211">
        <f t="shared" si="1097"/>
        <v>0</v>
      </c>
      <c r="GF385" s="211">
        <f t="shared" si="1098"/>
        <v>0</v>
      </c>
      <c r="GG385" s="211">
        <f t="shared" si="1099"/>
        <v>0</v>
      </c>
      <c r="GH385" s="211">
        <f t="shared" si="1100"/>
        <v>0</v>
      </c>
      <c r="GI385" s="211">
        <f t="shared" si="1101"/>
        <v>0</v>
      </c>
      <c r="GJ385" s="211">
        <f t="shared" si="1102"/>
        <v>0</v>
      </c>
      <c r="GK385" s="211">
        <f t="shared" si="1103"/>
        <v>0</v>
      </c>
      <c r="GL385" s="211">
        <f t="shared" si="1104"/>
        <v>0</v>
      </c>
    </row>
    <row r="386" spans="3:194">
      <c r="C386" s="25" t="s">
        <v>293</v>
      </c>
      <c r="D386" s="220">
        <v>3104</v>
      </c>
      <c r="E386" s="220" t="s">
        <v>782</v>
      </c>
      <c r="F386" s="223"/>
      <c r="G386" s="224">
        <f t="shared" si="1238"/>
        <v>0</v>
      </c>
      <c r="H386" s="224">
        <f t="shared" si="1239"/>
        <v>0</v>
      </c>
      <c r="I386" s="222"/>
      <c r="J386" s="222"/>
      <c r="K386" s="222"/>
      <c r="L386" s="222"/>
      <c r="M386" s="222"/>
      <c r="N386" s="222"/>
      <c r="O386" s="222"/>
      <c r="P386" s="222"/>
      <c r="Q386" s="224">
        <f t="shared" si="1240"/>
        <v>0</v>
      </c>
      <c r="R386" s="222"/>
      <c r="S386" s="222"/>
      <c r="T386" s="222"/>
      <c r="U386" s="222"/>
      <c r="V386" s="224">
        <f t="shared" si="1241"/>
        <v>0</v>
      </c>
      <c r="W386" s="222"/>
      <c r="X386" s="222"/>
      <c r="Y386" s="222"/>
      <c r="Z386" s="222"/>
      <c r="AA386" s="224">
        <f t="shared" si="1242"/>
        <v>0</v>
      </c>
      <c r="AB386" s="222"/>
      <c r="AC386" s="222"/>
      <c r="AD386" s="222"/>
      <c r="AE386" s="222"/>
      <c r="AF386" s="224">
        <f t="shared" si="1243"/>
        <v>0</v>
      </c>
      <c r="AG386" s="222"/>
      <c r="AH386" s="222"/>
      <c r="AI386" s="222"/>
      <c r="AJ386" s="222"/>
      <c r="AK386" s="224">
        <f t="shared" si="1244"/>
        <v>0</v>
      </c>
      <c r="AL386" s="224">
        <f t="shared" si="1245"/>
        <v>0</v>
      </c>
      <c r="AM386" s="222"/>
      <c r="AN386" s="222"/>
      <c r="AO386" s="222"/>
      <c r="AP386" s="222"/>
      <c r="AQ386" s="222"/>
      <c r="AR386" s="222"/>
      <c r="AS386" s="222"/>
      <c r="AT386" s="222"/>
      <c r="AU386" s="224">
        <f t="shared" si="1246"/>
        <v>0</v>
      </c>
      <c r="AV386" s="222"/>
      <c r="AW386" s="222"/>
      <c r="AX386" s="222"/>
      <c r="AY386" s="222"/>
      <c r="AZ386" s="224">
        <f t="shared" si="1247"/>
        <v>0</v>
      </c>
      <c r="BA386" s="222"/>
      <c r="BB386" s="222"/>
      <c r="BC386" s="222"/>
      <c r="BD386" s="222"/>
      <c r="BE386" s="224">
        <f t="shared" si="1248"/>
        <v>0</v>
      </c>
      <c r="BF386" s="222"/>
      <c r="BG386" s="222"/>
      <c r="BH386" s="222"/>
      <c r="BI386" s="222"/>
      <c r="BJ386" s="224">
        <f t="shared" si="1249"/>
        <v>0</v>
      </c>
      <c r="BK386" s="222"/>
      <c r="BL386" s="222"/>
      <c r="BM386" s="222"/>
      <c r="BN386" s="222"/>
      <c r="BO386" s="224">
        <f t="shared" si="1250"/>
        <v>0</v>
      </c>
      <c r="BP386" s="222"/>
      <c r="BQ386" s="222"/>
      <c r="BR386" s="222"/>
      <c r="BS386" s="222"/>
      <c r="BT386" s="224">
        <f t="shared" si="1251"/>
        <v>0</v>
      </c>
      <c r="BU386" s="222"/>
      <c r="BV386" s="222"/>
      <c r="BW386" s="222"/>
      <c r="BX386" s="222"/>
      <c r="BY386" s="224">
        <f t="shared" si="1252"/>
        <v>0</v>
      </c>
      <c r="BZ386" s="222"/>
      <c r="CA386" s="222"/>
      <c r="CB386" s="222"/>
      <c r="CC386" s="222"/>
      <c r="CD386" s="224">
        <f t="shared" si="1253"/>
        <v>0</v>
      </c>
      <c r="CE386" s="222"/>
      <c r="CF386" s="222"/>
      <c r="CG386" s="222"/>
      <c r="CH386" s="222"/>
      <c r="CI386" s="224">
        <f t="shared" si="1254"/>
        <v>0</v>
      </c>
      <c r="CJ386" s="222"/>
      <c r="CK386" s="222"/>
      <c r="CL386" s="222"/>
      <c r="CM386" s="222"/>
      <c r="CN386" s="224">
        <f t="shared" si="1255"/>
        <v>0</v>
      </c>
      <c r="CO386" s="222"/>
      <c r="CP386" s="222"/>
      <c r="CQ386" s="222"/>
      <c r="CR386" s="222"/>
      <c r="CS386" s="209">
        <f t="shared" si="1135"/>
        <v>0</v>
      </c>
      <c r="CT386" s="205"/>
      <c r="CU386" s="210">
        <f t="shared" si="1168"/>
        <v>0</v>
      </c>
      <c r="CV386" s="210">
        <f t="shared" si="1168"/>
        <v>0</v>
      </c>
      <c r="CW386" s="210">
        <f t="shared" si="1106"/>
        <v>0</v>
      </c>
      <c r="CX386" s="210">
        <f t="shared" si="1107"/>
        <v>0</v>
      </c>
      <c r="CY386" s="210">
        <f t="shared" si="1108"/>
        <v>0</v>
      </c>
      <c r="CZ386" s="210">
        <f t="shared" si="1109"/>
        <v>0</v>
      </c>
      <c r="DA386" s="210">
        <f t="shared" si="1169"/>
        <v>0</v>
      </c>
      <c r="DB386" s="210">
        <f t="shared" si="1169"/>
        <v>0</v>
      </c>
      <c r="DC386" s="210">
        <f t="shared" si="1110"/>
        <v>0</v>
      </c>
      <c r="DD386" s="210">
        <f t="shared" si="1111"/>
        <v>0</v>
      </c>
      <c r="DE386" s="210">
        <f t="shared" si="1112"/>
        <v>0</v>
      </c>
      <c r="DF386" s="210">
        <f t="shared" si="1113"/>
        <v>0</v>
      </c>
      <c r="DG386" s="210">
        <f t="shared" si="1114"/>
        <v>0</v>
      </c>
      <c r="DH386" s="210">
        <f t="shared" si="1115"/>
        <v>0</v>
      </c>
      <c r="DI386" s="210">
        <f t="shared" si="1116"/>
        <v>0</v>
      </c>
      <c r="DJ386" s="210">
        <f t="shared" si="1117"/>
        <v>0</v>
      </c>
      <c r="DK386" s="210">
        <f t="shared" si="1118"/>
        <v>0</v>
      </c>
      <c r="DL386" s="210">
        <f t="shared" si="1119"/>
        <v>0</v>
      </c>
      <c r="DN386" s="210">
        <f t="shared" si="1231"/>
        <v>0</v>
      </c>
      <c r="DO386" s="210">
        <f t="shared" si="1232"/>
        <v>0</v>
      </c>
      <c r="DP386" s="210">
        <f t="shared" si="1230"/>
        <v>0</v>
      </c>
      <c r="DQ386" s="210">
        <f t="shared" si="1230"/>
        <v>0</v>
      </c>
      <c r="DR386" s="210">
        <f t="shared" si="1230"/>
        <v>0</v>
      </c>
      <c r="DS386" s="210">
        <f t="shared" si="1230"/>
        <v>0</v>
      </c>
      <c r="DT386" s="210">
        <f t="shared" si="1230"/>
        <v>0</v>
      </c>
      <c r="DU386" s="210">
        <f t="shared" si="1230"/>
        <v>0</v>
      </c>
      <c r="DV386" s="210">
        <f t="shared" si="1230"/>
        <v>0</v>
      </c>
      <c r="DW386" s="210">
        <f t="shared" si="1230"/>
        <v>0</v>
      </c>
      <c r="DX386" s="210">
        <f t="shared" si="1230"/>
        <v>0</v>
      </c>
      <c r="DY386" s="210">
        <f t="shared" si="1166"/>
        <v>0</v>
      </c>
      <c r="DZ386" s="210">
        <f t="shared" si="1166"/>
        <v>0</v>
      </c>
      <c r="EA386" s="210">
        <f t="shared" si="1166"/>
        <v>0</v>
      </c>
      <c r="EB386" s="210">
        <f t="shared" si="1166"/>
        <v>0</v>
      </c>
      <c r="EC386" s="210">
        <f t="shared" si="1166"/>
        <v>0</v>
      </c>
      <c r="ED386" s="210">
        <f t="shared" si="1166"/>
        <v>0</v>
      </c>
      <c r="EE386" s="210">
        <f t="shared" si="1166"/>
        <v>0</v>
      </c>
      <c r="EF386" s="210">
        <f t="shared" si="1166"/>
        <v>0</v>
      </c>
      <c r="EG386" s="210">
        <f t="shared" si="1166"/>
        <v>0</v>
      </c>
      <c r="EH386" s="210">
        <f t="shared" si="1166"/>
        <v>0</v>
      </c>
      <c r="EI386" s="210">
        <f t="shared" si="1166"/>
        <v>0</v>
      </c>
      <c r="EJ386" s="210">
        <f t="shared" si="1166"/>
        <v>0</v>
      </c>
      <c r="EK386" s="210">
        <f t="shared" si="1237"/>
        <v>0</v>
      </c>
      <c r="EL386" s="210">
        <f t="shared" si="1141"/>
        <v>0</v>
      </c>
      <c r="EM386" s="210">
        <f t="shared" si="1141"/>
        <v>0</v>
      </c>
      <c r="EN386" s="210">
        <f t="shared" si="1141"/>
        <v>0</v>
      </c>
      <c r="EO386" s="210">
        <f t="shared" si="1141"/>
        <v>0</v>
      </c>
      <c r="EP386" s="210">
        <f t="shared" si="1141"/>
        <v>0</v>
      </c>
      <c r="EQ386" s="210">
        <f t="shared" si="1141"/>
        <v>0</v>
      </c>
      <c r="ES386" s="210">
        <f t="shared" si="1120"/>
        <v>0</v>
      </c>
      <c r="ET386" s="210">
        <f t="shared" si="1121"/>
        <v>0</v>
      </c>
      <c r="EU386" s="210">
        <f t="shared" si="1122"/>
        <v>0</v>
      </c>
      <c r="EV386" s="210">
        <f t="shared" si="1123"/>
        <v>0</v>
      </c>
      <c r="EW386" s="210">
        <f t="shared" si="1124"/>
        <v>0</v>
      </c>
      <c r="EX386" s="210">
        <f t="shared" si="1125"/>
        <v>0</v>
      </c>
      <c r="EY386" s="210">
        <f t="shared" si="1126"/>
        <v>0</v>
      </c>
      <c r="EZ386" s="210">
        <f t="shared" si="1127"/>
        <v>0</v>
      </c>
      <c r="FA386" s="210">
        <f t="shared" si="1128"/>
        <v>0</v>
      </c>
      <c r="FB386" s="210">
        <f t="shared" si="1129"/>
        <v>0</v>
      </c>
      <c r="FC386" s="210">
        <f t="shared" si="1130"/>
        <v>0</v>
      </c>
      <c r="FD386" s="210">
        <f t="shared" si="1131"/>
        <v>0</v>
      </c>
      <c r="FE386" s="210">
        <f t="shared" si="1132"/>
        <v>0</v>
      </c>
      <c r="FF386" s="210">
        <f t="shared" si="1133"/>
        <v>0</v>
      </c>
      <c r="FG386" s="210">
        <f t="shared" si="1134"/>
        <v>0</v>
      </c>
      <c r="FI386" s="211">
        <f t="shared" si="1075"/>
        <v>0</v>
      </c>
      <c r="FJ386" s="211">
        <f t="shared" si="1076"/>
        <v>0</v>
      </c>
      <c r="FK386" s="211">
        <f t="shared" si="1077"/>
        <v>0</v>
      </c>
      <c r="FL386" s="211">
        <f t="shared" si="1078"/>
        <v>0</v>
      </c>
      <c r="FM386" s="211">
        <f t="shared" si="1079"/>
        <v>0</v>
      </c>
      <c r="FN386" s="211">
        <f t="shared" si="1080"/>
        <v>0</v>
      </c>
      <c r="FO386" s="211">
        <f t="shared" si="1081"/>
        <v>0</v>
      </c>
      <c r="FP386" s="211">
        <f t="shared" si="1082"/>
        <v>0</v>
      </c>
      <c r="FQ386" s="211">
        <f t="shared" si="1083"/>
        <v>0</v>
      </c>
      <c r="FR386" s="211">
        <f t="shared" si="1084"/>
        <v>0</v>
      </c>
      <c r="FS386" s="211">
        <f t="shared" si="1085"/>
        <v>0</v>
      </c>
      <c r="FT386" s="211">
        <f t="shared" si="1086"/>
        <v>0</v>
      </c>
      <c r="FU386" s="211">
        <f t="shared" si="1087"/>
        <v>0</v>
      </c>
      <c r="FV386" s="211">
        <f t="shared" si="1088"/>
        <v>0</v>
      </c>
      <c r="FW386" s="211">
        <f t="shared" si="1089"/>
        <v>0</v>
      </c>
      <c r="FX386" s="211">
        <f t="shared" si="1090"/>
        <v>0</v>
      </c>
      <c r="FY386" s="211">
        <f t="shared" si="1091"/>
        <v>0</v>
      </c>
      <c r="FZ386" s="211">
        <f t="shared" si="1092"/>
        <v>0</v>
      </c>
      <c r="GA386" s="211">
        <f t="shared" si="1093"/>
        <v>0</v>
      </c>
      <c r="GB386" s="211">
        <f t="shared" si="1094"/>
        <v>0</v>
      </c>
      <c r="GC386" s="211">
        <f t="shared" si="1095"/>
        <v>0</v>
      </c>
      <c r="GD386" s="211">
        <f t="shared" si="1096"/>
        <v>0</v>
      </c>
      <c r="GE386" s="211">
        <f t="shared" si="1097"/>
        <v>0</v>
      </c>
      <c r="GF386" s="211">
        <f t="shared" si="1098"/>
        <v>0</v>
      </c>
      <c r="GG386" s="211">
        <f t="shared" si="1099"/>
        <v>0</v>
      </c>
      <c r="GH386" s="211">
        <f t="shared" si="1100"/>
        <v>0</v>
      </c>
      <c r="GI386" s="211">
        <f t="shared" si="1101"/>
        <v>0</v>
      </c>
      <c r="GJ386" s="211">
        <f t="shared" si="1102"/>
        <v>0</v>
      </c>
      <c r="GK386" s="211">
        <f t="shared" si="1103"/>
        <v>0</v>
      </c>
      <c r="GL386" s="211">
        <f t="shared" si="1104"/>
        <v>0</v>
      </c>
    </row>
    <row r="387" spans="3:194">
      <c r="C387" s="32" t="s">
        <v>69</v>
      </c>
      <c r="D387" s="216">
        <v>3200</v>
      </c>
      <c r="E387" s="217" t="s">
        <v>31</v>
      </c>
      <c r="F387" s="217" t="s">
        <v>31</v>
      </c>
      <c r="G387" s="218">
        <f>SUM(G389:G401)</f>
        <v>0</v>
      </c>
      <c r="H387" s="218">
        <f t="shared" ref="H387:BS387" si="1256">SUM(H389:H401)</f>
        <v>0</v>
      </c>
      <c r="I387" s="218">
        <f t="shared" si="1256"/>
        <v>0</v>
      </c>
      <c r="J387" s="218">
        <f t="shared" si="1256"/>
        <v>0</v>
      </c>
      <c r="K387" s="218">
        <f t="shared" si="1256"/>
        <v>0</v>
      </c>
      <c r="L387" s="218">
        <f t="shared" si="1256"/>
        <v>0</v>
      </c>
      <c r="M387" s="218">
        <f t="shared" si="1256"/>
        <v>0</v>
      </c>
      <c r="N387" s="218">
        <f t="shared" si="1256"/>
        <v>0</v>
      </c>
      <c r="O387" s="218">
        <f t="shared" si="1256"/>
        <v>0</v>
      </c>
      <c r="P387" s="218">
        <f t="shared" si="1256"/>
        <v>0</v>
      </c>
      <c r="Q387" s="218">
        <f t="shared" si="1256"/>
        <v>0</v>
      </c>
      <c r="R387" s="218">
        <f t="shared" si="1256"/>
        <v>0</v>
      </c>
      <c r="S387" s="218">
        <f t="shared" si="1256"/>
        <v>0</v>
      </c>
      <c r="T387" s="218">
        <f t="shared" si="1256"/>
        <v>0</v>
      </c>
      <c r="U387" s="218">
        <f t="shared" si="1256"/>
        <v>0</v>
      </c>
      <c r="V387" s="218">
        <f t="shared" si="1256"/>
        <v>0</v>
      </c>
      <c r="W387" s="218">
        <f t="shared" si="1256"/>
        <v>0</v>
      </c>
      <c r="X387" s="218">
        <f t="shared" si="1256"/>
        <v>0</v>
      </c>
      <c r="Y387" s="218">
        <f t="shared" si="1256"/>
        <v>0</v>
      </c>
      <c r="Z387" s="218">
        <f t="shared" si="1256"/>
        <v>0</v>
      </c>
      <c r="AA387" s="218">
        <f t="shared" si="1256"/>
        <v>0</v>
      </c>
      <c r="AB387" s="218">
        <f t="shared" si="1256"/>
        <v>0</v>
      </c>
      <c r="AC387" s="218">
        <f t="shared" si="1256"/>
        <v>0</v>
      </c>
      <c r="AD387" s="218">
        <f t="shared" si="1256"/>
        <v>0</v>
      </c>
      <c r="AE387" s="218">
        <f t="shared" si="1256"/>
        <v>0</v>
      </c>
      <c r="AF387" s="218">
        <f t="shared" si="1256"/>
        <v>0</v>
      </c>
      <c r="AG387" s="218">
        <f t="shared" si="1256"/>
        <v>0</v>
      </c>
      <c r="AH387" s="218">
        <f t="shared" si="1256"/>
        <v>0</v>
      </c>
      <c r="AI387" s="218">
        <f t="shared" si="1256"/>
        <v>0</v>
      </c>
      <c r="AJ387" s="218">
        <f t="shared" si="1256"/>
        <v>0</v>
      </c>
      <c r="AK387" s="218">
        <f t="shared" si="1256"/>
        <v>0</v>
      </c>
      <c r="AL387" s="218">
        <f t="shared" si="1256"/>
        <v>0</v>
      </c>
      <c r="AM387" s="218">
        <f t="shared" si="1256"/>
        <v>0</v>
      </c>
      <c r="AN387" s="218">
        <f t="shared" si="1256"/>
        <v>0</v>
      </c>
      <c r="AO387" s="218">
        <f t="shared" si="1256"/>
        <v>0</v>
      </c>
      <c r="AP387" s="218">
        <f t="shared" si="1256"/>
        <v>0</v>
      </c>
      <c r="AQ387" s="218">
        <f t="shared" si="1256"/>
        <v>0</v>
      </c>
      <c r="AR387" s="218">
        <f t="shared" si="1256"/>
        <v>0</v>
      </c>
      <c r="AS387" s="218">
        <f t="shared" si="1256"/>
        <v>0</v>
      </c>
      <c r="AT387" s="218">
        <f t="shared" si="1256"/>
        <v>0</v>
      </c>
      <c r="AU387" s="218">
        <f t="shared" si="1256"/>
        <v>0</v>
      </c>
      <c r="AV387" s="218">
        <f t="shared" si="1256"/>
        <v>0</v>
      </c>
      <c r="AW387" s="218">
        <f t="shared" si="1256"/>
        <v>0</v>
      </c>
      <c r="AX387" s="218">
        <f t="shared" si="1256"/>
        <v>0</v>
      </c>
      <c r="AY387" s="218">
        <f t="shared" si="1256"/>
        <v>0</v>
      </c>
      <c r="AZ387" s="218">
        <f t="shared" si="1256"/>
        <v>0</v>
      </c>
      <c r="BA387" s="218">
        <f t="shared" si="1256"/>
        <v>0</v>
      </c>
      <c r="BB387" s="218">
        <f t="shared" si="1256"/>
        <v>0</v>
      </c>
      <c r="BC387" s="218">
        <f t="shared" si="1256"/>
        <v>0</v>
      </c>
      <c r="BD387" s="218">
        <f t="shared" si="1256"/>
        <v>0</v>
      </c>
      <c r="BE387" s="218">
        <f t="shared" si="1256"/>
        <v>0</v>
      </c>
      <c r="BF387" s="218">
        <f t="shared" si="1256"/>
        <v>0</v>
      </c>
      <c r="BG387" s="218">
        <f t="shared" si="1256"/>
        <v>0</v>
      </c>
      <c r="BH387" s="218">
        <f t="shared" si="1256"/>
        <v>0</v>
      </c>
      <c r="BI387" s="218">
        <f t="shared" si="1256"/>
        <v>0</v>
      </c>
      <c r="BJ387" s="218">
        <f t="shared" si="1256"/>
        <v>0</v>
      </c>
      <c r="BK387" s="218">
        <f t="shared" si="1256"/>
        <v>0</v>
      </c>
      <c r="BL387" s="218">
        <f t="shared" si="1256"/>
        <v>0</v>
      </c>
      <c r="BM387" s="218">
        <f t="shared" si="1256"/>
        <v>0</v>
      </c>
      <c r="BN387" s="218">
        <f t="shared" si="1256"/>
        <v>0</v>
      </c>
      <c r="BO387" s="218">
        <f t="shared" si="1256"/>
        <v>0</v>
      </c>
      <c r="BP387" s="218">
        <f t="shared" si="1256"/>
        <v>0</v>
      </c>
      <c r="BQ387" s="218">
        <f t="shared" si="1256"/>
        <v>0</v>
      </c>
      <c r="BR387" s="218">
        <f t="shared" si="1256"/>
        <v>0</v>
      </c>
      <c r="BS387" s="218">
        <f t="shared" si="1256"/>
        <v>0</v>
      </c>
      <c r="BT387" s="218">
        <f t="shared" ref="BT387:CR387" si="1257">SUM(BT389:BT401)</f>
        <v>0</v>
      </c>
      <c r="BU387" s="218">
        <f t="shared" si="1257"/>
        <v>0</v>
      </c>
      <c r="BV387" s="218">
        <f t="shared" si="1257"/>
        <v>0</v>
      </c>
      <c r="BW387" s="218">
        <f t="shared" si="1257"/>
        <v>0</v>
      </c>
      <c r="BX387" s="218">
        <f t="shared" si="1257"/>
        <v>0</v>
      </c>
      <c r="BY387" s="218">
        <f t="shared" si="1257"/>
        <v>0</v>
      </c>
      <c r="BZ387" s="218">
        <f t="shared" si="1257"/>
        <v>0</v>
      </c>
      <c r="CA387" s="218">
        <f t="shared" si="1257"/>
        <v>0</v>
      </c>
      <c r="CB387" s="218">
        <f t="shared" si="1257"/>
        <v>0</v>
      </c>
      <c r="CC387" s="218">
        <f t="shared" si="1257"/>
        <v>0</v>
      </c>
      <c r="CD387" s="218">
        <f t="shared" si="1257"/>
        <v>0</v>
      </c>
      <c r="CE387" s="218">
        <f t="shared" si="1257"/>
        <v>0</v>
      </c>
      <c r="CF387" s="218">
        <f t="shared" si="1257"/>
        <v>0</v>
      </c>
      <c r="CG387" s="218">
        <f t="shared" si="1257"/>
        <v>0</v>
      </c>
      <c r="CH387" s="218">
        <f t="shared" si="1257"/>
        <v>0</v>
      </c>
      <c r="CI387" s="218">
        <f t="shared" si="1257"/>
        <v>0</v>
      </c>
      <c r="CJ387" s="218">
        <f t="shared" si="1257"/>
        <v>0</v>
      </c>
      <c r="CK387" s="218">
        <f t="shared" si="1257"/>
        <v>0</v>
      </c>
      <c r="CL387" s="218">
        <f t="shared" si="1257"/>
        <v>0</v>
      </c>
      <c r="CM387" s="218">
        <f t="shared" si="1257"/>
        <v>0</v>
      </c>
      <c r="CN387" s="218">
        <f t="shared" si="1257"/>
        <v>0</v>
      </c>
      <c r="CO387" s="218">
        <f t="shared" si="1257"/>
        <v>0</v>
      </c>
      <c r="CP387" s="218">
        <f t="shared" si="1257"/>
        <v>0</v>
      </c>
      <c r="CQ387" s="218">
        <f t="shared" si="1257"/>
        <v>0</v>
      </c>
      <c r="CR387" s="218">
        <f t="shared" si="1257"/>
        <v>0</v>
      </c>
      <c r="CS387" s="209">
        <f t="shared" si="1135"/>
        <v>0</v>
      </c>
      <c r="CT387" s="205"/>
      <c r="CU387" s="210">
        <f t="shared" si="1168"/>
        <v>0</v>
      </c>
      <c r="CV387" s="210">
        <f t="shared" si="1168"/>
        <v>0</v>
      </c>
      <c r="CW387" s="210">
        <f t="shared" si="1106"/>
        <v>0</v>
      </c>
      <c r="CX387" s="210">
        <f t="shared" si="1107"/>
        <v>0</v>
      </c>
      <c r="CY387" s="210">
        <f t="shared" si="1108"/>
        <v>0</v>
      </c>
      <c r="CZ387" s="210">
        <f t="shared" si="1109"/>
        <v>0</v>
      </c>
      <c r="DA387" s="210">
        <f t="shared" si="1169"/>
        <v>0</v>
      </c>
      <c r="DB387" s="210">
        <f t="shared" si="1169"/>
        <v>0</v>
      </c>
      <c r="DC387" s="210">
        <f t="shared" si="1110"/>
        <v>0</v>
      </c>
      <c r="DD387" s="210">
        <f t="shared" si="1111"/>
        <v>0</v>
      </c>
      <c r="DE387" s="210">
        <f t="shared" si="1112"/>
        <v>0</v>
      </c>
      <c r="DF387" s="210">
        <f t="shared" si="1113"/>
        <v>0</v>
      </c>
      <c r="DG387" s="210">
        <f t="shared" si="1114"/>
        <v>0</v>
      </c>
      <c r="DH387" s="210">
        <f t="shared" si="1115"/>
        <v>0</v>
      </c>
      <c r="DI387" s="210">
        <f t="shared" si="1116"/>
        <v>0</v>
      </c>
      <c r="DJ387" s="210">
        <f t="shared" si="1117"/>
        <v>0</v>
      </c>
      <c r="DK387" s="210">
        <f t="shared" si="1118"/>
        <v>0</v>
      </c>
      <c r="DL387" s="210">
        <f t="shared" si="1119"/>
        <v>0</v>
      </c>
      <c r="DN387" s="210">
        <f t="shared" si="1231"/>
        <v>0</v>
      </c>
      <c r="DO387" s="210">
        <f t="shared" si="1232"/>
        <v>0</v>
      </c>
      <c r="DP387" s="210">
        <f t="shared" si="1230"/>
        <v>0</v>
      </c>
      <c r="DQ387" s="210">
        <f t="shared" si="1230"/>
        <v>0</v>
      </c>
      <c r="DR387" s="210">
        <f t="shared" si="1230"/>
        <v>0</v>
      </c>
      <c r="DS387" s="210">
        <f t="shared" si="1230"/>
        <v>0</v>
      </c>
      <c r="DT387" s="210">
        <f t="shared" si="1230"/>
        <v>0</v>
      </c>
      <c r="DU387" s="210">
        <f t="shared" si="1230"/>
        <v>0</v>
      </c>
      <c r="DV387" s="210">
        <f t="shared" si="1230"/>
        <v>0</v>
      </c>
      <c r="DW387" s="210">
        <f t="shared" si="1230"/>
        <v>0</v>
      </c>
      <c r="DX387" s="210">
        <f t="shared" si="1230"/>
        <v>0</v>
      </c>
      <c r="DY387" s="210">
        <f t="shared" si="1166"/>
        <v>0</v>
      </c>
      <c r="DZ387" s="210">
        <f t="shared" si="1166"/>
        <v>0</v>
      </c>
      <c r="EA387" s="210">
        <f t="shared" si="1166"/>
        <v>0</v>
      </c>
      <c r="EB387" s="210">
        <f t="shared" si="1166"/>
        <v>0</v>
      </c>
      <c r="EC387" s="210">
        <f t="shared" si="1166"/>
        <v>0</v>
      </c>
      <c r="ED387" s="210">
        <f t="shared" si="1166"/>
        <v>0</v>
      </c>
      <c r="EE387" s="210">
        <f t="shared" si="1166"/>
        <v>0</v>
      </c>
      <c r="EF387" s="210">
        <f t="shared" si="1166"/>
        <v>0</v>
      </c>
      <c r="EG387" s="210">
        <f t="shared" si="1166"/>
        <v>0</v>
      </c>
      <c r="EH387" s="210">
        <f t="shared" si="1166"/>
        <v>0</v>
      </c>
      <c r="EI387" s="210">
        <f t="shared" si="1166"/>
        <v>0</v>
      </c>
      <c r="EJ387" s="210">
        <f t="shared" si="1166"/>
        <v>0</v>
      </c>
      <c r="EK387" s="210">
        <f t="shared" si="1237"/>
        <v>0</v>
      </c>
      <c r="EL387" s="210">
        <f t="shared" si="1141"/>
        <v>0</v>
      </c>
      <c r="EM387" s="210">
        <f t="shared" si="1141"/>
        <v>0</v>
      </c>
      <c r="EN387" s="210">
        <f t="shared" si="1141"/>
        <v>0</v>
      </c>
      <c r="EO387" s="210">
        <f t="shared" si="1141"/>
        <v>0</v>
      </c>
      <c r="EP387" s="210">
        <f t="shared" si="1141"/>
        <v>0</v>
      </c>
      <c r="EQ387" s="210">
        <f t="shared" si="1141"/>
        <v>0</v>
      </c>
      <c r="ES387" s="210">
        <f t="shared" si="1120"/>
        <v>0</v>
      </c>
      <c r="ET387" s="210">
        <f t="shared" si="1121"/>
        <v>0</v>
      </c>
      <c r="EU387" s="210">
        <f t="shared" si="1122"/>
        <v>0</v>
      </c>
      <c r="EV387" s="210">
        <f t="shared" si="1123"/>
        <v>0</v>
      </c>
      <c r="EW387" s="210">
        <f t="shared" si="1124"/>
        <v>0</v>
      </c>
      <c r="EX387" s="210">
        <f t="shared" si="1125"/>
        <v>0</v>
      </c>
      <c r="EY387" s="210">
        <f t="shared" si="1126"/>
        <v>0</v>
      </c>
      <c r="EZ387" s="210">
        <f t="shared" si="1127"/>
        <v>0</v>
      </c>
      <c r="FA387" s="210">
        <f t="shared" si="1128"/>
        <v>0</v>
      </c>
      <c r="FB387" s="210">
        <f t="shared" si="1129"/>
        <v>0</v>
      </c>
      <c r="FC387" s="210">
        <f t="shared" si="1130"/>
        <v>0</v>
      </c>
      <c r="FD387" s="210">
        <f t="shared" si="1131"/>
        <v>0</v>
      </c>
      <c r="FE387" s="210">
        <f t="shared" si="1132"/>
        <v>0</v>
      </c>
      <c r="FF387" s="210">
        <f t="shared" si="1133"/>
        <v>0</v>
      </c>
      <c r="FG387" s="210">
        <f t="shared" si="1134"/>
        <v>0</v>
      </c>
      <c r="FI387" s="211">
        <f t="shared" si="1075"/>
        <v>0</v>
      </c>
      <c r="FJ387" s="211">
        <f t="shared" si="1076"/>
        <v>0</v>
      </c>
      <c r="FK387" s="211">
        <f t="shared" si="1077"/>
        <v>0</v>
      </c>
      <c r="FL387" s="211">
        <f t="shared" si="1078"/>
        <v>0</v>
      </c>
      <c r="FM387" s="211">
        <f t="shared" si="1079"/>
        <v>0</v>
      </c>
      <c r="FN387" s="211">
        <f t="shared" si="1080"/>
        <v>0</v>
      </c>
      <c r="FO387" s="211">
        <f t="shared" si="1081"/>
        <v>0</v>
      </c>
      <c r="FP387" s="211">
        <f t="shared" si="1082"/>
        <v>0</v>
      </c>
      <c r="FQ387" s="211">
        <f t="shared" si="1083"/>
        <v>0</v>
      </c>
      <c r="FR387" s="211">
        <f t="shared" si="1084"/>
        <v>0</v>
      </c>
      <c r="FS387" s="211">
        <f t="shared" si="1085"/>
        <v>0</v>
      </c>
      <c r="FT387" s="211">
        <f t="shared" si="1086"/>
        <v>0</v>
      </c>
      <c r="FU387" s="211">
        <f t="shared" si="1087"/>
        <v>0</v>
      </c>
      <c r="FV387" s="211">
        <f t="shared" si="1088"/>
        <v>0</v>
      </c>
      <c r="FW387" s="211">
        <f t="shared" si="1089"/>
        <v>0</v>
      </c>
      <c r="FX387" s="211">
        <f t="shared" si="1090"/>
        <v>0</v>
      </c>
      <c r="FY387" s="211">
        <f t="shared" si="1091"/>
        <v>0</v>
      </c>
      <c r="FZ387" s="211">
        <f t="shared" si="1092"/>
        <v>0</v>
      </c>
      <c r="GA387" s="211">
        <f t="shared" si="1093"/>
        <v>0</v>
      </c>
      <c r="GB387" s="211">
        <f t="shared" si="1094"/>
        <v>0</v>
      </c>
      <c r="GC387" s="211">
        <f t="shared" si="1095"/>
        <v>0</v>
      </c>
      <c r="GD387" s="211">
        <f t="shared" si="1096"/>
        <v>0</v>
      </c>
      <c r="GE387" s="211">
        <f t="shared" si="1097"/>
        <v>0</v>
      </c>
      <c r="GF387" s="211">
        <f t="shared" si="1098"/>
        <v>0</v>
      </c>
      <c r="GG387" s="211">
        <f t="shared" si="1099"/>
        <v>0</v>
      </c>
      <c r="GH387" s="211">
        <f t="shared" si="1100"/>
        <v>0</v>
      </c>
      <c r="GI387" s="211">
        <f t="shared" si="1101"/>
        <v>0</v>
      </c>
      <c r="GJ387" s="211">
        <f t="shared" si="1102"/>
        <v>0</v>
      </c>
      <c r="GK387" s="211">
        <f t="shared" si="1103"/>
        <v>0</v>
      </c>
      <c r="GL387" s="211">
        <f t="shared" si="1104"/>
        <v>0</v>
      </c>
    </row>
    <row r="388" spans="3:194">
      <c r="C388" s="50" t="s">
        <v>2</v>
      </c>
      <c r="D388" s="242"/>
      <c r="E388" s="220"/>
      <c r="F388" s="221"/>
      <c r="G388" s="222"/>
      <c r="H388" s="222"/>
      <c r="I388" s="222"/>
      <c r="J388" s="222"/>
      <c r="K388" s="222"/>
      <c r="L388" s="222"/>
      <c r="M388" s="222"/>
      <c r="N388" s="222"/>
      <c r="O388" s="222"/>
      <c r="P388" s="222"/>
      <c r="Q388" s="222"/>
      <c r="R388" s="222"/>
      <c r="S388" s="222"/>
      <c r="T388" s="222"/>
      <c r="U388" s="222"/>
      <c r="V388" s="222"/>
      <c r="W388" s="222"/>
      <c r="X388" s="222"/>
      <c r="Y388" s="222"/>
      <c r="Z388" s="222"/>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222"/>
      <c r="BK388" s="222"/>
      <c r="BL388" s="222"/>
      <c r="BM388" s="222"/>
      <c r="BN388" s="222"/>
      <c r="BO388" s="222"/>
      <c r="BP388" s="222"/>
      <c r="BQ388" s="222"/>
      <c r="BR388" s="222"/>
      <c r="BS388" s="222"/>
      <c r="BT388" s="222"/>
      <c r="BU388" s="222"/>
      <c r="BV388" s="222"/>
      <c r="BW388" s="222"/>
      <c r="BX388" s="222"/>
      <c r="BY388" s="222"/>
      <c r="BZ388" s="222"/>
      <c r="CA388" s="222"/>
      <c r="CB388" s="222"/>
      <c r="CC388" s="222"/>
      <c r="CD388" s="222"/>
      <c r="CE388" s="222"/>
      <c r="CF388" s="222"/>
      <c r="CG388" s="222"/>
      <c r="CH388" s="222"/>
      <c r="CI388" s="222"/>
      <c r="CJ388" s="222"/>
      <c r="CK388" s="222"/>
      <c r="CL388" s="222"/>
      <c r="CM388" s="222"/>
      <c r="CN388" s="222"/>
      <c r="CO388" s="222"/>
      <c r="CP388" s="222"/>
      <c r="CQ388" s="222"/>
      <c r="CR388" s="222"/>
      <c r="CS388" s="209">
        <f t="shared" si="1135"/>
        <v>0</v>
      </c>
      <c r="CT388" s="205"/>
      <c r="CU388" s="210">
        <f t="shared" si="1168"/>
        <v>0</v>
      </c>
      <c r="CV388" s="210">
        <f t="shared" si="1168"/>
        <v>0</v>
      </c>
      <c r="CW388" s="210">
        <f t="shared" si="1106"/>
        <v>0</v>
      </c>
      <c r="CX388" s="210">
        <f t="shared" si="1107"/>
        <v>0</v>
      </c>
      <c r="CY388" s="210">
        <f t="shared" si="1108"/>
        <v>0</v>
      </c>
      <c r="CZ388" s="210">
        <f t="shared" si="1109"/>
        <v>0</v>
      </c>
      <c r="DA388" s="210">
        <f t="shared" si="1169"/>
        <v>0</v>
      </c>
      <c r="DB388" s="210">
        <f t="shared" si="1169"/>
        <v>0</v>
      </c>
      <c r="DC388" s="210">
        <f t="shared" si="1110"/>
        <v>0</v>
      </c>
      <c r="DD388" s="210">
        <f t="shared" si="1111"/>
        <v>0</v>
      </c>
      <c r="DE388" s="210">
        <f t="shared" si="1112"/>
        <v>0</v>
      </c>
      <c r="DF388" s="210">
        <f t="shared" si="1113"/>
        <v>0</v>
      </c>
      <c r="DG388" s="210">
        <f t="shared" si="1114"/>
        <v>0</v>
      </c>
      <c r="DH388" s="210">
        <f t="shared" si="1115"/>
        <v>0</v>
      </c>
      <c r="DI388" s="210">
        <f t="shared" si="1116"/>
        <v>0</v>
      </c>
      <c r="DJ388" s="210">
        <f t="shared" si="1117"/>
        <v>0</v>
      </c>
      <c r="DK388" s="210">
        <f t="shared" si="1118"/>
        <v>0</v>
      </c>
      <c r="DL388" s="210">
        <f t="shared" si="1119"/>
        <v>0</v>
      </c>
      <c r="DN388" s="210">
        <f t="shared" si="1231"/>
        <v>0</v>
      </c>
      <c r="DO388" s="210">
        <f t="shared" si="1232"/>
        <v>0</v>
      </c>
      <c r="DP388" s="210">
        <f t="shared" si="1230"/>
        <v>0</v>
      </c>
      <c r="DQ388" s="210">
        <f t="shared" si="1230"/>
        <v>0</v>
      </c>
      <c r="DR388" s="210">
        <f t="shared" si="1230"/>
        <v>0</v>
      </c>
      <c r="DS388" s="210">
        <f t="shared" si="1230"/>
        <v>0</v>
      </c>
      <c r="DT388" s="210">
        <f t="shared" si="1230"/>
        <v>0</v>
      </c>
      <c r="DU388" s="210">
        <f t="shared" si="1230"/>
        <v>0</v>
      </c>
      <c r="DV388" s="210">
        <f t="shared" si="1230"/>
        <v>0</v>
      </c>
      <c r="DW388" s="210">
        <f t="shared" si="1230"/>
        <v>0</v>
      </c>
      <c r="DX388" s="210">
        <f t="shared" si="1230"/>
        <v>0</v>
      </c>
      <c r="DY388" s="210">
        <f t="shared" si="1166"/>
        <v>0</v>
      </c>
      <c r="DZ388" s="210">
        <f t="shared" si="1166"/>
        <v>0</v>
      </c>
      <c r="EA388" s="210">
        <f t="shared" si="1166"/>
        <v>0</v>
      </c>
      <c r="EB388" s="210">
        <f t="shared" si="1166"/>
        <v>0</v>
      </c>
      <c r="EC388" s="210">
        <f t="shared" si="1166"/>
        <v>0</v>
      </c>
      <c r="ED388" s="210">
        <f t="shared" si="1166"/>
        <v>0</v>
      </c>
      <c r="EE388" s="210">
        <f t="shared" si="1166"/>
        <v>0</v>
      </c>
      <c r="EF388" s="210">
        <f t="shared" si="1166"/>
        <v>0</v>
      </c>
      <c r="EG388" s="210">
        <f t="shared" si="1166"/>
        <v>0</v>
      </c>
      <c r="EH388" s="210">
        <f t="shared" si="1166"/>
        <v>0</v>
      </c>
      <c r="EI388" s="210">
        <f t="shared" si="1166"/>
        <v>0</v>
      </c>
      <c r="EJ388" s="210">
        <f t="shared" si="1166"/>
        <v>0</v>
      </c>
      <c r="EK388" s="210">
        <f t="shared" si="1237"/>
        <v>0</v>
      </c>
      <c r="EL388" s="210">
        <f t="shared" si="1141"/>
        <v>0</v>
      </c>
      <c r="EM388" s="210">
        <f t="shared" si="1141"/>
        <v>0</v>
      </c>
      <c r="EN388" s="210">
        <f t="shared" si="1141"/>
        <v>0</v>
      </c>
      <c r="EO388" s="210">
        <f t="shared" ref="EO388:EQ451" si="1258">IF((AH388-BL388)&gt;0,0,AH388-BL388)</f>
        <v>0</v>
      </c>
      <c r="EP388" s="210">
        <f t="shared" si="1258"/>
        <v>0</v>
      </c>
      <c r="EQ388" s="210">
        <f t="shared" si="1258"/>
        <v>0</v>
      </c>
      <c r="ES388" s="210">
        <f t="shared" si="1120"/>
        <v>0</v>
      </c>
      <c r="ET388" s="210">
        <f t="shared" si="1121"/>
        <v>0</v>
      </c>
      <c r="EU388" s="210">
        <f t="shared" si="1122"/>
        <v>0</v>
      </c>
      <c r="EV388" s="210">
        <f t="shared" si="1123"/>
        <v>0</v>
      </c>
      <c r="EW388" s="210">
        <f t="shared" si="1124"/>
        <v>0</v>
      </c>
      <c r="EX388" s="210">
        <f t="shared" si="1125"/>
        <v>0</v>
      </c>
      <c r="EY388" s="210">
        <f t="shared" si="1126"/>
        <v>0</v>
      </c>
      <c r="EZ388" s="210">
        <f t="shared" si="1127"/>
        <v>0</v>
      </c>
      <c r="FA388" s="210">
        <f t="shared" si="1128"/>
        <v>0</v>
      </c>
      <c r="FB388" s="210">
        <f t="shared" si="1129"/>
        <v>0</v>
      </c>
      <c r="FC388" s="210">
        <f t="shared" si="1130"/>
        <v>0</v>
      </c>
      <c r="FD388" s="210">
        <f t="shared" si="1131"/>
        <v>0</v>
      </c>
      <c r="FE388" s="210">
        <f t="shared" si="1132"/>
        <v>0</v>
      </c>
      <c r="FF388" s="210">
        <f t="shared" si="1133"/>
        <v>0</v>
      </c>
      <c r="FG388" s="210">
        <f t="shared" si="1134"/>
        <v>0</v>
      </c>
      <c r="FI388" s="211">
        <f t="shared" si="1075"/>
        <v>0</v>
      </c>
      <c r="FJ388" s="211">
        <f t="shared" si="1076"/>
        <v>0</v>
      </c>
      <c r="FK388" s="211">
        <f t="shared" si="1077"/>
        <v>0</v>
      </c>
      <c r="FL388" s="211">
        <f t="shared" si="1078"/>
        <v>0</v>
      </c>
      <c r="FM388" s="211">
        <f t="shared" si="1079"/>
        <v>0</v>
      </c>
      <c r="FN388" s="211">
        <f t="shared" si="1080"/>
        <v>0</v>
      </c>
      <c r="FO388" s="211">
        <f t="shared" si="1081"/>
        <v>0</v>
      </c>
      <c r="FP388" s="211">
        <f t="shared" si="1082"/>
        <v>0</v>
      </c>
      <c r="FQ388" s="211">
        <f t="shared" si="1083"/>
        <v>0</v>
      </c>
      <c r="FR388" s="211">
        <f t="shared" si="1084"/>
        <v>0</v>
      </c>
      <c r="FS388" s="211">
        <f t="shared" si="1085"/>
        <v>0</v>
      </c>
      <c r="FT388" s="211">
        <f t="shared" si="1086"/>
        <v>0</v>
      </c>
      <c r="FU388" s="211">
        <f t="shared" si="1087"/>
        <v>0</v>
      </c>
      <c r="FV388" s="211">
        <f t="shared" si="1088"/>
        <v>0</v>
      </c>
      <c r="FW388" s="211">
        <f t="shared" si="1089"/>
        <v>0</v>
      </c>
      <c r="FX388" s="211">
        <f t="shared" si="1090"/>
        <v>0</v>
      </c>
      <c r="FY388" s="211">
        <f t="shared" si="1091"/>
        <v>0</v>
      </c>
      <c r="FZ388" s="211">
        <f t="shared" si="1092"/>
        <v>0</v>
      </c>
      <c r="GA388" s="211">
        <f t="shared" si="1093"/>
        <v>0</v>
      </c>
      <c r="GB388" s="211">
        <f t="shared" si="1094"/>
        <v>0</v>
      </c>
      <c r="GC388" s="211">
        <f t="shared" si="1095"/>
        <v>0</v>
      </c>
      <c r="GD388" s="211">
        <f t="shared" si="1096"/>
        <v>0</v>
      </c>
      <c r="GE388" s="211">
        <f t="shared" si="1097"/>
        <v>0</v>
      </c>
      <c r="GF388" s="211">
        <f t="shared" si="1098"/>
        <v>0</v>
      </c>
      <c r="GG388" s="211">
        <f t="shared" si="1099"/>
        <v>0</v>
      </c>
      <c r="GH388" s="211">
        <f t="shared" si="1100"/>
        <v>0</v>
      </c>
      <c r="GI388" s="211">
        <f t="shared" si="1101"/>
        <v>0</v>
      </c>
      <c r="GJ388" s="211">
        <f t="shared" si="1102"/>
        <v>0</v>
      </c>
      <c r="GK388" s="211">
        <f t="shared" si="1103"/>
        <v>0</v>
      </c>
      <c r="GL388" s="211">
        <f t="shared" si="1104"/>
        <v>0</v>
      </c>
    </row>
    <row r="389" spans="3:194" ht="30">
      <c r="C389" s="53" t="s">
        <v>1231</v>
      </c>
      <c r="D389" s="225">
        <v>3201</v>
      </c>
      <c r="E389" s="223">
        <v>1</v>
      </c>
      <c r="F389" s="223"/>
      <c r="G389" s="224">
        <f t="shared" ref="G389:G401" si="1259">+I389+K389+M389+O389</f>
        <v>0</v>
      </c>
      <c r="H389" s="224">
        <f t="shared" ref="H389:H401" si="1260">+J389+L389+N389+P389</f>
        <v>0</v>
      </c>
      <c r="I389" s="222"/>
      <c r="J389" s="222"/>
      <c r="K389" s="222"/>
      <c r="L389" s="222"/>
      <c r="M389" s="222"/>
      <c r="N389" s="222"/>
      <c r="O389" s="222"/>
      <c r="P389" s="222"/>
      <c r="Q389" s="224">
        <f t="shared" ref="Q389:Q401" si="1261">SUM(R389:U389)</f>
        <v>0</v>
      </c>
      <c r="R389" s="222"/>
      <c r="S389" s="222"/>
      <c r="T389" s="222"/>
      <c r="U389" s="222"/>
      <c r="V389" s="224">
        <f t="shared" ref="V389:V401" si="1262">SUM(W389:Z389)</f>
        <v>0</v>
      </c>
      <c r="W389" s="222"/>
      <c r="X389" s="222"/>
      <c r="Y389" s="222"/>
      <c r="Z389" s="222"/>
      <c r="AA389" s="224">
        <f t="shared" ref="AA389:AA401" si="1263">SUM(AB389:AE389)</f>
        <v>0</v>
      </c>
      <c r="AB389" s="222"/>
      <c r="AC389" s="222"/>
      <c r="AD389" s="222"/>
      <c r="AE389" s="222"/>
      <c r="AF389" s="224">
        <f t="shared" ref="AF389:AF401" si="1264">SUM(AG389:AJ389)</f>
        <v>0</v>
      </c>
      <c r="AG389" s="222"/>
      <c r="AH389" s="222"/>
      <c r="AI389" s="222"/>
      <c r="AJ389" s="222"/>
      <c r="AK389" s="224">
        <f t="shared" ref="AK389:AK401" si="1265">+AM389+AO389+AQ389+AS389</f>
        <v>0</v>
      </c>
      <c r="AL389" s="224">
        <f t="shared" ref="AL389:AL401" si="1266">+AN389+AP389+AR389+AT389</f>
        <v>0</v>
      </c>
      <c r="AM389" s="222"/>
      <c r="AN389" s="222"/>
      <c r="AO389" s="222"/>
      <c r="AP389" s="222"/>
      <c r="AQ389" s="222"/>
      <c r="AR389" s="222"/>
      <c r="AS389" s="222"/>
      <c r="AT389" s="222"/>
      <c r="AU389" s="224">
        <f t="shared" ref="AU389:AU401" si="1267">SUM(AV389:AY389)</f>
        <v>0</v>
      </c>
      <c r="AV389" s="222"/>
      <c r="AW389" s="222"/>
      <c r="AX389" s="222"/>
      <c r="AY389" s="222"/>
      <c r="AZ389" s="224">
        <f t="shared" ref="AZ389:AZ401" si="1268">SUM(BA389:BD389)</f>
        <v>0</v>
      </c>
      <c r="BA389" s="222"/>
      <c r="BB389" s="222"/>
      <c r="BC389" s="222"/>
      <c r="BD389" s="222"/>
      <c r="BE389" s="224">
        <f t="shared" ref="BE389:BE401" si="1269">SUM(BF389:BI389)</f>
        <v>0</v>
      </c>
      <c r="BF389" s="222"/>
      <c r="BG389" s="222"/>
      <c r="BH389" s="222"/>
      <c r="BI389" s="222"/>
      <c r="BJ389" s="224">
        <f t="shared" ref="BJ389:BJ401" si="1270">SUM(BK389:BN389)</f>
        <v>0</v>
      </c>
      <c r="BK389" s="222"/>
      <c r="BL389" s="222"/>
      <c r="BM389" s="222"/>
      <c r="BN389" s="222"/>
      <c r="BO389" s="224">
        <f t="shared" ref="BO389:BO401" si="1271">SUM(BP389:BS389)</f>
        <v>0</v>
      </c>
      <c r="BP389" s="222"/>
      <c r="BQ389" s="222"/>
      <c r="BR389" s="222"/>
      <c r="BS389" s="222"/>
      <c r="BT389" s="224">
        <f t="shared" ref="BT389:BT401" si="1272">SUM(BU389:BX389)</f>
        <v>0</v>
      </c>
      <c r="BU389" s="222"/>
      <c r="BV389" s="222"/>
      <c r="BW389" s="222"/>
      <c r="BX389" s="222"/>
      <c r="BY389" s="224">
        <f t="shared" ref="BY389:BY401" si="1273">SUM(BZ389:CC389)</f>
        <v>0</v>
      </c>
      <c r="BZ389" s="222"/>
      <c r="CA389" s="222"/>
      <c r="CB389" s="222"/>
      <c r="CC389" s="222"/>
      <c r="CD389" s="224">
        <f t="shared" ref="CD389:CD401" si="1274">SUM(CE389:CH389)</f>
        <v>0</v>
      </c>
      <c r="CE389" s="222"/>
      <c r="CF389" s="222"/>
      <c r="CG389" s="222"/>
      <c r="CH389" s="222"/>
      <c r="CI389" s="224">
        <f t="shared" ref="CI389:CI401" si="1275">SUM(CJ389:CM389)</f>
        <v>0</v>
      </c>
      <c r="CJ389" s="222"/>
      <c r="CK389" s="222"/>
      <c r="CL389" s="222"/>
      <c r="CM389" s="222"/>
      <c r="CN389" s="224">
        <f t="shared" ref="CN389:CN401" si="1276">SUM(CO389:CR389)</f>
        <v>0</v>
      </c>
      <c r="CO389" s="222"/>
      <c r="CP389" s="222"/>
      <c r="CQ389" s="222"/>
      <c r="CR389" s="222"/>
      <c r="CS389" s="209">
        <f t="shared" si="1135"/>
        <v>0</v>
      </c>
      <c r="CT389" s="205"/>
      <c r="CU389" s="210">
        <f t="shared" si="1168"/>
        <v>0</v>
      </c>
      <c r="CV389" s="210">
        <f t="shared" si="1168"/>
        <v>0</v>
      </c>
      <c r="CW389" s="210">
        <f t="shared" si="1106"/>
        <v>0</v>
      </c>
      <c r="CX389" s="210">
        <f t="shared" si="1107"/>
        <v>0</v>
      </c>
      <c r="CY389" s="210">
        <f t="shared" si="1108"/>
        <v>0</v>
      </c>
      <c r="CZ389" s="210">
        <f t="shared" si="1109"/>
        <v>0</v>
      </c>
      <c r="DA389" s="210">
        <f t="shared" si="1169"/>
        <v>0</v>
      </c>
      <c r="DB389" s="210">
        <f t="shared" si="1169"/>
        <v>0</v>
      </c>
      <c r="DC389" s="210">
        <f t="shared" si="1110"/>
        <v>0</v>
      </c>
      <c r="DD389" s="210">
        <f t="shared" si="1111"/>
        <v>0</v>
      </c>
      <c r="DE389" s="210">
        <f t="shared" si="1112"/>
        <v>0</v>
      </c>
      <c r="DF389" s="210">
        <f t="shared" si="1113"/>
        <v>0</v>
      </c>
      <c r="DG389" s="210">
        <f t="shared" si="1114"/>
        <v>0</v>
      </c>
      <c r="DH389" s="210">
        <f t="shared" si="1115"/>
        <v>0</v>
      </c>
      <c r="DI389" s="210">
        <f t="shared" si="1116"/>
        <v>0</v>
      </c>
      <c r="DJ389" s="210">
        <f t="shared" si="1117"/>
        <v>0</v>
      </c>
      <c r="DK389" s="210">
        <f t="shared" si="1118"/>
        <v>0</v>
      </c>
      <c r="DL389" s="210">
        <f t="shared" si="1119"/>
        <v>0</v>
      </c>
      <c r="DN389" s="210">
        <f t="shared" si="1231"/>
        <v>0</v>
      </c>
      <c r="DO389" s="210">
        <f t="shared" si="1232"/>
        <v>0</v>
      </c>
      <c r="DP389" s="210">
        <f t="shared" si="1230"/>
        <v>0</v>
      </c>
      <c r="DQ389" s="210">
        <f t="shared" si="1230"/>
        <v>0</v>
      </c>
      <c r="DR389" s="210">
        <f t="shared" si="1230"/>
        <v>0</v>
      </c>
      <c r="DS389" s="210">
        <f t="shared" si="1230"/>
        <v>0</v>
      </c>
      <c r="DT389" s="210">
        <f t="shared" si="1230"/>
        <v>0</v>
      </c>
      <c r="DU389" s="210">
        <f t="shared" si="1230"/>
        <v>0</v>
      </c>
      <c r="DV389" s="210">
        <f t="shared" si="1230"/>
        <v>0</v>
      </c>
      <c r="DW389" s="210">
        <f t="shared" si="1230"/>
        <v>0</v>
      </c>
      <c r="DX389" s="210">
        <f t="shared" si="1230"/>
        <v>0</v>
      </c>
      <c r="DY389" s="210">
        <f t="shared" si="1166"/>
        <v>0</v>
      </c>
      <c r="DZ389" s="210">
        <f t="shared" si="1166"/>
        <v>0</v>
      </c>
      <c r="EA389" s="210">
        <f t="shared" si="1166"/>
        <v>0</v>
      </c>
      <c r="EB389" s="210">
        <f t="shared" si="1166"/>
        <v>0</v>
      </c>
      <c r="EC389" s="210">
        <f t="shared" si="1166"/>
        <v>0</v>
      </c>
      <c r="ED389" s="210">
        <f t="shared" si="1166"/>
        <v>0</v>
      </c>
      <c r="EE389" s="210">
        <f t="shared" si="1166"/>
        <v>0</v>
      </c>
      <c r="EF389" s="210">
        <f t="shared" si="1166"/>
        <v>0</v>
      </c>
      <c r="EG389" s="210">
        <f t="shared" si="1166"/>
        <v>0</v>
      </c>
      <c r="EH389" s="210">
        <f t="shared" si="1166"/>
        <v>0</v>
      </c>
      <c r="EI389" s="210">
        <f t="shared" si="1166"/>
        <v>0</v>
      </c>
      <c r="EJ389" s="210">
        <f t="shared" si="1166"/>
        <v>0</v>
      </c>
      <c r="EK389" s="210">
        <f t="shared" si="1237"/>
        <v>0</v>
      </c>
      <c r="EL389" s="210">
        <f t="shared" si="1237"/>
        <v>0</v>
      </c>
      <c r="EM389" s="210">
        <f t="shared" si="1237"/>
        <v>0</v>
      </c>
      <c r="EN389" s="210">
        <f t="shared" si="1237"/>
        <v>0</v>
      </c>
      <c r="EO389" s="210">
        <f t="shared" si="1258"/>
        <v>0</v>
      </c>
      <c r="EP389" s="210">
        <f t="shared" si="1258"/>
        <v>0</v>
      </c>
      <c r="EQ389" s="210">
        <f t="shared" si="1258"/>
        <v>0</v>
      </c>
      <c r="ES389" s="210">
        <f t="shared" si="1120"/>
        <v>0</v>
      </c>
      <c r="ET389" s="210">
        <f t="shared" si="1121"/>
        <v>0</v>
      </c>
      <c r="EU389" s="210">
        <f t="shared" si="1122"/>
        <v>0</v>
      </c>
      <c r="EV389" s="210">
        <f t="shared" si="1123"/>
        <v>0</v>
      </c>
      <c r="EW389" s="210">
        <f t="shared" si="1124"/>
        <v>0</v>
      </c>
      <c r="EX389" s="210">
        <f t="shared" si="1125"/>
        <v>0</v>
      </c>
      <c r="EY389" s="210">
        <f t="shared" si="1126"/>
        <v>0</v>
      </c>
      <c r="EZ389" s="210">
        <f t="shared" si="1127"/>
        <v>0</v>
      </c>
      <c r="FA389" s="210">
        <f t="shared" si="1128"/>
        <v>0</v>
      </c>
      <c r="FB389" s="210">
        <f t="shared" si="1129"/>
        <v>0</v>
      </c>
      <c r="FC389" s="210">
        <f t="shared" si="1130"/>
        <v>0</v>
      </c>
      <c r="FD389" s="210">
        <f t="shared" si="1131"/>
        <v>0</v>
      </c>
      <c r="FE389" s="210">
        <f t="shared" si="1132"/>
        <v>0</v>
      </c>
      <c r="FF389" s="210">
        <f t="shared" si="1133"/>
        <v>0</v>
      </c>
      <c r="FG389" s="210">
        <f t="shared" si="1134"/>
        <v>0</v>
      </c>
      <c r="FI389" s="211">
        <f t="shared" si="1075"/>
        <v>0</v>
      </c>
      <c r="FJ389" s="211">
        <f t="shared" si="1076"/>
        <v>0</v>
      </c>
      <c r="FK389" s="211">
        <f t="shared" si="1077"/>
        <v>0</v>
      </c>
      <c r="FL389" s="211">
        <f t="shared" si="1078"/>
        <v>0</v>
      </c>
      <c r="FM389" s="211">
        <f t="shared" si="1079"/>
        <v>0</v>
      </c>
      <c r="FN389" s="211">
        <f t="shared" si="1080"/>
        <v>0</v>
      </c>
      <c r="FO389" s="211">
        <f t="shared" si="1081"/>
        <v>0</v>
      </c>
      <c r="FP389" s="211">
        <f t="shared" si="1082"/>
        <v>0</v>
      </c>
      <c r="FQ389" s="211">
        <f t="shared" si="1083"/>
        <v>0</v>
      </c>
      <c r="FR389" s="211">
        <f t="shared" si="1084"/>
        <v>0</v>
      </c>
      <c r="FS389" s="211">
        <f t="shared" si="1085"/>
        <v>0</v>
      </c>
      <c r="FT389" s="211">
        <f t="shared" si="1086"/>
        <v>0</v>
      </c>
      <c r="FU389" s="211">
        <f t="shared" si="1087"/>
        <v>0</v>
      </c>
      <c r="FV389" s="211">
        <f t="shared" si="1088"/>
        <v>0</v>
      </c>
      <c r="FW389" s="211">
        <f t="shared" si="1089"/>
        <v>0</v>
      </c>
      <c r="FX389" s="211">
        <f t="shared" si="1090"/>
        <v>0</v>
      </c>
      <c r="FY389" s="211">
        <f t="shared" si="1091"/>
        <v>0</v>
      </c>
      <c r="FZ389" s="211">
        <f t="shared" si="1092"/>
        <v>0</v>
      </c>
      <c r="GA389" s="211">
        <f t="shared" si="1093"/>
        <v>0</v>
      </c>
      <c r="GB389" s="211">
        <f t="shared" si="1094"/>
        <v>0</v>
      </c>
      <c r="GC389" s="211">
        <f t="shared" si="1095"/>
        <v>0</v>
      </c>
      <c r="GD389" s="211">
        <f t="shared" si="1096"/>
        <v>0</v>
      </c>
      <c r="GE389" s="211">
        <f t="shared" si="1097"/>
        <v>0</v>
      </c>
      <c r="GF389" s="211">
        <f t="shared" si="1098"/>
        <v>0</v>
      </c>
      <c r="GG389" s="211">
        <f t="shared" si="1099"/>
        <v>0</v>
      </c>
      <c r="GH389" s="211">
        <f t="shared" si="1100"/>
        <v>0</v>
      </c>
      <c r="GI389" s="211">
        <f t="shared" si="1101"/>
        <v>0</v>
      </c>
      <c r="GJ389" s="211">
        <f t="shared" si="1102"/>
        <v>0</v>
      </c>
      <c r="GK389" s="211">
        <f t="shared" si="1103"/>
        <v>0</v>
      </c>
      <c r="GL389" s="211">
        <f t="shared" si="1104"/>
        <v>0</v>
      </c>
    </row>
    <row r="390" spans="3:194" ht="30">
      <c r="C390" s="53" t="s">
        <v>1232</v>
      </c>
      <c r="D390" s="225">
        <v>3202</v>
      </c>
      <c r="E390" s="223">
        <v>1</v>
      </c>
      <c r="F390" s="223"/>
      <c r="G390" s="224">
        <f t="shared" si="1259"/>
        <v>0</v>
      </c>
      <c r="H390" s="224">
        <f t="shared" si="1260"/>
        <v>0</v>
      </c>
      <c r="I390" s="222"/>
      <c r="J390" s="222"/>
      <c r="K390" s="222"/>
      <c r="L390" s="222"/>
      <c r="M390" s="222"/>
      <c r="N390" s="222"/>
      <c r="O390" s="222"/>
      <c r="P390" s="222"/>
      <c r="Q390" s="224">
        <f t="shared" si="1261"/>
        <v>0</v>
      </c>
      <c r="R390" s="222"/>
      <c r="S390" s="222"/>
      <c r="T390" s="222"/>
      <c r="U390" s="222"/>
      <c r="V390" s="224">
        <f t="shared" si="1262"/>
        <v>0</v>
      </c>
      <c r="W390" s="222"/>
      <c r="X390" s="222"/>
      <c r="Y390" s="222"/>
      <c r="Z390" s="222"/>
      <c r="AA390" s="224">
        <f t="shared" si="1263"/>
        <v>0</v>
      </c>
      <c r="AB390" s="222"/>
      <c r="AC390" s="222"/>
      <c r="AD390" s="222"/>
      <c r="AE390" s="222"/>
      <c r="AF390" s="224">
        <f t="shared" si="1264"/>
        <v>0</v>
      </c>
      <c r="AG390" s="222"/>
      <c r="AH390" s="222"/>
      <c r="AI390" s="222"/>
      <c r="AJ390" s="222"/>
      <c r="AK390" s="224">
        <f t="shared" si="1265"/>
        <v>0</v>
      </c>
      <c r="AL390" s="224">
        <f t="shared" si="1266"/>
        <v>0</v>
      </c>
      <c r="AM390" s="222"/>
      <c r="AN390" s="222"/>
      <c r="AO390" s="222"/>
      <c r="AP390" s="222"/>
      <c r="AQ390" s="222"/>
      <c r="AR390" s="222"/>
      <c r="AS390" s="222"/>
      <c r="AT390" s="222"/>
      <c r="AU390" s="224">
        <f t="shared" si="1267"/>
        <v>0</v>
      </c>
      <c r="AV390" s="222"/>
      <c r="AW390" s="222"/>
      <c r="AX390" s="222"/>
      <c r="AY390" s="222"/>
      <c r="AZ390" s="224">
        <f t="shared" si="1268"/>
        <v>0</v>
      </c>
      <c r="BA390" s="222"/>
      <c r="BB390" s="222"/>
      <c r="BC390" s="222"/>
      <c r="BD390" s="222"/>
      <c r="BE390" s="224">
        <f t="shared" si="1269"/>
        <v>0</v>
      </c>
      <c r="BF390" s="222"/>
      <c r="BG390" s="222"/>
      <c r="BH390" s="222"/>
      <c r="BI390" s="222"/>
      <c r="BJ390" s="224">
        <f t="shared" si="1270"/>
        <v>0</v>
      </c>
      <c r="BK390" s="222"/>
      <c r="BL390" s="222"/>
      <c r="BM390" s="222"/>
      <c r="BN390" s="222"/>
      <c r="BO390" s="224">
        <f t="shared" si="1271"/>
        <v>0</v>
      </c>
      <c r="BP390" s="222"/>
      <c r="BQ390" s="222"/>
      <c r="BR390" s="222"/>
      <c r="BS390" s="222"/>
      <c r="BT390" s="224">
        <f t="shared" si="1272"/>
        <v>0</v>
      </c>
      <c r="BU390" s="222"/>
      <c r="BV390" s="222"/>
      <c r="BW390" s="222"/>
      <c r="BX390" s="222"/>
      <c r="BY390" s="224">
        <f t="shared" si="1273"/>
        <v>0</v>
      </c>
      <c r="BZ390" s="222"/>
      <c r="CA390" s="222"/>
      <c r="CB390" s="222"/>
      <c r="CC390" s="222"/>
      <c r="CD390" s="224">
        <f t="shared" si="1274"/>
        <v>0</v>
      </c>
      <c r="CE390" s="222"/>
      <c r="CF390" s="222"/>
      <c r="CG390" s="222"/>
      <c r="CH390" s="222"/>
      <c r="CI390" s="224">
        <f t="shared" si="1275"/>
        <v>0</v>
      </c>
      <c r="CJ390" s="222"/>
      <c r="CK390" s="222"/>
      <c r="CL390" s="222"/>
      <c r="CM390" s="222"/>
      <c r="CN390" s="224">
        <f t="shared" si="1276"/>
        <v>0</v>
      </c>
      <c r="CO390" s="222"/>
      <c r="CP390" s="222"/>
      <c r="CQ390" s="222"/>
      <c r="CR390" s="222"/>
      <c r="CS390" s="209">
        <f t="shared" si="1135"/>
        <v>0</v>
      </c>
      <c r="CT390" s="205"/>
      <c r="CU390" s="210">
        <f t="shared" si="1168"/>
        <v>0</v>
      </c>
      <c r="CV390" s="210">
        <f t="shared" si="1168"/>
        <v>0</v>
      </c>
      <c r="CW390" s="210">
        <f t="shared" si="1106"/>
        <v>0</v>
      </c>
      <c r="CX390" s="210">
        <f t="shared" si="1107"/>
        <v>0</v>
      </c>
      <c r="CY390" s="210">
        <f t="shared" si="1108"/>
        <v>0</v>
      </c>
      <c r="CZ390" s="210">
        <f t="shared" si="1109"/>
        <v>0</v>
      </c>
      <c r="DA390" s="210">
        <f t="shared" si="1169"/>
        <v>0</v>
      </c>
      <c r="DB390" s="210">
        <f t="shared" si="1169"/>
        <v>0</v>
      </c>
      <c r="DC390" s="210">
        <f t="shared" si="1110"/>
        <v>0</v>
      </c>
      <c r="DD390" s="210">
        <f t="shared" si="1111"/>
        <v>0</v>
      </c>
      <c r="DE390" s="210">
        <f t="shared" si="1112"/>
        <v>0</v>
      </c>
      <c r="DF390" s="210">
        <f t="shared" si="1113"/>
        <v>0</v>
      </c>
      <c r="DG390" s="210">
        <f t="shared" si="1114"/>
        <v>0</v>
      </c>
      <c r="DH390" s="210">
        <f t="shared" si="1115"/>
        <v>0</v>
      </c>
      <c r="DI390" s="210">
        <f t="shared" si="1116"/>
        <v>0</v>
      </c>
      <c r="DJ390" s="210">
        <f t="shared" si="1117"/>
        <v>0</v>
      </c>
      <c r="DK390" s="210">
        <f t="shared" si="1118"/>
        <v>0</v>
      </c>
      <c r="DL390" s="210">
        <f t="shared" si="1119"/>
        <v>0</v>
      </c>
      <c r="DN390" s="210">
        <f t="shared" si="1231"/>
        <v>0</v>
      </c>
      <c r="DO390" s="210">
        <f t="shared" si="1232"/>
        <v>0</v>
      </c>
      <c r="DP390" s="210">
        <f t="shared" si="1230"/>
        <v>0</v>
      </c>
      <c r="DQ390" s="210">
        <f t="shared" si="1230"/>
        <v>0</v>
      </c>
      <c r="DR390" s="210">
        <f t="shared" si="1230"/>
        <v>0</v>
      </c>
      <c r="DS390" s="210">
        <f t="shared" si="1230"/>
        <v>0</v>
      </c>
      <c r="DT390" s="210">
        <f t="shared" si="1230"/>
        <v>0</v>
      </c>
      <c r="DU390" s="210">
        <f t="shared" si="1230"/>
        <v>0</v>
      </c>
      <c r="DV390" s="210">
        <f t="shared" si="1230"/>
        <v>0</v>
      </c>
      <c r="DW390" s="210">
        <f t="shared" si="1230"/>
        <v>0</v>
      </c>
      <c r="DX390" s="210">
        <f t="shared" si="1230"/>
        <v>0</v>
      </c>
      <c r="DY390" s="210">
        <f t="shared" si="1166"/>
        <v>0</v>
      </c>
      <c r="DZ390" s="210">
        <f t="shared" si="1166"/>
        <v>0</v>
      </c>
      <c r="EA390" s="210">
        <f t="shared" si="1166"/>
        <v>0</v>
      </c>
      <c r="EB390" s="210">
        <f t="shared" si="1166"/>
        <v>0</v>
      </c>
      <c r="EC390" s="210">
        <f t="shared" si="1166"/>
        <v>0</v>
      </c>
      <c r="ED390" s="210">
        <f t="shared" si="1166"/>
        <v>0</v>
      </c>
      <c r="EE390" s="210">
        <f t="shared" si="1166"/>
        <v>0</v>
      </c>
      <c r="EF390" s="210">
        <f t="shared" si="1166"/>
        <v>0</v>
      </c>
      <c r="EG390" s="210">
        <f t="shared" si="1166"/>
        <v>0</v>
      </c>
      <c r="EH390" s="210">
        <f t="shared" si="1166"/>
        <v>0</v>
      </c>
      <c r="EI390" s="210">
        <f t="shared" si="1166"/>
        <v>0</v>
      </c>
      <c r="EJ390" s="210">
        <f t="shared" si="1166"/>
        <v>0</v>
      </c>
      <c r="EK390" s="210">
        <f t="shared" si="1237"/>
        <v>0</v>
      </c>
      <c r="EL390" s="210">
        <f t="shared" si="1237"/>
        <v>0</v>
      </c>
      <c r="EM390" s="210">
        <f t="shared" si="1237"/>
        <v>0</v>
      </c>
      <c r="EN390" s="210">
        <f t="shared" si="1237"/>
        <v>0</v>
      </c>
      <c r="EO390" s="210">
        <f t="shared" si="1258"/>
        <v>0</v>
      </c>
      <c r="EP390" s="210">
        <f t="shared" si="1258"/>
        <v>0</v>
      </c>
      <c r="EQ390" s="210">
        <f t="shared" si="1258"/>
        <v>0</v>
      </c>
      <c r="ES390" s="210">
        <f t="shared" si="1120"/>
        <v>0</v>
      </c>
      <c r="ET390" s="210">
        <f t="shared" si="1121"/>
        <v>0</v>
      </c>
      <c r="EU390" s="210">
        <f t="shared" si="1122"/>
        <v>0</v>
      </c>
      <c r="EV390" s="210">
        <f t="shared" si="1123"/>
        <v>0</v>
      </c>
      <c r="EW390" s="210">
        <f t="shared" si="1124"/>
        <v>0</v>
      </c>
      <c r="EX390" s="210">
        <f t="shared" si="1125"/>
        <v>0</v>
      </c>
      <c r="EY390" s="210">
        <f t="shared" si="1126"/>
        <v>0</v>
      </c>
      <c r="EZ390" s="210">
        <f t="shared" si="1127"/>
        <v>0</v>
      </c>
      <c r="FA390" s="210">
        <f t="shared" si="1128"/>
        <v>0</v>
      </c>
      <c r="FB390" s="210">
        <f t="shared" si="1129"/>
        <v>0</v>
      </c>
      <c r="FC390" s="210">
        <f t="shared" si="1130"/>
        <v>0</v>
      </c>
      <c r="FD390" s="210">
        <f t="shared" si="1131"/>
        <v>0</v>
      </c>
      <c r="FE390" s="210">
        <f t="shared" si="1132"/>
        <v>0</v>
      </c>
      <c r="FF390" s="210">
        <f t="shared" si="1133"/>
        <v>0</v>
      </c>
      <c r="FG390" s="210">
        <f t="shared" si="1134"/>
        <v>0</v>
      </c>
      <c r="FI390" s="211">
        <f t="shared" si="1075"/>
        <v>0</v>
      </c>
      <c r="FJ390" s="211">
        <f t="shared" si="1076"/>
        <v>0</v>
      </c>
      <c r="FK390" s="211">
        <f t="shared" si="1077"/>
        <v>0</v>
      </c>
      <c r="FL390" s="211">
        <f t="shared" si="1078"/>
        <v>0</v>
      </c>
      <c r="FM390" s="211">
        <f t="shared" si="1079"/>
        <v>0</v>
      </c>
      <c r="FN390" s="211">
        <f t="shared" si="1080"/>
        <v>0</v>
      </c>
      <c r="FO390" s="211">
        <f t="shared" si="1081"/>
        <v>0</v>
      </c>
      <c r="FP390" s="211">
        <f t="shared" si="1082"/>
        <v>0</v>
      </c>
      <c r="FQ390" s="211">
        <f t="shared" si="1083"/>
        <v>0</v>
      </c>
      <c r="FR390" s="211">
        <f t="shared" si="1084"/>
        <v>0</v>
      </c>
      <c r="FS390" s="211">
        <f t="shared" si="1085"/>
        <v>0</v>
      </c>
      <c r="FT390" s="211">
        <f t="shared" si="1086"/>
        <v>0</v>
      </c>
      <c r="FU390" s="211">
        <f t="shared" si="1087"/>
        <v>0</v>
      </c>
      <c r="FV390" s="211">
        <f t="shared" si="1088"/>
        <v>0</v>
      </c>
      <c r="FW390" s="211">
        <f t="shared" si="1089"/>
        <v>0</v>
      </c>
      <c r="FX390" s="211">
        <f t="shared" si="1090"/>
        <v>0</v>
      </c>
      <c r="FY390" s="211">
        <f t="shared" si="1091"/>
        <v>0</v>
      </c>
      <c r="FZ390" s="211">
        <f t="shared" si="1092"/>
        <v>0</v>
      </c>
      <c r="GA390" s="211">
        <f t="shared" si="1093"/>
        <v>0</v>
      </c>
      <c r="GB390" s="211">
        <f t="shared" si="1094"/>
        <v>0</v>
      </c>
      <c r="GC390" s="211">
        <f t="shared" si="1095"/>
        <v>0</v>
      </c>
      <c r="GD390" s="211">
        <f t="shared" si="1096"/>
        <v>0</v>
      </c>
      <c r="GE390" s="211">
        <f t="shared" si="1097"/>
        <v>0</v>
      </c>
      <c r="GF390" s="211">
        <f t="shared" si="1098"/>
        <v>0</v>
      </c>
      <c r="GG390" s="211">
        <f t="shared" si="1099"/>
        <v>0</v>
      </c>
      <c r="GH390" s="211">
        <f t="shared" si="1100"/>
        <v>0</v>
      </c>
      <c r="GI390" s="211">
        <f t="shared" si="1101"/>
        <v>0</v>
      </c>
      <c r="GJ390" s="211">
        <f t="shared" si="1102"/>
        <v>0</v>
      </c>
      <c r="GK390" s="211">
        <f t="shared" si="1103"/>
        <v>0</v>
      </c>
      <c r="GL390" s="211">
        <f t="shared" si="1104"/>
        <v>0</v>
      </c>
    </row>
    <row r="391" spans="3:194" ht="60">
      <c r="C391" s="53" t="s">
        <v>675</v>
      </c>
      <c r="D391" s="225">
        <v>3215</v>
      </c>
      <c r="E391" s="223">
        <v>4</v>
      </c>
      <c r="F391" s="223"/>
      <c r="G391" s="224">
        <f t="shared" si="1259"/>
        <v>0</v>
      </c>
      <c r="H391" s="224">
        <f t="shared" si="1260"/>
        <v>0</v>
      </c>
      <c r="I391" s="222"/>
      <c r="J391" s="222"/>
      <c r="K391" s="222"/>
      <c r="L391" s="222"/>
      <c r="M391" s="222"/>
      <c r="N391" s="222"/>
      <c r="O391" s="222"/>
      <c r="P391" s="222"/>
      <c r="Q391" s="224">
        <f t="shared" si="1261"/>
        <v>0</v>
      </c>
      <c r="R391" s="222"/>
      <c r="S391" s="222"/>
      <c r="T391" s="222"/>
      <c r="U391" s="222"/>
      <c r="V391" s="224">
        <f t="shared" si="1262"/>
        <v>0</v>
      </c>
      <c r="W391" s="222"/>
      <c r="X391" s="222"/>
      <c r="Y391" s="222"/>
      <c r="Z391" s="222"/>
      <c r="AA391" s="224">
        <f t="shared" si="1263"/>
        <v>0</v>
      </c>
      <c r="AB391" s="222"/>
      <c r="AC391" s="222"/>
      <c r="AD391" s="222"/>
      <c r="AE391" s="222"/>
      <c r="AF391" s="224">
        <f t="shared" si="1264"/>
        <v>0</v>
      </c>
      <c r="AG391" s="222"/>
      <c r="AH391" s="222"/>
      <c r="AI391" s="222"/>
      <c r="AJ391" s="222"/>
      <c r="AK391" s="224">
        <f t="shared" si="1265"/>
        <v>0</v>
      </c>
      <c r="AL391" s="224">
        <f t="shared" si="1266"/>
        <v>0</v>
      </c>
      <c r="AM391" s="222"/>
      <c r="AN391" s="222"/>
      <c r="AO391" s="222"/>
      <c r="AP391" s="222"/>
      <c r="AQ391" s="222"/>
      <c r="AR391" s="222"/>
      <c r="AS391" s="222"/>
      <c r="AT391" s="222"/>
      <c r="AU391" s="224">
        <f t="shared" si="1267"/>
        <v>0</v>
      </c>
      <c r="AV391" s="222"/>
      <c r="AW391" s="222"/>
      <c r="AX391" s="222"/>
      <c r="AY391" s="222"/>
      <c r="AZ391" s="224">
        <f t="shared" si="1268"/>
        <v>0</v>
      </c>
      <c r="BA391" s="222"/>
      <c r="BB391" s="222"/>
      <c r="BC391" s="222"/>
      <c r="BD391" s="222"/>
      <c r="BE391" s="224">
        <f t="shared" si="1269"/>
        <v>0</v>
      </c>
      <c r="BF391" s="222"/>
      <c r="BG391" s="222"/>
      <c r="BH391" s="222"/>
      <c r="BI391" s="222"/>
      <c r="BJ391" s="224">
        <f t="shared" si="1270"/>
        <v>0</v>
      </c>
      <c r="BK391" s="222"/>
      <c r="BL391" s="222"/>
      <c r="BM391" s="222"/>
      <c r="BN391" s="222"/>
      <c r="BO391" s="224">
        <f t="shared" si="1271"/>
        <v>0</v>
      </c>
      <c r="BP391" s="222"/>
      <c r="BQ391" s="222"/>
      <c r="BR391" s="222"/>
      <c r="BS391" s="222"/>
      <c r="BT391" s="224">
        <f t="shared" si="1272"/>
        <v>0</v>
      </c>
      <c r="BU391" s="222"/>
      <c r="BV391" s="222"/>
      <c r="BW391" s="222"/>
      <c r="BX391" s="222"/>
      <c r="BY391" s="224">
        <f t="shared" si="1273"/>
        <v>0</v>
      </c>
      <c r="BZ391" s="222"/>
      <c r="CA391" s="222"/>
      <c r="CB391" s="222"/>
      <c r="CC391" s="222"/>
      <c r="CD391" s="224">
        <f t="shared" si="1274"/>
        <v>0</v>
      </c>
      <c r="CE391" s="222"/>
      <c r="CF391" s="222"/>
      <c r="CG391" s="222"/>
      <c r="CH391" s="222"/>
      <c r="CI391" s="224">
        <f t="shared" si="1275"/>
        <v>0</v>
      </c>
      <c r="CJ391" s="222"/>
      <c r="CK391" s="222"/>
      <c r="CL391" s="222"/>
      <c r="CM391" s="222"/>
      <c r="CN391" s="224">
        <f t="shared" si="1276"/>
        <v>0</v>
      </c>
      <c r="CO391" s="222"/>
      <c r="CP391" s="222"/>
      <c r="CQ391" s="222"/>
      <c r="CR391" s="222"/>
      <c r="CS391" s="209">
        <f t="shared" si="1135"/>
        <v>0</v>
      </c>
      <c r="CT391" s="205"/>
      <c r="CU391" s="210">
        <f t="shared" si="1168"/>
        <v>0</v>
      </c>
      <c r="CV391" s="210">
        <f t="shared" si="1168"/>
        <v>0</v>
      </c>
      <c r="CW391" s="210">
        <f t="shared" si="1106"/>
        <v>0</v>
      </c>
      <c r="CX391" s="210">
        <f t="shared" si="1107"/>
        <v>0</v>
      </c>
      <c r="CY391" s="210">
        <f t="shared" si="1108"/>
        <v>0</v>
      </c>
      <c r="CZ391" s="210">
        <f t="shared" si="1109"/>
        <v>0</v>
      </c>
      <c r="DA391" s="210">
        <f t="shared" si="1169"/>
        <v>0</v>
      </c>
      <c r="DB391" s="210">
        <f t="shared" si="1169"/>
        <v>0</v>
      </c>
      <c r="DC391" s="210">
        <f t="shared" si="1110"/>
        <v>0</v>
      </c>
      <c r="DD391" s="210">
        <f t="shared" si="1111"/>
        <v>0</v>
      </c>
      <c r="DE391" s="210">
        <f t="shared" si="1112"/>
        <v>0</v>
      </c>
      <c r="DF391" s="210">
        <f t="shared" si="1113"/>
        <v>0</v>
      </c>
      <c r="DG391" s="210">
        <f t="shared" si="1114"/>
        <v>0</v>
      </c>
      <c r="DH391" s="210">
        <f t="shared" si="1115"/>
        <v>0</v>
      </c>
      <c r="DI391" s="210">
        <f t="shared" si="1116"/>
        <v>0</v>
      </c>
      <c r="DJ391" s="210">
        <f t="shared" si="1117"/>
        <v>0</v>
      </c>
      <c r="DK391" s="210">
        <f t="shared" si="1118"/>
        <v>0</v>
      </c>
      <c r="DL391" s="210">
        <f t="shared" si="1119"/>
        <v>0</v>
      </c>
      <c r="DN391" s="210">
        <f t="shared" si="1231"/>
        <v>0</v>
      </c>
      <c r="DO391" s="210">
        <f t="shared" si="1232"/>
        <v>0</v>
      </c>
      <c r="DP391" s="210">
        <f t="shared" si="1230"/>
        <v>0</v>
      </c>
      <c r="DQ391" s="210">
        <f t="shared" si="1230"/>
        <v>0</v>
      </c>
      <c r="DR391" s="210">
        <f t="shared" si="1230"/>
        <v>0</v>
      </c>
      <c r="DS391" s="210">
        <f t="shared" si="1230"/>
        <v>0</v>
      </c>
      <c r="DT391" s="210">
        <f t="shared" si="1230"/>
        <v>0</v>
      </c>
      <c r="DU391" s="210">
        <f t="shared" si="1230"/>
        <v>0</v>
      </c>
      <c r="DV391" s="210">
        <f t="shared" si="1230"/>
        <v>0</v>
      </c>
      <c r="DW391" s="210">
        <f t="shared" si="1230"/>
        <v>0</v>
      </c>
      <c r="DX391" s="210">
        <f t="shared" si="1230"/>
        <v>0</v>
      </c>
      <c r="DY391" s="210">
        <f t="shared" si="1166"/>
        <v>0</v>
      </c>
      <c r="DZ391" s="210">
        <f t="shared" si="1166"/>
        <v>0</v>
      </c>
      <c r="EA391" s="210">
        <f t="shared" si="1166"/>
        <v>0</v>
      </c>
      <c r="EB391" s="210">
        <f t="shared" si="1166"/>
        <v>0</v>
      </c>
      <c r="EC391" s="210">
        <f t="shared" si="1166"/>
        <v>0</v>
      </c>
      <c r="ED391" s="210">
        <f t="shared" si="1166"/>
        <v>0</v>
      </c>
      <c r="EE391" s="210">
        <f t="shared" si="1166"/>
        <v>0</v>
      </c>
      <c r="EF391" s="210">
        <f t="shared" si="1166"/>
        <v>0</v>
      </c>
      <c r="EG391" s="210">
        <f t="shared" si="1166"/>
        <v>0</v>
      </c>
      <c r="EH391" s="210">
        <f t="shared" si="1166"/>
        <v>0</v>
      </c>
      <c r="EI391" s="210">
        <f t="shared" si="1166"/>
        <v>0</v>
      </c>
      <c r="EJ391" s="210">
        <f t="shared" si="1166"/>
        <v>0</v>
      </c>
      <c r="EK391" s="210">
        <f t="shared" si="1237"/>
        <v>0</v>
      </c>
      <c r="EL391" s="210">
        <f t="shared" si="1237"/>
        <v>0</v>
      </c>
      <c r="EM391" s="210">
        <f t="shared" si="1237"/>
        <v>0</v>
      </c>
      <c r="EN391" s="210">
        <f t="shared" si="1237"/>
        <v>0</v>
      </c>
      <c r="EO391" s="210">
        <f t="shared" si="1258"/>
        <v>0</v>
      </c>
      <c r="EP391" s="210">
        <f t="shared" si="1258"/>
        <v>0</v>
      </c>
      <c r="EQ391" s="210">
        <f t="shared" si="1258"/>
        <v>0</v>
      </c>
      <c r="ES391" s="210">
        <f t="shared" si="1120"/>
        <v>0</v>
      </c>
      <c r="ET391" s="210">
        <f t="shared" si="1121"/>
        <v>0</v>
      </c>
      <c r="EU391" s="210">
        <f t="shared" si="1122"/>
        <v>0</v>
      </c>
      <c r="EV391" s="210">
        <f t="shared" si="1123"/>
        <v>0</v>
      </c>
      <c r="EW391" s="210">
        <f t="shared" si="1124"/>
        <v>0</v>
      </c>
      <c r="EX391" s="210">
        <f t="shared" si="1125"/>
        <v>0</v>
      </c>
      <c r="EY391" s="210">
        <f t="shared" si="1126"/>
        <v>0</v>
      </c>
      <c r="EZ391" s="210">
        <f t="shared" si="1127"/>
        <v>0</v>
      </c>
      <c r="FA391" s="210">
        <f t="shared" si="1128"/>
        <v>0</v>
      </c>
      <c r="FB391" s="210">
        <f t="shared" si="1129"/>
        <v>0</v>
      </c>
      <c r="FC391" s="210">
        <f t="shared" si="1130"/>
        <v>0</v>
      </c>
      <c r="FD391" s="210">
        <f t="shared" si="1131"/>
        <v>0</v>
      </c>
      <c r="FE391" s="210">
        <f t="shared" si="1132"/>
        <v>0</v>
      </c>
      <c r="FF391" s="210">
        <f t="shared" si="1133"/>
        <v>0</v>
      </c>
      <c r="FG391" s="210">
        <f t="shared" si="1134"/>
        <v>0</v>
      </c>
      <c r="FI391" s="211">
        <f t="shared" si="1075"/>
        <v>0</v>
      </c>
      <c r="FJ391" s="211">
        <f t="shared" si="1076"/>
        <v>0</v>
      </c>
      <c r="FK391" s="211">
        <f t="shared" si="1077"/>
        <v>0</v>
      </c>
      <c r="FL391" s="211">
        <f t="shared" si="1078"/>
        <v>0</v>
      </c>
      <c r="FM391" s="211">
        <f t="shared" si="1079"/>
        <v>0</v>
      </c>
      <c r="FN391" s="211">
        <f t="shared" si="1080"/>
        <v>0</v>
      </c>
      <c r="FO391" s="211">
        <f t="shared" si="1081"/>
        <v>0</v>
      </c>
      <c r="FP391" s="211">
        <f t="shared" si="1082"/>
        <v>0</v>
      </c>
      <c r="FQ391" s="211">
        <f t="shared" si="1083"/>
        <v>0</v>
      </c>
      <c r="FR391" s="211">
        <f t="shared" si="1084"/>
        <v>0</v>
      </c>
      <c r="FS391" s="211">
        <f t="shared" si="1085"/>
        <v>0</v>
      </c>
      <c r="FT391" s="211">
        <f t="shared" si="1086"/>
        <v>0</v>
      </c>
      <c r="FU391" s="211">
        <f t="shared" si="1087"/>
        <v>0</v>
      </c>
      <c r="FV391" s="211">
        <f t="shared" si="1088"/>
        <v>0</v>
      </c>
      <c r="FW391" s="211">
        <f t="shared" si="1089"/>
        <v>0</v>
      </c>
      <c r="FX391" s="211">
        <f t="shared" si="1090"/>
        <v>0</v>
      </c>
      <c r="FY391" s="211">
        <f t="shared" si="1091"/>
        <v>0</v>
      </c>
      <c r="FZ391" s="211">
        <f t="shared" si="1092"/>
        <v>0</v>
      </c>
      <c r="GA391" s="211">
        <f t="shared" si="1093"/>
        <v>0</v>
      </c>
      <c r="GB391" s="211">
        <f t="shared" si="1094"/>
        <v>0</v>
      </c>
      <c r="GC391" s="211">
        <f t="shared" si="1095"/>
        <v>0</v>
      </c>
      <c r="GD391" s="211">
        <f t="shared" si="1096"/>
        <v>0</v>
      </c>
      <c r="GE391" s="211">
        <f t="shared" si="1097"/>
        <v>0</v>
      </c>
      <c r="GF391" s="211">
        <f t="shared" si="1098"/>
        <v>0</v>
      </c>
      <c r="GG391" s="211">
        <f t="shared" si="1099"/>
        <v>0</v>
      </c>
      <c r="GH391" s="211">
        <f t="shared" si="1100"/>
        <v>0</v>
      </c>
      <c r="GI391" s="211">
        <f t="shared" si="1101"/>
        <v>0</v>
      </c>
      <c r="GJ391" s="211">
        <f t="shared" si="1102"/>
        <v>0</v>
      </c>
      <c r="GK391" s="211">
        <f t="shared" si="1103"/>
        <v>0</v>
      </c>
      <c r="GL391" s="211">
        <f t="shared" si="1104"/>
        <v>0</v>
      </c>
    </row>
    <row r="392" spans="3:194" ht="45">
      <c r="C392" s="53" t="s">
        <v>676</v>
      </c>
      <c r="D392" s="225">
        <v>3221</v>
      </c>
      <c r="E392" s="223">
        <v>6</v>
      </c>
      <c r="F392" s="223"/>
      <c r="G392" s="224">
        <f t="shared" si="1259"/>
        <v>0</v>
      </c>
      <c r="H392" s="224">
        <f t="shared" si="1260"/>
        <v>0</v>
      </c>
      <c r="I392" s="222"/>
      <c r="J392" s="222"/>
      <c r="K392" s="222"/>
      <c r="L392" s="222"/>
      <c r="M392" s="222"/>
      <c r="N392" s="222"/>
      <c r="O392" s="222"/>
      <c r="P392" s="222"/>
      <c r="Q392" s="224">
        <f t="shared" si="1261"/>
        <v>0</v>
      </c>
      <c r="R392" s="222"/>
      <c r="S392" s="222"/>
      <c r="T392" s="222"/>
      <c r="U392" s="222"/>
      <c r="V392" s="224">
        <f t="shared" si="1262"/>
        <v>0</v>
      </c>
      <c r="W392" s="222"/>
      <c r="X392" s="222"/>
      <c r="Y392" s="222"/>
      <c r="Z392" s="222"/>
      <c r="AA392" s="224">
        <f t="shared" si="1263"/>
        <v>0</v>
      </c>
      <c r="AB392" s="222"/>
      <c r="AC392" s="222"/>
      <c r="AD392" s="222"/>
      <c r="AE392" s="222"/>
      <c r="AF392" s="224">
        <f t="shared" si="1264"/>
        <v>0</v>
      </c>
      <c r="AG392" s="222"/>
      <c r="AH392" s="222"/>
      <c r="AI392" s="222"/>
      <c r="AJ392" s="222"/>
      <c r="AK392" s="224">
        <f t="shared" si="1265"/>
        <v>0</v>
      </c>
      <c r="AL392" s="224">
        <f t="shared" si="1266"/>
        <v>0</v>
      </c>
      <c r="AM392" s="222"/>
      <c r="AN392" s="222"/>
      <c r="AO392" s="222"/>
      <c r="AP392" s="222"/>
      <c r="AQ392" s="222"/>
      <c r="AR392" s="222"/>
      <c r="AS392" s="222"/>
      <c r="AT392" s="222"/>
      <c r="AU392" s="224">
        <f t="shared" si="1267"/>
        <v>0</v>
      </c>
      <c r="AV392" s="222"/>
      <c r="AW392" s="222"/>
      <c r="AX392" s="222"/>
      <c r="AY392" s="222"/>
      <c r="AZ392" s="224">
        <f t="shared" si="1268"/>
        <v>0</v>
      </c>
      <c r="BA392" s="222"/>
      <c r="BB392" s="222"/>
      <c r="BC392" s="222"/>
      <c r="BD392" s="222"/>
      <c r="BE392" s="224">
        <f t="shared" si="1269"/>
        <v>0</v>
      </c>
      <c r="BF392" s="222"/>
      <c r="BG392" s="222"/>
      <c r="BH392" s="222"/>
      <c r="BI392" s="222"/>
      <c r="BJ392" s="224">
        <f t="shared" si="1270"/>
        <v>0</v>
      </c>
      <c r="BK392" s="222"/>
      <c r="BL392" s="222"/>
      <c r="BM392" s="222"/>
      <c r="BN392" s="222"/>
      <c r="BO392" s="224">
        <f t="shared" si="1271"/>
        <v>0</v>
      </c>
      <c r="BP392" s="222"/>
      <c r="BQ392" s="222"/>
      <c r="BR392" s="222"/>
      <c r="BS392" s="222"/>
      <c r="BT392" s="224">
        <f t="shared" si="1272"/>
        <v>0</v>
      </c>
      <c r="BU392" s="222"/>
      <c r="BV392" s="222"/>
      <c r="BW392" s="222"/>
      <c r="BX392" s="222"/>
      <c r="BY392" s="224">
        <f t="shared" si="1273"/>
        <v>0</v>
      </c>
      <c r="BZ392" s="222"/>
      <c r="CA392" s="222"/>
      <c r="CB392" s="222"/>
      <c r="CC392" s="222"/>
      <c r="CD392" s="224">
        <f t="shared" si="1274"/>
        <v>0</v>
      </c>
      <c r="CE392" s="222"/>
      <c r="CF392" s="222"/>
      <c r="CG392" s="222"/>
      <c r="CH392" s="222"/>
      <c r="CI392" s="224">
        <f t="shared" si="1275"/>
        <v>0</v>
      </c>
      <c r="CJ392" s="222"/>
      <c r="CK392" s="222"/>
      <c r="CL392" s="222"/>
      <c r="CM392" s="222"/>
      <c r="CN392" s="224">
        <f t="shared" si="1276"/>
        <v>0</v>
      </c>
      <c r="CO392" s="222"/>
      <c r="CP392" s="222"/>
      <c r="CQ392" s="222"/>
      <c r="CR392" s="222"/>
      <c r="CS392" s="209">
        <f t="shared" si="1135"/>
        <v>0</v>
      </c>
      <c r="CT392" s="205"/>
      <c r="CU392" s="210">
        <f t="shared" si="1168"/>
        <v>0</v>
      </c>
      <c r="CV392" s="210">
        <f t="shared" si="1168"/>
        <v>0</v>
      </c>
      <c r="CW392" s="210">
        <f t="shared" si="1106"/>
        <v>0</v>
      </c>
      <c r="CX392" s="210">
        <f t="shared" si="1107"/>
        <v>0</v>
      </c>
      <c r="CY392" s="210">
        <f t="shared" si="1108"/>
        <v>0</v>
      </c>
      <c r="CZ392" s="210">
        <f t="shared" si="1109"/>
        <v>0</v>
      </c>
      <c r="DA392" s="210">
        <f t="shared" si="1169"/>
        <v>0</v>
      </c>
      <c r="DB392" s="210">
        <f t="shared" si="1169"/>
        <v>0</v>
      </c>
      <c r="DC392" s="210">
        <f t="shared" si="1110"/>
        <v>0</v>
      </c>
      <c r="DD392" s="210">
        <f t="shared" si="1111"/>
        <v>0</v>
      </c>
      <c r="DE392" s="210">
        <f t="shared" si="1112"/>
        <v>0</v>
      </c>
      <c r="DF392" s="210">
        <f t="shared" si="1113"/>
        <v>0</v>
      </c>
      <c r="DG392" s="210">
        <f t="shared" si="1114"/>
        <v>0</v>
      </c>
      <c r="DH392" s="210">
        <f t="shared" si="1115"/>
        <v>0</v>
      </c>
      <c r="DI392" s="210">
        <f t="shared" si="1116"/>
        <v>0</v>
      </c>
      <c r="DJ392" s="210">
        <f t="shared" si="1117"/>
        <v>0</v>
      </c>
      <c r="DK392" s="210">
        <f t="shared" si="1118"/>
        <v>0</v>
      </c>
      <c r="DL392" s="210">
        <f t="shared" si="1119"/>
        <v>0</v>
      </c>
      <c r="DN392" s="210">
        <f t="shared" si="1231"/>
        <v>0</v>
      </c>
      <c r="DO392" s="210">
        <f t="shared" si="1232"/>
        <v>0</v>
      </c>
      <c r="DP392" s="210">
        <f t="shared" si="1230"/>
        <v>0</v>
      </c>
      <c r="DQ392" s="210">
        <f t="shared" si="1230"/>
        <v>0</v>
      </c>
      <c r="DR392" s="210">
        <f t="shared" si="1230"/>
        <v>0</v>
      </c>
      <c r="DS392" s="210">
        <f t="shared" si="1230"/>
        <v>0</v>
      </c>
      <c r="DT392" s="210">
        <f t="shared" si="1230"/>
        <v>0</v>
      </c>
      <c r="DU392" s="210">
        <f t="shared" si="1230"/>
        <v>0</v>
      </c>
      <c r="DV392" s="210">
        <f t="shared" si="1230"/>
        <v>0</v>
      </c>
      <c r="DW392" s="210">
        <f t="shared" si="1230"/>
        <v>0</v>
      </c>
      <c r="DX392" s="210">
        <f t="shared" si="1230"/>
        <v>0</v>
      </c>
      <c r="DY392" s="210">
        <f t="shared" si="1166"/>
        <v>0</v>
      </c>
      <c r="DZ392" s="210">
        <f t="shared" si="1166"/>
        <v>0</v>
      </c>
      <c r="EA392" s="210">
        <f t="shared" si="1166"/>
        <v>0</v>
      </c>
      <c r="EB392" s="210">
        <f t="shared" si="1166"/>
        <v>0</v>
      </c>
      <c r="EC392" s="210">
        <f t="shared" si="1166"/>
        <v>0</v>
      </c>
      <c r="ED392" s="210">
        <f t="shared" si="1166"/>
        <v>0</v>
      </c>
      <c r="EE392" s="210">
        <f t="shared" si="1166"/>
        <v>0</v>
      </c>
      <c r="EF392" s="210">
        <f t="shared" ref="EF392:EJ442" si="1277">IF((Y392-BC392)&gt;0,0,Y392-BC392)</f>
        <v>0</v>
      </c>
      <c r="EG392" s="210">
        <f t="shared" si="1277"/>
        <v>0</v>
      </c>
      <c r="EH392" s="210">
        <f t="shared" si="1277"/>
        <v>0</v>
      </c>
      <c r="EI392" s="210">
        <f t="shared" si="1277"/>
        <v>0</v>
      </c>
      <c r="EJ392" s="210">
        <f t="shared" si="1277"/>
        <v>0</v>
      </c>
      <c r="EK392" s="210">
        <f t="shared" si="1237"/>
        <v>0</v>
      </c>
      <c r="EL392" s="210">
        <f t="shared" si="1237"/>
        <v>0</v>
      </c>
      <c r="EM392" s="210">
        <f t="shared" si="1237"/>
        <v>0</v>
      </c>
      <c r="EN392" s="210">
        <f t="shared" si="1237"/>
        <v>0</v>
      </c>
      <c r="EO392" s="210">
        <f t="shared" si="1258"/>
        <v>0</v>
      </c>
      <c r="EP392" s="210">
        <f t="shared" si="1258"/>
        <v>0</v>
      </c>
      <c r="EQ392" s="210">
        <f t="shared" si="1258"/>
        <v>0</v>
      </c>
      <c r="ES392" s="210">
        <f t="shared" si="1120"/>
        <v>0</v>
      </c>
      <c r="ET392" s="210">
        <f t="shared" si="1121"/>
        <v>0</v>
      </c>
      <c r="EU392" s="210">
        <f t="shared" si="1122"/>
        <v>0</v>
      </c>
      <c r="EV392" s="210">
        <f t="shared" si="1123"/>
        <v>0</v>
      </c>
      <c r="EW392" s="210">
        <f t="shared" si="1124"/>
        <v>0</v>
      </c>
      <c r="EX392" s="210">
        <f t="shared" si="1125"/>
        <v>0</v>
      </c>
      <c r="EY392" s="210">
        <f t="shared" si="1126"/>
        <v>0</v>
      </c>
      <c r="EZ392" s="210">
        <f t="shared" si="1127"/>
        <v>0</v>
      </c>
      <c r="FA392" s="210">
        <f t="shared" si="1128"/>
        <v>0</v>
      </c>
      <c r="FB392" s="210">
        <f t="shared" si="1129"/>
        <v>0</v>
      </c>
      <c r="FC392" s="210">
        <f t="shared" si="1130"/>
        <v>0</v>
      </c>
      <c r="FD392" s="210">
        <f t="shared" si="1131"/>
        <v>0</v>
      </c>
      <c r="FE392" s="210">
        <f t="shared" si="1132"/>
        <v>0</v>
      </c>
      <c r="FF392" s="210">
        <f t="shared" si="1133"/>
        <v>0</v>
      </c>
      <c r="FG392" s="210">
        <f t="shared" si="1134"/>
        <v>0</v>
      </c>
      <c r="FI392" s="211">
        <f t="shared" si="1075"/>
        <v>0</v>
      </c>
      <c r="FJ392" s="211">
        <f t="shared" si="1076"/>
        <v>0</v>
      </c>
      <c r="FK392" s="211">
        <f t="shared" si="1077"/>
        <v>0</v>
      </c>
      <c r="FL392" s="211">
        <f t="shared" si="1078"/>
        <v>0</v>
      </c>
      <c r="FM392" s="211">
        <f t="shared" si="1079"/>
        <v>0</v>
      </c>
      <c r="FN392" s="211">
        <f t="shared" si="1080"/>
        <v>0</v>
      </c>
      <c r="FO392" s="211">
        <f t="shared" si="1081"/>
        <v>0</v>
      </c>
      <c r="FP392" s="211">
        <f t="shared" si="1082"/>
        <v>0</v>
      </c>
      <c r="FQ392" s="211">
        <f t="shared" si="1083"/>
        <v>0</v>
      </c>
      <c r="FR392" s="211">
        <f t="shared" si="1084"/>
        <v>0</v>
      </c>
      <c r="FS392" s="211">
        <f t="shared" si="1085"/>
        <v>0</v>
      </c>
      <c r="FT392" s="211">
        <f t="shared" si="1086"/>
        <v>0</v>
      </c>
      <c r="FU392" s="211">
        <f t="shared" si="1087"/>
        <v>0</v>
      </c>
      <c r="FV392" s="211">
        <f t="shared" si="1088"/>
        <v>0</v>
      </c>
      <c r="FW392" s="211">
        <f t="shared" si="1089"/>
        <v>0</v>
      </c>
      <c r="FX392" s="211">
        <f t="shared" si="1090"/>
        <v>0</v>
      </c>
      <c r="FY392" s="211">
        <f t="shared" si="1091"/>
        <v>0</v>
      </c>
      <c r="FZ392" s="211">
        <f t="shared" si="1092"/>
        <v>0</v>
      </c>
      <c r="GA392" s="211">
        <f t="shared" si="1093"/>
        <v>0</v>
      </c>
      <c r="GB392" s="211">
        <f t="shared" si="1094"/>
        <v>0</v>
      </c>
      <c r="GC392" s="211">
        <f t="shared" si="1095"/>
        <v>0</v>
      </c>
      <c r="GD392" s="211">
        <f t="shared" si="1096"/>
        <v>0</v>
      </c>
      <c r="GE392" s="211">
        <f t="shared" si="1097"/>
        <v>0</v>
      </c>
      <c r="GF392" s="211">
        <f t="shared" si="1098"/>
        <v>0</v>
      </c>
      <c r="GG392" s="211">
        <f t="shared" si="1099"/>
        <v>0</v>
      </c>
      <c r="GH392" s="211">
        <f t="shared" si="1100"/>
        <v>0</v>
      </c>
      <c r="GI392" s="211">
        <f t="shared" si="1101"/>
        <v>0</v>
      </c>
      <c r="GJ392" s="211">
        <f t="shared" si="1102"/>
        <v>0</v>
      </c>
      <c r="GK392" s="211">
        <f t="shared" si="1103"/>
        <v>0</v>
      </c>
      <c r="GL392" s="211">
        <f t="shared" si="1104"/>
        <v>0</v>
      </c>
    </row>
    <row r="393" spans="3:194" ht="30">
      <c r="C393" s="53" t="s">
        <v>677</v>
      </c>
      <c r="D393" s="225">
        <v>3228</v>
      </c>
      <c r="E393" s="223">
        <v>10</v>
      </c>
      <c r="F393" s="223"/>
      <c r="G393" s="224">
        <f t="shared" si="1259"/>
        <v>0</v>
      </c>
      <c r="H393" s="224">
        <f t="shared" si="1260"/>
        <v>0</v>
      </c>
      <c r="I393" s="222"/>
      <c r="J393" s="222"/>
      <c r="K393" s="222"/>
      <c r="L393" s="222"/>
      <c r="M393" s="222"/>
      <c r="N393" s="222"/>
      <c r="O393" s="222"/>
      <c r="P393" s="222"/>
      <c r="Q393" s="224">
        <f t="shared" si="1261"/>
        <v>0</v>
      </c>
      <c r="R393" s="222"/>
      <c r="S393" s="222"/>
      <c r="T393" s="222"/>
      <c r="U393" s="222"/>
      <c r="V393" s="224">
        <f t="shared" si="1262"/>
        <v>0</v>
      </c>
      <c r="W393" s="222"/>
      <c r="X393" s="222"/>
      <c r="Y393" s="222"/>
      <c r="Z393" s="222"/>
      <c r="AA393" s="224">
        <f t="shared" si="1263"/>
        <v>0</v>
      </c>
      <c r="AB393" s="222"/>
      <c r="AC393" s="222"/>
      <c r="AD393" s="222"/>
      <c r="AE393" s="222"/>
      <c r="AF393" s="224">
        <f t="shared" si="1264"/>
        <v>0</v>
      </c>
      <c r="AG393" s="222"/>
      <c r="AH393" s="222"/>
      <c r="AI393" s="222"/>
      <c r="AJ393" s="222"/>
      <c r="AK393" s="224">
        <f t="shared" si="1265"/>
        <v>0</v>
      </c>
      <c r="AL393" s="224">
        <f t="shared" si="1266"/>
        <v>0</v>
      </c>
      <c r="AM393" s="222"/>
      <c r="AN393" s="222"/>
      <c r="AO393" s="222"/>
      <c r="AP393" s="222"/>
      <c r="AQ393" s="222"/>
      <c r="AR393" s="222"/>
      <c r="AS393" s="222"/>
      <c r="AT393" s="222"/>
      <c r="AU393" s="224">
        <f t="shared" si="1267"/>
        <v>0</v>
      </c>
      <c r="AV393" s="222"/>
      <c r="AW393" s="222"/>
      <c r="AX393" s="222"/>
      <c r="AY393" s="222"/>
      <c r="AZ393" s="224">
        <f t="shared" si="1268"/>
        <v>0</v>
      </c>
      <c r="BA393" s="222"/>
      <c r="BB393" s="222"/>
      <c r="BC393" s="222"/>
      <c r="BD393" s="222"/>
      <c r="BE393" s="224">
        <f t="shared" si="1269"/>
        <v>0</v>
      </c>
      <c r="BF393" s="222"/>
      <c r="BG393" s="222"/>
      <c r="BH393" s="222"/>
      <c r="BI393" s="222"/>
      <c r="BJ393" s="224">
        <f t="shared" si="1270"/>
        <v>0</v>
      </c>
      <c r="BK393" s="222"/>
      <c r="BL393" s="222"/>
      <c r="BM393" s="222"/>
      <c r="BN393" s="222"/>
      <c r="BO393" s="224">
        <f t="shared" si="1271"/>
        <v>0</v>
      </c>
      <c r="BP393" s="222"/>
      <c r="BQ393" s="222"/>
      <c r="BR393" s="222"/>
      <c r="BS393" s="222"/>
      <c r="BT393" s="224">
        <f t="shared" si="1272"/>
        <v>0</v>
      </c>
      <c r="BU393" s="222"/>
      <c r="BV393" s="222"/>
      <c r="BW393" s="222"/>
      <c r="BX393" s="222"/>
      <c r="BY393" s="224">
        <f t="shared" si="1273"/>
        <v>0</v>
      </c>
      <c r="BZ393" s="222"/>
      <c r="CA393" s="222"/>
      <c r="CB393" s="222"/>
      <c r="CC393" s="222"/>
      <c r="CD393" s="224">
        <f t="shared" si="1274"/>
        <v>0</v>
      </c>
      <c r="CE393" s="222"/>
      <c r="CF393" s="222"/>
      <c r="CG393" s="222"/>
      <c r="CH393" s="222"/>
      <c r="CI393" s="224">
        <f t="shared" si="1275"/>
        <v>0</v>
      </c>
      <c r="CJ393" s="222"/>
      <c r="CK393" s="222"/>
      <c r="CL393" s="222"/>
      <c r="CM393" s="222"/>
      <c r="CN393" s="224">
        <f t="shared" si="1276"/>
        <v>0</v>
      </c>
      <c r="CO393" s="222"/>
      <c r="CP393" s="222"/>
      <c r="CQ393" s="222"/>
      <c r="CR393" s="222"/>
      <c r="CS393" s="209">
        <f t="shared" si="1135"/>
        <v>0</v>
      </c>
      <c r="CT393" s="205"/>
      <c r="CU393" s="210">
        <f t="shared" si="1168"/>
        <v>0</v>
      </c>
      <c r="CV393" s="210">
        <f t="shared" si="1168"/>
        <v>0</v>
      </c>
      <c r="CW393" s="210">
        <f t="shared" si="1106"/>
        <v>0</v>
      </c>
      <c r="CX393" s="210">
        <f t="shared" si="1107"/>
        <v>0</v>
      </c>
      <c r="CY393" s="210">
        <f t="shared" si="1108"/>
        <v>0</v>
      </c>
      <c r="CZ393" s="210">
        <f t="shared" si="1109"/>
        <v>0</v>
      </c>
      <c r="DA393" s="210">
        <f t="shared" si="1169"/>
        <v>0</v>
      </c>
      <c r="DB393" s="210">
        <f t="shared" si="1169"/>
        <v>0</v>
      </c>
      <c r="DC393" s="210">
        <f t="shared" si="1110"/>
        <v>0</v>
      </c>
      <c r="DD393" s="210">
        <f t="shared" si="1111"/>
        <v>0</v>
      </c>
      <c r="DE393" s="210">
        <f t="shared" si="1112"/>
        <v>0</v>
      </c>
      <c r="DF393" s="210">
        <f t="shared" si="1113"/>
        <v>0</v>
      </c>
      <c r="DG393" s="210">
        <f t="shared" si="1114"/>
        <v>0</v>
      </c>
      <c r="DH393" s="210">
        <f t="shared" si="1115"/>
        <v>0</v>
      </c>
      <c r="DI393" s="210">
        <f t="shared" si="1116"/>
        <v>0</v>
      </c>
      <c r="DJ393" s="210">
        <f t="shared" si="1117"/>
        <v>0</v>
      </c>
      <c r="DK393" s="210">
        <f t="shared" si="1118"/>
        <v>0</v>
      </c>
      <c r="DL393" s="210">
        <f t="shared" si="1119"/>
        <v>0</v>
      </c>
      <c r="DN393" s="210">
        <f t="shared" si="1231"/>
        <v>0</v>
      </c>
      <c r="DO393" s="210">
        <f t="shared" si="1232"/>
        <v>0</v>
      </c>
      <c r="DP393" s="210">
        <f t="shared" si="1230"/>
        <v>0</v>
      </c>
      <c r="DQ393" s="210">
        <f t="shared" si="1230"/>
        <v>0</v>
      </c>
      <c r="DR393" s="210">
        <f t="shared" si="1230"/>
        <v>0</v>
      </c>
      <c r="DS393" s="210">
        <f t="shared" si="1230"/>
        <v>0</v>
      </c>
      <c r="DT393" s="210">
        <f t="shared" si="1230"/>
        <v>0</v>
      </c>
      <c r="DU393" s="210">
        <f t="shared" si="1230"/>
        <v>0</v>
      </c>
      <c r="DV393" s="210">
        <f t="shared" si="1230"/>
        <v>0</v>
      </c>
      <c r="DW393" s="210">
        <f t="shared" si="1230"/>
        <v>0</v>
      </c>
      <c r="DX393" s="210">
        <f t="shared" si="1230"/>
        <v>0</v>
      </c>
      <c r="DY393" s="210">
        <f t="shared" si="1230"/>
        <v>0</v>
      </c>
      <c r="DZ393" s="210">
        <f t="shared" si="1230"/>
        <v>0</v>
      </c>
      <c r="EA393" s="210">
        <f t="shared" si="1230"/>
        <v>0</v>
      </c>
      <c r="EB393" s="210">
        <f t="shared" si="1230"/>
        <v>0</v>
      </c>
      <c r="EC393" s="210">
        <f t="shared" si="1230"/>
        <v>0</v>
      </c>
      <c r="ED393" s="210">
        <f t="shared" si="1230"/>
        <v>0</v>
      </c>
      <c r="EE393" s="210">
        <f t="shared" si="1230"/>
        <v>0</v>
      </c>
      <c r="EF393" s="210">
        <f t="shared" si="1277"/>
        <v>0</v>
      </c>
      <c r="EG393" s="210">
        <f t="shared" si="1277"/>
        <v>0</v>
      </c>
      <c r="EH393" s="210">
        <f t="shared" si="1277"/>
        <v>0</v>
      </c>
      <c r="EI393" s="210">
        <f t="shared" si="1277"/>
        <v>0</v>
      </c>
      <c r="EJ393" s="210">
        <f t="shared" si="1277"/>
        <v>0</v>
      </c>
      <c r="EK393" s="210">
        <f t="shared" si="1237"/>
        <v>0</v>
      </c>
      <c r="EL393" s="210">
        <f t="shared" si="1237"/>
        <v>0</v>
      </c>
      <c r="EM393" s="210">
        <f t="shared" si="1237"/>
        <v>0</v>
      </c>
      <c r="EN393" s="210">
        <f t="shared" si="1237"/>
        <v>0</v>
      </c>
      <c r="EO393" s="210">
        <f t="shared" si="1258"/>
        <v>0</v>
      </c>
      <c r="EP393" s="210">
        <f t="shared" si="1258"/>
        <v>0</v>
      </c>
      <c r="EQ393" s="210">
        <f t="shared" si="1258"/>
        <v>0</v>
      </c>
      <c r="ES393" s="210">
        <f t="shared" si="1120"/>
        <v>0</v>
      </c>
      <c r="ET393" s="210">
        <f t="shared" si="1121"/>
        <v>0</v>
      </c>
      <c r="EU393" s="210">
        <f t="shared" si="1122"/>
        <v>0</v>
      </c>
      <c r="EV393" s="210">
        <f t="shared" si="1123"/>
        <v>0</v>
      </c>
      <c r="EW393" s="210">
        <f t="shared" si="1124"/>
        <v>0</v>
      </c>
      <c r="EX393" s="210">
        <f t="shared" si="1125"/>
        <v>0</v>
      </c>
      <c r="EY393" s="210">
        <f t="shared" si="1126"/>
        <v>0</v>
      </c>
      <c r="EZ393" s="210">
        <f t="shared" si="1127"/>
        <v>0</v>
      </c>
      <c r="FA393" s="210">
        <f t="shared" si="1128"/>
        <v>0</v>
      </c>
      <c r="FB393" s="210">
        <f t="shared" si="1129"/>
        <v>0</v>
      </c>
      <c r="FC393" s="210">
        <f t="shared" si="1130"/>
        <v>0</v>
      </c>
      <c r="FD393" s="210">
        <f t="shared" si="1131"/>
        <v>0</v>
      </c>
      <c r="FE393" s="210">
        <f t="shared" si="1132"/>
        <v>0</v>
      </c>
      <c r="FF393" s="210">
        <f t="shared" si="1133"/>
        <v>0</v>
      </c>
      <c r="FG393" s="210">
        <f t="shared" si="1134"/>
        <v>0</v>
      </c>
      <c r="FI393" s="211">
        <f t="shared" si="1075"/>
        <v>0</v>
      </c>
      <c r="FJ393" s="211">
        <f t="shared" si="1076"/>
        <v>0</v>
      </c>
      <c r="FK393" s="211">
        <f t="shared" si="1077"/>
        <v>0</v>
      </c>
      <c r="FL393" s="211">
        <f t="shared" si="1078"/>
        <v>0</v>
      </c>
      <c r="FM393" s="211">
        <f t="shared" si="1079"/>
        <v>0</v>
      </c>
      <c r="FN393" s="211">
        <f t="shared" si="1080"/>
        <v>0</v>
      </c>
      <c r="FO393" s="211">
        <f t="shared" si="1081"/>
        <v>0</v>
      </c>
      <c r="FP393" s="211">
        <f t="shared" si="1082"/>
        <v>0</v>
      </c>
      <c r="FQ393" s="211">
        <f t="shared" si="1083"/>
        <v>0</v>
      </c>
      <c r="FR393" s="211">
        <f t="shared" si="1084"/>
        <v>0</v>
      </c>
      <c r="FS393" s="211">
        <f t="shared" si="1085"/>
        <v>0</v>
      </c>
      <c r="FT393" s="211">
        <f t="shared" si="1086"/>
        <v>0</v>
      </c>
      <c r="FU393" s="211">
        <f t="shared" si="1087"/>
        <v>0</v>
      </c>
      <c r="FV393" s="211">
        <f t="shared" si="1088"/>
        <v>0</v>
      </c>
      <c r="FW393" s="211">
        <f t="shared" si="1089"/>
        <v>0</v>
      </c>
      <c r="FX393" s="211">
        <f t="shared" si="1090"/>
        <v>0</v>
      </c>
      <c r="FY393" s="211">
        <f t="shared" si="1091"/>
        <v>0</v>
      </c>
      <c r="FZ393" s="211">
        <f t="shared" si="1092"/>
        <v>0</v>
      </c>
      <c r="GA393" s="211">
        <f t="shared" si="1093"/>
        <v>0</v>
      </c>
      <c r="GB393" s="211">
        <f t="shared" si="1094"/>
        <v>0</v>
      </c>
      <c r="GC393" s="211">
        <f t="shared" si="1095"/>
        <v>0</v>
      </c>
      <c r="GD393" s="211">
        <f t="shared" si="1096"/>
        <v>0</v>
      </c>
      <c r="GE393" s="211">
        <f t="shared" si="1097"/>
        <v>0</v>
      </c>
      <c r="GF393" s="211">
        <f t="shared" si="1098"/>
        <v>0</v>
      </c>
      <c r="GG393" s="211">
        <f t="shared" si="1099"/>
        <v>0</v>
      </c>
      <c r="GH393" s="211">
        <f t="shared" si="1100"/>
        <v>0</v>
      </c>
      <c r="GI393" s="211">
        <f t="shared" si="1101"/>
        <v>0</v>
      </c>
      <c r="GJ393" s="211">
        <f t="shared" si="1102"/>
        <v>0</v>
      </c>
      <c r="GK393" s="211">
        <f t="shared" si="1103"/>
        <v>0</v>
      </c>
      <c r="GL393" s="211">
        <f t="shared" si="1104"/>
        <v>0</v>
      </c>
    </row>
    <row r="394" spans="3:194" ht="135">
      <c r="C394" s="53" t="s">
        <v>1415</v>
      </c>
      <c r="D394" s="225">
        <v>3236</v>
      </c>
      <c r="E394" s="223">
        <v>10</v>
      </c>
      <c r="F394" s="223"/>
      <c r="G394" s="224">
        <f t="shared" si="1259"/>
        <v>0</v>
      </c>
      <c r="H394" s="224">
        <f t="shared" si="1260"/>
        <v>0</v>
      </c>
      <c r="I394" s="222"/>
      <c r="J394" s="222"/>
      <c r="K394" s="222"/>
      <c r="L394" s="222"/>
      <c r="M394" s="222"/>
      <c r="N394" s="222"/>
      <c r="O394" s="222"/>
      <c r="P394" s="222"/>
      <c r="Q394" s="224">
        <f t="shared" si="1261"/>
        <v>0</v>
      </c>
      <c r="R394" s="222"/>
      <c r="S394" s="222"/>
      <c r="T394" s="222"/>
      <c r="U394" s="222"/>
      <c r="V394" s="224">
        <f t="shared" si="1262"/>
        <v>0</v>
      </c>
      <c r="W394" s="222"/>
      <c r="X394" s="222"/>
      <c r="Y394" s="222"/>
      <c r="Z394" s="222"/>
      <c r="AA394" s="224">
        <f t="shared" si="1263"/>
        <v>0</v>
      </c>
      <c r="AB394" s="222"/>
      <c r="AC394" s="222"/>
      <c r="AD394" s="222"/>
      <c r="AE394" s="222"/>
      <c r="AF394" s="224">
        <f t="shared" si="1264"/>
        <v>0</v>
      </c>
      <c r="AG394" s="222"/>
      <c r="AH394" s="222"/>
      <c r="AI394" s="222"/>
      <c r="AJ394" s="222"/>
      <c r="AK394" s="224">
        <f t="shared" si="1265"/>
        <v>0</v>
      </c>
      <c r="AL394" s="224">
        <f t="shared" si="1266"/>
        <v>0</v>
      </c>
      <c r="AM394" s="222"/>
      <c r="AN394" s="222"/>
      <c r="AO394" s="222"/>
      <c r="AP394" s="222"/>
      <c r="AQ394" s="222"/>
      <c r="AR394" s="222"/>
      <c r="AS394" s="222"/>
      <c r="AT394" s="222"/>
      <c r="AU394" s="224">
        <f t="shared" si="1267"/>
        <v>0</v>
      </c>
      <c r="AV394" s="222"/>
      <c r="AW394" s="222"/>
      <c r="AX394" s="222"/>
      <c r="AY394" s="222"/>
      <c r="AZ394" s="224">
        <f t="shared" si="1268"/>
        <v>0</v>
      </c>
      <c r="BA394" s="222"/>
      <c r="BB394" s="222"/>
      <c r="BC394" s="222"/>
      <c r="BD394" s="222"/>
      <c r="BE394" s="224">
        <f t="shared" si="1269"/>
        <v>0</v>
      </c>
      <c r="BF394" s="222"/>
      <c r="BG394" s="222"/>
      <c r="BH394" s="222"/>
      <c r="BI394" s="222"/>
      <c r="BJ394" s="224">
        <f t="shared" si="1270"/>
        <v>0</v>
      </c>
      <c r="BK394" s="222"/>
      <c r="BL394" s="222"/>
      <c r="BM394" s="222"/>
      <c r="BN394" s="222"/>
      <c r="BO394" s="224">
        <f t="shared" si="1271"/>
        <v>0</v>
      </c>
      <c r="BP394" s="222"/>
      <c r="BQ394" s="222"/>
      <c r="BR394" s="222"/>
      <c r="BS394" s="222"/>
      <c r="BT394" s="224">
        <f t="shared" si="1272"/>
        <v>0</v>
      </c>
      <c r="BU394" s="222"/>
      <c r="BV394" s="222"/>
      <c r="BW394" s="222"/>
      <c r="BX394" s="222"/>
      <c r="BY394" s="224">
        <f t="shared" si="1273"/>
        <v>0</v>
      </c>
      <c r="BZ394" s="222"/>
      <c r="CA394" s="222"/>
      <c r="CB394" s="222"/>
      <c r="CC394" s="222"/>
      <c r="CD394" s="224">
        <f t="shared" si="1274"/>
        <v>0</v>
      </c>
      <c r="CE394" s="222"/>
      <c r="CF394" s="222"/>
      <c r="CG394" s="222"/>
      <c r="CH394" s="222"/>
      <c r="CI394" s="224">
        <f t="shared" si="1275"/>
        <v>0</v>
      </c>
      <c r="CJ394" s="222"/>
      <c r="CK394" s="222"/>
      <c r="CL394" s="222"/>
      <c r="CM394" s="222"/>
      <c r="CN394" s="224">
        <f t="shared" si="1276"/>
        <v>0</v>
      </c>
      <c r="CO394" s="222"/>
      <c r="CP394" s="222"/>
      <c r="CQ394" s="222"/>
      <c r="CR394" s="222"/>
      <c r="CS394" s="209">
        <f t="shared" si="1135"/>
        <v>0</v>
      </c>
      <c r="CT394" s="205"/>
      <c r="CU394" s="210">
        <f t="shared" si="1168"/>
        <v>0</v>
      </c>
      <c r="CV394" s="210">
        <f t="shared" si="1168"/>
        <v>0</v>
      </c>
      <c r="CW394" s="210">
        <f t="shared" si="1106"/>
        <v>0</v>
      </c>
      <c r="CX394" s="210">
        <f t="shared" si="1107"/>
        <v>0</v>
      </c>
      <c r="CY394" s="210">
        <f t="shared" si="1108"/>
        <v>0</v>
      </c>
      <c r="CZ394" s="210">
        <f t="shared" si="1109"/>
        <v>0</v>
      </c>
      <c r="DA394" s="210">
        <f t="shared" si="1169"/>
        <v>0</v>
      </c>
      <c r="DB394" s="210">
        <f t="shared" si="1169"/>
        <v>0</v>
      </c>
      <c r="DC394" s="210">
        <f t="shared" si="1110"/>
        <v>0</v>
      </c>
      <c r="DD394" s="210">
        <f t="shared" si="1111"/>
        <v>0</v>
      </c>
      <c r="DE394" s="210">
        <f t="shared" si="1112"/>
        <v>0</v>
      </c>
      <c r="DF394" s="210">
        <f t="shared" si="1113"/>
        <v>0</v>
      </c>
      <c r="DG394" s="210">
        <f t="shared" si="1114"/>
        <v>0</v>
      </c>
      <c r="DH394" s="210">
        <f t="shared" si="1115"/>
        <v>0</v>
      </c>
      <c r="DI394" s="210">
        <f t="shared" si="1116"/>
        <v>0</v>
      </c>
      <c r="DJ394" s="210">
        <f t="shared" si="1117"/>
        <v>0</v>
      </c>
      <c r="DK394" s="210">
        <f t="shared" si="1118"/>
        <v>0</v>
      </c>
      <c r="DL394" s="210">
        <f t="shared" si="1119"/>
        <v>0</v>
      </c>
      <c r="DN394" s="210">
        <f t="shared" si="1231"/>
        <v>0</v>
      </c>
      <c r="DO394" s="210">
        <f t="shared" si="1232"/>
        <v>0</v>
      </c>
      <c r="DP394" s="210">
        <f t="shared" si="1230"/>
        <v>0</v>
      </c>
      <c r="DQ394" s="210">
        <f t="shared" si="1230"/>
        <v>0</v>
      </c>
      <c r="DR394" s="210">
        <f t="shared" si="1230"/>
        <v>0</v>
      </c>
      <c r="DS394" s="210">
        <f t="shared" si="1230"/>
        <v>0</v>
      </c>
      <c r="DT394" s="210">
        <f t="shared" si="1230"/>
        <v>0</v>
      </c>
      <c r="DU394" s="210">
        <f t="shared" si="1230"/>
        <v>0</v>
      </c>
      <c r="DV394" s="210">
        <f t="shared" si="1230"/>
        <v>0</v>
      </c>
      <c r="DW394" s="210">
        <f t="shared" si="1230"/>
        <v>0</v>
      </c>
      <c r="DX394" s="210">
        <f t="shared" si="1230"/>
        <v>0</v>
      </c>
      <c r="DY394" s="210">
        <f t="shared" si="1230"/>
        <v>0</v>
      </c>
      <c r="DZ394" s="210">
        <f t="shared" si="1230"/>
        <v>0</v>
      </c>
      <c r="EA394" s="210">
        <f t="shared" si="1230"/>
        <v>0</v>
      </c>
      <c r="EB394" s="210">
        <f t="shared" si="1230"/>
        <v>0</v>
      </c>
      <c r="EC394" s="210">
        <f t="shared" si="1230"/>
        <v>0</v>
      </c>
      <c r="ED394" s="210">
        <f t="shared" si="1230"/>
        <v>0</v>
      </c>
      <c r="EE394" s="210">
        <f t="shared" si="1230"/>
        <v>0</v>
      </c>
      <c r="EF394" s="210">
        <f t="shared" si="1277"/>
        <v>0</v>
      </c>
      <c r="EG394" s="210">
        <f t="shared" si="1277"/>
        <v>0</v>
      </c>
      <c r="EH394" s="210">
        <f t="shared" si="1277"/>
        <v>0</v>
      </c>
      <c r="EI394" s="210">
        <f t="shared" si="1277"/>
        <v>0</v>
      </c>
      <c r="EJ394" s="210">
        <f t="shared" si="1277"/>
        <v>0</v>
      </c>
      <c r="EK394" s="210">
        <f t="shared" si="1237"/>
        <v>0</v>
      </c>
      <c r="EL394" s="210">
        <f t="shared" si="1237"/>
        <v>0</v>
      </c>
      <c r="EM394" s="210">
        <f t="shared" si="1237"/>
        <v>0</v>
      </c>
      <c r="EN394" s="210">
        <f t="shared" si="1237"/>
        <v>0</v>
      </c>
      <c r="EO394" s="210">
        <f t="shared" si="1258"/>
        <v>0</v>
      </c>
      <c r="EP394" s="210">
        <f t="shared" si="1258"/>
        <v>0</v>
      </c>
      <c r="EQ394" s="210">
        <f t="shared" si="1258"/>
        <v>0</v>
      </c>
      <c r="ES394" s="210">
        <f t="shared" si="1120"/>
        <v>0</v>
      </c>
      <c r="ET394" s="210">
        <f t="shared" si="1121"/>
        <v>0</v>
      </c>
      <c r="EU394" s="210">
        <f t="shared" si="1122"/>
        <v>0</v>
      </c>
      <c r="EV394" s="210">
        <f t="shared" si="1123"/>
        <v>0</v>
      </c>
      <c r="EW394" s="210">
        <f t="shared" si="1124"/>
        <v>0</v>
      </c>
      <c r="EX394" s="210">
        <f t="shared" si="1125"/>
        <v>0</v>
      </c>
      <c r="EY394" s="210">
        <f t="shared" si="1126"/>
        <v>0</v>
      </c>
      <c r="EZ394" s="210">
        <f t="shared" si="1127"/>
        <v>0</v>
      </c>
      <c r="FA394" s="210">
        <f t="shared" si="1128"/>
        <v>0</v>
      </c>
      <c r="FB394" s="210">
        <f t="shared" si="1129"/>
        <v>0</v>
      </c>
      <c r="FC394" s="210">
        <f t="shared" si="1130"/>
        <v>0</v>
      </c>
      <c r="FD394" s="210">
        <f t="shared" si="1131"/>
        <v>0</v>
      </c>
      <c r="FE394" s="210">
        <f t="shared" si="1132"/>
        <v>0</v>
      </c>
      <c r="FF394" s="210">
        <f t="shared" si="1133"/>
        <v>0</v>
      </c>
      <c r="FG394" s="210">
        <f t="shared" si="1134"/>
        <v>0</v>
      </c>
      <c r="FI394" s="211">
        <f t="shared" si="1075"/>
        <v>0</v>
      </c>
      <c r="FJ394" s="211">
        <f t="shared" si="1076"/>
        <v>0</v>
      </c>
      <c r="FK394" s="211">
        <f t="shared" si="1077"/>
        <v>0</v>
      </c>
      <c r="FL394" s="211">
        <f t="shared" si="1078"/>
        <v>0</v>
      </c>
      <c r="FM394" s="211">
        <f t="shared" si="1079"/>
        <v>0</v>
      </c>
      <c r="FN394" s="211">
        <f t="shared" si="1080"/>
        <v>0</v>
      </c>
      <c r="FO394" s="211">
        <f t="shared" si="1081"/>
        <v>0</v>
      </c>
      <c r="FP394" s="211">
        <f t="shared" si="1082"/>
        <v>0</v>
      </c>
      <c r="FQ394" s="211">
        <f t="shared" si="1083"/>
        <v>0</v>
      </c>
      <c r="FR394" s="211">
        <f t="shared" si="1084"/>
        <v>0</v>
      </c>
      <c r="FS394" s="211">
        <f t="shared" si="1085"/>
        <v>0</v>
      </c>
      <c r="FT394" s="211">
        <f t="shared" si="1086"/>
        <v>0</v>
      </c>
      <c r="FU394" s="211">
        <f t="shared" si="1087"/>
        <v>0</v>
      </c>
      <c r="FV394" s="211">
        <f t="shared" si="1088"/>
        <v>0</v>
      </c>
      <c r="FW394" s="211">
        <f t="shared" si="1089"/>
        <v>0</v>
      </c>
      <c r="FX394" s="211">
        <f t="shared" si="1090"/>
        <v>0</v>
      </c>
      <c r="FY394" s="211">
        <f t="shared" si="1091"/>
        <v>0</v>
      </c>
      <c r="FZ394" s="211">
        <f t="shared" si="1092"/>
        <v>0</v>
      </c>
      <c r="GA394" s="211">
        <f t="shared" si="1093"/>
        <v>0</v>
      </c>
      <c r="GB394" s="211">
        <f t="shared" si="1094"/>
        <v>0</v>
      </c>
      <c r="GC394" s="211">
        <f t="shared" si="1095"/>
        <v>0</v>
      </c>
      <c r="GD394" s="211">
        <f t="shared" si="1096"/>
        <v>0</v>
      </c>
      <c r="GE394" s="211">
        <f t="shared" si="1097"/>
        <v>0</v>
      </c>
      <c r="GF394" s="211">
        <f t="shared" si="1098"/>
        <v>0</v>
      </c>
      <c r="GG394" s="211">
        <f t="shared" si="1099"/>
        <v>0</v>
      </c>
      <c r="GH394" s="211">
        <f t="shared" si="1100"/>
        <v>0</v>
      </c>
      <c r="GI394" s="211">
        <f t="shared" si="1101"/>
        <v>0</v>
      </c>
      <c r="GJ394" s="211">
        <f t="shared" si="1102"/>
        <v>0</v>
      </c>
      <c r="GK394" s="211">
        <f t="shared" si="1103"/>
        <v>0</v>
      </c>
      <c r="GL394" s="211">
        <f t="shared" si="1104"/>
        <v>0</v>
      </c>
    </row>
    <row r="395" spans="3:194" ht="135">
      <c r="C395" s="53" t="s">
        <v>1414</v>
      </c>
      <c r="D395" s="225">
        <v>3238</v>
      </c>
      <c r="E395" s="223">
        <v>10</v>
      </c>
      <c r="F395" s="223"/>
      <c r="G395" s="224">
        <f t="shared" si="1259"/>
        <v>0</v>
      </c>
      <c r="H395" s="224">
        <f t="shared" si="1260"/>
        <v>0</v>
      </c>
      <c r="I395" s="222"/>
      <c r="J395" s="222"/>
      <c r="K395" s="222"/>
      <c r="L395" s="222"/>
      <c r="M395" s="222"/>
      <c r="N395" s="222"/>
      <c r="O395" s="222"/>
      <c r="P395" s="222"/>
      <c r="Q395" s="224">
        <f t="shared" si="1261"/>
        <v>0</v>
      </c>
      <c r="R395" s="222"/>
      <c r="S395" s="222"/>
      <c r="T395" s="222"/>
      <c r="U395" s="222"/>
      <c r="V395" s="224">
        <f t="shared" si="1262"/>
        <v>0</v>
      </c>
      <c r="W395" s="222"/>
      <c r="X395" s="222"/>
      <c r="Y395" s="222"/>
      <c r="Z395" s="222"/>
      <c r="AA395" s="224">
        <f t="shared" si="1263"/>
        <v>0</v>
      </c>
      <c r="AB395" s="222"/>
      <c r="AC395" s="222"/>
      <c r="AD395" s="222"/>
      <c r="AE395" s="222"/>
      <c r="AF395" s="224">
        <f t="shared" si="1264"/>
        <v>0</v>
      </c>
      <c r="AG395" s="222"/>
      <c r="AH395" s="222"/>
      <c r="AI395" s="222"/>
      <c r="AJ395" s="222"/>
      <c r="AK395" s="224">
        <f t="shared" si="1265"/>
        <v>0</v>
      </c>
      <c r="AL395" s="224">
        <f t="shared" si="1266"/>
        <v>0</v>
      </c>
      <c r="AM395" s="222"/>
      <c r="AN395" s="222"/>
      <c r="AO395" s="222"/>
      <c r="AP395" s="222"/>
      <c r="AQ395" s="222"/>
      <c r="AR395" s="222"/>
      <c r="AS395" s="222"/>
      <c r="AT395" s="222"/>
      <c r="AU395" s="224">
        <f t="shared" si="1267"/>
        <v>0</v>
      </c>
      <c r="AV395" s="222"/>
      <c r="AW395" s="222"/>
      <c r="AX395" s="222"/>
      <c r="AY395" s="222"/>
      <c r="AZ395" s="224">
        <f t="shared" si="1268"/>
        <v>0</v>
      </c>
      <c r="BA395" s="222"/>
      <c r="BB395" s="222"/>
      <c r="BC395" s="222"/>
      <c r="BD395" s="222"/>
      <c r="BE395" s="224">
        <f t="shared" si="1269"/>
        <v>0</v>
      </c>
      <c r="BF395" s="222"/>
      <c r="BG395" s="222"/>
      <c r="BH395" s="222"/>
      <c r="BI395" s="222"/>
      <c r="BJ395" s="224">
        <f t="shared" si="1270"/>
        <v>0</v>
      </c>
      <c r="BK395" s="222"/>
      <c r="BL395" s="222"/>
      <c r="BM395" s="222"/>
      <c r="BN395" s="222"/>
      <c r="BO395" s="224">
        <f t="shared" si="1271"/>
        <v>0</v>
      </c>
      <c r="BP395" s="222"/>
      <c r="BQ395" s="222"/>
      <c r="BR395" s="222"/>
      <c r="BS395" s="222"/>
      <c r="BT395" s="224">
        <f t="shared" si="1272"/>
        <v>0</v>
      </c>
      <c r="BU395" s="222"/>
      <c r="BV395" s="222"/>
      <c r="BW395" s="222"/>
      <c r="BX395" s="222"/>
      <c r="BY395" s="224">
        <f t="shared" si="1273"/>
        <v>0</v>
      </c>
      <c r="BZ395" s="222"/>
      <c r="CA395" s="222"/>
      <c r="CB395" s="222"/>
      <c r="CC395" s="222"/>
      <c r="CD395" s="224">
        <f t="shared" si="1274"/>
        <v>0</v>
      </c>
      <c r="CE395" s="222"/>
      <c r="CF395" s="222"/>
      <c r="CG395" s="222"/>
      <c r="CH395" s="222"/>
      <c r="CI395" s="224">
        <f t="shared" si="1275"/>
        <v>0</v>
      </c>
      <c r="CJ395" s="222"/>
      <c r="CK395" s="222"/>
      <c r="CL395" s="222"/>
      <c r="CM395" s="222"/>
      <c r="CN395" s="224">
        <f t="shared" si="1276"/>
        <v>0</v>
      </c>
      <c r="CO395" s="222"/>
      <c r="CP395" s="222"/>
      <c r="CQ395" s="222"/>
      <c r="CR395" s="222"/>
      <c r="CS395" s="209">
        <f t="shared" si="1135"/>
        <v>0</v>
      </c>
      <c r="CT395" s="205"/>
      <c r="CU395" s="210">
        <f t="shared" si="1168"/>
        <v>0</v>
      </c>
      <c r="CV395" s="210">
        <f t="shared" si="1168"/>
        <v>0</v>
      </c>
      <c r="CW395" s="210">
        <f t="shared" si="1106"/>
        <v>0</v>
      </c>
      <c r="CX395" s="210">
        <f t="shared" si="1107"/>
        <v>0</v>
      </c>
      <c r="CY395" s="210">
        <f t="shared" si="1108"/>
        <v>0</v>
      </c>
      <c r="CZ395" s="210">
        <f t="shared" si="1109"/>
        <v>0</v>
      </c>
      <c r="DA395" s="210">
        <f t="shared" si="1169"/>
        <v>0</v>
      </c>
      <c r="DB395" s="210">
        <f t="shared" si="1169"/>
        <v>0</v>
      </c>
      <c r="DC395" s="210">
        <f t="shared" si="1110"/>
        <v>0</v>
      </c>
      <c r="DD395" s="210">
        <f t="shared" si="1111"/>
        <v>0</v>
      </c>
      <c r="DE395" s="210">
        <f t="shared" si="1112"/>
        <v>0</v>
      </c>
      <c r="DF395" s="210">
        <f t="shared" si="1113"/>
        <v>0</v>
      </c>
      <c r="DG395" s="210">
        <f t="shared" si="1114"/>
        <v>0</v>
      </c>
      <c r="DH395" s="210">
        <f t="shared" si="1115"/>
        <v>0</v>
      </c>
      <c r="DI395" s="210">
        <f t="shared" si="1116"/>
        <v>0</v>
      </c>
      <c r="DJ395" s="210">
        <f t="shared" si="1117"/>
        <v>0</v>
      </c>
      <c r="DK395" s="210">
        <f t="shared" si="1118"/>
        <v>0</v>
      </c>
      <c r="DL395" s="210">
        <f t="shared" si="1119"/>
        <v>0</v>
      </c>
      <c r="DN395" s="210">
        <f t="shared" si="1231"/>
        <v>0</v>
      </c>
      <c r="DO395" s="210">
        <f t="shared" si="1232"/>
        <v>0</v>
      </c>
      <c r="DP395" s="210">
        <f t="shared" si="1230"/>
        <v>0</v>
      </c>
      <c r="DQ395" s="210">
        <f t="shared" si="1230"/>
        <v>0</v>
      </c>
      <c r="DR395" s="210">
        <f t="shared" si="1230"/>
        <v>0</v>
      </c>
      <c r="DS395" s="210">
        <f t="shared" si="1230"/>
        <v>0</v>
      </c>
      <c r="DT395" s="210">
        <f t="shared" si="1230"/>
        <v>0</v>
      </c>
      <c r="DU395" s="210">
        <f t="shared" si="1230"/>
        <v>0</v>
      </c>
      <c r="DV395" s="210">
        <f t="shared" si="1230"/>
        <v>0</v>
      </c>
      <c r="DW395" s="210">
        <f t="shared" si="1230"/>
        <v>0</v>
      </c>
      <c r="DX395" s="210">
        <f t="shared" si="1230"/>
        <v>0</v>
      </c>
      <c r="DY395" s="210">
        <f t="shared" si="1230"/>
        <v>0</v>
      </c>
      <c r="DZ395" s="210">
        <f t="shared" si="1230"/>
        <v>0</v>
      </c>
      <c r="EA395" s="210">
        <f t="shared" si="1230"/>
        <v>0</v>
      </c>
      <c r="EB395" s="210">
        <f t="shared" si="1230"/>
        <v>0</v>
      </c>
      <c r="EC395" s="210">
        <f t="shared" si="1230"/>
        <v>0</v>
      </c>
      <c r="ED395" s="210">
        <f t="shared" si="1230"/>
        <v>0</v>
      </c>
      <c r="EE395" s="210">
        <f t="shared" si="1230"/>
        <v>0</v>
      </c>
      <c r="EF395" s="210">
        <f t="shared" si="1277"/>
        <v>0</v>
      </c>
      <c r="EG395" s="210">
        <f t="shared" si="1277"/>
        <v>0</v>
      </c>
      <c r="EH395" s="210">
        <f t="shared" si="1277"/>
        <v>0</v>
      </c>
      <c r="EI395" s="210">
        <f t="shared" si="1277"/>
        <v>0</v>
      </c>
      <c r="EJ395" s="210">
        <f t="shared" si="1277"/>
        <v>0</v>
      </c>
      <c r="EK395" s="210">
        <f t="shared" si="1237"/>
        <v>0</v>
      </c>
      <c r="EL395" s="210">
        <f t="shared" si="1237"/>
        <v>0</v>
      </c>
      <c r="EM395" s="210">
        <f t="shared" si="1237"/>
        <v>0</v>
      </c>
      <c r="EN395" s="210">
        <f t="shared" si="1237"/>
        <v>0</v>
      </c>
      <c r="EO395" s="210">
        <f t="shared" si="1258"/>
        <v>0</v>
      </c>
      <c r="EP395" s="210">
        <f t="shared" si="1258"/>
        <v>0</v>
      </c>
      <c r="EQ395" s="210">
        <f t="shared" si="1258"/>
        <v>0</v>
      </c>
      <c r="ES395" s="210">
        <f t="shared" si="1120"/>
        <v>0</v>
      </c>
      <c r="ET395" s="210">
        <f t="shared" si="1121"/>
        <v>0</v>
      </c>
      <c r="EU395" s="210">
        <f t="shared" si="1122"/>
        <v>0</v>
      </c>
      <c r="EV395" s="210">
        <f t="shared" si="1123"/>
        <v>0</v>
      </c>
      <c r="EW395" s="210">
        <f t="shared" si="1124"/>
        <v>0</v>
      </c>
      <c r="EX395" s="210">
        <f t="shared" si="1125"/>
        <v>0</v>
      </c>
      <c r="EY395" s="210">
        <f t="shared" si="1126"/>
        <v>0</v>
      </c>
      <c r="EZ395" s="210">
        <f t="shared" si="1127"/>
        <v>0</v>
      </c>
      <c r="FA395" s="210">
        <f t="shared" si="1128"/>
        <v>0</v>
      </c>
      <c r="FB395" s="210">
        <f t="shared" si="1129"/>
        <v>0</v>
      </c>
      <c r="FC395" s="210">
        <f t="shared" si="1130"/>
        <v>0</v>
      </c>
      <c r="FD395" s="210">
        <f t="shared" si="1131"/>
        <v>0</v>
      </c>
      <c r="FE395" s="210">
        <f t="shared" si="1132"/>
        <v>0</v>
      </c>
      <c r="FF395" s="210">
        <f t="shared" si="1133"/>
        <v>0</v>
      </c>
      <c r="FG395" s="210">
        <f t="shared" si="1134"/>
        <v>0</v>
      </c>
      <c r="FI395" s="211">
        <f t="shared" si="1075"/>
        <v>0</v>
      </c>
      <c r="FJ395" s="211">
        <f t="shared" si="1076"/>
        <v>0</v>
      </c>
      <c r="FK395" s="211">
        <f t="shared" si="1077"/>
        <v>0</v>
      </c>
      <c r="FL395" s="211">
        <f t="shared" si="1078"/>
        <v>0</v>
      </c>
      <c r="FM395" s="211">
        <f t="shared" si="1079"/>
        <v>0</v>
      </c>
      <c r="FN395" s="211">
        <f t="shared" si="1080"/>
        <v>0</v>
      </c>
      <c r="FO395" s="211">
        <f t="shared" si="1081"/>
        <v>0</v>
      </c>
      <c r="FP395" s="211">
        <f t="shared" si="1082"/>
        <v>0</v>
      </c>
      <c r="FQ395" s="211">
        <f t="shared" si="1083"/>
        <v>0</v>
      </c>
      <c r="FR395" s="211">
        <f t="shared" si="1084"/>
        <v>0</v>
      </c>
      <c r="FS395" s="211">
        <f t="shared" si="1085"/>
        <v>0</v>
      </c>
      <c r="FT395" s="211">
        <f t="shared" si="1086"/>
        <v>0</v>
      </c>
      <c r="FU395" s="211">
        <f t="shared" si="1087"/>
        <v>0</v>
      </c>
      <c r="FV395" s="211">
        <f t="shared" si="1088"/>
        <v>0</v>
      </c>
      <c r="FW395" s="211">
        <f t="shared" si="1089"/>
        <v>0</v>
      </c>
      <c r="FX395" s="211">
        <f t="shared" si="1090"/>
        <v>0</v>
      </c>
      <c r="FY395" s="211">
        <f t="shared" si="1091"/>
        <v>0</v>
      </c>
      <c r="FZ395" s="211">
        <f t="shared" si="1092"/>
        <v>0</v>
      </c>
      <c r="GA395" s="211">
        <f t="shared" si="1093"/>
        <v>0</v>
      </c>
      <c r="GB395" s="211">
        <f t="shared" si="1094"/>
        <v>0</v>
      </c>
      <c r="GC395" s="211">
        <f t="shared" si="1095"/>
        <v>0</v>
      </c>
      <c r="GD395" s="211">
        <f t="shared" si="1096"/>
        <v>0</v>
      </c>
      <c r="GE395" s="211">
        <f t="shared" si="1097"/>
        <v>0</v>
      </c>
      <c r="GF395" s="211">
        <f t="shared" si="1098"/>
        <v>0</v>
      </c>
      <c r="GG395" s="211">
        <f t="shared" si="1099"/>
        <v>0</v>
      </c>
      <c r="GH395" s="211">
        <f t="shared" si="1100"/>
        <v>0</v>
      </c>
      <c r="GI395" s="211">
        <f t="shared" si="1101"/>
        <v>0</v>
      </c>
      <c r="GJ395" s="211">
        <f t="shared" si="1102"/>
        <v>0</v>
      </c>
      <c r="GK395" s="211">
        <f t="shared" si="1103"/>
        <v>0</v>
      </c>
      <c r="GL395" s="211">
        <f t="shared" si="1104"/>
        <v>0</v>
      </c>
    </row>
    <row r="396" spans="3:194" ht="60">
      <c r="C396" s="53" t="s">
        <v>678</v>
      </c>
      <c r="D396" s="225">
        <v>3239</v>
      </c>
      <c r="E396" s="223">
        <v>14</v>
      </c>
      <c r="F396" s="223"/>
      <c r="G396" s="224">
        <f t="shared" si="1259"/>
        <v>0</v>
      </c>
      <c r="H396" s="224">
        <f t="shared" si="1260"/>
        <v>0</v>
      </c>
      <c r="I396" s="222"/>
      <c r="J396" s="222"/>
      <c r="K396" s="222"/>
      <c r="L396" s="222"/>
      <c r="M396" s="222"/>
      <c r="N396" s="222"/>
      <c r="O396" s="222"/>
      <c r="P396" s="222"/>
      <c r="Q396" s="224">
        <f t="shared" si="1261"/>
        <v>0</v>
      </c>
      <c r="R396" s="222"/>
      <c r="S396" s="222"/>
      <c r="T396" s="222"/>
      <c r="U396" s="222"/>
      <c r="V396" s="224">
        <f t="shared" si="1262"/>
        <v>0</v>
      </c>
      <c r="W396" s="222"/>
      <c r="X396" s="222"/>
      <c r="Y396" s="222"/>
      <c r="Z396" s="222"/>
      <c r="AA396" s="224">
        <f t="shared" si="1263"/>
        <v>0</v>
      </c>
      <c r="AB396" s="222"/>
      <c r="AC396" s="222"/>
      <c r="AD396" s="222"/>
      <c r="AE396" s="222"/>
      <c r="AF396" s="224">
        <f t="shared" si="1264"/>
        <v>0</v>
      </c>
      <c r="AG396" s="222"/>
      <c r="AH396" s="222"/>
      <c r="AI396" s="222"/>
      <c r="AJ396" s="222"/>
      <c r="AK396" s="224">
        <f t="shared" si="1265"/>
        <v>0</v>
      </c>
      <c r="AL396" s="224">
        <f t="shared" si="1266"/>
        <v>0</v>
      </c>
      <c r="AM396" s="222"/>
      <c r="AN396" s="222"/>
      <c r="AO396" s="222"/>
      <c r="AP396" s="222"/>
      <c r="AQ396" s="222"/>
      <c r="AR396" s="222"/>
      <c r="AS396" s="222"/>
      <c r="AT396" s="222"/>
      <c r="AU396" s="224">
        <f t="shared" si="1267"/>
        <v>0</v>
      </c>
      <c r="AV396" s="222"/>
      <c r="AW396" s="222"/>
      <c r="AX396" s="222"/>
      <c r="AY396" s="222"/>
      <c r="AZ396" s="224">
        <f t="shared" si="1268"/>
        <v>0</v>
      </c>
      <c r="BA396" s="222"/>
      <c r="BB396" s="222"/>
      <c r="BC396" s="222"/>
      <c r="BD396" s="222"/>
      <c r="BE396" s="224">
        <f t="shared" si="1269"/>
        <v>0</v>
      </c>
      <c r="BF396" s="222"/>
      <c r="BG396" s="222"/>
      <c r="BH396" s="222"/>
      <c r="BI396" s="222"/>
      <c r="BJ396" s="224">
        <f t="shared" si="1270"/>
        <v>0</v>
      </c>
      <c r="BK396" s="222"/>
      <c r="BL396" s="222"/>
      <c r="BM396" s="222"/>
      <c r="BN396" s="222"/>
      <c r="BO396" s="224">
        <f t="shared" si="1271"/>
        <v>0</v>
      </c>
      <c r="BP396" s="222"/>
      <c r="BQ396" s="222"/>
      <c r="BR396" s="222"/>
      <c r="BS396" s="222"/>
      <c r="BT396" s="224">
        <f t="shared" si="1272"/>
        <v>0</v>
      </c>
      <c r="BU396" s="222"/>
      <c r="BV396" s="222"/>
      <c r="BW396" s="222"/>
      <c r="BX396" s="222"/>
      <c r="BY396" s="224">
        <f t="shared" si="1273"/>
        <v>0</v>
      </c>
      <c r="BZ396" s="222"/>
      <c r="CA396" s="222"/>
      <c r="CB396" s="222"/>
      <c r="CC396" s="222"/>
      <c r="CD396" s="224">
        <f t="shared" si="1274"/>
        <v>0</v>
      </c>
      <c r="CE396" s="222"/>
      <c r="CF396" s="222"/>
      <c r="CG396" s="222"/>
      <c r="CH396" s="222"/>
      <c r="CI396" s="224">
        <f t="shared" si="1275"/>
        <v>0</v>
      </c>
      <c r="CJ396" s="222"/>
      <c r="CK396" s="222"/>
      <c r="CL396" s="222"/>
      <c r="CM396" s="222"/>
      <c r="CN396" s="224">
        <f t="shared" si="1276"/>
        <v>0</v>
      </c>
      <c r="CO396" s="222"/>
      <c r="CP396" s="222"/>
      <c r="CQ396" s="222"/>
      <c r="CR396" s="222"/>
      <c r="CS396" s="209">
        <f t="shared" si="1135"/>
        <v>0</v>
      </c>
      <c r="CT396" s="205"/>
      <c r="CU396" s="210">
        <f t="shared" si="1168"/>
        <v>0</v>
      </c>
      <c r="CV396" s="210">
        <f t="shared" si="1168"/>
        <v>0</v>
      </c>
      <c r="CW396" s="210">
        <f t="shared" si="1106"/>
        <v>0</v>
      </c>
      <c r="CX396" s="210">
        <f t="shared" si="1107"/>
        <v>0</v>
      </c>
      <c r="CY396" s="210">
        <f t="shared" si="1108"/>
        <v>0</v>
      </c>
      <c r="CZ396" s="210">
        <f t="shared" si="1109"/>
        <v>0</v>
      </c>
      <c r="DA396" s="210">
        <f t="shared" si="1169"/>
        <v>0</v>
      </c>
      <c r="DB396" s="210">
        <f t="shared" si="1169"/>
        <v>0</v>
      </c>
      <c r="DC396" s="210">
        <f t="shared" si="1110"/>
        <v>0</v>
      </c>
      <c r="DD396" s="210">
        <f t="shared" si="1111"/>
        <v>0</v>
      </c>
      <c r="DE396" s="210">
        <f t="shared" si="1112"/>
        <v>0</v>
      </c>
      <c r="DF396" s="210">
        <f t="shared" si="1113"/>
        <v>0</v>
      </c>
      <c r="DG396" s="210">
        <f t="shared" si="1114"/>
        <v>0</v>
      </c>
      <c r="DH396" s="210">
        <f t="shared" si="1115"/>
        <v>0</v>
      </c>
      <c r="DI396" s="210">
        <f t="shared" si="1116"/>
        <v>0</v>
      </c>
      <c r="DJ396" s="210">
        <f t="shared" si="1117"/>
        <v>0</v>
      </c>
      <c r="DK396" s="210">
        <f t="shared" si="1118"/>
        <v>0</v>
      </c>
      <c r="DL396" s="210">
        <f t="shared" si="1119"/>
        <v>0</v>
      </c>
      <c r="DN396" s="210">
        <f t="shared" si="1231"/>
        <v>0</v>
      </c>
      <c r="DO396" s="210">
        <f t="shared" si="1232"/>
        <v>0</v>
      </c>
      <c r="DP396" s="210">
        <f t="shared" si="1230"/>
        <v>0</v>
      </c>
      <c r="DQ396" s="210">
        <f t="shared" si="1230"/>
        <v>0</v>
      </c>
      <c r="DR396" s="210">
        <f t="shared" si="1230"/>
        <v>0</v>
      </c>
      <c r="DS396" s="210">
        <f t="shared" si="1230"/>
        <v>0</v>
      </c>
      <c r="DT396" s="210">
        <f t="shared" si="1230"/>
        <v>0</v>
      </c>
      <c r="DU396" s="210">
        <f t="shared" si="1230"/>
        <v>0</v>
      </c>
      <c r="DV396" s="210">
        <f t="shared" si="1230"/>
        <v>0</v>
      </c>
      <c r="DW396" s="210">
        <f t="shared" si="1230"/>
        <v>0</v>
      </c>
      <c r="DX396" s="210">
        <f t="shared" si="1230"/>
        <v>0</v>
      </c>
      <c r="DY396" s="210">
        <f t="shared" si="1230"/>
        <v>0</v>
      </c>
      <c r="DZ396" s="210">
        <f t="shared" si="1230"/>
        <v>0</v>
      </c>
      <c r="EA396" s="210">
        <f t="shared" si="1230"/>
        <v>0</v>
      </c>
      <c r="EB396" s="210">
        <f t="shared" si="1230"/>
        <v>0</v>
      </c>
      <c r="EC396" s="210">
        <f t="shared" si="1230"/>
        <v>0</v>
      </c>
      <c r="ED396" s="210">
        <f t="shared" si="1230"/>
        <v>0</v>
      </c>
      <c r="EE396" s="210">
        <f t="shared" si="1230"/>
        <v>0</v>
      </c>
      <c r="EF396" s="210">
        <f t="shared" si="1277"/>
        <v>0</v>
      </c>
      <c r="EG396" s="210">
        <f t="shared" si="1277"/>
        <v>0</v>
      </c>
      <c r="EH396" s="210">
        <f t="shared" si="1277"/>
        <v>0</v>
      </c>
      <c r="EI396" s="210">
        <f t="shared" si="1277"/>
        <v>0</v>
      </c>
      <c r="EJ396" s="210">
        <f t="shared" si="1277"/>
        <v>0</v>
      </c>
      <c r="EK396" s="210">
        <f t="shared" si="1237"/>
        <v>0</v>
      </c>
      <c r="EL396" s="210">
        <f t="shared" si="1237"/>
        <v>0</v>
      </c>
      <c r="EM396" s="210">
        <f t="shared" si="1237"/>
        <v>0</v>
      </c>
      <c r="EN396" s="210">
        <f t="shared" si="1237"/>
        <v>0</v>
      </c>
      <c r="EO396" s="210">
        <f t="shared" si="1258"/>
        <v>0</v>
      </c>
      <c r="EP396" s="210">
        <f t="shared" si="1258"/>
        <v>0</v>
      </c>
      <c r="EQ396" s="210">
        <f t="shared" si="1258"/>
        <v>0</v>
      </c>
      <c r="ES396" s="210">
        <f t="shared" si="1120"/>
        <v>0</v>
      </c>
      <c r="ET396" s="210">
        <f t="shared" si="1121"/>
        <v>0</v>
      </c>
      <c r="EU396" s="210">
        <f t="shared" si="1122"/>
        <v>0</v>
      </c>
      <c r="EV396" s="210">
        <f t="shared" si="1123"/>
        <v>0</v>
      </c>
      <c r="EW396" s="210">
        <f t="shared" si="1124"/>
        <v>0</v>
      </c>
      <c r="EX396" s="210">
        <f t="shared" si="1125"/>
        <v>0</v>
      </c>
      <c r="EY396" s="210">
        <f t="shared" si="1126"/>
        <v>0</v>
      </c>
      <c r="EZ396" s="210">
        <f t="shared" si="1127"/>
        <v>0</v>
      </c>
      <c r="FA396" s="210">
        <f t="shared" si="1128"/>
        <v>0</v>
      </c>
      <c r="FB396" s="210">
        <f t="shared" si="1129"/>
        <v>0</v>
      </c>
      <c r="FC396" s="210">
        <f t="shared" si="1130"/>
        <v>0</v>
      </c>
      <c r="FD396" s="210">
        <f t="shared" si="1131"/>
        <v>0</v>
      </c>
      <c r="FE396" s="210">
        <f t="shared" si="1132"/>
        <v>0</v>
      </c>
      <c r="FF396" s="210">
        <f t="shared" si="1133"/>
        <v>0</v>
      </c>
      <c r="FG396" s="210">
        <f t="shared" si="1134"/>
        <v>0</v>
      </c>
      <c r="FI396" s="211">
        <f t="shared" si="1075"/>
        <v>0</v>
      </c>
      <c r="FJ396" s="211">
        <f t="shared" si="1076"/>
        <v>0</v>
      </c>
      <c r="FK396" s="211">
        <f t="shared" si="1077"/>
        <v>0</v>
      </c>
      <c r="FL396" s="211">
        <f t="shared" si="1078"/>
        <v>0</v>
      </c>
      <c r="FM396" s="211">
        <f t="shared" si="1079"/>
        <v>0</v>
      </c>
      <c r="FN396" s="211">
        <f t="shared" si="1080"/>
        <v>0</v>
      </c>
      <c r="FO396" s="211">
        <f t="shared" si="1081"/>
        <v>0</v>
      </c>
      <c r="FP396" s="211">
        <f t="shared" si="1082"/>
        <v>0</v>
      </c>
      <c r="FQ396" s="211">
        <f t="shared" si="1083"/>
        <v>0</v>
      </c>
      <c r="FR396" s="211">
        <f t="shared" si="1084"/>
        <v>0</v>
      </c>
      <c r="FS396" s="211">
        <f t="shared" si="1085"/>
        <v>0</v>
      </c>
      <c r="FT396" s="211">
        <f t="shared" si="1086"/>
        <v>0</v>
      </c>
      <c r="FU396" s="211">
        <f t="shared" si="1087"/>
        <v>0</v>
      </c>
      <c r="FV396" s="211">
        <f t="shared" si="1088"/>
        <v>0</v>
      </c>
      <c r="FW396" s="211">
        <f t="shared" si="1089"/>
        <v>0</v>
      </c>
      <c r="FX396" s="211">
        <f t="shared" si="1090"/>
        <v>0</v>
      </c>
      <c r="FY396" s="211">
        <f t="shared" si="1091"/>
        <v>0</v>
      </c>
      <c r="FZ396" s="211">
        <f t="shared" si="1092"/>
        <v>0</v>
      </c>
      <c r="GA396" s="211">
        <f t="shared" si="1093"/>
        <v>0</v>
      </c>
      <c r="GB396" s="211">
        <f t="shared" si="1094"/>
        <v>0</v>
      </c>
      <c r="GC396" s="211">
        <f t="shared" si="1095"/>
        <v>0</v>
      </c>
      <c r="GD396" s="211">
        <f t="shared" si="1096"/>
        <v>0</v>
      </c>
      <c r="GE396" s="211">
        <f t="shared" si="1097"/>
        <v>0</v>
      </c>
      <c r="GF396" s="211">
        <f t="shared" si="1098"/>
        <v>0</v>
      </c>
      <c r="GG396" s="211">
        <f t="shared" si="1099"/>
        <v>0</v>
      </c>
      <c r="GH396" s="211">
        <f t="shared" si="1100"/>
        <v>0</v>
      </c>
      <c r="GI396" s="211">
        <f t="shared" si="1101"/>
        <v>0</v>
      </c>
      <c r="GJ396" s="211">
        <f t="shared" si="1102"/>
        <v>0</v>
      </c>
      <c r="GK396" s="211">
        <f t="shared" si="1103"/>
        <v>0</v>
      </c>
      <c r="GL396" s="211">
        <f t="shared" si="1104"/>
        <v>0</v>
      </c>
    </row>
    <row r="397" spans="3:194">
      <c r="C397" s="53" t="s">
        <v>679</v>
      </c>
      <c r="D397" s="225">
        <v>3240</v>
      </c>
      <c r="E397" s="223">
        <v>10</v>
      </c>
      <c r="F397" s="223"/>
      <c r="G397" s="224">
        <f t="shared" si="1259"/>
        <v>0</v>
      </c>
      <c r="H397" s="224">
        <f t="shared" si="1260"/>
        <v>0</v>
      </c>
      <c r="I397" s="222"/>
      <c r="J397" s="222"/>
      <c r="K397" s="222"/>
      <c r="L397" s="222"/>
      <c r="M397" s="222"/>
      <c r="N397" s="222"/>
      <c r="O397" s="222"/>
      <c r="P397" s="222"/>
      <c r="Q397" s="224">
        <f t="shared" si="1261"/>
        <v>0</v>
      </c>
      <c r="R397" s="222"/>
      <c r="S397" s="222"/>
      <c r="T397" s="222"/>
      <c r="U397" s="222"/>
      <c r="V397" s="224">
        <f t="shared" si="1262"/>
        <v>0</v>
      </c>
      <c r="W397" s="222"/>
      <c r="X397" s="222"/>
      <c r="Y397" s="222"/>
      <c r="Z397" s="222"/>
      <c r="AA397" s="224">
        <f t="shared" si="1263"/>
        <v>0</v>
      </c>
      <c r="AB397" s="222"/>
      <c r="AC397" s="222"/>
      <c r="AD397" s="222"/>
      <c r="AE397" s="222"/>
      <c r="AF397" s="224">
        <f t="shared" si="1264"/>
        <v>0</v>
      </c>
      <c r="AG397" s="222"/>
      <c r="AH397" s="222"/>
      <c r="AI397" s="222"/>
      <c r="AJ397" s="222"/>
      <c r="AK397" s="224">
        <f t="shared" si="1265"/>
        <v>0</v>
      </c>
      <c r="AL397" s="224">
        <f t="shared" si="1266"/>
        <v>0</v>
      </c>
      <c r="AM397" s="222"/>
      <c r="AN397" s="222"/>
      <c r="AO397" s="222"/>
      <c r="AP397" s="222"/>
      <c r="AQ397" s="222"/>
      <c r="AR397" s="222"/>
      <c r="AS397" s="222"/>
      <c r="AT397" s="222"/>
      <c r="AU397" s="224">
        <f t="shared" si="1267"/>
        <v>0</v>
      </c>
      <c r="AV397" s="222"/>
      <c r="AW397" s="222"/>
      <c r="AX397" s="222"/>
      <c r="AY397" s="222"/>
      <c r="AZ397" s="224">
        <f t="shared" si="1268"/>
        <v>0</v>
      </c>
      <c r="BA397" s="222"/>
      <c r="BB397" s="222"/>
      <c r="BC397" s="222"/>
      <c r="BD397" s="222"/>
      <c r="BE397" s="224">
        <f t="shared" si="1269"/>
        <v>0</v>
      </c>
      <c r="BF397" s="222"/>
      <c r="BG397" s="222"/>
      <c r="BH397" s="222"/>
      <c r="BI397" s="222"/>
      <c r="BJ397" s="224">
        <f t="shared" si="1270"/>
        <v>0</v>
      </c>
      <c r="BK397" s="222"/>
      <c r="BL397" s="222"/>
      <c r="BM397" s="222"/>
      <c r="BN397" s="222"/>
      <c r="BO397" s="224">
        <f t="shared" si="1271"/>
        <v>0</v>
      </c>
      <c r="BP397" s="222"/>
      <c r="BQ397" s="222"/>
      <c r="BR397" s="222"/>
      <c r="BS397" s="222"/>
      <c r="BT397" s="224">
        <f t="shared" si="1272"/>
        <v>0</v>
      </c>
      <c r="BU397" s="222"/>
      <c r="BV397" s="222"/>
      <c r="BW397" s="222"/>
      <c r="BX397" s="222"/>
      <c r="BY397" s="224">
        <f t="shared" si="1273"/>
        <v>0</v>
      </c>
      <c r="BZ397" s="222"/>
      <c r="CA397" s="222"/>
      <c r="CB397" s="222"/>
      <c r="CC397" s="222"/>
      <c r="CD397" s="224">
        <f t="shared" si="1274"/>
        <v>0</v>
      </c>
      <c r="CE397" s="222"/>
      <c r="CF397" s="222"/>
      <c r="CG397" s="222"/>
      <c r="CH397" s="222"/>
      <c r="CI397" s="224">
        <f t="shared" si="1275"/>
        <v>0</v>
      </c>
      <c r="CJ397" s="222"/>
      <c r="CK397" s="222"/>
      <c r="CL397" s="222"/>
      <c r="CM397" s="222"/>
      <c r="CN397" s="224">
        <f t="shared" si="1276"/>
        <v>0</v>
      </c>
      <c r="CO397" s="222"/>
      <c r="CP397" s="222"/>
      <c r="CQ397" s="222"/>
      <c r="CR397" s="222"/>
      <c r="CS397" s="209">
        <f t="shared" si="1135"/>
        <v>0</v>
      </c>
      <c r="CT397" s="205"/>
      <c r="CU397" s="210">
        <f t="shared" si="1168"/>
        <v>0</v>
      </c>
      <c r="CV397" s="210">
        <f t="shared" si="1168"/>
        <v>0</v>
      </c>
      <c r="CW397" s="210">
        <f t="shared" si="1106"/>
        <v>0</v>
      </c>
      <c r="CX397" s="210">
        <f t="shared" si="1107"/>
        <v>0</v>
      </c>
      <c r="CY397" s="210">
        <f t="shared" si="1108"/>
        <v>0</v>
      </c>
      <c r="CZ397" s="210">
        <f t="shared" si="1109"/>
        <v>0</v>
      </c>
      <c r="DA397" s="210">
        <f t="shared" si="1169"/>
        <v>0</v>
      </c>
      <c r="DB397" s="210">
        <f t="shared" si="1169"/>
        <v>0</v>
      </c>
      <c r="DC397" s="210">
        <f t="shared" si="1110"/>
        <v>0</v>
      </c>
      <c r="DD397" s="210">
        <f t="shared" si="1111"/>
        <v>0</v>
      </c>
      <c r="DE397" s="210">
        <f t="shared" si="1112"/>
        <v>0</v>
      </c>
      <c r="DF397" s="210">
        <f t="shared" si="1113"/>
        <v>0</v>
      </c>
      <c r="DG397" s="210">
        <f t="shared" si="1114"/>
        <v>0</v>
      </c>
      <c r="DH397" s="210">
        <f t="shared" si="1115"/>
        <v>0</v>
      </c>
      <c r="DI397" s="210">
        <f t="shared" si="1116"/>
        <v>0</v>
      </c>
      <c r="DJ397" s="210">
        <f t="shared" si="1117"/>
        <v>0</v>
      </c>
      <c r="DK397" s="210">
        <f t="shared" si="1118"/>
        <v>0</v>
      </c>
      <c r="DL397" s="210">
        <f t="shared" si="1119"/>
        <v>0</v>
      </c>
      <c r="DN397" s="210">
        <f t="shared" si="1231"/>
        <v>0</v>
      </c>
      <c r="DO397" s="210">
        <f t="shared" si="1232"/>
        <v>0</v>
      </c>
      <c r="DP397" s="210">
        <f t="shared" si="1230"/>
        <v>0</v>
      </c>
      <c r="DQ397" s="210">
        <f t="shared" si="1230"/>
        <v>0</v>
      </c>
      <c r="DR397" s="210">
        <f t="shared" si="1230"/>
        <v>0</v>
      </c>
      <c r="DS397" s="210">
        <f t="shared" si="1230"/>
        <v>0</v>
      </c>
      <c r="DT397" s="210">
        <f t="shared" si="1230"/>
        <v>0</v>
      </c>
      <c r="DU397" s="210">
        <f t="shared" si="1230"/>
        <v>0</v>
      </c>
      <c r="DV397" s="210">
        <f t="shared" si="1230"/>
        <v>0</v>
      </c>
      <c r="DW397" s="210">
        <f t="shared" si="1230"/>
        <v>0</v>
      </c>
      <c r="DX397" s="210">
        <f t="shared" si="1230"/>
        <v>0</v>
      </c>
      <c r="DY397" s="210">
        <f t="shared" si="1230"/>
        <v>0</v>
      </c>
      <c r="DZ397" s="210">
        <f t="shared" si="1230"/>
        <v>0</v>
      </c>
      <c r="EA397" s="210">
        <f t="shared" si="1230"/>
        <v>0</v>
      </c>
      <c r="EB397" s="210">
        <f t="shared" si="1230"/>
        <v>0</v>
      </c>
      <c r="EC397" s="210">
        <f t="shared" si="1230"/>
        <v>0</v>
      </c>
      <c r="ED397" s="210">
        <f t="shared" si="1230"/>
        <v>0</v>
      </c>
      <c r="EE397" s="210">
        <f t="shared" si="1230"/>
        <v>0</v>
      </c>
      <c r="EF397" s="210">
        <f t="shared" si="1277"/>
        <v>0</v>
      </c>
      <c r="EG397" s="210">
        <f t="shared" si="1277"/>
        <v>0</v>
      </c>
      <c r="EH397" s="210">
        <f t="shared" si="1277"/>
        <v>0</v>
      </c>
      <c r="EI397" s="210">
        <f t="shared" si="1277"/>
        <v>0</v>
      </c>
      <c r="EJ397" s="210">
        <f t="shared" si="1277"/>
        <v>0</v>
      </c>
      <c r="EK397" s="210">
        <f t="shared" si="1237"/>
        <v>0</v>
      </c>
      <c r="EL397" s="210">
        <f t="shared" si="1237"/>
        <v>0</v>
      </c>
      <c r="EM397" s="210">
        <f t="shared" si="1237"/>
        <v>0</v>
      </c>
      <c r="EN397" s="210">
        <f t="shared" si="1237"/>
        <v>0</v>
      </c>
      <c r="EO397" s="210">
        <f t="shared" si="1258"/>
        <v>0</v>
      </c>
      <c r="EP397" s="210">
        <f t="shared" si="1258"/>
        <v>0</v>
      </c>
      <c r="EQ397" s="210">
        <f t="shared" si="1258"/>
        <v>0</v>
      </c>
      <c r="ES397" s="210">
        <f t="shared" si="1120"/>
        <v>0</v>
      </c>
      <c r="ET397" s="210">
        <f t="shared" si="1121"/>
        <v>0</v>
      </c>
      <c r="EU397" s="210">
        <f t="shared" si="1122"/>
        <v>0</v>
      </c>
      <c r="EV397" s="210">
        <f t="shared" si="1123"/>
        <v>0</v>
      </c>
      <c r="EW397" s="210">
        <f t="shared" si="1124"/>
        <v>0</v>
      </c>
      <c r="EX397" s="210">
        <f t="shared" si="1125"/>
        <v>0</v>
      </c>
      <c r="EY397" s="210">
        <f t="shared" si="1126"/>
        <v>0</v>
      </c>
      <c r="EZ397" s="210">
        <f t="shared" si="1127"/>
        <v>0</v>
      </c>
      <c r="FA397" s="210">
        <f t="shared" si="1128"/>
        <v>0</v>
      </c>
      <c r="FB397" s="210">
        <f t="shared" si="1129"/>
        <v>0</v>
      </c>
      <c r="FC397" s="210">
        <f t="shared" si="1130"/>
        <v>0</v>
      </c>
      <c r="FD397" s="210">
        <f t="shared" si="1131"/>
        <v>0</v>
      </c>
      <c r="FE397" s="210">
        <f t="shared" si="1132"/>
        <v>0</v>
      </c>
      <c r="FF397" s="210">
        <f t="shared" si="1133"/>
        <v>0</v>
      </c>
      <c r="FG397" s="210">
        <f t="shared" si="1134"/>
        <v>0</v>
      </c>
      <c r="FI397" s="211">
        <f t="shared" si="1075"/>
        <v>0</v>
      </c>
      <c r="FJ397" s="211">
        <f t="shared" si="1076"/>
        <v>0</v>
      </c>
      <c r="FK397" s="211">
        <f t="shared" si="1077"/>
        <v>0</v>
      </c>
      <c r="FL397" s="211">
        <f t="shared" si="1078"/>
        <v>0</v>
      </c>
      <c r="FM397" s="211">
        <f t="shared" si="1079"/>
        <v>0</v>
      </c>
      <c r="FN397" s="211">
        <f t="shared" si="1080"/>
        <v>0</v>
      </c>
      <c r="FO397" s="211">
        <f t="shared" si="1081"/>
        <v>0</v>
      </c>
      <c r="FP397" s="211">
        <f t="shared" si="1082"/>
        <v>0</v>
      </c>
      <c r="FQ397" s="211">
        <f t="shared" si="1083"/>
        <v>0</v>
      </c>
      <c r="FR397" s="211">
        <f t="shared" si="1084"/>
        <v>0</v>
      </c>
      <c r="FS397" s="211">
        <f t="shared" si="1085"/>
        <v>0</v>
      </c>
      <c r="FT397" s="211">
        <f t="shared" si="1086"/>
        <v>0</v>
      </c>
      <c r="FU397" s="211">
        <f t="shared" si="1087"/>
        <v>0</v>
      </c>
      <c r="FV397" s="211">
        <f t="shared" si="1088"/>
        <v>0</v>
      </c>
      <c r="FW397" s="211">
        <f t="shared" si="1089"/>
        <v>0</v>
      </c>
      <c r="FX397" s="211">
        <f t="shared" si="1090"/>
        <v>0</v>
      </c>
      <c r="FY397" s="211">
        <f t="shared" si="1091"/>
        <v>0</v>
      </c>
      <c r="FZ397" s="211">
        <f t="shared" si="1092"/>
        <v>0</v>
      </c>
      <c r="GA397" s="211">
        <f t="shared" si="1093"/>
        <v>0</v>
      </c>
      <c r="GB397" s="211">
        <f t="shared" si="1094"/>
        <v>0</v>
      </c>
      <c r="GC397" s="211">
        <f t="shared" si="1095"/>
        <v>0</v>
      </c>
      <c r="GD397" s="211">
        <f t="shared" si="1096"/>
        <v>0</v>
      </c>
      <c r="GE397" s="211">
        <f t="shared" si="1097"/>
        <v>0</v>
      </c>
      <c r="GF397" s="211">
        <f t="shared" si="1098"/>
        <v>0</v>
      </c>
      <c r="GG397" s="211">
        <f t="shared" si="1099"/>
        <v>0</v>
      </c>
      <c r="GH397" s="211">
        <f t="shared" si="1100"/>
        <v>0</v>
      </c>
      <c r="GI397" s="211">
        <f t="shared" si="1101"/>
        <v>0</v>
      </c>
      <c r="GJ397" s="211">
        <f t="shared" si="1102"/>
        <v>0</v>
      </c>
      <c r="GK397" s="211">
        <f t="shared" si="1103"/>
        <v>0</v>
      </c>
      <c r="GL397" s="211">
        <f t="shared" si="1104"/>
        <v>0</v>
      </c>
    </row>
    <row r="398" spans="3:194" ht="90">
      <c r="C398" s="53" t="s">
        <v>1005</v>
      </c>
      <c r="D398" s="225">
        <v>3254</v>
      </c>
      <c r="E398" s="223">
        <v>14</v>
      </c>
      <c r="F398" s="223"/>
      <c r="G398" s="224">
        <f t="shared" si="1259"/>
        <v>0</v>
      </c>
      <c r="H398" s="224">
        <f t="shared" si="1260"/>
        <v>0</v>
      </c>
      <c r="I398" s="222"/>
      <c r="J398" s="222"/>
      <c r="K398" s="222"/>
      <c r="L398" s="222"/>
      <c r="M398" s="222"/>
      <c r="N398" s="222"/>
      <c r="O398" s="222"/>
      <c r="P398" s="222"/>
      <c r="Q398" s="224">
        <f t="shared" si="1261"/>
        <v>0</v>
      </c>
      <c r="R398" s="222"/>
      <c r="S398" s="222"/>
      <c r="T398" s="222"/>
      <c r="U398" s="222"/>
      <c r="V398" s="224">
        <f t="shared" si="1262"/>
        <v>0</v>
      </c>
      <c r="W398" s="222"/>
      <c r="X398" s="222"/>
      <c r="Y398" s="222"/>
      <c r="Z398" s="222"/>
      <c r="AA398" s="224">
        <f t="shared" si="1263"/>
        <v>0</v>
      </c>
      <c r="AB398" s="222"/>
      <c r="AC398" s="222"/>
      <c r="AD398" s="222"/>
      <c r="AE398" s="222"/>
      <c r="AF398" s="224">
        <f t="shared" si="1264"/>
        <v>0</v>
      </c>
      <c r="AG398" s="222"/>
      <c r="AH398" s="222"/>
      <c r="AI398" s="222"/>
      <c r="AJ398" s="222"/>
      <c r="AK398" s="224">
        <f t="shared" si="1265"/>
        <v>0</v>
      </c>
      <c r="AL398" s="224">
        <f t="shared" si="1266"/>
        <v>0</v>
      </c>
      <c r="AM398" s="222"/>
      <c r="AN398" s="222"/>
      <c r="AO398" s="222"/>
      <c r="AP398" s="222"/>
      <c r="AQ398" s="222"/>
      <c r="AR398" s="222"/>
      <c r="AS398" s="222"/>
      <c r="AT398" s="222"/>
      <c r="AU398" s="224">
        <f t="shared" si="1267"/>
        <v>0</v>
      </c>
      <c r="AV398" s="222"/>
      <c r="AW398" s="222"/>
      <c r="AX398" s="222"/>
      <c r="AY398" s="222"/>
      <c r="AZ398" s="224">
        <f t="shared" si="1268"/>
        <v>0</v>
      </c>
      <c r="BA398" s="222"/>
      <c r="BB398" s="222"/>
      <c r="BC398" s="222"/>
      <c r="BD398" s="222"/>
      <c r="BE398" s="224">
        <f t="shared" si="1269"/>
        <v>0</v>
      </c>
      <c r="BF398" s="222"/>
      <c r="BG398" s="222"/>
      <c r="BH398" s="222"/>
      <c r="BI398" s="222"/>
      <c r="BJ398" s="224">
        <f t="shared" si="1270"/>
        <v>0</v>
      </c>
      <c r="BK398" s="222"/>
      <c r="BL398" s="222"/>
      <c r="BM398" s="222"/>
      <c r="BN398" s="222"/>
      <c r="BO398" s="224">
        <f t="shared" si="1271"/>
        <v>0</v>
      </c>
      <c r="BP398" s="222"/>
      <c r="BQ398" s="222"/>
      <c r="BR398" s="222"/>
      <c r="BS398" s="222"/>
      <c r="BT398" s="224">
        <f t="shared" si="1272"/>
        <v>0</v>
      </c>
      <c r="BU398" s="222"/>
      <c r="BV398" s="222"/>
      <c r="BW398" s="222"/>
      <c r="BX398" s="222"/>
      <c r="BY398" s="224">
        <f t="shared" si="1273"/>
        <v>0</v>
      </c>
      <c r="BZ398" s="222"/>
      <c r="CA398" s="222"/>
      <c r="CB398" s="222"/>
      <c r="CC398" s="222"/>
      <c r="CD398" s="224">
        <f t="shared" si="1274"/>
        <v>0</v>
      </c>
      <c r="CE398" s="222"/>
      <c r="CF398" s="222"/>
      <c r="CG398" s="222"/>
      <c r="CH398" s="222"/>
      <c r="CI398" s="224">
        <f t="shared" si="1275"/>
        <v>0</v>
      </c>
      <c r="CJ398" s="222"/>
      <c r="CK398" s="222"/>
      <c r="CL398" s="222"/>
      <c r="CM398" s="222"/>
      <c r="CN398" s="224">
        <f t="shared" si="1276"/>
        <v>0</v>
      </c>
      <c r="CO398" s="222"/>
      <c r="CP398" s="222"/>
      <c r="CQ398" s="222"/>
      <c r="CR398" s="222"/>
      <c r="CS398" s="209">
        <f t="shared" si="1135"/>
        <v>0</v>
      </c>
      <c r="CT398" s="205"/>
      <c r="CU398" s="210">
        <f t="shared" si="1168"/>
        <v>0</v>
      </c>
      <c r="CV398" s="210">
        <f t="shared" si="1168"/>
        <v>0</v>
      </c>
      <c r="CW398" s="210">
        <f t="shared" si="1106"/>
        <v>0</v>
      </c>
      <c r="CX398" s="210">
        <f t="shared" si="1107"/>
        <v>0</v>
      </c>
      <c r="CY398" s="210">
        <f t="shared" si="1108"/>
        <v>0</v>
      </c>
      <c r="CZ398" s="210">
        <f t="shared" si="1109"/>
        <v>0</v>
      </c>
      <c r="DA398" s="210">
        <f t="shared" si="1169"/>
        <v>0</v>
      </c>
      <c r="DB398" s="210">
        <f t="shared" si="1169"/>
        <v>0</v>
      </c>
      <c r="DC398" s="210">
        <f t="shared" si="1110"/>
        <v>0</v>
      </c>
      <c r="DD398" s="210">
        <f t="shared" si="1111"/>
        <v>0</v>
      </c>
      <c r="DE398" s="210">
        <f t="shared" si="1112"/>
        <v>0</v>
      </c>
      <c r="DF398" s="210">
        <f t="shared" si="1113"/>
        <v>0</v>
      </c>
      <c r="DG398" s="210">
        <f t="shared" si="1114"/>
        <v>0</v>
      </c>
      <c r="DH398" s="210">
        <f t="shared" si="1115"/>
        <v>0</v>
      </c>
      <c r="DI398" s="210">
        <f t="shared" si="1116"/>
        <v>0</v>
      </c>
      <c r="DJ398" s="210">
        <f t="shared" si="1117"/>
        <v>0</v>
      </c>
      <c r="DK398" s="210">
        <f t="shared" si="1118"/>
        <v>0</v>
      </c>
      <c r="DL398" s="210">
        <f t="shared" si="1119"/>
        <v>0</v>
      </c>
      <c r="DN398" s="210">
        <f t="shared" si="1231"/>
        <v>0</v>
      </c>
      <c r="DO398" s="210">
        <f t="shared" si="1232"/>
        <v>0</v>
      </c>
      <c r="DP398" s="210">
        <f t="shared" si="1230"/>
        <v>0</v>
      </c>
      <c r="DQ398" s="210">
        <f t="shared" si="1230"/>
        <v>0</v>
      </c>
      <c r="DR398" s="210">
        <f t="shared" si="1230"/>
        <v>0</v>
      </c>
      <c r="DS398" s="210">
        <f t="shared" si="1230"/>
        <v>0</v>
      </c>
      <c r="DT398" s="210">
        <f t="shared" si="1230"/>
        <v>0</v>
      </c>
      <c r="DU398" s="210">
        <f t="shared" si="1230"/>
        <v>0</v>
      </c>
      <c r="DV398" s="210">
        <f t="shared" si="1230"/>
        <v>0</v>
      </c>
      <c r="DW398" s="210">
        <f t="shared" si="1230"/>
        <v>0</v>
      </c>
      <c r="DX398" s="210">
        <f t="shared" si="1230"/>
        <v>0</v>
      </c>
      <c r="DY398" s="210">
        <f t="shared" si="1230"/>
        <v>0</v>
      </c>
      <c r="DZ398" s="210">
        <f t="shared" si="1230"/>
        <v>0</v>
      </c>
      <c r="EA398" s="210">
        <f t="shared" si="1230"/>
        <v>0</v>
      </c>
      <c r="EB398" s="210">
        <f t="shared" si="1230"/>
        <v>0</v>
      </c>
      <c r="EC398" s="210">
        <f t="shared" si="1230"/>
        <v>0</v>
      </c>
      <c r="ED398" s="210">
        <f t="shared" si="1230"/>
        <v>0</v>
      </c>
      <c r="EE398" s="210">
        <f t="shared" si="1230"/>
        <v>0</v>
      </c>
      <c r="EF398" s="210">
        <f t="shared" si="1277"/>
        <v>0</v>
      </c>
      <c r="EG398" s="210">
        <f t="shared" si="1277"/>
        <v>0</v>
      </c>
      <c r="EH398" s="210">
        <f t="shared" si="1277"/>
        <v>0</v>
      </c>
      <c r="EI398" s="210">
        <f t="shared" si="1277"/>
        <v>0</v>
      </c>
      <c r="EJ398" s="210">
        <f t="shared" si="1277"/>
        <v>0</v>
      </c>
      <c r="EK398" s="210">
        <f t="shared" si="1237"/>
        <v>0</v>
      </c>
      <c r="EL398" s="210">
        <f t="shared" si="1237"/>
        <v>0</v>
      </c>
      <c r="EM398" s="210">
        <f t="shared" si="1237"/>
        <v>0</v>
      </c>
      <c r="EN398" s="210">
        <f t="shared" si="1237"/>
        <v>0</v>
      </c>
      <c r="EO398" s="210">
        <f t="shared" si="1258"/>
        <v>0</v>
      </c>
      <c r="EP398" s="210">
        <f t="shared" si="1258"/>
        <v>0</v>
      </c>
      <c r="EQ398" s="210">
        <f t="shared" si="1258"/>
        <v>0</v>
      </c>
      <c r="ES398" s="210">
        <f t="shared" si="1120"/>
        <v>0</v>
      </c>
      <c r="ET398" s="210">
        <f t="shared" si="1121"/>
        <v>0</v>
      </c>
      <c r="EU398" s="210">
        <f t="shared" si="1122"/>
        <v>0</v>
      </c>
      <c r="EV398" s="210">
        <f t="shared" si="1123"/>
        <v>0</v>
      </c>
      <c r="EW398" s="210">
        <f t="shared" si="1124"/>
        <v>0</v>
      </c>
      <c r="EX398" s="210">
        <f t="shared" si="1125"/>
        <v>0</v>
      </c>
      <c r="EY398" s="210">
        <f t="shared" si="1126"/>
        <v>0</v>
      </c>
      <c r="EZ398" s="210">
        <f t="shared" si="1127"/>
        <v>0</v>
      </c>
      <c r="FA398" s="210">
        <f t="shared" si="1128"/>
        <v>0</v>
      </c>
      <c r="FB398" s="210">
        <f t="shared" si="1129"/>
        <v>0</v>
      </c>
      <c r="FC398" s="210">
        <f t="shared" si="1130"/>
        <v>0</v>
      </c>
      <c r="FD398" s="210">
        <f t="shared" si="1131"/>
        <v>0</v>
      </c>
      <c r="FE398" s="210">
        <f t="shared" si="1132"/>
        <v>0</v>
      </c>
      <c r="FF398" s="210">
        <f t="shared" si="1133"/>
        <v>0</v>
      </c>
      <c r="FG398" s="210">
        <f t="shared" si="1134"/>
        <v>0</v>
      </c>
      <c r="FI398" s="211">
        <f t="shared" ref="FI398:FI461" si="1278">IF((BO398-G398)&gt;0,0,BO398-G398)</f>
        <v>0</v>
      </c>
      <c r="FJ398" s="211">
        <f t="shared" ref="FJ398:FJ461" si="1279">IF((BP398-I398)&gt;0,0,BP398-I398)</f>
        <v>0</v>
      </c>
      <c r="FK398" s="211">
        <f t="shared" ref="FK398:FK461" si="1280">IF((BQ398-K398)&gt;0,0,BQ398-K398)</f>
        <v>0</v>
      </c>
      <c r="FL398" s="211">
        <f t="shared" ref="FL398:FL461" si="1281">IF((BR398-M398)&gt;0,0,BR398-M398)</f>
        <v>0</v>
      </c>
      <c r="FM398" s="211">
        <f t="shared" ref="FM398:FM461" si="1282">IF((BS398-O398)&gt;0,0,BS398-O398)</f>
        <v>0</v>
      </c>
      <c r="FN398" s="211">
        <f t="shared" ref="FN398:FN461" si="1283">IF((BT398-Q398)&gt;0,0,BT398-Q398)</f>
        <v>0</v>
      </c>
      <c r="FO398" s="211">
        <f t="shared" ref="FO398:FO461" si="1284">IF((BU398-R398)&gt;0,0,BU398-R398)</f>
        <v>0</v>
      </c>
      <c r="FP398" s="211">
        <f t="shared" ref="FP398:FP461" si="1285">IF((BV398-S398)&gt;0,0,BV398-S398)</f>
        <v>0</v>
      </c>
      <c r="FQ398" s="211">
        <f t="shared" ref="FQ398:FQ461" si="1286">IF((BW398-T398)&gt;0,0,BW398-T398)</f>
        <v>0</v>
      </c>
      <c r="FR398" s="211">
        <f t="shared" ref="FR398:FR461" si="1287">IF((BX398-U398)&gt;0,0,BX398-U398)</f>
        <v>0</v>
      </c>
      <c r="FS398" s="211">
        <f t="shared" ref="FS398:FS461" si="1288">IF((BY398-V398)&gt;0,0,BY398-V398)</f>
        <v>0</v>
      </c>
      <c r="FT398" s="211">
        <f t="shared" ref="FT398:FT461" si="1289">IF((BZ398-W398)&gt;0,0,BZ398-W398)</f>
        <v>0</v>
      </c>
      <c r="FU398" s="211">
        <f t="shared" ref="FU398:FU461" si="1290">IF((CA398-X398)&gt;0,0,CA398-X398)</f>
        <v>0</v>
      </c>
      <c r="FV398" s="211">
        <f t="shared" ref="FV398:FV461" si="1291">IF((CB398-Y398)&gt;0,0,CB398-Y398)</f>
        <v>0</v>
      </c>
      <c r="FW398" s="211">
        <f t="shared" ref="FW398:FW461" si="1292">IF((CC398-Z398)&gt;0,0,CC398-Z398)</f>
        <v>0</v>
      </c>
      <c r="FX398" s="211">
        <f t="shared" ref="FX398:FX461" si="1293">IF((CD398-AK398)&gt;0,0,CD398-AK398)</f>
        <v>0</v>
      </c>
      <c r="FY398" s="211">
        <f t="shared" ref="FY398:FY461" si="1294">IF((CE398-AM398)&gt;0,0,CE398-AM398)</f>
        <v>0</v>
      </c>
      <c r="FZ398" s="211">
        <f t="shared" ref="FZ398:FZ461" si="1295">IF((CF398-AO398)&gt;0,0,CF398-AO398)</f>
        <v>0</v>
      </c>
      <c r="GA398" s="211">
        <f t="shared" ref="GA398:GA461" si="1296">IF((CG398-AQ398)&gt;0,0,CG398-AQ398)</f>
        <v>0</v>
      </c>
      <c r="GB398" s="211">
        <f t="shared" ref="GB398:GB461" si="1297">IF((CH398-AS398)&gt;0,0,CH398-AS398)</f>
        <v>0</v>
      </c>
      <c r="GC398" s="211">
        <f t="shared" ref="GC398:GC461" si="1298">IF((CI398-AU398)&gt;0,0,CI398-AU398)</f>
        <v>0</v>
      </c>
      <c r="GD398" s="211">
        <f t="shared" ref="GD398:GD461" si="1299">IF((CJ398-AV398)&gt;0,0,CJ398-AV398)</f>
        <v>0</v>
      </c>
      <c r="GE398" s="211">
        <f t="shared" ref="GE398:GE461" si="1300">IF((CK398-AW398)&gt;0,0,CK398-AW398)</f>
        <v>0</v>
      </c>
      <c r="GF398" s="211">
        <f t="shared" ref="GF398:GF461" si="1301">IF((CL398-AX398)&gt;0,0,CL398-AX398)</f>
        <v>0</v>
      </c>
      <c r="GG398" s="211">
        <f t="shared" ref="GG398:GG461" si="1302">IF((CM398-AY398)&gt;0,0,CM398-AY398)</f>
        <v>0</v>
      </c>
      <c r="GH398" s="211">
        <f t="shared" ref="GH398:GH461" si="1303">IF((CN398-AZ398)&gt;0,0,CN398-AZ398)</f>
        <v>0</v>
      </c>
      <c r="GI398" s="211">
        <f t="shared" ref="GI398:GI461" si="1304">IF((CO398-BA398)&gt;0,0,CO398-BA398)</f>
        <v>0</v>
      </c>
      <c r="GJ398" s="211">
        <f t="shared" ref="GJ398:GJ461" si="1305">IF((CP398-BB398)&gt;0,0,CP398-BB398)</f>
        <v>0</v>
      </c>
      <c r="GK398" s="211">
        <f t="shared" ref="GK398:GK461" si="1306">IF((CQ398-BC398)&gt;0,0,CQ398-BC398)</f>
        <v>0</v>
      </c>
      <c r="GL398" s="211">
        <f t="shared" ref="GL398:GL461" si="1307">IF((CR398-BD398)&gt;0,0,CR398-BD398)</f>
        <v>0</v>
      </c>
    </row>
    <row r="399" spans="3:194" ht="30">
      <c r="C399" s="53" t="s">
        <v>680</v>
      </c>
      <c r="D399" s="225">
        <v>3260</v>
      </c>
      <c r="E399" s="223">
        <v>5</v>
      </c>
      <c r="F399" s="223"/>
      <c r="G399" s="224">
        <f t="shared" si="1259"/>
        <v>0</v>
      </c>
      <c r="H399" s="224">
        <f t="shared" si="1260"/>
        <v>0</v>
      </c>
      <c r="I399" s="222"/>
      <c r="J399" s="222"/>
      <c r="K399" s="222"/>
      <c r="L399" s="222"/>
      <c r="M399" s="222"/>
      <c r="N399" s="222"/>
      <c r="O399" s="222"/>
      <c r="P399" s="222"/>
      <c r="Q399" s="224">
        <f t="shared" si="1261"/>
        <v>0</v>
      </c>
      <c r="R399" s="222"/>
      <c r="S399" s="222"/>
      <c r="T399" s="222"/>
      <c r="U399" s="222"/>
      <c r="V399" s="224">
        <f t="shared" si="1262"/>
        <v>0</v>
      </c>
      <c r="W399" s="222"/>
      <c r="X399" s="222"/>
      <c r="Y399" s="222"/>
      <c r="Z399" s="222"/>
      <c r="AA399" s="224">
        <f t="shared" si="1263"/>
        <v>0</v>
      </c>
      <c r="AB399" s="222"/>
      <c r="AC399" s="222"/>
      <c r="AD399" s="222"/>
      <c r="AE399" s="222"/>
      <c r="AF399" s="224">
        <f t="shared" si="1264"/>
        <v>0</v>
      </c>
      <c r="AG399" s="222"/>
      <c r="AH399" s="222"/>
      <c r="AI399" s="222"/>
      <c r="AJ399" s="222"/>
      <c r="AK399" s="224">
        <f t="shared" si="1265"/>
        <v>0</v>
      </c>
      <c r="AL399" s="224">
        <f t="shared" si="1266"/>
        <v>0</v>
      </c>
      <c r="AM399" s="222"/>
      <c r="AN399" s="222"/>
      <c r="AO399" s="222"/>
      <c r="AP399" s="222"/>
      <c r="AQ399" s="222"/>
      <c r="AR399" s="222"/>
      <c r="AS399" s="222"/>
      <c r="AT399" s="222"/>
      <c r="AU399" s="224">
        <f t="shared" si="1267"/>
        <v>0</v>
      </c>
      <c r="AV399" s="222"/>
      <c r="AW399" s="222"/>
      <c r="AX399" s="222"/>
      <c r="AY399" s="222"/>
      <c r="AZ399" s="224">
        <f t="shared" si="1268"/>
        <v>0</v>
      </c>
      <c r="BA399" s="222"/>
      <c r="BB399" s="222"/>
      <c r="BC399" s="222"/>
      <c r="BD399" s="222"/>
      <c r="BE399" s="224">
        <f t="shared" si="1269"/>
        <v>0</v>
      </c>
      <c r="BF399" s="222"/>
      <c r="BG399" s="222"/>
      <c r="BH399" s="222"/>
      <c r="BI399" s="222"/>
      <c r="BJ399" s="224">
        <f t="shared" si="1270"/>
        <v>0</v>
      </c>
      <c r="BK399" s="222"/>
      <c r="BL399" s="222"/>
      <c r="BM399" s="222"/>
      <c r="BN399" s="222"/>
      <c r="BO399" s="224">
        <f t="shared" si="1271"/>
        <v>0</v>
      </c>
      <c r="BP399" s="222"/>
      <c r="BQ399" s="222"/>
      <c r="BR399" s="222"/>
      <c r="BS399" s="222"/>
      <c r="BT399" s="224">
        <f t="shared" si="1272"/>
        <v>0</v>
      </c>
      <c r="BU399" s="222"/>
      <c r="BV399" s="222"/>
      <c r="BW399" s="222"/>
      <c r="BX399" s="222"/>
      <c r="BY399" s="224">
        <f t="shared" si="1273"/>
        <v>0</v>
      </c>
      <c r="BZ399" s="222"/>
      <c r="CA399" s="222"/>
      <c r="CB399" s="222"/>
      <c r="CC399" s="222"/>
      <c r="CD399" s="224">
        <f t="shared" si="1274"/>
        <v>0</v>
      </c>
      <c r="CE399" s="222"/>
      <c r="CF399" s="222"/>
      <c r="CG399" s="222"/>
      <c r="CH399" s="222"/>
      <c r="CI399" s="224">
        <f t="shared" si="1275"/>
        <v>0</v>
      </c>
      <c r="CJ399" s="222"/>
      <c r="CK399" s="222"/>
      <c r="CL399" s="222"/>
      <c r="CM399" s="222"/>
      <c r="CN399" s="224">
        <f t="shared" si="1276"/>
        <v>0</v>
      </c>
      <c r="CO399" s="222"/>
      <c r="CP399" s="222"/>
      <c r="CQ399" s="222"/>
      <c r="CR399" s="222"/>
      <c r="CS399" s="209">
        <f t="shared" si="1135"/>
        <v>0</v>
      </c>
      <c r="CT399" s="205"/>
      <c r="CU399" s="210">
        <f t="shared" si="1168"/>
        <v>0</v>
      </c>
      <c r="CV399" s="210">
        <f t="shared" si="1168"/>
        <v>0</v>
      </c>
      <c r="CW399" s="210">
        <f t="shared" si="1106"/>
        <v>0</v>
      </c>
      <c r="CX399" s="210">
        <f t="shared" si="1107"/>
        <v>0</v>
      </c>
      <c r="CY399" s="210">
        <f t="shared" si="1108"/>
        <v>0</v>
      </c>
      <c r="CZ399" s="210">
        <f t="shared" si="1109"/>
        <v>0</v>
      </c>
      <c r="DA399" s="210">
        <f t="shared" si="1169"/>
        <v>0</v>
      </c>
      <c r="DB399" s="210">
        <f t="shared" si="1169"/>
        <v>0</v>
      </c>
      <c r="DC399" s="210">
        <f t="shared" si="1110"/>
        <v>0</v>
      </c>
      <c r="DD399" s="210">
        <f t="shared" si="1111"/>
        <v>0</v>
      </c>
      <c r="DE399" s="210">
        <f t="shared" si="1112"/>
        <v>0</v>
      </c>
      <c r="DF399" s="210">
        <f t="shared" si="1113"/>
        <v>0</v>
      </c>
      <c r="DG399" s="210">
        <f t="shared" si="1114"/>
        <v>0</v>
      </c>
      <c r="DH399" s="210">
        <f t="shared" si="1115"/>
        <v>0</v>
      </c>
      <c r="DI399" s="210">
        <f t="shared" si="1116"/>
        <v>0</v>
      </c>
      <c r="DJ399" s="210">
        <f t="shared" si="1117"/>
        <v>0</v>
      </c>
      <c r="DK399" s="210">
        <f t="shared" si="1118"/>
        <v>0</v>
      </c>
      <c r="DL399" s="210">
        <f t="shared" si="1119"/>
        <v>0</v>
      </c>
      <c r="DN399" s="210">
        <f t="shared" si="1231"/>
        <v>0</v>
      </c>
      <c r="DO399" s="210">
        <f t="shared" si="1232"/>
        <v>0</v>
      </c>
      <c r="DP399" s="210">
        <f t="shared" si="1230"/>
        <v>0</v>
      </c>
      <c r="DQ399" s="210">
        <f t="shared" si="1230"/>
        <v>0</v>
      </c>
      <c r="DR399" s="210">
        <f t="shared" si="1230"/>
        <v>0</v>
      </c>
      <c r="DS399" s="210">
        <f t="shared" si="1230"/>
        <v>0</v>
      </c>
      <c r="DT399" s="210">
        <f t="shared" si="1230"/>
        <v>0</v>
      </c>
      <c r="DU399" s="210">
        <f t="shared" si="1230"/>
        <v>0</v>
      </c>
      <c r="DV399" s="210">
        <f t="shared" si="1230"/>
        <v>0</v>
      </c>
      <c r="DW399" s="210">
        <f t="shared" si="1230"/>
        <v>0</v>
      </c>
      <c r="DX399" s="210">
        <f t="shared" si="1230"/>
        <v>0</v>
      </c>
      <c r="DY399" s="210">
        <f t="shared" si="1230"/>
        <v>0</v>
      </c>
      <c r="DZ399" s="210">
        <f t="shared" si="1230"/>
        <v>0</v>
      </c>
      <c r="EA399" s="210">
        <f t="shared" si="1230"/>
        <v>0</v>
      </c>
      <c r="EB399" s="210">
        <f t="shared" si="1230"/>
        <v>0</v>
      </c>
      <c r="EC399" s="210">
        <f t="shared" si="1230"/>
        <v>0</v>
      </c>
      <c r="ED399" s="210">
        <f t="shared" si="1230"/>
        <v>0</v>
      </c>
      <c r="EE399" s="210">
        <f t="shared" si="1230"/>
        <v>0</v>
      </c>
      <c r="EF399" s="210">
        <f t="shared" si="1277"/>
        <v>0</v>
      </c>
      <c r="EG399" s="210">
        <f t="shared" si="1277"/>
        <v>0</v>
      </c>
      <c r="EH399" s="210">
        <f t="shared" si="1277"/>
        <v>0</v>
      </c>
      <c r="EI399" s="210">
        <f t="shared" si="1277"/>
        <v>0</v>
      </c>
      <c r="EJ399" s="210">
        <f t="shared" si="1277"/>
        <v>0</v>
      </c>
      <c r="EK399" s="210">
        <f t="shared" si="1237"/>
        <v>0</v>
      </c>
      <c r="EL399" s="210">
        <f t="shared" si="1237"/>
        <v>0</v>
      </c>
      <c r="EM399" s="210">
        <f t="shared" si="1237"/>
        <v>0</v>
      </c>
      <c r="EN399" s="210">
        <f t="shared" si="1237"/>
        <v>0</v>
      </c>
      <c r="EO399" s="210">
        <f t="shared" si="1258"/>
        <v>0</v>
      </c>
      <c r="EP399" s="210">
        <f t="shared" si="1258"/>
        <v>0</v>
      </c>
      <c r="EQ399" s="210">
        <f t="shared" si="1258"/>
        <v>0</v>
      </c>
      <c r="ES399" s="210">
        <f t="shared" si="1120"/>
        <v>0</v>
      </c>
      <c r="ET399" s="210">
        <f t="shared" si="1121"/>
        <v>0</v>
      </c>
      <c r="EU399" s="210">
        <f t="shared" si="1122"/>
        <v>0</v>
      </c>
      <c r="EV399" s="210">
        <f t="shared" si="1123"/>
        <v>0</v>
      </c>
      <c r="EW399" s="210">
        <f t="shared" si="1124"/>
        <v>0</v>
      </c>
      <c r="EX399" s="210">
        <f t="shared" si="1125"/>
        <v>0</v>
      </c>
      <c r="EY399" s="210">
        <f t="shared" si="1126"/>
        <v>0</v>
      </c>
      <c r="EZ399" s="210">
        <f t="shared" si="1127"/>
        <v>0</v>
      </c>
      <c r="FA399" s="210">
        <f t="shared" si="1128"/>
        <v>0</v>
      </c>
      <c r="FB399" s="210">
        <f t="shared" si="1129"/>
        <v>0</v>
      </c>
      <c r="FC399" s="210">
        <f t="shared" si="1130"/>
        <v>0</v>
      </c>
      <c r="FD399" s="210">
        <f t="shared" si="1131"/>
        <v>0</v>
      </c>
      <c r="FE399" s="210">
        <f t="shared" si="1132"/>
        <v>0</v>
      </c>
      <c r="FF399" s="210">
        <f t="shared" si="1133"/>
        <v>0</v>
      </c>
      <c r="FG399" s="210">
        <f t="shared" si="1134"/>
        <v>0</v>
      </c>
      <c r="FI399" s="211">
        <f t="shared" si="1278"/>
        <v>0</v>
      </c>
      <c r="FJ399" s="211">
        <f t="shared" si="1279"/>
        <v>0</v>
      </c>
      <c r="FK399" s="211">
        <f t="shared" si="1280"/>
        <v>0</v>
      </c>
      <c r="FL399" s="211">
        <f t="shared" si="1281"/>
        <v>0</v>
      </c>
      <c r="FM399" s="211">
        <f t="shared" si="1282"/>
        <v>0</v>
      </c>
      <c r="FN399" s="211">
        <f t="shared" si="1283"/>
        <v>0</v>
      </c>
      <c r="FO399" s="211">
        <f t="shared" si="1284"/>
        <v>0</v>
      </c>
      <c r="FP399" s="211">
        <f t="shared" si="1285"/>
        <v>0</v>
      </c>
      <c r="FQ399" s="211">
        <f t="shared" si="1286"/>
        <v>0</v>
      </c>
      <c r="FR399" s="211">
        <f t="shared" si="1287"/>
        <v>0</v>
      </c>
      <c r="FS399" s="211">
        <f t="shared" si="1288"/>
        <v>0</v>
      </c>
      <c r="FT399" s="211">
        <f t="shared" si="1289"/>
        <v>0</v>
      </c>
      <c r="FU399" s="211">
        <f t="shared" si="1290"/>
        <v>0</v>
      </c>
      <c r="FV399" s="211">
        <f t="shared" si="1291"/>
        <v>0</v>
      </c>
      <c r="FW399" s="211">
        <f t="shared" si="1292"/>
        <v>0</v>
      </c>
      <c r="FX399" s="211">
        <f t="shared" si="1293"/>
        <v>0</v>
      </c>
      <c r="FY399" s="211">
        <f t="shared" si="1294"/>
        <v>0</v>
      </c>
      <c r="FZ399" s="211">
        <f t="shared" si="1295"/>
        <v>0</v>
      </c>
      <c r="GA399" s="211">
        <f t="shared" si="1296"/>
        <v>0</v>
      </c>
      <c r="GB399" s="211">
        <f t="shared" si="1297"/>
        <v>0</v>
      </c>
      <c r="GC399" s="211">
        <f t="shared" si="1298"/>
        <v>0</v>
      </c>
      <c r="GD399" s="211">
        <f t="shared" si="1299"/>
        <v>0</v>
      </c>
      <c r="GE399" s="211">
        <f t="shared" si="1300"/>
        <v>0</v>
      </c>
      <c r="GF399" s="211">
        <f t="shared" si="1301"/>
        <v>0</v>
      </c>
      <c r="GG399" s="211">
        <f t="shared" si="1302"/>
        <v>0</v>
      </c>
      <c r="GH399" s="211">
        <f t="shared" si="1303"/>
        <v>0</v>
      </c>
      <c r="GI399" s="211">
        <f t="shared" si="1304"/>
        <v>0</v>
      </c>
      <c r="GJ399" s="211">
        <f t="shared" si="1305"/>
        <v>0</v>
      </c>
      <c r="GK399" s="211">
        <f t="shared" si="1306"/>
        <v>0</v>
      </c>
      <c r="GL399" s="211">
        <f t="shared" si="1307"/>
        <v>0</v>
      </c>
    </row>
    <row r="400" spans="3:194">
      <c r="C400" s="53"/>
      <c r="D400" s="225"/>
      <c r="E400" s="220"/>
      <c r="F400" s="221"/>
      <c r="G400" s="224">
        <f t="shared" si="1259"/>
        <v>0</v>
      </c>
      <c r="H400" s="224">
        <f t="shared" si="1260"/>
        <v>0</v>
      </c>
      <c r="I400" s="222"/>
      <c r="J400" s="222"/>
      <c r="K400" s="222"/>
      <c r="L400" s="222"/>
      <c r="M400" s="222"/>
      <c r="N400" s="222"/>
      <c r="O400" s="222"/>
      <c r="P400" s="222"/>
      <c r="Q400" s="224">
        <f t="shared" si="1261"/>
        <v>0</v>
      </c>
      <c r="R400" s="222"/>
      <c r="S400" s="222"/>
      <c r="T400" s="222"/>
      <c r="U400" s="222"/>
      <c r="V400" s="224">
        <f t="shared" si="1262"/>
        <v>0</v>
      </c>
      <c r="W400" s="222"/>
      <c r="X400" s="222"/>
      <c r="Y400" s="222"/>
      <c r="Z400" s="222"/>
      <c r="AA400" s="224">
        <f t="shared" si="1263"/>
        <v>0</v>
      </c>
      <c r="AB400" s="222"/>
      <c r="AC400" s="222"/>
      <c r="AD400" s="222"/>
      <c r="AE400" s="222"/>
      <c r="AF400" s="224">
        <f t="shared" si="1264"/>
        <v>0</v>
      </c>
      <c r="AG400" s="222"/>
      <c r="AH400" s="222"/>
      <c r="AI400" s="222"/>
      <c r="AJ400" s="222"/>
      <c r="AK400" s="224">
        <f t="shared" si="1265"/>
        <v>0</v>
      </c>
      <c r="AL400" s="224">
        <f t="shared" si="1266"/>
        <v>0</v>
      </c>
      <c r="AM400" s="222"/>
      <c r="AN400" s="222"/>
      <c r="AO400" s="222"/>
      <c r="AP400" s="222"/>
      <c r="AQ400" s="222"/>
      <c r="AR400" s="222"/>
      <c r="AS400" s="222"/>
      <c r="AT400" s="222"/>
      <c r="AU400" s="224">
        <f t="shared" si="1267"/>
        <v>0</v>
      </c>
      <c r="AV400" s="222"/>
      <c r="AW400" s="222"/>
      <c r="AX400" s="222"/>
      <c r="AY400" s="222"/>
      <c r="AZ400" s="224">
        <f t="shared" si="1268"/>
        <v>0</v>
      </c>
      <c r="BA400" s="222"/>
      <c r="BB400" s="222"/>
      <c r="BC400" s="222"/>
      <c r="BD400" s="222"/>
      <c r="BE400" s="224">
        <f t="shared" si="1269"/>
        <v>0</v>
      </c>
      <c r="BF400" s="222"/>
      <c r="BG400" s="222"/>
      <c r="BH400" s="222"/>
      <c r="BI400" s="222"/>
      <c r="BJ400" s="224">
        <f t="shared" si="1270"/>
        <v>0</v>
      </c>
      <c r="BK400" s="222"/>
      <c r="BL400" s="222"/>
      <c r="BM400" s="222"/>
      <c r="BN400" s="222"/>
      <c r="BO400" s="224">
        <f t="shared" si="1271"/>
        <v>0</v>
      </c>
      <c r="BP400" s="222"/>
      <c r="BQ400" s="222"/>
      <c r="BR400" s="222"/>
      <c r="BS400" s="222"/>
      <c r="BT400" s="224">
        <f t="shared" si="1272"/>
        <v>0</v>
      </c>
      <c r="BU400" s="222"/>
      <c r="BV400" s="222"/>
      <c r="BW400" s="222"/>
      <c r="BX400" s="222"/>
      <c r="BY400" s="224">
        <f t="shared" si="1273"/>
        <v>0</v>
      </c>
      <c r="BZ400" s="222"/>
      <c r="CA400" s="222"/>
      <c r="CB400" s="222"/>
      <c r="CC400" s="222"/>
      <c r="CD400" s="224">
        <f t="shared" si="1274"/>
        <v>0</v>
      </c>
      <c r="CE400" s="222"/>
      <c r="CF400" s="222"/>
      <c r="CG400" s="222"/>
      <c r="CH400" s="222"/>
      <c r="CI400" s="224">
        <f t="shared" si="1275"/>
        <v>0</v>
      </c>
      <c r="CJ400" s="222"/>
      <c r="CK400" s="222"/>
      <c r="CL400" s="222"/>
      <c r="CM400" s="222"/>
      <c r="CN400" s="224">
        <f t="shared" si="1276"/>
        <v>0</v>
      </c>
      <c r="CO400" s="222"/>
      <c r="CP400" s="222"/>
      <c r="CQ400" s="222"/>
      <c r="CR400" s="222"/>
      <c r="CS400" s="209">
        <f t="shared" si="1135"/>
        <v>0</v>
      </c>
      <c r="CT400" s="205"/>
      <c r="CU400" s="210">
        <f t="shared" si="1168"/>
        <v>0</v>
      </c>
      <c r="CV400" s="210">
        <f t="shared" si="1168"/>
        <v>0</v>
      </c>
      <c r="CW400" s="210">
        <f t="shared" si="1106"/>
        <v>0</v>
      </c>
      <c r="CX400" s="210">
        <f t="shared" si="1107"/>
        <v>0</v>
      </c>
      <c r="CY400" s="210">
        <f t="shared" si="1108"/>
        <v>0</v>
      </c>
      <c r="CZ400" s="210">
        <f t="shared" si="1109"/>
        <v>0</v>
      </c>
      <c r="DA400" s="210">
        <f t="shared" si="1169"/>
        <v>0</v>
      </c>
      <c r="DB400" s="210">
        <f t="shared" si="1169"/>
        <v>0</v>
      </c>
      <c r="DC400" s="210">
        <f t="shared" si="1110"/>
        <v>0</v>
      </c>
      <c r="DD400" s="210">
        <f t="shared" si="1111"/>
        <v>0</v>
      </c>
      <c r="DE400" s="210">
        <f t="shared" si="1112"/>
        <v>0</v>
      </c>
      <c r="DF400" s="210">
        <f t="shared" si="1113"/>
        <v>0</v>
      </c>
      <c r="DG400" s="210">
        <f t="shared" si="1114"/>
        <v>0</v>
      </c>
      <c r="DH400" s="210">
        <f t="shared" si="1115"/>
        <v>0</v>
      </c>
      <c r="DI400" s="210">
        <f t="shared" si="1116"/>
        <v>0</v>
      </c>
      <c r="DJ400" s="210">
        <f t="shared" si="1117"/>
        <v>0</v>
      </c>
      <c r="DK400" s="210">
        <f t="shared" si="1118"/>
        <v>0</v>
      </c>
      <c r="DL400" s="210">
        <f t="shared" si="1119"/>
        <v>0</v>
      </c>
      <c r="DN400" s="210">
        <f t="shared" si="1231"/>
        <v>0</v>
      </c>
      <c r="DO400" s="210">
        <f t="shared" si="1232"/>
        <v>0</v>
      </c>
      <c r="DP400" s="210">
        <f t="shared" si="1230"/>
        <v>0</v>
      </c>
      <c r="DQ400" s="210">
        <f t="shared" si="1230"/>
        <v>0</v>
      </c>
      <c r="DR400" s="210">
        <f t="shared" si="1230"/>
        <v>0</v>
      </c>
      <c r="DS400" s="210">
        <f t="shared" si="1230"/>
        <v>0</v>
      </c>
      <c r="DT400" s="210">
        <f t="shared" si="1230"/>
        <v>0</v>
      </c>
      <c r="DU400" s="210">
        <f t="shared" si="1230"/>
        <v>0</v>
      </c>
      <c r="DV400" s="210">
        <f t="shared" si="1230"/>
        <v>0</v>
      </c>
      <c r="DW400" s="210">
        <f t="shared" si="1230"/>
        <v>0</v>
      </c>
      <c r="DX400" s="210">
        <f t="shared" si="1230"/>
        <v>0</v>
      </c>
      <c r="DY400" s="210">
        <f t="shared" si="1230"/>
        <v>0</v>
      </c>
      <c r="DZ400" s="210">
        <f t="shared" si="1230"/>
        <v>0</v>
      </c>
      <c r="EA400" s="210">
        <f t="shared" si="1230"/>
        <v>0</v>
      </c>
      <c r="EB400" s="210">
        <f t="shared" si="1230"/>
        <v>0</v>
      </c>
      <c r="EC400" s="210">
        <f t="shared" si="1230"/>
        <v>0</v>
      </c>
      <c r="ED400" s="210">
        <f t="shared" si="1230"/>
        <v>0</v>
      </c>
      <c r="EE400" s="210">
        <f t="shared" si="1230"/>
        <v>0</v>
      </c>
      <c r="EF400" s="210">
        <f t="shared" si="1277"/>
        <v>0</v>
      </c>
      <c r="EG400" s="210">
        <f t="shared" si="1277"/>
        <v>0</v>
      </c>
      <c r="EH400" s="210">
        <f t="shared" si="1277"/>
        <v>0</v>
      </c>
      <c r="EI400" s="210">
        <f t="shared" si="1277"/>
        <v>0</v>
      </c>
      <c r="EJ400" s="210">
        <f t="shared" si="1277"/>
        <v>0</v>
      </c>
      <c r="EK400" s="210">
        <f t="shared" si="1237"/>
        <v>0</v>
      </c>
      <c r="EL400" s="210">
        <f t="shared" si="1237"/>
        <v>0</v>
      </c>
      <c r="EM400" s="210">
        <f t="shared" si="1237"/>
        <v>0</v>
      </c>
      <c r="EN400" s="210">
        <f t="shared" si="1237"/>
        <v>0</v>
      </c>
      <c r="EO400" s="210">
        <f t="shared" si="1258"/>
        <v>0</v>
      </c>
      <c r="EP400" s="210">
        <f t="shared" si="1258"/>
        <v>0</v>
      </c>
      <c r="EQ400" s="210">
        <f t="shared" si="1258"/>
        <v>0</v>
      </c>
      <c r="ES400" s="210">
        <f t="shared" si="1120"/>
        <v>0</v>
      </c>
      <c r="ET400" s="210">
        <f t="shared" si="1121"/>
        <v>0</v>
      </c>
      <c r="EU400" s="210">
        <f t="shared" si="1122"/>
        <v>0</v>
      </c>
      <c r="EV400" s="210">
        <f t="shared" si="1123"/>
        <v>0</v>
      </c>
      <c r="EW400" s="210">
        <f t="shared" si="1124"/>
        <v>0</v>
      </c>
      <c r="EX400" s="210">
        <f t="shared" si="1125"/>
        <v>0</v>
      </c>
      <c r="EY400" s="210">
        <f t="shared" si="1126"/>
        <v>0</v>
      </c>
      <c r="EZ400" s="210">
        <f t="shared" si="1127"/>
        <v>0</v>
      </c>
      <c r="FA400" s="210">
        <f t="shared" si="1128"/>
        <v>0</v>
      </c>
      <c r="FB400" s="210">
        <f t="shared" si="1129"/>
        <v>0</v>
      </c>
      <c r="FC400" s="210">
        <f t="shared" si="1130"/>
        <v>0</v>
      </c>
      <c r="FD400" s="210">
        <f t="shared" si="1131"/>
        <v>0</v>
      </c>
      <c r="FE400" s="210">
        <f t="shared" si="1132"/>
        <v>0</v>
      </c>
      <c r="FF400" s="210">
        <f t="shared" si="1133"/>
        <v>0</v>
      </c>
      <c r="FG400" s="210">
        <f t="shared" si="1134"/>
        <v>0</v>
      </c>
      <c r="FI400" s="211">
        <f t="shared" si="1278"/>
        <v>0</v>
      </c>
      <c r="FJ400" s="211">
        <f t="shared" si="1279"/>
        <v>0</v>
      </c>
      <c r="FK400" s="211">
        <f t="shared" si="1280"/>
        <v>0</v>
      </c>
      <c r="FL400" s="211">
        <f t="shared" si="1281"/>
        <v>0</v>
      </c>
      <c r="FM400" s="211">
        <f t="shared" si="1282"/>
        <v>0</v>
      </c>
      <c r="FN400" s="211">
        <f t="shared" si="1283"/>
        <v>0</v>
      </c>
      <c r="FO400" s="211">
        <f t="shared" si="1284"/>
        <v>0</v>
      </c>
      <c r="FP400" s="211">
        <f t="shared" si="1285"/>
        <v>0</v>
      </c>
      <c r="FQ400" s="211">
        <f t="shared" si="1286"/>
        <v>0</v>
      </c>
      <c r="FR400" s="211">
        <f t="shared" si="1287"/>
        <v>0</v>
      </c>
      <c r="FS400" s="211">
        <f t="shared" si="1288"/>
        <v>0</v>
      </c>
      <c r="FT400" s="211">
        <f t="shared" si="1289"/>
        <v>0</v>
      </c>
      <c r="FU400" s="211">
        <f t="shared" si="1290"/>
        <v>0</v>
      </c>
      <c r="FV400" s="211">
        <f t="shared" si="1291"/>
        <v>0</v>
      </c>
      <c r="FW400" s="211">
        <f t="shared" si="1292"/>
        <v>0</v>
      </c>
      <c r="FX400" s="211">
        <f t="shared" si="1293"/>
        <v>0</v>
      </c>
      <c r="FY400" s="211">
        <f t="shared" si="1294"/>
        <v>0</v>
      </c>
      <c r="FZ400" s="211">
        <f t="shared" si="1295"/>
        <v>0</v>
      </c>
      <c r="GA400" s="211">
        <f t="shared" si="1296"/>
        <v>0</v>
      </c>
      <c r="GB400" s="211">
        <f t="shared" si="1297"/>
        <v>0</v>
      </c>
      <c r="GC400" s="211">
        <f t="shared" si="1298"/>
        <v>0</v>
      </c>
      <c r="GD400" s="211">
        <f t="shared" si="1299"/>
        <v>0</v>
      </c>
      <c r="GE400" s="211">
        <f t="shared" si="1300"/>
        <v>0</v>
      </c>
      <c r="GF400" s="211">
        <f t="shared" si="1301"/>
        <v>0</v>
      </c>
      <c r="GG400" s="211">
        <f t="shared" si="1302"/>
        <v>0</v>
      </c>
      <c r="GH400" s="211">
        <f t="shared" si="1303"/>
        <v>0</v>
      </c>
      <c r="GI400" s="211">
        <f t="shared" si="1304"/>
        <v>0</v>
      </c>
      <c r="GJ400" s="211">
        <f t="shared" si="1305"/>
        <v>0</v>
      </c>
      <c r="GK400" s="211">
        <f t="shared" si="1306"/>
        <v>0</v>
      </c>
      <c r="GL400" s="211">
        <f t="shared" si="1307"/>
        <v>0</v>
      </c>
    </row>
    <row r="401" spans="3:194">
      <c r="C401" s="53"/>
      <c r="D401" s="225"/>
      <c r="E401" s="220"/>
      <c r="F401" s="221"/>
      <c r="G401" s="224">
        <f t="shared" si="1259"/>
        <v>0</v>
      </c>
      <c r="H401" s="224">
        <f t="shared" si="1260"/>
        <v>0</v>
      </c>
      <c r="I401" s="222"/>
      <c r="J401" s="222"/>
      <c r="K401" s="222"/>
      <c r="L401" s="222"/>
      <c r="M401" s="222"/>
      <c r="N401" s="222"/>
      <c r="O401" s="222"/>
      <c r="P401" s="222"/>
      <c r="Q401" s="224">
        <f t="shared" si="1261"/>
        <v>0</v>
      </c>
      <c r="R401" s="222"/>
      <c r="S401" s="222"/>
      <c r="T401" s="222"/>
      <c r="U401" s="222"/>
      <c r="V401" s="224">
        <f t="shared" si="1262"/>
        <v>0</v>
      </c>
      <c r="W401" s="222"/>
      <c r="X401" s="222"/>
      <c r="Y401" s="222"/>
      <c r="Z401" s="222"/>
      <c r="AA401" s="224">
        <f t="shared" si="1263"/>
        <v>0</v>
      </c>
      <c r="AB401" s="222"/>
      <c r="AC401" s="222"/>
      <c r="AD401" s="222"/>
      <c r="AE401" s="222"/>
      <c r="AF401" s="224">
        <f t="shared" si="1264"/>
        <v>0</v>
      </c>
      <c r="AG401" s="222"/>
      <c r="AH401" s="222"/>
      <c r="AI401" s="222"/>
      <c r="AJ401" s="222"/>
      <c r="AK401" s="224">
        <f t="shared" si="1265"/>
        <v>0</v>
      </c>
      <c r="AL401" s="224">
        <f t="shared" si="1266"/>
        <v>0</v>
      </c>
      <c r="AM401" s="222"/>
      <c r="AN401" s="222"/>
      <c r="AO401" s="222"/>
      <c r="AP401" s="222"/>
      <c r="AQ401" s="222"/>
      <c r="AR401" s="222"/>
      <c r="AS401" s="222"/>
      <c r="AT401" s="222"/>
      <c r="AU401" s="224">
        <f t="shared" si="1267"/>
        <v>0</v>
      </c>
      <c r="AV401" s="222"/>
      <c r="AW401" s="222"/>
      <c r="AX401" s="222"/>
      <c r="AY401" s="222"/>
      <c r="AZ401" s="224">
        <f t="shared" si="1268"/>
        <v>0</v>
      </c>
      <c r="BA401" s="222"/>
      <c r="BB401" s="222"/>
      <c r="BC401" s="222"/>
      <c r="BD401" s="222"/>
      <c r="BE401" s="224">
        <f t="shared" si="1269"/>
        <v>0</v>
      </c>
      <c r="BF401" s="222"/>
      <c r="BG401" s="222"/>
      <c r="BH401" s="222"/>
      <c r="BI401" s="222"/>
      <c r="BJ401" s="224">
        <f t="shared" si="1270"/>
        <v>0</v>
      </c>
      <c r="BK401" s="222"/>
      <c r="BL401" s="222"/>
      <c r="BM401" s="222"/>
      <c r="BN401" s="222"/>
      <c r="BO401" s="224">
        <f t="shared" si="1271"/>
        <v>0</v>
      </c>
      <c r="BP401" s="222"/>
      <c r="BQ401" s="222"/>
      <c r="BR401" s="222"/>
      <c r="BS401" s="222"/>
      <c r="BT401" s="224">
        <f t="shared" si="1272"/>
        <v>0</v>
      </c>
      <c r="BU401" s="222"/>
      <c r="BV401" s="222"/>
      <c r="BW401" s="222"/>
      <c r="BX401" s="222"/>
      <c r="BY401" s="224">
        <f t="shared" si="1273"/>
        <v>0</v>
      </c>
      <c r="BZ401" s="222"/>
      <c r="CA401" s="222"/>
      <c r="CB401" s="222"/>
      <c r="CC401" s="222"/>
      <c r="CD401" s="224">
        <f t="shared" si="1274"/>
        <v>0</v>
      </c>
      <c r="CE401" s="222"/>
      <c r="CF401" s="222"/>
      <c r="CG401" s="222"/>
      <c r="CH401" s="222"/>
      <c r="CI401" s="224">
        <f t="shared" si="1275"/>
        <v>0</v>
      </c>
      <c r="CJ401" s="222"/>
      <c r="CK401" s="222"/>
      <c r="CL401" s="222"/>
      <c r="CM401" s="222"/>
      <c r="CN401" s="224">
        <f t="shared" si="1276"/>
        <v>0</v>
      </c>
      <c r="CO401" s="222"/>
      <c r="CP401" s="222"/>
      <c r="CQ401" s="222"/>
      <c r="CR401" s="222"/>
      <c r="CS401" s="209">
        <f t="shared" si="1135"/>
        <v>0</v>
      </c>
      <c r="CT401" s="205"/>
      <c r="CU401" s="210">
        <f t="shared" si="1168"/>
        <v>0</v>
      </c>
      <c r="CV401" s="210">
        <f t="shared" si="1168"/>
        <v>0</v>
      </c>
      <c r="CW401" s="210">
        <f t="shared" si="1106"/>
        <v>0</v>
      </c>
      <c r="CX401" s="210">
        <f t="shared" si="1107"/>
        <v>0</v>
      </c>
      <c r="CY401" s="210">
        <f t="shared" si="1108"/>
        <v>0</v>
      </c>
      <c r="CZ401" s="210">
        <f t="shared" si="1109"/>
        <v>0</v>
      </c>
      <c r="DA401" s="210">
        <f t="shared" si="1169"/>
        <v>0</v>
      </c>
      <c r="DB401" s="210">
        <f t="shared" si="1169"/>
        <v>0</v>
      </c>
      <c r="DC401" s="210">
        <f t="shared" si="1110"/>
        <v>0</v>
      </c>
      <c r="DD401" s="210">
        <f t="shared" si="1111"/>
        <v>0</v>
      </c>
      <c r="DE401" s="210">
        <f t="shared" si="1112"/>
        <v>0</v>
      </c>
      <c r="DF401" s="210">
        <f t="shared" si="1113"/>
        <v>0</v>
      </c>
      <c r="DG401" s="210">
        <f t="shared" si="1114"/>
        <v>0</v>
      </c>
      <c r="DH401" s="210">
        <f t="shared" si="1115"/>
        <v>0</v>
      </c>
      <c r="DI401" s="210">
        <f t="shared" si="1116"/>
        <v>0</v>
      </c>
      <c r="DJ401" s="210">
        <f t="shared" si="1117"/>
        <v>0</v>
      </c>
      <c r="DK401" s="210">
        <f t="shared" si="1118"/>
        <v>0</v>
      </c>
      <c r="DL401" s="210">
        <f t="shared" si="1119"/>
        <v>0</v>
      </c>
      <c r="DN401" s="210">
        <f t="shared" si="1231"/>
        <v>0</v>
      </c>
      <c r="DO401" s="210">
        <f t="shared" si="1232"/>
        <v>0</v>
      </c>
      <c r="DP401" s="210">
        <f t="shared" si="1230"/>
        <v>0</v>
      </c>
      <c r="DQ401" s="210">
        <f t="shared" ref="DQ401:EE417" si="1308">IF((J401-AN401)&gt;0,0,J401-AN401)</f>
        <v>0</v>
      </c>
      <c r="DR401" s="210">
        <f t="shared" si="1308"/>
        <v>0</v>
      </c>
      <c r="DS401" s="210">
        <f t="shared" si="1308"/>
        <v>0</v>
      </c>
      <c r="DT401" s="210">
        <f t="shared" si="1308"/>
        <v>0</v>
      </c>
      <c r="DU401" s="210">
        <f t="shared" si="1308"/>
        <v>0</v>
      </c>
      <c r="DV401" s="210">
        <f t="shared" si="1308"/>
        <v>0</v>
      </c>
      <c r="DW401" s="210">
        <f t="shared" si="1308"/>
        <v>0</v>
      </c>
      <c r="DX401" s="210">
        <f t="shared" si="1308"/>
        <v>0</v>
      </c>
      <c r="DY401" s="210">
        <f t="shared" si="1308"/>
        <v>0</v>
      </c>
      <c r="DZ401" s="210">
        <f t="shared" si="1308"/>
        <v>0</v>
      </c>
      <c r="EA401" s="210">
        <f t="shared" si="1308"/>
        <v>0</v>
      </c>
      <c r="EB401" s="210">
        <f t="shared" si="1308"/>
        <v>0</v>
      </c>
      <c r="EC401" s="210">
        <f t="shared" si="1308"/>
        <v>0</v>
      </c>
      <c r="ED401" s="210">
        <f t="shared" si="1308"/>
        <v>0</v>
      </c>
      <c r="EE401" s="210">
        <f t="shared" si="1308"/>
        <v>0</v>
      </c>
      <c r="EF401" s="210">
        <f t="shared" si="1277"/>
        <v>0</v>
      </c>
      <c r="EG401" s="210">
        <f t="shared" si="1277"/>
        <v>0</v>
      </c>
      <c r="EH401" s="210">
        <f t="shared" si="1277"/>
        <v>0</v>
      </c>
      <c r="EI401" s="210">
        <f t="shared" si="1277"/>
        <v>0</v>
      </c>
      <c r="EJ401" s="210">
        <f t="shared" si="1277"/>
        <v>0</v>
      </c>
      <c r="EK401" s="210">
        <f t="shared" si="1237"/>
        <v>0</v>
      </c>
      <c r="EL401" s="210">
        <f t="shared" si="1237"/>
        <v>0</v>
      </c>
      <c r="EM401" s="210">
        <f t="shared" si="1237"/>
        <v>0</v>
      </c>
      <c r="EN401" s="210">
        <f t="shared" si="1237"/>
        <v>0</v>
      </c>
      <c r="EO401" s="210">
        <f t="shared" si="1258"/>
        <v>0</v>
      </c>
      <c r="EP401" s="210">
        <f t="shared" si="1258"/>
        <v>0</v>
      </c>
      <c r="EQ401" s="210">
        <f t="shared" si="1258"/>
        <v>0</v>
      </c>
      <c r="ES401" s="210">
        <f t="shared" si="1120"/>
        <v>0</v>
      </c>
      <c r="ET401" s="210">
        <f t="shared" si="1121"/>
        <v>0</v>
      </c>
      <c r="EU401" s="210">
        <f t="shared" si="1122"/>
        <v>0</v>
      </c>
      <c r="EV401" s="210">
        <f t="shared" si="1123"/>
        <v>0</v>
      </c>
      <c r="EW401" s="210">
        <f t="shared" si="1124"/>
        <v>0</v>
      </c>
      <c r="EX401" s="210">
        <f t="shared" si="1125"/>
        <v>0</v>
      </c>
      <c r="EY401" s="210">
        <f t="shared" si="1126"/>
        <v>0</v>
      </c>
      <c r="EZ401" s="210">
        <f t="shared" si="1127"/>
        <v>0</v>
      </c>
      <c r="FA401" s="210">
        <f t="shared" si="1128"/>
        <v>0</v>
      </c>
      <c r="FB401" s="210">
        <f t="shared" si="1129"/>
        <v>0</v>
      </c>
      <c r="FC401" s="210">
        <f t="shared" si="1130"/>
        <v>0</v>
      </c>
      <c r="FD401" s="210">
        <f t="shared" si="1131"/>
        <v>0</v>
      </c>
      <c r="FE401" s="210">
        <f t="shared" si="1132"/>
        <v>0</v>
      </c>
      <c r="FF401" s="210">
        <f t="shared" si="1133"/>
        <v>0</v>
      </c>
      <c r="FG401" s="210">
        <f t="shared" si="1134"/>
        <v>0</v>
      </c>
      <c r="FI401" s="211">
        <f t="shared" si="1278"/>
        <v>0</v>
      </c>
      <c r="FJ401" s="211">
        <f t="shared" si="1279"/>
        <v>0</v>
      </c>
      <c r="FK401" s="211">
        <f t="shared" si="1280"/>
        <v>0</v>
      </c>
      <c r="FL401" s="211">
        <f t="shared" si="1281"/>
        <v>0</v>
      </c>
      <c r="FM401" s="211">
        <f t="shared" si="1282"/>
        <v>0</v>
      </c>
      <c r="FN401" s="211">
        <f t="shared" si="1283"/>
        <v>0</v>
      </c>
      <c r="FO401" s="211">
        <f t="shared" si="1284"/>
        <v>0</v>
      </c>
      <c r="FP401" s="211">
        <f t="shared" si="1285"/>
        <v>0</v>
      </c>
      <c r="FQ401" s="211">
        <f t="shared" si="1286"/>
        <v>0</v>
      </c>
      <c r="FR401" s="211">
        <f t="shared" si="1287"/>
        <v>0</v>
      </c>
      <c r="FS401" s="211">
        <f t="shared" si="1288"/>
        <v>0</v>
      </c>
      <c r="FT401" s="211">
        <f t="shared" si="1289"/>
        <v>0</v>
      </c>
      <c r="FU401" s="211">
        <f t="shared" si="1290"/>
        <v>0</v>
      </c>
      <c r="FV401" s="211">
        <f t="shared" si="1291"/>
        <v>0</v>
      </c>
      <c r="FW401" s="211">
        <f t="shared" si="1292"/>
        <v>0</v>
      </c>
      <c r="FX401" s="211">
        <f t="shared" si="1293"/>
        <v>0</v>
      </c>
      <c r="FY401" s="211">
        <f t="shared" si="1294"/>
        <v>0</v>
      </c>
      <c r="FZ401" s="211">
        <f t="shared" si="1295"/>
        <v>0</v>
      </c>
      <c r="GA401" s="211">
        <f t="shared" si="1296"/>
        <v>0</v>
      </c>
      <c r="GB401" s="211">
        <f t="shared" si="1297"/>
        <v>0</v>
      </c>
      <c r="GC401" s="211">
        <f t="shared" si="1298"/>
        <v>0</v>
      </c>
      <c r="GD401" s="211">
        <f t="shared" si="1299"/>
        <v>0</v>
      </c>
      <c r="GE401" s="211">
        <f t="shared" si="1300"/>
        <v>0</v>
      </c>
      <c r="GF401" s="211">
        <f t="shared" si="1301"/>
        <v>0</v>
      </c>
      <c r="GG401" s="211">
        <f t="shared" si="1302"/>
        <v>0</v>
      </c>
      <c r="GH401" s="211">
        <f t="shared" si="1303"/>
        <v>0</v>
      </c>
      <c r="GI401" s="211">
        <f t="shared" si="1304"/>
        <v>0</v>
      </c>
      <c r="GJ401" s="211">
        <f t="shared" si="1305"/>
        <v>0</v>
      </c>
      <c r="GK401" s="211">
        <f t="shared" si="1306"/>
        <v>0</v>
      </c>
      <c r="GL401" s="211">
        <f t="shared" si="1307"/>
        <v>0</v>
      </c>
    </row>
    <row r="402" spans="3:194" ht="28.5">
      <c r="C402" s="32" t="s">
        <v>67</v>
      </c>
      <c r="D402" s="216">
        <v>3300</v>
      </c>
      <c r="E402" s="217" t="s">
        <v>31</v>
      </c>
      <c r="F402" s="217" t="s">
        <v>31</v>
      </c>
      <c r="G402" s="218">
        <f>SUM(G404:G405)</f>
        <v>0</v>
      </c>
      <c r="H402" s="218">
        <f>SUM(H404:H405)</f>
        <v>0</v>
      </c>
      <c r="I402" s="218">
        <f t="shared" ref="I402:BT402" si="1309">SUM(I404:I405)</f>
        <v>0</v>
      </c>
      <c r="J402" s="218">
        <f t="shared" si="1309"/>
        <v>0</v>
      </c>
      <c r="K402" s="218">
        <f t="shared" si="1309"/>
        <v>0</v>
      </c>
      <c r="L402" s="218">
        <f t="shared" si="1309"/>
        <v>0</v>
      </c>
      <c r="M402" s="218">
        <f t="shared" si="1309"/>
        <v>0</v>
      </c>
      <c r="N402" s="218">
        <f t="shared" si="1309"/>
        <v>0</v>
      </c>
      <c r="O402" s="218">
        <f t="shared" si="1309"/>
        <v>0</v>
      </c>
      <c r="P402" s="218">
        <f t="shared" si="1309"/>
        <v>0</v>
      </c>
      <c r="Q402" s="218">
        <f t="shared" si="1309"/>
        <v>0</v>
      </c>
      <c r="R402" s="218">
        <f t="shared" si="1309"/>
        <v>0</v>
      </c>
      <c r="S402" s="218">
        <f t="shared" si="1309"/>
        <v>0</v>
      </c>
      <c r="T402" s="218">
        <f t="shared" si="1309"/>
        <v>0</v>
      </c>
      <c r="U402" s="218">
        <f t="shared" si="1309"/>
        <v>0</v>
      </c>
      <c r="V402" s="218">
        <f t="shared" si="1309"/>
        <v>0</v>
      </c>
      <c r="W402" s="218">
        <f t="shared" si="1309"/>
        <v>0</v>
      </c>
      <c r="X402" s="218">
        <f t="shared" si="1309"/>
        <v>0</v>
      </c>
      <c r="Y402" s="218">
        <f t="shared" si="1309"/>
        <v>0</v>
      </c>
      <c r="Z402" s="218">
        <f t="shared" si="1309"/>
        <v>0</v>
      </c>
      <c r="AA402" s="218">
        <f t="shared" si="1309"/>
        <v>0</v>
      </c>
      <c r="AB402" s="218">
        <f t="shared" si="1309"/>
        <v>0</v>
      </c>
      <c r="AC402" s="218">
        <f t="shared" si="1309"/>
        <v>0</v>
      </c>
      <c r="AD402" s="218">
        <f t="shared" si="1309"/>
        <v>0</v>
      </c>
      <c r="AE402" s="218">
        <f t="shared" si="1309"/>
        <v>0</v>
      </c>
      <c r="AF402" s="218">
        <f t="shared" si="1309"/>
        <v>0</v>
      </c>
      <c r="AG402" s="218">
        <f t="shared" si="1309"/>
        <v>0</v>
      </c>
      <c r="AH402" s="218">
        <f t="shared" si="1309"/>
        <v>0</v>
      </c>
      <c r="AI402" s="218">
        <f t="shared" si="1309"/>
        <v>0</v>
      </c>
      <c r="AJ402" s="218">
        <f t="shared" si="1309"/>
        <v>0</v>
      </c>
      <c r="AK402" s="218">
        <f t="shared" si="1309"/>
        <v>0</v>
      </c>
      <c r="AL402" s="218">
        <f t="shared" si="1309"/>
        <v>0</v>
      </c>
      <c r="AM402" s="218">
        <f t="shared" si="1309"/>
        <v>0</v>
      </c>
      <c r="AN402" s="218">
        <f t="shared" si="1309"/>
        <v>0</v>
      </c>
      <c r="AO402" s="218">
        <f t="shared" si="1309"/>
        <v>0</v>
      </c>
      <c r="AP402" s="218">
        <f t="shared" si="1309"/>
        <v>0</v>
      </c>
      <c r="AQ402" s="218">
        <f t="shared" si="1309"/>
        <v>0</v>
      </c>
      <c r="AR402" s="218">
        <f t="shared" si="1309"/>
        <v>0</v>
      </c>
      <c r="AS402" s="218">
        <f t="shared" si="1309"/>
        <v>0</v>
      </c>
      <c r="AT402" s="218">
        <f t="shared" si="1309"/>
        <v>0</v>
      </c>
      <c r="AU402" s="218">
        <f t="shared" si="1309"/>
        <v>0</v>
      </c>
      <c r="AV402" s="218">
        <f t="shared" si="1309"/>
        <v>0</v>
      </c>
      <c r="AW402" s="218">
        <f t="shared" si="1309"/>
        <v>0</v>
      </c>
      <c r="AX402" s="218">
        <f t="shared" si="1309"/>
        <v>0</v>
      </c>
      <c r="AY402" s="218">
        <f t="shared" si="1309"/>
        <v>0</v>
      </c>
      <c r="AZ402" s="218">
        <f t="shared" si="1309"/>
        <v>0</v>
      </c>
      <c r="BA402" s="218">
        <f t="shared" si="1309"/>
        <v>0</v>
      </c>
      <c r="BB402" s="218">
        <f t="shared" si="1309"/>
        <v>0</v>
      </c>
      <c r="BC402" s="218">
        <f t="shared" si="1309"/>
        <v>0</v>
      </c>
      <c r="BD402" s="218">
        <f t="shared" si="1309"/>
        <v>0</v>
      </c>
      <c r="BE402" s="218">
        <f t="shared" si="1309"/>
        <v>0</v>
      </c>
      <c r="BF402" s="218">
        <f t="shared" si="1309"/>
        <v>0</v>
      </c>
      <c r="BG402" s="218">
        <f t="shared" si="1309"/>
        <v>0</v>
      </c>
      <c r="BH402" s="218">
        <f t="shared" si="1309"/>
        <v>0</v>
      </c>
      <c r="BI402" s="218">
        <f t="shared" si="1309"/>
        <v>0</v>
      </c>
      <c r="BJ402" s="218">
        <f t="shared" si="1309"/>
        <v>0</v>
      </c>
      <c r="BK402" s="218">
        <f t="shared" si="1309"/>
        <v>0</v>
      </c>
      <c r="BL402" s="218">
        <f t="shared" si="1309"/>
        <v>0</v>
      </c>
      <c r="BM402" s="218">
        <f t="shared" si="1309"/>
        <v>0</v>
      </c>
      <c r="BN402" s="218">
        <f t="shared" si="1309"/>
        <v>0</v>
      </c>
      <c r="BO402" s="218">
        <f t="shared" si="1309"/>
        <v>0</v>
      </c>
      <c r="BP402" s="218">
        <f t="shared" si="1309"/>
        <v>0</v>
      </c>
      <c r="BQ402" s="218">
        <f t="shared" si="1309"/>
        <v>0</v>
      </c>
      <c r="BR402" s="218">
        <f t="shared" si="1309"/>
        <v>0</v>
      </c>
      <c r="BS402" s="218">
        <f t="shared" si="1309"/>
        <v>0</v>
      </c>
      <c r="BT402" s="218">
        <f t="shared" si="1309"/>
        <v>0</v>
      </c>
      <c r="BU402" s="218">
        <f t="shared" ref="BU402:CR402" si="1310">SUM(BU404:BU405)</f>
        <v>0</v>
      </c>
      <c r="BV402" s="218">
        <f t="shared" si="1310"/>
        <v>0</v>
      </c>
      <c r="BW402" s="218">
        <f t="shared" si="1310"/>
        <v>0</v>
      </c>
      <c r="BX402" s="218">
        <f t="shared" si="1310"/>
        <v>0</v>
      </c>
      <c r="BY402" s="218">
        <f t="shared" si="1310"/>
        <v>0</v>
      </c>
      <c r="BZ402" s="218">
        <f t="shared" si="1310"/>
        <v>0</v>
      </c>
      <c r="CA402" s="218">
        <f t="shared" si="1310"/>
        <v>0</v>
      </c>
      <c r="CB402" s="218">
        <f t="shared" si="1310"/>
        <v>0</v>
      </c>
      <c r="CC402" s="218">
        <f t="shared" si="1310"/>
        <v>0</v>
      </c>
      <c r="CD402" s="218">
        <f t="shared" si="1310"/>
        <v>0</v>
      </c>
      <c r="CE402" s="218">
        <f t="shared" si="1310"/>
        <v>0</v>
      </c>
      <c r="CF402" s="218">
        <f t="shared" si="1310"/>
        <v>0</v>
      </c>
      <c r="CG402" s="218">
        <f t="shared" si="1310"/>
        <v>0</v>
      </c>
      <c r="CH402" s="218">
        <f t="shared" si="1310"/>
        <v>0</v>
      </c>
      <c r="CI402" s="218">
        <f t="shared" si="1310"/>
        <v>0</v>
      </c>
      <c r="CJ402" s="218">
        <f t="shared" si="1310"/>
        <v>0</v>
      </c>
      <c r="CK402" s="218">
        <f t="shared" si="1310"/>
        <v>0</v>
      </c>
      <c r="CL402" s="218">
        <f t="shared" si="1310"/>
        <v>0</v>
      </c>
      <c r="CM402" s="218">
        <f t="shared" si="1310"/>
        <v>0</v>
      </c>
      <c r="CN402" s="218">
        <f t="shared" si="1310"/>
        <v>0</v>
      </c>
      <c r="CO402" s="218">
        <f t="shared" si="1310"/>
        <v>0</v>
      </c>
      <c r="CP402" s="218">
        <f t="shared" si="1310"/>
        <v>0</v>
      </c>
      <c r="CQ402" s="218">
        <f t="shared" si="1310"/>
        <v>0</v>
      </c>
      <c r="CR402" s="218">
        <f t="shared" si="1310"/>
        <v>0</v>
      </c>
      <c r="CS402" s="209">
        <f t="shared" si="1135"/>
        <v>0</v>
      </c>
      <c r="CT402" s="205"/>
      <c r="CU402" s="210">
        <f t="shared" si="1168"/>
        <v>0</v>
      </c>
      <c r="CV402" s="210">
        <f t="shared" si="1168"/>
        <v>0</v>
      </c>
      <c r="CW402" s="210">
        <f t="shared" si="1106"/>
        <v>0</v>
      </c>
      <c r="CX402" s="210">
        <f t="shared" si="1107"/>
        <v>0</v>
      </c>
      <c r="CY402" s="210">
        <f t="shared" si="1108"/>
        <v>0</v>
      </c>
      <c r="CZ402" s="210">
        <f t="shared" si="1109"/>
        <v>0</v>
      </c>
      <c r="DA402" s="210">
        <f t="shared" si="1169"/>
        <v>0</v>
      </c>
      <c r="DB402" s="210">
        <f t="shared" si="1169"/>
        <v>0</v>
      </c>
      <c r="DC402" s="210">
        <f t="shared" si="1110"/>
        <v>0</v>
      </c>
      <c r="DD402" s="210">
        <f t="shared" si="1111"/>
        <v>0</v>
      </c>
      <c r="DE402" s="210">
        <f t="shared" si="1112"/>
        <v>0</v>
      </c>
      <c r="DF402" s="210">
        <f t="shared" si="1113"/>
        <v>0</v>
      </c>
      <c r="DG402" s="210">
        <f t="shared" si="1114"/>
        <v>0</v>
      </c>
      <c r="DH402" s="210">
        <f t="shared" si="1115"/>
        <v>0</v>
      </c>
      <c r="DI402" s="210">
        <f t="shared" si="1116"/>
        <v>0</v>
      </c>
      <c r="DJ402" s="210">
        <f t="shared" si="1117"/>
        <v>0</v>
      </c>
      <c r="DK402" s="210">
        <f t="shared" si="1118"/>
        <v>0</v>
      </c>
      <c r="DL402" s="210">
        <f t="shared" si="1119"/>
        <v>0</v>
      </c>
      <c r="DN402" s="210">
        <f t="shared" si="1231"/>
        <v>0</v>
      </c>
      <c r="DO402" s="210">
        <f t="shared" si="1232"/>
        <v>0</v>
      </c>
      <c r="DP402" s="210">
        <f t="shared" ref="DP402:DP428" si="1311">IF((I402-AM402)&gt;0,0,I402-AM402)</f>
        <v>0</v>
      </c>
      <c r="DQ402" s="210">
        <f t="shared" si="1308"/>
        <v>0</v>
      </c>
      <c r="DR402" s="210">
        <f t="shared" si="1308"/>
        <v>0</v>
      </c>
      <c r="DS402" s="210">
        <f t="shared" si="1308"/>
        <v>0</v>
      </c>
      <c r="DT402" s="210">
        <f t="shared" si="1308"/>
        <v>0</v>
      </c>
      <c r="DU402" s="210">
        <f t="shared" si="1308"/>
        <v>0</v>
      </c>
      <c r="DV402" s="210">
        <f t="shared" si="1308"/>
        <v>0</v>
      </c>
      <c r="DW402" s="210">
        <f t="shared" si="1308"/>
        <v>0</v>
      </c>
      <c r="DX402" s="210">
        <f t="shared" si="1308"/>
        <v>0</v>
      </c>
      <c r="DY402" s="210">
        <f t="shared" si="1308"/>
        <v>0</v>
      </c>
      <c r="DZ402" s="210">
        <f t="shared" si="1308"/>
        <v>0</v>
      </c>
      <c r="EA402" s="210">
        <f t="shared" si="1308"/>
        <v>0</v>
      </c>
      <c r="EB402" s="210">
        <f t="shared" si="1308"/>
        <v>0</v>
      </c>
      <c r="EC402" s="210">
        <f t="shared" si="1308"/>
        <v>0</v>
      </c>
      <c r="ED402" s="210">
        <f t="shared" si="1308"/>
        <v>0</v>
      </c>
      <c r="EE402" s="210">
        <f t="shared" si="1308"/>
        <v>0</v>
      </c>
      <c r="EF402" s="210">
        <f t="shared" si="1277"/>
        <v>0</v>
      </c>
      <c r="EG402" s="210">
        <f t="shared" si="1277"/>
        <v>0</v>
      </c>
      <c r="EH402" s="210">
        <f t="shared" si="1277"/>
        <v>0</v>
      </c>
      <c r="EI402" s="210">
        <f t="shared" si="1277"/>
        <v>0</v>
      </c>
      <c r="EJ402" s="210">
        <f t="shared" si="1277"/>
        <v>0</v>
      </c>
      <c r="EK402" s="210">
        <f t="shared" si="1237"/>
        <v>0</v>
      </c>
      <c r="EL402" s="210">
        <f t="shared" si="1237"/>
        <v>0</v>
      </c>
      <c r="EM402" s="210">
        <f t="shared" si="1237"/>
        <v>0</v>
      </c>
      <c r="EN402" s="210">
        <f t="shared" si="1237"/>
        <v>0</v>
      </c>
      <c r="EO402" s="210">
        <f t="shared" si="1258"/>
        <v>0</v>
      </c>
      <c r="EP402" s="210">
        <f t="shared" si="1258"/>
        <v>0</v>
      </c>
      <c r="EQ402" s="210">
        <f t="shared" si="1258"/>
        <v>0</v>
      </c>
      <c r="ES402" s="210">
        <f t="shared" si="1120"/>
        <v>0</v>
      </c>
      <c r="ET402" s="210">
        <f t="shared" si="1121"/>
        <v>0</v>
      </c>
      <c r="EU402" s="210">
        <f t="shared" si="1122"/>
        <v>0</v>
      </c>
      <c r="EV402" s="210">
        <f t="shared" si="1123"/>
        <v>0</v>
      </c>
      <c r="EW402" s="210">
        <f t="shared" si="1124"/>
        <v>0</v>
      </c>
      <c r="EX402" s="210">
        <f t="shared" si="1125"/>
        <v>0</v>
      </c>
      <c r="EY402" s="210">
        <f t="shared" si="1126"/>
        <v>0</v>
      </c>
      <c r="EZ402" s="210">
        <f t="shared" si="1127"/>
        <v>0</v>
      </c>
      <c r="FA402" s="210">
        <f t="shared" si="1128"/>
        <v>0</v>
      </c>
      <c r="FB402" s="210">
        <f t="shared" si="1129"/>
        <v>0</v>
      </c>
      <c r="FC402" s="210">
        <f t="shared" si="1130"/>
        <v>0</v>
      </c>
      <c r="FD402" s="210">
        <f t="shared" si="1131"/>
        <v>0</v>
      </c>
      <c r="FE402" s="210">
        <f t="shared" si="1132"/>
        <v>0</v>
      </c>
      <c r="FF402" s="210">
        <f t="shared" si="1133"/>
        <v>0</v>
      </c>
      <c r="FG402" s="210">
        <f t="shared" si="1134"/>
        <v>0</v>
      </c>
      <c r="FI402" s="211">
        <f t="shared" si="1278"/>
        <v>0</v>
      </c>
      <c r="FJ402" s="211">
        <f t="shared" si="1279"/>
        <v>0</v>
      </c>
      <c r="FK402" s="211">
        <f t="shared" si="1280"/>
        <v>0</v>
      </c>
      <c r="FL402" s="211">
        <f t="shared" si="1281"/>
        <v>0</v>
      </c>
      <c r="FM402" s="211">
        <f t="shared" si="1282"/>
        <v>0</v>
      </c>
      <c r="FN402" s="211">
        <f t="shared" si="1283"/>
        <v>0</v>
      </c>
      <c r="FO402" s="211">
        <f t="shared" si="1284"/>
        <v>0</v>
      </c>
      <c r="FP402" s="211">
        <f t="shared" si="1285"/>
        <v>0</v>
      </c>
      <c r="FQ402" s="211">
        <f t="shared" si="1286"/>
        <v>0</v>
      </c>
      <c r="FR402" s="211">
        <f t="shared" si="1287"/>
        <v>0</v>
      </c>
      <c r="FS402" s="211">
        <f t="shared" si="1288"/>
        <v>0</v>
      </c>
      <c r="FT402" s="211">
        <f t="shared" si="1289"/>
        <v>0</v>
      </c>
      <c r="FU402" s="211">
        <f t="shared" si="1290"/>
        <v>0</v>
      </c>
      <c r="FV402" s="211">
        <f t="shared" si="1291"/>
        <v>0</v>
      </c>
      <c r="FW402" s="211">
        <f t="shared" si="1292"/>
        <v>0</v>
      </c>
      <c r="FX402" s="211">
        <f t="shared" si="1293"/>
        <v>0</v>
      </c>
      <c r="FY402" s="211">
        <f t="shared" si="1294"/>
        <v>0</v>
      </c>
      <c r="FZ402" s="211">
        <f t="shared" si="1295"/>
        <v>0</v>
      </c>
      <c r="GA402" s="211">
        <f t="shared" si="1296"/>
        <v>0</v>
      </c>
      <c r="GB402" s="211">
        <f t="shared" si="1297"/>
        <v>0</v>
      </c>
      <c r="GC402" s="211">
        <f t="shared" si="1298"/>
        <v>0</v>
      </c>
      <c r="GD402" s="211">
        <f t="shared" si="1299"/>
        <v>0</v>
      </c>
      <c r="GE402" s="211">
        <f t="shared" si="1300"/>
        <v>0</v>
      </c>
      <c r="GF402" s="211">
        <f t="shared" si="1301"/>
        <v>0</v>
      </c>
      <c r="GG402" s="211">
        <f t="shared" si="1302"/>
        <v>0</v>
      </c>
      <c r="GH402" s="211">
        <f t="shared" si="1303"/>
        <v>0</v>
      </c>
      <c r="GI402" s="211">
        <f t="shared" si="1304"/>
        <v>0</v>
      </c>
      <c r="GJ402" s="211">
        <f t="shared" si="1305"/>
        <v>0</v>
      </c>
      <c r="GK402" s="211">
        <f t="shared" si="1306"/>
        <v>0</v>
      </c>
      <c r="GL402" s="211">
        <f t="shared" si="1307"/>
        <v>0</v>
      </c>
    </row>
    <row r="403" spans="3:194">
      <c r="C403" s="37" t="s">
        <v>2</v>
      </c>
      <c r="D403" s="27"/>
      <c r="E403" s="220"/>
      <c r="F403" s="221"/>
      <c r="G403" s="222"/>
      <c r="H403" s="222"/>
      <c r="I403" s="222"/>
      <c r="J403" s="222"/>
      <c r="K403" s="222"/>
      <c r="L403" s="222"/>
      <c r="M403" s="222"/>
      <c r="N403" s="222"/>
      <c r="O403" s="222"/>
      <c r="P403" s="222"/>
      <c r="Q403" s="222"/>
      <c r="R403" s="222"/>
      <c r="S403" s="222"/>
      <c r="T403" s="222"/>
      <c r="U403" s="222"/>
      <c r="V403" s="222"/>
      <c r="W403" s="222"/>
      <c r="X403" s="222"/>
      <c r="Y403" s="222"/>
      <c r="Z403" s="222"/>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222"/>
      <c r="BK403" s="222"/>
      <c r="BL403" s="222"/>
      <c r="BM403" s="222"/>
      <c r="BN403" s="222"/>
      <c r="BO403" s="222"/>
      <c r="BP403" s="222"/>
      <c r="BQ403" s="222"/>
      <c r="BR403" s="222"/>
      <c r="BS403" s="222"/>
      <c r="BT403" s="222"/>
      <c r="BU403" s="222"/>
      <c r="BV403" s="222"/>
      <c r="BW403" s="222"/>
      <c r="BX403" s="222"/>
      <c r="BY403" s="222"/>
      <c r="BZ403" s="222"/>
      <c r="CA403" s="222"/>
      <c r="CB403" s="222"/>
      <c r="CC403" s="222"/>
      <c r="CD403" s="222"/>
      <c r="CE403" s="222"/>
      <c r="CF403" s="222"/>
      <c r="CG403" s="222"/>
      <c r="CH403" s="222"/>
      <c r="CI403" s="222"/>
      <c r="CJ403" s="222"/>
      <c r="CK403" s="222"/>
      <c r="CL403" s="222"/>
      <c r="CM403" s="222"/>
      <c r="CN403" s="222"/>
      <c r="CO403" s="222"/>
      <c r="CP403" s="222"/>
      <c r="CQ403" s="222"/>
      <c r="CR403" s="222"/>
      <c r="CS403" s="209">
        <f t="shared" si="1135"/>
        <v>0</v>
      </c>
      <c r="CT403" s="205"/>
      <c r="CU403" s="210">
        <f t="shared" si="1168"/>
        <v>0</v>
      </c>
      <c r="CV403" s="210">
        <f t="shared" si="1168"/>
        <v>0</v>
      </c>
      <c r="CW403" s="210">
        <f t="shared" si="1106"/>
        <v>0</v>
      </c>
      <c r="CX403" s="210">
        <f t="shared" si="1107"/>
        <v>0</v>
      </c>
      <c r="CY403" s="210">
        <f t="shared" si="1108"/>
        <v>0</v>
      </c>
      <c r="CZ403" s="210">
        <f t="shared" si="1109"/>
        <v>0</v>
      </c>
      <c r="DA403" s="210">
        <f t="shared" si="1169"/>
        <v>0</v>
      </c>
      <c r="DB403" s="210">
        <f t="shared" si="1169"/>
        <v>0</v>
      </c>
      <c r="DC403" s="210">
        <f t="shared" si="1110"/>
        <v>0</v>
      </c>
      <c r="DD403" s="210">
        <f t="shared" si="1111"/>
        <v>0</v>
      </c>
      <c r="DE403" s="210">
        <f t="shared" si="1112"/>
        <v>0</v>
      </c>
      <c r="DF403" s="210">
        <f t="shared" si="1113"/>
        <v>0</v>
      </c>
      <c r="DG403" s="210">
        <f t="shared" si="1114"/>
        <v>0</v>
      </c>
      <c r="DH403" s="210">
        <f t="shared" si="1115"/>
        <v>0</v>
      </c>
      <c r="DI403" s="210">
        <f t="shared" si="1116"/>
        <v>0</v>
      </c>
      <c r="DJ403" s="210">
        <f t="shared" si="1117"/>
        <v>0</v>
      </c>
      <c r="DK403" s="210">
        <f t="shared" si="1118"/>
        <v>0</v>
      </c>
      <c r="DL403" s="210">
        <f t="shared" si="1119"/>
        <v>0</v>
      </c>
      <c r="DN403" s="210">
        <f t="shared" si="1231"/>
        <v>0</v>
      </c>
      <c r="DO403" s="210">
        <f t="shared" si="1232"/>
        <v>0</v>
      </c>
      <c r="DP403" s="210">
        <f t="shared" si="1311"/>
        <v>0</v>
      </c>
      <c r="DQ403" s="210">
        <f t="shared" si="1308"/>
        <v>0</v>
      </c>
      <c r="DR403" s="210">
        <f t="shared" si="1308"/>
        <v>0</v>
      </c>
      <c r="DS403" s="210">
        <f t="shared" si="1308"/>
        <v>0</v>
      </c>
      <c r="DT403" s="210">
        <f t="shared" si="1308"/>
        <v>0</v>
      </c>
      <c r="DU403" s="210">
        <f t="shared" si="1308"/>
        <v>0</v>
      </c>
      <c r="DV403" s="210">
        <f t="shared" si="1308"/>
        <v>0</v>
      </c>
      <c r="DW403" s="210">
        <f t="shared" si="1308"/>
        <v>0</v>
      </c>
      <c r="DX403" s="210">
        <f t="shared" si="1308"/>
        <v>0</v>
      </c>
      <c r="DY403" s="210">
        <f t="shared" si="1308"/>
        <v>0</v>
      </c>
      <c r="DZ403" s="210">
        <f t="shared" si="1308"/>
        <v>0</v>
      </c>
      <c r="EA403" s="210">
        <f t="shared" si="1308"/>
        <v>0</v>
      </c>
      <c r="EB403" s="210">
        <f t="shared" si="1308"/>
        <v>0</v>
      </c>
      <c r="EC403" s="210">
        <f t="shared" si="1308"/>
        <v>0</v>
      </c>
      <c r="ED403" s="210">
        <f t="shared" si="1308"/>
        <v>0</v>
      </c>
      <c r="EE403" s="210">
        <f t="shared" si="1308"/>
        <v>0</v>
      </c>
      <c r="EF403" s="210">
        <f t="shared" si="1277"/>
        <v>0</v>
      </c>
      <c r="EG403" s="210">
        <f t="shared" si="1277"/>
        <v>0</v>
      </c>
      <c r="EH403" s="210">
        <f t="shared" si="1277"/>
        <v>0</v>
      </c>
      <c r="EI403" s="210">
        <f t="shared" si="1277"/>
        <v>0</v>
      </c>
      <c r="EJ403" s="210">
        <f t="shared" si="1277"/>
        <v>0</v>
      </c>
      <c r="EK403" s="210">
        <f t="shared" si="1237"/>
        <v>0</v>
      </c>
      <c r="EL403" s="210">
        <f t="shared" si="1237"/>
        <v>0</v>
      </c>
      <c r="EM403" s="210">
        <f t="shared" si="1237"/>
        <v>0</v>
      </c>
      <c r="EN403" s="210">
        <f t="shared" si="1237"/>
        <v>0</v>
      </c>
      <c r="EO403" s="210">
        <f t="shared" si="1258"/>
        <v>0</v>
      </c>
      <c r="EP403" s="210">
        <f t="shared" si="1258"/>
        <v>0</v>
      </c>
      <c r="EQ403" s="210">
        <f t="shared" si="1258"/>
        <v>0</v>
      </c>
      <c r="ES403" s="210">
        <f t="shared" si="1120"/>
        <v>0</v>
      </c>
      <c r="ET403" s="210">
        <f t="shared" si="1121"/>
        <v>0</v>
      </c>
      <c r="EU403" s="210">
        <f t="shared" si="1122"/>
        <v>0</v>
      </c>
      <c r="EV403" s="210">
        <f t="shared" si="1123"/>
        <v>0</v>
      </c>
      <c r="EW403" s="210">
        <f t="shared" si="1124"/>
        <v>0</v>
      </c>
      <c r="EX403" s="210">
        <f t="shared" si="1125"/>
        <v>0</v>
      </c>
      <c r="EY403" s="210">
        <f t="shared" si="1126"/>
        <v>0</v>
      </c>
      <c r="EZ403" s="210">
        <f t="shared" si="1127"/>
        <v>0</v>
      </c>
      <c r="FA403" s="210">
        <f t="shared" si="1128"/>
        <v>0</v>
      </c>
      <c r="FB403" s="210">
        <f t="shared" si="1129"/>
        <v>0</v>
      </c>
      <c r="FC403" s="210">
        <f t="shared" si="1130"/>
        <v>0</v>
      </c>
      <c r="FD403" s="210">
        <f t="shared" si="1131"/>
        <v>0</v>
      </c>
      <c r="FE403" s="210">
        <f t="shared" si="1132"/>
        <v>0</v>
      </c>
      <c r="FF403" s="210">
        <f t="shared" si="1133"/>
        <v>0</v>
      </c>
      <c r="FG403" s="210">
        <f t="shared" si="1134"/>
        <v>0</v>
      </c>
      <c r="FI403" s="211">
        <f t="shared" si="1278"/>
        <v>0</v>
      </c>
      <c r="FJ403" s="211">
        <f t="shared" si="1279"/>
        <v>0</v>
      </c>
      <c r="FK403" s="211">
        <f t="shared" si="1280"/>
        <v>0</v>
      </c>
      <c r="FL403" s="211">
        <f t="shared" si="1281"/>
        <v>0</v>
      </c>
      <c r="FM403" s="211">
        <f t="shared" si="1282"/>
        <v>0</v>
      </c>
      <c r="FN403" s="211">
        <f t="shared" si="1283"/>
        <v>0</v>
      </c>
      <c r="FO403" s="211">
        <f t="shared" si="1284"/>
        <v>0</v>
      </c>
      <c r="FP403" s="211">
        <f t="shared" si="1285"/>
        <v>0</v>
      </c>
      <c r="FQ403" s="211">
        <f t="shared" si="1286"/>
        <v>0</v>
      </c>
      <c r="FR403" s="211">
        <f t="shared" si="1287"/>
        <v>0</v>
      </c>
      <c r="FS403" s="211">
        <f t="shared" si="1288"/>
        <v>0</v>
      </c>
      <c r="FT403" s="211">
        <f t="shared" si="1289"/>
        <v>0</v>
      </c>
      <c r="FU403" s="211">
        <f t="shared" si="1290"/>
        <v>0</v>
      </c>
      <c r="FV403" s="211">
        <f t="shared" si="1291"/>
        <v>0</v>
      </c>
      <c r="FW403" s="211">
        <f t="shared" si="1292"/>
        <v>0</v>
      </c>
      <c r="FX403" s="211">
        <f t="shared" si="1293"/>
        <v>0</v>
      </c>
      <c r="FY403" s="211">
        <f t="shared" si="1294"/>
        <v>0</v>
      </c>
      <c r="FZ403" s="211">
        <f t="shared" si="1295"/>
        <v>0</v>
      </c>
      <c r="GA403" s="211">
        <f t="shared" si="1296"/>
        <v>0</v>
      </c>
      <c r="GB403" s="211">
        <f t="shared" si="1297"/>
        <v>0</v>
      </c>
      <c r="GC403" s="211">
        <f t="shared" si="1298"/>
        <v>0</v>
      </c>
      <c r="GD403" s="211">
        <f t="shared" si="1299"/>
        <v>0</v>
      </c>
      <c r="GE403" s="211">
        <f t="shared" si="1300"/>
        <v>0</v>
      </c>
      <c r="GF403" s="211">
        <f t="shared" si="1301"/>
        <v>0</v>
      </c>
      <c r="GG403" s="211">
        <f t="shared" si="1302"/>
        <v>0</v>
      </c>
      <c r="GH403" s="211">
        <f t="shared" si="1303"/>
        <v>0</v>
      </c>
      <c r="GI403" s="211">
        <f t="shared" si="1304"/>
        <v>0</v>
      </c>
      <c r="GJ403" s="211">
        <f t="shared" si="1305"/>
        <v>0</v>
      </c>
      <c r="GK403" s="211">
        <f t="shared" si="1306"/>
        <v>0</v>
      </c>
      <c r="GL403" s="211">
        <f t="shared" si="1307"/>
        <v>0</v>
      </c>
    </row>
    <row r="404" spans="3:194">
      <c r="C404" s="25" t="s">
        <v>3</v>
      </c>
      <c r="D404" s="220">
        <v>3301</v>
      </c>
      <c r="E404" s="220">
        <v>22</v>
      </c>
      <c r="F404" s="221"/>
      <c r="G404" s="224">
        <f t="shared" ref="G404:G405" si="1312">+I404+K404+M404+O404</f>
        <v>0</v>
      </c>
      <c r="H404" s="224">
        <f t="shared" ref="H404:H405" si="1313">+J404+L404+N404+P404</f>
        <v>0</v>
      </c>
      <c r="I404" s="222"/>
      <c r="J404" s="222"/>
      <c r="K404" s="222"/>
      <c r="L404" s="222"/>
      <c r="M404" s="222"/>
      <c r="N404" s="222"/>
      <c r="O404" s="222"/>
      <c r="P404" s="222"/>
      <c r="Q404" s="224">
        <f t="shared" ref="Q404:Q405" si="1314">SUM(R404:U404)</f>
        <v>0</v>
      </c>
      <c r="R404" s="222"/>
      <c r="S404" s="222"/>
      <c r="T404" s="222"/>
      <c r="U404" s="222"/>
      <c r="V404" s="224">
        <f t="shared" ref="V404:V405" si="1315">SUM(W404:Z404)</f>
        <v>0</v>
      </c>
      <c r="W404" s="222"/>
      <c r="X404" s="222"/>
      <c r="Y404" s="222"/>
      <c r="Z404" s="222"/>
      <c r="AA404" s="224">
        <f t="shared" ref="AA404:AA405" si="1316">SUM(AB404:AE404)</f>
        <v>0</v>
      </c>
      <c r="AB404" s="222"/>
      <c r="AC404" s="222"/>
      <c r="AD404" s="222"/>
      <c r="AE404" s="222"/>
      <c r="AF404" s="224">
        <f t="shared" ref="AF404:AF405" si="1317">SUM(AG404:AJ404)</f>
        <v>0</v>
      </c>
      <c r="AG404" s="222"/>
      <c r="AH404" s="222"/>
      <c r="AI404" s="222"/>
      <c r="AJ404" s="222"/>
      <c r="AK404" s="224">
        <f t="shared" ref="AK404:AK405" si="1318">+AM404+AO404+AQ404+AS404</f>
        <v>0</v>
      </c>
      <c r="AL404" s="224">
        <f t="shared" ref="AL404:AL405" si="1319">+AN404+AP404+AR404+AT404</f>
        <v>0</v>
      </c>
      <c r="AM404" s="222"/>
      <c r="AN404" s="222"/>
      <c r="AO404" s="222"/>
      <c r="AP404" s="222"/>
      <c r="AQ404" s="222"/>
      <c r="AR404" s="222"/>
      <c r="AS404" s="222"/>
      <c r="AT404" s="222"/>
      <c r="AU404" s="224">
        <f t="shared" ref="AU404:AU405" si="1320">SUM(AV404:AY404)</f>
        <v>0</v>
      </c>
      <c r="AV404" s="222"/>
      <c r="AW404" s="222"/>
      <c r="AX404" s="222"/>
      <c r="AY404" s="222"/>
      <c r="AZ404" s="224">
        <f t="shared" ref="AZ404:AZ405" si="1321">SUM(BA404:BD404)</f>
        <v>0</v>
      </c>
      <c r="BA404" s="222"/>
      <c r="BB404" s="222"/>
      <c r="BC404" s="222"/>
      <c r="BD404" s="222"/>
      <c r="BE404" s="224">
        <f t="shared" ref="BE404:BE405" si="1322">SUM(BF404:BI404)</f>
        <v>0</v>
      </c>
      <c r="BF404" s="222"/>
      <c r="BG404" s="222"/>
      <c r="BH404" s="222"/>
      <c r="BI404" s="222"/>
      <c r="BJ404" s="224">
        <f t="shared" ref="BJ404:BJ405" si="1323">SUM(BK404:BN404)</f>
        <v>0</v>
      </c>
      <c r="BK404" s="222"/>
      <c r="BL404" s="222"/>
      <c r="BM404" s="222"/>
      <c r="BN404" s="222"/>
      <c r="BO404" s="224">
        <f t="shared" ref="BO404:BO405" si="1324">SUM(BP404:BS404)</f>
        <v>0</v>
      </c>
      <c r="BP404" s="222"/>
      <c r="BQ404" s="222"/>
      <c r="BR404" s="222"/>
      <c r="BS404" s="222"/>
      <c r="BT404" s="224">
        <f t="shared" ref="BT404:BT405" si="1325">SUM(BU404:BX404)</f>
        <v>0</v>
      </c>
      <c r="BU404" s="222"/>
      <c r="BV404" s="222"/>
      <c r="BW404" s="222"/>
      <c r="BX404" s="222"/>
      <c r="BY404" s="224">
        <f t="shared" ref="BY404:BY405" si="1326">SUM(BZ404:CC404)</f>
        <v>0</v>
      </c>
      <c r="BZ404" s="222"/>
      <c r="CA404" s="222"/>
      <c r="CB404" s="222"/>
      <c r="CC404" s="222"/>
      <c r="CD404" s="224">
        <f t="shared" ref="CD404:CD405" si="1327">SUM(CE404:CH404)</f>
        <v>0</v>
      </c>
      <c r="CE404" s="222"/>
      <c r="CF404" s="222"/>
      <c r="CG404" s="222"/>
      <c r="CH404" s="222"/>
      <c r="CI404" s="224">
        <f t="shared" ref="CI404:CI405" si="1328">SUM(CJ404:CM404)</f>
        <v>0</v>
      </c>
      <c r="CJ404" s="222"/>
      <c r="CK404" s="222"/>
      <c r="CL404" s="222"/>
      <c r="CM404" s="222"/>
      <c r="CN404" s="224">
        <f t="shared" ref="CN404:CN405" si="1329">SUM(CO404:CR404)</f>
        <v>0</v>
      </c>
      <c r="CO404" s="222"/>
      <c r="CP404" s="222"/>
      <c r="CQ404" s="222"/>
      <c r="CR404" s="222"/>
      <c r="CS404" s="209">
        <f t="shared" si="1135"/>
        <v>0</v>
      </c>
      <c r="CT404" s="205"/>
      <c r="CU404" s="210">
        <f t="shared" si="1168"/>
        <v>0</v>
      </c>
      <c r="CV404" s="210">
        <f t="shared" si="1168"/>
        <v>0</v>
      </c>
      <c r="CW404" s="210">
        <f t="shared" si="1106"/>
        <v>0</v>
      </c>
      <c r="CX404" s="210">
        <f t="shared" si="1107"/>
        <v>0</v>
      </c>
      <c r="CY404" s="210">
        <f t="shared" si="1108"/>
        <v>0</v>
      </c>
      <c r="CZ404" s="210">
        <f t="shared" si="1109"/>
        <v>0</v>
      </c>
      <c r="DA404" s="210">
        <f t="shared" si="1169"/>
        <v>0</v>
      </c>
      <c r="DB404" s="210">
        <f t="shared" si="1169"/>
        <v>0</v>
      </c>
      <c r="DC404" s="210">
        <f t="shared" si="1110"/>
        <v>0</v>
      </c>
      <c r="DD404" s="210">
        <f t="shared" si="1111"/>
        <v>0</v>
      </c>
      <c r="DE404" s="210">
        <f t="shared" si="1112"/>
        <v>0</v>
      </c>
      <c r="DF404" s="210">
        <f t="shared" si="1113"/>
        <v>0</v>
      </c>
      <c r="DG404" s="210">
        <f t="shared" si="1114"/>
        <v>0</v>
      </c>
      <c r="DH404" s="210">
        <f t="shared" si="1115"/>
        <v>0</v>
      </c>
      <c r="DI404" s="210">
        <f t="shared" si="1116"/>
        <v>0</v>
      </c>
      <c r="DJ404" s="210">
        <f t="shared" si="1117"/>
        <v>0</v>
      </c>
      <c r="DK404" s="210">
        <f t="shared" si="1118"/>
        <v>0</v>
      </c>
      <c r="DL404" s="210">
        <f t="shared" si="1119"/>
        <v>0</v>
      </c>
      <c r="DN404" s="210">
        <f t="shared" si="1231"/>
        <v>0</v>
      </c>
      <c r="DO404" s="210">
        <f t="shared" si="1232"/>
        <v>0</v>
      </c>
      <c r="DP404" s="210">
        <f t="shared" si="1311"/>
        <v>0</v>
      </c>
      <c r="DQ404" s="210">
        <f t="shared" si="1308"/>
        <v>0</v>
      </c>
      <c r="DR404" s="210">
        <f t="shared" si="1308"/>
        <v>0</v>
      </c>
      <c r="DS404" s="210">
        <f t="shared" si="1308"/>
        <v>0</v>
      </c>
      <c r="DT404" s="210">
        <f t="shared" si="1308"/>
        <v>0</v>
      </c>
      <c r="DU404" s="210">
        <f t="shared" si="1308"/>
        <v>0</v>
      </c>
      <c r="DV404" s="210">
        <f t="shared" si="1308"/>
        <v>0</v>
      </c>
      <c r="DW404" s="210">
        <f t="shared" si="1308"/>
        <v>0</v>
      </c>
      <c r="DX404" s="210">
        <f t="shared" si="1308"/>
        <v>0</v>
      </c>
      <c r="DY404" s="210">
        <f t="shared" si="1308"/>
        <v>0</v>
      </c>
      <c r="DZ404" s="210">
        <f t="shared" si="1308"/>
        <v>0</v>
      </c>
      <c r="EA404" s="210">
        <f t="shared" si="1308"/>
        <v>0</v>
      </c>
      <c r="EB404" s="210">
        <f t="shared" si="1308"/>
        <v>0</v>
      </c>
      <c r="EC404" s="210">
        <f t="shared" si="1308"/>
        <v>0</v>
      </c>
      <c r="ED404" s="210">
        <f t="shared" si="1308"/>
        <v>0</v>
      </c>
      <c r="EE404" s="210">
        <f t="shared" si="1308"/>
        <v>0</v>
      </c>
      <c r="EF404" s="210">
        <f t="shared" si="1277"/>
        <v>0</v>
      </c>
      <c r="EG404" s="210">
        <f t="shared" si="1277"/>
        <v>0</v>
      </c>
      <c r="EH404" s="210">
        <f t="shared" si="1277"/>
        <v>0</v>
      </c>
      <c r="EI404" s="210">
        <f t="shared" si="1277"/>
        <v>0</v>
      </c>
      <c r="EJ404" s="210">
        <f t="shared" si="1277"/>
        <v>0</v>
      </c>
      <c r="EK404" s="210">
        <f t="shared" si="1237"/>
        <v>0</v>
      </c>
      <c r="EL404" s="210">
        <f t="shared" si="1237"/>
        <v>0</v>
      </c>
      <c r="EM404" s="210">
        <f t="shared" si="1237"/>
        <v>0</v>
      </c>
      <c r="EN404" s="210">
        <f t="shared" si="1237"/>
        <v>0</v>
      </c>
      <c r="EO404" s="210">
        <f t="shared" si="1258"/>
        <v>0</v>
      </c>
      <c r="EP404" s="210">
        <f t="shared" si="1258"/>
        <v>0</v>
      </c>
      <c r="EQ404" s="210">
        <f t="shared" si="1258"/>
        <v>0</v>
      </c>
      <c r="ES404" s="210">
        <f t="shared" si="1120"/>
        <v>0</v>
      </c>
      <c r="ET404" s="210">
        <f t="shared" si="1121"/>
        <v>0</v>
      </c>
      <c r="EU404" s="210">
        <f t="shared" si="1122"/>
        <v>0</v>
      </c>
      <c r="EV404" s="210">
        <f t="shared" si="1123"/>
        <v>0</v>
      </c>
      <c r="EW404" s="210">
        <f t="shared" si="1124"/>
        <v>0</v>
      </c>
      <c r="EX404" s="210">
        <f t="shared" si="1125"/>
        <v>0</v>
      </c>
      <c r="EY404" s="210">
        <f t="shared" si="1126"/>
        <v>0</v>
      </c>
      <c r="EZ404" s="210">
        <f t="shared" si="1127"/>
        <v>0</v>
      </c>
      <c r="FA404" s="210">
        <f t="shared" si="1128"/>
        <v>0</v>
      </c>
      <c r="FB404" s="210">
        <f t="shared" si="1129"/>
        <v>0</v>
      </c>
      <c r="FC404" s="210">
        <f t="shared" si="1130"/>
        <v>0</v>
      </c>
      <c r="FD404" s="210">
        <f t="shared" si="1131"/>
        <v>0</v>
      </c>
      <c r="FE404" s="210">
        <f t="shared" si="1132"/>
        <v>0</v>
      </c>
      <c r="FF404" s="210">
        <f t="shared" si="1133"/>
        <v>0</v>
      </c>
      <c r="FG404" s="210">
        <f t="shared" si="1134"/>
        <v>0</v>
      </c>
      <c r="FI404" s="211">
        <f t="shared" si="1278"/>
        <v>0</v>
      </c>
      <c r="FJ404" s="211">
        <f t="shared" si="1279"/>
        <v>0</v>
      </c>
      <c r="FK404" s="211">
        <f t="shared" si="1280"/>
        <v>0</v>
      </c>
      <c r="FL404" s="211">
        <f t="shared" si="1281"/>
        <v>0</v>
      </c>
      <c r="FM404" s="211">
        <f t="shared" si="1282"/>
        <v>0</v>
      </c>
      <c r="FN404" s="211">
        <f t="shared" si="1283"/>
        <v>0</v>
      </c>
      <c r="FO404" s="211">
        <f t="shared" si="1284"/>
        <v>0</v>
      </c>
      <c r="FP404" s="211">
        <f t="shared" si="1285"/>
        <v>0</v>
      </c>
      <c r="FQ404" s="211">
        <f t="shared" si="1286"/>
        <v>0</v>
      </c>
      <c r="FR404" s="211">
        <f t="shared" si="1287"/>
        <v>0</v>
      </c>
      <c r="FS404" s="211">
        <f t="shared" si="1288"/>
        <v>0</v>
      </c>
      <c r="FT404" s="211">
        <f t="shared" si="1289"/>
        <v>0</v>
      </c>
      <c r="FU404" s="211">
        <f t="shared" si="1290"/>
        <v>0</v>
      </c>
      <c r="FV404" s="211">
        <f t="shared" si="1291"/>
        <v>0</v>
      </c>
      <c r="FW404" s="211">
        <f t="shared" si="1292"/>
        <v>0</v>
      </c>
      <c r="FX404" s="211">
        <f t="shared" si="1293"/>
        <v>0</v>
      </c>
      <c r="FY404" s="211">
        <f t="shared" si="1294"/>
        <v>0</v>
      </c>
      <c r="FZ404" s="211">
        <f t="shared" si="1295"/>
        <v>0</v>
      </c>
      <c r="GA404" s="211">
        <f t="shared" si="1296"/>
        <v>0</v>
      </c>
      <c r="GB404" s="211">
        <f t="shared" si="1297"/>
        <v>0</v>
      </c>
      <c r="GC404" s="211">
        <f t="shared" si="1298"/>
        <v>0</v>
      </c>
      <c r="GD404" s="211">
        <f t="shared" si="1299"/>
        <v>0</v>
      </c>
      <c r="GE404" s="211">
        <f t="shared" si="1300"/>
        <v>0</v>
      </c>
      <c r="GF404" s="211">
        <f t="shared" si="1301"/>
        <v>0</v>
      </c>
      <c r="GG404" s="211">
        <f t="shared" si="1302"/>
        <v>0</v>
      </c>
      <c r="GH404" s="211">
        <f t="shared" si="1303"/>
        <v>0</v>
      </c>
      <c r="GI404" s="211">
        <f t="shared" si="1304"/>
        <v>0</v>
      </c>
      <c r="GJ404" s="211">
        <f t="shared" si="1305"/>
        <v>0</v>
      </c>
      <c r="GK404" s="211">
        <f t="shared" si="1306"/>
        <v>0</v>
      </c>
      <c r="GL404" s="211">
        <f t="shared" si="1307"/>
        <v>0</v>
      </c>
    </row>
    <row r="405" spans="3:194">
      <c r="C405" s="25" t="s">
        <v>3</v>
      </c>
      <c r="D405" s="220">
        <v>3302</v>
      </c>
      <c r="E405" s="220">
        <v>22</v>
      </c>
      <c r="F405" s="221"/>
      <c r="G405" s="224">
        <f t="shared" si="1312"/>
        <v>0</v>
      </c>
      <c r="H405" s="224">
        <f t="shared" si="1313"/>
        <v>0</v>
      </c>
      <c r="I405" s="222"/>
      <c r="J405" s="222"/>
      <c r="K405" s="222"/>
      <c r="L405" s="222"/>
      <c r="M405" s="222"/>
      <c r="N405" s="222"/>
      <c r="O405" s="222"/>
      <c r="P405" s="222"/>
      <c r="Q405" s="224">
        <f t="shared" si="1314"/>
        <v>0</v>
      </c>
      <c r="R405" s="222"/>
      <c r="S405" s="222"/>
      <c r="T405" s="222"/>
      <c r="U405" s="222"/>
      <c r="V405" s="224">
        <f t="shared" si="1315"/>
        <v>0</v>
      </c>
      <c r="W405" s="222"/>
      <c r="X405" s="222"/>
      <c r="Y405" s="222"/>
      <c r="Z405" s="222"/>
      <c r="AA405" s="224">
        <f t="shared" si="1316"/>
        <v>0</v>
      </c>
      <c r="AB405" s="222"/>
      <c r="AC405" s="222"/>
      <c r="AD405" s="222"/>
      <c r="AE405" s="222"/>
      <c r="AF405" s="224">
        <f t="shared" si="1317"/>
        <v>0</v>
      </c>
      <c r="AG405" s="222"/>
      <c r="AH405" s="222"/>
      <c r="AI405" s="222"/>
      <c r="AJ405" s="222"/>
      <c r="AK405" s="224">
        <f t="shared" si="1318"/>
        <v>0</v>
      </c>
      <c r="AL405" s="224">
        <f t="shared" si="1319"/>
        <v>0</v>
      </c>
      <c r="AM405" s="222"/>
      <c r="AN405" s="222"/>
      <c r="AO405" s="222"/>
      <c r="AP405" s="222"/>
      <c r="AQ405" s="222"/>
      <c r="AR405" s="222"/>
      <c r="AS405" s="222"/>
      <c r="AT405" s="222"/>
      <c r="AU405" s="224">
        <f t="shared" si="1320"/>
        <v>0</v>
      </c>
      <c r="AV405" s="222"/>
      <c r="AW405" s="222"/>
      <c r="AX405" s="222"/>
      <c r="AY405" s="222"/>
      <c r="AZ405" s="224">
        <f t="shared" si="1321"/>
        <v>0</v>
      </c>
      <c r="BA405" s="222"/>
      <c r="BB405" s="222"/>
      <c r="BC405" s="222"/>
      <c r="BD405" s="222"/>
      <c r="BE405" s="224">
        <f t="shared" si="1322"/>
        <v>0</v>
      </c>
      <c r="BF405" s="222"/>
      <c r="BG405" s="222"/>
      <c r="BH405" s="222"/>
      <c r="BI405" s="222"/>
      <c r="BJ405" s="224">
        <f t="shared" si="1323"/>
        <v>0</v>
      </c>
      <c r="BK405" s="222"/>
      <c r="BL405" s="222"/>
      <c r="BM405" s="222"/>
      <c r="BN405" s="222"/>
      <c r="BO405" s="224">
        <f t="shared" si="1324"/>
        <v>0</v>
      </c>
      <c r="BP405" s="222"/>
      <c r="BQ405" s="222"/>
      <c r="BR405" s="222"/>
      <c r="BS405" s="222"/>
      <c r="BT405" s="224">
        <f t="shared" si="1325"/>
        <v>0</v>
      </c>
      <c r="BU405" s="222"/>
      <c r="BV405" s="222"/>
      <c r="BW405" s="222"/>
      <c r="BX405" s="222"/>
      <c r="BY405" s="224">
        <f t="shared" si="1326"/>
        <v>0</v>
      </c>
      <c r="BZ405" s="222"/>
      <c r="CA405" s="222"/>
      <c r="CB405" s="222"/>
      <c r="CC405" s="222"/>
      <c r="CD405" s="224">
        <f t="shared" si="1327"/>
        <v>0</v>
      </c>
      <c r="CE405" s="222"/>
      <c r="CF405" s="222"/>
      <c r="CG405" s="222"/>
      <c r="CH405" s="222"/>
      <c r="CI405" s="224">
        <f t="shared" si="1328"/>
        <v>0</v>
      </c>
      <c r="CJ405" s="222"/>
      <c r="CK405" s="222"/>
      <c r="CL405" s="222"/>
      <c r="CM405" s="222"/>
      <c r="CN405" s="224">
        <f t="shared" si="1329"/>
        <v>0</v>
      </c>
      <c r="CO405" s="222"/>
      <c r="CP405" s="222"/>
      <c r="CQ405" s="222"/>
      <c r="CR405" s="222"/>
      <c r="CS405" s="209">
        <f t="shared" si="1135"/>
        <v>0</v>
      </c>
      <c r="CT405" s="205"/>
      <c r="CU405" s="210">
        <f t="shared" si="1168"/>
        <v>0</v>
      </c>
      <c r="CV405" s="210">
        <f t="shared" si="1168"/>
        <v>0</v>
      </c>
      <c r="CW405" s="210">
        <f t="shared" ref="CW405:CW468" si="1330">Q405-SUM(R405:U405)</f>
        <v>0</v>
      </c>
      <c r="CX405" s="210">
        <f t="shared" ref="CX405:CX468" si="1331">V405-SUM(W405:Z405)</f>
        <v>0</v>
      </c>
      <c r="CY405" s="210">
        <f t="shared" ref="CY405:CY468" si="1332">AA405-SUM(AB405:AE405)</f>
        <v>0</v>
      </c>
      <c r="CZ405" s="210">
        <f t="shared" ref="CZ405:CZ468" si="1333">AF405-SUM(AG405:AJ405)</f>
        <v>0</v>
      </c>
      <c r="DA405" s="210">
        <f t="shared" si="1169"/>
        <v>0</v>
      </c>
      <c r="DB405" s="210">
        <f t="shared" si="1169"/>
        <v>0</v>
      </c>
      <c r="DC405" s="210">
        <f t="shared" ref="DC405:DC468" si="1334">AU405-SUM(AV405:AY405)</f>
        <v>0</v>
      </c>
      <c r="DD405" s="210">
        <f t="shared" ref="DD405:DD468" si="1335">AZ405-SUM(BA405:BD405)</f>
        <v>0</v>
      </c>
      <c r="DE405" s="210">
        <f t="shared" ref="DE405:DE468" si="1336">BE405-SUM(BF405:BI405)</f>
        <v>0</v>
      </c>
      <c r="DF405" s="210">
        <f t="shared" ref="DF405:DF468" si="1337">BJ405-SUM(BK405:BN405)</f>
        <v>0</v>
      </c>
      <c r="DG405" s="210">
        <f t="shared" ref="DG405:DG468" si="1338">BO405-SUM(BP405:BS405)</f>
        <v>0</v>
      </c>
      <c r="DH405" s="210">
        <f t="shared" ref="DH405:DH468" si="1339">BT405-SUM(BU405:BX405)</f>
        <v>0</v>
      </c>
      <c r="DI405" s="210">
        <f t="shared" ref="DI405:DI468" si="1340">BY405-SUM(BZ405:CC405)</f>
        <v>0</v>
      </c>
      <c r="DJ405" s="210">
        <f t="shared" ref="DJ405:DJ468" si="1341">CD405-SUM(CE405:CH405)</f>
        <v>0</v>
      </c>
      <c r="DK405" s="210">
        <f t="shared" ref="DK405:DK468" si="1342">CI405-SUM(CJ405:CM405)</f>
        <v>0</v>
      </c>
      <c r="DL405" s="210">
        <f t="shared" ref="DL405:DL468" si="1343">CN405-SUM(CO405:CR405)</f>
        <v>0</v>
      </c>
      <c r="DN405" s="210">
        <f t="shared" si="1231"/>
        <v>0</v>
      </c>
      <c r="DO405" s="210">
        <f t="shared" si="1232"/>
        <v>0</v>
      </c>
      <c r="DP405" s="210">
        <f t="shared" si="1311"/>
        <v>0</v>
      </c>
      <c r="DQ405" s="210">
        <f t="shared" si="1308"/>
        <v>0</v>
      </c>
      <c r="DR405" s="210">
        <f t="shared" si="1308"/>
        <v>0</v>
      </c>
      <c r="DS405" s="210">
        <f t="shared" si="1308"/>
        <v>0</v>
      </c>
      <c r="DT405" s="210">
        <f t="shared" si="1308"/>
        <v>0</v>
      </c>
      <c r="DU405" s="210">
        <f t="shared" si="1308"/>
        <v>0</v>
      </c>
      <c r="DV405" s="210">
        <f t="shared" si="1308"/>
        <v>0</v>
      </c>
      <c r="DW405" s="210">
        <f t="shared" si="1308"/>
        <v>0</v>
      </c>
      <c r="DX405" s="210">
        <f t="shared" si="1308"/>
        <v>0</v>
      </c>
      <c r="DY405" s="210">
        <f t="shared" si="1308"/>
        <v>0</v>
      </c>
      <c r="DZ405" s="210">
        <f t="shared" si="1308"/>
        <v>0</v>
      </c>
      <c r="EA405" s="210">
        <f t="shared" si="1308"/>
        <v>0</v>
      </c>
      <c r="EB405" s="210">
        <f t="shared" si="1308"/>
        <v>0</v>
      </c>
      <c r="EC405" s="210">
        <f t="shared" si="1308"/>
        <v>0</v>
      </c>
      <c r="ED405" s="210">
        <f t="shared" si="1308"/>
        <v>0</v>
      </c>
      <c r="EE405" s="210">
        <f t="shared" si="1308"/>
        <v>0</v>
      </c>
      <c r="EF405" s="210">
        <f t="shared" si="1277"/>
        <v>0</v>
      </c>
      <c r="EG405" s="210">
        <f t="shared" si="1277"/>
        <v>0</v>
      </c>
      <c r="EH405" s="210">
        <f t="shared" si="1277"/>
        <v>0</v>
      </c>
      <c r="EI405" s="210">
        <f t="shared" si="1277"/>
        <v>0</v>
      </c>
      <c r="EJ405" s="210">
        <f t="shared" si="1277"/>
        <v>0</v>
      </c>
      <c r="EK405" s="210">
        <f t="shared" si="1237"/>
        <v>0</v>
      </c>
      <c r="EL405" s="210">
        <f t="shared" si="1237"/>
        <v>0</v>
      </c>
      <c r="EM405" s="210">
        <f t="shared" si="1237"/>
        <v>0</v>
      </c>
      <c r="EN405" s="210">
        <f t="shared" si="1237"/>
        <v>0</v>
      </c>
      <c r="EO405" s="210">
        <f t="shared" si="1258"/>
        <v>0</v>
      </c>
      <c r="EP405" s="210">
        <f t="shared" si="1258"/>
        <v>0</v>
      </c>
      <c r="EQ405" s="210">
        <f t="shared" si="1258"/>
        <v>0</v>
      </c>
      <c r="ES405" s="210">
        <f t="shared" ref="ES405:ES468" si="1344">IF((BO405-CD405)&gt;0,0,BO405-CD405)</f>
        <v>0</v>
      </c>
      <c r="ET405" s="210">
        <f t="shared" ref="ET405:ET468" si="1345">IF((BP405-CE405)&gt;0,0,BP405-CE405)</f>
        <v>0</v>
      </c>
      <c r="EU405" s="210">
        <f t="shared" ref="EU405:EU468" si="1346">IF((BQ405-CF405)&gt;0,0,BQ405-CF405)</f>
        <v>0</v>
      </c>
      <c r="EV405" s="210">
        <f t="shared" ref="EV405:EV468" si="1347">IF((BR405-CG405)&gt;0,0,BR405-CG405)</f>
        <v>0</v>
      </c>
      <c r="EW405" s="210">
        <f t="shared" ref="EW405:EW468" si="1348">IF((BS405-CH405)&gt;0,0,BS405-CH405)</f>
        <v>0</v>
      </c>
      <c r="EX405" s="210">
        <f t="shared" ref="EX405:EX468" si="1349">IF((BT405-CI405)&gt;0,0,BT405-CI405)</f>
        <v>0</v>
      </c>
      <c r="EY405" s="210">
        <f t="shared" ref="EY405:EY468" si="1350">IF((BU405-CJ405)&gt;0,0,BU405-CJ405)</f>
        <v>0</v>
      </c>
      <c r="EZ405" s="210">
        <f t="shared" ref="EZ405:EZ468" si="1351">IF((BV405-CK405)&gt;0,0,BV405-CK405)</f>
        <v>0</v>
      </c>
      <c r="FA405" s="210">
        <f t="shared" ref="FA405:FA468" si="1352">IF((BW405-CL405)&gt;0,0,BW405-CL405)</f>
        <v>0</v>
      </c>
      <c r="FB405" s="210">
        <f t="shared" ref="FB405:FB468" si="1353">IF((BX405-CM405)&gt;0,0,BX405-CM405)</f>
        <v>0</v>
      </c>
      <c r="FC405" s="210">
        <f t="shared" ref="FC405:FC468" si="1354">IF((BY405-CN405)&gt;0,0,BY405-CN405)</f>
        <v>0</v>
      </c>
      <c r="FD405" s="210">
        <f t="shared" ref="FD405:FD468" si="1355">IF((BZ405-CO405)&gt;0,0,BZ405-CO405)</f>
        <v>0</v>
      </c>
      <c r="FE405" s="210">
        <f t="shared" ref="FE405:FE468" si="1356">IF((CA405-CP405)&gt;0,0,CA405-CP405)</f>
        <v>0</v>
      </c>
      <c r="FF405" s="210">
        <f t="shared" ref="FF405:FF468" si="1357">IF((CB405-CQ405)&gt;0,0,CB405-CQ405)</f>
        <v>0</v>
      </c>
      <c r="FG405" s="210">
        <f t="shared" ref="FG405:FG468" si="1358">IF((CC405-CR405)&gt;0,0,CC405-CR405)</f>
        <v>0</v>
      </c>
      <c r="FI405" s="211">
        <f t="shared" si="1278"/>
        <v>0</v>
      </c>
      <c r="FJ405" s="211">
        <f t="shared" si="1279"/>
        <v>0</v>
      </c>
      <c r="FK405" s="211">
        <f t="shared" si="1280"/>
        <v>0</v>
      </c>
      <c r="FL405" s="211">
        <f t="shared" si="1281"/>
        <v>0</v>
      </c>
      <c r="FM405" s="211">
        <f t="shared" si="1282"/>
        <v>0</v>
      </c>
      <c r="FN405" s="211">
        <f t="shared" si="1283"/>
        <v>0</v>
      </c>
      <c r="FO405" s="211">
        <f t="shared" si="1284"/>
        <v>0</v>
      </c>
      <c r="FP405" s="211">
        <f t="shared" si="1285"/>
        <v>0</v>
      </c>
      <c r="FQ405" s="211">
        <f t="shared" si="1286"/>
        <v>0</v>
      </c>
      <c r="FR405" s="211">
        <f t="shared" si="1287"/>
        <v>0</v>
      </c>
      <c r="FS405" s="211">
        <f t="shared" si="1288"/>
        <v>0</v>
      </c>
      <c r="FT405" s="211">
        <f t="shared" si="1289"/>
        <v>0</v>
      </c>
      <c r="FU405" s="211">
        <f t="shared" si="1290"/>
        <v>0</v>
      </c>
      <c r="FV405" s="211">
        <f t="shared" si="1291"/>
        <v>0</v>
      </c>
      <c r="FW405" s="211">
        <f t="shared" si="1292"/>
        <v>0</v>
      </c>
      <c r="FX405" s="211">
        <f t="shared" si="1293"/>
        <v>0</v>
      </c>
      <c r="FY405" s="211">
        <f t="shared" si="1294"/>
        <v>0</v>
      </c>
      <c r="FZ405" s="211">
        <f t="shared" si="1295"/>
        <v>0</v>
      </c>
      <c r="GA405" s="211">
        <f t="shared" si="1296"/>
        <v>0</v>
      </c>
      <c r="GB405" s="211">
        <f t="shared" si="1297"/>
        <v>0</v>
      </c>
      <c r="GC405" s="211">
        <f t="shared" si="1298"/>
        <v>0</v>
      </c>
      <c r="GD405" s="211">
        <f t="shared" si="1299"/>
        <v>0</v>
      </c>
      <c r="GE405" s="211">
        <f t="shared" si="1300"/>
        <v>0</v>
      </c>
      <c r="GF405" s="211">
        <f t="shared" si="1301"/>
        <v>0</v>
      </c>
      <c r="GG405" s="211">
        <f t="shared" si="1302"/>
        <v>0</v>
      </c>
      <c r="GH405" s="211">
        <f t="shared" si="1303"/>
        <v>0</v>
      </c>
      <c r="GI405" s="211">
        <f t="shared" si="1304"/>
        <v>0</v>
      </c>
      <c r="GJ405" s="211">
        <f t="shared" si="1305"/>
        <v>0</v>
      </c>
      <c r="GK405" s="211">
        <f t="shared" si="1306"/>
        <v>0</v>
      </c>
      <c r="GL405" s="211">
        <f t="shared" si="1307"/>
        <v>0</v>
      </c>
    </row>
    <row r="406" spans="3:194" ht="28.5">
      <c r="C406" s="30" t="s">
        <v>1233</v>
      </c>
      <c r="D406" s="212">
        <v>3400</v>
      </c>
      <c r="E406" s="213"/>
      <c r="F406" s="214"/>
      <c r="G406" s="215">
        <f>SUM(G407:G410)</f>
        <v>0</v>
      </c>
      <c r="H406" s="215">
        <f t="shared" ref="H406:BS406" si="1359">SUM(H407:H410)</f>
        <v>0</v>
      </c>
      <c r="I406" s="215">
        <f t="shared" si="1359"/>
        <v>0</v>
      </c>
      <c r="J406" s="215">
        <f t="shared" si="1359"/>
        <v>0</v>
      </c>
      <c r="K406" s="215">
        <f t="shared" si="1359"/>
        <v>0</v>
      </c>
      <c r="L406" s="215">
        <f t="shared" si="1359"/>
        <v>0</v>
      </c>
      <c r="M406" s="215">
        <f t="shared" si="1359"/>
        <v>0</v>
      </c>
      <c r="N406" s="215">
        <f t="shared" si="1359"/>
        <v>0</v>
      </c>
      <c r="O406" s="215">
        <f t="shared" si="1359"/>
        <v>0</v>
      </c>
      <c r="P406" s="215">
        <f t="shared" si="1359"/>
        <v>0</v>
      </c>
      <c r="Q406" s="215">
        <f t="shared" si="1359"/>
        <v>0</v>
      </c>
      <c r="R406" s="215">
        <f t="shared" si="1359"/>
        <v>0</v>
      </c>
      <c r="S406" s="215">
        <f t="shared" si="1359"/>
        <v>0</v>
      </c>
      <c r="T406" s="215">
        <f t="shared" si="1359"/>
        <v>0</v>
      </c>
      <c r="U406" s="215">
        <f t="shared" si="1359"/>
        <v>0</v>
      </c>
      <c r="V406" s="215">
        <f t="shared" si="1359"/>
        <v>0</v>
      </c>
      <c r="W406" s="215">
        <f t="shared" si="1359"/>
        <v>0</v>
      </c>
      <c r="X406" s="215">
        <f t="shared" si="1359"/>
        <v>0</v>
      </c>
      <c r="Y406" s="215">
        <f t="shared" si="1359"/>
        <v>0</v>
      </c>
      <c r="Z406" s="215">
        <f t="shared" si="1359"/>
        <v>0</v>
      </c>
      <c r="AA406" s="215">
        <f t="shared" si="1359"/>
        <v>0</v>
      </c>
      <c r="AB406" s="215">
        <f t="shared" si="1359"/>
        <v>0</v>
      </c>
      <c r="AC406" s="215">
        <f t="shared" si="1359"/>
        <v>0</v>
      </c>
      <c r="AD406" s="215">
        <f t="shared" si="1359"/>
        <v>0</v>
      </c>
      <c r="AE406" s="215">
        <f t="shared" si="1359"/>
        <v>0</v>
      </c>
      <c r="AF406" s="215">
        <f t="shared" si="1359"/>
        <v>0</v>
      </c>
      <c r="AG406" s="215">
        <f t="shared" si="1359"/>
        <v>0</v>
      </c>
      <c r="AH406" s="215">
        <f t="shared" si="1359"/>
        <v>0</v>
      </c>
      <c r="AI406" s="215">
        <f t="shared" si="1359"/>
        <v>0</v>
      </c>
      <c r="AJ406" s="215">
        <f t="shared" si="1359"/>
        <v>0</v>
      </c>
      <c r="AK406" s="215">
        <f t="shared" si="1359"/>
        <v>0</v>
      </c>
      <c r="AL406" s="215">
        <f t="shared" si="1359"/>
        <v>0</v>
      </c>
      <c r="AM406" s="215">
        <f t="shared" si="1359"/>
        <v>0</v>
      </c>
      <c r="AN406" s="215">
        <f t="shared" si="1359"/>
        <v>0</v>
      </c>
      <c r="AO406" s="215">
        <f t="shared" si="1359"/>
        <v>0</v>
      </c>
      <c r="AP406" s="215">
        <f t="shared" si="1359"/>
        <v>0</v>
      </c>
      <c r="AQ406" s="215">
        <f t="shared" si="1359"/>
        <v>0</v>
      </c>
      <c r="AR406" s="215">
        <f t="shared" si="1359"/>
        <v>0</v>
      </c>
      <c r="AS406" s="215">
        <f t="shared" si="1359"/>
        <v>0</v>
      </c>
      <c r="AT406" s="215">
        <f t="shared" si="1359"/>
        <v>0</v>
      </c>
      <c r="AU406" s="215">
        <f t="shared" si="1359"/>
        <v>0</v>
      </c>
      <c r="AV406" s="215">
        <f t="shared" si="1359"/>
        <v>0</v>
      </c>
      <c r="AW406" s="215">
        <f t="shared" si="1359"/>
        <v>0</v>
      </c>
      <c r="AX406" s="215">
        <f t="shared" si="1359"/>
        <v>0</v>
      </c>
      <c r="AY406" s="215">
        <f t="shared" si="1359"/>
        <v>0</v>
      </c>
      <c r="AZ406" s="215">
        <f t="shared" si="1359"/>
        <v>0</v>
      </c>
      <c r="BA406" s="215">
        <f t="shared" si="1359"/>
        <v>0</v>
      </c>
      <c r="BB406" s="215">
        <f t="shared" si="1359"/>
        <v>0</v>
      </c>
      <c r="BC406" s="215">
        <f t="shared" si="1359"/>
        <v>0</v>
      </c>
      <c r="BD406" s="215">
        <f t="shared" si="1359"/>
        <v>0</v>
      </c>
      <c r="BE406" s="215">
        <f t="shared" si="1359"/>
        <v>0</v>
      </c>
      <c r="BF406" s="215">
        <f t="shared" si="1359"/>
        <v>0</v>
      </c>
      <c r="BG406" s="215">
        <f t="shared" si="1359"/>
        <v>0</v>
      </c>
      <c r="BH406" s="215">
        <f t="shared" si="1359"/>
        <v>0</v>
      </c>
      <c r="BI406" s="215">
        <f t="shared" si="1359"/>
        <v>0</v>
      </c>
      <c r="BJ406" s="215">
        <f t="shared" si="1359"/>
        <v>0</v>
      </c>
      <c r="BK406" s="215">
        <f t="shared" si="1359"/>
        <v>0</v>
      </c>
      <c r="BL406" s="215">
        <f t="shared" si="1359"/>
        <v>0</v>
      </c>
      <c r="BM406" s="215">
        <f t="shared" si="1359"/>
        <v>0</v>
      </c>
      <c r="BN406" s="215">
        <f t="shared" si="1359"/>
        <v>0</v>
      </c>
      <c r="BO406" s="215">
        <f t="shared" si="1359"/>
        <v>0</v>
      </c>
      <c r="BP406" s="215">
        <f t="shared" si="1359"/>
        <v>0</v>
      </c>
      <c r="BQ406" s="215">
        <f t="shared" si="1359"/>
        <v>0</v>
      </c>
      <c r="BR406" s="215">
        <f t="shared" si="1359"/>
        <v>0</v>
      </c>
      <c r="BS406" s="215">
        <f t="shared" si="1359"/>
        <v>0</v>
      </c>
      <c r="BT406" s="215">
        <f t="shared" ref="BT406:CR406" si="1360">SUM(BT407:BT410)</f>
        <v>0</v>
      </c>
      <c r="BU406" s="215">
        <f t="shared" si="1360"/>
        <v>0</v>
      </c>
      <c r="BV406" s="215">
        <f t="shared" si="1360"/>
        <v>0</v>
      </c>
      <c r="BW406" s="215">
        <f t="shared" si="1360"/>
        <v>0</v>
      </c>
      <c r="BX406" s="215">
        <f t="shared" si="1360"/>
        <v>0</v>
      </c>
      <c r="BY406" s="215">
        <f t="shared" si="1360"/>
        <v>0</v>
      </c>
      <c r="BZ406" s="215">
        <f t="shared" si="1360"/>
        <v>0</v>
      </c>
      <c r="CA406" s="215">
        <f t="shared" si="1360"/>
        <v>0</v>
      </c>
      <c r="CB406" s="215">
        <f t="shared" si="1360"/>
        <v>0</v>
      </c>
      <c r="CC406" s="215">
        <f t="shared" si="1360"/>
        <v>0</v>
      </c>
      <c r="CD406" s="215">
        <f t="shared" si="1360"/>
        <v>0</v>
      </c>
      <c r="CE406" s="215">
        <f t="shared" si="1360"/>
        <v>0</v>
      </c>
      <c r="CF406" s="215">
        <f t="shared" si="1360"/>
        <v>0</v>
      </c>
      <c r="CG406" s="215">
        <f t="shared" si="1360"/>
        <v>0</v>
      </c>
      <c r="CH406" s="215">
        <f t="shared" si="1360"/>
        <v>0</v>
      </c>
      <c r="CI406" s="215">
        <f t="shared" si="1360"/>
        <v>0</v>
      </c>
      <c r="CJ406" s="215">
        <f t="shared" si="1360"/>
        <v>0</v>
      </c>
      <c r="CK406" s="215">
        <f t="shared" si="1360"/>
        <v>0</v>
      </c>
      <c r="CL406" s="215">
        <f t="shared" si="1360"/>
        <v>0</v>
      </c>
      <c r="CM406" s="215">
        <f t="shared" si="1360"/>
        <v>0</v>
      </c>
      <c r="CN406" s="215">
        <f t="shared" si="1360"/>
        <v>0</v>
      </c>
      <c r="CO406" s="215">
        <f t="shared" si="1360"/>
        <v>0</v>
      </c>
      <c r="CP406" s="215">
        <f t="shared" si="1360"/>
        <v>0</v>
      </c>
      <c r="CQ406" s="215">
        <f t="shared" si="1360"/>
        <v>0</v>
      </c>
      <c r="CR406" s="215">
        <f t="shared" si="1360"/>
        <v>0</v>
      </c>
      <c r="CS406" s="209">
        <f t="shared" ref="CS406:CS469" si="1361">SUM(G406:CR406)</f>
        <v>0</v>
      </c>
      <c r="CT406" s="205"/>
      <c r="CU406" s="210">
        <f t="shared" si="1168"/>
        <v>0</v>
      </c>
      <c r="CV406" s="210">
        <f t="shared" si="1168"/>
        <v>0</v>
      </c>
      <c r="CW406" s="210">
        <f t="shared" si="1330"/>
        <v>0</v>
      </c>
      <c r="CX406" s="210">
        <f t="shared" si="1331"/>
        <v>0</v>
      </c>
      <c r="CY406" s="210">
        <f t="shared" si="1332"/>
        <v>0</v>
      </c>
      <c r="CZ406" s="210">
        <f t="shared" si="1333"/>
        <v>0</v>
      </c>
      <c r="DA406" s="210">
        <f t="shared" si="1169"/>
        <v>0</v>
      </c>
      <c r="DB406" s="210">
        <f t="shared" si="1169"/>
        <v>0</v>
      </c>
      <c r="DC406" s="210">
        <f t="shared" si="1334"/>
        <v>0</v>
      </c>
      <c r="DD406" s="210">
        <f t="shared" si="1335"/>
        <v>0</v>
      </c>
      <c r="DE406" s="210">
        <f t="shared" si="1336"/>
        <v>0</v>
      </c>
      <c r="DF406" s="210">
        <f t="shared" si="1337"/>
        <v>0</v>
      </c>
      <c r="DG406" s="210">
        <f t="shared" si="1338"/>
        <v>0</v>
      </c>
      <c r="DH406" s="210">
        <f t="shared" si="1339"/>
        <v>0</v>
      </c>
      <c r="DI406" s="210">
        <f t="shared" si="1340"/>
        <v>0</v>
      </c>
      <c r="DJ406" s="210">
        <f t="shared" si="1341"/>
        <v>0</v>
      </c>
      <c r="DK406" s="210">
        <f t="shared" si="1342"/>
        <v>0</v>
      </c>
      <c r="DL406" s="210">
        <f t="shared" si="1343"/>
        <v>0</v>
      </c>
      <c r="DN406" s="210">
        <f t="shared" si="1231"/>
        <v>0</v>
      </c>
      <c r="DO406" s="210">
        <f t="shared" si="1232"/>
        <v>0</v>
      </c>
      <c r="DP406" s="210">
        <f t="shared" si="1311"/>
        <v>0</v>
      </c>
      <c r="DQ406" s="210">
        <f t="shared" si="1308"/>
        <v>0</v>
      </c>
      <c r="DR406" s="210">
        <f t="shared" si="1308"/>
        <v>0</v>
      </c>
      <c r="DS406" s="210">
        <f t="shared" si="1308"/>
        <v>0</v>
      </c>
      <c r="DT406" s="210">
        <f t="shared" si="1308"/>
        <v>0</v>
      </c>
      <c r="DU406" s="210">
        <f t="shared" si="1308"/>
        <v>0</v>
      </c>
      <c r="DV406" s="210">
        <f t="shared" si="1308"/>
        <v>0</v>
      </c>
      <c r="DW406" s="210">
        <f t="shared" si="1308"/>
        <v>0</v>
      </c>
      <c r="DX406" s="210">
        <f t="shared" si="1308"/>
        <v>0</v>
      </c>
      <c r="DY406" s="210">
        <f t="shared" si="1308"/>
        <v>0</v>
      </c>
      <c r="DZ406" s="210">
        <f t="shared" si="1308"/>
        <v>0</v>
      </c>
      <c r="EA406" s="210">
        <f t="shared" si="1308"/>
        <v>0</v>
      </c>
      <c r="EB406" s="210">
        <f t="shared" si="1308"/>
        <v>0</v>
      </c>
      <c r="EC406" s="210">
        <f t="shared" si="1308"/>
        <v>0</v>
      </c>
      <c r="ED406" s="210">
        <f t="shared" si="1308"/>
        <v>0</v>
      </c>
      <c r="EE406" s="210">
        <f t="shared" si="1308"/>
        <v>0</v>
      </c>
      <c r="EF406" s="210">
        <f t="shared" si="1277"/>
        <v>0</v>
      </c>
      <c r="EG406" s="210">
        <f t="shared" si="1277"/>
        <v>0</v>
      </c>
      <c r="EH406" s="210">
        <f t="shared" si="1277"/>
        <v>0</v>
      </c>
      <c r="EI406" s="210">
        <f t="shared" si="1277"/>
        <v>0</v>
      </c>
      <c r="EJ406" s="210">
        <f t="shared" si="1277"/>
        <v>0</v>
      </c>
      <c r="EK406" s="210">
        <f t="shared" si="1237"/>
        <v>0</v>
      </c>
      <c r="EL406" s="210">
        <f t="shared" si="1237"/>
        <v>0</v>
      </c>
      <c r="EM406" s="210">
        <f t="shared" si="1237"/>
        <v>0</v>
      </c>
      <c r="EN406" s="210">
        <f t="shared" si="1237"/>
        <v>0</v>
      </c>
      <c r="EO406" s="210">
        <f t="shared" si="1258"/>
        <v>0</v>
      </c>
      <c r="EP406" s="210">
        <f t="shared" si="1258"/>
        <v>0</v>
      </c>
      <c r="EQ406" s="210">
        <f t="shared" si="1258"/>
        <v>0</v>
      </c>
      <c r="ES406" s="210">
        <f t="shared" si="1344"/>
        <v>0</v>
      </c>
      <c r="ET406" s="210">
        <f t="shared" si="1345"/>
        <v>0</v>
      </c>
      <c r="EU406" s="210">
        <f t="shared" si="1346"/>
        <v>0</v>
      </c>
      <c r="EV406" s="210">
        <f t="shared" si="1347"/>
        <v>0</v>
      </c>
      <c r="EW406" s="210">
        <f t="shared" si="1348"/>
        <v>0</v>
      </c>
      <c r="EX406" s="210">
        <f t="shared" si="1349"/>
        <v>0</v>
      </c>
      <c r="EY406" s="210">
        <f t="shared" si="1350"/>
        <v>0</v>
      </c>
      <c r="EZ406" s="210">
        <f t="shared" si="1351"/>
        <v>0</v>
      </c>
      <c r="FA406" s="210">
        <f t="shared" si="1352"/>
        <v>0</v>
      </c>
      <c r="FB406" s="210">
        <f t="shared" si="1353"/>
        <v>0</v>
      </c>
      <c r="FC406" s="210">
        <f t="shared" si="1354"/>
        <v>0</v>
      </c>
      <c r="FD406" s="210">
        <f t="shared" si="1355"/>
        <v>0</v>
      </c>
      <c r="FE406" s="210">
        <f t="shared" si="1356"/>
        <v>0</v>
      </c>
      <c r="FF406" s="210">
        <f t="shared" si="1357"/>
        <v>0</v>
      </c>
      <c r="FG406" s="210">
        <f t="shared" si="1358"/>
        <v>0</v>
      </c>
      <c r="FI406" s="211">
        <f t="shared" si="1278"/>
        <v>0</v>
      </c>
      <c r="FJ406" s="211">
        <f t="shared" si="1279"/>
        <v>0</v>
      </c>
      <c r="FK406" s="211">
        <f t="shared" si="1280"/>
        <v>0</v>
      </c>
      <c r="FL406" s="211">
        <f t="shared" si="1281"/>
        <v>0</v>
      </c>
      <c r="FM406" s="211">
        <f t="shared" si="1282"/>
        <v>0</v>
      </c>
      <c r="FN406" s="211">
        <f t="shared" si="1283"/>
        <v>0</v>
      </c>
      <c r="FO406" s="211">
        <f t="shared" si="1284"/>
        <v>0</v>
      </c>
      <c r="FP406" s="211">
        <f t="shared" si="1285"/>
        <v>0</v>
      </c>
      <c r="FQ406" s="211">
        <f t="shared" si="1286"/>
        <v>0</v>
      </c>
      <c r="FR406" s="211">
        <f t="shared" si="1287"/>
        <v>0</v>
      </c>
      <c r="FS406" s="211">
        <f t="shared" si="1288"/>
        <v>0</v>
      </c>
      <c r="FT406" s="211">
        <f t="shared" si="1289"/>
        <v>0</v>
      </c>
      <c r="FU406" s="211">
        <f t="shared" si="1290"/>
        <v>0</v>
      </c>
      <c r="FV406" s="211">
        <f t="shared" si="1291"/>
        <v>0</v>
      </c>
      <c r="FW406" s="211">
        <f t="shared" si="1292"/>
        <v>0</v>
      </c>
      <c r="FX406" s="211">
        <f t="shared" si="1293"/>
        <v>0</v>
      </c>
      <c r="FY406" s="211">
        <f t="shared" si="1294"/>
        <v>0</v>
      </c>
      <c r="FZ406" s="211">
        <f t="shared" si="1295"/>
        <v>0</v>
      </c>
      <c r="GA406" s="211">
        <f t="shared" si="1296"/>
        <v>0</v>
      </c>
      <c r="GB406" s="211">
        <f t="shared" si="1297"/>
        <v>0</v>
      </c>
      <c r="GC406" s="211">
        <f t="shared" si="1298"/>
        <v>0</v>
      </c>
      <c r="GD406" s="211">
        <f t="shared" si="1299"/>
        <v>0</v>
      </c>
      <c r="GE406" s="211">
        <f t="shared" si="1300"/>
        <v>0</v>
      </c>
      <c r="GF406" s="211">
        <f t="shared" si="1301"/>
        <v>0</v>
      </c>
      <c r="GG406" s="211">
        <f t="shared" si="1302"/>
        <v>0</v>
      </c>
      <c r="GH406" s="211">
        <f t="shared" si="1303"/>
        <v>0</v>
      </c>
      <c r="GI406" s="211">
        <f t="shared" si="1304"/>
        <v>0</v>
      </c>
      <c r="GJ406" s="211">
        <f t="shared" si="1305"/>
        <v>0</v>
      </c>
      <c r="GK406" s="211">
        <f t="shared" si="1306"/>
        <v>0</v>
      </c>
      <c r="GL406" s="211">
        <f t="shared" si="1307"/>
        <v>0</v>
      </c>
    </row>
    <row r="407" spans="3:194" ht="105">
      <c r="C407" s="138" t="s">
        <v>1166</v>
      </c>
      <c r="D407" s="225">
        <v>3401</v>
      </c>
      <c r="E407" s="220">
        <v>6</v>
      </c>
      <c r="F407" s="221"/>
      <c r="G407" s="224">
        <f t="shared" ref="G407:G410" si="1362">+I407+K407+M407+O407</f>
        <v>0</v>
      </c>
      <c r="H407" s="224">
        <f t="shared" ref="H407:H410" si="1363">+J407+L407+N407+P407</f>
        <v>0</v>
      </c>
      <c r="I407" s="222"/>
      <c r="J407" s="222"/>
      <c r="K407" s="222"/>
      <c r="L407" s="222"/>
      <c r="M407" s="222"/>
      <c r="N407" s="222"/>
      <c r="O407" s="222"/>
      <c r="P407" s="222"/>
      <c r="Q407" s="224">
        <f t="shared" ref="Q407:Q410" si="1364">SUM(R407:U407)</f>
        <v>0</v>
      </c>
      <c r="R407" s="222"/>
      <c r="S407" s="222"/>
      <c r="T407" s="222"/>
      <c r="U407" s="222"/>
      <c r="V407" s="224">
        <f t="shared" ref="V407:V410" si="1365">SUM(W407:Z407)</f>
        <v>0</v>
      </c>
      <c r="W407" s="222"/>
      <c r="X407" s="222"/>
      <c r="Y407" s="222"/>
      <c r="Z407" s="222"/>
      <c r="AA407" s="224">
        <f t="shared" ref="AA407:AA410" si="1366">SUM(AB407:AE407)</f>
        <v>0</v>
      </c>
      <c r="AB407" s="222"/>
      <c r="AC407" s="222"/>
      <c r="AD407" s="222"/>
      <c r="AE407" s="222"/>
      <c r="AF407" s="224">
        <f t="shared" ref="AF407:AF410" si="1367">SUM(AG407:AJ407)</f>
        <v>0</v>
      </c>
      <c r="AG407" s="222"/>
      <c r="AH407" s="222"/>
      <c r="AI407" s="222"/>
      <c r="AJ407" s="222"/>
      <c r="AK407" s="224">
        <f t="shared" ref="AK407:AK410" si="1368">+AM407+AO407+AQ407+AS407</f>
        <v>0</v>
      </c>
      <c r="AL407" s="224">
        <f t="shared" ref="AL407:AL410" si="1369">+AN407+AP407+AR407+AT407</f>
        <v>0</v>
      </c>
      <c r="AM407" s="222"/>
      <c r="AN407" s="222"/>
      <c r="AO407" s="222"/>
      <c r="AP407" s="222"/>
      <c r="AQ407" s="222"/>
      <c r="AR407" s="222"/>
      <c r="AS407" s="222"/>
      <c r="AT407" s="222"/>
      <c r="AU407" s="224">
        <f t="shared" ref="AU407:AU410" si="1370">SUM(AV407:AY407)</f>
        <v>0</v>
      </c>
      <c r="AV407" s="222"/>
      <c r="AW407" s="222"/>
      <c r="AX407" s="222"/>
      <c r="AY407" s="222"/>
      <c r="AZ407" s="224">
        <f t="shared" ref="AZ407:AZ410" si="1371">SUM(BA407:BD407)</f>
        <v>0</v>
      </c>
      <c r="BA407" s="222"/>
      <c r="BB407" s="222"/>
      <c r="BC407" s="222"/>
      <c r="BD407" s="222"/>
      <c r="BE407" s="224">
        <f t="shared" ref="BE407:BE410" si="1372">SUM(BF407:BI407)</f>
        <v>0</v>
      </c>
      <c r="BF407" s="222"/>
      <c r="BG407" s="222"/>
      <c r="BH407" s="222"/>
      <c r="BI407" s="222"/>
      <c r="BJ407" s="224">
        <f t="shared" ref="BJ407:BJ410" si="1373">SUM(BK407:BN407)</f>
        <v>0</v>
      </c>
      <c r="BK407" s="222"/>
      <c r="BL407" s="222"/>
      <c r="BM407" s="222"/>
      <c r="BN407" s="222"/>
      <c r="BO407" s="224">
        <f t="shared" ref="BO407:BO410" si="1374">SUM(BP407:BS407)</f>
        <v>0</v>
      </c>
      <c r="BP407" s="222"/>
      <c r="BQ407" s="222"/>
      <c r="BR407" s="222"/>
      <c r="BS407" s="222"/>
      <c r="BT407" s="224">
        <f t="shared" ref="BT407:BT410" si="1375">SUM(BU407:BX407)</f>
        <v>0</v>
      </c>
      <c r="BU407" s="222"/>
      <c r="BV407" s="222"/>
      <c r="BW407" s="222"/>
      <c r="BX407" s="222"/>
      <c r="BY407" s="224">
        <f t="shared" ref="BY407:BY410" si="1376">SUM(BZ407:CC407)</f>
        <v>0</v>
      </c>
      <c r="BZ407" s="222"/>
      <c r="CA407" s="222"/>
      <c r="CB407" s="222"/>
      <c r="CC407" s="222"/>
      <c r="CD407" s="224">
        <f t="shared" ref="CD407:CD410" si="1377">SUM(CE407:CH407)</f>
        <v>0</v>
      </c>
      <c r="CE407" s="222"/>
      <c r="CF407" s="222"/>
      <c r="CG407" s="222"/>
      <c r="CH407" s="222"/>
      <c r="CI407" s="224">
        <f t="shared" ref="CI407:CI410" si="1378">SUM(CJ407:CM407)</f>
        <v>0</v>
      </c>
      <c r="CJ407" s="222"/>
      <c r="CK407" s="222"/>
      <c r="CL407" s="222"/>
      <c r="CM407" s="222"/>
      <c r="CN407" s="224">
        <f t="shared" ref="CN407:CN410" si="1379">SUM(CO407:CR407)</f>
        <v>0</v>
      </c>
      <c r="CO407" s="222"/>
      <c r="CP407" s="222"/>
      <c r="CQ407" s="222"/>
      <c r="CR407" s="222"/>
      <c r="CS407" s="209">
        <f t="shared" si="1361"/>
        <v>0</v>
      </c>
      <c r="CT407" s="205"/>
      <c r="CU407" s="210">
        <f t="shared" si="1168"/>
        <v>0</v>
      </c>
      <c r="CV407" s="210">
        <f t="shared" si="1168"/>
        <v>0</v>
      </c>
      <c r="CW407" s="210">
        <f t="shared" si="1330"/>
        <v>0</v>
      </c>
      <c r="CX407" s="210">
        <f t="shared" si="1331"/>
        <v>0</v>
      </c>
      <c r="CY407" s="210">
        <f t="shared" si="1332"/>
        <v>0</v>
      </c>
      <c r="CZ407" s="210">
        <f t="shared" si="1333"/>
        <v>0</v>
      </c>
      <c r="DA407" s="210">
        <f t="shared" si="1169"/>
        <v>0</v>
      </c>
      <c r="DB407" s="210">
        <f t="shared" si="1169"/>
        <v>0</v>
      </c>
      <c r="DC407" s="210">
        <f t="shared" si="1334"/>
        <v>0</v>
      </c>
      <c r="DD407" s="210">
        <f t="shared" si="1335"/>
        <v>0</v>
      </c>
      <c r="DE407" s="210">
        <f t="shared" si="1336"/>
        <v>0</v>
      </c>
      <c r="DF407" s="210">
        <f t="shared" si="1337"/>
        <v>0</v>
      </c>
      <c r="DG407" s="210">
        <f t="shared" si="1338"/>
        <v>0</v>
      </c>
      <c r="DH407" s="210">
        <f t="shared" si="1339"/>
        <v>0</v>
      </c>
      <c r="DI407" s="210">
        <f t="shared" si="1340"/>
        <v>0</v>
      </c>
      <c r="DJ407" s="210">
        <f t="shared" si="1341"/>
        <v>0</v>
      </c>
      <c r="DK407" s="210">
        <f t="shared" si="1342"/>
        <v>0</v>
      </c>
      <c r="DL407" s="210">
        <f t="shared" si="1343"/>
        <v>0</v>
      </c>
      <c r="DN407" s="210">
        <f t="shared" si="1231"/>
        <v>0</v>
      </c>
      <c r="DO407" s="210">
        <f t="shared" si="1232"/>
        <v>0</v>
      </c>
      <c r="DP407" s="210">
        <f t="shared" si="1311"/>
        <v>0</v>
      </c>
      <c r="DQ407" s="210">
        <f t="shared" si="1308"/>
        <v>0</v>
      </c>
      <c r="DR407" s="210">
        <f t="shared" si="1308"/>
        <v>0</v>
      </c>
      <c r="DS407" s="210">
        <f t="shared" si="1308"/>
        <v>0</v>
      </c>
      <c r="DT407" s="210">
        <f t="shared" si="1308"/>
        <v>0</v>
      </c>
      <c r="DU407" s="210">
        <f t="shared" si="1308"/>
        <v>0</v>
      </c>
      <c r="DV407" s="210">
        <f t="shared" si="1308"/>
        <v>0</v>
      </c>
      <c r="DW407" s="210">
        <f t="shared" si="1308"/>
        <v>0</v>
      </c>
      <c r="DX407" s="210">
        <f t="shared" si="1308"/>
        <v>0</v>
      </c>
      <c r="DY407" s="210">
        <f t="shared" si="1308"/>
        <v>0</v>
      </c>
      <c r="DZ407" s="210">
        <f t="shared" si="1308"/>
        <v>0</v>
      </c>
      <c r="EA407" s="210">
        <f t="shared" si="1308"/>
        <v>0</v>
      </c>
      <c r="EB407" s="210">
        <f t="shared" si="1308"/>
        <v>0</v>
      </c>
      <c r="EC407" s="210">
        <f t="shared" si="1308"/>
        <v>0</v>
      </c>
      <c r="ED407" s="210">
        <f t="shared" si="1308"/>
        <v>0</v>
      </c>
      <c r="EE407" s="210">
        <f t="shared" si="1308"/>
        <v>0</v>
      </c>
      <c r="EF407" s="210">
        <f t="shared" si="1277"/>
        <v>0</v>
      </c>
      <c r="EG407" s="210">
        <f t="shared" si="1277"/>
        <v>0</v>
      </c>
      <c r="EH407" s="210">
        <f t="shared" si="1277"/>
        <v>0</v>
      </c>
      <c r="EI407" s="210">
        <f t="shared" si="1277"/>
        <v>0</v>
      </c>
      <c r="EJ407" s="210">
        <f t="shared" si="1277"/>
        <v>0</v>
      </c>
      <c r="EK407" s="210">
        <f t="shared" si="1237"/>
        <v>0</v>
      </c>
      <c r="EL407" s="210">
        <f t="shared" si="1237"/>
        <v>0</v>
      </c>
      <c r="EM407" s="210">
        <f t="shared" si="1237"/>
        <v>0</v>
      </c>
      <c r="EN407" s="210">
        <f t="shared" si="1237"/>
        <v>0</v>
      </c>
      <c r="EO407" s="210">
        <f t="shared" si="1258"/>
        <v>0</v>
      </c>
      <c r="EP407" s="210">
        <f t="shared" si="1258"/>
        <v>0</v>
      </c>
      <c r="EQ407" s="210">
        <f t="shared" si="1258"/>
        <v>0</v>
      </c>
      <c r="ES407" s="210">
        <f t="shared" si="1344"/>
        <v>0</v>
      </c>
      <c r="ET407" s="210">
        <f t="shared" si="1345"/>
        <v>0</v>
      </c>
      <c r="EU407" s="210">
        <f t="shared" si="1346"/>
        <v>0</v>
      </c>
      <c r="EV407" s="210">
        <f t="shared" si="1347"/>
        <v>0</v>
      </c>
      <c r="EW407" s="210">
        <f t="shared" si="1348"/>
        <v>0</v>
      </c>
      <c r="EX407" s="210">
        <f t="shared" si="1349"/>
        <v>0</v>
      </c>
      <c r="EY407" s="210">
        <f t="shared" si="1350"/>
        <v>0</v>
      </c>
      <c r="EZ407" s="210">
        <f t="shared" si="1351"/>
        <v>0</v>
      </c>
      <c r="FA407" s="210">
        <f t="shared" si="1352"/>
        <v>0</v>
      </c>
      <c r="FB407" s="210">
        <f t="shared" si="1353"/>
        <v>0</v>
      </c>
      <c r="FC407" s="210">
        <f t="shared" si="1354"/>
        <v>0</v>
      </c>
      <c r="FD407" s="210">
        <f t="shared" si="1355"/>
        <v>0</v>
      </c>
      <c r="FE407" s="210">
        <f t="shared" si="1356"/>
        <v>0</v>
      </c>
      <c r="FF407" s="210">
        <f t="shared" si="1357"/>
        <v>0</v>
      </c>
      <c r="FG407" s="210">
        <f t="shared" si="1358"/>
        <v>0</v>
      </c>
      <c r="FI407" s="211">
        <f t="shared" si="1278"/>
        <v>0</v>
      </c>
      <c r="FJ407" s="211">
        <f t="shared" si="1279"/>
        <v>0</v>
      </c>
      <c r="FK407" s="211">
        <f t="shared" si="1280"/>
        <v>0</v>
      </c>
      <c r="FL407" s="211">
        <f t="shared" si="1281"/>
        <v>0</v>
      </c>
      <c r="FM407" s="211">
        <f t="shared" si="1282"/>
        <v>0</v>
      </c>
      <c r="FN407" s="211">
        <f t="shared" si="1283"/>
        <v>0</v>
      </c>
      <c r="FO407" s="211">
        <f t="shared" si="1284"/>
        <v>0</v>
      </c>
      <c r="FP407" s="211">
        <f t="shared" si="1285"/>
        <v>0</v>
      </c>
      <c r="FQ407" s="211">
        <f t="shared" si="1286"/>
        <v>0</v>
      </c>
      <c r="FR407" s="211">
        <f t="shared" si="1287"/>
        <v>0</v>
      </c>
      <c r="FS407" s="211">
        <f t="shared" si="1288"/>
        <v>0</v>
      </c>
      <c r="FT407" s="211">
        <f t="shared" si="1289"/>
        <v>0</v>
      </c>
      <c r="FU407" s="211">
        <f t="shared" si="1290"/>
        <v>0</v>
      </c>
      <c r="FV407" s="211">
        <f t="shared" si="1291"/>
        <v>0</v>
      </c>
      <c r="FW407" s="211">
        <f t="shared" si="1292"/>
        <v>0</v>
      </c>
      <c r="FX407" s="211">
        <f t="shared" si="1293"/>
        <v>0</v>
      </c>
      <c r="FY407" s="211">
        <f t="shared" si="1294"/>
        <v>0</v>
      </c>
      <c r="FZ407" s="211">
        <f t="shared" si="1295"/>
        <v>0</v>
      </c>
      <c r="GA407" s="211">
        <f t="shared" si="1296"/>
        <v>0</v>
      </c>
      <c r="GB407" s="211">
        <f t="shared" si="1297"/>
        <v>0</v>
      </c>
      <c r="GC407" s="211">
        <f t="shared" si="1298"/>
        <v>0</v>
      </c>
      <c r="GD407" s="211">
        <f t="shared" si="1299"/>
        <v>0</v>
      </c>
      <c r="GE407" s="211">
        <f t="shared" si="1300"/>
        <v>0</v>
      </c>
      <c r="GF407" s="211">
        <f t="shared" si="1301"/>
        <v>0</v>
      </c>
      <c r="GG407" s="211">
        <f t="shared" si="1302"/>
        <v>0</v>
      </c>
      <c r="GH407" s="211">
        <f t="shared" si="1303"/>
        <v>0</v>
      </c>
      <c r="GI407" s="211">
        <f t="shared" si="1304"/>
        <v>0</v>
      </c>
      <c r="GJ407" s="211">
        <f t="shared" si="1305"/>
        <v>0</v>
      </c>
      <c r="GK407" s="211">
        <f t="shared" si="1306"/>
        <v>0</v>
      </c>
      <c r="GL407" s="211">
        <f t="shared" si="1307"/>
        <v>0</v>
      </c>
    </row>
    <row r="408" spans="3:194" ht="105">
      <c r="C408" s="138" t="s">
        <v>1167</v>
      </c>
      <c r="D408" s="225">
        <v>3402</v>
      </c>
      <c r="E408" s="220">
        <v>6</v>
      </c>
      <c r="F408" s="221"/>
      <c r="G408" s="224">
        <f t="shared" si="1362"/>
        <v>0</v>
      </c>
      <c r="H408" s="224">
        <f t="shared" si="1363"/>
        <v>0</v>
      </c>
      <c r="I408" s="222"/>
      <c r="J408" s="222"/>
      <c r="K408" s="222"/>
      <c r="L408" s="222"/>
      <c r="M408" s="222"/>
      <c r="N408" s="222"/>
      <c r="O408" s="222"/>
      <c r="P408" s="222"/>
      <c r="Q408" s="224">
        <f t="shared" si="1364"/>
        <v>0</v>
      </c>
      <c r="R408" s="222"/>
      <c r="S408" s="222"/>
      <c r="T408" s="222"/>
      <c r="U408" s="222"/>
      <c r="V408" s="224">
        <f t="shared" si="1365"/>
        <v>0</v>
      </c>
      <c r="W408" s="222"/>
      <c r="X408" s="222"/>
      <c r="Y408" s="222"/>
      <c r="Z408" s="222"/>
      <c r="AA408" s="224">
        <f t="shared" si="1366"/>
        <v>0</v>
      </c>
      <c r="AB408" s="222"/>
      <c r="AC408" s="222"/>
      <c r="AD408" s="222"/>
      <c r="AE408" s="222"/>
      <c r="AF408" s="224">
        <f t="shared" si="1367"/>
        <v>0</v>
      </c>
      <c r="AG408" s="222"/>
      <c r="AH408" s="222"/>
      <c r="AI408" s="222"/>
      <c r="AJ408" s="222"/>
      <c r="AK408" s="224">
        <f t="shared" si="1368"/>
        <v>0</v>
      </c>
      <c r="AL408" s="224">
        <f t="shared" si="1369"/>
        <v>0</v>
      </c>
      <c r="AM408" s="222"/>
      <c r="AN408" s="222"/>
      <c r="AO408" s="222"/>
      <c r="AP408" s="222"/>
      <c r="AQ408" s="222"/>
      <c r="AR408" s="222"/>
      <c r="AS408" s="222"/>
      <c r="AT408" s="222"/>
      <c r="AU408" s="224">
        <f t="shared" si="1370"/>
        <v>0</v>
      </c>
      <c r="AV408" s="222"/>
      <c r="AW408" s="222"/>
      <c r="AX408" s="222"/>
      <c r="AY408" s="222"/>
      <c r="AZ408" s="224">
        <f t="shared" si="1371"/>
        <v>0</v>
      </c>
      <c r="BA408" s="222"/>
      <c r="BB408" s="222"/>
      <c r="BC408" s="222"/>
      <c r="BD408" s="222"/>
      <c r="BE408" s="224">
        <f t="shared" si="1372"/>
        <v>0</v>
      </c>
      <c r="BF408" s="222"/>
      <c r="BG408" s="222"/>
      <c r="BH408" s="222"/>
      <c r="BI408" s="222"/>
      <c r="BJ408" s="224">
        <f t="shared" si="1373"/>
        <v>0</v>
      </c>
      <c r="BK408" s="222"/>
      <c r="BL408" s="222"/>
      <c r="BM408" s="222"/>
      <c r="BN408" s="222"/>
      <c r="BO408" s="224">
        <f t="shared" si="1374"/>
        <v>0</v>
      </c>
      <c r="BP408" s="222"/>
      <c r="BQ408" s="222"/>
      <c r="BR408" s="222"/>
      <c r="BS408" s="222"/>
      <c r="BT408" s="224">
        <f t="shared" si="1375"/>
        <v>0</v>
      </c>
      <c r="BU408" s="222"/>
      <c r="BV408" s="222"/>
      <c r="BW408" s="222"/>
      <c r="BX408" s="222"/>
      <c r="BY408" s="224">
        <f t="shared" si="1376"/>
        <v>0</v>
      </c>
      <c r="BZ408" s="222"/>
      <c r="CA408" s="222"/>
      <c r="CB408" s="222"/>
      <c r="CC408" s="222"/>
      <c r="CD408" s="224">
        <f t="shared" si="1377"/>
        <v>0</v>
      </c>
      <c r="CE408" s="222"/>
      <c r="CF408" s="222"/>
      <c r="CG408" s="222"/>
      <c r="CH408" s="222"/>
      <c r="CI408" s="224">
        <f t="shared" si="1378"/>
        <v>0</v>
      </c>
      <c r="CJ408" s="222"/>
      <c r="CK408" s="222"/>
      <c r="CL408" s="222"/>
      <c r="CM408" s="222"/>
      <c r="CN408" s="224">
        <f t="shared" si="1379"/>
        <v>0</v>
      </c>
      <c r="CO408" s="222"/>
      <c r="CP408" s="222"/>
      <c r="CQ408" s="222"/>
      <c r="CR408" s="222"/>
      <c r="CS408" s="209">
        <f t="shared" si="1361"/>
        <v>0</v>
      </c>
      <c r="CT408" s="205"/>
      <c r="CU408" s="210">
        <f t="shared" si="1168"/>
        <v>0</v>
      </c>
      <c r="CV408" s="210">
        <f t="shared" si="1168"/>
        <v>0</v>
      </c>
      <c r="CW408" s="210">
        <f t="shared" si="1330"/>
        <v>0</v>
      </c>
      <c r="CX408" s="210">
        <f t="shared" si="1331"/>
        <v>0</v>
      </c>
      <c r="CY408" s="210">
        <f t="shared" si="1332"/>
        <v>0</v>
      </c>
      <c r="CZ408" s="210">
        <f t="shared" si="1333"/>
        <v>0</v>
      </c>
      <c r="DA408" s="210">
        <f t="shared" si="1169"/>
        <v>0</v>
      </c>
      <c r="DB408" s="210">
        <f t="shared" si="1169"/>
        <v>0</v>
      </c>
      <c r="DC408" s="210">
        <f t="shared" si="1334"/>
        <v>0</v>
      </c>
      <c r="DD408" s="210">
        <f t="shared" si="1335"/>
        <v>0</v>
      </c>
      <c r="DE408" s="210">
        <f t="shared" si="1336"/>
        <v>0</v>
      </c>
      <c r="DF408" s="210">
        <f t="shared" si="1337"/>
        <v>0</v>
      </c>
      <c r="DG408" s="210">
        <f t="shared" si="1338"/>
        <v>0</v>
      </c>
      <c r="DH408" s="210">
        <f t="shared" si="1339"/>
        <v>0</v>
      </c>
      <c r="DI408" s="210">
        <f t="shared" si="1340"/>
        <v>0</v>
      </c>
      <c r="DJ408" s="210">
        <f t="shared" si="1341"/>
        <v>0</v>
      </c>
      <c r="DK408" s="210">
        <f t="shared" si="1342"/>
        <v>0</v>
      </c>
      <c r="DL408" s="210">
        <f t="shared" si="1343"/>
        <v>0</v>
      </c>
      <c r="DN408" s="210">
        <f t="shared" si="1231"/>
        <v>0</v>
      </c>
      <c r="DO408" s="210">
        <f t="shared" si="1232"/>
        <v>0</v>
      </c>
      <c r="DP408" s="210">
        <f t="shared" si="1311"/>
        <v>0</v>
      </c>
      <c r="DQ408" s="210">
        <f t="shared" si="1308"/>
        <v>0</v>
      </c>
      <c r="DR408" s="210">
        <f t="shared" si="1308"/>
        <v>0</v>
      </c>
      <c r="DS408" s="210">
        <f t="shared" si="1308"/>
        <v>0</v>
      </c>
      <c r="DT408" s="210">
        <f t="shared" si="1308"/>
        <v>0</v>
      </c>
      <c r="DU408" s="210">
        <f t="shared" si="1308"/>
        <v>0</v>
      </c>
      <c r="DV408" s="210">
        <f t="shared" si="1308"/>
        <v>0</v>
      </c>
      <c r="DW408" s="210">
        <f t="shared" si="1308"/>
        <v>0</v>
      </c>
      <c r="DX408" s="210">
        <f t="shared" si="1308"/>
        <v>0</v>
      </c>
      <c r="DY408" s="210">
        <f t="shared" si="1308"/>
        <v>0</v>
      </c>
      <c r="DZ408" s="210">
        <f t="shared" si="1308"/>
        <v>0</v>
      </c>
      <c r="EA408" s="210">
        <f t="shared" si="1308"/>
        <v>0</v>
      </c>
      <c r="EB408" s="210">
        <f t="shared" si="1308"/>
        <v>0</v>
      </c>
      <c r="EC408" s="210">
        <f t="shared" si="1308"/>
        <v>0</v>
      </c>
      <c r="ED408" s="210">
        <f t="shared" si="1308"/>
        <v>0</v>
      </c>
      <c r="EE408" s="210">
        <f t="shared" si="1308"/>
        <v>0</v>
      </c>
      <c r="EF408" s="210">
        <f t="shared" si="1277"/>
        <v>0</v>
      </c>
      <c r="EG408" s="210">
        <f t="shared" si="1277"/>
        <v>0</v>
      </c>
      <c r="EH408" s="210">
        <f t="shared" si="1277"/>
        <v>0</v>
      </c>
      <c r="EI408" s="210">
        <f t="shared" si="1277"/>
        <v>0</v>
      </c>
      <c r="EJ408" s="210">
        <f t="shared" si="1277"/>
        <v>0</v>
      </c>
      <c r="EK408" s="210">
        <f t="shared" si="1237"/>
        <v>0</v>
      </c>
      <c r="EL408" s="210">
        <f t="shared" si="1237"/>
        <v>0</v>
      </c>
      <c r="EM408" s="210">
        <f t="shared" si="1237"/>
        <v>0</v>
      </c>
      <c r="EN408" s="210">
        <f t="shared" si="1237"/>
        <v>0</v>
      </c>
      <c r="EO408" s="210">
        <f t="shared" si="1258"/>
        <v>0</v>
      </c>
      <c r="EP408" s="210">
        <f t="shared" si="1258"/>
        <v>0</v>
      </c>
      <c r="EQ408" s="210">
        <f t="shared" si="1258"/>
        <v>0</v>
      </c>
      <c r="ES408" s="210">
        <f t="shared" si="1344"/>
        <v>0</v>
      </c>
      <c r="ET408" s="210">
        <f t="shared" si="1345"/>
        <v>0</v>
      </c>
      <c r="EU408" s="210">
        <f t="shared" si="1346"/>
        <v>0</v>
      </c>
      <c r="EV408" s="210">
        <f t="shared" si="1347"/>
        <v>0</v>
      </c>
      <c r="EW408" s="210">
        <f t="shared" si="1348"/>
        <v>0</v>
      </c>
      <c r="EX408" s="210">
        <f t="shared" si="1349"/>
        <v>0</v>
      </c>
      <c r="EY408" s="210">
        <f t="shared" si="1350"/>
        <v>0</v>
      </c>
      <c r="EZ408" s="210">
        <f t="shared" si="1351"/>
        <v>0</v>
      </c>
      <c r="FA408" s="210">
        <f t="shared" si="1352"/>
        <v>0</v>
      </c>
      <c r="FB408" s="210">
        <f t="shared" si="1353"/>
        <v>0</v>
      </c>
      <c r="FC408" s="210">
        <f t="shared" si="1354"/>
        <v>0</v>
      </c>
      <c r="FD408" s="210">
        <f t="shared" si="1355"/>
        <v>0</v>
      </c>
      <c r="FE408" s="210">
        <f t="shared" si="1356"/>
        <v>0</v>
      </c>
      <c r="FF408" s="210">
        <f t="shared" si="1357"/>
        <v>0</v>
      </c>
      <c r="FG408" s="210">
        <f t="shared" si="1358"/>
        <v>0</v>
      </c>
      <c r="FI408" s="211">
        <f t="shared" si="1278"/>
        <v>0</v>
      </c>
      <c r="FJ408" s="211">
        <f t="shared" si="1279"/>
        <v>0</v>
      </c>
      <c r="FK408" s="211">
        <f t="shared" si="1280"/>
        <v>0</v>
      </c>
      <c r="FL408" s="211">
        <f t="shared" si="1281"/>
        <v>0</v>
      </c>
      <c r="FM408" s="211">
        <f t="shared" si="1282"/>
        <v>0</v>
      </c>
      <c r="FN408" s="211">
        <f t="shared" si="1283"/>
        <v>0</v>
      </c>
      <c r="FO408" s="211">
        <f t="shared" si="1284"/>
        <v>0</v>
      </c>
      <c r="FP408" s="211">
        <f t="shared" si="1285"/>
        <v>0</v>
      </c>
      <c r="FQ408" s="211">
        <f t="shared" si="1286"/>
        <v>0</v>
      </c>
      <c r="FR408" s="211">
        <f t="shared" si="1287"/>
        <v>0</v>
      </c>
      <c r="FS408" s="211">
        <f t="shared" si="1288"/>
        <v>0</v>
      </c>
      <c r="FT408" s="211">
        <f t="shared" si="1289"/>
        <v>0</v>
      </c>
      <c r="FU408" s="211">
        <f t="shared" si="1290"/>
        <v>0</v>
      </c>
      <c r="FV408" s="211">
        <f t="shared" si="1291"/>
        <v>0</v>
      </c>
      <c r="FW408" s="211">
        <f t="shared" si="1292"/>
        <v>0</v>
      </c>
      <c r="FX408" s="211">
        <f t="shared" si="1293"/>
        <v>0</v>
      </c>
      <c r="FY408" s="211">
        <f t="shared" si="1294"/>
        <v>0</v>
      </c>
      <c r="FZ408" s="211">
        <f t="shared" si="1295"/>
        <v>0</v>
      </c>
      <c r="GA408" s="211">
        <f t="shared" si="1296"/>
        <v>0</v>
      </c>
      <c r="GB408" s="211">
        <f t="shared" si="1297"/>
        <v>0</v>
      </c>
      <c r="GC408" s="211">
        <f t="shared" si="1298"/>
        <v>0</v>
      </c>
      <c r="GD408" s="211">
        <f t="shared" si="1299"/>
        <v>0</v>
      </c>
      <c r="GE408" s="211">
        <f t="shared" si="1300"/>
        <v>0</v>
      </c>
      <c r="GF408" s="211">
        <f t="shared" si="1301"/>
        <v>0</v>
      </c>
      <c r="GG408" s="211">
        <f t="shared" si="1302"/>
        <v>0</v>
      </c>
      <c r="GH408" s="211">
        <f t="shared" si="1303"/>
        <v>0</v>
      </c>
      <c r="GI408" s="211">
        <f t="shared" si="1304"/>
        <v>0</v>
      </c>
      <c r="GJ408" s="211">
        <f t="shared" si="1305"/>
        <v>0</v>
      </c>
      <c r="GK408" s="211">
        <f t="shared" si="1306"/>
        <v>0</v>
      </c>
      <c r="GL408" s="211">
        <f t="shared" si="1307"/>
        <v>0</v>
      </c>
    </row>
    <row r="409" spans="3:194" ht="105">
      <c r="C409" s="138" t="s">
        <v>1168</v>
      </c>
      <c r="D409" s="225">
        <v>3403</v>
      </c>
      <c r="E409" s="220">
        <v>6</v>
      </c>
      <c r="F409" s="221"/>
      <c r="G409" s="224">
        <f t="shared" si="1362"/>
        <v>0</v>
      </c>
      <c r="H409" s="224">
        <f t="shared" si="1363"/>
        <v>0</v>
      </c>
      <c r="I409" s="222"/>
      <c r="J409" s="222"/>
      <c r="K409" s="222"/>
      <c r="L409" s="222"/>
      <c r="M409" s="222"/>
      <c r="N409" s="222"/>
      <c r="O409" s="222"/>
      <c r="P409" s="222"/>
      <c r="Q409" s="224">
        <f t="shared" si="1364"/>
        <v>0</v>
      </c>
      <c r="R409" s="222"/>
      <c r="S409" s="222"/>
      <c r="T409" s="222"/>
      <c r="U409" s="222"/>
      <c r="V409" s="224">
        <f t="shared" si="1365"/>
        <v>0</v>
      </c>
      <c r="W409" s="222"/>
      <c r="X409" s="222"/>
      <c r="Y409" s="222"/>
      <c r="Z409" s="222"/>
      <c r="AA409" s="224">
        <f t="shared" si="1366"/>
        <v>0</v>
      </c>
      <c r="AB409" s="222"/>
      <c r="AC409" s="222"/>
      <c r="AD409" s="222"/>
      <c r="AE409" s="222"/>
      <c r="AF409" s="224">
        <f t="shared" si="1367"/>
        <v>0</v>
      </c>
      <c r="AG409" s="222"/>
      <c r="AH409" s="222"/>
      <c r="AI409" s="222"/>
      <c r="AJ409" s="222"/>
      <c r="AK409" s="224">
        <f t="shared" si="1368"/>
        <v>0</v>
      </c>
      <c r="AL409" s="224">
        <f t="shared" si="1369"/>
        <v>0</v>
      </c>
      <c r="AM409" s="222"/>
      <c r="AN409" s="222"/>
      <c r="AO409" s="222"/>
      <c r="AP409" s="222"/>
      <c r="AQ409" s="222"/>
      <c r="AR409" s="222"/>
      <c r="AS409" s="222"/>
      <c r="AT409" s="222"/>
      <c r="AU409" s="224">
        <f t="shared" si="1370"/>
        <v>0</v>
      </c>
      <c r="AV409" s="222"/>
      <c r="AW409" s="222"/>
      <c r="AX409" s="222"/>
      <c r="AY409" s="222"/>
      <c r="AZ409" s="224">
        <f t="shared" si="1371"/>
        <v>0</v>
      </c>
      <c r="BA409" s="222"/>
      <c r="BB409" s="222"/>
      <c r="BC409" s="222"/>
      <c r="BD409" s="222"/>
      <c r="BE409" s="224">
        <f t="shared" si="1372"/>
        <v>0</v>
      </c>
      <c r="BF409" s="222"/>
      <c r="BG409" s="222"/>
      <c r="BH409" s="222"/>
      <c r="BI409" s="222"/>
      <c r="BJ409" s="224">
        <f t="shared" si="1373"/>
        <v>0</v>
      </c>
      <c r="BK409" s="222"/>
      <c r="BL409" s="222"/>
      <c r="BM409" s="222"/>
      <c r="BN409" s="222"/>
      <c r="BO409" s="224">
        <f t="shared" si="1374"/>
        <v>0</v>
      </c>
      <c r="BP409" s="222"/>
      <c r="BQ409" s="222"/>
      <c r="BR409" s="222"/>
      <c r="BS409" s="222"/>
      <c r="BT409" s="224">
        <f t="shared" si="1375"/>
        <v>0</v>
      </c>
      <c r="BU409" s="222"/>
      <c r="BV409" s="222"/>
      <c r="BW409" s="222"/>
      <c r="BX409" s="222"/>
      <c r="BY409" s="224">
        <f t="shared" si="1376"/>
        <v>0</v>
      </c>
      <c r="BZ409" s="222"/>
      <c r="CA409" s="222"/>
      <c r="CB409" s="222"/>
      <c r="CC409" s="222"/>
      <c r="CD409" s="224">
        <f t="shared" si="1377"/>
        <v>0</v>
      </c>
      <c r="CE409" s="222"/>
      <c r="CF409" s="222"/>
      <c r="CG409" s="222"/>
      <c r="CH409" s="222"/>
      <c r="CI409" s="224">
        <f t="shared" si="1378"/>
        <v>0</v>
      </c>
      <c r="CJ409" s="222"/>
      <c r="CK409" s="222"/>
      <c r="CL409" s="222"/>
      <c r="CM409" s="222"/>
      <c r="CN409" s="224">
        <f t="shared" si="1379"/>
        <v>0</v>
      </c>
      <c r="CO409" s="222"/>
      <c r="CP409" s="222"/>
      <c r="CQ409" s="222"/>
      <c r="CR409" s="222"/>
      <c r="CS409" s="209">
        <f t="shared" si="1361"/>
        <v>0</v>
      </c>
      <c r="CT409" s="205"/>
      <c r="CU409" s="210">
        <f t="shared" si="1168"/>
        <v>0</v>
      </c>
      <c r="CV409" s="210">
        <f t="shared" si="1168"/>
        <v>0</v>
      </c>
      <c r="CW409" s="210">
        <f t="shared" si="1330"/>
        <v>0</v>
      </c>
      <c r="CX409" s="210">
        <f t="shared" si="1331"/>
        <v>0</v>
      </c>
      <c r="CY409" s="210">
        <f t="shared" si="1332"/>
        <v>0</v>
      </c>
      <c r="CZ409" s="210">
        <f t="shared" si="1333"/>
        <v>0</v>
      </c>
      <c r="DA409" s="210">
        <f t="shared" si="1169"/>
        <v>0</v>
      </c>
      <c r="DB409" s="210">
        <f t="shared" si="1169"/>
        <v>0</v>
      </c>
      <c r="DC409" s="210">
        <f t="shared" si="1334"/>
        <v>0</v>
      </c>
      <c r="DD409" s="210">
        <f t="shared" si="1335"/>
        <v>0</v>
      </c>
      <c r="DE409" s="210">
        <f t="shared" si="1336"/>
        <v>0</v>
      </c>
      <c r="DF409" s="210">
        <f t="shared" si="1337"/>
        <v>0</v>
      </c>
      <c r="DG409" s="210">
        <f t="shared" si="1338"/>
        <v>0</v>
      </c>
      <c r="DH409" s="210">
        <f t="shared" si="1339"/>
        <v>0</v>
      </c>
      <c r="DI409" s="210">
        <f t="shared" si="1340"/>
        <v>0</v>
      </c>
      <c r="DJ409" s="210">
        <f t="shared" si="1341"/>
        <v>0</v>
      </c>
      <c r="DK409" s="210">
        <f t="shared" si="1342"/>
        <v>0</v>
      </c>
      <c r="DL409" s="210">
        <f t="shared" si="1343"/>
        <v>0</v>
      </c>
      <c r="DN409" s="210">
        <f t="shared" si="1231"/>
        <v>0</v>
      </c>
      <c r="DO409" s="210">
        <f t="shared" si="1232"/>
        <v>0</v>
      </c>
      <c r="DP409" s="210">
        <f t="shared" si="1311"/>
        <v>0</v>
      </c>
      <c r="DQ409" s="210">
        <f t="shared" si="1308"/>
        <v>0</v>
      </c>
      <c r="DR409" s="210">
        <f t="shared" si="1308"/>
        <v>0</v>
      </c>
      <c r="DS409" s="210">
        <f t="shared" si="1308"/>
        <v>0</v>
      </c>
      <c r="DT409" s="210">
        <f t="shared" si="1308"/>
        <v>0</v>
      </c>
      <c r="DU409" s="210">
        <f t="shared" si="1308"/>
        <v>0</v>
      </c>
      <c r="DV409" s="210">
        <f t="shared" si="1308"/>
        <v>0</v>
      </c>
      <c r="DW409" s="210">
        <f t="shared" si="1308"/>
        <v>0</v>
      </c>
      <c r="DX409" s="210">
        <f t="shared" si="1308"/>
        <v>0</v>
      </c>
      <c r="DY409" s="210">
        <f t="shared" si="1308"/>
        <v>0</v>
      </c>
      <c r="DZ409" s="210">
        <f t="shared" si="1308"/>
        <v>0</v>
      </c>
      <c r="EA409" s="210">
        <f t="shared" si="1308"/>
        <v>0</v>
      </c>
      <c r="EB409" s="210">
        <f t="shared" si="1308"/>
        <v>0</v>
      </c>
      <c r="EC409" s="210">
        <f t="shared" si="1308"/>
        <v>0</v>
      </c>
      <c r="ED409" s="210">
        <f t="shared" si="1308"/>
        <v>0</v>
      </c>
      <c r="EE409" s="210">
        <f t="shared" si="1308"/>
        <v>0</v>
      </c>
      <c r="EF409" s="210">
        <f t="shared" si="1277"/>
        <v>0</v>
      </c>
      <c r="EG409" s="210">
        <f t="shared" si="1277"/>
        <v>0</v>
      </c>
      <c r="EH409" s="210">
        <f t="shared" si="1277"/>
        <v>0</v>
      </c>
      <c r="EI409" s="210">
        <f t="shared" si="1277"/>
        <v>0</v>
      </c>
      <c r="EJ409" s="210">
        <f t="shared" si="1277"/>
        <v>0</v>
      </c>
      <c r="EK409" s="210">
        <f t="shared" si="1237"/>
        <v>0</v>
      </c>
      <c r="EL409" s="210">
        <f t="shared" si="1237"/>
        <v>0</v>
      </c>
      <c r="EM409" s="210">
        <f t="shared" si="1237"/>
        <v>0</v>
      </c>
      <c r="EN409" s="210">
        <f t="shared" si="1237"/>
        <v>0</v>
      </c>
      <c r="EO409" s="210">
        <f t="shared" si="1258"/>
        <v>0</v>
      </c>
      <c r="EP409" s="210">
        <f t="shared" si="1258"/>
        <v>0</v>
      </c>
      <c r="EQ409" s="210">
        <f t="shared" si="1258"/>
        <v>0</v>
      </c>
      <c r="ES409" s="210">
        <f t="shared" si="1344"/>
        <v>0</v>
      </c>
      <c r="ET409" s="210">
        <f t="shared" si="1345"/>
        <v>0</v>
      </c>
      <c r="EU409" s="210">
        <f t="shared" si="1346"/>
        <v>0</v>
      </c>
      <c r="EV409" s="210">
        <f t="shared" si="1347"/>
        <v>0</v>
      </c>
      <c r="EW409" s="210">
        <f t="shared" si="1348"/>
        <v>0</v>
      </c>
      <c r="EX409" s="210">
        <f t="shared" si="1349"/>
        <v>0</v>
      </c>
      <c r="EY409" s="210">
        <f t="shared" si="1350"/>
        <v>0</v>
      </c>
      <c r="EZ409" s="210">
        <f t="shared" si="1351"/>
        <v>0</v>
      </c>
      <c r="FA409" s="210">
        <f t="shared" si="1352"/>
        <v>0</v>
      </c>
      <c r="FB409" s="210">
        <f t="shared" si="1353"/>
        <v>0</v>
      </c>
      <c r="FC409" s="210">
        <f t="shared" si="1354"/>
        <v>0</v>
      </c>
      <c r="FD409" s="210">
        <f t="shared" si="1355"/>
        <v>0</v>
      </c>
      <c r="FE409" s="210">
        <f t="shared" si="1356"/>
        <v>0</v>
      </c>
      <c r="FF409" s="210">
        <f t="shared" si="1357"/>
        <v>0</v>
      </c>
      <c r="FG409" s="210">
        <f t="shared" si="1358"/>
        <v>0</v>
      </c>
      <c r="FI409" s="211">
        <f t="shared" si="1278"/>
        <v>0</v>
      </c>
      <c r="FJ409" s="211">
        <f t="shared" si="1279"/>
        <v>0</v>
      </c>
      <c r="FK409" s="211">
        <f t="shared" si="1280"/>
        <v>0</v>
      </c>
      <c r="FL409" s="211">
        <f t="shared" si="1281"/>
        <v>0</v>
      </c>
      <c r="FM409" s="211">
        <f t="shared" si="1282"/>
        <v>0</v>
      </c>
      <c r="FN409" s="211">
        <f t="shared" si="1283"/>
        <v>0</v>
      </c>
      <c r="FO409" s="211">
        <f t="shared" si="1284"/>
        <v>0</v>
      </c>
      <c r="FP409" s="211">
        <f t="shared" si="1285"/>
        <v>0</v>
      </c>
      <c r="FQ409" s="211">
        <f t="shared" si="1286"/>
        <v>0</v>
      </c>
      <c r="FR409" s="211">
        <f t="shared" si="1287"/>
        <v>0</v>
      </c>
      <c r="FS409" s="211">
        <f t="shared" si="1288"/>
        <v>0</v>
      </c>
      <c r="FT409" s="211">
        <f t="shared" si="1289"/>
        <v>0</v>
      </c>
      <c r="FU409" s="211">
        <f t="shared" si="1290"/>
        <v>0</v>
      </c>
      <c r="FV409" s="211">
        <f t="shared" si="1291"/>
        <v>0</v>
      </c>
      <c r="FW409" s="211">
        <f t="shared" si="1292"/>
        <v>0</v>
      </c>
      <c r="FX409" s="211">
        <f t="shared" si="1293"/>
        <v>0</v>
      </c>
      <c r="FY409" s="211">
        <f t="shared" si="1294"/>
        <v>0</v>
      </c>
      <c r="FZ409" s="211">
        <f t="shared" si="1295"/>
        <v>0</v>
      </c>
      <c r="GA409" s="211">
        <f t="shared" si="1296"/>
        <v>0</v>
      </c>
      <c r="GB409" s="211">
        <f t="shared" si="1297"/>
        <v>0</v>
      </c>
      <c r="GC409" s="211">
        <f t="shared" si="1298"/>
        <v>0</v>
      </c>
      <c r="GD409" s="211">
        <f t="shared" si="1299"/>
        <v>0</v>
      </c>
      <c r="GE409" s="211">
        <f t="shared" si="1300"/>
        <v>0</v>
      </c>
      <c r="GF409" s="211">
        <f t="shared" si="1301"/>
        <v>0</v>
      </c>
      <c r="GG409" s="211">
        <f t="shared" si="1302"/>
        <v>0</v>
      </c>
      <c r="GH409" s="211">
        <f t="shared" si="1303"/>
        <v>0</v>
      </c>
      <c r="GI409" s="211">
        <f t="shared" si="1304"/>
        <v>0</v>
      </c>
      <c r="GJ409" s="211">
        <f t="shared" si="1305"/>
        <v>0</v>
      </c>
      <c r="GK409" s="211">
        <f t="shared" si="1306"/>
        <v>0</v>
      </c>
      <c r="GL409" s="211">
        <f t="shared" si="1307"/>
        <v>0</v>
      </c>
    </row>
    <row r="410" spans="3:194" ht="105">
      <c r="C410" s="138" t="s">
        <v>1169</v>
      </c>
      <c r="D410" s="225">
        <v>3404</v>
      </c>
      <c r="E410" s="220">
        <v>6</v>
      </c>
      <c r="F410" s="221"/>
      <c r="G410" s="224">
        <f t="shared" si="1362"/>
        <v>0</v>
      </c>
      <c r="H410" s="224">
        <f t="shared" si="1363"/>
        <v>0</v>
      </c>
      <c r="I410" s="222"/>
      <c r="J410" s="222"/>
      <c r="K410" s="222"/>
      <c r="L410" s="222"/>
      <c r="M410" s="222"/>
      <c r="N410" s="222"/>
      <c r="O410" s="222"/>
      <c r="P410" s="222"/>
      <c r="Q410" s="224">
        <f t="shared" si="1364"/>
        <v>0</v>
      </c>
      <c r="R410" s="222"/>
      <c r="S410" s="222"/>
      <c r="T410" s="222"/>
      <c r="U410" s="222"/>
      <c r="V410" s="224">
        <f t="shared" si="1365"/>
        <v>0</v>
      </c>
      <c r="W410" s="222"/>
      <c r="X410" s="222"/>
      <c r="Y410" s="222"/>
      <c r="Z410" s="222"/>
      <c r="AA410" s="224">
        <f t="shared" si="1366"/>
        <v>0</v>
      </c>
      <c r="AB410" s="222"/>
      <c r="AC410" s="222"/>
      <c r="AD410" s="222"/>
      <c r="AE410" s="222"/>
      <c r="AF410" s="224">
        <f t="shared" si="1367"/>
        <v>0</v>
      </c>
      <c r="AG410" s="222"/>
      <c r="AH410" s="222"/>
      <c r="AI410" s="222"/>
      <c r="AJ410" s="222"/>
      <c r="AK410" s="224">
        <f t="shared" si="1368"/>
        <v>0</v>
      </c>
      <c r="AL410" s="224">
        <f t="shared" si="1369"/>
        <v>0</v>
      </c>
      <c r="AM410" s="222"/>
      <c r="AN410" s="222"/>
      <c r="AO410" s="222"/>
      <c r="AP410" s="222"/>
      <c r="AQ410" s="222"/>
      <c r="AR410" s="222"/>
      <c r="AS410" s="222"/>
      <c r="AT410" s="222"/>
      <c r="AU410" s="224">
        <f t="shared" si="1370"/>
        <v>0</v>
      </c>
      <c r="AV410" s="222"/>
      <c r="AW410" s="222"/>
      <c r="AX410" s="222"/>
      <c r="AY410" s="222"/>
      <c r="AZ410" s="224">
        <f t="shared" si="1371"/>
        <v>0</v>
      </c>
      <c r="BA410" s="222"/>
      <c r="BB410" s="222"/>
      <c r="BC410" s="222"/>
      <c r="BD410" s="222"/>
      <c r="BE410" s="224">
        <f t="shared" si="1372"/>
        <v>0</v>
      </c>
      <c r="BF410" s="222"/>
      <c r="BG410" s="222"/>
      <c r="BH410" s="222"/>
      <c r="BI410" s="222"/>
      <c r="BJ410" s="224">
        <f t="shared" si="1373"/>
        <v>0</v>
      </c>
      <c r="BK410" s="222"/>
      <c r="BL410" s="222"/>
      <c r="BM410" s="222"/>
      <c r="BN410" s="222"/>
      <c r="BO410" s="224">
        <f t="shared" si="1374"/>
        <v>0</v>
      </c>
      <c r="BP410" s="222"/>
      <c r="BQ410" s="222"/>
      <c r="BR410" s="222"/>
      <c r="BS410" s="222"/>
      <c r="BT410" s="224">
        <f t="shared" si="1375"/>
        <v>0</v>
      </c>
      <c r="BU410" s="222"/>
      <c r="BV410" s="222"/>
      <c r="BW410" s="222"/>
      <c r="BX410" s="222"/>
      <c r="BY410" s="224">
        <f t="shared" si="1376"/>
        <v>0</v>
      </c>
      <c r="BZ410" s="222"/>
      <c r="CA410" s="222"/>
      <c r="CB410" s="222"/>
      <c r="CC410" s="222"/>
      <c r="CD410" s="224">
        <f t="shared" si="1377"/>
        <v>0</v>
      </c>
      <c r="CE410" s="222"/>
      <c r="CF410" s="222"/>
      <c r="CG410" s="222"/>
      <c r="CH410" s="222"/>
      <c r="CI410" s="224">
        <f t="shared" si="1378"/>
        <v>0</v>
      </c>
      <c r="CJ410" s="222"/>
      <c r="CK410" s="222"/>
      <c r="CL410" s="222"/>
      <c r="CM410" s="222"/>
      <c r="CN410" s="224">
        <f t="shared" si="1379"/>
        <v>0</v>
      </c>
      <c r="CO410" s="222"/>
      <c r="CP410" s="222"/>
      <c r="CQ410" s="222"/>
      <c r="CR410" s="222"/>
      <c r="CS410" s="209">
        <f t="shared" si="1361"/>
        <v>0</v>
      </c>
      <c r="CT410" s="205"/>
      <c r="CU410" s="210">
        <f t="shared" si="1168"/>
        <v>0</v>
      </c>
      <c r="CV410" s="210">
        <f t="shared" si="1168"/>
        <v>0</v>
      </c>
      <c r="CW410" s="210">
        <f t="shared" si="1330"/>
        <v>0</v>
      </c>
      <c r="CX410" s="210">
        <f t="shared" si="1331"/>
        <v>0</v>
      </c>
      <c r="CY410" s="210">
        <f t="shared" si="1332"/>
        <v>0</v>
      </c>
      <c r="CZ410" s="210">
        <f t="shared" si="1333"/>
        <v>0</v>
      </c>
      <c r="DA410" s="210">
        <f t="shared" si="1169"/>
        <v>0</v>
      </c>
      <c r="DB410" s="210">
        <f t="shared" si="1169"/>
        <v>0</v>
      </c>
      <c r="DC410" s="210">
        <f t="shared" si="1334"/>
        <v>0</v>
      </c>
      <c r="DD410" s="210">
        <f t="shared" si="1335"/>
        <v>0</v>
      </c>
      <c r="DE410" s="210">
        <f t="shared" si="1336"/>
        <v>0</v>
      </c>
      <c r="DF410" s="210">
        <f t="shared" si="1337"/>
        <v>0</v>
      </c>
      <c r="DG410" s="210">
        <f t="shared" si="1338"/>
        <v>0</v>
      </c>
      <c r="DH410" s="210">
        <f t="shared" si="1339"/>
        <v>0</v>
      </c>
      <c r="DI410" s="210">
        <f t="shared" si="1340"/>
        <v>0</v>
      </c>
      <c r="DJ410" s="210">
        <f t="shared" si="1341"/>
        <v>0</v>
      </c>
      <c r="DK410" s="210">
        <f t="shared" si="1342"/>
        <v>0</v>
      </c>
      <c r="DL410" s="210">
        <f t="shared" si="1343"/>
        <v>0</v>
      </c>
      <c r="DN410" s="210">
        <f t="shared" si="1231"/>
        <v>0</v>
      </c>
      <c r="DO410" s="210">
        <f t="shared" si="1232"/>
        <v>0</v>
      </c>
      <c r="DP410" s="210">
        <f t="shared" si="1311"/>
        <v>0</v>
      </c>
      <c r="DQ410" s="210">
        <f t="shared" si="1308"/>
        <v>0</v>
      </c>
      <c r="DR410" s="210">
        <f t="shared" si="1308"/>
        <v>0</v>
      </c>
      <c r="DS410" s="210">
        <f t="shared" si="1308"/>
        <v>0</v>
      </c>
      <c r="DT410" s="210">
        <f t="shared" si="1308"/>
        <v>0</v>
      </c>
      <c r="DU410" s="210">
        <f t="shared" si="1308"/>
        <v>0</v>
      </c>
      <c r="DV410" s="210">
        <f t="shared" si="1308"/>
        <v>0</v>
      </c>
      <c r="DW410" s="210">
        <f t="shared" si="1308"/>
        <v>0</v>
      </c>
      <c r="DX410" s="210">
        <f t="shared" si="1308"/>
        <v>0</v>
      </c>
      <c r="DY410" s="210">
        <f t="shared" si="1308"/>
        <v>0</v>
      </c>
      <c r="DZ410" s="210">
        <f t="shared" si="1308"/>
        <v>0</v>
      </c>
      <c r="EA410" s="210">
        <f t="shared" si="1308"/>
        <v>0</v>
      </c>
      <c r="EB410" s="210">
        <f t="shared" si="1308"/>
        <v>0</v>
      </c>
      <c r="EC410" s="210">
        <f t="shared" si="1308"/>
        <v>0</v>
      </c>
      <c r="ED410" s="210">
        <f t="shared" si="1308"/>
        <v>0</v>
      </c>
      <c r="EE410" s="210">
        <f t="shared" si="1308"/>
        <v>0</v>
      </c>
      <c r="EF410" s="210">
        <f t="shared" si="1277"/>
        <v>0</v>
      </c>
      <c r="EG410" s="210">
        <f t="shared" si="1277"/>
        <v>0</v>
      </c>
      <c r="EH410" s="210">
        <f t="shared" si="1277"/>
        <v>0</v>
      </c>
      <c r="EI410" s="210">
        <f t="shared" si="1277"/>
        <v>0</v>
      </c>
      <c r="EJ410" s="210">
        <f t="shared" si="1277"/>
        <v>0</v>
      </c>
      <c r="EK410" s="210">
        <f t="shared" si="1237"/>
        <v>0</v>
      </c>
      <c r="EL410" s="210">
        <f t="shared" si="1237"/>
        <v>0</v>
      </c>
      <c r="EM410" s="210">
        <f t="shared" si="1237"/>
        <v>0</v>
      </c>
      <c r="EN410" s="210">
        <f t="shared" si="1237"/>
        <v>0</v>
      </c>
      <c r="EO410" s="210">
        <f t="shared" si="1258"/>
        <v>0</v>
      </c>
      <c r="EP410" s="210">
        <f t="shared" si="1258"/>
        <v>0</v>
      </c>
      <c r="EQ410" s="210">
        <f t="shared" si="1258"/>
        <v>0</v>
      </c>
      <c r="ES410" s="210">
        <f t="shared" si="1344"/>
        <v>0</v>
      </c>
      <c r="ET410" s="210">
        <f t="shared" si="1345"/>
        <v>0</v>
      </c>
      <c r="EU410" s="210">
        <f t="shared" si="1346"/>
        <v>0</v>
      </c>
      <c r="EV410" s="210">
        <f t="shared" si="1347"/>
        <v>0</v>
      </c>
      <c r="EW410" s="210">
        <f t="shared" si="1348"/>
        <v>0</v>
      </c>
      <c r="EX410" s="210">
        <f t="shared" si="1349"/>
        <v>0</v>
      </c>
      <c r="EY410" s="210">
        <f t="shared" si="1350"/>
        <v>0</v>
      </c>
      <c r="EZ410" s="210">
        <f t="shared" si="1351"/>
        <v>0</v>
      </c>
      <c r="FA410" s="210">
        <f t="shared" si="1352"/>
        <v>0</v>
      </c>
      <c r="FB410" s="210">
        <f t="shared" si="1353"/>
        <v>0</v>
      </c>
      <c r="FC410" s="210">
        <f t="shared" si="1354"/>
        <v>0</v>
      </c>
      <c r="FD410" s="210">
        <f t="shared" si="1355"/>
        <v>0</v>
      </c>
      <c r="FE410" s="210">
        <f t="shared" si="1356"/>
        <v>0</v>
      </c>
      <c r="FF410" s="210">
        <f t="shared" si="1357"/>
        <v>0</v>
      </c>
      <c r="FG410" s="210">
        <f t="shared" si="1358"/>
        <v>0</v>
      </c>
      <c r="FI410" s="211">
        <f t="shared" si="1278"/>
        <v>0</v>
      </c>
      <c r="FJ410" s="211">
        <f t="shared" si="1279"/>
        <v>0</v>
      </c>
      <c r="FK410" s="211">
        <f t="shared" si="1280"/>
        <v>0</v>
      </c>
      <c r="FL410" s="211">
        <f t="shared" si="1281"/>
        <v>0</v>
      </c>
      <c r="FM410" s="211">
        <f t="shared" si="1282"/>
        <v>0</v>
      </c>
      <c r="FN410" s="211">
        <f t="shared" si="1283"/>
        <v>0</v>
      </c>
      <c r="FO410" s="211">
        <f t="shared" si="1284"/>
        <v>0</v>
      </c>
      <c r="FP410" s="211">
        <f t="shared" si="1285"/>
        <v>0</v>
      </c>
      <c r="FQ410" s="211">
        <f t="shared" si="1286"/>
        <v>0</v>
      </c>
      <c r="FR410" s="211">
        <f t="shared" si="1287"/>
        <v>0</v>
      </c>
      <c r="FS410" s="211">
        <f t="shared" si="1288"/>
        <v>0</v>
      </c>
      <c r="FT410" s="211">
        <f t="shared" si="1289"/>
        <v>0</v>
      </c>
      <c r="FU410" s="211">
        <f t="shared" si="1290"/>
        <v>0</v>
      </c>
      <c r="FV410" s="211">
        <f t="shared" si="1291"/>
        <v>0</v>
      </c>
      <c r="FW410" s="211">
        <f t="shared" si="1292"/>
        <v>0</v>
      </c>
      <c r="FX410" s="211">
        <f t="shared" si="1293"/>
        <v>0</v>
      </c>
      <c r="FY410" s="211">
        <f t="shared" si="1294"/>
        <v>0</v>
      </c>
      <c r="FZ410" s="211">
        <f t="shared" si="1295"/>
        <v>0</v>
      </c>
      <c r="GA410" s="211">
        <f t="shared" si="1296"/>
        <v>0</v>
      </c>
      <c r="GB410" s="211">
        <f t="shared" si="1297"/>
        <v>0</v>
      </c>
      <c r="GC410" s="211">
        <f t="shared" si="1298"/>
        <v>0</v>
      </c>
      <c r="GD410" s="211">
        <f t="shared" si="1299"/>
        <v>0</v>
      </c>
      <c r="GE410" s="211">
        <f t="shared" si="1300"/>
        <v>0</v>
      </c>
      <c r="GF410" s="211">
        <f t="shared" si="1301"/>
        <v>0</v>
      </c>
      <c r="GG410" s="211">
        <f t="shared" si="1302"/>
        <v>0</v>
      </c>
      <c r="GH410" s="211">
        <f t="shared" si="1303"/>
        <v>0</v>
      </c>
      <c r="GI410" s="211">
        <f t="shared" si="1304"/>
        <v>0</v>
      </c>
      <c r="GJ410" s="211">
        <f t="shared" si="1305"/>
        <v>0</v>
      </c>
      <c r="GK410" s="211">
        <f t="shared" si="1306"/>
        <v>0</v>
      </c>
      <c r="GL410" s="211">
        <f t="shared" si="1307"/>
        <v>0</v>
      </c>
    </row>
    <row r="411" spans="3:194" ht="42.75">
      <c r="C411" s="30" t="s">
        <v>1162</v>
      </c>
      <c r="D411" s="212">
        <v>3500</v>
      </c>
      <c r="E411" s="213" t="s">
        <v>31</v>
      </c>
      <c r="F411" s="213" t="s">
        <v>31</v>
      </c>
      <c r="G411" s="215">
        <f>+G412+G413</f>
        <v>0</v>
      </c>
      <c r="H411" s="215">
        <f>+H412+H413</f>
        <v>0</v>
      </c>
      <c r="I411" s="215">
        <f t="shared" ref="I411:BT411" si="1380">+I412+I413</f>
        <v>0</v>
      </c>
      <c r="J411" s="215">
        <f t="shared" si="1380"/>
        <v>0</v>
      </c>
      <c r="K411" s="215">
        <f t="shared" si="1380"/>
        <v>0</v>
      </c>
      <c r="L411" s="215">
        <f t="shared" si="1380"/>
        <v>0</v>
      </c>
      <c r="M411" s="215">
        <f t="shared" si="1380"/>
        <v>0</v>
      </c>
      <c r="N411" s="215">
        <f t="shared" si="1380"/>
        <v>0</v>
      </c>
      <c r="O411" s="215">
        <f t="shared" si="1380"/>
        <v>0</v>
      </c>
      <c r="P411" s="215">
        <f t="shared" si="1380"/>
        <v>0</v>
      </c>
      <c r="Q411" s="215">
        <f t="shared" si="1380"/>
        <v>0</v>
      </c>
      <c r="R411" s="215">
        <f t="shared" si="1380"/>
        <v>0</v>
      </c>
      <c r="S411" s="215">
        <f t="shared" si="1380"/>
        <v>0</v>
      </c>
      <c r="T411" s="215">
        <f t="shared" si="1380"/>
        <v>0</v>
      </c>
      <c r="U411" s="215">
        <f t="shared" si="1380"/>
        <v>0</v>
      </c>
      <c r="V411" s="215">
        <f t="shared" si="1380"/>
        <v>0</v>
      </c>
      <c r="W411" s="215">
        <f t="shared" si="1380"/>
        <v>0</v>
      </c>
      <c r="X411" s="215">
        <f t="shared" si="1380"/>
        <v>0</v>
      </c>
      <c r="Y411" s="215">
        <f t="shared" si="1380"/>
        <v>0</v>
      </c>
      <c r="Z411" s="215">
        <f t="shared" si="1380"/>
        <v>0</v>
      </c>
      <c r="AA411" s="215">
        <f t="shared" si="1380"/>
        <v>0</v>
      </c>
      <c r="AB411" s="215">
        <f t="shared" si="1380"/>
        <v>0</v>
      </c>
      <c r="AC411" s="215">
        <f t="shared" si="1380"/>
        <v>0</v>
      </c>
      <c r="AD411" s="215">
        <f t="shared" si="1380"/>
        <v>0</v>
      </c>
      <c r="AE411" s="215">
        <f t="shared" si="1380"/>
        <v>0</v>
      </c>
      <c r="AF411" s="215">
        <f t="shared" si="1380"/>
        <v>0</v>
      </c>
      <c r="AG411" s="215">
        <f t="shared" si="1380"/>
        <v>0</v>
      </c>
      <c r="AH411" s="215">
        <f t="shared" si="1380"/>
        <v>0</v>
      </c>
      <c r="AI411" s="215">
        <f t="shared" si="1380"/>
        <v>0</v>
      </c>
      <c r="AJ411" s="215">
        <f t="shared" si="1380"/>
        <v>0</v>
      </c>
      <c r="AK411" s="215">
        <f t="shared" si="1380"/>
        <v>0</v>
      </c>
      <c r="AL411" s="215">
        <f t="shared" si="1380"/>
        <v>0</v>
      </c>
      <c r="AM411" s="215">
        <f t="shared" si="1380"/>
        <v>0</v>
      </c>
      <c r="AN411" s="215">
        <f t="shared" si="1380"/>
        <v>0</v>
      </c>
      <c r="AO411" s="215">
        <f t="shared" si="1380"/>
        <v>0</v>
      </c>
      <c r="AP411" s="215">
        <f t="shared" si="1380"/>
        <v>0</v>
      </c>
      <c r="AQ411" s="215">
        <f t="shared" si="1380"/>
        <v>0</v>
      </c>
      <c r="AR411" s="215">
        <f t="shared" si="1380"/>
        <v>0</v>
      </c>
      <c r="AS411" s="215">
        <f t="shared" si="1380"/>
        <v>0</v>
      </c>
      <c r="AT411" s="215">
        <f t="shared" si="1380"/>
        <v>0</v>
      </c>
      <c r="AU411" s="215">
        <f t="shared" si="1380"/>
        <v>0</v>
      </c>
      <c r="AV411" s="215">
        <f t="shared" si="1380"/>
        <v>0</v>
      </c>
      <c r="AW411" s="215">
        <f t="shared" si="1380"/>
        <v>0</v>
      </c>
      <c r="AX411" s="215">
        <f t="shared" si="1380"/>
        <v>0</v>
      </c>
      <c r="AY411" s="215">
        <f t="shared" si="1380"/>
        <v>0</v>
      </c>
      <c r="AZ411" s="215">
        <f t="shared" si="1380"/>
        <v>0</v>
      </c>
      <c r="BA411" s="215">
        <f t="shared" si="1380"/>
        <v>0</v>
      </c>
      <c r="BB411" s="215">
        <f t="shared" si="1380"/>
        <v>0</v>
      </c>
      <c r="BC411" s="215">
        <f t="shared" si="1380"/>
        <v>0</v>
      </c>
      <c r="BD411" s="215">
        <f t="shared" si="1380"/>
        <v>0</v>
      </c>
      <c r="BE411" s="215">
        <f t="shared" si="1380"/>
        <v>0</v>
      </c>
      <c r="BF411" s="215">
        <f t="shared" si="1380"/>
        <v>0</v>
      </c>
      <c r="BG411" s="215">
        <f t="shared" si="1380"/>
        <v>0</v>
      </c>
      <c r="BH411" s="215">
        <f t="shared" si="1380"/>
        <v>0</v>
      </c>
      <c r="BI411" s="215">
        <f t="shared" si="1380"/>
        <v>0</v>
      </c>
      <c r="BJ411" s="215">
        <f t="shared" si="1380"/>
        <v>0</v>
      </c>
      <c r="BK411" s="215">
        <f t="shared" si="1380"/>
        <v>0</v>
      </c>
      <c r="BL411" s="215">
        <f t="shared" si="1380"/>
        <v>0</v>
      </c>
      <c r="BM411" s="215">
        <f t="shared" si="1380"/>
        <v>0</v>
      </c>
      <c r="BN411" s="215">
        <f t="shared" si="1380"/>
        <v>0</v>
      </c>
      <c r="BO411" s="215">
        <f t="shared" si="1380"/>
        <v>0</v>
      </c>
      <c r="BP411" s="215">
        <f t="shared" si="1380"/>
        <v>0</v>
      </c>
      <c r="BQ411" s="215">
        <f t="shared" si="1380"/>
        <v>0</v>
      </c>
      <c r="BR411" s="215">
        <f t="shared" si="1380"/>
        <v>0</v>
      </c>
      <c r="BS411" s="215">
        <f t="shared" si="1380"/>
        <v>0</v>
      </c>
      <c r="BT411" s="215">
        <f t="shared" si="1380"/>
        <v>0</v>
      </c>
      <c r="BU411" s="215">
        <f t="shared" ref="BU411:CR411" si="1381">+BU412+BU413</f>
        <v>0</v>
      </c>
      <c r="BV411" s="215">
        <f t="shared" si="1381"/>
        <v>0</v>
      </c>
      <c r="BW411" s="215">
        <f t="shared" si="1381"/>
        <v>0</v>
      </c>
      <c r="BX411" s="215">
        <f t="shared" si="1381"/>
        <v>0</v>
      </c>
      <c r="BY411" s="215">
        <f t="shared" si="1381"/>
        <v>0</v>
      </c>
      <c r="BZ411" s="215">
        <f t="shared" si="1381"/>
        <v>0</v>
      </c>
      <c r="CA411" s="215">
        <f t="shared" si="1381"/>
        <v>0</v>
      </c>
      <c r="CB411" s="215">
        <f t="shared" si="1381"/>
        <v>0</v>
      </c>
      <c r="CC411" s="215">
        <f t="shared" si="1381"/>
        <v>0</v>
      </c>
      <c r="CD411" s="215">
        <f t="shared" si="1381"/>
        <v>0</v>
      </c>
      <c r="CE411" s="215">
        <f t="shared" si="1381"/>
        <v>0</v>
      </c>
      <c r="CF411" s="215">
        <f t="shared" si="1381"/>
        <v>0</v>
      </c>
      <c r="CG411" s="215">
        <f t="shared" si="1381"/>
        <v>0</v>
      </c>
      <c r="CH411" s="215">
        <f t="shared" si="1381"/>
        <v>0</v>
      </c>
      <c r="CI411" s="215">
        <f t="shared" si="1381"/>
        <v>0</v>
      </c>
      <c r="CJ411" s="215">
        <f t="shared" si="1381"/>
        <v>0</v>
      </c>
      <c r="CK411" s="215">
        <f t="shared" si="1381"/>
        <v>0</v>
      </c>
      <c r="CL411" s="215">
        <f t="shared" si="1381"/>
        <v>0</v>
      </c>
      <c r="CM411" s="215">
        <f t="shared" si="1381"/>
        <v>0</v>
      </c>
      <c r="CN411" s="215">
        <f t="shared" si="1381"/>
        <v>0</v>
      </c>
      <c r="CO411" s="215">
        <f t="shared" si="1381"/>
        <v>0</v>
      </c>
      <c r="CP411" s="215">
        <f t="shared" si="1381"/>
        <v>0</v>
      </c>
      <c r="CQ411" s="215">
        <f t="shared" si="1381"/>
        <v>0</v>
      </c>
      <c r="CR411" s="215">
        <f t="shared" si="1381"/>
        <v>0</v>
      </c>
      <c r="CS411" s="209">
        <f t="shared" si="1361"/>
        <v>0</v>
      </c>
      <c r="CT411" s="205"/>
      <c r="CU411" s="210">
        <f t="shared" si="1168"/>
        <v>0</v>
      </c>
      <c r="CV411" s="210">
        <f t="shared" si="1168"/>
        <v>0</v>
      </c>
      <c r="CW411" s="210">
        <f t="shared" si="1330"/>
        <v>0</v>
      </c>
      <c r="CX411" s="210">
        <f t="shared" si="1331"/>
        <v>0</v>
      </c>
      <c r="CY411" s="210">
        <f t="shared" si="1332"/>
        <v>0</v>
      </c>
      <c r="CZ411" s="210">
        <f t="shared" si="1333"/>
        <v>0</v>
      </c>
      <c r="DA411" s="210">
        <f t="shared" si="1169"/>
        <v>0</v>
      </c>
      <c r="DB411" s="210">
        <f t="shared" si="1169"/>
        <v>0</v>
      </c>
      <c r="DC411" s="210">
        <f t="shared" si="1334"/>
        <v>0</v>
      </c>
      <c r="DD411" s="210">
        <f t="shared" si="1335"/>
        <v>0</v>
      </c>
      <c r="DE411" s="210">
        <f t="shared" si="1336"/>
        <v>0</v>
      </c>
      <c r="DF411" s="210">
        <f t="shared" si="1337"/>
        <v>0</v>
      </c>
      <c r="DG411" s="210">
        <f t="shared" si="1338"/>
        <v>0</v>
      </c>
      <c r="DH411" s="210">
        <f t="shared" si="1339"/>
        <v>0</v>
      </c>
      <c r="DI411" s="210">
        <f t="shared" si="1340"/>
        <v>0</v>
      </c>
      <c r="DJ411" s="210">
        <f t="shared" si="1341"/>
        <v>0</v>
      </c>
      <c r="DK411" s="210">
        <f t="shared" si="1342"/>
        <v>0</v>
      </c>
      <c r="DL411" s="210">
        <f t="shared" si="1343"/>
        <v>0</v>
      </c>
      <c r="DN411" s="210">
        <f t="shared" si="1231"/>
        <v>0</v>
      </c>
      <c r="DO411" s="210">
        <f t="shared" si="1232"/>
        <v>0</v>
      </c>
      <c r="DP411" s="210">
        <f t="shared" si="1311"/>
        <v>0</v>
      </c>
      <c r="DQ411" s="210">
        <f t="shared" si="1308"/>
        <v>0</v>
      </c>
      <c r="DR411" s="210">
        <f t="shared" si="1308"/>
        <v>0</v>
      </c>
      <c r="DS411" s="210">
        <f t="shared" si="1308"/>
        <v>0</v>
      </c>
      <c r="DT411" s="210">
        <f t="shared" si="1308"/>
        <v>0</v>
      </c>
      <c r="DU411" s="210">
        <f t="shared" si="1308"/>
        <v>0</v>
      </c>
      <c r="DV411" s="210">
        <f t="shared" si="1308"/>
        <v>0</v>
      </c>
      <c r="DW411" s="210">
        <f t="shared" si="1308"/>
        <v>0</v>
      </c>
      <c r="DX411" s="210">
        <f t="shared" si="1308"/>
        <v>0</v>
      </c>
      <c r="DY411" s="210">
        <f t="shared" si="1308"/>
        <v>0</v>
      </c>
      <c r="DZ411" s="210">
        <f t="shared" si="1308"/>
        <v>0</v>
      </c>
      <c r="EA411" s="210">
        <f t="shared" si="1308"/>
        <v>0</v>
      </c>
      <c r="EB411" s="210">
        <f t="shared" si="1308"/>
        <v>0</v>
      </c>
      <c r="EC411" s="210">
        <f t="shared" si="1308"/>
        <v>0</v>
      </c>
      <c r="ED411" s="210">
        <f t="shared" si="1308"/>
        <v>0</v>
      </c>
      <c r="EE411" s="210">
        <f t="shared" si="1308"/>
        <v>0</v>
      </c>
      <c r="EF411" s="210">
        <f t="shared" si="1277"/>
        <v>0</v>
      </c>
      <c r="EG411" s="210">
        <f t="shared" si="1277"/>
        <v>0</v>
      </c>
      <c r="EH411" s="210">
        <f t="shared" si="1277"/>
        <v>0</v>
      </c>
      <c r="EI411" s="210">
        <f t="shared" si="1277"/>
        <v>0</v>
      </c>
      <c r="EJ411" s="210">
        <f t="shared" si="1277"/>
        <v>0</v>
      </c>
      <c r="EK411" s="210">
        <f t="shared" si="1237"/>
        <v>0</v>
      </c>
      <c r="EL411" s="210">
        <f t="shared" si="1237"/>
        <v>0</v>
      </c>
      <c r="EM411" s="210">
        <f t="shared" si="1237"/>
        <v>0</v>
      </c>
      <c r="EN411" s="210">
        <f t="shared" si="1237"/>
        <v>0</v>
      </c>
      <c r="EO411" s="210">
        <f t="shared" si="1258"/>
        <v>0</v>
      </c>
      <c r="EP411" s="210">
        <f t="shared" si="1258"/>
        <v>0</v>
      </c>
      <c r="EQ411" s="210">
        <f t="shared" si="1258"/>
        <v>0</v>
      </c>
      <c r="ES411" s="210">
        <f t="shared" si="1344"/>
        <v>0</v>
      </c>
      <c r="ET411" s="210">
        <f t="shared" si="1345"/>
        <v>0</v>
      </c>
      <c r="EU411" s="210">
        <f t="shared" si="1346"/>
        <v>0</v>
      </c>
      <c r="EV411" s="210">
        <f t="shared" si="1347"/>
        <v>0</v>
      </c>
      <c r="EW411" s="210">
        <f t="shared" si="1348"/>
        <v>0</v>
      </c>
      <c r="EX411" s="210">
        <f t="shared" si="1349"/>
        <v>0</v>
      </c>
      <c r="EY411" s="210">
        <f t="shared" si="1350"/>
        <v>0</v>
      </c>
      <c r="EZ411" s="210">
        <f t="shared" si="1351"/>
        <v>0</v>
      </c>
      <c r="FA411" s="210">
        <f t="shared" si="1352"/>
        <v>0</v>
      </c>
      <c r="FB411" s="210">
        <f t="shared" si="1353"/>
        <v>0</v>
      </c>
      <c r="FC411" s="210">
        <f t="shared" si="1354"/>
        <v>0</v>
      </c>
      <c r="FD411" s="210">
        <f t="shared" si="1355"/>
        <v>0</v>
      </c>
      <c r="FE411" s="210">
        <f t="shared" si="1356"/>
        <v>0</v>
      </c>
      <c r="FF411" s="210">
        <f t="shared" si="1357"/>
        <v>0</v>
      </c>
      <c r="FG411" s="210">
        <f t="shared" si="1358"/>
        <v>0</v>
      </c>
      <c r="FI411" s="211">
        <f t="shared" si="1278"/>
        <v>0</v>
      </c>
      <c r="FJ411" s="211">
        <f t="shared" si="1279"/>
        <v>0</v>
      </c>
      <c r="FK411" s="211">
        <f t="shared" si="1280"/>
        <v>0</v>
      </c>
      <c r="FL411" s="211">
        <f t="shared" si="1281"/>
        <v>0</v>
      </c>
      <c r="FM411" s="211">
        <f t="shared" si="1282"/>
        <v>0</v>
      </c>
      <c r="FN411" s="211">
        <f t="shared" si="1283"/>
        <v>0</v>
      </c>
      <c r="FO411" s="211">
        <f t="shared" si="1284"/>
        <v>0</v>
      </c>
      <c r="FP411" s="211">
        <f t="shared" si="1285"/>
        <v>0</v>
      </c>
      <c r="FQ411" s="211">
        <f t="shared" si="1286"/>
        <v>0</v>
      </c>
      <c r="FR411" s="211">
        <f t="shared" si="1287"/>
        <v>0</v>
      </c>
      <c r="FS411" s="211">
        <f t="shared" si="1288"/>
        <v>0</v>
      </c>
      <c r="FT411" s="211">
        <f t="shared" si="1289"/>
        <v>0</v>
      </c>
      <c r="FU411" s="211">
        <f t="shared" si="1290"/>
        <v>0</v>
      </c>
      <c r="FV411" s="211">
        <f t="shared" si="1291"/>
        <v>0</v>
      </c>
      <c r="FW411" s="211">
        <f t="shared" si="1292"/>
        <v>0</v>
      </c>
      <c r="FX411" s="211">
        <f t="shared" si="1293"/>
        <v>0</v>
      </c>
      <c r="FY411" s="211">
        <f t="shared" si="1294"/>
        <v>0</v>
      </c>
      <c r="FZ411" s="211">
        <f t="shared" si="1295"/>
        <v>0</v>
      </c>
      <c r="GA411" s="211">
        <f t="shared" si="1296"/>
        <v>0</v>
      </c>
      <c r="GB411" s="211">
        <f t="shared" si="1297"/>
        <v>0</v>
      </c>
      <c r="GC411" s="211">
        <f t="shared" si="1298"/>
        <v>0</v>
      </c>
      <c r="GD411" s="211">
        <f t="shared" si="1299"/>
        <v>0</v>
      </c>
      <c r="GE411" s="211">
        <f t="shared" si="1300"/>
        <v>0</v>
      </c>
      <c r="GF411" s="211">
        <f t="shared" si="1301"/>
        <v>0</v>
      </c>
      <c r="GG411" s="211">
        <f t="shared" si="1302"/>
        <v>0</v>
      </c>
      <c r="GH411" s="211">
        <f t="shared" si="1303"/>
        <v>0</v>
      </c>
      <c r="GI411" s="211">
        <f t="shared" si="1304"/>
        <v>0</v>
      </c>
      <c r="GJ411" s="211">
        <f t="shared" si="1305"/>
        <v>0</v>
      </c>
      <c r="GK411" s="211">
        <f t="shared" si="1306"/>
        <v>0</v>
      </c>
      <c r="GL411" s="211">
        <f t="shared" si="1307"/>
        <v>0</v>
      </c>
    </row>
    <row r="412" spans="3:194" s="234" customFormat="1">
      <c r="C412" s="39" t="s">
        <v>1163</v>
      </c>
      <c r="D412" s="247">
        <v>3501</v>
      </c>
      <c r="E412" s="248" t="s">
        <v>31</v>
      </c>
      <c r="F412" s="248" t="s">
        <v>31</v>
      </c>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09">
        <f t="shared" si="1361"/>
        <v>0</v>
      </c>
      <c r="CT412" s="205"/>
      <c r="CU412" s="210">
        <f t="shared" si="1168"/>
        <v>0</v>
      </c>
      <c r="CV412" s="210">
        <f t="shared" si="1168"/>
        <v>0</v>
      </c>
      <c r="CW412" s="210">
        <f t="shared" si="1330"/>
        <v>0</v>
      </c>
      <c r="CX412" s="210">
        <f t="shared" si="1331"/>
        <v>0</v>
      </c>
      <c r="CY412" s="210">
        <f t="shared" si="1332"/>
        <v>0</v>
      </c>
      <c r="CZ412" s="210">
        <f t="shared" si="1333"/>
        <v>0</v>
      </c>
      <c r="DA412" s="210">
        <f t="shared" si="1169"/>
        <v>0</v>
      </c>
      <c r="DB412" s="210">
        <f t="shared" si="1169"/>
        <v>0</v>
      </c>
      <c r="DC412" s="210">
        <f t="shared" si="1334"/>
        <v>0</v>
      </c>
      <c r="DD412" s="210">
        <f t="shared" si="1335"/>
        <v>0</v>
      </c>
      <c r="DE412" s="210">
        <f t="shared" si="1336"/>
        <v>0</v>
      </c>
      <c r="DF412" s="210">
        <f t="shared" si="1337"/>
        <v>0</v>
      </c>
      <c r="DG412" s="210">
        <f t="shared" si="1338"/>
        <v>0</v>
      </c>
      <c r="DH412" s="210">
        <f t="shared" si="1339"/>
        <v>0</v>
      </c>
      <c r="DI412" s="210">
        <f t="shared" si="1340"/>
        <v>0</v>
      </c>
      <c r="DJ412" s="210">
        <f t="shared" si="1341"/>
        <v>0</v>
      </c>
      <c r="DK412" s="210">
        <f t="shared" si="1342"/>
        <v>0</v>
      </c>
      <c r="DL412" s="210">
        <f t="shared" si="1343"/>
        <v>0</v>
      </c>
      <c r="DN412" s="210">
        <f t="shared" ref="DN412:DN428" si="1382">IF((G412-AK412)&gt;0,0,G412-AK412)</f>
        <v>0</v>
      </c>
      <c r="DO412" s="210">
        <f t="shared" ref="DO412:DO428" si="1383">IF((H412-AL412)&gt;0,0,H412-AL412)</f>
        <v>0</v>
      </c>
      <c r="DP412" s="210">
        <f t="shared" si="1311"/>
        <v>0</v>
      </c>
      <c r="DQ412" s="210">
        <f t="shared" si="1308"/>
        <v>0</v>
      </c>
      <c r="DR412" s="210">
        <f t="shared" si="1308"/>
        <v>0</v>
      </c>
      <c r="DS412" s="210">
        <f t="shared" si="1308"/>
        <v>0</v>
      </c>
      <c r="DT412" s="210">
        <f t="shared" si="1308"/>
        <v>0</v>
      </c>
      <c r="DU412" s="210">
        <f t="shared" si="1308"/>
        <v>0</v>
      </c>
      <c r="DV412" s="210">
        <f t="shared" si="1308"/>
        <v>0</v>
      </c>
      <c r="DW412" s="210">
        <f t="shared" si="1308"/>
        <v>0</v>
      </c>
      <c r="DX412" s="210">
        <f t="shared" si="1308"/>
        <v>0</v>
      </c>
      <c r="DY412" s="210">
        <f t="shared" si="1308"/>
        <v>0</v>
      </c>
      <c r="DZ412" s="210">
        <f t="shared" si="1308"/>
        <v>0</v>
      </c>
      <c r="EA412" s="210">
        <f t="shared" si="1308"/>
        <v>0</v>
      </c>
      <c r="EB412" s="210">
        <f t="shared" si="1308"/>
        <v>0</v>
      </c>
      <c r="EC412" s="210">
        <f t="shared" si="1308"/>
        <v>0</v>
      </c>
      <c r="ED412" s="210">
        <f t="shared" si="1308"/>
        <v>0</v>
      </c>
      <c r="EE412" s="210">
        <f t="shared" si="1308"/>
        <v>0</v>
      </c>
      <c r="EF412" s="210">
        <f t="shared" si="1277"/>
        <v>0</v>
      </c>
      <c r="EG412" s="210">
        <f t="shared" si="1277"/>
        <v>0</v>
      </c>
      <c r="EH412" s="210">
        <f t="shared" si="1277"/>
        <v>0</v>
      </c>
      <c r="EI412" s="210">
        <f t="shared" si="1277"/>
        <v>0</v>
      </c>
      <c r="EJ412" s="210">
        <f t="shared" si="1277"/>
        <v>0</v>
      </c>
      <c r="EK412" s="210">
        <f t="shared" si="1237"/>
        <v>0</v>
      </c>
      <c r="EL412" s="210">
        <f t="shared" si="1237"/>
        <v>0</v>
      </c>
      <c r="EM412" s="210">
        <f t="shared" si="1237"/>
        <v>0</v>
      </c>
      <c r="EN412" s="210">
        <f t="shared" si="1237"/>
        <v>0</v>
      </c>
      <c r="EO412" s="210">
        <f t="shared" si="1258"/>
        <v>0</v>
      </c>
      <c r="EP412" s="210">
        <f t="shared" si="1258"/>
        <v>0</v>
      </c>
      <c r="EQ412" s="210">
        <f t="shared" si="1258"/>
        <v>0</v>
      </c>
      <c r="ES412" s="210">
        <f t="shared" si="1344"/>
        <v>0</v>
      </c>
      <c r="ET412" s="210">
        <f t="shared" si="1345"/>
        <v>0</v>
      </c>
      <c r="EU412" s="210">
        <f t="shared" si="1346"/>
        <v>0</v>
      </c>
      <c r="EV412" s="210">
        <f t="shared" si="1347"/>
        <v>0</v>
      </c>
      <c r="EW412" s="210">
        <f t="shared" si="1348"/>
        <v>0</v>
      </c>
      <c r="EX412" s="210">
        <f t="shared" si="1349"/>
        <v>0</v>
      </c>
      <c r="EY412" s="210">
        <f t="shared" si="1350"/>
        <v>0</v>
      </c>
      <c r="EZ412" s="210">
        <f t="shared" si="1351"/>
        <v>0</v>
      </c>
      <c r="FA412" s="210">
        <f t="shared" si="1352"/>
        <v>0</v>
      </c>
      <c r="FB412" s="210">
        <f t="shared" si="1353"/>
        <v>0</v>
      </c>
      <c r="FC412" s="210">
        <f t="shared" si="1354"/>
        <v>0</v>
      </c>
      <c r="FD412" s="210">
        <f t="shared" si="1355"/>
        <v>0</v>
      </c>
      <c r="FE412" s="210">
        <f t="shared" si="1356"/>
        <v>0</v>
      </c>
      <c r="FF412" s="210">
        <f t="shared" si="1357"/>
        <v>0</v>
      </c>
      <c r="FG412" s="210">
        <f t="shared" si="1358"/>
        <v>0</v>
      </c>
      <c r="FI412" s="211">
        <f t="shared" si="1278"/>
        <v>0</v>
      </c>
      <c r="FJ412" s="211">
        <f t="shared" si="1279"/>
        <v>0</v>
      </c>
      <c r="FK412" s="211">
        <f t="shared" si="1280"/>
        <v>0</v>
      </c>
      <c r="FL412" s="211">
        <f t="shared" si="1281"/>
        <v>0</v>
      </c>
      <c r="FM412" s="211">
        <f t="shared" si="1282"/>
        <v>0</v>
      </c>
      <c r="FN412" s="211">
        <f t="shared" si="1283"/>
        <v>0</v>
      </c>
      <c r="FO412" s="211">
        <f t="shared" si="1284"/>
        <v>0</v>
      </c>
      <c r="FP412" s="211">
        <f t="shared" si="1285"/>
        <v>0</v>
      </c>
      <c r="FQ412" s="211">
        <f t="shared" si="1286"/>
        <v>0</v>
      </c>
      <c r="FR412" s="211">
        <f t="shared" si="1287"/>
        <v>0</v>
      </c>
      <c r="FS412" s="211">
        <f t="shared" si="1288"/>
        <v>0</v>
      </c>
      <c r="FT412" s="211">
        <f t="shared" si="1289"/>
        <v>0</v>
      </c>
      <c r="FU412" s="211">
        <f t="shared" si="1290"/>
        <v>0</v>
      </c>
      <c r="FV412" s="211">
        <f t="shared" si="1291"/>
        <v>0</v>
      </c>
      <c r="FW412" s="211">
        <f t="shared" si="1292"/>
        <v>0</v>
      </c>
      <c r="FX412" s="211">
        <f t="shared" si="1293"/>
        <v>0</v>
      </c>
      <c r="FY412" s="211">
        <f t="shared" si="1294"/>
        <v>0</v>
      </c>
      <c r="FZ412" s="211">
        <f t="shared" si="1295"/>
        <v>0</v>
      </c>
      <c r="GA412" s="211">
        <f t="shared" si="1296"/>
        <v>0</v>
      </c>
      <c r="GB412" s="211">
        <f t="shared" si="1297"/>
        <v>0</v>
      </c>
      <c r="GC412" s="211">
        <f t="shared" si="1298"/>
        <v>0</v>
      </c>
      <c r="GD412" s="211">
        <f t="shared" si="1299"/>
        <v>0</v>
      </c>
      <c r="GE412" s="211">
        <f t="shared" si="1300"/>
        <v>0</v>
      </c>
      <c r="GF412" s="211">
        <f t="shared" si="1301"/>
        <v>0</v>
      </c>
      <c r="GG412" s="211">
        <f t="shared" si="1302"/>
        <v>0</v>
      </c>
      <c r="GH412" s="211">
        <f t="shared" si="1303"/>
        <v>0</v>
      </c>
      <c r="GI412" s="211">
        <f t="shared" si="1304"/>
        <v>0</v>
      </c>
      <c r="GJ412" s="211">
        <f t="shared" si="1305"/>
        <v>0</v>
      </c>
      <c r="GK412" s="211">
        <f t="shared" si="1306"/>
        <v>0</v>
      </c>
      <c r="GL412" s="211">
        <f t="shared" si="1307"/>
        <v>0</v>
      </c>
    </row>
    <row r="413" spans="3:194">
      <c r="C413" s="32" t="s">
        <v>1164</v>
      </c>
      <c r="D413" s="216">
        <v>3502</v>
      </c>
      <c r="E413" s="217" t="s">
        <v>31</v>
      </c>
      <c r="F413" s="217" t="s">
        <v>31</v>
      </c>
      <c r="G413" s="218">
        <f>SUM(G415:G416)</f>
        <v>0</v>
      </c>
      <c r="H413" s="218">
        <f>SUM(H415:H416)</f>
        <v>0</v>
      </c>
      <c r="I413" s="218">
        <f t="shared" ref="I413:BT413" si="1384">SUM(I415:I416)</f>
        <v>0</v>
      </c>
      <c r="J413" s="218">
        <f t="shared" si="1384"/>
        <v>0</v>
      </c>
      <c r="K413" s="218">
        <f t="shared" si="1384"/>
        <v>0</v>
      </c>
      <c r="L413" s="218">
        <f t="shared" si="1384"/>
        <v>0</v>
      </c>
      <c r="M413" s="218">
        <f t="shared" si="1384"/>
        <v>0</v>
      </c>
      <c r="N413" s="218">
        <f t="shared" si="1384"/>
        <v>0</v>
      </c>
      <c r="O413" s="218">
        <f t="shared" si="1384"/>
        <v>0</v>
      </c>
      <c r="P413" s="218">
        <f t="shared" si="1384"/>
        <v>0</v>
      </c>
      <c r="Q413" s="218">
        <f t="shared" si="1384"/>
        <v>0</v>
      </c>
      <c r="R413" s="218">
        <f t="shared" si="1384"/>
        <v>0</v>
      </c>
      <c r="S413" s="218">
        <f t="shared" si="1384"/>
        <v>0</v>
      </c>
      <c r="T413" s="218">
        <f t="shared" si="1384"/>
        <v>0</v>
      </c>
      <c r="U413" s="218">
        <f t="shared" si="1384"/>
        <v>0</v>
      </c>
      <c r="V413" s="218">
        <f t="shared" si="1384"/>
        <v>0</v>
      </c>
      <c r="W413" s="218">
        <f t="shared" si="1384"/>
        <v>0</v>
      </c>
      <c r="X413" s="218">
        <f t="shared" si="1384"/>
        <v>0</v>
      </c>
      <c r="Y413" s="218">
        <f t="shared" si="1384"/>
        <v>0</v>
      </c>
      <c r="Z413" s="218">
        <f t="shared" si="1384"/>
        <v>0</v>
      </c>
      <c r="AA413" s="218">
        <f t="shared" si="1384"/>
        <v>0</v>
      </c>
      <c r="AB413" s="218">
        <f t="shared" si="1384"/>
        <v>0</v>
      </c>
      <c r="AC413" s="218">
        <f t="shared" si="1384"/>
        <v>0</v>
      </c>
      <c r="AD413" s="218">
        <f t="shared" si="1384"/>
        <v>0</v>
      </c>
      <c r="AE413" s="218">
        <f t="shared" si="1384"/>
        <v>0</v>
      </c>
      <c r="AF413" s="218">
        <f t="shared" si="1384"/>
        <v>0</v>
      </c>
      <c r="AG413" s="218">
        <f t="shared" si="1384"/>
        <v>0</v>
      </c>
      <c r="AH413" s="218">
        <f t="shared" si="1384"/>
        <v>0</v>
      </c>
      <c r="AI413" s="218">
        <f t="shared" si="1384"/>
        <v>0</v>
      </c>
      <c r="AJ413" s="218">
        <f t="shared" si="1384"/>
        <v>0</v>
      </c>
      <c r="AK413" s="218">
        <f t="shared" si="1384"/>
        <v>0</v>
      </c>
      <c r="AL413" s="218">
        <f t="shared" si="1384"/>
        <v>0</v>
      </c>
      <c r="AM413" s="218">
        <f t="shared" si="1384"/>
        <v>0</v>
      </c>
      <c r="AN413" s="218">
        <f t="shared" si="1384"/>
        <v>0</v>
      </c>
      <c r="AO413" s="218">
        <f t="shared" si="1384"/>
        <v>0</v>
      </c>
      <c r="AP413" s="218">
        <f t="shared" si="1384"/>
        <v>0</v>
      </c>
      <c r="AQ413" s="218">
        <f t="shared" si="1384"/>
        <v>0</v>
      </c>
      <c r="AR413" s="218">
        <f t="shared" si="1384"/>
        <v>0</v>
      </c>
      <c r="AS413" s="218">
        <f t="shared" si="1384"/>
        <v>0</v>
      </c>
      <c r="AT413" s="218">
        <f t="shared" si="1384"/>
        <v>0</v>
      </c>
      <c r="AU413" s="218">
        <f t="shared" si="1384"/>
        <v>0</v>
      </c>
      <c r="AV413" s="218">
        <f t="shared" si="1384"/>
        <v>0</v>
      </c>
      <c r="AW413" s="218">
        <f t="shared" si="1384"/>
        <v>0</v>
      </c>
      <c r="AX413" s="218">
        <f t="shared" si="1384"/>
        <v>0</v>
      </c>
      <c r="AY413" s="218">
        <f t="shared" si="1384"/>
        <v>0</v>
      </c>
      <c r="AZ413" s="218">
        <f t="shared" si="1384"/>
        <v>0</v>
      </c>
      <c r="BA413" s="218">
        <f t="shared" si="1384"/>
        <v>0</v>
      </c>
      <c r="BB413" s="218">
        <f t="shared" si="1384"/>
        <v>0</v>
      </c>
      <c r="BC413" s="218">
        <f t="shared" si="1384"/>
        <v>0</v>
      </c>
      <c r="BD413" s="218">
        <f t="shared" si="1384"/>
        <v>0</v>
      </c>
      <c r="BE413" s="218">
        <f t="shared" si="1384"/>
        <v>0</v>
      </c>
      <c r="BF413" s="218">
        <f t="shared" si="1384"/>
        <v>0</v>
      </c>
      <c r="BG413" s="218">
        <f t="shared" si="1384"/>
        <v>0</v>
      </c>
      <c r="BH413" s="218">
        <f t="shared" si="1384"/>
        <v>0</v>
      </c>
      <c r="BI413" s="218">
        <f t="shared" si="1384"/>
        <v>0</v>
      </c>
      <c r="BJ413" s="218">
        <f t="shared" si="1384"/>
        <v>0</v>
      </c>
      <c r="BK413" s="218">
        <f t="shared" si="1384"/>
        <v>0</v>
      </c>
      <c r="BL413" s="218">
        <f t="shared" si="1384"/>
        <v>0</v>
      </c>
      <c r="BM413" s="218">
        <f t="shared" si="1384"/>
        <v>0</v>
      </c>
      <c r="BN413" s="218">
        <f t="shared" si="1384"/>
        <v>0</v>
      </c>
      <c r="BO413" s="218">
        <f t="shared" si="1384"/>
        <v>0</v>
      </c>
      <c r="BP413" s="218">
        <f t="shared" si="1384"/>
        <v>0</v>
      </c>
      <c r="BQ413" s="218">
        <f t="shared" si="1384"/>
        <v>0</v>
      </c>
      <c r="BR413" s="218">
        <f t="shared" si="1384"/>
        <v>0</v>
      </c>
      <c r="BS413" s="218">
        <f t="shared" si="1384"/>
        <v>0</v>
      </c>
      <c r="BT413" s="218">
        <f t="shared" si="1384"/>
        <v>0</v>
      </c>
      <c r="BU413" s="218">
        <f t="shared" ref="BU413:CR413" si="1385">SUM(BU415:BU416)</f>
        <v>0</v>
      </c>
      <c r="BV413" s="218">
        <f t="shared" si="1385"/>
        <v>0</v>
      </c>
      <c r="BW413" s="218">
        <f t="shared" si="1385"/>
        <v>0</v>
      </c>
      <c r="BX413" s="218">
        <f t="shared" si="1385"/>
        <v>0</v>
      </c>
      <c r="BY413" s="218">
        <f t="shared" si="1385"/>
        <v>0</v>
      </c>
      <c r="BZ413" s="218">
        <f t="shared" si="1385"/>
        <v>0</v>
      </c>
      <c r="CA413" s="218">
        <f t="shared" si="1385"/>
        <v>0</v>
      </c>
      <c r="CB413" s="218">
        <f t="shared" si="1385"/>
        <v>0</v>
      </c>
      <c r="CC413" s="218">
        <f t="shared" si="1385"/>
        <v>0</v>
      </c>
      <c r="CD413" s="218">
        <f t="shared" si="1385"/>
        <v>0</v>
      </c>
      <c r="CE413" s="218">
        <f t="shared" si="1385"/>
        <v>0</v>
      </c>
      <c r="CF413" s="218">
        <f t="shared" si="1385"/>
        <v>0</v>
      </c>
      <c r="CG413" s="218">
        <f t="shared" si="1385"/>
        <v>0</v>
      </c>
      <c r="CH413" s="218">
        <f t="shared" si="1385"/>
        <v>0</v>
      </c>
      <c r="CI413" s="218">
        <f t="shared" si="1385"/>
        <v>0</v>
      </c>
      <c r="CJ413" s="218">
        <f t="shared" si="1385"/>
        <v>0</v>
      </c>
      <c r="CK413" s="218">
        <f t="shared" si="1385"/>
        <v>0</v>
      </c>
      <c r="CL413" s="218">
        <f t="shared" si="1385"/>
        <v>0</v>
      </c>
      <c r="CM413" s="218">
        <f t="shared" si="1385"/>
        <v>0</v>
      </c>
      <c r="CN413" s="218">
        <f t="shared" si="1385"/>
        <v>0</v>
      </c>
      <c r="CO413" s="218">
        <f t="shared" si="1385"/>
        <v>0</v>
      </c>
      <c r="CP413" s="218">
        <f t="shared" si="1385"/>
        <v>0</v>
      </c>
      <c r="CQ413" s="218">
        <f t="shared" si="1385"/>
        <v>0</v>
      </c>
      <c r="CR413" s="218">
        <f t="shared" si="1385"/>
        <v>0</v>
      </c>
      <c r="CS413" s="209">
        <f t="shared" si="1361"/>
        <v>0</v>
      </c>
      <c r="CT413" s="205"/>
      <c r="CU413" s="210">
        <f t="shared" si="1168"/>
        <v>0</v>
      </c>
      <c r="CV413" s="210">
        <f t="shared" si="1168"/>
        <v>0</v>
      </c>
      <c r="CW413" s="210">
        <f t="shared" si="1330"/>
        <v>0</v>
      </c>
      <c r="CX413" s="210">
        <f t="shared" si="1331"/>
        <v>0</v>
      </c>
      <c r="CY413" s="210">
        <f t="shared" si="1332"/>
        <v>0</v>
      </c>
      <c r="CZ413" s="210">
        <f t="shared" si="1333"/>
        <v>0</v>
      </c>
      <c r="DA413" s="210">
        <f t="shared" si="1169"/>
        <v>0</v>
      </c>
      <c r="DB413" s="210">
        <f t="shared" si="1169"/>
        <v>0</v>
      </c>
      <c r="DC413" s="210">
        <f t="shared" si="1334"/>
        <v>0</v>
      </c>
      <c r="DD413" s="210">
        <f t="shared" si="1335"/>
        <v>0</v>
      </c>
      <c r="DE413" s="210">
        <f t="shared" si="1336"/>
        <v>0</v>
      </c>
      <c r="DF413" s="210">
        <f t="shared" si="1337"/>
        <v>0</v>
      </c>
      <c r="DG413" s="210">
        <f t="shared" si="1338"/>
        <v>0</v>
      </c>
      <c r="DH413" s="210">
        <f t="shared" si="1339"/>
        <v>0</v>
      </c>
      <c r="DI413" s="210">
        <f t="shared" si="1340"/>
        <v>0</v>
      </c>
      <c r="DJ413" s="210">
        <f t="shared" si="1341"/>
        <v>0</v>
      </c>
      <c r="DK413" s="210">
        <f t="shared" si="1342"/>
        <v>0</v>
      </c>
      <c r="DL413" s="210">
        <f t="shared" si="1343"/>
        <v>0</v>
      </c>
      <c r="DN413" s="210">
        <f t="shared" si="1382"/>
        <v>0</v>
      </c>
      <c r="DO413" s="210">
        <f t="shared" si="1383"/>
        <v>0</v>
      </c>
      <c r="DP413" s="210">
        <f t="shared" si="1311"/>
        <v>0</v>
      </c>
      <c r="DQ413" s="210">
        <f t="shared" si="1308"/>
        <v>0</v>
      </c>
      <c r="DR413" s="210">
        <f t="shared" si="1308"/>
        <v>0</v>
      </c>
      <c r="DS413" s="210">
        <f t="shared" si="1308"/>
        <v>0</v>
      </c>
      <c r="DT413" s="210">
        <f t="shared" si="1308"/>
        <v>0</v>
      </c>
      <c r="DU413" s="210">
        <f t="shared" si="1308"/>
        <v>0</v>
      </c>
      <c r="DV413" s="210">
        <f t="shared" si="1308"/>
        <v>0</v>
      </c>
      <c r="DW413" s="210">
        <f t="shared" si="1308"/>
        <v>0</v>
      </c>
      <c r="DX413" s="210">
        <f t="shared" si="1308"/>
        <v>0</v>
      </c>
      <c r="DY413" s="210">
        <f t="shared" si="1308"/>
        <v>0</v>
      </c>
      <c r="DZ413" s="210">
        <f t="shared" si="1308"/>
        <v>0</v>
      </c>
      <c r="EA413" s="210">
        <f t="shared" si="1308"/>
        <v>0</v>
      </c>
      <c r="EB413" s="210">
        <f t="shared" si="1308"/>
        <v>0</v>
      </c>
      <c r="EC413" s="210">
        <f t="shared" si="1308"/>
        <v>0</v>
      </c>
      <c r="ED413" s="210">
        <f t="shared" si="1308"/>
        <v>0</v>
      </c>
      <c r="EE413" s="210">
        <f t="shared" si="1308"/>
        <v>0</v>
      </c>
      <c r="EF413" s="210">
        <f t="shared" si="1277"/>
        <v>0</v>
      </c>
      <c r="EG413" s="210">
        <f t="shared" si="1277"/>
        <v>0</v>
      </c>
      <c r="EH413" s="210">
        <f t="shared" si="1277"/>
        <v>0</v>
      </c>
      <c r="EI413" s="210">
        <f t="shared" si="1277"/>
        <v>0</v>
      </c>
      <c r="EJ413" s="210">
        <f t="shared" si="1277"/>
        <v>0</v>
      </c>
      <c r="EK413" s="210">
        <f t="shared" si="1237"/>
        <v>0</v>
      </c>
      <c r="EL413" s="210">
        <f t="shared" si="1237"/>
        <v>0</v>
      </c>
      <c r="EM413" s="210">
        <f t="shared" si="1237"/>
        <v>0</v>
      </c>
      <c r="EN413" s="210">
        <f t="shared" si="1237"/>
        <v>0</v>
      </c>
      <c r="EO413" s="210">
        <f t="shared" si="1258"/>
        <v>0</v>
      </c>
      <c r="EP413" s="210">
        <f t="shared" si="1258"/>
        <v>0</v>
      </c>
      <c r="EQ413" s="210">
        <f t="shared" si="1258"/>
        <v>0</v>
      </c>
      <c r="ES413" s="210">
        <f t="shared" si="1344"/>
        <v>0</v>
      </c>
      <c r="ET413" s="210">
        <f t="shared" si="1345"/>
        <v>0</v>
      </c>
      <c r="EU413" s="210">
        <f t="shared" si="1346"/>
        <v>0</v>
      </c>
      <c r="EV413" s="210">
        <f t="shared" si="1347"/>
        <v>0</v>
      </c>
      <c r="EW413" s="210">
        <f t="shared" si="1348"/>
        <v>0</v>
      </c>
      <c r="EX413" s="210">
        <f t="shared" si="1349"/>
        <v>0</v>
      </c>
      <c r="EY413" s="210">
        <f t="shared" si="1350"/>
        <v>0</v>
      </c>
      <c r="EZ413" s="210">
        <f t="shared" si="1351"/>
        <v>0</v>
      </c>
      <c r="FA413" s="210">
        <f t="shared" si="1352"/>
        <v>0</v>
      </c>
      <c r="FB413" s="210">
        <f t="shared" si="1353"/>
        <v>0</v>
      </c>
      <c r="FC413" s="210">
        <f t="shared" si="1354"/>
        <v>0</v>
      </c>
      <c r="FD413" s="210">
        <f t="shared" si="1355"/>
        <v>0</v>
      </c>
      <c r="FE413" s="210">
        <f t="shared" si="1356"/>
        <v>0</v>
      </c>
      <c r="FF413" s="210">
        <f t="shared" si="1357"/>
        <v>0</v>
      </c>
      <c r="FG413" s="210">
        <f t="shared" si="1358"/>
        <v>0</v>
      </c>
      <c r="FI413" s="211">
        <f t="shared" si="1278"/>
        <v>0</v>
      </c>
      <c r="FJ413" s="211">
        <f t="shared" si="1279"/>
        <v>0</v>
      </c>
      <c r="FK413" s="211">
        <f t="shared" si="1280"/>
        <v>0</v>
      </c>
      <c r="FL413" s="211">
        <f t="shared" si="1281"/>
        <v>0</v>
      </c>
      <c r="FM413" s="211">
        <f t="shared" si="1282"/>
        <v>0</v>
      </c>
      <c r="FN413" s="211">
        <f t="shared" si="1283"/>
        <v>0</v>
      </c>
      <c r="FO413" s="211">
        <f t="shared" si="1284"/>
        <v>0</v>
      </c>
      <c r="FP413" s="211">
        <f t="shared" si="1285"/>
        <v>0</v>
      </c>
      <c r="FQ413" s="211">
        <f t="shared" si="1286"/>
        <v>0</v>
      </c>
      <c r="FR413" s="211">
        <f t="shared" si="1287"/>
        <v>0</v>
      </c>
      <c r="FS413" s="211">
        <f t="shared" si="1288"/>
        <v>0</v>
      </c>
      <c r="FT413" s="211">
        <f t="shared" si="1289"/>
        <v>0</v>
      </c>
      <c r="FU413" s="211">
        <f t="shared" si="1290"/>
        <v>0</v>
      </c>
      <c r="FV413" s="211">
        <f t="shared" si="1291"/>
        <v>0</v>
      </c>
      <c r="FW413" s="211">
        <f t="shared" si="1292"/>
        <v>0</v>
      </c>
      <c r="FX413" s="211">
        <f t="shared" si="1293"/>
        <v>0</v>
      </c>
      <c r="FY413" s="211">
        <f t="shared" si="1294"/>
        <v>0</v>
      </c>
      <c r="FZ413" s="211">
        <f t="shared" si="1295"/>
        <v>0</v>
      </c>
      <c r="GA413" s="211">
        <f t="shared" si="1296"/>
        <v>0</v>
      </c>
      <c r="GB413" s="211">
        <f t="shared" si="1297"/>
        <v>0</v>
      </c>
      <c r="GC413" s="211">
        <f t="shared" si="1298"/>
        <v>0</v>
      </c>
      <c r="GD413" s="211">
        <f t="shared" si="1299"/>
        <v>0</v>
      </c>
      <c r="GE413" s="211">
        <f t="shared" si="1300"/>
        <v>0</v>
      </c>
      <c r="GF413" s="211">
        <f t="shared" si="1301"/>
        <v>0</v>
      </c>
      <c r="GG413" s="211">
        <f t="shared" si="1302"/>
        <v>0</v>
      </c>
      <c r="GH413" s="211">
        <f t="shared" si="1303"/>
        <v>0</v>
      </c>
      <c r="GI413" s="211">
        <f t="shared" si="1304"/>
        <v>0</v>
      </c>
      <c r="GJ413" s="211">
        <f t="shared" si="1305"/>
        <v>0</v>
      </c>
      <c r="GK413" s="211">
        <f t="shared" si="1306"/>
        <v>0</v>
      </c>
      <c r="GL413" s="211">
        <f t="shared" si="1307"/>
        <v>0</v>
      </c>
    </row>
    <row r="414" spans="3:194">
      <c r="C414" s="25" t="s">
        <v>2</v>
      </c>
      <c r="D414" s="27"/>
      <c r="E414" s="220"/>
      <c r="F414" s="221"/>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222"/>
      <c r="BK414" s="222"/>
      <c r="BL414" s="222"/>
      <c r="BM414" s="222"/>
      <c r="BN414" s="222"/>
      <c r="BO414" s="222"/>
      <c r="BP414" s="222"/>
      <c r="BQ414" s="222"/>
      <c r="BR414" s="222"/>
      <c r="BS414" s="222"/>
      <c r="BT414" s="222"/>
      <c r="BU414" s="222"/>
      <c r="BV414" s="222"/>
      <c r="BW414" s="222"/>
      <c r="BX414" s="222"/>
      <c r="BY414" s="222"/>
      <c r="BZ414" s="222"/>
      <c r="CA414" s="222"/>
      <c r="CB414" s="222"/>
      <c r="CC414" s="222"/>
      <c r="CD414" s="222"/>
      <c r="CE414" s="222"/>
      <c r="CF414" s="222"/>
      <c r="CG414" s="222"/>
      <c r="CH414" s="222"/>
      <c r="CI414" s="222"/>
      <c r="CJ414" s="222"/>
      <c r="CK414" s="222"/>
      <c r="CL414" s="222"/>
      <c r="CM414" s="222"/>
      <c r="CN414" s="222"/>
      <c r="CO414" s="222"/>
      <c r="CP414" s="222"/>
      <c r="CQ414" s="222"/>
      <c r="CR414" s="222"/>
      <c r="CS414" s="209">
        <f t="shared" si="1361"/>
        <v>0</v>
      </c>
      <c r="CT414" s="205"/>
      <c r="CU414" s="210">
        <f t="shared" si="1168"/>
        <v>0</v>
      </c>
      <c r="CV414" s="210">
        <f t="shared" si="1168"/>
        <v>0</v>
      </c>
      <c r="CW414" s="210">
        <f t="shared" si="1330"/>
        <v>0</v>
      </c>
      <c r="CX414" s="210">
        <f t="shared" si="1331"/>
        <v>0</v>
      </c>
      <c r="CY414" s="210">
        <f t="shared" si="1332"/>
        <v>0</v>
      </c>
      <c r="CZ414" s="210">
        <f t="shared" si="1333"/>
        <v>0</v>
      </c>
      <c r="DA414" s="210">
        <f t="shared" si="1169"/>
        <v>0</v>
      </c>
      <c r="DB414" s="210">
        <f t="shared" si="1169"/>
        <v>0</v>
      </c>
      <c r="DC414" s="210">
        <f t="shared" si="1334"/>
        <v>0</v>
      </c>
      <c r="DD414" s="210">
        <f t="shared" si="1335"/>
        <v>0</v>
      </c>
      <c r="DE414" s="210">
        <f t="shared" si="1336"/>
        <v>0</v>
      </c>
      <c r="DF414" s="210">
        <f t="shared" si="1337"/>
        <v>0</v>
      </c>
      <c r="DG414" s="210">
        <f t="shared" si="1338"/>
        <v>0</v>
      </c>
      <c r="DH414" s="210">
        <f t="shared" si="1339"/>
        <v>0</v>
      </c>
      <c r="DI414" s="210">
        <f t="shared" si="1340"/>
        <v>0</v>
      </c>
      <c r="DJ414" s="210">
        <f t="shared" si="1341"/>
        <v>0</v>
      </c>
      <c r="DK414" s="210">
        <f t="shared" si="1342"/>
        <v>0</v>
      </c>
      <c r="DL414" s="210">
        <f t="shared" si="1343"/>
        <v>0</v>
      </c>
      <c r="DN414" s="210">
        <f t="shared" si="1382"/>
        <v>0</v>
      </c>
      <c r="DO414" s="210">
        <f t="shared" si="1383"/>
        <v>0</v>
      </c>
      <c r="DP414" s="210">
        <f t="shared" si="1311"/>
        <v>0</v>
      </c>
      <c r="DQ414" s="210">
        <f t="shared" si="1308"/>
        <v>0</v>
      </c>
      <c r="DR414" s="210">
        <f t="shared" si="1308"/>
        <v>0</v>
      </c>
      <c r="DS414" s="210">
        <f t="shared" si="1308"/>
        <v>0</v>
      </c>
      <c r="DT414" s="210">
        <f t="shared" si="1308"/>
        <v>0</v>
      </c>
      <c r="DU414" s="210">
        <f t="shared" si="1308"/>
        <v>0</v>
      </c>
      <c r="DV414" s="210">
        <f t="shared" si="1308"/>
        <v>0</v>
      </c>
      <c r="DW414" s="210">
        <f t="shared" si="1308"/>
        <v>0</v>
      </c>
      <c r="DX414" s="210">
        <f t="shared" si="1308"/>
        <v>0</v>
      </c>
      <c r="DY414" s="210">
        <f t="shared" si="1308"/>
        <v>0</v>
      </c>
      <c r="DZ414" s="210">
        <f t="shared" si="1308"/>
        <v>0</v>
      </c>
      <c r="EA414" s="210">
        <f t="shared" si="1308"/>
        <v>0</v>
      </c>
      <c r="EB414" s="210">
        <f t="shared" si="1308"/>
        <v>0</v>
      </c>
      <c r="EC414" s="210">
        <f t="shared" si="1308"/>
        <v>0</v>
      </c>
      <c r="ED414" s="210">
        <f t="shared" si="1308"/>
        <v>0</v>
      </c>
      <c r="EE414" s="210">
        <f t="shared" si="1308"/>
        <v>0</v>
      </c>
      <c r="EF414" s="210">
        <f t="shared" si="1277"/>
        <v>0</v>
      </c>
      <c r="EG414" s="210">
        <f t="shared" si="1277"/>
        <v>0</v>
      </c>
      <c r="EH414" s="210">
        <f t="shared" si="1277"/>
        <v>0</v>
      </c>
      <c r="EI414" s="210">
        <f t="shared" si="1277"/>
        <v>0</v>
      </c>
      <c r="EJ414" s="210">
        <f t="shared" si="1277"/>
        <v>0</v>
      </c>
      <c r="EK414" s="210">
        <f t="shared" si="1237"/>
        <v>0</v>
      </c>
      <c r="EL414" s="210">
        <f t="shared" si="1237"/>
        <v>0</v>
      </c>
      <c r="EM414" s="210">
        <f t="shared" si="1237"/>
        <v>0</v>
      </c>
      <c r="EN414" s="210">
        <f t="shared" si="1237"/>
        <v>0</v>
      </c>
      <c r="EO414" s="210">
        <f t="shared" si="1258"/>
        <v>0</v>
      </c>
      <c r="EP414" s="210">
        <f t="shared" si="1258"/>
        <v>0</v>
      </c>
      <c r="EQ414" s="210">
        <f t="shared" si="1258"/>
        <v>0</v>
      </c>
      <c r="ES414" s="210">
        <f t="shared" si="1344"/>
        <v>0</v>
      </c>
      <c r="ET414" s="210">
        <f t="shared" si="1345"/>
        <v>0</v>
      </c>
      <c r="EU414" s="210">
        <f t="shared" si="1346"/>
        <v>0</v>
      </c>
      <c r="EV414" s="210">
        <f t="shared" si="1347"/>
        <v>0</v>
      </c>
      <c r="EW414" s="210">
        <f t="shared" si="1348"/>
        <v>0</v>
      </c>
      <c r="EX414" s="210">
        <f t="shared" si="1349"/>
        <v>0</v>
      </c>
      <c r="EY414" s="210">
        <f t="shared" si="1350"/>
        <v>0</v>
      </c>
      <c r="EZ414" s="210">
        <f t="shared" si="1351"/>
        <v>0</v>
      </c>
      <c r="FA414" s="210">
        <f t="shared" si="1352"/>
        <v>0</v>
      </c>
      <c r="FB414" s="210">
        <f t="shared" si="1353"/>
        <v>0</v>
      </c>
      <c r="FC414" s="210">
        <f t="shared" si="1354"/>
        <v>0</v>
      </c>
      <c r="FD414" s="210">
        <f t="shared" si="1355"/>
        <v>0</v>
      </c>
      <c r="FE414" s="210">
        <f t="shared" si="1356"/>
        <v>0</v>
      </c>
      <c r="FF414" s="210">
        <f t="shared" si="1357"/>
        <v>0</v>
      </c>
      <c r="FG414" s="210">
        <f t="shared" si="1358"/>
        <v>0</v>
      </c>
      <c r="FI414" s="211">
        <f t="shared" si="1278"/>
        <v>0</v>
      </c>
      <c r="FJ414" s="211">
        <f t="shared" si="1279"/>
        <v>0</v>
      </c>
      <c r="FK414" s="211">
        <f t="shared" si="1280"/>
        <v>0</v>
      </c>
      <c r="FL414" s="211">
        <f t="shared" si="1281"/>
        <v>0</v>
      </c>
      <c r="FM414" s="211">
        <f t="shared" si="1282"/>
        <v>0</v>
      </c>
      <c r="FN414" s="211">
        <f t="shared" si="1283"/>
        <v>0</v>
      </c>
      <c r="FO414" s="211">
        <f t="shared" si="1284"/>
        <v>0</v>
      </c>
      <c r="FP414" s="211">
        <f t="shared" si="1285"/>
        <v>0</v>
      </c>
      <c r="FQ414" s="211">
        <f t="shared" si="1286"/>
        <v>0</v>
      </c>
      <c r="FR414" s="211">
        <f t="shared" si="1287"/>
        <v>0</v>
      </c>
      <c r="FS414" s="211">
        <f t="shared" si="1288"/>
        <v>0</v>
      </c>
      <c r="FT414" s="211">
        <f t="shared" si="1289"/>
        <v>0</v>
      </c>
      <c r="FU414" s="211">
        <f t="shared" si="1290"/>
        <v>0</v>
      </c>
      <c r="FV414" s="211">
        <f t="shared" si="1291"/>
        <v>0</v>
      </c>
      <c r="FW414" s="211">
        <f t="shared" si="1292"/>
        <v>0</v>
      </c>
      <c r="FX414" s="211">
        <f t="shared" si="1293"/>
        <v>0</v>
      </c>
      <c r="FY414" s="211">
        <f t="shared" si="1294"/>
        <v>0</v>
      </c>
      <c r="FZ414" s="211">
        <f t="shared" si="1295"/>
        <v>0</v>
      </c>
      <c r="GA414" s="211">
        <f t="shared" si="1296"/>
        <v>0</v>
      </c>
      <c r="GB414" s="211">
        <f t="shared" si="1297"/>
        <v>0</v>
      </c>
      <c r="GC414" s="211">
        <f t="shared" si="1298"/>
        <v>0</v>
      </c>
      <c r="GD414" s="211">
        <f t="shared" si="1299"/>
        <v>0</v>
      </c>
      <c r="GE414" s="211">
        <f t="shared" si="1300"/>
        <v>0</v>
      </c>
      <c r="GF414" s="211">
        <f t="shared" si="1301"/>
        <v>0</v>
      </c>
      <c r="GG414" s="211">
        <f t="shared" si="1302"/>
        <v>0</v>
      </c>
      <c r="GH414" s="211">
        <f t="shared" si="1303"/>
        <v>0</v>
      </c>
      <c r="GI414" s="211">
        <f t="shared" si="1304"/>
        <v>0</v>
      </c>
      <c r="GJ414" s="211">
        <f t="shared" si="1305"/>
        <v>0</v>
      </c>
      <c r="GK414" s="211">
        <f t="shared" si="1306"/>
        <v>0</v>
      </c>
      <c r="GL414" s="211">
        <f t="shared" si="1307"/>
        <v>0</v>
      </c>
    </row>
    <row r="415" spans="3:194">
      <c r="C415" s="25" t="s">
        <v>3</v>
      </c>
      <c r="D415" s="220">
        <v>3503</v>
      </c>
      <c r="E415" s="220"/>
      <c r="F415" s="221"/>
      <c r="G415" s="224">
        <f t="shared" ref="G415:G416" si="1386">+I415+K415+M415+O415</f>
        <v>0</v>
      </c>
      <c r="H415" s="224">
        <f t="shared" ref="H415:H416" si="1387">+J415+L415+N415+P415</f>
        <v>0</v>
      </c>
      <c r="I415" s="222"/>
      <c r="J415" s="222"/>
      <c r="K415" s="222"/>
      <c r="L415" s="222"/>
      <c r="M415" s="222"/>
      <c r="N415" s="222"/>
      <c r="O415" s="222"/>
      <c r="P415" s="222"/>
      <c r="Q415" s="224">
        <f t="shared" ref="Q415:Q416" si="1388">SUM(R415:U415)</f>
        <v>0</v>
      </c>
      <c r="R415" s="222"/>
      <c r="S415" s="222"/>
      <c r="T415" s="222"/>
      <c r="U415" s="222"/>
      <c r="V415" s="224">
        <f t="shared" ref="V415:V416" si="1389">SUM(W415:Z415)</f>
        <v>0</v>
      </c>
      <c r="W415" s="222"/>
      <c r="X415" s="222"/>
      <c r="Y415" s="222"/>
      <c r="Z415" s="222"/>
      <c r="AA415" s="224">
        <f t="shared" ref="AA415:AA416" si="1390">SUM(AB415:AE415)</f>
        <v>0</v>
      </c>
      <c r="AB415" s="222"/>
      <c r="AC415" s="222"/>
      <c r="AD415" s="222"/>
      <c r="AE415" s="222"/>
      <c r="AF415" s="224">
        <f t="shared" ref="AF415:AF416" si="1391">SUM(AG415:AJ415)</f>
        <v>0</v>
      </c>
      <c r="AG415" s="222"/>
      <c r="AH415" s="222"/>
      <c r="AI415" s="222"/>
      <c r="AJ415" s="222"/>
      <c r="AK415" s="224">
        <f t="shared" ref="AK415:AK416" si="1392">+AM415+AO415+AQ415+AS415</f>
        <v>0</v>
      </c>
      <c r="AL415" s="224">
        <f t="shared" ref="AL415:AL416" si="1393">+AN415+AP415+AR415+AT415</f>
        <v>0</v>
      </c>
      <c r="AM415" s="222"/>
      <c r="AN415" s="222"/>
      <c r="AO415" s="222"/>
      <c r="AP415" s="222"/>
      <c r="AQ415" s="222"/>
      <c r="AR415" s="222"/>
      <c r="AS415" s="222"/>
      <c r="AT415" s="222"/>
      <c r="AU415" s="224">
        <f t="shared" ref="AU415:AU416" si="1394">SUM(AV415:AY415)</f>
        <v>0</v>
      </c>
      <c r="AV415" s="222"/>
      <c r="AW415" s="222"/>
      <c r="AX415" s="222"/>
      <c r="AY415" s="222"/>
      <c r="AZ415" s="224">
        <f t="shared" ref="AZ415:AZ416" si="1395">SUM(BA415:BD415)</f>
        <v>0</v>
      </c>
      <c r="BA415" s="222"/>
      <c r="BB415" s="222"/>
      <c r="BC415" s="222"/>
      <c r="BD415" s="222"/>
      <c r="BE415" s="224">
        <f t="shared" ref="BE415:BE416" si="1396">SUM(BF415:BI415)</f>
        <v>0</v>
      </c>
      <c r="BF415" s="222"/>
      <c r="BG415" s="222"/>
      <c r="BH415" s="222"/>
      <c r="BI415" s="222"/>
      <c r="BJ415" s="224">
        <f t="shared" ref="BJ415:BJ416" si="1397">SUM(BK415:BN415)</f>
        <v>0</v>
      </c>
      <c r="BK415" s="222"/>
      <c r="BL415" s="222"/>
      <c r="BM415" s="222"/>
      <c r="BN415" s="222"/>
      <c r="BO415" s="224">
        <f t="shared" ref="BO415:BO416" si="1398">SUM(BP415:BS415)</f>
        <v>0</v>
      </c>
      <c r="BP415" s="222"/>
      <c r="BQ415" s="222"/>
      <c r="BR415" s="222"/>
      <c r="BS415" s="222"/>
      <c r="BT415" s="224">
        <f t="shared" ref="BT415:BT416" si="1399">SUM(BU415:BX415)</f>
        <v>0</v>
      </c>
      <c r="BU415" s="222"/>
      <c r="BV415" s="222"/>
      <c r="BW415" s="222"/>
      <c r="BX415" s="222"/>
      <c r="BY415" s="224">
        <f t="shared" ref="BY415:BY416" si="1400">SUM(BZ415:CC415)</f>
        <v>0</v>
      </c>
      <c r="BZ415" s="222"/>
      <c r="CA415" s="222"/>
      <c r="CB415" s="222"/>
      <c r="CC415" s="222"/>
      <c r="CD415" s="224">
        <f t="shared" ref="CD415:CD416" si="1401">SUM(CE415:CH415)</f>
        <v>0</v>
      </c>
      <c r="CE415" s="222"/>
      <c r="CF415" s="222"/>
      <c r="CG415" s="222"/>
      <c r="CH415" s="222"/>
      <c r="CI415" s="224">
        <f t="shared" ref="CI415:CI416" si="1402">SUM(CJ415:CM415)</f>
        <v>0</v>
      </c>
      <c r="CJ415" s="222"/>
      <c r="CK415" s="222"/>
      <c r="CL415" s="222"/>
      <c r="CM415" s="222"/>
      <c r="CN415" s="224">
        <f t="shared" ref="CN415:CN416" si="1403">SUM(CO415:CR415)</f>
        <v>0</v>
      </c>
      <c r="CO415" s="222"/>
      <c r="CP415" s="222"/>
      <c r="CQ415" s="222"/>
      <c r="CR415" s="222"/>
      <c r="CS415" s="209">
        <f t="shared" si="1361"/>
        <v>0</v>
      </c>
      <c r="CT415" s="205"/>
      <c r="CU415" s="210">
        <f t="shared" si="1168"/>
        <v>0</v>
      </c>
      <c r="CV415" s="210">
        <f t="shared" si="1168"/>
        <v>0</v>
      </c>
      <c r="CW415" s="210">
        <f t="shared" si="1330"/>
        <v>0</v>
      </c>
      <c r="CX415" s="210">
        <f t="shared" si="1331"/>
        <v>0</v>
      </c>
      <c r="CY415" s="210">
        <f t="shared" si="1332"/>
        <v>0</v>
      </c>
      <c r="CZ415" s="210">
        <f t="shared" si="1333"/>
        <v>0</v>
      </c>
      <c r="DA415" s="210">
        <f t="shared" si="1169"/>
        <v>0</v>
      </c>
      <c r="DB415" s="210">
        <f t="shared" si="1169"/>
        <v>0</v>
      </c>
      <c r="DC415" s="210">
        <f t="shared" si="1334"/>
        <v>0</v>
      </c>
      <c r="DD415" s="210">
        <f t="shared" si="1335"/>
        <v>0</v>
      </c>
      <c r="DE415" s="210">
        <f t="shared" si="1336"/>
        <v>0</v>
      </c>
      <c r="DF415" s="210">
        <f t="shared" si="1337"/>
        <v>0</v>
      </c>
      <c r="DG415" s="210">
        <f t="shared" si="1338"/>
        <v>0</v>
      </c>
      <c r="DH415" s="210">
        <f t="shared" si="1339"/>
        <v>0</v>
      </c>
      <c r="DI415" s="210">
        <f t="shared" si="1340"/>
        <v>0</v>
      </c>
      <c r="DJ415" s="210">
        <f t="shared" si="1341"/>
        <v>0</v>
      </c>
      <c r="DK415" s="210">
        <f t="shared" si="1342"/>
        <v>0</v>
      </c>
      <c r="DL415" s="210">
        <f t="shared" si="1343"/>
        <v>0</v>
      </c>
      <c r="DN415" s="210">
        <f t="shared" si="1382"/>
        <v>0</v>
      </c>
      <c r="DO415" s="210">
        <f t="shared" si="1383"/>
        <v>0</v>
      </c>
      <c r="DP415" s="210">
        <f t="shared" si="1311"/>
        <v>0</v>
      </c>
      <c r="DQ415" s="210">
        <f t="shared" si="1308"/>
        <v>0</v>
      </c>
      <c r="DR415" s="210">
        <f t="shared" si="1308"/>
        <v>0</v>
      </c>
      <c r="DS415" s="210">
        <f t="shared" si="1308"/>
        <v>0</v>
      </c>
      <c r="DT415" s="210">
        <f t="shared" si="1308"/>
        <v>0</v>
      </c>
      <c r="DU415" s="210">
        <f t="shared" si="1308"/>
        <v>0</v>
      </c>
      <c r="DV415" s="210">
        <f t="shared" si="1308"/>
        <v>0</v>
      </c>
      <c r="DW415" s="210">
        <f t="shared" si="1308"/>
        <v>0</v>
      </c>
      <c r="DX415" s="210">
        <f t="shared" si="1308"/>
        <v>0</v>
      </c>
      <c r="DY415" s="210">
        <f t="shared" si="1308"/>
        <v>0</v>
      </c>
      <c r="DZ415" s="210">
        <f t="shared" si="1308"/>
        <v>0</v>
      </c>
      <c r="EA415" s="210">
        <f t="shared" si="1308"/>
        <v>0</v>
      </c>
      <c r="EB415" s="210">
        <f t="shared" si="1308"/>
        <v>0</v>
      </c>
      <c r="EC415" s="210">
        <f t="shared" si="1308"/>
        <v>0</v>
      </c>
      <c r="ED415" s="210">
        <f t="shared" si="1308"/>
        <v>0</v>
      </c>
      <c r="EE415" s="210">
        <f t="shared" si="1308"/>
        <v>0</v>
      </c>
      <c r="EF415" s="210">
        <f t="shared" si="1277"/>
        <v>0</v>
      </c>
      <c r="EG415" s="210">
        <f t="shared" si="1277"/>
        <v>0</v>
      </c>
      <c r="EH415" s="210">
        <f t="shared" si="1277"/>
        <v>0</v>
      </c>
      <c r="EI415" s="210">
        <f t="shared" si="1277"/>
        <v>0</v>
      </c>
      <c r="EJ415" s="210">
        <f t="shared" si="1277"/>
        <v>0</v>
      </c>
      <c r="EK415" s="210">
        <f t="shared" si="1237"/>
        <v>0</v>
      </c>
      <c r="EL415" s="210">
        <f t="shared" si="1237"/>
        <v>0</v>
      </c>
      <c r="EM415" s="210">
        <f t="shared" si="1237"/>
        <v>0</v>
      </c>
      <c r="EN415" s="210">
        <f t="shared" si="1237"/>
        <v>0</v>
      </c>
      <c r="EO415" s="210">
        <f t="shared" si="1258"/>
        <v>0</v>
      </c>
      <c r="EP415" s="210">
        <f t="shared" si="1258"/>
        <v>0</v>
      </c>
      <c r="EQ415" s="210">
        <f t="shared" si="1258"/>
        <v>0</v>
      </c>
      <c r="ES415" s="210">
        <f t="shared" si="1344"/>
        <v>0</v>
      </c>
      <c r="ET415" s="210">
        <f t="shared" si="1345"/>
        <v>0</v>
      </c>
      <c r="EU415" s="210">
        <f t="shared" si="1346"/>
        <v>0</v>
      </c>
      <c r="EV415" s="210">
        <f t="shared" si="1347"/>
        <v>0</v>
      </c>
      <c r="EW415" s="210">
        <f t="shared" si="1348"/>
        <v>0</v>
      </c>
      <c r="EX415" s="210">
        <f t="shared" si="1349"/>
        <v>0</v>
      </c>
      <c r="EY415" s="210">
        <f t="shared" si="1350"/>
        <v>0</v>
      </c>
      <c r="EZ415" s="210">
        <f t="shared" si="1351"/>
        <v>0</v>
      </c>
      <c r="FA415" s="210">
        <f t="shared" si="1352"/>
        <v>0</v>
      </c>
      <c r="FB415" s="210">
        <f t="shared" si="1353"/>
        <v>0</v>
      </c>
      <c r="FC415" s="210">
        <f t="shared" si="1354"/>
        <v>0</v>
      </c>
      <c r="FD415" s="210">
        <f t="shared" si="1355"/>
        <v>0</v>
      </c>
      <c r="FE415" s="210">
        <f t="shared" si="1356"/>
        <v>0</v>
      </c>
      <c r="FF415" s="210">
        <f t="shared" si="1357"/>
        <v>0</v>
      </c>
      <c r="FG415" s="210">
        <f t="shared" si="1358"/>
        <v>0</v>
      </c>
      <c r="FI415" s="211">
        <f t="shared" si="1278"/>
        <v>0</v>
      </c>
      <c r="FJ415" s="211">
        <f t="shared" si="1279"/>
        <v>0</v>
      </c>
      <c r="FK415" s="211">
        <f t="shared" si="1280"/>
        <v>0</v>
      </c>
      <c r="FL415" s="211">
        <f t="shared" si="1281"/>
        <v>0</v>
      </c>
      <c r="FM415" s="211">
        <f t="shared" si="1282"/>
        <v>0</v>
      </c>
      <c r="FN415" s="211">
        <f t="shared" si="1283"/>
        <v>0</v>
      </c>
      <c r="FO415" s="211">
        <f t="shared" si="1284"/>
        <v>0</v>
      </c>
      <c r="FP415" s="211">
        <f t="shared" si="1285"/>
        <v>0</v>
      </c>
      <c r="FQ415" s="211">
        <f t="shared" si="1286"/>
        <v>0</v>
      </c>
      <c r="FR415" s="211">
        <f t="shared" si="1287"/>
        <v>0</v>
      </c>
      <c r="FS415" s="211">
        <f t="shared" si="1288"/>
        <v>0</v>
      </c>
      <c r="FT415" s="211">
        <f t="shared" si="1289"/>
        <v>0</v>
      </c>
      <c r="FU415" s="211">
        <f t="shared" si="1290"/>
        <v>0</v>
      </c>
      <c r="FV415" s="211">
        <f t="shared" si="1291"/>
        <v>0</v>
      </c>
      <c r="FW415" s="211">
        <f t="shared" si="1292"/>
        <v>0</v>
      </c>
      <c r="FX415" s="211">
        <f t="shared" si="1293"/>
        <v>0</v>
      </c>
      <c r="FY415" s="211">
        <f t="shared" si="1294"/>
        <v>0</v>
      </c>
      <c r="FZ415" s="211">
        <f t="shared" si="1295"/>
        <v>0</v>
      </c>
      <c r="GA415" s="211">
        <f t="shared" si="1296"/>
        <v>0</v>
      </c>
      <c r="GB415" s="211">
        <f t="shared" si="1297"/>
        <v>0</v>
      </c>
      <c r="GC415" s="211">
        <f t="shared" si="1298"/>
        <v>0</v>
      </c>
      <c r="GD415" s="211">
        <f t="shared" si="1299"/>
        <v>0</v>
      </c>
      <c r="GE415" s="211">
        <f t="shared" si="1300"/>
        <v>0</v>
      </c>
      <c r="GF415" s="211">
        <f t="shared" si="1301"/>
        <v>0</v>
      </c>
      <c r="GG415" s="211">
        <f t="shared" si="1302"/>
        <v>0</v>
      </c>
      <c r="GH415" s="211">
        <f t="shared" si="1303"/>
        <v>0</v>
      </c>
      <c r="GI415" s="211">
        <f t="shared" si="1304"/>
        <v>0</v>
      </c>
      <c r="GJ415" s="211">
        <f t="shared" si="1305"/>
        <v>0</v>
      </c>
      <c r="GK415" s="211">
        <f t="shared" si="1306"/>
        <v>0</v>
      </c>
      <c r="GL415" s="211">
        <f t="shared" si="1307"/>
        <v>0</v>
      </c>
    </row>
    <row r="416" spans="3:194">
      <c r="C416" s="25" t="s">
        <v>3</v>
      </c>
      <c r="D416" s="220">
        <v>3504</v>
      </c>
      <c r="E416" s="220"/>
      <c r="F416" s="221"/>
      <c r="G416" s="224">
        <f t="shared" si="1386"/>
        <v>0</v>
      </c>
      <c r="H416" s="224">
        <f t="shared" si="1387"/>
        <v>0</v>
      </c>
      <c r="I416" s="222"/>
      <c r="J416" s="222"/>
      <c r="K416" s="222"/>
      <c r="L416" s="222"/>
      <c r="M416" s="222"/>
      <c r="N416" s="222"/>
      <c r="O416" s="222"/>
      <c r="P416" s="222"/>
      <c r="Q416" s="224">
        <f t="shared" si="1388"/>
        <v>0</v>
      </c>
      <c r="R416" s="222"/>
      <c r="S416" s="222"/>
      <c r="T416" s="222"/>
      <c r="U416" s="222"/>
      <c r="V416" s="224">
        <f t="shared" si="1389"/>
        <v>0</v>
      </c>
      <c r="W416" s="222"/>
      <c r="X416" s="222"/>
      <c r="Y416" s="222"/>
      <c r="Z416" s="222"/>
      <c r="AA416" s="224">
        <f t="shared" si="1390"/>
        <v>0</v>
      </c>
      <c r="AB416" s="222"/>
      <c r="AC416" s="222"/>
      <c r="AD416" s="222"/>
      <c r="AE416" s="222"/>
      <c r="AF416" s="224">
        <f t="shared" si="1391"/>
        <v>0</v>
      </c>
      <c r="AG416" s="222"/>
      <c r="AH416" s="222"/>
      <c r="AI416" s="222"/>
      <c r="AJ416" s="222"/>
      <c r="AK416" s="224">
        <f t="shared" si="1392"/>
        <v>0</v>
      </c>
      <c r="AL416" s="224">
        <f t="shared" si="1393"/>
        <v>0</v>
      </c>
      <c r="AM416" s="222"/>
      <c r="AN416" s="222"/>
      <c r="AO416" s="222"/>
      <c r="AP416" s="222"/>
      <c r="AQ416" s="222"/>
      <c r="AR416" s="222"/>
      <c r="AS416" s="222"/>
      <c r="AT416" s="222"/>
      <c r="AU416" s="224">
        <f t="shared" si="1394"/>
        <v>0</v>
      </c>
      <c r="AV416" s="222"/>
      <c r="AW416" s="222"/>
      <c r="AX416" s="222"/>
      <c r="AY416" s="222"/>
      <c r="AZ416" s="224">
        <f t="shared" si="1395"/>
        <v>0</v>
      </c>
      <c r="BA416" s="222"/>
      <c r="BB416" s="222"/>
      <c r="BC416" s="222"/>
      <c r="BD416" s="222"/>
      <c r="BE416" s="224">
        <f t="shared" si="1396"/>
        <v>0</v>
      </c>
      <c r="BF416" s="222"/>
      <c r="BG416" s="222"/>
      <c r="BH416" s="222"/>
      <c r="BI416" s="222"/>
      <c r="BJ416" s="224">
        <f t="shared" si="1397"/>
        <v>0</v>
      </c>
      <c r="BK416" s="222"/>
      <c r="BL416" s="222"/>
      <c r="BM416" s="222"/>
      <c r="BN416" s="222"/>
      <c r="BO416" s="224">
        <f t="shared" si="1398"/>
        <v>0</v>
      </c>
      <c r="BP416" s="222"/>
      <c r="BQ416" s="222"/>
      <c r="BR416" s="222"/>
      <c r="BS416" s="222"/>
      <c r="BT416" s="224">
        <f t="shared" si="1399"/>
        <v>0</v>
      </c>
      <c r="BU416" s="222"/>
      <c r="BV416" s="222"/>
      <c r="BW416" s="222"/>
      <c r="BX416" s="222"/>
      <c r="BY416" s="224">
        <f t="shared" si="1400"/>
        <v>0</v>
      </c>
      <c r="BZ416" s="222"/>
      <c r="CA416" s="222"/>
      <c r="CB416" s="222"/>
      <c r="CC416" s="222"/>
      <c r="CD416" s="224">
        <f t="shared" si="1401"/>
        <v>0</v>
      </c>
      <c r="CE416" s="222"/>
      <c r="CF416" s="222"/>
      <c r="CG416" s="222"/>
      <c r="CH416" s="222"/>
      <c r="CI416" s="224">
        <f t="shared" si="1402"/>
        <v>0</v>
      </c>
      <c r="CJ416" s="222"/>
      <c r="CK416" s="222"/>
      <c r="CL416" s="222"/>
      <c r="CM416" s="222"/>
      <c r="CN416" s="224">
        <f t="shared" si="1403"/>
        <v>0</v>
      </c>
      <c r="CO416" s="222"/>
      <c r="CP416" s="222"/>
      <c r="CQ416" s="222"/>
      <c r="CR416" s="222"/>
      <c r="CS416" s="209">
        <f t="shared" si="1361"/>
        <v>0</v>
      </c>
      <c r="CT416" s="205"/>
      <c r="CU416" s="210">
        <f t="shared" si="1168"/>
        <v>0</v>
      </c>
      <c r="CV416" s="210">
        <f t="shared" si="1168"/>
        <v>0</v>
      </c>
      <c r="CW416" s="210">
        <f t="shared" si="1330"/>
        <v>0</v>
      </c>
      <c r="CX416" s="210">
        <f t="shared" si="1331"/>
        <v>0</v>
      </c>
      <c r="CY416" s="210">
        <f t="shared" si="1332"/>
        <v>0</v>
      </c>
      <c r="CZ416" s="210">
        <f t="shared" si="1333"/>
        <v>0</v>
      </c>
      <c r="DA416" s="210">
        <f t="shared" si="1169"/>
        <v>0</v>
      </c>
      <c r="DB416" s="210">
        <f t="shared" si="1169"/>
        <v>0</v>
      </c>
      <c r="DC416" s="210">
        <f t="shared" si="1334"/>
        <v>0</v>
      </c>
      <c r="DD416" s="210">
        <f t="shared" si="1335"/>
        <v>0</v>
      </c>
      <c r="DE416" s="210">
        <f t="shared" si="1336"/>
        <v>0</v>
      </c>
      <c r="DF416" s="210">
        <f t="shared" si="1337"/>
        <v>0</v>
      </c>
      <c r="DG416" s="210">
        <f t="shared" si="1338"/>
        <v>0</v>
      </c>
      <c r="DH416" s="210">
        <f t="shared" si="1339"/>
        <v>0</v>
      </c>
      <c r="DI416" s="210">
        <f t="shared" si="1340"/>
        <v>0</v>
      </c>
      <c r="DJ416" s="210">
        <f t="shared" si="1341"/>
        <v>0</v>
      </c>
      <c r="DK416" s="210">
        <f t="shared" si="1342"/>
        <v>0</v>
      </c>
      <c r="DL416" s="210">
        <f t="shared" si="1343"/>
        <v>0</v>
      </c>
      <c r="DN416" s="210">
        <f t="shared" si="1382"/>
        <v>0</v>
      </c>
      <c r="DO416" s="210">
        <f t="shared" si="1383"/>
        <v>0</v>
      </c>
      <c r="DP416" s="210">
        <f t="shared" si="1311"/>
        <v>0</v>
      </c>
      <c r="DQ416" s="210">
        <f t="shared" si="1308"/>
        <v>0</v>
      </c>
      <c r="DR416" s="210">
        <f t="shared" si="1308"/>
        <v>0</v>
      </c>
      <c r="DS416" s="210">
        <f t="shared" si="1308"/>
        <v>0</v>
      </c>
      <c r="DT416" s="210">
        <f t="shared" si="1308"/>
        <v>0</v>
      </c>
      <c r="DU416" s="210">
        <f t="shared" si="1308"/>
        <v>0</v>
      </c>
      <c r="DV416" s="210">
        <f t="shared" si="1308"/>
        <v>0</v>
      </c>
      <c r="DW416" s="210">
        <f t="shared" si="1308"/>
        <v>0</v>
      </c>
      <c r="DX416" s="210">
        <f t="shared" si="1308"/>
        <v>0</v>
      </c>
      <c r="DY416" s="210">
        <f t="shared" si="1308"/>
        <v>0</v>
      </c>
      <c r="DZ416" s="210">
        <f t="shared" si="1308"/>
        <v>0</v>
      </c>
      <c r="EA416" s="210">
        <f t="shared" si="1308"/>
        <v>0</v>
      </c>
      <c r="EB416" s="210">
        <f t="shared" si="1308"/>
        <v>0</v>
      </c>
      <c r="EC416" s="210">
        <f t="shared" si="1308"/>
        <v>0</v>
      </c>
      <c r="ED416" s="210">
        <f t="shared" si="1308"/>
        <v>0</v>
      </c>
      <c r="EE416" s="210">
        <f t="shared" si="1308"/>
        <v>0</v>
      </c>
      <c r="EF416" s="210">
        <f t="shared" si="1277"/>
        <v>0</v>
      </c>
      <c r="EG416" s="210">
        <f t="shared" si="1277"/>
        <v>0</v>
      </c>
      <c r="EH416" s="210">
        <f t="shared" si="1277"/>
        <v>0</v>
      </c>
      <c r="EI416" s="210">
        <f t="shared" si="1277"/>
        <v>0</v>
      </c>
      <c r="EJ416" s="210">
        <f t="shared" si="1277"/>
        <v>0</v>
      </c>
      <c r="EK416" s="210">
        <f t="shared" si="1237"/>
        <v>0</v>
      </c>
      <c r="EL416" s="210">
        <f t="shared" si="1237"/>
        <v>0</v>
      </c>
      <c r="EM416" s="210">
        <f t="shared" si="1237"/>
        <v>0</v>
      </c>
      <c r="EN416" s="210">
        <f t="shared" si="1237"/>
        <v>0</v>
      </c>
      <c r="EO416" s="210">
        <f t="shared" si="1258"/>
        <v>0</v>
      </c>
      <c r="EP416" s="210">
        <f t="shared" si="1258"/>
        <v>0</v>
      </c>
      <c r="EQ416" s="210">
        <f t="shared" si="1258"/>
        <v>0</v>
      </c>
      <c r="ES416" s="210">
        <f t="shared" si="1344"/>
        <v>0</v>
      </c>
      <c r="ET416" s="210">
        <f t="shared" si="1345"/>
        <v>0</v>
      </c>
      <c r="EU416" s="210">
        <f t="shared" si="1346"/>
        <v>0</v>
      </c>
      <c r="EV416" s="210">
        <f t="shared" si="1347"/>
        <v>0</v>
      </c>
      <c r="EW416" s="210">
        <f t="shared" si="1348"/>
        <v>0</v>
      </c>
      <c r="EX416" s="210">
        <f t="shared" si="1349"/>
        <v>0</v>
      </c>
      <c r="EY416" s="210">
        <f t="shared" si="1350"/>
        <v>0</v>
      </c>
      <c r="EZ416" s="210">
        <f t="shared" si="1351"/>
        <v>0</v>
      </c>
      <c r="FA416" s="210">
        <f t="shared" si="1352"/>
        <v>0</v>
      </c>
      <c r="FB416" s="210">
        <f t="shared" si="1353"/>
        <v>0</v>
      </c>
      <c r="FC416" s="210">
        <f t="shared" si="1354"/>
        <v>0</v>
      </c>
      <c r="FD416" s="210">
        <f t="shared" si="1355"/>
        <v>0</v>
      </c>
      <c r="FE416" s="210">
        <f t="shared" si="1356"/>
        <v>0</v>
      </c>
      <c r="FF416" s="210">
        <f t="shared" si="1357"/>
        <v>0</v>
      </c>
      <c r="FG416" s="210">
        <f t="shared" si="1358"/>
        <v>0</v>
      </c>
      <c r="FI416" s="211">
        <f t="shared" si="1278"/>
        <v>0</v>
      </c>
      <c r="FJ416" s="211">
        <f t="shared" si="1279"/>
        <v>0</v>
      </c>
      <c r="FK416" s="211">
        <f t="shared" si="1280"/>
        <v>0</v>
      </c>
      <c r="FL416" s="211">
        <f t="shared" si="1281"/>
        <v>0</v>
      </c>
      <c r="FM416" s="211">
        <f t="shared" si="1282"/>
        <v>0</v>
      </c>
      <c r="FN416" s="211">
        <f t="shared" si="1283"/>
        <v>0</v>
      </c>
      <c r="FO416" s="211">
        <f t="shared" si="1284"/>
        <v>0</v>
      </c>
      <c r="FP416" s="211">
        <f t="shared" si="1285"/>
        <v>0</v>
      </c>
      <c r="FQ416" s="211">
        <f t="shared" si="1286"/>
        <v>0</v>
      </c>
      <c r="FR416" s="211">
        <f t="shared" si="1287"/>
        <v>0</v>
      </c>
      <c r="FS416" s="211">
        <f t="shared" si="1288"/>
        <v>0</v>
      </c>
      <c r="FT416" s="211">
        <f t="shared" si="1289"/>
        <v>0</v>
      </c>
      <c r="FU416" s="211">
        <f t="shared" si="1290"/>
        <v>0</v>
      </c>
      <c r="FV416" s="211">
        <f t="shared" si="1291"/>
        <v>0</v>
      </c>
      <c r="FW416" s="211">
        <f t="shared" si="1292"/>
        <v>0</v>
      </c>
      <c r="FX416" s="211">
        <f t="shared" si="1293"/>
        <v>0</v>
      </c>
      <c r="FY416" s="211">
        <f t="shared" si="1294"/>
        <v>0</v>
      </c>
      <c r="FZ416" s="211">
        <f t="shared" si="1295"/>
        <v>0</v>
      </c>
      <c r="GA416" s="211">
        <f t="shared" si="1296"/>
        <v>0</v>
      </c>
      <c r="GB416" s="211">
        <f t="shared" si="1297"/>
        <v>0</v>
      </c>
      <c r="GC416" s="211">
        <f t="shared" si="1298"/>
        <v>0</v>
      </c>
      <c r="GD416" s="211">
        <f t="shared" si="1299"/>
        <v>0</v>
      </c>
      <c r="GE416" s="211">
        <f t="shared" si="1300"/>
        <v>0</v>
      </c>
      <c r="GF416" s="211">
        <f t="shared" si="1301"/>
        <v>0</v>
      </c>
      <c r="GG416" s="211">
        <f t="shared" si="1302"/>
        <v>0</v>
      </c>
      <c r="GH416" s="211">
        <f t="shared" si="1303"/>
        <v>0</v>
      </c>
      <c r="GI416" s="211">
        <f t="shared" si="1304"/>
        <v>0</v>
      </c>
      <c r="GJ416" s="211">
        <f t="shared" si="1305"/>
        <v>0</v>
      </c>
      <c r="GK416" s="211">
        <f t="shared" si="1306"/>
        <v>0</v>
      </c>
      <c r="GL416" s="211">
        <f t="shared" si="1307"/>
        <v>0</v>
      </c>
    </row>
    <row r="417" spans="3:194" ht="28.5">
      <c r="C417" s="30" t="s">
        <v>1165</v>
      </c>
      <c r="D417" s="212">
        <v>3600</v>
      </c>
      <c r="E417" s="213" t="s">
        <v>31</v>
      </c>
      <c r="F417" s="213" t="s">
        <v>31</v>
      </c>
      <c r="G417" s="215"/>
      <c r="H417" s="215"/>
      <c r="I417" s="215"/>
      <c r="J417" s="215"/>
      <c r="K417" s="215"/>
      <c r="L417" s="215"/>
      <c r="M417" s="215"/>
      <c r="N417" s="215"/>
      <c r="O417" s="215"/>
      <c r="P417" s="215"/>
      <c r="Q417" s="215"/>
      <c r="R417" s="215"/>
      <c r="S417" s="215"/>
      <c r="T417" s="215"/>
      <c r="U417" s="215"/>
      <c r="V417" s="215"/>
      <c r="W417" s="215"/>
      <c r="X417" s="215"/>
      <c r="Y417" s="215"/>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15"/>
      <c r="BK417" s="215"/>
      <c r="BL417" s="215"/>
      <c r="BM417" s="215"/>
      <c r="BN417" s="215"/>
      <c r="BO417" s="215"/>
      <c r="BP417" s="215"/>
      <c r="BQ417" s="215"/>
      <c r="BR417" s="215"/>
      <c r="BS417" s="215"/>
      <c r="BT417" s="215"/>
      <c r="BU417" s="215"/>
      <c r="BV417" s="215"/>
      <c r="BW417" s="215"/>
      <c r="BX417" s="215"/>
      <c r="BY417" s="215"/>
      <c r="BZ417" s="215"/>
      <c r="CA417" s="215"/>
      <c r="CB417" s="215"/>
      <c r="CC417" s="215"/>
      <c r="CD417" s="215"/>
      <c r="CE417" s="215"/>
      <c r="CF417" s="215"/>
      <c r="CG417" s="215"/>
      <c r="CH417" s="215"/>
      <c r="CI417" s="215"/>
      <c r="CJ417" s="215"/>
      <c r="CK417" s="215"/>
      <c r="CL417" s="215"/>
      <c r="CM417" s="215"/>
      <c r="CN417" s="215"/>
      <c r="CO417" s="215"/>
      <c r="CP417" s="215"/>
      <c r="CQ417" s="215"/>
      <c r="CR417" s="215"/>
      <c r="CS417" s="209">
        <f t="shared" si="1361"/>
        <v>0</v>
      </c>
      <c r="CT417" s="205"/>
      <c r="CU417" s="210">
        <f t="shared" si="1168"/>
        <v>0</v>
      </c>
      <c r="CV417" s="210">
        <f t="shared" si="1168"/>
        <v>0</v>
      </c>
      <c r="CW417" s="210">
        <f t="shared" si="1330"/>
        <v>0</v>
      </c>
      <c r="CX417" s="210">
        <f t="shared" si="1331"/>
        <v>0</v>
      </c>
      <c r="CY417" s="210">
        <f t="shared" si="1332"/>
        <v>0</v>
      </c>
      <c r="CZ417" s="210">
        <f t="shared" si="1333"/>
        <v>0</v>
      </c>
      <c r="DA417" s="210">
        <f t="shared" si="1169"/>
        <v>0</v>
      </c>
      <c r="DB417" s="210">
        <f t="shared" si="1169"/>
        <v>0</v>
      </c>
      <c r="DC417" s="210">
        <f t="shared" si="1334"/>
        <v>0</v>
      </c>
      <c r="DD417" s="210">
        <f t="shared" si="1335"/>
        <v>0</v>
      </c>
      <c r="DE417" s="210">
        <f t="shared" si="1336"/>
        <v>0</v>
      </c>
      <c r="DF417" s="210">
        <f t="shared" si="1337"/>
        <v>0</v>
      </c>
      <c r="DG417" s="210">
        <f t="shared" si="1338"/>
        <v>0</v>
      </c>
      <c r="DH417" s="210">
        <f t="shared" si="1339"/>
        <v>0</v>
      </c>
      <c r="DI417" s="210">
        <f t="shared" si="1340"/>
        <v>0</v>
      </c>
      <c r="DJ417" s="210">
        <f t="shared" si="1341"/>
        <v>0</v>
      </c>
      <c r="DK417" s="210">
        <f t="shared" si="1342"/>
        <v>0</v>
      </c>
      <c r="DL417" s="210">
        <f t="shared" si="1343"/>
        <v>0</v>
      </c>
      <c r="DN417" s="210">
        <f t="shared" si="1382"/>
        <v>0</v>
      </c>
      <c r="DO417" s="210">
        <f t="shared" si="1383"/>
        <v>0</v>
      </c>
      <c r="DP417" s="210">
        <f t="shared" si="1311"/>
        <v>0</v>
      </c>
      <c r="DQ417" s="210">
        <f t="shared" si="1308"/>
        <v>0</v>
      </c>
      <c r="DR417" s="210">
        <f t="shared" si="1308"/>
        <v>0</v>
      </c>
      <c r="DS417" s="210">
        <f t="shared" si="1308"/>
        <v>0</v>
      </c>
      <c r="DT417" s="210">
        <f t="shared" si="1308"/>
        <v>0</v>
      </c>
      <c r="DU417" s="210">
        <f t="shared" si="1308"/>
        <v>0</v>
      </c>
      <c r="DV417" s="210">
        <f t="shared" si="1308"/>
        <v>0</v>
      </c>
      <c r="DW417" s="210">
        <f t="shared" si="1308"/>
        <v>0</v>
      </c>
      <c r="DX417" s="210">
        <f t="shared" si="1308"/>
        <v>0</v>
      </c>
      <c r="DY417" s="210">
        <f t="shared" si="1308"/>
        <v>0</v>
      </c>
      <c r="DZ417" s="210">
        <f t="shared" si="1308"/>
        <v>0</v>
      </c>
      <c r="EA417" s="210">
        <f t="shared" si="1308"/>
        <v>0</v>
      </c>
      <c r="EB417" s="210">
        <f t="shared" si="1308"/>
        <v>0</v>
      </c>
      <c r="EC417" s="210">
        <f t="shared" si="1308"/>
        <v>0</v>
      </c>
      <c r="ED417" s="210">
        <f t="shared" si="1308"/>
        <v>0</v>
      </c>
      <c r="EE417" s="210">
        <f t="shared" si="1308"/>
        <v>0</v>
      </c>
      <c r="EF417" s="210">
        <f t="shared" si="1277"/>
        <v>0</v>
      </c>
      <c r="EG417" s="210">
        <f t="shared" si="1277"/>
        <v>0</v>
      </c>
      <c r="EH417" s="210">
        <f t="shared" si="1277"/>
        <v>0</v>
      </c>
      <c r="EI417" s="210">
        <f t="shared" si="1277"/>
        <v>0</v>
      </c>
      <c r="EJ417" s="210">
        <f t="shared" si="1277"/>
        <v>0</v>
      </c>
      <c r="EK417" s="210">
        <f t="shared" si="1237"/>
        <v>0</v>
      </c>
      <c r="EL417" s="210">
        <f t="shared" si="1237"/>
        <v>0</v>
      </c>
      <c r="EM417" s="210">
        <f t="shared" si="1237"/>
        <v>0</v>
      </c>
      <c r="EN417" s="210">
        <f t="shared" si="1237"/>
        <v>0</v>
      </c>
      <c r="EO417" s="210">
        <f t="shared" si="1258"/>
        <v>0</v>
      </c>
      <c r="EP417" s="210">
        <f t="shared" si="1258"/>
        <v>0</v>
      </c>
      <c r="EQ417" s="210">
        <f t="shared" si="1258"/>
        <v>0</v>
      </c>
      <c r="ES417" s="210">
        <f t="shared" si="1344"/>
        <v>0</v>
      </c>
      <c r="ET417" s="210">
        <f t="shared" si="1345"/>
        <v>0</v>
      </c>
      <c r="EU417" s="210">
        <f t="shared" si="1346"/>
        <v>0</v>
      </c>
      <c r="EV417" s="210">
        <f t="shared" si="1347"/>
        <v>0</v>
      </c>
      <c r="EW417" s="210">
        <f t="shared" si="1348"/>
        <v>0</v>
      </c>
      <c r="EX417" s="210">
        <f t="shared" si="1349"/>
        <v>0</v>
      </c>
      <c r="EY417" s="210">
        <f t="shared" si="1350"/>
        <v>0</v>
      </c>
      <c r="EZ417" s="210">
        <f t="shared" si="1351"/>
        <v>0</v>
      </c>
      <c r="FA417" s="210">
        <f t="shared" si="1352"/>
        <v>0</v>
      </c>
      <c r="FB417" s="210">
        <f t="shared" si="1353"/>
        <v>0</v>
      </c>
      <c r="FC417" s="210">
        <f t="shared" si="1354"/>
        <v>0</v>
      </c>
      <c r="FD417" s="210">
        <f t="shared" si="1355"/>
        <v>0</v>
      </c>
      <c r="FE417" s="210">
        <f t="shared" si="1356"/>
        <v>0</v>
      </c>
      <c r="FF417" s="210">
        <f t="shared" si="1357"/>
        <v>0</v>
      </c>
      <c r="FG417" s="210">
        <f t="shared" si="1358"/>
        <v>0</v>
      </c>
      <c r="FI417" s="211">
        <f t="shared" si="1278"/>
        <v>0</v>
      </c>
      <c r="FJ417" s="211">
        <f t="shared" si="1279"/>
        <v>0</v>
      </c>
      <c r="FK417" s="211">
        <f t="shared" si="1280"/>
        <v>0</v>
      </c>
      <c r="FL417" s="211">
        <f t="shared" si="1281"/>
        <v>0</v>
      </c>
      <c r="FM417" s="211">
        <f t="shared" si="1282"/>
        <v>0</v>
      </c>
      <c r="FN417" s="211">
        <f t="shared" si="1283"/>
        <v>0</v>
      </c>
      <c r="FO417" s="211">
        <f t="shared" si="1284"/>
        <v>0</v>
      </c>
      <c r="FP417" s="211">
        <f t="shared" si="1285"/>
        <v>0</v>
      </c>
      <c r="FQ417" s="211">
        <f t="shared" si="1286"/>
        <v>0</v>
      </c>
      <c r="FR417" s="211">
        <f t="shared" si="1287"/>
        <v>0</v>
      </c>
      <c r="FS417" s="211">
        <f t="shared" si="1288"/>
        <v>0</v>
      </c>
      <c r="FT417" s="211">
        <f t="shared" si="1289"/>
        <v>0</v>
      </c>
      <c r="FU417" s="211">
        <f t="shared" si="1290"/>
        <v>0</v>
      </c>
      <c r="FV417" s="211">
        <f t="shared" si="1291"/>
        <v>0</v>
      </c>
      <c r="FW417" s="211">
        <f t="shared" si="1292"/>
        <v>0</v>
      </c>
      <c r="FX417" s="211">
        <f t="shared" si="1293"/>
        <v>0</v>
      </c>
      <c r="FY417" s="211">
        <f t="shared" si="1294"/>
        <v>0</v>
      </c>
      <c r="FZ417" s="211">
        <f t="shared" si="1295"/>
        <v>0</v>
      </c>
      <c r="GA417" s="211">
        <f t="shared" si="1296"/>
        <v>0</v>
      </c>
      <c r="GB417" s="211">
        <f t="shared" si="1297"/>
        <v>0</v>
      </c>
      <c r="GC417" s="211">
        <f t="shared" si="1298"/>
        <v>0</v>
      </c>
      <c r="GD417" s="211">
        <f t="shared" si="1299"/>
        <v>0</v>
      </c>
      <c r="GE417" s="211">
        <f t="shared" si="1300"/>
        <v>0</v>
      </c>
      <c r="GF417" s="211">
        <f t="shared" si="1301"/>
        <v>0</v>
      </c>
      <c r="GG417" s="211">
        <f t="shared" si="1302"/>
        <v>0</v>
      </c>
      <c r="GH417" s="211">
        <f t="shared" si="1303"/>
        <v>0</v>
      </c>
      <c r="GI417" s="211">
        <f t="shared" si="1304"/>
        <v>0</v>
      </c>
      <c r="GJ417" s="211">
        <f t="shared" si="1305"/>
        <v>0</v>
      </c>
      <c r="GK417" s="211">
        <f t="shared" si="1306"/>
        <v>0</v>
      </c>
      <c r="GL417" s="211">
        <f t="shared" si="1307"/>
        <v>0</v>
      </c>
    </row>
    <row r="418" spans="3:194" ht="42.75">
      <c r="C418" s="29" t="s">
        <v>9</v>
      </c>
      <c r="D418" s="206">
        <v>5000</v>
      </c>
      <c r="E418" s="207" t="s">
        <v>31</v>
      </c>
      <c r="F418" s="207" t="s">
        <v>31</v>
      </c>
      <c r="G418" s="208">
        <f>+G419+G525+G548+G580+G593+G598+G624</f>
        <v>0</v>
      </c>
      <c r="H418" s="208">
        <f t="shared" ref="H418:BS418" si="1404">+H419+H525+H548+H580+H593+H598+H624</f>
        <v>0</v>
      </c>
      <c r="I418" s="208">
        <f t="shared" si="1404"/>
        <v>0</v>
      </c>
      <c r="J418" s="208">
        <f t="shared" si="1404"/>
        <v>0</v>
      </c>
      <c r="K418" s="208">
        <f t="shared" si="1404"/>
        <v>0</v>
      </c>
      <c r="L418" s="208">
        <f t="shared" si="1404"/>
        <v>0</v>
      </c>
      <c r="M418" s="208">
        <f t="shared" si="1404"/>
        <v>0</v>
      </c>
      <c r="N418" s="208">
        <f t="shared" si="1404"/>
        <v>0</v>
      </c>
      <c r="O418" s="208">
        <f t="shared" si="1404"/>
        <v>0</v>
      </c>
      <c r="P418" s="208">
        <f t="shared" si="1404"/>
        <v>0</v>
      </c>
      <c r="Q418" s="208">
        <f t="shared" si="1404"/>
        <v>0</v>
      </c>
      <c r="R418" s="208">
        <f t="shared" si="1404"/>
        <v>0</v>
      </c>
      <c r="S418" s="208">
        <f t="shared" si="1404"/>
        <v>0</v>
      </c>
      <c r="T418" s="208">
        <f t="shared" si="1404"/>
        <v>0</v>
      </c>
      <c r="U418" s="208">
        <f t="shared" si="1404"/>
        <v>0</v>
      </c>
      <c r="V418" s="208">
        <f t="shared" si="1404"/>
        <v>0</v>
      </c>
      <c r="W418" s="208">
        <f t="shared" si="1404"/>
        <v>0</v>
      </c>
      <c r="X418" s="208">
        <f t="shared" si="1404"/>
        <v>0</v>
      </c>
      <c r="Y418" s="208">
        <f t="shared" si="1404"/>
        <v>0</v>
      </c>
      <c r="Z418" s="208">
        <f t="shared" si="1404"/>
        <v>0</v>
      </c>
      <c r="AA418" s="208">
        <f t="shared" si="1404"/>
        <v>0</v>
      </c>
      <c r="AB418" s="208">
        <f t="shared" si="1404"/>
        <v>0</v>
      </c>
      <c r="AC418" s="208">
        <f t="shared" si="1404"/>
        <v>0</v>
      </c>
      <c r="AD418" s="208">
        <f t="shared" si="1404"/>
        <v>0</v>
      </c>
      <c r="AE418" s="208">
        <f t="shared" si="1404"/>
        <v>0</v>
      </c>
      <c r="AF418" s="208">
        <f t="shared" si="1404"/>
        <v>0</v>
      </c>
      <c r="AG418" s="208">
        <f t="shared" si="1404"/>
        <v>0</v>
      </c>
      <c r="AH418" s="208">
        <f t="shared" si="1404"/>
        <v>0</v>
      </c>
      <c r="AI418" s="208">
        <f t="shared" si="1404"/>
        <v>0</v>
      </c>
      <c r="AJ418" s="208">
        <f t="shared" si="1404"/>
        <v>0</v>
      </c>
      <c r="AK418" s="208">
        <f t="shared" si="1404"/>
        <v>0</v>
      </c>
      <c r="AL418" s="208">
        <f t="shared" si="1404"/>
        <v>0</v>
      </c>
      <c r="AM418" s="208">
        <f t="shared" si="1404"/>
        <v>0</v>
      </c>
      <c r="AN418" s="208">
        <f t="shared" si="1404"/>
        <v>0</v>
      </c>
      <c r="AO418" s="208">
        <f t="shared" si="1404"/>
        <v>0</v>
      </c>
      <c r="AP418" s="208">
        <f t="shared" si="1404"/>
        <v>0</v>
      </c>
      <c r="AQ418" s="208">
        <f t="shared" si="1404"/>
        <v>0</v>
      </c>
      <c r="AR418" s="208">
        <f t="shared" si="1404"/>
        <v>0</v>
      </c>
      <c r="AS418" s="208">
        <f t="shared" si="1404"/>
        <v>0</v>
      </c>
      <c r="AT418" s="208">
        <f t="shared" si="1404"/>
        <v>0</v>
      </c>
      <c r="AU418" s="208">
        <f t="shared" si="1404"/>
        <v>0</v>
      </c>
      <c r="AV418" s="208">
        <f t="shared" si="1404"/>
        <v>0</v>
      </c>
      <c r="AW418" s="208">
        <f t="shared" si="1404"/>
        <v>0</v>
      </c>
      <c r="AX418" s="208">
        <f t="shared" si="1404"/>
        <v>0</v>
      </c>
      <c r="AY418" s="208">
        <f t="shared" si="1404"/>
        <v>0</v>
      </c>
      <c r="AZ418" s="208">
        <f t="shared" si="1404"/>
        <v>0</v>
      </c>
      <c r="BA418" s="208">
        <f t="shared" si="1404"/>
        <v>0</v>
      </c>
      <c r="BB418" s="208">
        <f t="shared" si="1404"/>
        <v>0</v>
      </c>
      <c r="BC418" s="208">
        <f t="shared" si="1404"/>
        <v>0</v>
      </c>
      <c r="BD418" s="208">
        <f t="shared" si="1404"/>
        <v>0</v>
      </c>
      <c r="BE418" s="208">
        <f t="shared" si="1404"/>
        <v>0</v>
      </c>
      <c r="BF418" s="208">
        <f t="shared" si="1404"/>
        <v>0</v>
      </c>
      <c r="BG418" s="208">
        <f t="shared" si="1404"/>
        <v>0</v>
      </c>
      <c r="BH418" s="208">
        <f t="shared" si="1404"/>
        <v>0</v>
      </c>
      <c r="BI418" s="208">
        <f t="shared" si="1404"/>
        <v>0</v>
      </c>
      <c r="BJ418" s="208">
        <f t="shared" si="1404"/>
        <v>0</v>
      </c>
      <c r="BK418" s="208">
        <f t="shared" si="1404"/>
        <v>0</v>
      </c>
      <c r="BL418" s="208">
        <f t="shared" si="1404"/>
        <v>0</v>
      </c>
      <c r="BM418" s="208">
        <f t="shared" si="1404"/>
        <v>0</v>
      </c>
      <c r="BN418" s="208">
        <f t="shared" si="1404"/>
        <v>0</v>
      </c>
      <c r="BO418" s="208">
        <f t="shared" si="1404"/>
        <v>0</v>
      </c>
      <c r="BP418" s="208">
        <f t="shared" si="1404"/>
        <v>0</v>
      </c>
      <c r="BQ418" s="208">
        <f t="shared" si="1404"/>
        <v>0</v>
      </c>
      <c r="BR418" s="208">
        <f t="shared" si="1404"/>
        <v>0</v>
      </c>
      <c r="BS418" s="208">
        <f t="shared" si="1404"/>
        <v>0</v>
      </c>
      <c r="BT418" s="208">
        <f t="shared" ref="BT418:CR418" si="1405">+BT419+BT525+BT548+BT580+BT593+BT598+BT624</f>
        <v>0</v>
      </c>
      <c r="BU418" s="208">
        <f t="shared" si="1405"/>
        <v>0</v>
      </c>
      <c r="BV418" s="208">
        <f t="shared" si="1405"/>
        <v>0</v>
      </c>
      <c r="BW418" s="208">
        <f t="shared" si="1405"/>
        <v>0</v>
      </c>
      <c r="BX418" s="208">
        <f t="shared" si="1405"/>
        <v>0</v>
      </c>
      <c r="BY418" s="208">
        <f t="shared" si="1405"/>
        <v>0</v>
      </c>
      <c r="BZ418" s="208">
        <f t="shared" si="1405"/>
        <v>0</v>
      </c>
      <c r="CA418" s="208">
        <f t="shared" si="1405"/>
        <v>0</v>
      </c>
      <c r="CB418" s="208">
        <f t="shared" si="1405"/>
        <v>0</v>
      </c>
      <c r="CC418" s="208">
        <f t="shared" si="1405"/>
        <v>0</v>
      </c>
      <c r="CD418" s="208">
        <f t="shared" si="1405"/>
        <v>0</v>
      </c>
      <c r="CE418" s="208">
        <f t="shared" si="1405"/>
        <v>0</v>
      </c>
      <c r="CF418" s="208">
        <f t="shared" si="1405"/>
        <v>0</v>
      </c>
      <c r="CG418" s="208">
        <f t="shared" si="1405"/>
        <v>0</v>
      </c>
      <c r="CH418" s="208">
        <f t="shared" si="1405"/>
        <v>0</v>
      </c>
      <c r="CI418" s="208">
        <f t="shared" si="1405"/>
        <v>0</v>
      </c>
      <c r="CJ418" s="208">
        <f t="shared" si="1405"/>
        <v>0</v>
      </c>
      <c r="CK418" s="208">
        <f t="shared" si="1405"/>
        <v>0</v>
      </c>
      <c r="CL418" s="208">
        <f t="shared" si="1405"/>
        <v>0</v>
      </c>
      <c r="CM418" s="208">
        <f t="shared" si="1405"/>
        <v>0</v>
      </c>
      <c r="CN418" s="208">
        <f t="shared" si="1405"/>
        <v>0</v>
      </c>
      <c r="CO418" s="208">
        <f t="shared" si="1405"/>
        <v>0</v>
      </c>
      <c r="CP418" s="208">
        <f t="shared" si="1405"/>
        <v>0</v>
      </c>
      <c r="CQ418" s="208">
        <f t="shared" si="1405"/>
        <v>0</v>
      </c>
      <c r="CR418" s="208">
        <f t="shared" si="1405"/>
        <v>0</v>
      </c>
      <c r="CS418" s="209">
        <f t="shared" si="1361"/>
        <v>0</v>
      </c>
      <c r="CT418" s="205"/>
      <c r="CU418" s="210">
        <f t="shared" si="1168"/>
        <v>0</v>
      </c>
      <c r="CV418" s="210">
        <f t="shared" si="1168"/>
        <v>0</v>
      </c>
      <c r="CW418" s="210">
        <f t="shared" si="1330"/>
        <v>0</v>
      </c>
      <c r="CX418" s="210">
        <f t="shared" si="1331"/>
        <v>0</v>
      </c>
      <c r="CY418" s="210">
        <f t="shared" si="1332"/>
        <v>0</v>
      </c>
      <c r="CZ418" s="210">
        <f t="shared" si="1333"/>
        <v>0</v>
      </c>
      <c r="DA418" s="210">
        <f t="shared" si="1169"/>
        <v>0</v>
      </c>
      <c r="DB418" s="210">
        <f t="shared" si="1169"/>
        <v>0</v>
      </c>
      <c r="DC418" s="210">
        <f t="shared" si="1334"/>
        <v>0</v>
      </c>
      <c r="DD418" s="210">
        <f t="shared" si="1335"/>
        <v>0</v>
      </c>
      <c r="DE418" s="210">
        <f t="shared" si="1336"/>
        <v>0</v>
      </c>
      <c r="DF418" s="210">
        <f t="shared" si="1337"/>
        <v>0</v>
      </c>
      <c r="DG418" s="210">
        <f t="shared" si="1338"/>
        <v>0</v>
      </c>
      <c r="DH418" s="210">
        <f t="shared" si="1339"/>
        <v>0</v>
      </c>
      <c r="DI418" s="210">
        <f t="shared" si="1340"/>
        <v>0</v>
      </c>
      <c r="DJ418" s="210">
        <f t="shared" si="1341"/>
        <v>0</v>
      </c>
      <c r="DK418" s="210">
        <f t="shared" si="1342"/>
        <v>0</v>
      </c>
      <c r="DL418" s="210">
        <f t="shared" si="1343"/>
        <v>0</v>
      </c>
      <c r="DN418" s="210">
        <f t="shared" si="1382"/>
        <v>0</v>
      </c>
      <c r="DO418" s="210">
        <f t="shared" si="1383"/>
        <v>0</v>
      </c>
      <c r="DP418" s="210">
        <f t="shared" si="1311"/>
        <v>0</v>
      </c>
      <c r="DQ418" s="210">
        <f t="shared" ref="DQ418:DQ427" si="1406">IF((J418-AN418)&gt;0,0,J418-AN418)</f>
        <v>0</v>
      </c>
      <c r="DR418" s="210">
        <f t="shared" ref="DR418:DR427" si="1407">IF((K418-AO418)&gt;0,0,K418-AO418)</f>
        <v>0</v>
      </c>
      <c r="DS418" s="210">
        <f t="shared" ref="DS418:DS427" si="1408">IF((L418-AP418)&gt;0,0,L418-AP418)</f>
        <v>0</v>
      </c>
      <c r="DT418" s="210">
        <f t="shared" ref="DT418:DT427" si="1409">IF((M418-AQ418)&gt;0,0,M418-AQ418)</f>
        <v>0</v>
      </c>
      <c r="DU418" s="210">
        <f t="shared" ref="DU418:DU427" si="1410">IF((N418-AR418)&gt;0,0,N418-AR418)</f>
        <v>0</v>
      </c>
      <c r="DV418" s="210">
        <f t="shared" ref="DV418:DV427" si="1411">IF((O418-AS418)&gt;0,0,O418-AS418)</f>
        <v>0</v>
      </c>
      <c r="DW418" s="210">
        <f t="shared" ref="DW418:DW427" si="1412">IF((P418-AT418)&gt;0,0,P418-AT418)</f>
        <v>0</v>
      </c>
      <c r="DX418" s="210">
        <f t="shared" ref="DX418:DX427" si="1413">IF((Q418-AU418)&gt;0,0,Q418-AU418)</f>
        <v>0</v>
      </c>
      <c r="DY418" s="210">
        <f t="shared" ref="DY418:DY427" si="1414">IF((R418-AV418)&gt;0,0,R418-AV418)</f>
        <v>0</v>
      </c>
      <c r="DZ418" s="210">
        <f t="shared" ref="DZ418:DZ427" si="1415">IF((S418-AW418)&gt;0,0,S418-AW418)</f>
        <v>0</v>
      </c>
      <c r="EA418" s="210">
        <f t="shared" ref="EA418:EA427" si="1416">IF((T418-AX418)&gt;0,0,T418-AX418)</f>
        <v>0</v>
      </c>
      <c r="EB418" s="210">
        <f t="shared" ref="EB418:EB427" si="1417">IF((U418-AY418)&gt;0,0,U418-AY418)</f>
        <v>0</v>
      </c>
      <c r="EC418" s="210">
        <f t="shared" ref="EC418:EC427" si="1418">IF((V418-AZ418)&gt;0,0,V418-AZ418)</f>
        <v>0</v>
      </c>
      <c r="ED418" s="210">
        <f t="shared" ref="ED418:ED427" si="1419">IF((W418-BA418)&gt;0,0,W418-BA418)</f>
        <v>0</v>
      </c>
      <c r="EE418" s="210">
        <f t="shared" ref="EE418:EE427" si="1420">IF((X418-BB418)&gt;0,0,X418-BB418)</f>
        <v>0</v>
      </c>
      <c r="EF418" s="210">
        <f t="shared" si="1277"/>
        <v>0</v>
      </c>
      <c r="EG418" s="210">
        <f t="shared" si="1277"/>
        <v>0</v>
      </c>
      <c r="EH418" s="210">
        <f t="shared" si="1277"/>
        <v>0</v>
      </c>
      <c r="EI418" s="210">
        <f t="shared" si="1277"/>
        <v>0</v>
      </c>
      <c r="EJ418" s="210">
        <f t="shared" si="1277"/>
        <v>0</v>
      </c>
      <c r="EK418" s="210">
        <f t="shared" si="1237"/>
        <v>0</v>
      </c>
      <c r="EL418" s="210">
        <f t="shared" si="1237"/>
        <v>0</v>
      </c>
      <c r="EM418" s="210">
        <f t="shared" si="1237"/>
        <v>0</v>
      </c>
      <c r="EN418" s="210">
        <f t="shared" si="1237"/>
        <v>0</v>
      </c>
      <c r="EO418" s="210">
        <f t="shared" si="1258"/>
        <v>0</v>
      </c>
      <c r="EP418" s="210">
        <f t="shared" si="1258"/>
        <v>0</v>
      </c>
      <c r="EQ418" s="210">
        <f t="shared" si="1258"/>
        <v>0</v>
      </c>
      <c r="ES418" s="210">
        <f t="shared" si="1344"/>
        <v>0</v>
      </c>
      <c r="ET418" s="210">
        <f t="shared" si="1345"/>
        <v>0</v>
      </c>
      <c r="EU418" s="210">
        <f t="shared" si="1346"/>
        <v>0</v>
      </c>
      <c r="EV418" s="210">
        <f t="shared" si="1347"/>
        <v>0</v>
      </c>
      <c r="EW418" s="210">
        <f t="shared" si="1348"/>
        <v>0</v>
      </c>
      <c r="EX418" s="210">
        <f t="shared" si="1349"/>
        <v>0</v>
      </c>
      <c r="EY418" s="210">
        <f t="shared" si="1350"/>
        <v>0</v>
      </c>
      <c r="EZ418" s="210">
        <f t="shared" si="1351"/>
        <v>0</v>
      </c>
      <c r="FA418" s="210">
        <f t="shared" si="1352"/>
        <v>0</v>
      </c>
      <c r="FB418" s="210">
        <f t="shared" si="1353"/>
        <v>0</v>
      </c>
      <c r="FC418" s="210">
        <f t="shared" si="1354"/>
        <v>0</v>
      </c>
      <c r="FD418" s="210">
        <f t="shared" si="1355"/>
        <v>0</v>
      </c>
      <c r="FE418" s="210">
        <f t="shared" si="1356"/>
        <v>0</v>
      </c>
      <c r="FF418" s="210">
        <f t="shared" si="1357"/>
        <v>0</v>
      </c>
      <c r="FG418" s="210">
        <f t="shared" si="1358"/>
        <v>0</v>
      </c>
      <c r="FI418" s="211">
        <f t="shared" si="1278"/>
        <v>0</v>
      </c>
      <c r="FJ418" s="211">
        <f t="shared" si="1279"/>
        <v>0</v>
      </c>
      <c r="FK418" s="211">
        <f t="shared" si="1280"/>
        <v>0</v>
      </c>
      <c r="FL418" s="211">
        <f t="shared" si="1281"/>
        <v>0</v>
      </c>
      <c r="FM418" s="211">
        <f t="shared" si="1282"/>
        <v>0</v>
      </c>
      <c r="FN418" s="211">
        <f t="shared" si="1283"/>
        <v>0</v>
      </c>
      <c r="FO418" s="211">
        <f t="shared" si="1284"/>
        <v>0</v>
      </c>
      <c r="FP418" s="211">
        <f t="shared" si="1285"/>
        <v>0</v>
      </c>
      <c r="FQ418" s="211">
        <f t="shared" si="1286"/>
        <v>0</v>
      </c>
      <c r="FR418" s="211">
        <f t="shared" si="1287"/>
        <v>0</v>
      </c>
      <c r="FS418" s="211">
        <f t="shared" si="1288"/>
        <v>0</v>
      </c>
      <c r="FT418" s="211">
        <f t="shared" si="1289"/>
        <v>0</v>
      </c>
      <c r="FU418" s="211">
        <f t="shared" si="1290"/>
        <v>0</v>
      </c>
      <c r="FV418" s="211">
        <f t="shared" si="1291"/>
        <v>0</v>
      </c>
      <c r="FW418" s="211">
        <f t="shared" si="1292"/>
        <v>0</v>
      </c>
      <c r="FX418" s="211">
        <f t="shared" si="1293"/>
        <v>0</v>
      </c>
      <c r="FY418" s="211">
        <f t="shared" si="1294"/>
        <v>0</v>
      </c>
      <c r="FZ418" s="211">
        <f t="shared" si="1295"/>
        <v>0</v>
      </c>
      <c r="GA418" s="211">
        <f t="shared" si="1296"/>
        <v>0</v>
      </c>
      <c r="GB418" s="211">
        <f t="shared" si="1297"/>
        <v>0</v>
      </c>
      <c r="GC418" s="211">
        <f t="shared" si="1298"/>
        <v>0</v>
      </c>
      <c r="GD418" s="211">
        <f t="shared" si="1299"/>
        <v>0</v>
      </c>
      <c r="GE418" s="211">
        <f t="shared" si="1300"/>
        <v>0</v>
      </c>
      <c r="GF418" s="211">
        <f t="shared" si="1301"/>
        <v>0</v>
      </c>
      <c r="GG418" s="211">
        <f t="shared" si="1302"/>
        <v>0</v>
      </c>
      <c r="GH418" s="211">
        <f t="shared" si="1303"/>
        <v>0</v>
      </c>
      <c r="GI418" s="211">
        <f t="shared" si="1304"/>
        <v>0</v>
      </c>
      <c r="GJ418" s="211">
        <f t="shared" si="1305"/>
        <v>0</v>
      </c>
      <c r="GK418" s="211">
        <f t="shared" si="1306"/>
        <v>0</v>
      </c>
      <c r="GL418" s="211">
        <f t="shared" si="1307"/>
        <v>0</v>
      </c>
    </row>
    <row r="419" spans="3:194" ht="28.5">
      <c r="C419" s="30" t="s">
        <v>10</v>
      </c>
      <c r="D419" s="212">
        <v>5001</v>
      </c>
      <c r="E419" s="213" t="s">
        <v>31</v>
      </c>
      <c r="F419" s="214">
        <f>SUM(G422:G470,G473:G522)</f>
        <v>0</v>
      </c>
      <c r="G419" s="215">
        <f>+G420+G471</f>
        <v>0</v>
      </c>
      <c r="H419" s="215">
        <f>+H420+H471</f>
        <v>0</v>
      </c>
      <c r="I419" s="215">
        <f t="shared" ref="I419:BT419" si="1421">+I420+I471</f>
        <v>0</v>
      </c>
      <c r="J419" s="215">
        <f t="shared" si="1421"/>
        <v>0</v>
      </c>
      <c r="K419" s="215">
        <f t="shared" si="1421"/>
        <v>0</v>
      </c>
      <c r="L419" s="215">
        <f t="shared" si="1421"/>
        <v>0</v>
      </c>
      <c r="M419" s="215">
        <f t="shared" si="1421"/>
        <v>0</v>
      </c>
      <c r="N419" s="215">
        <f t="shared" si="1421"/>
        <v>0</v>
      </c>
      <c r="O419" s="215">
        <f t="shared" si="1421"/>
        <v>0</v>
      </c>
      <c r="P419" s="215">
        <f t="shared" si="1421"/>
        <v>0</v>
      </c>
      <c r="Q419" s="215">
        <f t="shared" si="1421"/>
        <v>0</v>
      </c>
      <c r="R419" s="215">
        <f t="shared" si="1421"/>
        <v>0</v>
      </c>
      <c r="S419" s="215">
        <f t="shared" si="1421"/>
        <v>0</v>
      </c>
      <c r="T419" s="215">
        <f t="shared" si="1421"/>
        <v>0</v>
      </c>
      <c r="U419" s="215">
        <f t="shared" si="1421"/>
        <v>0</v>
      </c>
      <c r="V419" s="215">
        <f t="shared" si="1421"/>
        <v>0</v>
      </c>
      <c r="W419" s="215">
        <f t="shared" si="1421"/>
        <v>0</v>
      </c>
      <c r="X419" s="215">
        <f t="shared" si="1421"/>
        <v>0</v>
      </c>
      <c r="Y419" s="215">
        <f t="shared" si="1421"/>
        <v>0</v>
      </c>
      <c r="Z419" s="215">
        <f t="shared" si="1421"/>
        <v>0</v>
      </c>
      <c r="AA419" s="215">
        <f t="shared" si="1421"/>
        <v>0</v>
      </c>
      <c r="AB419" s="215">
        <f t="shared" si="1421"/>
        <v>0</v>
      </c>
      <c r="AC419" s="215">
        <f t="shared" si="1421"/>
        <v>0</v>
      </c>
      <c r="AD419" s="215">
        <f t="shared" si="1421"/>
        <v>0</v>
      </c>
      <c r="AE419" s="215">
        <f t="shared" si="1421"/>
        <v>0</v>
      </c>
      <c r="AF419" s="215">
        <f t="shared" si="1421"/>
        <v>0</v>
      </c>
      <c r="AG419" s="215">
        <f t="shared" si="1421"/>
        <v>0</v>
      </c>
      <c r="AH419" s="215">
        <f t="shared" si="1421"/>
        <v>0</v>
      </c>
      <c r="AI419" s="215">
        <f t="shared" si="1421"/>
        <v>0</v>
      </c>
      <c r="AJ419" s="215">
        <f t="shared" si="1421"/>
        <v>0</v>
      </c>
      <c r="AK419" s="215">
        <f t="shared" si="1421"/>
        <v>0</v>
      </c>
      <c r="AL419" s="215">
        <f t="shared" si="1421"/>
        <v>0</v>
      </c>
      <c r="AM419" s="215">
        <f t="shared" si="1421"/>
        <v>0</v>
      </c>
      <c r="AN419" s="215">
        <f t="shared" si="1421"/>
        <v>0</v>
      </c>
      <c r="AO419" s="215">
        <f t="shared" si="1421"/>
        <v>0</v>
      </c>
      <c r="AP419" s="215">
        <f t="shared" si="1421"/>
        <v>0</v>
      </c>
      <c r="AQ419" s="215">
        <f t="shared" si="1421"/>
        <v>0</v>
      </c>
      <c r="AR419" s="215">
        <f t="shared" si="1421"/>
        <v>0</v>
      </c>
      <c r="AS419" s="215">
        <f t="shared" si="1421"/>
        <v>0</v>
      </c>
      <c r="AT419" s="215">
        <f t="shared" si="1421"/>
        <v>0</v>
      </c>
      <c r="AU419" s="215">
        <f t="shared" si="1421"/>
        <v>0</v>
      </c>
      <c r="AV419" s="215">
        <f t="shared" si="1421"/>
        <v>0</v>
      </c>
      <c r="AW419" s="215">
        <f t="shared" si="1421"/>
        <v>0</v>
      </c>
      <c r="AX419" s="215">
        <f t="shared" si="1421"/>
        <v>0</v>
      </c>
      <c r="AY419" s="215">
        <f t="shared" si="1421"/>
        <v>0</v>
      </c>
      <c r="AZ419" s="215">
        <f t="shared" si="1421"/>
        <v>0</v>
      </c>
      <c r="BA419" s="215">
        <f t="shared" si="1421"/>
        <v>0</v>
      </c>
      <c r="BB419" s="215">
        <f t="shared" si="1421"/>
        <v>0</v>
      </c>
      <c r="BC419" s="215">
        <f t="shared" si="1421"/>
        <v>0</v>
      </c>
      <c r="BD419" s="215">
        <f t="shared" si="1421"/>
        <v>0</v>
      </c>
      <c r="BE419" s="215">
        <f t="shared" si="1421"/>
        <v>0</v>
      </c>
      <c r="BF419" s="215">
        <f t="shared" si="1421"/>
        <v>0</v>
      </c>
      <c r="BG419" s="215">
        <f t="shared" si="1421"/>
        <v>0</v>
      </c>
      <c r="BH419" s="215">
        <f t="shared" si="1421"/>
        <v>0</v>
      </c>
      <c r="BI419" s="215">
        <f t="shared" si="1421"/>
        <v>0</v>
      </c>
      <c r="BJ419" s="215">
        <f t="shared" si="1421"/>
        <v>0</v>
      </c>
      <c r="BK419" s="215">
        <f t="shared" si="1421"/>
        <v>0</v>
      </c>
      <c r="BL419" s="215">
        <f t="shared" si="1421"/>
        <v>0</v>
      </c>
      <c r="BM419" s="215">
        <f t="shared" si="1421"/>
        <v>0</v>
      </c>
      <c r="BN419" s="215">
        <f t="shared" si="1421"/>
        <v>0</v>
      </c>
      <c r="BO419" s="215">
        <f t="shared" si="1421"/>
        <v>0</v>
      </c>
      <c r="BP419" s="215">
        <f t="shared" si="1421"/>
        <v>0</v>
      </c>
      <c r="BQ419" s="215">
        <f t="shared" si="1421"/>
        <v>0</v>
      </c>
      <c r="BR419" s="215">
        <f t="shared" si="1421"/>
        <v>0</v>
      </c>
      <c r="BS419" s="215">
        <f t="shared" si="1421"/>
        <v>0</v>
      </c>
      <c r="BT419" s="215">
        <f t="shared" si="1421"/>
        <v>0</v>
      </c>
      <c r="BU419" s="215">
        <f t="shared" ref="BU419:CR419" si="1422">+BU420+BU471</f>
        <v>0</v>
      </c>
      <c r="BV419" s="215">
        <f t="shared" si="1422"/>
        <v>0</v>
      </c>
      <c r="BW419" s="215">
        <f t="shared" si="1422"/>
        <v>0</v>
      </c>
      <c r="BX419" s="215">
        <f t="shared" si="1422"/>
        <v>0</v>
      </c>
      <c r="BY419" s="215">
        <f t="shared" si="1422"/>
        <v>0</v>
      </c>
      <c r="BZ419" s="215">
        <f t="shared" si="1422"/>
        <v>0</v>
      </c>
      <c r="CA419" s="215">
        <f t="shared" si="1422"/>
        <v>0</v>
      </c>
      <c r="CB419" s="215">
        <f t="shared" si="1422"/>
        <v>0</v>
      </c>
      <c r="CC419" s="215">
        <f t="shared" si="1422"/>
        <v>0</v>
      </c>
      <c r="CD419" s="215">
        <f t="shared" si="1422"/>
        <v>0</v>
      </c>
      <c r="CE419" s="215">
        <f t="shared" si="1422"/>
        <v>0</v>
      </c>
      <c r="CF419" s="215">
        <f t="shared" si="1422"/>
        <v>0</v>
      </c>
      <c r="CG419" s="215">
        <f t="shared" si="1422"/>
        <v>0</v>
      </c>
      <c r="CH419" s="215">
        <f t="shared" si="1422"/>
        <v>0</v>
      </c>
      <c r="CI419" s="215">
        <f t="shared" si="1422"/>
        <v>0</v>
      </c>
      <c r="CJ419" s="215">
        <f t="shared" si="1422"/>
        <v>0</v>
      </c>
      <c r="CK419" s="215">
        <f t="shared" si="1422"/>
        <v>0</v>
      </c>
      <c r="CL419" s="215">
        <f t="shared" si="1422"/>
        <v>0</v>
      </c>
      <c r="CM419" s="215">
        <f t="shared" si="1422"/>
        <v>0</v>
      </c>
      <c r="CN419" s="215">
        <f t="shared" si="1422"/>
        <v>0</v>
      </c>
      <c r="CO419" s="215">
        <f t="shared" si="1422"/>
        <v>0</v>
      </c>
      <c r="CP419" s="215">
        <f t="shared" si="1422"/>
        <v>0</v>
      </c>
      <c r="CQ419" s="215">
        <f t="shared" si="1422"/>
        <v>0</v>
      </c>
      <c r="CR419" s="215">
        <f t="shared" si="1422"/>
        <v>0</v>
      </c>
      <c r="CS419" s="209">
        <f t="shared" si="1361"/>
        <v>0</v>
      </c>
      <c r="CT419" s="205"/>
      <c r="CU419" s="210">
        <f t="shared" si="1168"/>
        <v>0</v>
      </c>
      <c r="CV419" s="210">
        <f t="shared" si="1168"/>
        <v>0</v>
      </c>
      <c r="CW419" s="210">
        <f t="shared" si="1330"/>
        <v>0</v>
      </c>
      <c r="CX419" s="210">
        <f t="shared" si="1331"/>
        <v>0</v>
      </c>
      <c r="CY419" s="210">
        <f t="shared" si="1332"/>
        <v>0</v>
      </c>
      <c r="CZ419" s="210">
        <f t="shared" si="1333"/>
        <v>0</v>
      </c>
      <c r="DA419" s="210">
        <f t="shared" si="1169"/>
        <v>0</v>
      </c>
      <c r="DB419" s="210">
        <f t="shared" si="1169"/>
        <v>0</v>
      </c>
      <c r="DC419" s="210">
        <f t="shared" si="1334"/>
        <v>0</v>
      </c>
      <c r="DD419" s="210">
        <f t="shared" si="1335"/>
        <v>0</v>
      </c>
      <c r="DE419" s="210">
        <f t="shared" si="1336"/>
        <v>0</v>
      </c>
      <c r="DF419" s="210">
        <f t="shared" si="1337"/>
        <v>0</v>
      </c>
      <c r="DG419" s="210">
        <f t="shared" si="1338"/>
        <v>0</v>
      </c>
      <c r="DH419" s="210">
        <f t="shared" si="1339"/>
        <v>0</v>
      </c>
      <c r="DI419" s="210">
        <f t="shared" si="1340"/>
        <v>0</v>
      </c>
      <c r="DJ419" s="210">
        <f t="shared" si="1341"/>
        <v>0</v>
      </c>
      <c r="DK419" s="210">
        <f t="shared" si="1342"/>
        <v>0</v>
      </c>
      <c r="DL419" s="210">
        <f t="shared" si="1343"/>
        <v>0</v>
      </c>
      <c r="DN419" s="210">
        <f t="shared" si="1382"/>
        <v>0</v>
      </c>
      <c r="DO419" s="210">
        <f t="shared" si="1383"/>
        <v>0</v>
      </c>
      <c r="DP419" s="210">
        <f t="shared" si="1311"/>
        <v>0</v>
      </c>
      <c r="DQ419" s="210">
        <f t="shared" si="1406"/>
        <v>0</v>
      </c>
      <c r="DR419" s="210">
        <f t="shared" si="1407"/>
        <v>0</v>
      </c>
      <c r="DS419" s="210">
        <f t="shared" si="1408"/>
        <v>0</v>
      </c>
      <c r="DT419" s="210">
        <f t="shared" si="1409"/>
        <v>0</v>
      </c>
      <c r="DU419" s="210">
        <f t="shared" si="1410"/>
        <v>0</v>
      </c>
      <c r="DV419" s="210">
        <f t="shared" si="1411"/>
        <v>0</v>
      </c>
      <c r="DW419" s="210">
        <f t="shared" si="1412"/>
        <v>0</v>
      </c>
      <c r="DX419" s="210">
        <f t="shared" si="1413"/>
        <v>0</v>
      </c>
      <c r="DY419" s="210">
        <f t="shared" si="1414"/>
        <v>0</v>
      </c>
      <c r="DZ419" s="210">
        <f t="shared" si="1415"/>
        <v>0</v>
      </c>
      <c r="EA419" s="210">
        <f t="shared" si="1416"/>
        <v>0</v>
      </c>
      <c r="EB419" s="210">
        <f t="shared" si="1417"/>
        <v>0</v>
      </c>
      <c r="EC419" s="210">
        <f t="shared" si="1418"/>
        <v>0</v>
      </c>
      <c r="ED419" s="210">
        <f t="shared" si="1419"/>
        <v>0</v>
      </c>
      <c r="EE419" s="210">
        <f t="shared" si="1420"/>
        <v>0</v>
      </c>
      <c r="EF419" s="210">
        <f t="shared" si="1277"/>
        <v>0</v>
      </c>
      <c r="EG419" s="210">
        <f t="shared" si="1277"/>
        <v>0</v>
      </c>
      <c r="EH419" s="210">
        <f t="shared" si="1277"/>
        <v>0</v>
      </c>
      <c r="EI419" s="210">
        <f t="shared" si="1277"/>
        <v>0</v>
      </c>
      <c r="EJ419" s="210">
        <f t="shared" si="1277"/>
        <v>0</v>
      </c>
      <c r="EK419" s="210">
        <f t="shared" si="1237"/>
        <v>0</v>
      </c>
      <c r="EL419" s="210">
        <f t="shared" si="1237"/>
        <v>0</v>
      </c>
      <c r="EM419" s="210">
        <f t="shared" si="1237"/>
        <v>0</v>
      </c>
      <c r="EN419" s="210">
        <f t="shared" si="1237"/>
        <v>0</v>
      </c>
      <c r="EO419" s="210">
        <f t="shared" si="1258"/>
        <v>0</v>
      </c>
      <c r="EP419" s="210">
        <f t="shared" si="1258"/>
        <v>0</v>
      </c>
      <c r="EQ419" s="210">
        <f t="shared" si="1258"/>
        <v>0</v>
      </c>
      <c r="ES419" s="210">
        <f t="shared" si="1344"/>
        <v>0</v>
      </c>
      <c r="ET419" s="210">
        <f t="shared" si="1345"/>
        <v>0</v>
      </c>
      <c r="EU419" s="210">
        <f t="shared" si="1346"/>
        <v>0</v>
      </c>
      <c r="EV419" s="210">
        <f t="shared" si="1347"/>
        <v>0</v>
      </c>
      <c r="EW419" s="210">
        <f t="shared" si="1348"/>
        <v>0</v>
      </c>
      <c r="EX419" s="210">
        <f t="shared" si="1349"/>
        <v>0</v>
      </c>
      <c r="EY419" s="210">
        <f t="shared" si="1350"/>
        <v>0</v>
      </c>
      <c r="EZ419" s="210">
        <f t="shared" si="1351"/>
        <v>0</v>
      </c>
      <c r="FA419" s="210">
        <f t="shared" si="1352"/>
        <v>0</v>
      </c>
      <c r="FB419" s="210">
        <f t="shared" si="1353"/>
        <v>0</v>
      </c>
      <c r="FC419" s="210">
        <f t="shared" si="1354"/>
        <v>0</v>
      </c>
      <c r="FD419" s="210">
        <f t="shared" si="1355"/>
        <v>0</v>
      </c>
      <c r="FE419" s="210">
        <f t="shared" si="1356"/>
        <v>0</v>
      </c>
      <c r="FF419" s="210">
        <f t="shared" si="1357"/>
        <v>0</v>
      </c>
      <c r="FG419" s="210">
        <f t="shared" si="1358"/>
        <v>0</v>
      </c>
      <c r="FI419" s="211">
        <f t="shared" si="1278"/>
        <v>0</v>
      </c>
      <c r="FJ419" s="211">
        <f t="shared" si="1279"/>
        <v>0</v>
      </c>
      <c r="FK419" s="211">
        <f t="shared" si="1280"/>
        <v>0</v>
      </c>
      <c r="FL419" s="211">
        <f t="shared" si="1281"/>
        <v>0</v>
      </c>
      <c r="FM419" s="211">
        <f t="shared" si="1282"/>
        <v>0</v>
      </c>
      <c r="FN419" s="211">
        <f t="shared" si="1283"/>
        <v>0</v>
      </c>
      <c r="FO419" s="211">
        <f t="shared" si="1284"/>
        <v>0</v>
      </c>
      <c r="FP419" s="211">
        <f t="shared" si="1285"/>
        <v>0</v>
      </c>
      <c r="FQ419" s="211">
        <f t="shared" si="1286"/>
        <v>0</v>
      </c>
      <c r="FR419" s="211">
        <f t="shared" si="1287"/>
        <v>0</v>
      </c>
      <c r="FS419" s="211">
        <f t="shared" si="1288"/>
        <v>0</v>
      </c>
      <c r="FT419" s="211">
        <f t="shared" si="1289"/>
        <v>0</v>
      </c>
      <c r="FU419" s="211">
        <f t="shared" si="1290"/>
        <v>0</v>
      </c>
      <c r="FV419" s="211">
        <f t="shared" si="1291"/>
        <v>0</v>
      </c>
      <c r="FW419" s="211">
        <f t="shared" si="1292"/>
        <v>0</v>
      </c>
      <c r="FX419" s="211">
        <f t="shared" si="1293"/>
        <v>0</v>
      </c>
      <c r="FY419" s="211">
        <f t="shared" si="1294"/>
        <v>0</v>
      </c>
      <c r="FZ419" s="211">
        <f t="shared" si="1295"/>
        <v>0</v>
      </c>
      <c r="GA419" s="211">
        <f t="shared" si="1296"/>
        <v>0</v>
      </c>
      <c r="GB419" s="211">
        <f t="shared" si="1297"/>
        <v>0</v>
      </c>
      <c r="GC419" s="211">
        <f t="shared" si="1298"/>
        <v>0</v>
      </c>
      <c r="GD419" s="211">
        <f t="shared" si="1299"/>
        <v>0</v>
      </c>
      <c r="GE419" s="211">
        <f t="shared" si="1300"/>
        <v>0</v>
      </c>
      <c r="GF419" s="211">
        <f t="shared" si="1301"/>
        <v>0</v>
      </c>
      <c r="GG419" s="211">
        <f t="shared" si="1302"/>
        <v>0</v>
      </c>
      <c r="GH419" s="211">
        <f t="shared" si="1303"/>
        <v>0</v>
      </c>
      <c r="GI419" s="211">
        <f t="shared" si="1304"/>
        <v>0</v>
      </c>
      <c r="GJ419" s="211">
        <f t="shared" si="1305"/>
        <v>0</v>
      </c>
      <c r="GK419" s="211">
        <f t="shared" si="1306"/>
        <v>0</v>
      </c>
      <c r="GL419" s="211">
        <f t="shared" si="1307"/>
        <v>0</v>
      </c>
    </row>
    <row r="420" spans="3:194">
      <c r="C420" s="32" t="s">
        <v>48</v>
      </c>
      <c r="D420" s="216">
        <v>5002</v>
      </c>
      <c r="E420" s="217" t="s">
        <v>31</v>
      </c>
      <c r="F420" s="217" t="s">
        <v>31</v>
      </c>
      <c r="G420" s="218">
        <f>SUM(G422:G470)</f>
        <v>0</v>
      </c>
      <c r="H420" s="218">
        <f>SUM(H422:H470)</f>
        <v>0</v>
      </c>
      <c r="I420" s="218">
        <f t="shared" ref="I420:BT420" si="1423">SUM(I422:I470)</f>
        <v>0</v>
      </c>
      <c r="J420" s="218">
        <f t="shared" si="1423"/>
        <v>0</v>
      </c>
      <c r="K420" s="218">
        <f t="shared" si="1423"/>
        <v>0</v>
      </c>
      <c r="L420" s="218">
        <f t="shared" si="1423"/>
        <v>0</v>
      </c>
      <c r="M420" s="218">
        <f t="shared" si="1423"/>
        <v>0</v>
      </c>
      <c r="N420" s="218">
        <f t="shared" si="1423"/>
        <v>0</v>
      </c>
      <c r="O420" s="218">
        <f t="shared" si="1423"/>
        <v>0</v>
      </c>
      <c r="P420" s="218">
        <f t="shared" si="1423"/>
        <v>0</v>
      </c>
      <c r="Q420" s="218">
        <f t="shared" si="1423"/>
        <v>0</v>
      </c>
      <c r="R420" s="218">
        <f t="shared" si="1423"/>
        <v>0</v>
      </c>
      <c r="S420" s="218">
        <f t="shared" si="1423"/>
        <v>0</v>
      </c>
      <c r="T420" s="218">
        <f t="shared" si="1423"/>
        <v>0</v>
      </c>
      <c r="U420" s="218">
        <f t="shared" si="1423"/>
        <v>0</v>
      </c>
      <c r="V420" s="218">
        <f t="shared" si="1423"/>
        <v>0</v>
      </c>
      <c r="W420" s="218">
        <f t="shared" si="1423"/>
        <v>0</v>
      </c>
      <c r="X420" s="218">
        <f t="shared" si="1423"/>
        <v>0</v>
      </c>
      <c r="Y420" s="218">
        <f t="shared" si="1423"/>
        <v>0</v>
      </c>
      <c r="Z420" s="218">
        <f t="shared" si="1423"/>
        <v>0</v>
      </c>
      <c r="AA420" s="218">
        <f t="shared" si="1423"/>
        <v>0</v>
      </c>
      <c r="AB420" s="218">
        <f t="shared" si="1423"/>
        <v>0</v>
      </c>
      <c r="AC420" s="218">
        <f t="shared" si="1423"/>
        <v>0</v>
      </c>
      <c r="AD420" s="218">
        <f t="shared" si="1423"/>
        <v>0</v>
      </c>
      <c r="AE420" s="218">
        <f t="shared" si="1423"/>
        <v>0</v>
      </c>
      <c r="AF420" s="218">
        <f t="shared" si="1423"/>
        <v>0</v>
      </c>
      <c r="AG420" s="218">
        <f t="shared" si="1423"/>
        <v>0</v>
      </c>
      <c r="AH420" s="218">
        <f t="shared" si="1423"/>
        <v>0</v>
      </c>
      <c r="AI420" s="218">
        <f t="shared" si="1423"/>
        <v>0</v>
      </c>
      <c r="AJ420" s="218">
        <f t="shared" si="1423"/>
        <v>0</v>
      </c>
      <c r="AK420" s="218">
        <f t="shared" si="1423"/>
        <v>0</v>
      </c>
      <c r="AL420" s="218">
        <f t="shared" si="1423"/>
        <v>0</v>
      </c>
      <c r="AM420" s="218">
        <f t="shared" si="1423"/>
        <v>0</v>
      </c>
      <c r="AN420" s="218">
        <f t="shared" si="1423"/>
        <v>0</v>
      </c>
      <c r="AO420" s="218">
        <f t="shared" si="1423"/>
        <v>0</v>
      </c>
      <c r="AP420" s="218">
        <f t="shared" si="1423"/>
        <v>0</v>
      </c>
      <c r="AQ420" s="218">
        <f t="shared" si="1423"/>
        <v>0</v>
      </c>
      <c r="AR420" s="218">
        <f t="shared" si="1423"/>
        <v>0</v>
      </c>
      <c r="AS420" s="218">
        <f t="shared" si="1423"/>
        <v>0</v>
      </c>
      <c r="AT420" s="218">
        <f t="shared" si="1423"/>
        <v>0</v>
      </c>
      <c r="AU420" s="218">
        <f t="shared" si="1423"/>
        <v>0</v>
      </c>
      <c r="AV420" s="218">
        <f t="shared" si="1423"/>
        <v>0</v>
      </c>
      <c r="AW420" s="218">
        <f t="shared" si="1423"/>
        <v>0</v>
      </c>
      <c r="AX420" s="218">
        <f t="shared" si="1423"/>
        <v>0</v>
      </c>
      <c r="AY420" s="218">
        <f t="shared" si="1423"/>
        <v>0</v>
      </c>
      <c r="AZ420" s="218">
        <f t="shared" si="1423"/>
        <v>0</v>
      </c>
      <c r="BA420" s="218">
        <f t="shared" si="1423"/>
        <v>0</v>
      </c>
      <c r="BB420" s="218">
        <f t="shared" si="1423"/>
        <v>0</v>
      </c>
      <c r="BC420" s="218">
        <f t="shared" si="1423"/>
        <v>0</v>
      </c>
      <c r="BD420" s="218">
        <f t="shared" si="1423"/>
        <v>0</v>
      </c>
      <c r="BE420" s="218">
        <f t="shared" si="1423"/>
        <v>0</v>
      </c>
      <c r="BF420" s="218">
        <f t="shared" si="1423"/>
        <v>0</v>
      </c>
      <c r="BG420" s="218">
        <f t="shared" si="1423"/>
        <v>0</v>
      </c>
      <c r="BH420" s="218">
        <f t="shared" si="1423"/>
        <v>0</v>
      </c>
      <c r="BI420" s="218">
        <f t="shared" si="1423"/>
        <v>0</v>
      </c>
      <c r="BJ420" s="218">
        <f t="shared" si="1423"/>
        <v>0</v>
      </c>
      <c r="BK420" s="218">
        <f t="shared" si="1423"/>
        <v>0</v>
      </c>
      <c r="BL420" s="218">
        <f t="shared" si="1423"/>
        <v>0</v>
      </c>
      <c r="BM420" s="218">
        <f t="shared" si="1423"/>
        <v>0</v>
      </c>
      <c r="BN420" s="218">
        <f t="shared" si="1423"/>
        <v>0</v>
      </c>
      <c r="BO420" s="218">
        <f t="shared" si="1423"/>
        <v>0</v>
      </c>
      <c r="BP420" s="218">
        <f t="shared" si="1423"/>
        <v>0</v>
      </c>
      <c r="BQ420" s="218">
        <f t="shared" si="1423"/>
        <v>0</v>
      </c>
      <c r="BR420" s="218">
        <f t="shared" si="1423"/>
        <v>0</v>
      </c>
      <c r="BS420" s="218">
        <f t="shared" si="1423"/>
        <v>0</v>
      </c>
      <c r="BT420" s="218">
        <f t="shared" si="1423"/>
        <v>0</v>
      </c>
      <c r="BU420" s="218">
        <f t="shared" ref="BU420:CR420" si="1424">SUM(BU422:BU470)</f>
        <v>0</v>
      </c>
      <c r="BV420" s="218">
        <f t="shared" si="1424"/>
        <v>0</v>
      </c>
      <c r="BW420" s="218">
        <f t="shared" si="1424"/>
        <v>0</v>
      </c>
      <c r="BX420" s="218">
        <f t="shared" si="1424"/>
        <v>0</v>
      </c>
      <c r="BY420" s="218">
        <f t="shared" si="1424"/>
        <v>0</v>
      </c>
      <c r="BZ420" s="218">
        <f t="shared" si="1424"/>
        <v>0</v>
      </c>
      <c r="CA420" s="218">
        <f t="shared" si="1424"/>
        <v>0</v>
      </c>
      <c r="CB420" s="218">
        <f t="shared" si="1424"/>
        <v>0</v>
      </c>
      <c r="CC420" s="218">
        <f t="shared" si="1424"/>
        <v>0</v>
      </c>
      <c r="CD420" s="218">
        <f t="shared" si="1424"/>
        <v>0</v>
      </c>
      <c r="CE420" s="218">
        <f t="shared" si="1424"/>
        <v>0</v>
      </c>
      <c r="CF420" s="218">
        <f t="shared" si="1424"/>
        <v>0</v>
      </c>
      <c r="CG420" s="218">
        <f t="shared" si="1424"/>
        <v>0</v>
      </c>
      <c r="CH420" s="218">
        <f t="shared" si="1424"/>
        <v>0</v>
      </c>
      <c r="CI420" s="218">
        <f t="shared" si="1424"/>
        <v>0</v>
      </c>
      <c r="CJ420" s="218">
        <f t="shared" si="1424"/>
        <v>0</v>
      </c>
      <c r="CK420" s="218">
        <f t="shared" si="1424"/>
        <v>0</v>
      </c>
      <c r="CL420" s="218">
        <f t="shared" si="1424"/>
        <v>0</v>
      </c>
      <c r="CM420" s="218">
        <f t="shared" si="1424"/>
        <v>0</v>
      </c>
      <c r="CN420" s="218">
        <f t="shared" si="1424"/>
        <v>0</v>
      </c>
      <c r="CO420" s="218">
        <f t="shared" si="1424"/>
        <v>0</v>
      </c>
      <c r="CP420" s="218">
        <f t="shared" si="1424"/>
        <v>0</v>
      </c>
      <c r="CQ420" s="218">
        <f t="shared" si="1424"/>
        <v>0</v>
      </c>
      <c r="CR420" s="218">
        <f t="shared" si="1424"/>
        <v>0</v>
      </c>
      <c r="CS420" s="209">
        <f t="shared" si="1361"/>
        <v>0</v>
      </c>
      <c r="CT420" s="205"/>
      <c r="CU420" s="210">
        <f t="shared" si="1168"/>
        <v>0</v>
      </c>
      <c r="CV420" s="210">
        <f t="shared" si="1168"/>
        <v>0</v>
      </c>
      <c r="CW420" s="210">
        <f t="shared" si="1330"/>
        <v>0</v>
      </c>
      <c r="CX420" s="210">
        <f t="shared" si="1331"/>
        <v>0</v>
      </c>
      <c r="CY420" s="210">
        <f t="shared" si="1332"/>
        <v>0</v>
      </c>
      <c r="CZ420" s="210">
        <f t="shared" si="1333"/>
        <v>0</v>
      </c>
      <c r="DA420" s="210">
        <f t="shared" si="1169"/>
        <v>0</v>
      </c>
      <c r="DB420" s="210">
        <f t="shared" si="1169"/>
        <v>0</v>
      </c>
      <c r="DC420" s="210">
        <f t="shared" si="1334"/>
        <v>0</v>
      </c>
      <c r="DD420" s="210">
        <f t="shared" si="1335"/>
        <v>0</v>
      </c>
      <c r="DE420" s="210">
        <f t="shared" si="1336"/>
        <v>0</v>
      </c>
      <c r="DF420" s="210">
        <f t="shared" si="1337"/>
        <v>0</v>
      </c>
      <c r="DG420" s="210">
        <f t="shared" si="1338"/>
        <v>0</v>
      </c>
      <c r="DH420" s="210">
        <f t="shared" si="1339"/>
        <v>0</v>
      </c>
      <c r="DI420" s="210">
        <f t="shared" si="1340"/>
        <v>0</v>
      </c>
      <c r="DJ420" s="210">
        <f t="shared" si="1341"/>
        <v>0</v>
      </c>
      <c r="DK420" s="210">
        <f t="shared" si="1342"/>
        <v>0</v>
      </c>
      <c r="DL420" s="210">
        <f t="shared" si="1343"/>
        <v>0</v>
      </c>
      <c r="DN420" s="210">
        <f t="shared" si="1382"/>
        <v>0</v>
      </c>
      <c r="DO420" s="210">
        <f t="shared" si="1383"/>
        <v>0</v>
      </c>
      <c r="DP420" s="210">
        <f t="shared" si="1311"/>
        <v>0</v>
      </c>
      <c r="DQ420" s="210">
        <f t="shared" si="1406"/>
        <v>0</v>
      </c>
      <c r="DR420" s="210">
        <f t="shared" si="1407"/>
        <v>0</v>
      </c>
      <c r="DS420" s="210">
        <f t="shared" si="1408"/>
        <v>0</v>
      </c>
      <c r="DT420" s="210">
        <f t="shared" si="1409"/>
        <v>0</v>
      </c>
      <c r="DU420" s="210">
        <f t="shared" si="1410"/>
        <v>0</v>
      </c>
      <c r="DV420" s="210">
        <f t="shared" si="1411"/>
        <v>0</v>
      </c>
      <c r="DW420" s="210">
        <f t="shared" si="1412"/>
        <v>0</v>
      </c>
      <c r="DX420" s="210">
        <f t="shared" si="1413"/>
        <v>0</v>
      </c>
      <c r="DY420" s="210">
        <f t="shared" si="1414"/>
        <v>0</v>
      </c>
      <c r="DZ420" s="210">
        <f t="shared" si="1415"/>
        <v>0</v>
      </c>
      <c r="EA420" s="210">
        <f t="shared" si="1416"/>
        <v>0</v>
      </c>
      <c r="EB420" s="210">
        <f t="shared" si="1417"/>
        <v>0</v>
      </c>
      <c r="EC420" s="210">
        <f t="shared" si="1418"/>
        <v>0</v>
      </c>
      <c r="ED420" s="210">
        <f t="shared" si="1419"/>
        <v>0</v>
      </c>
      <c r="EE420" s="210">
        <f t="shared" si="1420"/>
        <v>0</v>
      </c>
      <c r="EF420" s="210">
        <f t="shared" si="1277"/>
        <v>0</v>
      </c>
      <c r="EG420" s="210">
        <f t="shared" si="1277"/>
        <v>0</v>
      </c>
      <c r="EH420" s="210">
        <f t="shared" si="1277"/>
        <v>0</v>
      </c>
      <c r="EI420" s="210">
        <f t="shared" si="1277"/>
        <v>0</v>
      </c>
      <c r="EJ420" s="210">
        <f t="shared" si="1277"/>
        <v>0</v>
      </c>
      <c r="EK420" s="210">
        <f t="shared" si="1237"/>
        <v>0</v>
      </c>
      <c r="EL420" s="210">
        <f t="shared" si="1237"/>
        <v>0</v>
      </c>
      <c r="EM420" s="210">
        <f t="shared" si="1237"/>
        <v>0</v>
      </c>
      <c r="EN420" s="210">
        <f t="shared" si="1237"/>
        <v>0</v>
      </c>
      <c r="EO420" s="210">
        <f t="shared" si="1258"/>
        <v>0</v>
      </c>
      <c r="EP420" s="210">
        <f t="shared" si="1258"/>
        <v>0</v>
      </c>
      <c r="EQ420" s="210">
        <f t="shared" si="1258"/>
        <v>0</v>
      </c>
      <c r="ES420" s="210">
        <f t="shared" si="1344"/>
        <v>0</v>
      </c>
      <c r="ET420" s="210">
        <f t="shared" si="1345"/>
        <v>0</v>
      </c>
      <c r="EU420" s="210">
        <f t="shared" si="1346"/>
        <v>0</v>
      </c>
      <c r="EV420" s="210">
        <f t="shared" si="1347"/>
        <v>0</v>
      </c>
      <c r="EW420" s="210">
        <f t="shared" si="1348"/>
        <v>0</v>
      </c>
      <c r="EX420" s="210">
        <f t="shared" si="1349"/>
        <v>0</v>
      </c>
      <c r="EY420" s="210">
        <f t="shared" si="1350"/>
        <v>0</v>
      </c>
      <c r="EZ420" s="210">
        <f t="shared" si="1351"/>
        <v>0</v>
      </c>
      <c r="FA420" s="210">
        <f t="shared" si="1352"/>
        <v>0</v>
      </c>
      <c r="FB420" s="210">
        <f t="shared" si="1353"/>
        <v>0</v>
      </c>
      <c r="FC420" s="210">
        <f t="shared" si="1354"/>
        <v>0</v>
      </c>
      <c r="FD420" s="210">
        <f t="shared" si="1355"/>
        <v>0</v>
      </c>
      <c r="FE420" s="210">
        <f t="shared" si="1356"/>
        <v>0</v>
      </c>
      <c r="FF420" s="210">
        <f t="shared" si="1357"/>
        <v>0</v>
      </c>
      <c r="FG420" s="210">
        <f t="shared" si="1358"/>
        <v>0</v>
      </c>
      <c r="FI420" s="211">
        <f t="shared" si="1278"/>
        <v>0</v>
      </c>
      <c r="FJ420" s="211">
        <f t="shared" si="1279"/>
        <v>0</v>
      </c>
      <c r="FK420" s="211">
        <f t="shared" si="1280"/>
        <v>0</v>
      </c>
      <c r="FL420" s="211">
        <f t="shared" si="1281"/>
        <v>0</v>
      </c>
      <c r="FM420" s="211">
        <f t="shared" si="1282"/>
        <v>0</v>
      </c>
      <c r="FN420" s="211">
        <f t="shared" si="1283"/>
        <v>0</v>
      </c>
      <c r="FO420" s="211">
        <f t="shared" si="1284"/>
        <v>0</v>
      </c>
      <c r="FP420" s="211">
        <f t="shared" si="1285"/>
        <v>0</v>
      </c>
      <c r="FQ420" s="211">
        <f t="shared" si="1286"/>
        <v>0</v>
      </c>
      <c r="FR420" s="211">
        <f t="shared" si="1287"/>
        <v>0</v>
      </c>
      <c r="FS420" s="211">
        <f t="shared" si="1288"/>
        <v>0</v>
      </c>
      <c r="FT420" s="211">
        <f t="shared" si="1289"/>
        <v>0</v>
      </c>
      <c r="FU420" s="211">
        <f t="shared" si="1290"/>
        <v>0</v>
      </c>
      <c r="FV420" s="211">
        <f t="shared" si="1291"/>
        <v>0</v>
      </c>
      <c r="FW420" s="211">
        <f t="shared" si="1292"/>
        <v>0</v>
      </c>
      <c r="FX420" s="211">
        <f t="shared" si="1293"/>
        <v>0</v>
      </c>
      <c r="FY420" s="211">
        <f t="shared" si="1294"/>
        <v>0</v>
      </c>
      <c r="FZ420" s="211">
        <f t="shared" si="1295"/>
        <v>0</v>
      </c>
      <c r="GA420" s="211">
        <f t="shared" si="1296"/>
        <v>0</v>
      </c>
      <c r="GB420" s="211">
        <f t="shared" si="1297"/>
        <v>0</v>
      </c>
      <c r="GC420" s="211">
        <f t="shared" si="1298"/>
        <v>0</v>
      </c>
      <c r="GD420" s="211">
        <f t="shared" si="1299"/>
        <v>0</v>
      </c>
      <c r="GE420" s="211">
        <f t="shared" si="1300"/>
        <v>0</v>
      </c>
      <c r="GF420" s="211">
        <f t="shared" si="1301"/>
        <v>0</v>
      </c>
      <c r="GG420" s="211">
        <f t="shared" si="1302"/>
        <v>0</v>
      </c>
      <c r="GH420" s="211">
        <f t="shared" si="1303"/>
        <v>0</v>
      </c>
      <c r="GI420" s="211">
        <f t="shared" si="1304"/>
        <v>0</v>
      </c>
      <c r="GJ420" s="211">
        <f t="shared" si="1305"/>
        <v>0</v>
      </c>
      <c r="GK420" s="211">
        <f t="shared" si="1306"/>
        <v>0</v>
      </c>
      <c r="GL420" s="211">
        <f t="shared" si="1307"/>
        <v>0</v>
      </c>
    </row>
    <row r="421" spans="3:194">
      <c r="C421" s="37" t="s">
        <v>2</v>
      </c>
      <c r="D421" s="242"/>
      <c r="E421" s="220"/>
      <c r="F421" s="221"/>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09">
        <f t="shared" si="1361"/>
        <v>0</v>
      </c>
      <c r="CT421" s="205"/>
      <c r="CU421" s="210">
        <f t="shared" ref="CU421:CV484" si="1425">+G421-I421-K421-M421-O421</f>
        <v>0</v>
      </c>
      <c r="CV421" s="210">
        <f t="shared" si="1425"/>
        <v>0</v>
      </c>
      <c r="CW421" s="210">
        <f t="shared" si="1330"/>
        <v>0</v>
      </c>
      <c r="CX421" s="210">
        <f t="shared" si="1331"/>
        <v>0</v>
      </c>
      <c r="CY421" s="210">
        <f t="shared" si="1332"/>
        <v>0</v>
      </c>
      <c r="CZ421" s="210">
        <f t="shared" si="1333"/>
        <v>0</v>
      </c>
      <c r="DA421" s="210">
        <f t="shared" ref="DA421:DB484" si="1426">+AK421-AM421-AO421-AQ421-AS421</f>
        <v>0</v>
      </c>
      <c r="DB421" s="210">
        <f t="shared" si="1426"/>
        <v>0</v>
      </c>
      <c r="DC421" s="210">
        <f t="shared" si="1334"/>
        <v>0</v>
      </c>
      <c r="DD421" s="210">
        <f t="shared" si="1335"/>
        <v>0</v>
      </c>
      <c r="DE421" s="210">
        <f t="shared" si="1336"/>
        <v>0</v>
      </c>
      <c r="DF421" s="210">
        <f t="shared" si="1337"/>
        <v>0</v>
      </c>
      <c r="DG421" s="210">
        <f t="shared" si="1338"/>
        <v>0</v>
      </c>
      <c r="DH421" s="210">
        <f t="shared" si="1339"/>
        <v>0</v>
      </c>
      <c r="DI421" s="210">
        <f t="shared" si="1340"/>
        <v>0</v>
      </c>
      <c r="DJ421" s="210">
        <f t="shared" si="1341"/>
        <v>0</v>
      </c>
      <c r="DK421" s="210">
        <f t="shared" si="1342"/>
        <v>0</v>
      </c>
      <c r="DL421" s="210">
        <f t="shared" si="1343"/>
        <v>0</v>
      </c>
      <c r="DN421" s="210">
        <f t="shared" si="1382"/>
        <v>0</v>
      </c>
      <c r="DO421" s="210">
        <f t="shared" si="1383"/>
        <v>0</v>
      </c>
      <c r="DP421" s="210">
        <f t="shared" si="1311"/>
        <v>0</v>
      </c>
      <c r="DQ421" s="210">
        <f t="shared" si="1406"/>
        <v>0</v>
      </c>
      <c r="DR421" s="210">
        <f t="shared" si="1407"/>
        <v>0</v>
      </c>
      <c r="DS421" s="210">
        <f t="shared" si="1408"/>
        <v>0</v>
      </c>
      <c r="DT421" s="210">
        <f t="shared" si="1409"/>
        <v>0</v>
      </c>
      <c r="DU421" s="210">
        <f t="shared" si="1410"/>
        <v>0</v>
      </c>
      <c r="DV421" s="210">
        <f t="shared" si="1411"/>
        <v>0</v>
      </c>
      <c r="DW421" s="210">
        <f t="shared" si="1412"/>
        <v>0</v>
      </c>
      <c r="DX421" s="210">
        <f t="shared" si="1413"/>
        <v>0</v>
      </c>
      <c r="DY421" s="210">
        <f t="shared" si="1414"/>
        <v>0</v>
      </c>
      <c r="DZ421" s="210">
        <f t="shared" si="1415"/>
        <v>0</v>
      </c>
      <c r="EA421" s="210">
        <f t="shared" si="1416"/>
        <v>0</v>
      </c>
      <c r="EB421" s="210">
        <f t="shared" si="1417"/>
        <v>0</v>
      </c>
      <c r="EC421" s="210">
        <f t="shared" si="1418"/>
        <v>0</v>
      </c>
      <c r="ED421" s="210">
        <f t="shared" si="1419"/>
        <v>0</v>
      </c>
      <c r="EE421" s="210">
        <f t="shared" si="1420"/>
        <v>0</v>
      </c>
      <c r="EF421" s="210">
        <f t="shared" si="1277"/>
        <v>0</v>
      </c>
      <c r="EG421" s="210">
        <f t="shared" si="1277"/>
        <v>0</v>
      </c>
      <c r="EH421" s="210">
        <f t="shared" si="1277"/>
        <v>0</v>
      </c>
      <c r="EI421" s="210">
        <f t="shared" si="1277"/>
        <v>0</v>
      </c>
      <c r="EJ421" s="210">
        <f t="shared" si="1277"/>
        <v>0</v>
      </c>
      <c r="EK421" s="210">
        <f t="shared" si="1237"/>
        <v>0</v>
      </c>
      <c r="EL421" s="210">
        <f t="shared" si="1237"/>
        <v>0</v>
      </c>
      <c r="EM421" s="210">
        <f t="shared" si="1237"/>
        <v>0</v>
      </c>
      <c r="EN421" s="210">
        <f t="shared" si="1237"/>
        <v>0</v>
      </c>
      <c r="EO421" s="210">
        <f t="shared" si="1258"/>
        <v>0</v>
      </c>
      <c r="EP421" s="210">
        <f t="shared" si="1258"/>
        <v>0</v>
      </c>
      <c r="EQ421" s="210">
        <f t="shared" si="1258"/>
        <v>0</v>
      </c>
      <c r="ES421" s="210">
        <f t="shared" si="1344"/>
        <v>0</v>
      </c>
      <c r="ET421" s="210">
        <f t="shared" si="1345"/>
        <v>0</v>
      </c>
      <c r="EU421" s="210">
        <f t="shared" si="1346"/>
        <v>0</v>
      </c>
      <c r="EV421" s="210">
        <f t="shared" si="1347"/>
        <v>0</v>
      </c>
      <c r="EW421" s="210">
        <f t="shared" si="1348"/>
        <v>0</v>
      </c>
      <c r="EX421" s="210">
        <f t="shared" si="1349"/>
        <v>0</v>
      </c>
      <c r="EY421" s="210">
        <f t="shared" si="1350"/>
        <v>0</v>
      </c>
      <c r="EZ421" s="210">
        <f t="shared" si="1351"/>
        <v>0</v>
      </c>
      <c r="FA421" s="210">
        <f t="shared" si="1352"/>
        <v>0</v>
      </c>
      <c r="FB421" s="210">
        <f t="shared" si="1353"/>
        <v>0</v>
      </c>
      <c r="FC421" s="210">
        <f t="shared" si="1354"/>
        <v>0</v>
      </c>
      <c r="FD421" s="210">
        <f t="shared" si="1355"/>
        <v>0</v>
      </c>
      <c r="FE421" s="210">
        <f t="shared" si="1356"/>
        <v>0</v>
      </c>
      <c r="FF421" s="210">
        <f t="shared" si="1357"/>
        <v>0</v>
      </c>
      <c r="FG421" s="210">
        <f t="shared" si="1358"/>
        <v>0</v>
      </c>
      <c r="FI421" s="211">
        <f t="shared" si="1278"/>
        <v>0</v>
      </c>
      <c r="FJ421" s="211">
        <f t="shared" si="1279"/>
        <v>0</v>
      </c>
      <c r="FK421" s="211">
        <f t="shared" si="1280"/>
        <v>0</v>
      </c>
      <c r="FL421" s="211">
        <f t="shared" si="1281"/>
        <v>0</v>
      </c>
      <c r="FM421" s="211">
        <f t="shared" si="1282"/>
        <v>0</v>
      </c>
      <c r="FN421" s="211">
        <f t="shared" si="1283"/>
        <v>0</v>
      </c>
      <c r="FO421" s="211">
        <f t="shared" si="1284"/>
        <v>0</v>
      </c>
      <c r="FP421" s="211">
        <f t="shared" si="1285"/>
        <v>0</v>
      </c>
      <c r="FQ421" s="211">
        <f t="shared" si="1286"/>
        <v>0</v>
      </c>
      <c r="FR421" s="211">
        <f t="shared" si="1287"/>
        <v>0</v>
      </c>
      <c r="FS421" s="211">
        <f t="shared" si="1288"/>
        <v>0</v>
      </c>
      <c r="FT421" s="211">
        <f t="shared" si="1289"/>
        <v>0</v>
      </c>
      <c r="FU421" s="211">
        <f t="shared" si="1290"/>
        <v>0</v>
      </c>
      <c r="FV421" s="211">
        <f t="shared" si="1291"/>
        <v>0</v>
      </c>
      <c r="FW421" s="211">
        <f t="shared" si="1292"/>
        <v>0</v>
      </c>
      <c r="FX421" s="211">
        <f t="shared" si="1293"/>
        <v>0</v>
      </c>
      <c r="FY421" s="211">
        <f t="shared" si="1294"/>
        <v>0</v>
      </c>
      <c r="FZ421" s="211">
        <f t="shared" si="1295"/>
        <v>0</v>
      </c>
      <c r="GA421" s="211">
        <f t="shared" si="1296"/>
        <v>0</v>
      </c>
      <c r="GB421" s="211">
        <f t="shared" si="1297"/>
        <v>0</v>
      </c>
      <c r="GC421" s="211">
        <f t="shared" si="1298"/>
        <v>0</v>
      </c>
      <c r="GD421" s="211">
        <f t="shared" si="1299"/>
        <v>0</v>
      </c>
      <c r="GE421" s="211">
        <f t="shared" si="1300"/>
        <v>0</v>
      </c>
      <c r="GF421" s="211">
        <f t="shared" si="1301"/>
        <v>0</v>
      </c>
      <c r="GG421" s="211">
        <f t="shared" si="1302"/>
        <v>0</v>
      </c>
      <c r="GH421" s="211">
        <f t="shared" si="1303"/>
        <v>0</v>
      </c>
      <c r="GI421" s="211">
        <f t="shared" si="1304"/>
        <v>0</v>
      </c>
      <c r="GJ421" s="211">
        <f t="shared" si="1305"/>
        <v>0</v>
      </c>
      <c r="GK421" s="211">
        <f t="shared" si="1306"/>
        <v>0</v>
      </c>
      <c r="GL421" s="211">
        <f t="shared" si="1307"/>
        <v>0</v>
      </c>
    </row>
    <row r="422" spans="3:194" ht="30">
      <c r="C422" s="25" t="s">
        <v>294</v>
      </c>
      <c r="D422" s="220">
        <v>5003</v>
      </c>
      <c r="E422" s="223">
        <v>1</v>
      </c>
      <c r="F422" s="223"/>
      <c r="G422" s="224">
        <f t="shared" ref="G422:G470" si="1427">+I422+K422+M422+O422</f>
        <v>0</v>
      </c>
      <c r="H422" s="224">
        <f t="shared" ref="H422:H470" si="1428">+J422+L422+N422+P422</f>
        <v>0</v>
      </c>
      <c r="I422" s="222"/>
      <c r="J422" s="222"/>
      <c r="K422" s="222"/>
      <c r="L422" s="222"/>
      <c r="M422" s="222"/>
      <c r="N422" s="222"/>
      <c r="O422" s="222"/>
      <c r="P422" s="222"/>
      <c r="Q422" s="224">
        <f t="shared" ref="Q422:Q470" si="1429">SUM(R422:U422)</f>
        <v>0</v>
      </c>
      <c r="R422" s="222"/>
      <c r="S422" s="222"/>
      <c r="T422" s="222"/>
      <c r="U422" s="222"/>
      <c r="V422" s="224">
        <f t="shared" ref="V422:V470" si="1430">SUM(W422:Z422)</f>
        <v>0</v>
      </c>
      <c r="W422" s="222"/>
      <c r="X422" s="222"/>
      <c r="Y422" s="222"/>
      <c r="Z422" s="222"/>
      <c r="AA422" s="224">
        <f t="shared" ref="AA422:AA470" si="1431">SUM(AB422:AE422)</f>
        <v>0</v>
      </c>
      <c r="AB422" s="222"/>
      <c r="AC422" s="222"/>
      <c r="AD422" s="222"/>
      <c r="AE422" s="222"/>
      <c r="AF422" s="224">
        <f t="shared" ref="AF422:AF470" si="1432">SUM(AG422:AJ422)</f>
        <v>0</v>
      </c>
      <c r="AG422" s="222"/>
      <c r="AH422" s="222"/>
      <c r="AI422" s="222"/>
      <c r="AJ422" s="222"/>
      <c r="AK422" s="224">
        <f t="shared" ref="AK422:AK470" si="1433">+AM422+AO422+AQ422+AS422</f>
        <v>0</v>
      </c>
      <c r="AL422" s="224">
        <f t="shared" ref="AL422:AL470" si="1434">+AN422+AP422+AR422+AT422</f>
        <v>0</v>
      </c>
      <c r="AM422" s="222"/>
      <c r="AN422" s="222"/>
      <c r="AO422" s="222"/>
      <c r="AP422" s="222"/>
      <c r="AQ422" s="222"/>
      <c r="AR422" s="222"/>
      <c r="AS422" s="222"/>
      <c r="AT422" s="222"/>
      <c r="AU422" s="224">
        <f t="shared" ref="AU422:AU470" si="1435">SUM(AV422:AY422)</f>
        <v>0</v>
      </c>
      <c r="AV422" s="222"/>
      <c r="AW422" s="222"/>
      <c r="AX422" s="222"/>
      <c r="AY422" s="222"/>
      <c r="AZ422" s="224">
        <f t="shared" ref="AZ422:AZ470" si="1436">SUM(BA422:BD422)</f>
        <v>0</v>
      </c>
      <c r="BA422" s="222"/>
      <c r="BB422" s="222"/>
      <c r="BC422" s="222"/>
      <c r="BD422" s="222"/>
      <c r="BE422" s="224">
        <f t="shared" ref="BE422:BE470" si="1437">SUM(BF422:BI422)</f>
        <v>0</v>
      </c>
      <c r="BF422" s="222"/>
      <c r="BG422" s="222"/>
      <c r="BH422" s="222"/>
      <c r="BI422" s="222"/>
      <c r="BJ422" s="224">
        <f t="shared" ref="BJ422:BJ470" si="1438">SUM(BK422:BN422)</f>
        <v>0</v>
      </c>
      <c r="BK422" s="222"/>
      <c r="BL422" s="222"/>
      <c r="BM422" s="222"/>
      <c r="BN422" s="222"/>
      <c r="BO422" s="224">
        <f t="shared" ref="BO422:BO470" si="1439">SUM(BP422:BS422)</f>
        <v>0</v>
      </c>
      <c r="BP422" s="222"/>
      <c r="BQ422" s="222"/>
      <c r="BR422" s="222"/>
      <c r="BS422" s="222"/>
      <c r="BT422" s="224">
        <f t="shared" ref="BT422:BT470" si="1440">SUM(BU422:BX422)</f>
        <v>0</v>
      </c>
      <c r="BU422" s="222"/>
      <c r="BV422" s="222"/>
      <c r="BW422" s="222"/>
      <c r="BX422" s="222"/>
      <c r="BY422" s="224">
        <f t="shared" ref="BY422:BY470" si="1441">SUM(BZ422:CC422)</f>
        <v>0</v>
      </c>
      <c r="BZ422" s="222"/>
      <c r="CA422" s="222"/>
      <c r="CB422" s="222"/>
      <c r="CC422" s="222"/>
      <c r="CD422" s="224">
        <f t="shared" ref="CD422:CD470" si="1442">SUM(CE422:CH422)</f>
        <v>0</v>
      </c>
      <c r="CE422" s="222"/>
      <c r="CF422" s="222"/>
      <c r="CG422" s="222"/>
      <c r="CH422" s="222"/>
      <c r="CI422" s="224">
        <f t="shared" ref="CI422:CI470" si="1443">SUM(CJ422:CM422)</f>
        <v>0</v>
      </c>
      <c r="CJ422" s="222"/>
      <c r="CK422" s="222"/>
      <c r="CL422" s="222"/>
      <c r="CM422" s="222"/>
      <c r="CN422" s="224">
        <f t="shared" ref="CN422:CN470" si="1444">SUM(CO422:CR422)</f>
        <v>0</v>
      </c>
      <c r="CO422" s="222"/>
      <c r="CP422" s="222"/>
      <c r="CQ422" s="222"/>
      <c r="CR422" s="222"/>
      <c r="CS422" s="209">
        <f t="shared" si="1361"/>
        <v>0</v>
      </c>
      <c r="CT422" s="205"/>
      <c r="CU422" s="210">
        <f t="shared" si="1425"/>
        <v>0</v>
      </c>
      <c r="CV422" s="210">
        <f t="shared" si="1425"/>
        <v>0</v>
      </c>
      <c r="CW422" s="210">
        <f t="shared" si="1330"/>
        <v>0</v>
      </c>
      <c r="CX422" s="210">
        <f t="shared" si="1331"/>
        <v>0</v>
      </c>
      <c r="CY422" s="210">
        <f t="shared" si="1332"/>
        <v>0</v>
      </c>
      <c r="CZ422" s="210">
        <f t="shared" si="1333"/>
        <v>0</v>
      </c>
      <c r="DA422" s="210">
        <f t="shared" si="1426"/>
        <v>0</v>
      </c>
      <c r="DB422" s="210">
        <f t="shared" si="1426"/>
        <v>0</v>
      </c>
      <c r="DC422" s="210">
        <f t="shared" si="1334"/>
        <v>0</v>
      </c>
      <c r="DD422" s="210">
        <f t="shared" si="1335"/>
        <v>0</v>
      </c>
      <c r="DE422" s="210">
        <f t="shared" si="1336"/>
        <v>0</v>
      </c>
      <c r="DF422" s="210">
        <f t="shared" si="1337"/>
        <v>0</v>
      </c>
      <c r="DG422" s="210">
        <f t="shared" si="1338"/>
        <v>0</v>
      </c>
      <c r="DH422" s="210">
        <f t="shared" si="1339"/>
        <v>0</v>
      </c>
      <c r="DI422" s="210">
        <f t="shared" si="1340"/>
        <v>0</v>
      </c>
      <c r="DJ422" s="210">
        <f t="shared" si="1341"/>
        <v>0</v>
      </c>
      <c r="DK422" s="210">
        <f t="shared" si="1342"/>
        <v>0</v>
      </c>
      <c r="DL422" s="210">
        <f t="shared" si="1343"/>
        <v>0</v>
      </c>
      <c r="DN422" s="210">
        <f t="shared" si="1382"/>
        <v>0</v>
      </c>
      <c r="DO422" s="210">
        <f t="shared" si="1383"/>
        <v>0</v>
      </c>
      <c r="DP422" s="210">
        <f t="shared" si="1311"/>
        <v>0</v>
      </c>
      <c r="DQ422" s="210">
        <f t="shared" si="1406"/>
        <v>0</v>
      </c>
      <c r="DR422" s="210">
        <f t="shared" si="1407"/>
        <v>0</v>
      </c>
      <c r="DS422" s="210">
        <f t="shared" si="1408"/>
        <v>0</v>
      </c>
      <c r="DT422" s="210">
        <f t="shared" si="1409"/>
        <v>0</v>
      </c>
      <c r="DU422" s="210">
        <f t="shared" si="1410"/>
        <v>0</v>
      </c>
      <c r="DV422" s="210">
        <f t="shared" si="1411"/>
        <v>0</v>
      </c>
      <c r="DW422" s="210">
        <f t="shared" si="1412"/>
        <v>0</v>
      </c>
      <c r="DX422" s="210">
        <f t="shared" si="1413"/>
        <v>0</v>
      </c>
      <c r="DY422" s="210">
        <f t="shared" si="1414"/>
        <v>0</v>
      </c>
      <c r="DZ422" s="210">
        <f t="shared" si="1415"/>
        <v>0</v>
      </c>
      <c r="EA422" s="210">
        <f t="shared" si="1416"/>
        <v>0</v>
      </c>
      <c r="EB422" s="210">
        <f t="shared" si="1417"/>
        <v>0</v>
      </c>
      <c r="EC422" s="210">
        <f t="shared" si="1418"/>
        <v>0</v>
      </c>
      <c r="ED422" s="210">
        <f t="shared" si="1419"/>
        <v>0</v>
      </c>
      <c r="EE422" s="210">
        <f t="shared" si="1420"/>
        <v>0</v>
      </c>
      <c r="EF422" s="210">
        <f t="shared" si="1277"/>
        <v>0</v>
      </c>
      <c r="EG422" s="210">
        <f t="shared" si="1277"/>
        <v>0</v>
      </c>
      <c r="EH422" s="210">
        <f t="shared" si="1277"/>
        <v>0</v>
      </c>
      <c r="EI422" s="210">
        <f t="shared" si="1277"/>
        <v>0</v>
      </c>
      <c r="EJ422" s="210">
        <f t="shared" si="1277"/>
        <v>0</v>
      </c>
      <c r="EK422" s="210">
        <f t="shared" si="1237"/>
        <v>0</v>
      </c>
      <c r="EL422" s="210">
        <f t="shared" si="1237"/>
        <v>0</v>
      </c>
      <c r="EM422" s="210">
        <f t="shared" si="1237"/>
        <v>0</v>
      </c>
      <c r="EN422" s="210">
        <f t="shared" si="1237"/>
        <v>0</v>
      </c>
      <c r="EO422" s="210">
        <f t="shared" si="1258"/>
        <v>0</v>
      </c>
      <c r="EP422" s="210">
        <f t="shared" si="1258"/>
        <v>0</v>
      </c>
      <c r="EQ422" s="210">
        <f t="shared" si="1258"/>
        <v>0</v>
      </c>
      <c r="ES422" s="210">
        <f t="shared" si="1344"/>
        <v>0</v>
      </c>
      <c r="ET422" s="210">
        <f t="shared" si="1345"/>
        <v>0</v>
      </c>
      <c r="EU422" s="210">
        <f t="shared" si="1346"/>
        <v>0</v>
      </c>
      <c r="EV422" s="210">
        <f t="shared" si="1347"/>
        <v>0</v>
      </c>
      <c r="EW422" s="210">
        <f t="shared" si="1348"/>
        <v>0</v>
      </c>
      <c r="EX422" s="210">
        <f t="shared" si="1349"/>
        <v>0</v>
      </c>
      <c r="EY422" s="210">
        <f t="shared" si="1350"/>
        <v>0</v>
      </c>
      <c r="EZ422" s="210">
        <f t="shared" si="1351"/>
        <v>0</v>
      </c>
      <c r="FA422" s="210">
        <f t="shared" si="1352"/>
        <v>0</v>
      </c>
      <c r="FB422" s="210">
        <f t="shared" si="1353"/>
        <v>0</v>
      </c>
      <c r="FC422" s="210">
        <f t="shared" si="1354"/>
        <v>0</v>
      </c>
      <c r="FD422" s="210">
        <f t="shared" si="1355"/>
        <v>0</v>
      </c>
      <c r="FE422" s="210">
        <f t="shared" si="1356"/>
        <v>0</v>
      </c>
      <c r="FF422" s="210">
        <f t="shared" si="1357"/>
        <v>0</v>
      </c>
      <c r="FG422" s="210">
        <f t="shared" si="1358"/>
        <v>0</v>
      </c>
      <c r="FI422" s="211">
        <f t="shared" si="1278"/>
        <v>0</v>
      </c>
      <c r="FJ422" s="211">
        <f t="shared" si="1279"/>
        <v>0</v>
      </c>
      <c r="FK422" s="211">
        <f t="shared" si="1280"/>
        <v>0</v>
      </c>
      <c r="FL422" s="211">
        <f t="shared" si="1281"/>
        <v>0</v>
      </c>
      <c r="FM422" s="211">
        <f t="shared" si="1282"/>
        <v>0</v>
      </c>
      <c r="FN422" s="211">
        <f t="shared" si="1283"/>
        <v>0</v>
      </c>
      <c r="FO422" s="211">
        <f t="shared" si="1284"/>
        <v>0</v>
      </c>
      <c r="FP422" s="211">
        <f t="shared" si="1285"/>
        <v>0</v>
      </c>
      <c r="FQ422" s="211">
        <f t="shared" si="1286"/>
        <v>0</v>
      </c>
      <c r="FR422" s="211">
        <f t="shared" si="1287"/>
        <v>0</v>
      </c>
      <c r="FS422" s="211">
        <f t="shared" si="1288"/>
        <v>0</v>
      </c>
      <c r="FT422" s="211">
        <f t="shared" si="1289"/>
        <v>0</v>
      </c>
      <c r="FU422" s="211">
        <f t="shared" si="1290"/>
        <v>0</v>
      </c>
      <c r="FV422" s="211">
        <f t="shared" si="1291"/>
        <v>0</v>
      </c>
      <c r="FW422" s="211">
        <f t="shared" si="1292"/>
        <v>0</v>
      </c>
      <c r="FX422" s="211">
        <f t="shared" si="1293"/>
        <v>0</v>
      </c>
      <c r="FY422" s="211">
        <f t="shared" si="1294"/>
        <v>0</v>
      </c>
      <c r="FZ422" s="211">
        <f t="shared" si="1295"/>
        <v>0</v>
      </c>
      <c r="GA422" s="211">
        <f t="shared" si="1296"/>
        <v>0</v>
      </c>
      <c r="GB422" s="211">
        <f t="shared" si="1297"/>
        <v>0</v>
      </c>
      <c r="GC422" s="211">
        <f t="shared" si="1298"/>
        <v>0</v>
      </c>
      <c r="GD422" s="211">
        <f t="shared" si="1299"/>
        <v>0</v>
      </c>
      <c r="GE422" s="211">
        <f t="shared" si="1300"/>
        <v>0</v>
      </c>
      <c r="GF422" s="211">
        <f t="shared" si="1301"/>
        <v>0</v>
      </c>
      <c r="GG422" s="211">
        <f t="shared" si="1302"/>
        <v>0</v>
      </c>
      <c r="GH422" s="211">
        <f t="shared" si="1303"/>
        <v>0</v>
      </c>
      <c r="GI422" s="211">
        <f t="shared" si="1304"/>
        <v>0</v>
      </c>
      <c r="GJ422" s="211">
        <f t="shared" si="1305"/>
        <v>0</v>
      </c>
      <c r="GK422" s="211">
        <f t="shared" si="1306"/>
        <v>0</v>
      </c>
      <c r="GL422" s="211">
        <f t="shared" si="1307"/>
        <v>0</v>
      </c>
    </row>
    <row r="423" spans="3:194">
      <c r="C423" s="25" t="s">
        <v>295</v>
      </c>
      <c r="D423" s="220">
        <v>5004</v>
      </c>
      <c r="E423" s="223">
        <v>1</v>
      </c>
      <c r="F423" s="223"/>
      <c r="G423" s="224">
        <f t="shared" si="1427"/>
        <v>0</v>
      </c>
      <c r="H423" s="224">
        <f t="shared" si="1428"/>
        <v>0</v>
      </c>
      <c r="I423" s="222"/>
      <c r="J423" s="222"/>
      <c r="K423" s="222"/>
      <c r="L423" s="222"/>
      <c r="M423" s="222"/>
      <c r="N423" s="222"/>
      <c r="O423" s="222"/>
      <c r="P423" s="222"/>
      <c r="Q423" s="224">
        <f t="shared" si="1429"/>
        <v>0</v>
      </c>
      <c r="R423" s="222"/>
      <c r="S423" s="222"/>
      <c r="T423" s="222"/>
      <c r="U423" s="222"/>
      <c r="V423" s="224">
        <f t="shared" si="1430"/>
        <v>0</v>
      </c>
      <c r="W423" s="222"/>
      <c r="X423" s="222"/>
      <c r="Y423" s="222"/>
      <c r="Z423" s="222"/>
      <c r="AA423" s="224">
        <f t="shared" si="1431"/>
        <v>0</v>
      </c>
      <c r="AB423" s="222"/>
      <c r="AC423" s="222"/>
      <c r="AD423" s="222"/>
      <c r="AE423" s="222"/>
      <c r="AF423" s="224">
        <f t="shared" si="1432"/>
        <v>0</v>
      </c>
      <c r="AG423" s="222"/>
      <c r="AH423" s="222"/>
      <c r="AI423" s="222"/>
      <c r="AJ423" s="222"/>
      <c r="AK423" s="224">
        <f t="shared" si="1433"/>
        <v>0</v>
      </c>
      <c r="AL423" s="224">
        <f t="shared" si="1434"/>
        <v>0</v>
      </c>
      <c r="AM423" s="222"/>
      <c r="AN423" s="222"/>
      <c r="AO423" s="222"/>
      <c r="AP423" s="222"/>
      <c r="AQ423" s="222"/>
      <c r="AR423" s="222"/>
      <c r="AS423" s="222"/>
      <c r="AT423" s="222"/>
      <c r="AU423" s="224">
        <f t="shared" si="1435"/>
        <v>0</v>
      </c>
      <c r="AV423" s="222"/>
      <c r="AW423" s="222"/>
      <c r="AX423" s="222"/>
      <c r="AY423" s="222"/>
      <c r="AZ423" s="224">
        <f t="shared" si="1436"/>
        <v>0</v>
      </c>
      <c r="BA423" s="222"/>
      <c r="BB423" s="222"/>
      <c r="BC423" s="222"/>
      <c r="BD423" s="222"/>
      <c r="BE423" s="224">
        <f t="shared" si="1437"/>
        <v>0</v>
      </c>
      <c r="BF423" s="222"/>
      <c r="BG423" s="222"/>
      <c r="BH423" s="222"/>
      <c r="BI423" s="222"/>
      <c r="BJ423" s="224">
        <f t="shared" si="1438"/>
        <v>0</v>
      </c>
      <c r="BK423" s="222"/>
      <c r="BL423" s="222"/>
      <c r="BM423" s="222"/>
      <c r="BN423" s="222"/>
      <c r="BO423" s="224">
        <f t="shared" si="1439"/>
        <v>0</v>
      </c>
      <c r="BP423" s="222"/>
      <c r="BQ423" s="222"/>
      <c r="BR423" s="222"/>
      <c r="BS423" s="222"/>
      <c r="BT423" s="224">
        <f t="shared" si="1440"/>
        <v>0</v>
      </c>
      <c r="BU423" s="222"/>
      <c r="BV423" s="222"/>
      <c r="BW423" s="222"/>
      <c r="BX423" s="222"/>
      <c r="BY423" s="224">
        <f t="shared" si="1441"/>
        <v>0</v>
      </c>
      <c r="BZ423" s="222"/>
      <c r="CA423" s="222"/>
      <c r="CB423" s="222"/>
      <c r="CC423" s="222"/>
      <c r="CD423" s="224">
        <f t="shared" si="1442"/>
        <v>0</v>
      </c>
      <c r="CE423" s="222"/>
      <c r="CF423" s="222"/>
      <c r="CG423" s="222"/>
      <c r="CH423" s="222"/>
      <c r="CI423" s="224">
        <f t="shared" si="1443"/>
        <v>0</v>
      </c>
      <c r="CJ423" s="222"/>
      <c r="CK423" s="222"/>
      <c r="CL423" s="222"/>
      <c r="CM423" s="222"/>
      <c r="CN423" s="224">
        <f t="shared" si="1444"/>
        <v>0</v>
      </c>
      <c r="CO423" s="222"/>
      <c r="CP423" s="222"/>
      <c r="CQ423" s="222"/>
      <c r="CR423" s="222"/>
      <c r="CS423" s="209">
        <f t="shared" si="1361"/>
        <v>0</v>
      </c>
      <c r="CT423" s="205"/>
      <c r="CU423" s="210">
        <f t="shared" si="1425"/>
        <v>0</v>
      </c>
      <c r="CV423" s="210">
        <f t="shared" si="1425"/>
        <v>0</v>
      </c>
      <c r="CW423" s="210">
        <f t="shared" si="1330"/>
        <v>0</v>
      </c>
      <c r="CX423" s="210">
        <f t="shared" si="1331"/>
        <v>0</v>
      </c>
      <c r="CY423" s="210">
        <f t="shared" si="1332"/>
        <v>0</v>
      </c>
      <c r="CZ423" s="210">
        <f t="shared" si="1333"/>
        <v>0</v>
      </c>
      <c r="DA423" s="210">
        <f t="shared" si="1426"/>
        <v>0</v>
      </c>
      <c r="DB423" s="210">
        <f t="shared" si="1426"/>
        <v>0</v>
      </c>
      <c r="DC423" s="210">
        <f t="shared" si="1334"/>
        <v>0</v>
      </c>
      <c r="DD423" s="210">
        <f t="shared" si="1335"/>
        <v>0</v>
      </c>
      <c r="DE423" s="210">
        <f t="shared" si="1336"/>
        <v>0</v>
      </c>
      <c r="DF423" s="210">
        <f t="shared" si="1337"/>
        <v>0</v>
      </c>
      <c r="DG423" s="210">
        <f t="shared" si="1338"/>
        <v>0</v>
      </c>
      <c r="DH423" s="210">
        <f t="shared" si="1339"/>
        <v>0</v>
      </c>
      <c r="DI423" s="210">
        <f t="shared" si="1340"/>
        <v>0</v>
      </c>
      <c r="DJ423" s="210">
        <f t="shared" si="1341"/>
        <v>0</v>
      </c>
      <c r="DK423" s="210">
        <f t="shared" si="1342"/>
        <v>0</v>
      </c>
      <c r="DL423" s="210">
        <f t="shared" si="1343"/>
        <v>0</v>
      </c>
      <c r="DN423" s="210">
        <f t="shared" si="1382"/>
        <v>0</v>
      </c>
      <c r="DO423" s="210">
        <f t="shared" si="1383"/>
        <v>0</v>
      </c>
      <c r="DP423" s="210">
        <f t="shared" si="1311"/>
        <v>0</v>
      </c>
      <c r="DQ423" s="210">
        <f t="shared" si="1406"/>
        <v>0</v>
      </c>
      <c r="DR423" s="210">
        <f t="shared" si="1407"/>
        <v>0</v>
      </c>
      <c r="DS423" s="210">
        <f t="shared" si="1408"/>
        <v>0</v>
      </c>
      <c r="DT423" s="210">
        <f t="shared" si="1409"/>
        <v>0</v>
      </c>
      <c r="DU423" s="210">
        <f t="shared" si="1410"/>
        <v>0</v>
      </c>
      <c r="DV423" s="210">
        <f t="shared" si="1411"/>
        <v>0</v>
      </c>
      <c r="DW423" s="210">
        <f t="shared" si="1412"/>
        <v>0</v>
      </c>
      <c r="DX423" s="210">
        <f t="shared" si="1413"/>
        <v>0</v>
      </c>
      <c r="DY423" s="210">
        <f t="shared" si="1414"/>
        <v>0</v>
      </c>
      <c r="DZ423" s="210">
        <f t="shared" si="1415"/>
        <v>0</v>
      </c>
      <c r="EA423" s="210">
        <f t="shared" si="1416"/>
        <v>0</v>
      </c>
      <c r="EB423" s="210">
        <f t="shared" si="1417"/>
        <v>0</v>
      </c>
      <c r="EC423" s="210">
        <f t="shared" si="1418"/>
        <v>0</v>
      </c>
      <c r="ED423" s="210">
        <f t="shared" si="1419"/>
        <v>0</v>
      </c>
      <c r="EE423" s="210">
        <f t="shared" si="1420"/>
        <v>0</v>
      </c>
      <c r="EF423" s="210">
        <f t="shared" si="1277"/>
        <v>0</v>
      </c>
      <c r="EG423" s="210">
        <f t="shared" si="1277"/>
        <v>0</v>
      </c>
      <c r="EH423" s="210">
        <f t="shared" si="1277"/>
        <v>0</v>
      </c>
      <c r="EI423" s="210">
        <f t="shared" si="1277"/>
        <v>0</v>
      </c>
      <c r="EJ423" s="210">
        <f t="shared" si="1277"/>
        <v>0</v>
      </c>
      <c r="EK423" s="210">
        <f t="shared" si="1237"/>
        <v>0</v>
      </c>
      <c r="EL423" s="210">
        <f t="shared" si="1237"/>
        <v>0</v>
      </c>
      <c r="EM423" s="210">
        <f t="shared" si="1237"/>
        <v>0</v>
      </c>
      <c r="EN423" s="210">
        <f t="shared" si="1237"/>
        <v>0</v>
      </c>
      <c r="EO423" s="210">
        <f t="shared" si="1258"/>
        <v>0</v>
      </c>
      <c r="EP423" s="210">
        <f t="shared" si="1258"/>
        <v>0</v>
      </c>
      <c r="EQ423" s="210">
        <f t="shared" si="1258"/>
        <v>0</v>
      </c>
      <c r="ES423" s="210">
        <f t="shared" si="1344"/>
        <v>0</v>
      </c>
      <c r="ET423" s="210">
        <f t="shared" si="1345"/>
        <v>0</v>
      </c>
      <c r="EU423" s="210">
        <f t="shared" si="1346"/>
        <v>0</v>
      </c>
      <c r="EV423" s="210">
        <f t="shared" si="1347"/>
        <v>0</v>
      </c>
      <c r="EW423" s="210">
        <f t="shared" si="1348"/>
        <v>0</v>
      </c>
      <c r="EX423" s="210">
        <f t="shared" si="1349"/>
        <v>0</v>
      </c>
      <c r="EY423" s="210">
        <f t="shared" si="1350"/>
        <v>0</v>
      </c>
      <c r="EZ423" s="210">
        <f t="shared" si="1351"/>
        <v>0</v>
      </c>
      <c r="FA423" s="210">
        <f t="shared" si="1352"/>
        <v>0</v>
      </c>
      <c r="FB423" s="210">
        <f t="shared" si="1353"/>
        <v>0</v>
      </c>
      <c r="FC423" s="210">
        <f t="shared" si="1354"/>
        <v>0</v>
      </c>
      <c r="FD423" s="210">
        <f t="shared" si="1355"/>
        <v>0</v>
      </c>
      <c r="FE423" s="210">
        <f t="shared" si="1356"/>
        <v>0</v>
      </c>
      <c r="FF423" s="210">
        <f t="shared" si="1357"/>
        <v>0</v>
      </c>
      <c r="FG423" s="210">
        <f t="shared" si="1358"/>
        <v>0</v>
      </c>
      <c r="FI423" s="211">
        <f t="shared" si="1278"/>
        <v>0</v>
      </c>
      <c r="FJ423" s="211">
        <f t="shared" si="1279"/>
        <v>0</v>
      </c>
      <c r="FK423" s="211">
        <f t="shared" si="1280"/>
        <v>0</v>
      </c>
      <c r="FL423" s="211">
        <f t="shared" si="1281"/>
        <v>0</v>
      </c>
      <c r="FM423" s="211">
        <f t="shared" si="1282"/>
        <v>0</v>
      </c>
      <c r="FN423" s="211">
        <f t="shared" si="1283"/>
        <v>0</v>
      </c>
      <c r="FO423" s="211">
        <f t="shared" si="1284"/>
        <v>0</v>
      </c>
      <c r="FP423" s="211">
        <f t="shared" si="1285"/>
        <v>0</v>
      </c>
      <c r="FQ423" s="211">
        <f t="shared" si="1286"/>
        <v>0</v>
      </c>
      <c r="FR423" s="211">
        <f t="shared" si="1287"/>
        <v>0</v>
      </c>
      <c r="FS423" s="211">
        <f t="shared" si="1288"/>
        <v>0</v>
      </c>
      <c r="FT423" s="211">
        <f t="shared" si="1289"/>
        <v>0</v>
      </c>
      <c r="FU423" s="211">
        <f t="shared" si="1290"/>
        <v>0</v>
      </c>
      <c r="FV423" s="211">
        <f t="shared" si="1291"/>
        <v>0</v>
      </c>
      <c r="FW423" s="211">
        <f t="shared" si="1292"/>
        <v>0</v>
      </c>
      <c r="FX423" s="211">
        <f t="shared" si="1293"/>
        <v>0</v>
      </c>
      <c r="FY423" s="211">
        <f t="shared" si="1294"/>
        <v>0</v>
      </c>
      <c r="FZ423" s="211">
        <f t="shared" si="1295"/>
        <v>0</v>
      </c>
      <c r="GA423" s="211">
        <f t="shared" si="1296"/>
        <v>0</v>
      </c>
      <c r="GB423" s="211">
        <f t="shared" si="1297"/>
        <v>0</v>
      </c>
      <c r="GC423" s="211">
        <f t="shared" si="1298"/>
        <v>0</v>
      </c>
      <c r="GD423" s="211">
        <f t="shared" si="1299"/>
        <v>0</v>
      </c>
      <c r="GE423" s="211">
        <f t="shared" si="1300"/>
        <v>0</v>
      </c>
      <c r="GF423" s="211">
        <f t="shared" si="1301"/>
        <v>0</v>
      </c>
      <c r="GG423" s="211">
        <f t="shared" si="1302"/>
        <v>0</v>
      </c>
      <c r="GH423" s="211">
        <f t="shared" si="1303"/>
        <v>0</v>
      </c>
      <c r="GI423" s="211">
        <f t="shared" si="1304"/>
        <v>0</v>
      </c>
      <c r="GJ423" s="211">
        <f t="shared" si="1305"/>
        <v>0</v>
      </c>
      <c r="GK423" s="211">
        <f t="shared" si="1306"/>
        <v>0</v>
      </c>
      <c r="GL423" s="211">
        <f t="shared" si="1307"/>
        <v>0</v>
      </c>
    </row>
    <row r="424" spans="3:194">
      <c r="C424" s="25" t="s">
        <v>296</v>
      </c>
      <c r="D424" s="220">
        <v>5005</v>
      </c>
      <c r="E424" s="223">
        <v>1</v>
      </c>
      <c r="F424" s="223"/>
      <c r="G424" s="224">
        <f t="shared" si="1427"/>
        <v>0</v>
      </c>
      <c r="H424" s="224">
        <f t="shared" si="1428"/>
        <v>0</v>
      </c>
      <c r="I424" s="222"/>
      <c r="J424" s="222"/>
      <c r="K424" s="222"/>
      <c r="L424" s="222"/>
      <c r="M424" s="222"/>
      <c r="N424" s="222"/>
      <c r="O424" s="222"/>
      <c r="P424" s="222"/>
      <c r="Q424" s="224">
        <f t="shared" si="1429"/>
        <v>0</v>
      </c>
      <c r="R424" s="222"/>
      <c r="S424" s="222"/>
      <c r="T424" s="222"/>
      <c r="U424" s="222"/>
      <c r="V424" s="224">
        <f t="shared" si="1430"/>
        <v>0</v>
      </c>
      <c r="W424" s="222"/>
      <c r="X424" s="222"/>
      <c r="Y424" s="222"/>
      <c r="Z424" s="222"/>
      <c r="AA424" s="224">
        <f t="shared" si="1431"/>
        <v>0</v>
      </c>
      <c r="AB424" s="222"/>
      <c r="AC424" s="222"/>
      <c r="AD424" s="222"/>
      <c r="AE424" s="222"/>
      <c r="AF424" s="224">
        <f t="shared" si="1432"/>
        <v>0</v>
      </c>
      <c r="AG424" s="222"/>
      <c r="AH424" s="222"/>
      <c r="AI424" s="222"/>
      <c r="AJ424" s="222"/>
      <c r="AK424" s="224">
        <f t="shared" si="1433"/>
        <v>0</v>
      </c>
      <c r="AL424" s="224">
        <f t="shared" si="1434"/>
        <v>0</v>
      </c>
      <c r="AM424" s="222"/>
      <c r="AN424" s="222"/>
      <c r="AO424" s="222"/>
      <c r="AP424" s="222"/>
      <c r="AQ424" s="222"/>
      <c r="AR424" s="222"/>
      <c r="AS424" s="222"/>
      <c r="AT424" s="222"/>
      <c r="AU424" s="224">
        <f t="shared" si="1435"/>
        <v>0</v>
      </c>
      <c r="AV424" s="222"/>
      <c r="AW424" s="222"/>
      <c r="AX424" s="222"/>
      <c r="AY424" s="222"/>
      <c r="AZ424" s="224">
        <f t="shared" si="1436"/>
        <v>0</v>
      </c>
      <c r="BA424" s="222"/>
      <c r="BB424" s="222"/>
      <c r="BC424" s="222"/>
      <c r="BD424" s="222"/>
      <c r="BE424" s="224">
        <f t="shared" si="1437"/>
        <v>0</v>
      </c>
      <c r="BF424" s="222"/>
      <c r="BG424" s="222"/>
      <c r="BH424" s="222"/>
      <c r="BI424" s="222"/>
      <c r="BJ424" s="224">
        <f t="shared" si="1438"/>
        <v>0</v>
      </c>
      <c r="BK424" s="222"/>
      <c r="BL424" s="222"/>
      <c r="BM424" s="222"/>
      <c r="BN424" s="222"/>
      <c r="BO424" s="224">
        <f t="shared" si="1439"/>
        <v>0</v>
      </c>
      <c r="BP424" s="222"/>
      <c r="BQ424" s="222"/>
      <c r="BR424" s="222"/>
      <c r="BS424" s="222"/>
      <c r="BT424" s="224">
        <f t="shared" si="1440"/>
        <v>0</v>
      </c>
      <c r="BU424" s="222"/>
      <c r="BV424" s="222"/>
      <c r="BW424" s="222"/>
      <c r="BX424" s="222"/>
      <c r="BY424" s="224">
        <f t="shared" si="1441"/>
        <v>0</v>
      </c>
      <c r="BZ424" s="222"/>
      <c r="CA424" s="222"/>
      <c r="CB424" s="222"/>
      <c r="CC424" s="222"/>
      <c r="CD424" s="224">
        <f t="shared" si="1442"/>
        <v>0</v>
      </c>
      <c r="CE424" s="222"/>
      <c r="CF424" s="222"/>
      <c r="CG424" s="222"/>
      <c r="CH424" s="222"/>
      <c r="CI424" s="224">
        <f t="shared" si="1443"/>
        <v>0</v>
      </c>
      <c r="CJ424" s="222"/>
      <c r="CK424" s="222"/>
      <c r="CL424" s="222"/>
      <c r="CM424" s="222"/>
      <c r="CN424" s="224">
        <f t="shared" si="1444"/>
        <v>0</v>
      </c>
      <c r="CO424" s="222"/>
      <c r="CP424" s="222"/>
      <c r="CQ424" s="222"/>
      <c r="CR424" s="222"/>
      <c r="CS424" s="209">
        <f t="shared" si="1361"/>
        <v>0</v>
      </c>
      <c r="CT424" s="205"/>
      <c r="CU424" s="210">
        <f t="shared" si="1425"/>
        <v>0</v>
      </c>
      <c r="CV424" s="210">
        <f t="shared" si="1425"/>
        <v>0</v>
      </c>
      <c r="CW424" s="210">
        <f t="shared" si="1330"/>
        <v>0</v>
      </c>
      <c r="CX424" s="210">
        <f t="shared" si="1331"/>
        <v>0</v>
      </c>
      <c r="CY424" s="210">
        <f t="shared" si="1332"/>
        <v>0</v>
      </c>
      <c r="CZ424" s="210">
        <f t="shared" si="1333"/>
        <v>0</v>
      </c>
      <c r="DA424" s="210">
        <f t="shared" si="1426"/>
        <v>0</v>
      </c>
      <c r="DB424" s="210">
        <f t="shared" si="1426"/>
        <v>0</v>
      </c>
      <c r="DC424" s="210">
        <f t="shared" si="1334"/>
        <v>0</v>
      </c>
      <c r="DD424" s="210">
        <f t="shared" si="1335"/>
        <v>0</v>
      </c>
      <c r="DE424" s="210">
        <f t="shared" si="1336"/>
        <v>0</v>
      </c>
      <c r="DF424" s="210">
        <f t="shared" si="1337"/>
        <v>0</v>
      </c>
      <c r="DG424" s="210">
        <f t="shared" si="1338"/>
        <v>0</v>
      </c>
      <c r="DH424" s="210">
        <f t="shared" si="1339"/>
        <v>0</v>
      </c>
      <c r="DI424" s="210">
        <f t="shared" si="1340"/>
        <v>0</v>
      </c>
      <c r="DJ424" s="210">
        <f t="shared" si="1341"/>
        <v>0</v>
      </c>
      <c r="DK424" s="210">
        <f t="shared" si="1342"/>
        <v>0</v>
      </c>
      <c r="DL424" s="210">
        <f t="shared" si="1343"/>
        <v>0</v>
      </c>
      <c r="DN424" s="210">
        <f t="shared" si="1382"/>
        <v>0</v>
      </c>
      <c r="DO424" s="210">
        <f t="shared" si="1383"/>
        <v>0</v>
      </c>
      <c r="DP424" s="210">
        <f t="shared" si="1311"/>
        <v>0</v>
      </c>
      <c r="DQ424" s="210">
        <f t="shared" si="1406"/>
        <v>0</v>
      </c>
      <c r="DR424" s="210">
        <f t="shared" si="1407"/>
        <v>0</v>
      </c>
      <c r="DS424" s="210">
        <f t="shared" si="1408"/>
        <v>0</v>
      </c>
      <c r="DT424" s="210">
        <f t="shared" si="1409"/>
        <v>0</v>
      </c>
      <c r="DU424" s="210">
        <f t="shared" si="1410"/>
        <v>0</v>
      </c>
      <c r="DV424" s="210">
        <f t="shared" si="1411"/>
        <v>0</v>
      </c>
      <c r="DW424" s="210">
        <f t="shared" si="1412"/>
        <v>0</v>
      </c>
      <c r="DX424" s="210">
        <f t="shared" si="1413"/>
        <v>0</v>
      </c>
      <c r="DY424" s="210">
        <f t="shared" si="1414"/>
        <v>0</v>
      </c>
      <c r="DZ424" s="210">
        <f t="shared" si="1415"/>
        <v>0</v>
      </c>
      <c r="EA424" s="210">
        <f t="shared" si="1416"/>
        <v>0</v>
      </c>
      <c r="EB424" s="210">
        <f t="shared" si="1417"/>
        <v>0</v>
      </c>
      <c r="EC424" s="210">
        <f t="shared" si="1418"/>
        <v>0</v>
      </c>
      <c r="ED424" s="210">
        <f t="shared" si="1419"/>
        <v>0</v>
      </c>
      <c r="EE424" s="210">
        <f t="shared" si="1420"/>
        <v>0</v>
      </c>
      <c r="EF424" s="210">
        <f t="shared" si="1277"/>
        <v>0</v>
      </c>
      <c r="EG424" s="210">
        <f t="shared" si="1277"/>
        <v>0</v>
      </c>
      <c r="EH424" s="210">
        <f t="shared" si="1277"/>
        <v>0</v>
      </c>
      <c r="EI424" s="210">
        <f t="shared" si="1277"/>
        <v>0</v>
      </c>
      <c r="EJ424" s="210">
        <f t="shared" si="1277"/>
        <v>0</v>
      </c>
      <c r="EK424" s="210">
        <f t="shared" si="1237"/>
        <v>0</v>
      </c>
      <c r="EL424" s="210">
        <f t="shared" si="1237"/>
        <v>0</v>
      </c>
      <c r="EM424" s="210">
        <f t="shared" si="1237"/>
        <v>0</v>
      </c>
      <c r="EN424" s="210">
        <f t="shared" si="1237"/>
        <v>0</v>
      </c>
      <c r="EO424" s="210">
        <f t="shared" si="1258"/>
        <v>0</v>
      </c>
      <c r="EP424" s="210">
        <f t="shared" si="1258"/>
        <v>0</v>
      </c>
      <c r="EQ424" s="210">
        <f t="shared" si="1258"/>
        <v>0</v>
      </c>
      <c r="ES424" s="210">
        <f t="shared" si="1344"/>
        <v>0</v>
      </c>
      <c r="ET424" s="210">
        <f t="shared" si="1345"/>
        <v>0</v>
      </c>
      <c r="EU424" s="210">
        <f t="shared" si="1346"/>
        <v>0</v>
      </c>
      <c r="EV424" s="210">
        <f t="shared" si="1347"/>
        <v>0</v>
      </c>
      <c r="EW424" s="210">
        <f t="shared" si="1348"/>
        <v>0</v>
      </c>
      <c r="EX424" s="210">
        <f t="shared" si="1349"/>
        <v>0</v>
      </c>
      <c r="EY424" s="210">
        <f t="shared" si="1350"/>
        <v>0</v>
      </c>
      <c r="EZ424" s="210">
        <f t="shared" si="1351"/>
        <v>0</v>
      </c>
      <c r="FA424" s="210">
        <f t="shared" si="1352"/>
        <v>0</v>
      </c>
      <c r="FB424" s="210">
        <f t="shared" si="1353"/>
        <v>0</v>
      </c>
      <c r="FC424" s="210">
        <f t="shared" si="1354"/>
        <v>0</v>
      </c>
      <c r="FD424" s="210">
        <f t="shared" si="1355"/>
        <v>0</v>
      </c>
      <c r="FE424" s="210">
        <f t="shared" si="1356"/>
        <v>0</v>
      </c>
      <c r="FF424" s="210">
        <f t="shared" si="1357"/>
        <v>0</v>
      </c>
      <c r="FG424" s="210">
        <f t="shared" si="1358"/>
        <v>0</v>
      </c>
      <c r="FI424" s="211">
        <f t="shared" si="1278"/>
        <v>0</v>
      </c>
      <c r="FJ424" s="211">
        <f t="shared" si="1279"/>
        <v>0</v>
      </c>
      <c r="FK424" s="211">
        <f t="shared" si="1280"/>
        <v>0</v>
      </c>
      <c r="FL424" s="211">
        <f t="shared" si="1281"/>
        <v>0</v>
      </c>
      <c r="FM424" s="211">
        <f t="shared" si="1282"/>
        <v>0</v>
      </c>
      <c r="FN424" s="211">
        <f t="shared" si="1283"/>
        <v>0</v>
      </c>
      <c r="FO424" s="211">
        <f t="shared" si="1284"/>
        <v>0</v>
      </c>
      <c r="FP424" s="211">
        <f t="shared" si="1285"/>
        <v>0</v>
      </c>
      <c r="FQ424" s="211">
        <f t="shared" si="1286"/>
        <v>0</v>
      </c>
      <c r="FR424" s="211">
        <f t="shared" si="1287"/>
        <v>0</v>
      </c>
      <c r="FS424" s="211">
        <f t="shared" si="1288"/>
        <v>0</v>
      </c>
      <c r="FT424" s="211">
        <f t="shared" si="1289"/>
        <v>0</v>
      </c>
      <c r="FU424" s="211">
        <f t="shared" si="1290"/>
        <v>0</v>
      </c>
      <c r="FV424" s="211">
        <f t="shared" si="1291"/>
        <v>0</v>
      </c>
      <c r="FW424" s="211">
        <f t="shared" si="1292"/>
        <v>0</v>
      </c>
      <c r="FX424" s="211">
        <f t="shared" si="1293"/>
        <v>0</v>
      </c>
      <c r="FY424" s="211">
        <f t="shared" si="1294"/>
        <v>0</v>
      </c>
      <c r="FZ424" s="211">
        <f t="shared" si="1295"/>
        <v>0</v>
      </c>
      <c r="GA424" s="211">
        <f t="shared" si="1296"/>
        <v>0</v>
      </c>
      <c r="GB424" s="211">
        <f t="shared" si="1297"/>
        <v>0</v>
      </c>
      <c r="GC424" s="211">
        <f t="shared" si="1298"/>
        <v>0</v>
      </c>
      <c r="GD424" s="211">
        <f t="shared" si="1299"/>
        <v>0</v>
      </c>
      <c r="GE424" s="211">
        <f t="shared" si="1300"/>
        <v>0</v>
      </c>
      <c r="GF424" s="211">
        <f t="shared" si="1301"/>
        <v>0</v>
      </c>
      <c r="GG424" s="211">
        <f t="shared" si="1302"/>
        <v>0</v>
      </c>
      <c r="GH424" s="211">
        <f t="shared" si="1303"/>
        <v>0</v>
      </c>
      <c r="GI424" s="211">
        <f t="shared" si="1304"/>
        <v>0</v>
      </c>
      <c r="GJ424" s="211">
        <f t="shared" si="1305"/>
        <v>0</v>
      </c>
      <c r="GK424" s="211">
        <f t="shared" si="1306"/>
        <v>0</v>
      </c>
      <c r="GL424" s="211">
        <f t="shared" si="1307"/>
        <v>0</v>
      </c>
    </row>
    <row r="425" spans="3:194" ht="30">
      <c r="C425" s="25" t="s">
        <v>297</v>
      </c>
      <c r="D425" s="220">
        <v>5006</v>
      </c>
      <c r="E425" s="223">
        <v>19</v>
      </c>
      <c r="F425" s="223"/>
      <c r="G425" s="224">
        <f t="shared" si="1427"/>
        <v>0</v>
      </c>
      <c r="H425" s="224">
        <f t="shared" si="1428"/>
        <v>0</v>
      </c>
      <c r="I425" s="222"/>
      <c r="J425" s="222"/>
      <c r="K425" s="222"/>
      <c r="L425" s="222"/>
      <c r="M425" s="222"/>
      <c r="N425" s="222"/>
      <c r="O425" s="222"/>
      <c r="P425" s="222"/>
      <c r="Q425" s="224">
        <f t="shared" si="1429"/>
        <v>0</v>
      </c>
      <c r="R425" s="222"/>
      <c r="S425" s="222"/>
      <c r="T425" s="222"/>
      <c r="U425" s="222"/>
      <c r="V425" s="224">
        <f t="shared" si="1430"/>
        <v>0</v>
      </c>
      <c r="W425" s="222"/>
      <c r="X425" s="222"/>
      <c r="Y425" s="222"/>
      <c r="Z425" s="222"/>
      <c r="AA425" s="224">
        <f t="shared" si="1431"/>
        <v>0</v>
      </c>
      <c r="AB425" s="222"/>
      <c r="AC425" s="222"/>
      <c r="AD425" s="222"/>
      <c r="AE425" s="222"/>
      <c r="AF425" s="224">
        <f t="shared" si="1432"/>
        <v>0</v>
      </c>
      <c r="AG425" s="222"/>
      <c r="AH425" s="222"/>
      <c r="AI425" s="222"/>
      <c r="AJ425" s="222"/>
      <c r="AK425" s="224">
        <f t="shared" si="1433"/>
        <v>0</v>
      </c>
      <c r="AL425" s="224">
        <f t="shared" si="1434"/>
        <v>0</v>
      </c>
      <c r="AM425" s="222"/>
      <c r="AN425" s="222"/>
      <c r="AO425" s="222"/>
      <c r="AP425" s="222"/>
      <c r="AQ425" s="222"/>
      <c r="AR425" s="222"/>
      <c r="AS425" s="222"/>
      <c r="AT425" s="222"/>
      <c r="AU425" s="224">
        <f t="shared" si="1435"/>
        <v>0</v>
      </c>
      <c r="AV425" s="222"/>
      <c r="AW425" s="222"/>
      <c r="AX425" s="222"/>
      <c r="AY425" s="222"/>
      <c r="AZ425" s="224">
        <f t="shared" si="1436"/>
        <v>0</v>
      </c>
      <c r="BA425" s="222"/>
      <c r="BB425" s="222"/>
      <c r="BC425" s="222"/>
      <c r="BD425" s="222"/>
      <c r="BE425" s="224">
        <f t="shared" si="1437"/>
        <v>0</v>
      </c>
      <c r="BF425" s="222"/>
      <c r="BG425" s="222"/>
      <c r="BH425" s="222"/>
      <c r="BI425" s="222"/>
      <c r="BJ425" s="224">
        <f t="shared" si="1438"/>
        <v>0</v>
      </c>
      <c r="BK425" s="222"/>
      <c r="BL425" s="222"/>
      <c r="BM425" s="222"/>
      <c r="BN425" s="222"/>
      <c r="BO425" s="224">
        <f t="shared" si="1439"/>
        <v>0</v>
      </c>
      <c r="BP425" s="222"/>
      <c r="BQ425" s="222"/>
      <c r="BR425" s="222"/>
      <c r="BS425" s="222"/>
      <c r="BT425" s="224">
        <f t="shared" si="1440"/>
        <v>0</v>
      </c>
      <c r="BU425" s="222"/>
      <c r="BV425" s="222"/>
      <c r="BW425" s="222"/>
      <c r="BX425" s="222"/>
      <c r="BY425" s="224">
        <f t="shared" si="1441"/>
        <v>0</v>
      </c>
      <c r="BZ425" s="222"/>
      <c r="CA425" s="222"/>
      <c r="CB425" s="222"/>
      <c r="CC425" s="222"/>
      <c r="CD425" s="224">
        <f t="shared" si="1442"/>
        <v>0</v>
      </c>
      <c r="CE425" s="222"/>
      <c r="CF425" s="222"/>
      <c r="CG425" s="222"/>
      <c r="CH425" s="222"/>
      <c r="CI425" s="224">
        <f t="shared" si="1443"/>
        <v>0</v>
      </c>
      <c r="CJ425" s="222"/>
      <c r="CK425" s="222"/>
      <c r="CL425" s="222"/>
      <c r="CM425" s="222"/>
      <c r="CN425" s="224">
        <f t="shared" si="1444"/>
        <v>0</v>
      </c>
      <c r="CO425" s="222"/>
      <c r="CP425" s="222"/>
      <c r="CQ425" s="222"/>
      <c r="CR425" s="222"/>
      <c r="CS425" s="209">
        <f t="shared" si="1361"/>
        <v>0</v>
      </c>
      <c r="CT425" s="205"/>
      <c r="CU425" s="210">
        <f t="shared" si="1425"/>
        <v>0</v>
      </c>
      <c r="CV425" s="210">
        <f t="shared" si="1425"/>
        <v>0</v>
      </c>
      <c r="CW425" s="210">
        <f t="shared" si="1330"/>
        <v>0</v>
      </c>
      <c r="CX425" s="210">
        <f t="shared" si="1331"/>
        <v>0</v>
      </c>
      <c r="CY425" s="210">
        <f t="shared" si="1332"/>
        <v>0</v>
      </c>
      <c r="CZ425" s="210">
        <f t="shared" si="1333"/>
        <v>0</v>
      </c>
      <c r="DA425" s="210">
        <f t="shared" si="1426"/>
        <v>0</v>
      </c>
      <c r="DB425" s="210">
        <f t="shared" si="1426"/>
        <v>0</v>
      </c>
      <c r="DC425" s="210">
        <f t="shared" si="1334"/>
        <v>0</v>
      </c>
      <c r="DD425" s="210">
        <f t="shared" si="1335"/>
        <v>0</v>
      </c>
      <c r="DE425" s="210">
        <f t="shared" si="1336"/>
        <v>0</v>
      </c>
      <c r="DF425" s="210">
        <f t="shared" si="1337"/>
        <v>0</v>
      </c>
      <c r="DG425" s="210">
        <f t="shared" si="1338"/>
        <v>0</v>
      </c>
      <c r="DH425" s="210">
        <f t="shared" si="1339"/>
        <v>0</v>
      </c>
      <c r="DI425" s="210">
        <f t="shared" si="1340"/>
        <v>0</v>
      </c>
      <c r="DJ425" s="210">
        <f t="shared" si="1341"/>
        <v>0</v>
      </c>
      <c r="DK425" s="210">
        <f t="shared" si="1342"/>
        <v>0</v>
      </c>
      <c r="DL425" s="210">
        <f t="shared" si="1343"/>
        <v>0</v>
      </c>
      <c r="DN425" s="210">
        <f t="shared" si="1382"/>
        <v>0</v>
      </c>
      <c r="DO425" s="210">
        <f t="shared" si="1383"/>
        <v>0</v>
      </c>
      <c r="DP425" s="210">
        <f t="shared" si="1311"/>
        <v>0</v>
      </c>
      <c r="DQ425" s="210">
        <f t="shared" si="1406"/>
        <v>0</v>
      </c>
      <c r="DR425" s="210">
        <f t="shared" si="1407"/>
        <v>0</v>
      </c>
      <c r="DS425" s="210">
        <f t="shared" si="1408"/>
        <v>0</v>
      </c>
      <c r="DT425" s="210">
        <f t="shared" si="1409"/>
        <v>0</v>
      </c>
      <c r="DU425" s="210">
        <f t="shared" si="1410"/>
        <v>0</v>
      </c>
      <c r="DV425" s="210">
        <f t="shared" si="1411"/>
        <v>0</v>
      </c>
      <c r="DW425" s="210">
        <f t="shared" si="1412"/>
        <v>0</v>
      </c>
      <c r="DX425" s="210">
        <f t="shared" si="1413"/>
        <v>0</v>
      </c>
      <c r="DY425" s="210">
        <f t="shared" si="1414"/>
        <v>0</v>
      </c>
      <c r="DZ425" s="210">
        <f t="shared" si="1415"/>
        <v>0</v>
      </c>
      <c r="EA425" s="210">
        <f t="shared" si="1416"/>
        <v>0</v>
      </c>
      <c r="EB425" s="210">
        <f t="shared" si="1417"/>
        <v>0</v>
      </c>
      <c r="EC425" s="210">
        <f t="shared" si="1418"/>
        <v>0</v>
      </c>
      <c r="ED425" s="210">
        <f t="shared" si="1419"/>
        <v>0</v>
      </c>
      <c r="EE425" s="210">
        <f t="shared" si="1420"/>
        <v>0</v>
      </c>
      <c r="EF425" s="210">
        <f t="shared" si="1277"/>
        <v>0</v>
      </c>
      <c r="EG425" s="210">
        <f t="shared" si="1277"/>
        <v>0</v>
      </c>
      <c r="EH425" s="210">
        <f t="shared" si="1277"/>
        <v>0</v>
      </c>
      <c r="EI425" s="210">
        <f t="shared" si="1277"/>
        <v>0</v>
      </c>
      <c r="EJ425" s="210">
        <f t="shared" si="1277"/>
        <v>0</v>
      </c>
      <c r="EK425" s="210">
        <f t="shared" si="1237"/>
        <v>0</v>
      </c>
      <c r="EL425" s="210">
        <f t="shared" si="1237"/>
        <v>0</v>
      </c>
      <c r="EM425" s="210">
        <f t="shared" si="1237"/>
        <v>0</v>
      </c>
      <c r="EN425" s="210">
        <f t="shared" si="1237"/>
        <v>0</v>
      </c>
      <c r="EO425" s="210">
        <f t="shared" si="1258"/>
        <v>0</v>
      </c>
      <c r="EP425" s="210">
        <f t="shared" si="1258"/>
        <v>0</v>
      </c>
      <c r="EQ425" s="210">
        <f t="shared" si="1258"/>
        <v>0</v>
      </c>
      <c r="ES425" s="210">
        <f t="shared" si="1344"/>
        <v>0</v>
      </c>
      <c r="ET425" s="210">
        <f t="shared" si="1345"/>
        <v>0</v>
      </c>
      <c r="EU425" s="210">
        <f t="shared" si="1346"/>
        <v>0</v>
      </c>
      <c r="EV425" s="210">
        <f t="shared" si="1347"/>
        <v>0</v>
      </c>
      <c r="EW425" s="210">
        <f t="shared" si="1348"/>
        <v>0</v>
      </c>
      <c r="EX425" s="210">
        <f t="shared" si="1349"/>
        <v>0</v>
      </c>
      <c r="EY425" s="210">
        <f t="shared" si="1350"/>
        <v>0</v>
      </c>
      <c r="EZ425" s="210">
        <f t="shared" si="1351"/>
        <v>0</v>
      </c>
      <c r="FA425" s="210">
        <f t="shared" si="1352"/>
        <v>0</v>
      </c>
      <c r="FB425" s="210">
        <f t="shared" si="1353"/>
        <v>0</v>
      </c>
      <c r="FC425" s="210">
        <f t="shared" si="1354"/>
        <v>0</v>
      </c>
      <c r="FD425" s="210">
        <f t="shared" si="1355"/>
        <v>0</v>
      </c>
      <c r="FE425" s="210">
        <f t="shared" si="1356"/>
        <v>0</v>
      </c>
      <c r="FF425" s="210">
        <f t="shared" si="1357"/>
        <v>0</v>
      </c>
      <c r="FG425" s="210">
        <f t="shared" si="1358"/>
        <v>0</v>
      </c>
      <c r="FI425" s="211">
        <f t="shared" si="1278"/>
        <v>0</v>
      </c>
      <c r="FJ425" s="211">
        <f t="shared" si="1279"/>
        <v>0</v>
      </c>
      <c r="FK425" s="211">
        <f t="shared" si="1280"/>
        <v>0</v>
      </c>
      <c r="FL425" s="211">
        <f t="shared" si="1281"/>
        <v>0</v>
      </c>
      <c r="FM425" s="211">
        <f t="shared" si="1282"/>
        <v>0</v>
      </c>
      <c r="FN425" s="211">
        <f t="shared" si="1283"/>
        <v>0</v>
      </c>
      <c r="FO425" s="211">
        <f t="shared" si="1284"/>
        <v>0</v>
      </c>
      <c r="FP425" s="211">
        <f t="shared" si="1285"/>
        <v>0</v>
      </c>
      <c r="FQ425" s="211">
        <f t="shared" si="1286"/>
        <v>0</v>
      </c>
      <c r="FR425" s="211">
        <f t="shared" si="1287"/>
        <v>0</v>
      </c>
      <c r="FS425" s="211">
        <f t="shared" si="1288"/>
        <v>0</v>
      </c>
      <c r="FT425" s="211">
        <f t="shared" si="1289"/>
        <v>0</v>
      </c>
      <c r="FU425" s="211">
        <f t="shared" si="1290"/>
        <v>0</v>
      </c>
      <c r="FV425" s="211">
        <f t="shared" si="1291"/>
        <v>0</v>
      </c>
      <c r="FW425" s="211">
        <f t="shared" si="1292"/>
        <v>0</v>
      </c>
      <c r="FX425" s="211">
        <f t="shared" si="1293"/>
        <v>0</v>
      </c>
      <c r="FY425" s="211">
        <f t="shared" si="1294"/>
        <v>0</v>
      </c>
      <c r="FZ425" s="211">
        <f t="shared" si="1295"/>
        <v>0</v>
      </c>
      <c r="GA425" s="211">
        <f t="shared" si="1296"/>
        <v>0</v>
      </c>
      <c r="GB425" s="211">
        <f t="shared" si="1297"/>
        <v>0</v>
      </c>
      <c r="GC425" s="211">
        <f t="shared" si="1298"/>
        <v>0</v>
      </c>
      <c r="GD425" s="211">
        <f t="shared" si="1299"/>
        <v>0</v>
      </c>
      <c r="GE425" s="211">
        <f t="shared" si="1300"/>
        <v>0</v>
      </c>
      <c r="GF425" s="211">
        <f t="shared" si="1301"/>
        <v>0</v>
      </c>
      <c r="GG425" s="211">
        <f t="shared" si="1302"/>
        <v>0</v>
      </c>
      <c r="GH425" s="211">
        <f t="shared" si="1303"/>
        <v>0</v>
      </c>
      <c r="GI425" s="211">
        <f t="shared" si="1304"/>
        <v>0</v>
      </c>
      <c r="GJ425" s="211">
        <f t="shared" si="1305"/>
        <v>0</v>
      </c>
      <c r="GK425" s="211">
        <f t="shared" si="1306"/>
        <v>0</v>
      </c>
      <c r="GL425" s="211">
        <f t="shared" si="1307"/>
        <v>0</v>
      </c>
    </row>
    <row r="426" spans="3:194" ht="60">
      <c r="C426" s="25" t="s">
        <v>298</v>
      </c>
      <c r="D426" s="220">
        <v>5007</v>
      </c>
      <c r="E426" s="223">
        <v>19</v>
      </c>
      <c r="F426" s="223"/>
      <c r="G426" s="224">
        <f t="shared" si="1427"/>
        <v>0</v>
      </c>
      <c r="H426" s="224">
        <f t="shared" si="1428"/>
        <v>0</v>
      </c>
      <c r="I426" s="222"/>
      <c r="J426" s="222"/>
      <c r="K426" s="222"/>
      <c r="L426" s="222"/>
      <c r="M426" s="222"/>
      <c r="N426" s="222"/>
      <c r="O426" s="222"/>
      <c r="P426" s="222"/>
      <c r="Q426" s="224">
        <f t="shared" si="1429"/>
        <v>0</v>
      </c>
      <c r="R426" s="222"/>
      <c r="S426" s="222"/>
      <c r="T426" s="222"/>
      <c r="U426" s="222"/>
      <c r="V426" s="224">
        <f t="shared" si="1430"/>
        <v>0</v>
      </c>
      <c r="W426" s="222"/>
      <c r="X426" s="222"/>
      <c r="Y426" s="222"/>
      <c r="Z426" s="222"/>
      <c r="AA426" s="224">
        <f t="shared" si="1431"/>
        <v>0</v>
      </c>
      <c r="AB426" s="222"/>
      <c r="AC426" s="222"/>
      <c r="AD426" s="222"/>
      <c r="AE426" s="222"/>
      <c r="AF426" s="224">
        <f t="shared" si="1432"/>
        <v>0</v>
      </c>
      <c r="AG426" s="222"/>
      <c r="AH426" s="222"/>
      <c r="AI426" s="222"/>
      <c r="AJ426" s="222"/>
      <c r="AK426" s="224">
        <f t="shared" si="1433"/>
        <v>0</v>
      </c>
      <c r="AL426" s="224">
        <f t="shared" si="1434"/>
        <v>0</v>
      </c>
      <c r="AM426" s="222"/>
      <c r="AN426" s="222"/>
      <c r="AO426" s="222"/>
      <c r="AP426" s="222"/>
      <c r="AQ426" s="222"/>
      <c r="AR426" s="222"/>
      <c r="AS426" s="222"/>
      <c r="AT426" s="222"/>
      <c r="AU426" s="224">
        <f t="shared" si="1435"/>
        <v>0</v>
      </c>
      <c r="AV426" s="222"/>
      <c r="AW426" s="222"/>
      <c r="AX426" s="222"/>
      <c r="AY426" s="222"/>
      <c r="AZ426" s="224">
        <f t="shared" si="1436"/>
        <v>0</v>
      </c>
      <c r="BA426" s="222"/>
      <c r="BB426" s="222"/>
      <c r="BC426" s="222"/>
      <c r="BD426" s="222"/>
      <c r="BE426" s="224">
        <f t="shared" si="1437"/>
        <v>0</v>
      </c>
      <c r="BF426" s="222"/>
      <c r="BG426" s="222"/>
      <c r="BH426" s="222"/>
      <c r="BI426" s="222"/>
      <c r="BJ426" s="224">
        <f t="shared" si="1438"/>
        <v>0</v>
      </c>
      <c r="BK426" s="222"/>
      <c r="BL426" s="222"/>
      <c r="BM426" s="222"/>
      <c r="BN426" s="222"/>
      <c r="BO426" s="224">
        <f t="shared" si="1439"/>
        <v>0</v>
      </c>
      <c r="BP426" s="222"/>
      <c r="BQ426" s="222"/>
      <c r="BR426" s="222"/>
      <c r="BS426" s="222"/>
      <c r="BT426" s="224">
        <f t="shared" si="1440"/>
        <v>0</v>
      </c>
      <c r="BU426" s="222"/>
      <c r="BV426" s="222"/>
      <c r="BW426" s="222"/>
      <c r="BX426" s="222"/>
      <c r="BY426" s="224">
        <f t="shared" si="1441"/>
        <v>0</v>
      </c>
      <c r="BZ426" s="222"/>
      <c r="CA426" s="222"/>
      <c r="CB426" s="222"/>
      <c r="CC426" s="222"/>
      <c r="CD426" s="224">
        <f t="shared" si="1442"/>
        <v>0</v>
      </c>
      <c r="CE426" s="222"/>
      <c r="CF426" s="222"/>
      <c r="CG426" s="222"/>
      <c r="CH426" s="222"/>
      <c r="CI426" s="224">
        <f t="shared" si="1443"/>
        <v>0</v>
      </c>
      <c r="CJ426" s="222"/>
      <c r="CK426" s="222"/>
      <c r="CL426" s="222"/>
      <c r="CM426" s="222"/>
      <c r="CN426" s="224">
        <f t="shared" si="1444"/>
        <v>0</v>
      </c>
      <c r="CO426" s="222"/>
      <c r="CP426" s="222"/>
      <c r="CQ426" s="222"/>
      <c r="CR426" s="222"/>
      <c r="CS426" s="209">
        <f t="shared" si="1361"/>
        <v>0</v>
      </c>
      <c r="CT426" s="205"/>
      <c r="CU426" s="210">
        <f t="shared" si="1425"/>
        <v>0</v>
      </c>
      <c r="CV426" s="210">
        <f t="shared" si="1425"/>
        <v>0</v>
      </c>
      <c r="CW426" s="210">
        <f t="shared" si="1330"/>
        <v>0</v>
      </c>
      <c r="CX426" s="210">
        <f t="shared" si="1331"/>
        <v>0</v>
      </c>
      <c r="CY426" s="210">
        <f t="shared" si="1332"/>
        <v>0</v>
      </c>
      <c r="CZ426" s="210">
        <f t="shared" si="1333"/>
        <v>0</v>
      </c>
      <c r="DA426" s="210">
        <f t="shared" si="1426"/>
        <v>0</v>
      </c>
      <c r="DB426" s="210">
        <f t="shared" si="1426"/>
        <v>0</v>
      </c>
      <c r="DC426" s="210">
        <f t="shared" si="1334"/>
        <v>0</v>
      </c>
      <c r="DD426" s="210">
        <f t="shared" si="1335"/>
        <v>0</v>
      </c>
      <c r="DE426" s="210">
        <f t="shared" si="1336"/>
        <v>0</v>
      </c>
      <c r="DF426" s="210">
        <f t="shared" si="1337"/>
        <v>0</v>
      </c>
      <c r="DG426" s="210">
        <f t="shared" si="1338"/>
        <v>0</v>
      </c>
      <c r="DH426" s="210">
        <f t="shared" si="1339"/>
        <v>0</v>
      </c>
      <c r="DI426" s="210">
        <f t="shared" si="1340"/>
        <v>0</v>
      </c>
      <c r="DJ426" s="210">
        <f t="shared" si="1341"/>
        <v>0</v>
      </c>
      <c r="DK426" s="210">
        <f t="shared" si="1342"/>
        <v>0</v>
      </c>
      <c r="DL426" s="210">
        <f t="shared" si="1343"/>
        <v>0</v>
      </c>
      <c r="DN426" s="210">
        <f t="shared" si="1382"/>
        <v>0</v>
      </c>
      <c r="DO426" s="210">
        <f t="shared" si="1383"/>
        <v>0</v>
      </c>
      <c r="DP426" s="210">
        <f t="shared" si="1311"/>
        <v>0</v>
      </c>
      <c r="DQ426" s="210">
        <f t="shared" si="1406"/>
        <v>0</v>
      </c>
      <c r="DR426" s="210">
        <f t="shared" si="1407"/>
        <v>0</v>
      </c>
      <c r="DS426" s="210">
        <f t="shared" si="1408"/>
        <v>0</v>
      </c>
      <c r="DT426" s="210">
        <f t="shared" si="1409"/>
        <v>0</v>
      </c>
      <c r="DU426" s="210">
        <f t="shared" si="1410"/>
        <v>0</v>
      </c>
      <c r="DV426" s="210">
        <f t="shared" si="1411"/>
        <v>0</v>
      </c>
      <c r="DW426" s="210">
        <f t="shared" si="1412"/>
        <v>0</v>
      </c>
      <c r="DX426" s="210">
        <f t="shared" si="1413"/>
        <v>0</v>
      </c>
      <c r="DY426" s="210">
        <f t="shared" si="1414"/>
        <v>0</v>
      </c>
      <c r="DZ426" s="210">
        <f t="shared" si="1415"/>
        <v>0</v>
      </c>
      <c r="EA426" s="210">
        <f t="shared" si="1416"/>
        <v>0</v>
      </c>
      <c r="EB426" s="210">
        <f t="shared" si="1417"/>
        <v>0</v>
      </c>
      <c r="EC426" s="210">
        <f t="shared" si="1418"/>
        <v>0</v>
      </c>
      <c r="ED426" s="210">
        <f t="shared" si="1419"/>
        <v>0</v>
      </c>
      <c r="EE426" s="210">
        <f t="shared" si="1420"/>
        <v>0</v>
      </c>
      <c r="EF426" s="210">
        <f t="shared" si="1277"/>
        <v>0</v>
      </c>
      <c r="EG426" s="210">
        <f t="shared" si="1277"/>
        <v>0</v>
      </c>
      <c r="EH426" s="210">
        <f t="shared" si="1277"/>
        <v>0</v>
      </c>
      <c r="EI426" s="210">
        <f t="shared" si="1277"/>
        <v>0</v>
      </c>
      <c r="EJ426" s="210">
        <f t="shared" si="1277"/>
        <v>0</v>
      </c>
      <c r="EK426" s="210">
        <f t="shared" si="1237"/>
        <v>0</v>
      </c>
      <c r="EL426" s="210">
        <f t="shared" si="1237"/>
        <v>0</v>
      </c>
      <c r="EM426" s="210">
        <f t="shared" si="1237"/>
        <v>0</v>
      </c>
      <c r="EN426" s="210">
        <f t="shared" si="1237"/>
        <v>0</v>
      </c>
      <c r="EO426" s="210">
        <f t="shared" si="1258"/>
        <v>0</v>
      </c>
      <c r="EP426" s="210">
        <f t="shared" si="1258"/>
        <v>0</v>
      </c>
      <c r="EQ426" s="210">
        <f t="shared" si="1258"/>
        <v>0</v>
      </c>
      <c r="ES426" s="210">
        <f t="shared" si="1344"/>
        <v>0</v>
      </c>
      <c r="ET426" s="210">
        <f t="shared" si="1345"/>
        <v>0</v>
      </c>
      <c r="EU426" s="210">
        <f t="shared" si="1346"/>
        <v>0</v>
      </c>
      <c r="EV426" s="210">
        <f t="shared" si="1347"/>
        <v>0</v>
      </c>
      <c r="EW426" s="210">
        <f t="shared" si="1348"/>
        <v>0</v>
      </c>
      <c r="EX426" s="210">
        <f t="shared" si="1349"/>
        <v>0</v>
      </c>
      <c r="EY426" s="210">
        <f t="shared" si="1350"/>
        <v>0</v>
      </c>
      <c r="EZ426" s="210">
        <f t="shared" si="1351"/>
        <v>0</v>
      </c>
      <c r="FA426" s="210">
        <f t="shared" si="1352"/>
        <v>0</v>
      </c>
      <c r="FB426" s="210">
        <f t="shared" si="1353"/>
        <v>0</v>
      </c>
      <c r="FC426" s="210">
        <f t="shared" si="1354"/>
        <v>0</v>
      </c>
      <c r="FD426" s="210">
        <f t="shared" si="1355"/>
        <v>0</v>
      </c>
      <c r="FE426" s="210">
        <f t="shared" si="1356"/>
        <v>0</v>
      </c>
      <c r="FF426" s="210">
        <f t="shared" si="1357"/>
        <v>0</v>
      </c>
      <c r="FG426" s="210">
        <f t="shared" si="1358"/>
        <v>0</v>
      </c>
      <c r="FI426" s="211">
        <f t="shared" si="1278"/>
        <v>0</v>
      </c>
      <c r="FJ426" s="211">
        <f t="shared" si="1279"/>
        <v>0</v>
      </c>
      <c r="FK426" s="211">
        <f t="shared" si="1280"/>
        <v>0</v>
      </c>
      <c r="FL426" s="211">
        <f t="shared" si="1281"/>
        <v>0</v>
      </c>
      <c r="FM426" s="211">
        <f t="shared" si="1282"/>
        <v>0</v>
      </c>
      <c r="FN426" s="211">
        <f t="shared" si="1283"/>
        <v>0</v>
      </c>
      <c r="FO426" s="211">
        <f t="shared" si="1284"/>
        <v>0</v>
      </c>
      <c r="FP426" s="211">
        <f t="shared" si="1285"/>
        <v>0</v>
      </c>
      <c r="FQ426" s="211">
        <f t="shared" si="1286"/>
        <v>0</v>
      </c>
      <c r="FR426" s="211">
        <f t="shared" si="1287"/>
        <v>0</v>
      </c>
      <c r="FS426" s="211">
        <f t="shared" si="1288"/>
        <v>0</v>
      </c>
      <c r="FT426" s="211">
        <f t="shared" si="1289"/>
        <v>0</v>
      </c>
      <c r="FU426" s="211">
        <f t="shared" si="1290"/>
        <v>0</v>
      </c>
      <c r="FV426" s="211">
        <f t="shared" si="1291"/>
        <v>0</v>
      </c>
      <c r="FW426" s="211">
        <f t="shared" si="1292"/>
        <v>0</v>
      </c>
      <c r="FX426" s="211">
        <f t="shared" si="1293"/>
        <v>0</v>
      </c>
      <c r="FY426" s="211">
        <f t="shared" si="1294"/>
        <v>0</v>
      </c>
      <c r="FZ426" s="211">
        <f t="shared" si="1295"/>
        <v>0</v>
      </c>
      <c r="GA426" s="211">
        <f t="shared" si="1296"/>
        <v>0</v>
      </c>
      <c r="GB426" s="211">
        <f t="shared" si="1297"/>
        <v>0</v>
      </c>
      <c r="GC426" s="211">
        <f t="shared" si="1298"/>
        <v>0</v>
      </c>
      <c r="GD426" s="211">
        <f t="shared" si="1299"/>
        <v>0</v>
      </c>
      <c r="GE426" s="211">
        <f t="shared" si="1300"/>
        <v>0</v>
      </c>
      <c r="GF426" s="211">
        <f t="shared" si="1301"/>
        <v>0</v>
      </c>
      <c r="GG426" s="211">
        <f t="shared" si="1302"/>
        <v>0</v>
      </c>
      <c r="GH426" s="211">
        <f t="shared" si="1303"/>
        <v>0</v>
      </c>
      <c r="GI426" s="211">
        <f t="shared" si="1304"/>
        <v>0</v>
      </c>
      <c r="GJ426" s="211">
        <f t="shared" si="1305"/>
        <v>0</v>
      </c>
      <c r="GK426" s="211">
        <f t="shared" si="1306"/>
        <v>0</v>
      </c>
      <c r="GL426" s="211">
        <f t="shared" si="1307"/>
        <v>0</v>
      </c>
    </row>
    <row r="427" spans="3:194" ht="75">
      <c r="C427" s="25" t="s">
        <v>299</v>
      </c>
      <c r="D427" s="220">
        <v>5008</v>
      </c>
      <c r="E427" s="223">
        <v>3</v>
      </c>
      <c r="F427" s="223"/>
      <c r="G427" s="224">
        <f t="shared" si="1427"/>
        <v>0</v>
      </c>
      <c r="H427" s="224">
        <f t="shared" si="1428"/>
        <v>0</v>
      </c>
      <c r="I427" s="222"/>
      <c r="J427" s="222"/>
      <c r="K427" s="222"/>
      <c r="L427" s="222"/>
      <c r="M427" s="222"/>
      <c r="N427" s="222"/>
      <c r="O427" s="222"/>
      <c r="P427" s="222"/>
      <c r="Q427" s="224">
        <f t="shared" si="1429"/>
        <v>0</v>
      </c>
      <c r="R427" s="222"/>
      <c r="S427" s="222"/>
      <c r="T427" s="222"/>
      <c r="U427" s="222"/>
      <c r="V427" s="224">
        <f t="shared" si="1430"/>
        <v>0</v>
      </c>
      <c r="W427" s="222"/>
      <c r="X427" s="222"/>
      <c r="Y427" s="222"/>
      <c r="Z427" s="222"/>
      <c r="AA427" s="224">
        <f t="shared" si="1431"/>
        <v>0</v>
      </c>
      <c r="AB427" s="222"/>
      <c r="AC427" s="222"/>
      <c r="AD427" s="222"/>
      <c r="AE427" s="222"/>
      <c r="AF427" s="224">
        <f t="shared" si="1432"/>
        <v>0</v>
      </c>
      <c r="AG427" s="222"/>
      <c r="AH427" s="222"/>
      <c r="AI427" s="222"/>
      <c r="AJ427" s="222"/>
      <c r="AK427" s="224">
        <f t="shared" si="1433"/>
        <v>0</v>
      </c>
      <c r="AL427" s="224">
        <f t="shared" si="1434"/>
        <v>0</v>
      </c>
      <c r="AM427" s="222"/>
      <c r="AN427" s="222"/>
      <c r="AO427" s="222"/>
      <c r="AP427" s="222"/>
      <c r="AQ427" s="222"/>
      <c r="AR427" s="222"/>
      <c r="AS427" s="222"/>
      <c r="AT427" s="222"/>
      <c r="AU427" s="224">
        <f t="shared" si="1435"/>
        <v>0</v>
      </c>
      <c r="AV427" s="222"/>
      <c r="AW427" s="222"/>
      <c r="AX427" s="222"/>
      <c r="AY427" s="222"/>
      <c r="AZ427" s="224">
        <f t="shared" si="1436"/>
        <v>0</v>
      </c>
      <c r="BA427" s="222"/>
      <c r="BB427" s="222"/>
      <c r="BC427" s="222"/>
      <c r="BD427" s="222"/>
      <c r="BE427" s="224">
        <f t="shared" si="1437"/>
        <v>0</v>
      </c>
      <c r="BF427" s="222"/>
      <c r="BG427" s="222"/>
      <c r="BH427" s="222"/>
      <c r="BI427" s="222"/>
      <c r="BJ427" s="224">
        <f t="shared" si="1438"/>
        <v>0</v>
      </c>
      <c r="BK427" s="222"/>
      <c r="BL427" s="222"/>
      <c r="BM427" s="222"/>
      <c r="BN427" s="222"/>
      <c r="BO427" s="224">
        <f t="shared" si="1439"/>
        <v>0</v>
      </c>
      <c r="BP427" s="222"/>
      <c r="BQ427" s="222"/>
      <c r="BR427" s="222"/>
      <c r="BS427" s="222"/>
      <c r="BT427" s="224">
        <f t="shared" si="1440"/>
        <v>0</v>
      </c>
      <c r="BU427" s="222"/>
      <c r="BV427" s="222"/>
      <c r="BW427" s="222"/>
      <c r="BX427" s="222"/>
      <c r="BY427" s="224">
        <f t="shared" si="1441"/>
        <v>0</v>
      </c>
      <c r="BZ427" s="222"/>
      <c r="CA427" s="222"/>
      <c r="CB427" s="222"/>
      <c r="CC427" s="222"/>
      <c r="CD427" s="224">
        <f t="shared" si="1442"/>
        <v>0</v>
      </c>
      <c r="CE427" s="222"/>
      <c r="CF427" s="222"/>
      <c r="CG427" s="222"/>
      <c r="CH427" s="222"/>
      <c r="CI427" s="224">
        <f t="shared" si="1443"/>
        <v>0</v>
      </c>
      <c r="CJ427" s="222"/>
      <c r="CK427" s="222"/>
      <c r="CL427" s="222"/>
      <c r="CM427" s="222"/>
      <c r="CN427" s="224">
        <f t="shared" si="1444"/>
        <v>0</v>
      </c>
      <c r="CO427" s="222"/>
      <c r="CP427" s="222"/>
      <c r="CQ427" s="222"/>
      <c r="CR427" s="222"/>
      <c r="CS427" s="209">
        <f t="shared" si="1361"/>
        <v>0</v>
      </c>
      <c r="CT427" s="205"/>
      <c r="CU427" s="210">
        <f t="shared" si="1425"/>
        <v>0</v>
      </c>
      <c r="CV427" s="210">
        <f t="shared" si="1425"/>
        <v>0</v>
      </c>
      <c r="CW427" s="210">
        <f t="shared" si="1330"/>
        <v>0</v>
      </c>
      <c r="CX427" s="210">
        <f t="shared" si="1331"/>
        <v>0</v>
      </c>
      <c r="CY427" s="210">
        <f t="shared" si="1332"/>
        <v>0</v>
      </c>
      <c r="CZ427" s="210">
        <f t="shared" si="1333"/>
        <v>0</v>
      </c>
      <c r="DA427" s="210">
        <f t="shared" si="1426"/>
        <v>0</v>
      </c>
      <c r="DB427" s="210">
        <f t="shared" si="1426"/>
        <v>0</v>
      </c>
      <c r="DC427" s="210">
        <f t="shared" si="1334"/>
        <v>0</v>
      </c>
      <c r="DD427" s="210">
        <f t="shared" si="1335"/>
        <v>0</v>
      </c>
      <c r="DE427" s="210">
        <f t="shared" si="1336"/>
        <v>0</v>
      </c>
      <c r="DF427" s="210">
        <f t="shared" si="1337"/>
        <v>0</v>
      </c>
      <c r="DG427" s="210">
        <f t="shared" si="1338"/>
        <v>0</v>
      </c>
      <c r="DH427" s="210">
        <f t="shared" si="1339"/>
        <v>0</v>
      </c>
      <c r="DI427" s="210">
        <f t="shared" si="1340"/>
        <v>0</v>
      </c>
      <c r="DJ427" s="210">
        <f t="shared" si="1341"/>
        <v>0</v>
      </c>
      <c r="DK427" s="210">
        <f t="shared" si="1342"/>
        <v>0</v>
      </c>
      <c r="DL427" s="210">
        <f t="shared" si="1343"/>
        <v>0</v>
      </c>
      <c r="DN427" s="210">
        <f t="shared" si="1382"/>
        <v>0</v>
      </c>
      <c r="DO427" s="210">
        <f t="shared" si="1383"/>
        <v>0</v>
      </c>
      <c r="DP427" s="210">
        <f t="shared" si="1311"/>
        <v>0</v>
      </c>
      <c r="DQ427" s="210">
        <f t="shared" si="1406"/>
        <v>0</v>
      </c>
      <c r="DR427" s="210">
        <f t="shared" si="1407"/>
        <v>0</v>
      </c>
      <c r="DS427" s="210">
        <f t="shared" si="1408"/>
        <v>0</v>
      </c>
      <c r="DT427" s="210">
        <f t="shared" si="1409"/>
        <v>0</v>
      </c>
      <c r="DU427" s="210">
        <f t="shared" si="1410"/>
        <v>0</v>
      </c>
      <c r="DV427" s="210">
        <f t="shared" si="1411"/>
        <v>0</v>
      </c>
      <c r="DW427" s="210">
        <f t="shared" si="1412"/>
        <v>0</v>
      </c>
      <c r="DX427" s="210">
        <f t="shared" si="1413"/>
        <v>0</v>
      </c>
      <c r="DY427" s="210">
        <f t="shared" si="1414"/>
        <v>0</v>
      </c>
      <c r="DZ427" s="210">
        <f t="shared" si="1415"/>
        <v>0</v>
      </c>
      <c r="EA427" s="210">
        <f t="shared" si="1416"/>
        <v>0</v>
      </c>
      <c r="EB427" s="210">
        <f t="shared" si="1417"/>
        <v>0</v>
      </c>
      <c r="EC427" s="210">
        <f t="shared" si="1418"/>
        <v>0</v>
      </c>
      <c r="ED427" s="210">
        <f t="shared" si="1419"/>
        <v>0</v>
      </c>
      <c r="EE427" s="210">
        <f t="shared" si="1420"/>
        <v>0</v>
      </c>
      <c r="EF427" s="210">
        <f t="shared" si="1277"/>
        <v>0</v>
      </c>
      <c r="EG427" s="210">
        <f t="shared" si="1277"/>
        <v>0</v>
      </c>
      <c r="EH427" s="210">
        <f t="shared" si="1277"/>
        <v>0</v>
      </c>
      <c r="EI427" s="210">
        <f t="shared" si="1277"/>
        <v>0</v>
      </c>
      <c r="EJ427" s="210">
        <f t="shared" si="1277"/>
        <v>0</v>
      </c>
      <c r="EK427" s="210">
        <f t="shared" si="1237"/>
        <v>0</v>
      </c>
      <c r="EL427" s="210">
        <f t="shared" si="1237"/>
        <v>0</v>
      </c>
      <c r="EM427" s="210">
        <f t="shared" si="1237"/>
        <v>0</v>
      </c>
      <c r="EN427" s="210">
        <f t="shared" si="1237"/>
        <v>0</v>
      </c>
      <c r="EO427" s="210">
        <f t="shared" si="1258"/>
        <v>0</v>
      </c>
      <c r="EP427" s="210">
        <f t="shared" si="1258"/>
        <v>0</v>
      </c>
      <c r="EQ427" s="210">
        <f t="shared" si="1258"/>
        <v>0</v>
      </c>
      <c r="ES427" s="210">
        <f t="shared" si="1344"/>
        <v>0</v>
      </c>
      <c r="ET427" s="210">
        <f t="shared" si="1345"/>
        <v>0</v>
      </c>
      <c r="EU427" s="210">
        <f t="shared" si="1346"/>
        <v>0</v>
      </c>
      <c r="EV427" s="210">
        <f t="shared" si="1347"/>
        <v>0</v>
      </c>
      <c r="EW427" s="210">
        <f t="shared" si="1348"/>
        <v>0</v>
      </c>
      <c r="EX427" s="210">
        <f t="shared" si="1349"/>
        <v>0</v>
      </c>
      <c r="EY427" s="210">
        <f t="shared" si="1350"/>
        <v>0</v>
      </c>
      <c r="EZ427" s="210">
        <f t="shared" si="1351"/>
        <v>0</v>
      </c>
      <c r="FA427" s="210">
        <f t="shared" si="1352"/>
        <v>0</v>
      </c>
      <c r="FB427" s="210">
        <f t="shared" si="1353"/>
        <v>0</v>
      </c>
      <c r="FC427" s="210">
        <f t="shared" si="1354"/>
        <v>0</v>
      </c>
      <c r="FD427" s="210">
        <f t="shared" si="1355"/>
        <v>0</v>
      </c>
      <c r="FE427" s="210">
        <f t="shared" si="1356"/>
        <v>0</v>
      </c>
      <c r="FF427" s="210">
        <f t="shared" si="1357"/>
        <v>0</v>
      </c>
      <c r="FG427" s="210">
        <f t="shared" si="1358"/>
        <v>0</v>
      </c>
      <c r="FI427" s="211">
        <f t="shared" si="1278"/>
        <v>0</v>
      </c>
      <c r="FJ427" s="211">
        <f t="shared" si="1279"/>
        <v>0</v>
      </c>
      <c r="FK427" s="211">
        <f t="shared" si="1280"/>
        <v>0</v>
      </c>
      <c r="FL427" s="211">
        <f t="shared" si="1281"/>
        <v>0</v>
      </c>
      <c r="FM427" s="211">
        <f t="shared" si="1282"/>
        <v>0</v>
      </c>
      <c r="FN427" s="211">
        <f t="shared" si="1283"/>
        <v>0</v>
      </c>
      <c r="FO427" s="211">
        <f t="shared" si="1284"/>
        <v>0</v>
      </c>
      <c r="FP427" s="211">
        <f t="shared" si="1285"/>
        <v>0</v>
      </c>
      <c r="FQ427" s="211">
        <f t="shared" si="1286"/>
        <v>0</v>
      </c>
      <c r="FR427" s="211">
        <f t="shared" si="1287"/>
        <v>0</v>
      </c>
      <c r="FS427" s="211">
        <f t="shared" si="1288"/>
        <v>0</v>
      </c>
      <c r="FT427" s="211">
        <f t="shared" si="1289"/>
        <v>0</v>
      </c>
      <c r="FU427" s="211">
        <f t="shared" si="1290"/>
        <v>0</v>
      </c>
      <c r="FV427" s="211">
        <f t="shared" si="1291"/>
        <v>0</v>
      </c>
      <c r="FW427" s="211">
        <f t="shared" si="1292"/>
        <v>0</v>
      </c>
      <c r="FX427" s="211">
        <f t="shared" si="1293"/>
        <v>0</v>
      </c>
      <c r="FY427" s="211">
        <f t="shared" si="1294"/>
        <v>0</v>
      </c>
      <c r="FZ427" s="211">
        <f t="shared" si="1295"/>
        <v>0</v>
      </c>
      <c r="GA427" s="211">
        <f t="shared" si="1296"/>
        <v>0</v>
      </c>
      <c r="GB427" s="211">
        <f t="shared" si="1297"/>
        <v>0</v>
      </c>
      <c r="GC427" s="211">
        <f t="shared" si="1298"/>
        <v>0</v>
      </c>
      <c r="GD427" s="211">
        <f t="shared" si="1299"/>
        <v>0</v>
      </c>
      <c r="GE427" s="211">
        <f t="shared" si="1300"/>
        <v>0</v>
      </c>
      <c r="GF427" s="211">
        <f t="shared" si="1301"/>
        <v>0</v>
      </c>
      <c r="GG427" s="211">
        <f t="shared" si="1302"/>
        <v>0</v>
      </c>
      <c r="GH427" s="211">
        <f t="shared" si="1303"/>
        <v>0</v>
      </c>
      <c r="GI427" s="211">
        <f t="shared" si="1304"/>
        <v>0</v>
      </c>
      <c r="GJ427" s="211">
        <f t="shared" si="1305"/>
        <v>0</v>
      </c>
      <c r="GK427" s="211">
        <f t="shared" si="1306"/>
        <v>0</v>
      </c>
      <c r="GL427" s="211">
        <f t="shared" si="1307"/>
        <v>0</v>
      </c>
    </row>
    <row r="428" spans="3:194" ht="60">
      <c r="C428" s="53" t="s">
        <v>300</v>
      </c>
      <c r="D428" s="225">
        <v>5009</v>
      </c>
      <c r="E428" s="223">
        <v>18</v>
      </c>
      <c r="F428" s="223"/>
      <c r="G428" s="224">
        <f t="shared" si="1427"/>
        <v>0</v>
      </c>
      <c r="H428" s="224">
        <f t="shared" si="1428"/>
        <v>0</v>
      </c>
      <c r="I428" s="222"/>
      <c r="J428" s="222"/>
      <c r="K428" s="222"/>
      <c r="L428" s="222"/>
      <c r="M428" s="222"/>
      <c r="N428" s="222"/>
      <c r="O428" s="222"/>
      <c r="P428" s="222"/>
      <c r="Q428" s="224">
        <f t="shared" si="1429"/>
        <v>0</v>
      </c>
      <c r="R428" s="222"/>
      <c r="S428" s="222"/>
      <c r="T428" s="222"/>
      <c r="U428" s="222"/>
      <c r="V428" s="224">
        <f t="shared" si="1430"/>
        <v>0</v>
      </c>
      <c r="W428" s="222"/>
      <c r="X428" s="222"/>
      <c r="Y428" s="222"/>
      <c r="Z428" s="222"/>
      <c r="AA428" s="224">
        <f t="shared" si="1431"/>
        <v>0</v>
      </c>
      <c r="AB428" s="222"/>
      <c r="AC428" s="222"/>
      <c r="AD428" s="222"/>
      <c r="AE428" s="222"/>
      <c r="AF428" s="224">
        <f t="shared" si="1432"/>
        <v>0</v>
      </c>
      <c r="AG428" s="222"/>
      <c r="AH428" s="222"/>
      <c r="AI428" s="222"/>
      <c r="AJ428" s="222"/>
      <c r="AK428" s="224">
        <f t="shared" si="1433"/>
        <v>0</v>
      </c>
      <c r="AL428" s="224">
        <f t="shared" si="1434"/>
        <v>0</v>
      </c>
      <c r="AM428" s="222"/>
      <c r="AN428" s="222"/>
      <c r="AO428" s="222"/>
      <c r="AP428" s="222"/>
      <c r="AQ428" s="222"/>
      <c r="AR428" s="222"/>
      <c r="AS428" s="222"/>
      <c r="AT428" s="222"/>
      <c r="AU428" s="224">
        <f t="shared" si="1435"/>
        <v>0</v>
      </c>
      <c r="AV428" s="222"/>
      <c r="AW428" s="222"/>
      <c r="AX428" s="222"/>
      <c r="AY428" s="222"/>
      <c r="AZ428" s="224">
        <f t="shared" si="1436"/>
        <v>0</v>
      </c>
      <c r="BA428" s="222"/>
      <c r="BB428" s="222"/>
      <c r="BC428" s="222"/>
      <c r="BD428" s="222"/>
      <c r="BE428" s="224">
        <f t="shared" si="1437"/>
        <v>0</v>
      </c>
      <c r="BF428" s="222"/>
      <c r="BG428" s="222"/>
      <c r="BH428" s="222"/>
      <c r="BI428" s="222"/>
      <c r="BJ428" s="224">
        <f t="shared" si="1438"/>
        <v>0</v>
      </c>
      <c r="BK428" s="222"/>
      <c r="BL428" s="222"/>
      <c r="BM428" s="222"/>
      <c r="BN428" s="222"/>
      <c r="BO428" s="224">
        <f t="shared" si="1439"/>
        <v>0</v>
      </c>
      <c r="BP428" s="222"/>
      <c r="BQ428" s="222"/>
      <c r="BR428" s="222"/>
      <c r="BS428" s="222"/>
      <c r="BT428" s="224">
        <f t="shared" si="1440"/>
        <v>0</v>
      </c>
      <c r="BU428" s="222"/>
      <c r="BV428" s="222"/>
      <c r="BW428" s="222"/>
      <c r="BX428" s="222"/>
      <c r="BY428" s="224">
        <f t="shared" si="1441"/>
        <v>0</v>
      </c>
      <c r="BZ428" s="222"/>
      <c r="CA428" s="222"/>
      <c r="CB428" s="222"/>
      <c r="CC428" s="222"/>
      <c r="CD428" s="224">
        <f t="shared" si="1442"/>
        <v>0</v>
      </c>
      <c r="CE428" s="222"/>
      <c r="CF428" s="222"/>
      <c r="CG428" s="222"/>
      <c r="CH428" s="222"/>
      <c r="CI428" s="224">
        <f t="shared" si="1443"/>
        <v>0</v>
      </c>
      <c r="CJ428" s="222"/>
      <c r="CK428" s="222"/>
      <c r="CL428" s="222"/>
      <c r="CM428" s="222"/>
      <c r="CN428" s="224">
        <f t="shared" si="1444"/>
        <v>0</v>
      </c>
      <c r="CO428" s="222"/>
      <c r="CP428" s="222"/>
      <c r="CQ428" s="222"/>
      <c r="CR428" s="222"/>
      <c r="CS428" s="209">
        <f t="shared" si="1361"/>
        <v>0</v>
      </c>
      <c r="CT428" s="205"/>
      <c r="CU428" s="210">
        <f t="shared" si="1425"/>
        <v>0</v>
      </c>
      <c r="CV428" s="210">
        <f t="shared" si="1425"/>
        <v>0</v>
      </c>
      <c r="CW428" s="210">
        <f t="shared" si="1330"/>
        <v>0</v>
      </c>
      <c r="CX428" s="210">
        <f t="shared" si="1331"/>
        <v>0</v>
      </c>
      <c r="CY428" s="210">
        <f t="shared" si="1332"/>
        <v>0</v>
      </c>
      <c r="CZ428" s="210">
        <f t="shared" si="1333"/>
        <v>0</v>
      </c>
      <c r="DA428" s="210">
        <f t="shared" si="1426"/>
        <v>0</v>
      </c>
      <c r="DB428" s="210">
        <f t="shared" si="1426"/>
        <v>0</v>
      </c>
      <c r="DC428" s="210">
        <f t="shared" si="1334"/>
        <v>0</v>
      </c>
      <c r="DD428" s="210">
        <f t="shared" si="1335"/>
        <v>0</v>
      </c>
      <c r="DE428" s="210">
        <f t="shared" si="1336"/>
        <v>0</v>
      </c>
      <c r="DF428" s="210">
        <f t="shared" si="1337"/>
        <v>0</v>
      </c>
      <c r="DG428" s="210">
        <f t="shared" si="1338"/>
        <v>0</v>
      </c>
      <c r="DH428" s="210">
        <f t="shared" si="1339"/>
        <v>0</v>
      </c>
      <c r="DI428" s="210">
        <f t="shared" si="1340"/>
        <v>0</v>
      </c>
      <c r="DJ428" s="210">
        <f t="shared" si="1341"/>
        <v>0</v>
      </c>
      <c r="DK428" s="210">
        <f t="shared" si="1342"/>
        <v>0</v>
      </c>
      <c r="DL428" s="210">
        <f t="shared" si="1343"/>
        <v>0</v>
      </c>
      <c r="DN428" s="210">
        <f t="shared" si="1382"/>
        <v>0</v>
      </c>
      <c r="DO428" s="210">
        <f t="shared" si="1383"/>
        <v>0</v>
      </c>
      <c r="DP428" s="210">
        <f t="shared" si="1311"/>
        <v>0</v>
      </c>
      <c r="DQ428" s="210">
        <f t="shared" ref="DQ428:EC447" si="1445">IF((J428-AN428)&gt;0,0,J428-AN428)</f>
        <v>0</v>
      </c>
      <c r="DR428" s="210">
        <f t="shared" si="1445"/>
        <v>0</v>
      </c>
      <c r="DS428" s="210">
        <f t="shared" si="1445"/>
        <v>0</v>
      </c>
      <c r="DT428" s="210">
        <f t="shared" si="1445"/>
        <v>0</v>
      </c>
      <c r="DU428" s="210">
        <f t="shared" si="1445"/>
        <v>0</v>
      </c>
      <c r="DV428" s="210">
        <f t="shared" si="1445"/>
        <v>0</v>
      </c>
      <c r="DW428" s="210">
        <f t="shared" si="1445"/>
        <v>0</v>
      </c>
      <c r="DX428" s="210">
        <f t="shared" si="1445"/>
        <v>0</v>
      </c>
      <c r="DY428" s="210">
        <f t="shared" si="1445"/>
        <v>0</v>
      </c>
      <c r="DZ428" s="210">
        <f t="shared" si="1445"/>
        <v>0</v>
      </c>
      <c r="EA428" s="210">
        <f t="shared" si="1445"/>
        <v>0</v>
      </c>
      <c r="EB428" s="210">
        <f t="shared" si="1445"/>
        <v>0</v>
      </c>
      <c r="EC428" s="210">
        <f t="shared" si="1445"/>
        <v>0</v>
      </c>
      <c r="ED428" s="210">
        <f t="shared" ref="ED428:ED460" si="1446">IF((W428-BA428)&gt;0,0,W428-BA428)</f>
        <v>0</v>
      </c>
      <c r="EE428" s="210">
        <f t="shared" ref="EE428:EE460" si="1447">IF((X428-BB428)&gt;0,0,X428-BB428)</f>
        <v>0</v>
      </c>
      <c r="EF428" s="210">
        <f t="shared" si="1277"/>
        <v>0</v>
      </c>
      <c r="EG428" s="210">
        <f t="shared" si="1277"/>
        <v>0</v>
      </c>
      <c r="EH428" s="210">
        <f t="shared" si="1277"/>
        <v>0</v>
      </c>
      <c r="EI428" s="210">
        <f t="shared" si="1277"/>
        <v>0</v>
      </c>
      <c r="EJ428" s="210">
        <f t="shared" si="1277"/>
        <v>0</v>
      </c>
      <c r="EK428" s="210">
        <f t="shared" si="1237"/>
        <v>0</v>
      </c>
      <c r="EL428" s="210">
        <f t="shared" si="1237"/>
        <v>0</v>
      </c>
      <c r="EM428" s="210">
        <f t="shared" si="1237"/>
        <v>0</v>
      </c>
      <c r="EN428" s="210">
        <f t="shared" si="1237"/>
        <v>0</v>
      </c>
      <c r="EO428" s="210">
        <f t="shared" si="1258"/>
        <v>0</v>
      </c>
      <c r="EP428" s="210">
        <f t="shared" si="1258"/>
        <v>0</v>
      </c>
      <c r="EQ428" s="210">
        <f t="shared" si="1258"/>
        <v>0</v>
      </c>
      <c r="ES428" s="210">
        <f t="shared" si="1344"/>
        <v>0</v>
      </c>
      <c r="ET428" s="210">
        <f t="shared" si="1345"/>
        <v>0</v>
      </c>
      <c r="EU428" s="210">
        <f t="shared" si="1346"/>
        <v>0</v>
      </c>
      <c r="EV428" s="210">
        <f t="shared" si="1347"/>
        <v>0</v>
      </c>
      <c r="EW428" s="210">
        <f t="shared" si="1348"/>
        <v>0</v>
      </c>
      <c r="EX428" s="210">
        <f t="shared" si="1349"/>
        <v>0</v>
      </c>
      <c r="EY428" s="210">
        <f t="shared" si="1350"/>
        <v>0</v>
      </c>
      <c r="EZ428" s="210">
        <f t="shared" si="1351"/>
        <v>0</v>
      </c>
      <c r="FA428" s="210">
        <f t="shared" si="1352"/>
        <v>0</v>
      </c>
      <c r="FB428" s="210">
        <f t="shared" si="1353"/>
        <v>0</v>
      </c>
      <c r="FC428" s="210">
        <f t="shared" si="1354"/>
        <v>0</v>
      </c>
      <c r="FD428" s="210">
        <f t="shared" si="1355"/>
        <v>0</v>
      </c>
      <c r="FE428" s="210">
        <f t="shared" si="1356"/>
        <v>0</v>
      </c>
      <c r="FF428" s="210">
        <f t="shared" si="1357"/>
        <v>0</v>
      </c>
      <c r="FG428" s="210">
        <f t="shared" si="1358"/>
        <v>0</v>
      </c>
      <c r="FI428" s="211">
        <f t="shared" si="1278"/>
        <v>0</v>
      </c>
      <c r="FJ428" s="211">
        <f t="shared" si="1279"/>
        <v>0</v>
      </c>
      <c r="FK428" s="211">
        <f t="shared" si="1280"/>
        <v>0</v>
      </c>
      <c r="FL428" s="211">
        <f t="shared" si="1281"/>
        <v>0</v>
      </c>
      <c r="FM428" s="211">
        <f t="shared" si="1282"/>
        <v>0</v>
      </c>
      <c r="FN428" s="211">
        <f t="shared" si="1283"/>
        <v>0</v>
      </c>
      <c r="FO428" s="211">
        <f t="shared" si="1284"/>
        <v>0</v>
      </c>
      <c r="FP428" s="211">
        <f t="shared" si="1285"/>
        <v>0</v>
      </c>
      <c r="FQ428" s="211">
        <f t="shared" si="1286"/>
        <v>0</v>
      </c>
      <c r="FR428" s="211">
        <f t="shared" si="1287"/>
        <v>0</v>
      </c>
      <c r="FS428" s="211">
        <f t="shared" si="1288"/>
        <v>0</v>
      </c>
      <c r="FT428" s="211">
        <f t="shared" si="1289"/>
        <v>0</v>
      </c>
      <c r="FU428" s="211">
        <f t="shared" si="1290"/>
        <v>0</v>
      </c>
      <c r="FV428" s="211">
        <f t="shared" si="1291"/>
        <v>0</v>
      </c>
      <c r="FW428" s="211">
        <f t="shared" si="1292"/>
        <v>0</v>
      </c>
      <c r="FX428" s="211">
        <f t="shared" si="1293"/>
        <v>0</v>
      </c>
      <c r="FY428" s="211">
        <f t="shared" si="1294"/>
        <v>0</v>
      </c>
      <c r="FZ428" s="211">
        <f t="shared" si="1295"/>
        <v>0</v>
      </c>
      <c r="GA428" s="211">
        <f t="shared" si="1296"/>
        <v>0</v>
      </c>
      <c r="GB428" s="211">
        <f t="shared" si="1297"/>
        <v>0</v>
      </c>
      <c r="GC428" s="211">
        <f t="shared" si="1298"/>
        <v>0</v>
      </c>
      <c r="GD428" s="211">
        <f t="shared" si="1299"/>
        <v>0</v>
      </c>
      <c r="GE428" s="211">
        <f t="shared" si="1300"/>
        <v>0</v>
      </c>
      <c r="GF428" s="211">
        <f t="shared" si="1301"/>
        <v>0</v>
      </c>
      <c r="GG428" s="211">
        <f t="shared" si="1302"/>
        <v>0</v>
      </c>
      <c r="GH428" s="211">
        <f t="shared" si="1303"/>
        <v>0</v>
      </c>
      <c r="GI428" s="211">
        <f t="shared" si="1304"/>
        <v>0</v>
      </c>
      <c r="GJ428" s="211">
        <f t="shared" si="1305"/>
        <v>0</v>
      </c>
      <c r="GK428" s="211">
        <f t="shared" si="1306"/>
        <v>0</v>
      </c>
      <c r="GL428" s="211">
        <f t="shared" si="1307"/>
        <v>0</v>
      </c>
    </row>
    <row r="429" spans="3:194" s="226" customFormat="1" ht="30">
      <c r="C429" s="34" t="s">
        <v>681</v>
      </c>
      <c r="D429" s="228">
        <v>5010</v>
      </c>
      <c r="E429" s="229">
        <v>4</v>
      </c>
      <c r="F429" s="229"/>
      <c r="G429" s="230">
        <f t="shared" si="1427"/>
        <v>0</v>
      </c>
      <c r="H429" s="230">
        <f t="shared" si="1428"/>
        <v>0</v>
      </c>
      <c r="I429" s="230"/>
      <c r="J429" s="230"/>
      <c r="K429" s="230"/>
      <c r="L429" s="230"/>
      <c r="M429" s="230"/>
      <c r="N429" s="230"/>
      <c r="O429" s="230"/>
      <c r="P429" s="230"/>
      <c r="Q429" s="230">
        <f t="shared" si="1429"/>
        <v>0</v>
      </c>
      <c r="R429" s="230"/>
      <c r="S429" s="230"/>
      <c r="T429" s="230"/>
      <c r="U429" s="230"/>
      <c r="V429" s="230">
        <f t="shared" si="1430"/>
        <v>0</v>
      </c>
      <c r="W429" s="230"/>
      <c r="X429" s="230"/>
      <c r="Y429" s="230"/>
      <c r="Z429" s="230"/>
      <c r="AA429" s="230">
        <f t="shared" si="1431"/>
        <v>0</v>
      </c>
      <c r="AB429" s="230"/>
      <c r="AC429" s="230"/>
      <c r="AD429" s="230"/>
      <c r="AE429" s="230"/>
      <c r="AF429" s="230">
        <f t="shared" si="1432"/>
        <v>0</v>
      </c>
      <c r="AG429" s="230"/>
      <c r="AH429" s="230"/>
      <c r="AI429" s="230"/>
      <c r="AJ429" s="230"/>
      <c r="AK429" s="230">
        <f t="shared" si="1433"/>
        <v>0</v>
      </c>
      <c r="AL429" s="230">
        <f t="shared" si="1434"/>
        <v>0</v>
      </c>
      <c r="AM429" s="230"/>
      <c r="AN429" s="230"/>
      <c r="AO429" s="230"/>
      <c r="AP429" s="230"/>
      <c r="AQ429" s="230"/>
      <c r="AR429" s="230"/>
      <c r="AS429" s="230"/>
      <c r="AT429" s="230"/>
      <c r="AU429" s="230">
        <f t="shared" si="1435"/>
        <v>0</v>
      </c>
      <c r="AV429" s="230"/>
      <c r="AW429" s="230"/>
      <c r="AX429" s="230"/>
      <c r="AY429" s="230"/>
      <c r="AZ429" s="230">
        <f t="shared" si="1436"/>
        <v>0</v>
      </c>
      <c r="BA429" s="230"/>
      <c r="BB429" s="230"/>
      <c r="BC429" s="230"/>
      <c r="BD429" s="230"/>
      <c r="BE429" s="230">
        <f t="shared" si="1437"/>
        <v>0</v>
      </c>
      <c r="BF429" s="230"/>
      <c r="BG429" s="230"/>
      <c r="BH429" s="230"/>
      <c r="BI429" s="230"/>
      <c r="BJ429" s="230">
        <f t="shared" si="1438"/>
        <v>0</v>
      </c>
      <c r="BK429" s="230"/>
      <c r="BL429" s="230"/>
      <c r="BM429" s="230"/>
      <c r="BN429" s="230"/>
      <c r="BO429" s="230">
        <f t="shared" si="1439"/>
        <v>0</v>
      </c>
      <c r="BP429" s="230"/>
      <c r="BQ429" s="230"/>
      <c r="BR429" s="230"/>
      <c r="BS429" s="230"/>
      <c r="BT429" s="230">
        <f t="shared" si="1440"/>
        <v>0</v>
      </c>
      <c r="BU429" s="230"/>
      <c r="BV429" s="230"/>
      <c r="BW429" s="230"/>
      <c r="BX429" s="230"/>
      <c r="BY429" s="230">
        <f t="shared" si="1441"/>
        <v>0</v>
      </c>
      <c r="BZ429" s="230"/>
      <c r="CA429" s="230"/>
      <c r="CB429" s="230"/>
      <c r="CC429" s="230"/>
      <c r="CD429" s="230">
        <f t="shared" si="1442"/>
        <v>0</v>
      </c>
      <c r="CE429" s="230"/>
      <c r="CF429" s="230"/>
      <c r="CG429" s="230"/>
      <c r="CH429" s="230"/>
      <c r="CI429" s="230">
        <f t="shared" si="1443"/>
        <v>0</v>
      </c>
      <c r="CJ429" s="230"/>
      <c r="CK429" s="230"/>
      <c r="CL429" s="230"/>
      <c r="CM429" s="230"/>
      <c r="CN429" s="230">
        <f t="shared" si="1444"/>
        <v>0</v>
      </c>
      <c r="CO429" s="230"/>
      <c r="CP429" s="230"/>
      <c r="CQ429" s="230"/>
      <c r="CR429" s="230"/>
      <c r="CS429" s="231">
        <f t="shared" si="1361"/>
        <v>0</v>
      </c>
      <c r="CT429" s="232"/>
      <c r="CU429" s="233">
        <f t="shared" si="1425"/>
        <v>0</v>
      </c>
      <c r="CV429" s="233">
        <f t="shared" si="1425"/>
        <v>0</v>
      </c>
      <c r="CW429" s="233">
        <f t="shared" si="1330"/>
        <v>0</v>
      </c>
      <c r="CX429" s="233">
        <f t="shared" si="1331"/>
        <v>0</v>
      </c>
      <c r="CY429" s="233">
        <f t="shared" si="1332"/>
        <v>0</v>
      </c>
      <c r="CZ429" s="233">
        <f t="shared" si="1333"/>
        <v>0</v>
      </c>
      <c r="DA429" s="233">
        <f t="shared" si="1426"/>
        <v>0</v>
      </c>
      <c r="DB429" s="233">
        <f t="shared" si="1426"/>
        <v>0</v>
      </c>
      <c r="DC429" s="233">
        <f t="shared" si="1334"/>
        <v>0</v>
      </c>
      <c r="DD429" s="233">
        <f t="shared" si="1335"/>
        <v>0</v>
      </c>
      <c r="DE429" s="233">
        <f t="shared" si="1336"/>
        <v>0</v>
      </c>
      <c r="DF429" s="233">
        <f t="shared" si="1337"/>
        <v>0</v>
      </c>
      <c r="DG429" s="233">
        <f t="shared" si="1338"/>
        <v>0</v>
      </c>
      <c r="DH429" s="233">
        <f t="shared" si="1339"/>
        <v>0</v>
      </c>
      <c r="DI429" s="233">
        <f t="shared" si="1340"/>
        <v>0</v>
      </c>
      <c r="DJ429" s="233">
        <f t="shared" si="1341"/>
        <v>0</v>
      </c>
      <c r="DK429" s="233">
        <f t="shared" si="1342"/>
        <v>0</v>
      </c>
      <c r="DL429" s="233">
        <f t="shared" si="1343"/>
        <v>0</v>
      </c>
      <c r="DN429" s="233">
        <f t="shared" ref="DN429:DX465" si="1448">IF((G429-AK429)&gt;0,0,G429-AK429)</f>
        <v>0</v>
      </c>
      <c r="DO429" s="233">
        <f t="shared" si="1448"/>
        <v>0</v>
      </c>
      <c r="DP429" s="233">
        <f t="shared" si="1448"/>
        <v>0</v>
      </c>
      <c r="DQ429" s="233">
        <f t="shared" si="1445"/>
        <v>0</v>
      </c>
      <c r="DR429" s="233">
        <f t="shared" si="1445"/>
        <v>0</v>
      </c>
      <c r="DS429" s="233">
        <f t="shared" si="1445"/>
        <v>0</v>
      </c>
      <c r="DT429" s="233">
        <f t="shared" si="1445"/>
        <v>0</v>
      </c>
      <c r="DU429" s="233">
        <f t="shared" si="1445"/>
        <v>0</v>
      </c>
      <c r="DV429" s="233">
        <f t="shared" si="1445"/>
        <v>0</v>
      </c>
      <c r="DW429" s="233">
        <f t="shared" si="1445"/>
        <v>0</v>
      </c>
      <c r="DX429" s="233">
        <f t="shared" si="1445"/>
        <v>0</v>
      </c>
      <c r="DY429" s="233">
        <f t="shared" si="1445"/>
        <v>0</v>
      </c>
      <c r="DZ429" s="233">
        <f t="shared" si="1445"/>
        <v>0</v>
      </c>
      <c r="EA429" s="233">
        <f t="shared" si="1445"/>
        <v>0</v>
      </c>
      <c r="EB429" s="233">
        <f t="shared" si="1445"/>
        <v>0</v>
      </c>
      <c r="EC429" s="233">
        <f t="shared" si="1445"/>
        <v>0</v>
      </c>
      <c r="ED429" s="233">
        <f t="shared" si="1446"/>
        <v>0</v>
      </c>
      <c r="EE429" s="233">
        <f t="shared" si="1447"/>
        <v>0</v>
      </c>
      <c r="EF429" s="233">
        <f t="shared" si="1277"/>
        <v>0</v>
      </c>
      <c r="EG429" s="233">
        <f t="shared" si="1277"/>
        <v>0</v>
      </c>
      <c r="EH429" s="233">
        <f t="shared" si="1277"/>
        <v>0</v>
      </c>
      <c r="EI429" s="233">
        <f t="shared" si="1277"/>
        <v>0</v>
      </c>
      <c r="EJ429" s="233">
        <f t="shared" si="1277"/>
        <v>0</v>
      </c>
      <c r="EK429" s="233">
        <f t="shared" si="1237"/>
        <v>0</v>
      </c>
      <c r="EL429" s="233">
        <f t="shared" si="1237"/>
        <v>0</v>
      </c>
      <c r="EM429" s="233">
        <f t="shared" si="1237"/>
        <v>0</v>
      </c>
      <c r="EN429" s="233">
        <f t="shared" si="1237"/>
        <v>0</v>
      </c>
      <c r="EO429" s="233">
        <f t="shared" si="1258"/>
        <v>0</v>
      </c>
      <c r="EP429" s="233">
        <f t="shared" si="1258"/>
        <v>0</v>
      </c>
      <c r="EQ429" s="233">
        <f t="shared" si="1258"/>
        <v>0</v>
      </c>
      <c r="ES429" s="233">
        <f t="shared" si="1344"/>
        <v>0</v>
      </c>
      <c r="ET429" s="233">
        <f t="shared" si="1345"/>
        <v>0</v>
      </c>
      <c r="EU429" s="233">
        <f t="shared" si="1346"/>
        <v>0</v>
      </c>
      <c r="EV429" s="233">
        <f t="shared" si="1347"/>
        <v>0</v>
      </c>
      <c r="EW429" s="233">
        <f t="shared" si="1348"/>
        <v>0</v>
      </c>
      <c r="EX429" s="233">
        <f t="shared" si="1349"/>
        <v>0</v>
      </c>
      <c r="EY429" s="233">
        <f t="shared" si="1350"/>
        <v>0</v>
      </c>
      <c r="EZ429" s="233">
        <f t="shared" si="1351"/>
        <v>0</v>
      </c>
      <c r="FA429" s="233">
        <f t="shared" si="1352"/>
        <v>0</v>
      </c>
      <c r="FB429" s="233">
        <f t="shared" si="1353"/>
        <v>0</v>
      </c>
      <c r="FC429" s="233">
        <f t="shared" si="1354"/>
        <v>0</v>
      </c>
      <c r="FD429" s="233">
        <f t="shared" si="1355"/>
        <v>0</v>
      </c>
      <c r="FE429" s="233">
        <f t="shared" si="1356"/>
        <v>0</v>
      </c>
      <c r="FF429" s="233">
        <f t="shared" si="1357"/>
        <v>0</v>
      </c>
      <c r="FG429" s="233">
        <f t="shared" si="1358"/>
        <v>0</v>
      </c>
      <c r="FI429" s="211">
        <f t="shared" si="1278"/>
        <v>0</v>
      </c>
      <c r="FJ429" s="211">
        <f t="shared" si="1279"/>
        <v>0</v>
      </c>
      <c r="FK429" s="211">
        <f t="shared" si="1280"/>
        <v>0</v>
      </c>
      <c r="FL429" s="211">
        <f t="shared" si="1281"/>
        <v>0</v>
      </c>
      <c r="FM429" s="211">
        <f t="shared" si="1282"/>
        <v>0</v>
      </c>
      <c r="FN429" s="211">
        <f t="shared" si="1283"/>
        <v>0</v>
      </c>
      <c r="FO429" s="211">
        <f t="shared" si="1284"/>
        <v>0</v>
      </c>
      <c r="FP429" s="211">
        <f t="shared" si="1285"/>
        <v>0</v>
      </c>
      <c r="FQ429" s="211">
        <f t="shared" si="1286"/>
        <v>0</v>
      </c>
      <c r="FR429" s="211">
        <f t="shared" si="1287"/>
        <v>0</v>
      </c>
      <c r="FS429" s="211">
        <f t="shared" si="1288"/>
        <v>0</v>
      </c>
      <c r="FT429" s="211">
        <f t="shared" si="1289"/>
        <v>0</v>
      </c>
      <c r="FU429" s="211">
        <f t="shared" si="1290"/>
        <v>0</v>
      </c>
      <c r="FV429" s="211">
        <f t="shared" si="1291"/>
        <v>0</v>
      </c>
      <c r="FW429" s="211">
        <f t="shared" si="1292"/>
        <v>0</v>
      </c>
      <c r="FX429" s="211">
        <f t="shared" si="1293"/>
        <v>0</v>
      </c>
      <c r="FY429" s="211">
        <f t="shared" si="1294"/>
        <v>0</v>
      </c>
      <c r="FZ429" s="211">
        <f t="shared" si="1295"/>
        <v>0</v>
      </c>
      <c r="GA429" s="211">
        <f t="shared" si="1296"/>
        <v>0</v>
      </c>
      <c r="GB429" s="211">
        <f t="shared" si="1297"/>
        <v>0</v>
      </c>
      <c r="GC429" s="211">
        <f t="shared" si="1298"/>
        <v>0</v>
      </c>
      <c r="GD429" s="211">
        <f t="shared" si="1299"/>
        <v>0</v>
      </c>
      <c r="GE429" s="211">
        <f t="shared" si="1300"/>
        <v>0</v>
      </c>
      <c r="GF429" s="211">
        <f t="shared" si="1301"/>
        <v>0</v>
      </c>
      <c r="GG429" s="211">
        <f t="shared" si="1302"/>
        <v>0</v>
      </c>
      <c r="GH429" s="211">
        <f t="shared" si="1303"/>
        <v>0</v>
      </c>
      <c r="GI429" s="211">
        <f t="shared" si="1304"/>
        <v>0</v>
      </c>
      <c r="GJ429" s="211">
        <f t="shared" si="1305"/>
        <v>0</v>
      </c>
      <c r="GK429" s="211">
        <f t="shared" si="1306"/>
        <v>0</v>
      </c>
      <c r="GL429" s="211">
        <f t="shared" si="1307"/>
        <v>0</v>
      </c>
    </row>
    <row r="430" spans="3:194" ht="30">
      <c r="C430" s="53" t="s">
        <v>682</v>
      </c>
      <c r="D430" s="225">
        <v>5011</v>
      </c>
      <c r="E430" s="223">
        <v>4</v>
      </c>
      <c r="F430" s="223"/>
      <c r="G430" s="224">
        <f t="shared" si="1427"/>
        <v>0</v>
      </c>
      <c r="H430" s="224">
        <f t="shared" si="1428"/>
        <v>0</v>
      </c>
      <c r="I430" s="222"/>
      <c r="J430" s="222"/>
      <c r="K430" s="222"/>
      <c r="L430" s="222"/>
      <c r="M430" s="222"/>
      <c r="N430" s="222"/>
      <c r="O430" s="222"/>
      <c r="P430" s="222"/>
      <c r="Q430" s="224">
        <f t="shared" si="1429"/>
        <v>0</v>
      </c>
      <c r="R430" s="222"/>
      <c r="S430" s="222"/>
      <c r="T430" s="222"/>
      <c r="U430" s="222"/>
      <c r="V430" s="224">
        <f t="shared" si="1430"/>
        <v>0</v>
      </c>
      <c r="W430" s="222"/>
      <c r="X430" s="222"/>
      <c r="Y430" s="222"/>
      <c r="Z430" s="222"/>
      <c r="AA430" s="224">
        <f t="shared" si="1431"/>
        <v>0</v>
      </c>
      <c r="AB430" s="222"/>
      <c r="AC430" s="222"/>
      <c r="AD430" s="222"/>
      <c r="AE430" s="222"/>
      <c r="AF430" s="224">
        <f t="shared" si="1432"/>
        <v>0</v>
      </c>
      <c r="AG430" s="222"/>
      <c r="AH430" s="222"/>
      <c r="AI430" s="222"/>
      <c r="AJ430" s="222"/>
      <c r="AK430" s="224">
        <f t="shared" si="1433"/>
        <v>0</v>
      </c>
      <c r="AL430" s="224">
        <f t="shared" si="1434"/>
        <v>0</v>
      </c>
      <c r="AM430" s="222"/>
      <c r="AN430" s="222"/>
      <c r="AO430" s="222"/>
      <c r="AP430" s="222"/>
      <c r="AQ430" s="222"/>
      <c r="AR430" s="222"/>
      <c r="AS430" s="222"/>
      <c r="AT430" s="222"/>
      <c r="AU430" s="224">
        <f t="shared" si="1435"/>
        <v>0</v>
      </c>
      <c r="AV430" s="222"/>
      <c r="AW430" s="222"/>
      <c r="AX430" s="222"/>
      <c r="AY430" s="222"/>
      <c r="AZ430" s="224">
        <f t="shared" si="1436"/>
        <v>0</v>
      </c>
      <c r="BA430" s="222"/>
      <c r="BB430" s="222"/>
      <c r="BC430" s="222"/>
      <c r="BD430" s="222"/>
      <c r="BE430" s="224">
        <f t="shared" si="1437"/>
        <v>0</v>
      </c>
      <c r="BF430" s="222"/>
      <c r="BG430" s="222"/>
      <c r="BH430" s="222"/>
      <c r="BI430" s="222"/>
      <c r="BJ430" s="224">
        <f t="shared" si="1438"/>
        <v>0</v>
      </c>
      <c r="BK430" s="222"/>
      <c r="BL430" s="222"/>
      <c r="BM430" s="222"/>
      <c r="BN430" s="222"/>
      <c r="BO430" s="224">
        <f t="shared" si="1439"/>
        <v>0</v>
      </c>
      <c r="BP430" s="222"/>
      <c r="BQ430" s="222"/>
      <c r="BR430" s="222"/>
      <c r="BS430" s="222"/>
      <c r="BT430" s="224">
        <f t="shared" si="1440"/>
        <v>0</v>
      </c>
      <c r="BU430" s="222"/>
      <c r="BV430" s="222"/>
      <c r="BW430" s="222"/>
      <c r="BX430" s="222"/>
      <c r="BY430" s="224">
        <f t="shared" si="1441"/>
        <v>0</v>
      </c>
      <c r="BZ430" s="222"/>
      <c r="CA430" s="222"/>
      <c r="CB430" s="222"/>
      <c r="CC430" s="222"/>
      <c r="CD430" s="224">
        <f t="shared" si="1442"/>
        <v>0</v>
      </c>
      <c r="CE430" s="222"/>
      <c r="CF430" s="222"/>
      <c r="CG430" s="222"/>
      <c r="CH430" s="222"/>
      <c r="CI430" s="224">
        <f t="shared" si="1443"/>
        <v>0</v>
      </c>
      <c r="CJ430" s="222"/>
      <c r="CK430" s="222"/>
      <c r="CL430" s="222"/>
      <c r="CM430" s="222"/>
      <c r="CN430" s="224">
        <f t="shared" si="1444"/>
        <v>0</v>
      </c>
      <c r="CO430" s="222"/>
      <c r="CP430" s="222"/>
      <c r="CQ430" s="222"/>
      <c r="CR430" s="222"/>
      <c r="CS430" s="209">
        <f t="shared" si="1361"/>
        <v>0</v>
      </c>
      <c r="CT430" s="205"/>
      <c r="CU430" s="210">
        <f t="shared" si="1425"/>
        <v>0</v>
      </c>
      <c r="CV430" s="210">
        <f t="shared" si="1425"/>
        <v>0</v>
      </c>
      <c r="CW430" s="210">
        <f t="shared" si="1330"/>
        <v>0</v>
      </c>
      <c r="CX430" s="210">
        <f t="shared" si="1331"/>
        <v>0</v>
      </c>
      <c r="CY430" s="210">
        <f t="shared" si="1332"/>
        <v>0</v>
      </c>
      <c r="CZ430" s="210">
        <f t="shared" si="1333"/>
        <v>0</v>
      </c>
      <c r="DA430" s="210">
        <f t="shared" si="1426"/>
        <v>0</v>
      </c>
      <c r="DB430" s="210">
        <f t="shared" si="1426"/>
        <v>0</v>
      </c>
      <c r="DC430" s="210">
        <f t="shared" si="1334"/>
        <v>0</v>
      </c>
      <c r="DD430" s="210">
        <f t="shared" si="1335"/>
        <v>0</v>
      </c>
      <c r="DE430" s="210">
        <f t="shared" si="1336"/>
        <v>0</v>
      </c>
      <c r="DF430" s="210">
        <f t="shared" si="1337"/>
        <v>0</v>
      </c>
      <c r="DG430" s="210">
        <f t="shared" si="1338"/>
        <v>0</v>
      </c>
      <c r="DH430" s="210">
        <f t="shared" si="1339"/>
        <v>0</v>
      </c>
      <c r="DI430" s="210">
        <f t="shared" si="1340"/>
        <v>0</v>
      </c>
      <c r="DJ430" s="210">
        <f t="shared" si="1341"/>
        <v>0</v>
      </c>
      <c r="DK430" s="210">
        <f t="shared" si="1342"/>
        <v>0</v>
      </c>
      <c r="DL430" s="210">
        <f t="shared" si="1343"/>
        <v>0</v>
      </c>
      <c r="DN430" s="210">
        <f t="shared" si="1448"/>
        <v>0</v>
      </c>
      <c r="DO430" s="210">
        <f t="shared" si="1448"/>
        <v>0</v>
      </c>
      <c r="DP430" s="210">
        <f t="shared" si="1448"/>
        <v>0</v>
      </c>
      <c r="DQ430" s="210">
        <f t="shared" si="1445"/>
        <v>0</v>
      </c>
      <c r="DR430" s="210">
        <f t="shared" si="1445"/>
        <v>0</v>
      </c>
      <c r="DS430" s="210">
        <f t="shared" si="1445"/>
        <v>0</v>
      </c>
      <c r="DT430" s="210">
        <f t="shared" si="1445"/>
        <v>0</v>
      </c>
      <c r="DU430" s="210">
        <f t="shared" si="1445"/>
        <v>0</v>
      </c>
      <c r="DV430" s="210">
        <f t="shared" si="1445"/>
        <v>0</v>
      </c>
      <c r="DW430" s="210">
        <f t="shared" si="1445"/>
        <v>0</v>
      </c>
      <c r="DX430" s="210">
        <f t="shared" si="1445"/>
        <v>0</v>
      </c>
      <c r="DY430" s="210">
        <f t="shared" si="1445"/>
        <v>0</v>
      </c>
      <c r="DZ430" s="210">
        <f t="shared" si="1445"/>
        <v>0</v>
      </c>
      <c r="EA430" s="210">
        <f t="shared" si="1445"/>
        <v>0</v>
      </c>
      <c r="EB430" s="210">
        <f t="shared" si="1445"/>
        <v>0</v>
      </c>
      <c r="EC430" s="210">
        <f t="shared" si="1445"/>
        <v>0</v>
      </c>
      <c r="ED430" s="210">
        <f t="shared" si="1446"/>
        <v>0</v>
      </c>
      <c r="EE430" s="210">
        <f t="shared" si="1447"/>
        <v>0</v>
      </c>
      <c r="EF430" s="210">
        <f t="shared" si="1277"/>
        <v>0</v>
      </c>
      <c r="EG430" s="210">
        <f t="shared" si="1277"/>
        <v>0</v>
      </c>
      <c r="EH430" s="210">
        <f t="shared" si="1277"/>
        <v>0</v>
      </c>
      <c r="EI430" s="210">
        <f t="shared" si="1277"/>
        <v>0</v>
      </c>
      <c r="EJ430" s="210">
        <f t="shared" si="1277"/>
        <v>0</v>
      </c>
      <c r="EK430" s="210">
        <f t="shared" si="1237"/>
        <v>0</v>
      </c>
      <c r="EL430" s="210">
        <f t="shared" si="1237"/>
        <v>0</v>
      </c>
      <c r="EM430" s="210">
        <f t="shared" si="1237"/>
        <v>0</v>
      </c>
      <c r="EN430" s="210">
        <f t="shared" si="1237"/>
        <v>0</v>
      </c>
      <c r="EO430" s="210">
        <f t="shared" si="1258"/>
        <v>0</v>
      </c>
      <c r="EP430" s="210">
        <f t="shared" si="1258"/>
        <v>0</v>
      </c>
      <c r="EQ430" s="210">
        <f t="shared" si="1258"/>
        <v>0</v>
      </c>
      <c r="ES430" s="210">
        <f t="shared" si="1344"/>
        <v>0</v>
      </c>
      <c r="ET430" s="210">
        <f t="shared" si="1345"/>
        <v>0</v>
      </c>
      <c r="EU430" s="210">
        <f t="shared" si="1346"/>
        <v>0</v>
      </c>
      <c r="EV430" s="210">
        <f t="shared" si="1347"/>
        <v>0</v>
      </c>
      <c r="EW430" s="210">
        <f t="shared" si="1348"/>
        <v>0</v>
      </c>
      <c r="EX430" s="210">
        <f t="shared" si="1349"/>
        <v>0</v>
      </c>
      <c r="EY430" s="210">
        <f t="shared" si="1350"/>
        <v>0</v>
      </c>
      <c r="EZ430" s="210">
        <f t="shared" si="1351"/>
        <v>0</v>
      </c>
      <c r="FA430" s="210">
        <f t="shared" si="1352"/>
        <v>0</v>
      </c>
      <c r="FB430" s="210">
        <f t="shared" si="1353"/>
        <v>0</v>
      </c>
      <c r="FC430" s="210">
        <f t="shared" si="1354"/>
        <v>0</v>
      </c>
      <c r="FD430" s="210">
        <f t="shared" si="1355"/>
        <v>0</v>
      </c>
      <c r="FE430" s="210">
        <f t="shared" si="1356"/>
        <v>0</v>
      </c>
      <c r="FF430" s="210">
        <f t="shared" si="1357"/>
        <v>0</v>
      </c>
      <c r="FG430" s="210">
        <f t="shared" si="1358"/>
        <v>0</v>
      </c>
      <c r="FI430" s="211">
        <f t="shared" si="1278"/>
        <v>0</v>
      </c>
      <c r="FJ430" s="211">
        <f t="shared" si="1279"/>
        <v>0</v>
      </c>
      <c r="FK430" s="211">
        <f t="shared" si="1280"/>
        <v>0</v>
      </c>
      <c r="FL430" s="211">
        <f t="shared" si="1281"/>
        <v>0</v>
      </c>
      <c r="FM430" s="211">
        <f t="shared" si="1282"/>
        <v>0</v>
      </c>
      <c r="FN430" s="211">
        <f t="shared" si="1283"/>
        <v>0</v>
      </c>
      <c r="FO430" s="211">
        <f t="shared" si="1284"/>
        <v>0</v>
      </c>
      <c r="FP430" s="211">
        <f t="shared" si="1285"/>
        <v>0</v>
      </c>
      <c r="FQ430" s="211">
        <f t="shared" si="1286"/>
        <v>0</v>
      </c>
      <c r="FR430" s="211">
        <f t="shared" si="1287"/>
        <v>0</v>
      </c>
      <c r="FS430" s="211">
        <f t="shared" si="1288"/>
        <v>0</v>
      </c>
      <c r="FT430" s="211">
        <f t="shared" si="1289"/>
        <v>0</v>
      </c>
      <c r="FU430" s="211">
        <f t="shared" si="1290"/>
        <v>0</v>
      </c>
      <c r="FV430" s="211">
        <f t="shared" si="1291"/>
        <v>0</v>
      </c>
      <c r="FW430" s="211">
        <f t="shared" si="1292"/>
        <v>0</v>
      </c>
      <c r="FX430" s="211">
        <f t="shared" si="1293"/>
        <v>0</v>
      </c>
      <c r="FY430" s="211">
        <f t="shared" si="1294"/>
        <v>0</v>
      </c>
      <c r="FZ430" s="211">
        <f t="shared" si="1295"/>
        <v>0</v>
      </c>
      <c r="GA430" s="211">
        <f t="shared" si="1296"/>
        <v>0</v>
      </c>
      <c r="GB430" s="211">
        <f t="shared" si="1297"/>
        <v>0</v>
      </c>
      <c r="GC430" s="211">
        <f t="shared" si="1298"/>
        <v>0</v>
      </c>
      <c r="GD430" s="211">
        <f t="shared" si="1299"/>
        <v>0</v>
      </c>
      <c r="GE430" s="211">
        <f t="shared" si="1300"/>
        <v>0</v>
      </c>
      <c r="GF430" s="211">
        <f t="shared" si="1301"/>
        <v>0</v>
      </c>
      <c r="GG430" s="211">
        <f t="shared" si="1302"/>
        <v>0</v>
      </c>
      <c r="GH430" s="211">
        <f t="shared" si="1303"/>
        <v>0</v>
      </c>
      <c r="GI430" s="211">
        <f t="shared" si="1304"/>
        <v>0</v>
      </c>
      <c r="GJ430" s="211">
        <f t="shared" si="1305"/>
        <v>0</v>
      </c>
      <c r="GK430" s="211">
        <f t="shared" si="1306"/>
        <v>0</v>
      </c>
      <c r="GL430" s="211">
        <f t="shared" si="1307"/>
        <v>0</v>
      </c>
    </row>
    <row r="431" spans="3:194" ht="30">
      <c r="C431" s="53" t="s">
        <v>683</v>
      </c>
      <c r="D431" s="225">
        <v>5012</v>
      </c>
      <c r="E431" s="223">
        <v>4</v>
      </c>
      <c r="F431" s="223"/>
      <c r="G431" s="224">
        <f t="shared" si="1427"/>
        <v>0</v>
      </c>
      <c r="H431" s="224">
        <f t="shared" si="1428"/>
        <v>0</v>
      </c>
      <c r="I431" s="222"/>
      <c r="J431" s="222"/>
      <c r="K431" s="222"/>
      <c r="L431" s="222"/>
      <c r="M431" s="222"/>
      <c r="N431" s="222"/>
      <c r="O431" s="222"/>
      <c r="P431" s="222"/>
      <c r="Q431" s="224">
        <f t="shared" si="1429"/>
        <v>0</v>
      </c>
      <c r="R431" s="222"/>
      <c r="S431" s="222"/>
      <c r="T431" s="222"/>
      <c r="U431" s="222"/>
      <c r="V431" s="224">
        <f t="shared" si="1430"/>
        <v>0</v>
      </c>
      <c r="W431" s="222"/>
      <c r="X431" s="222"/>
      <c r="Y431" s="222"/>
      <c r="Z431" s="222"/>
      <c r="AA431" s="224">
        <f t="shared" si="1431"/>
        <v>0</v>
      </c>
      <c r="AB431" s="222"/>
      <c r="AC431" s="222"/>
      <c r="AD431" s="222"/>
      <c r="AE431" s="222"/>
      <c r="AF431" s="224">
        <f t="shared" si="1432"/>
        <v>0</v>
      </c>
      <c r="AG431" s="222"/>
      <c r="AH431" s="222"/>
      <c r="AI431" s="222"/>
      <c r="AJ431" s="222"/>
      <c r="AK431" s="224">
        <f t="shared" si="1433"/>
        <v>0</v>
      </c>
      <c r="AL431" s="224">
        <f t="shared" si="1434"/>
        <v>0</v>
      </c>
      <c r="AM431" s="222"/>
      <c r="AN431" s="222"/>
      <c r="AO431" s="222"/>
      <c r="AP431" s="222"/>
      <c r="AQ431" s="222"/>
      <c r="AR431" s="222"/>
      <c r="AS431" s="222"/>
      <c r="AT431" s="222"/>
      <c r="AU431" s="224">
        <f t="shared" si="1435"/>
        <v>0</v>
      </c>
      <c r="AV431" s="222"/>
      <c r="AW431" s="222"/>
      <c r="AX431" s="222"/>
      <c r="AY431" s="222"/>
      <c r="AZ431" s="224">
        <f t="shared" si="1436"/>
        <v>0</v>
      </c>
      <c r="BA431" s="222"/>
      <c r="BB431" s="222"/>
      <c r="BC431" s="222"/>
      <c r="BD431" s="222"/>
      <c r="BE431" s="224">
        <f t="shared" si="1437"/>
        <v>0</v>
      </c>
      <c r="BF431" s="222"/>
      <c r="BG431" s="222"/>
      <c r="BH431" s="222"/>
      <c r="BI431" s="222"/>
      <c r="BJ431" s="224">
        <f t="shared" si="1438"/>
        <v>0</v>
      </c>
      <c r="BK431" s="222"/>
      <c r="BL431" s="222"/>
      <c r="BM431" s="222"/>
      <c r="BN431" s="222"/>
      <c r="BO431" s="224">
        <f t="shared" si="1439"/>
        <v>0</v>
      </c>
      <c r="BP431" s="222"/>
      <c r="BQ431" s="222"/>
      <c r="BR431" s="222"/>
      <c r="BS431" s="222"/>
      <c r="BT431" s="224">
        <f t="shared" si="1440"/>
        <v>0</v>
      </c>
      <c r="BU431" s="222"/>
      <c r="BV431" s="222"/>
      <c r="BW431" s="222"/>
      <c r="BX431" s="222"/>
      <c r="BY431" s="224">
        <f t="shared" si="1441"/>
        <v>0</v>
      </c>
      <c r="BZ431" s="222"/>
      <c r="CA431" s="222"/>
      <c r="CB431" s="222"/>
      <c r="CC431" s="222"/>
      <c r="CD431" s="224">
        <f t="shared" si="1442"/>
        <v>0</v>
      </c>
      <c r="CE431" s="222"/>
      <c r="CF431" s="222"/>
      <c r="CG431" s="222"/>
      <c r="CH431" s="222"/>
      <c r="CI431" s="224">
        <f t="shared" si="1443"/>
        <v>0</v>
      </c>
      <c r="CJ431" s="222"/>
      <c r="CK431" s="222"/>
      <c r="CL431" s="222"/>
      <c r="CM431" s="222"/>
      <c r="CN431" s="224">
        <f t="shared" si="1444"/>
        <v>0</v>
      </c>
      <c r="CO431" s="222"/>
      <c r="CP431" s="222"/>
      <c r="CQ431" s="222"/>
      <c r="CR431" s="222"/>
      <c r="CS431" s="209">
        <f t="shared" si="1361"/>
        <v>0</v>
      </c>
      <c r="CT431" s="205"/>
      <c r="CU431" s="210">
        <f t="shared" si="1425"/>
        <v>0</v>
      </c>
      <c r="CV431" s="210">
        <f t="shared" si="1425"/>
        <v>0</v>
      </c>
      <c r="CW431" s="210">
        <f t="shared" si="1330"/>
        <v>0</v>
      </c>
      <c r="CX431" s="210">
        <f t="shared" si="1331"/>
        <v>0</v>
      </c>
      <c r="CY431" s="210">
        <f t="shared" si="1332"/>
        <v>0</v>
      </c>
      <c r="CZ431" s="210">
        <f t="shared" si="1333"/>
        <v>0</v>
      </c>
      <c r="DA431" s="210">
        <f t="shared" si="1426"/>
        <v>0</v>
      </c>
      <c r="DB431" s="210">
        <f t="shared" si="1426"/>
        <v>0</v>
      </c>
      <c r="DC431" s="210">
        <f t="shared" si="1334"/>
        <v>0</v>
      </c>
      <c r="DD431" s="210">
        <f t="shared" si="1335"/>
        <v>0</v>
      </c>
      <c r="DE431" s="210">
        <f t="shared" si="1336"/>
        <v>0</v>
      </c>
      <c r="DF431" s="210">
        <f t="shared" si="1337"/>
        <v>0</v>
      </c>
      <c r="DG431" s="210">
        <f t="shared" si="1338"/>
        <v>0</v>
      </c>
      <c r="DH431" s="210">
        <f t="shared" si="1339"/>
        <v>0</v>
      </c>
      <c r="DI431" s="210">
        <f t="shared" si="1340"/>
        <v>0</v>
      </c>
      <c r="DJ431" s="210">
        <f t="shared" si="1341"/>
        <v>0</v>
      </c>
      <c r="DK431" s="210">
        <f t="shared" si="1342"/>
        <v>0</v>
      </c>
      <c r="DL431" s="210">
        <f t="shared" si="1343"/>
        <v>0</v>
      </c>
      <c r="DN431" s="210">
        <f t="shared" si="1448"/>
        <v>0</v>
      </c>
      <c r="DO431" s="210">
        <f t="shared" si="1448"/>
        <v>0</v>
      </c>
      <c r="DP431" s="210">
        <f t="shared" si="1448"/>
        <v>0</v>
      </c>
      <c r="DQ431" s="210">
        <f t="shared" si="1445"/>
        <v>0</v>
      </c>
      <c r="DR431" s="210">
        <f t="shared" si="1445"/>
        <v>0</v>
      </c>
      <c r="DS431" s="210">
        <f t="shared" si="1445"/>
        <v>0</v>
      </c>
      <c r="DT431" s="210">
        <f t="shared" si="1445"/>
        <v>0</v>
      </c>
      <c r="DU431" s="210">
        <f t="shared" si="1445"/>
        <v>0</v>
      </c>
      <c r="DV431" s="210">
        <f t="shared" si="1445"/>
        <v>0</v>
      </c>
      <c r="DW431" s="210">
        <f t="shared" si="1445"/>
        <v>0</v>
      </c>
      <c r="DX431" s="210">
        <f t="shared" si="1445"/>
        <v>0</v>
      </c>
      <c r="DY431" s="210">
        <f t="shared" si="1445"/>
        <v>0</v>
      </c>
      <c r="DZ431" s="210">
        <f t="shared" si="1445"/>
        <v>0</v>
      </c>
      <c r="EA431" s="210">
        <f t="shared" si="1445"/>
        <v>0</v>
      </c>
      <c r="EB431" s="210">
        <f t="shared" si="1445"/>
        <v>0</v>
      </c>
      <c r="EC431" s="210">
        <f t="shared" si="1445"/>
        <v>0</v>
      </c>
      <c r="ED431" s="210">
        <f t="shared" si="1446"/>
        <v>0</v>
      </c>
      <c r="EE431" s="210">
        <f t="shared" si="1447"/>
        <v>0</v>
      </c>
      <c r="EF431" s="210">
        <f t="shared" si="1277"/>
        <v>0</v>
      </c>
      <c r="EG431" s="210">
        <f t="shared" si="1277"/>
        <v>0</v>
      </c>
      <c r="EH431" s="210">
        <f t="shared" si="1277"/>
        <v>0</v>
      </c>
      <c r="EI431" s="210">
        <f t="shared" si="1277"/>
        <v>0</v>
      </c>
      <c r="EJ431" s="210">
        <f t="shared" si="1277"/>
        <v>0</v>
      </c>
      <c r="EK431" s="210">
        <f t="shared" si="1237"/>
        <v>0</v>
      </c>
      <c r="EL431" s="210">
        <f t="shared" si="1237"/>
        <v>0</v>
      </c>
      <c r="EM431" s="210">
        <f t="shared" si="1237"/>
        <v>0</v>
      </c>
      <c r="EN431" s="210">
        <f t="shared" si="1237"/>
        <v>0</v>
      </c>
      <c r="EO431" s="210">
        <f t="shared" si="1258"/>
        <v>0</v>
      </c>
      <c r="EP431" s="210">
        <f t="shared" si="1258"/>
        <v>0</v>
      </c>
      <c r="EQ431" s="210">
        <f t="shared" si="1258"/>
        <v>0</v>
      </c>
      <c r="ES431" s="210">
        <f t="shared" si="1344"/>
        <v>0</v>
      </c>
      <c r="ET431" s="210">
        <f t="shared" si="1345"/>
        <v>0</v>
      </c>
      <c r="EU431" s="210">
        <f t="shared" si="1346"/>
        <v>0</v>
      </c>
      <c r="EV431" s="210">
        <f t="shared" si="1347"/>
        <v>0</v>
      </c>
      <c r="EW431" s="210">
        <f t="shared" si="1348"/>
        <v>0</v>
      </c>
      <c r="EX431" s="210">
        <f t="shared" si="1349"/>
        <v>0</v>
      </c>
      <c r="EY431" s="210">
        <f t="shared" si="1350"/>
        <v>0</v>
      </c>
      <c r="EZ431" s="210">
        <f t="shared" si="1351"/>
        <v>0</v>
      </c>
      <c r="FA431" s="210">
        <f t="shared" si="1352"/>
        <v>0</v>
      </c>
      <c r="FB431" s="210">
        <f t="shared" si="1353"/>
        <v>0</v>
      </c>
      <c r="FC431" s="210">
        <f t="shared" si="1354"/>
        <v>0</v>
      </c>
      <c r="FD431" s="210">
        <f t="shared" si="1355"/>
        <v>0</v>
      </c>
      <c r="FE431" s="210">
        <f t="shared" si="1356"/>
        <v>0</v>
      </c>
      <c r="FF431" s="210">
        <f t="shared" si="1357"/>
        <v>0</v>
      </c>
      <c r="FG431" s="210">
        <f t="shared" si="1358"/>
        <v>0</v>
      </c>
      <c r="FI431" s="211">
        <f t="shared" si="1278"/>
        <v>0</v>
      </c>
      <c r="FJ431" s="211">
        <f t="shared" si="1279"/>
        <v>0</v>
      </c>
      <c r="FK431" s="211">
        <f t="shared" si="1280"/>
        <v>0</v>
      </c>
      <c r="FL431" s="211">
        <f t="shared" si="1281"/>
        <v>0</v>
      </c>
      <c r="FM431" s="211">
        <f t="shared" si="1282"/>
        <v>0</v>
      </c>
      <c r="FN431" s="211">
        <f t="shared" si="1283"/>
        <v>0</v>
      </c>
      <c r="FO431" s="211">
        <f t="shared" si="1284"/>
        <v>0</v>
      </c>
      <c r="FP431" s="211">
        <f t="shared" si="1285"/>
        <v>0</v>
      </c>
      <c r="FQ431" s="211">
        <f t="shared" si="1286"/>
        <v>0</v>
      </c>
      <c r="FR431" s="211">
        <f t="shared" si="1287"/>
        <v>0</v>
      </c>
      <c r="FS431" s="211">
        <f t="shared" si="1288"/>
        <v>0</v>
      </c>
      <c r="FT431" s="211">
        <f t="shared" si="1289"/>
        <v>0</v>
      </c>
      <c r="FU431" s="211">
        <f t="shared" si="1290"/>
        <v>0</v>
      </c>
      <c r="FV431" s="211">
        <f t="shared" si="1291"/>
        <v>0</v>
      </c>
      <c r="FW431" s="211">
        <f t="shared" si="1292"/>
        <v>0</v>
      </c>
      <c r="FX431" s="211">
        <f t="shared" si="1293"/>
        <v>0</v>
      </c>
      <c r="FY431" s="211">
        <f t="shared" si="1294"/>
        <v>0</v>
      </c>
      <c r="FZ431" s="211">
        <f t="shared" si="1295"/>
        <v>0</v>
      </c>
      <c r="GA431" s="211">
        <f t="shared" si="1296"/>
        <v>0</v>
      </c>
      <c r="GB431" s="211">
        <f t="shared" si="1297"/>
        <v>0</v>
      </c>
      <c r="GC431" s="211">
        <f t="shared" si="1298"/>
        <v>0</v>
      </c>
      <c r="GD431" s="211">
        <f t="shared" si="1299"/>
        <v>0</v>
      </c>
      <c r="GE431" s="211">
        <f t="shared" si="1300"/>
        <v>0</v>
      </c>
      <c r="GF431" s="211">
        <f t="shared" si="1301"/>
        <v>0</v>
      </c>
      <c r="GG431" s="211">
        <f t="shared" si="1302"/>
        <v>0</v>
      </c>
      <c r="GH431" s="211">
        <f t="shared" si="1303"/>
        <v>0</v>
      </c>
      <c r="GI431" s="211">
        <f t="shared" si="1304"/>
        <v>0</v>
      </c>
      <c r="GJ431" s="211">
        <f t="shared" si="1305"/>
        <v>0</v>
      </c>
      <c r="GK431" s="211">
        <f t="shared" si="1306"/>
        <v>0</v>
      </c>
      <c r="GL431" s="211">
        <f t="shared" si="1307"/>
        <v>0</v>
      </c>
    </row>
    <row r="432" spans="3:194" s="226" customFormat="1" ht="30">
      <c r="C432" s="34" t="s">
        <v>684</v>
      </c>
      <c r="D432" s="228">
        <v>5013</v>
      </c>
      <c r="E432" s="229">
        <v>4</v>
      </c>
      <c r="F432" s="229"/>
      <c r="G432" s="230">
        <f t="shared" si="1427"/>
        <v>0</v>
      </c>
      <c r="H432" s="230">
        <f t="shared" si="1428"/>
        <v>0</v>
      </c>
      <c r="I432" s="230"/>
      <c r="J432" s="230"/>
      <c r="K432" s="230"/>
      <c r="L432" s="230"/>
      <c r="M432" s="230"/>
      <c r="N432" s="230"/>
      <c r="O432" s="230"/>
      <c r="P432" s="230"/>
      <c r="Q432" s="230">
        <f t="shared" si="1429"/>
        <v>0</v>
      </c>
      <c r="R432" s="230"/>
      <c r="S432" s="230"/>
      <c r="T432" s="230"/>
      <c r="U432" s="230"/>
      <c r="V432" s="230">
        <f t="shared" si="1430"/>
        <v>0</v>
      </c>
      <c r="W432" s="230"/>
      <c r="X432" s="230"/>
      <c r="Y432" s="230"/>
      <c r="Z432" s="230"/>
      <c r="AA432" s="230">
        <f t="shared" si="1431"/>
        <v>0</v>
      </c>
      <c r="AB432" s="230"/>
      <c r="AC432" s="230"/>
      <c r="AD432" s="230"/>
      <c r="AE432" s="230"/>
      <c r="AF432" s="230">
        <f t="shared" si="1432"/>
        <v>0</v>
      </c>
      <c r="AG432" s="230"/>
      <c r="AH432" s="230"/>
      <c r="AI432" s="230"/>
      <c r="AJ432" s="230"/>
      <c r="AK432" s="230">
        <f t="shared" si="1433"/>
        <v>0</v>
      </c>
      <c r="AL432" s="230">
        <f t="shared" si="1434"/>
        <v>0</v>
      </c>
      <c r="AM432" s="230"/>
      <c r="AN432" s="230"/>
      <c r="AO432" s="230"/>
      <c r="AP432" s="230"/>
      <c r="AQ432" s="230"/>
      <c r="AR432" s="230"/>
      <c r="AS432" s="230"/>
      <c r="AT432" s="230"/>
      <c r="AU432" s="230">
        <f t="shared" si="1435"/>
        <v>0</v>
      </c>
      <c r="AV432" s="230"/>
      <c r="AW432" s="230"/>
      <c r="AX432" s="230"/>
      <c r="AY432" s="230"/>
      <c r="AZ432" s="230">
        <f t="shared" si="1436"/>
        <v>0</v>
      </c>
      <c r="BA432" s="230"/>
      <c r="BB432" s="230"/>
      <c r="BC432" s="230"/>
      <c r="BD432" s="230"/>
      <c r="BE432" s="230">
        <f t="shared" si="1437"/>
        <v>0</v>
      </c>
      <c r="BF432" s="230"/>
      <c r="BG432" s="230"/>
      <c r="BH432" s="230"/>
      <c r="BI432" s="230"/>
      <c r="BJ432" s="230">
        <f t="shared" si="1438"/>
        <v>0</v>
      </c>
      <c r="BK432" s="230"/>
      <c r="BL432" s="230"/>
      <c r="BM432" s="230"/>
      <c r="BN432" s="230"/>
      <c r="BO432" s="230">
        <f t="shared" si="1439"/>
        <v>0</v>
      </c>
      <c r="BP432" s="230"/>
      <c r="BQ432" s="230"/>
      <c r="BR432" s="230"/>
      <c r="BS432" s="230"/>
      <c r="BT432" s="230">
        <f t="shared" si="1440"/>
        <v>0</v>
      </c>
      <c r="BU432" s="230"/>
      <c r="BV432" s="230"/>
      <c r="BW432" s="230"/>
      <c r="BX432" s="230"/>
      <c r="BY432" s="230">
        <f t="shared" si="1441"/>
        <v>0</v>
      </c>
      <c r="BZ432" s="230"/>
      <c r="CA432" s="230"/>
      <c r="CB432" s="230"/>
      <c r="CC432" s="230"/>
      <c r="CD432" s="230">
        <f t="shared" si="1442"/>
        <v>0</v>
      </c>
      <c r="CE432" s="230"/>
      <c r="CF432" s="230"/>
      <c r="CG432" s="230"/>
      <c r="CH432" s="230"/>
      <c r="CI432" s="230">
        <f t="shared" si="1443"/>
        <v>0</v>
      </c>
      <c r="CJ432" s="230"/>
      <c r="CK432" s="230"/>
      <c r="CL432" s="230"/>
      <c r="CM432" s="230"/>
      <c r="CN432" s="230">
        <f t="shared" si="1444"/>
        <v>0</v>
      </c>
      <c r="CO432" s="230"/>
      <c r="CP432" s="230"/>
      <c r="CQ432" s="230"/>
      <c r="CR432" s="230"/>
      <c r="CS432" s="231">
        <f t="shared" si="1361"/>
        <v>0</v>
      </c>
      <c r="CT432" s="232"/>
      <c r="CU432" s="233">
        <f t="shared" si="1425"/>
        <v>0</v>
      </c>
      <c r="CV432" s="233">
        <f t="shared" si="1425"/>
        <v>0</v>
      </c>
      <c r="CW432" s="233">
        <f t="shared" si="1330"/>
        <v>0</v>
      </c>
      <c r="CX432" s="233">
        <f t="shared" si="1331"/>
        <v>0</v>
      </c>
      <c r="CY432" s="233">
        <f t="shared" si="1332"/>
        <v>0</v>
      </c>
      <c r="CZ432" s="233">
        <f t="shared" si="1333"/>
        <v>0</v>
      </c>
      <c r="DA432" s="233">
        <f t="shared" si="1426"/>
        <v>0</v>
      </c>
      <c r="DB432" s="233">
        <f t="shared" si="1426"/>
        <v>0</v>
      </c>
      <c r="DC432" s="233">
        <f t="shared" si="1334"/>
        <v>0</v>
      </c>
      <c r="DD432" s="233">
        <f t="shared" si="1335"/>
        <v>0</v>
      </c>
      <c r="DE432" s="233">
        <f t="shared" si="1336"/>
        <v>0</v>
      </c>
      <c r="DF432" s="233">
        <f t="shared" si="1337"/>
        <v>0</v>
      </c>
      <c r="DG432" s="233">
        <f t="shared" si="1338"/>
        <v>0</v>
      </c>
      <c r="DH432" s="233">
        <f t="shared" si="1339"/>
        <v>0</v>
      </c>
      <c r="DI432" s="233">
        <f t="shared" si="1340"/>
        <v>0</v>
      </c>
      <c r="DJ432" s="233">
        <f t="shared" si="1341"/>
        <v>0</v>
      </c>
      <c r="DK432" s="233">
        <f t="shared" si="1342"/>
        <v>0</v>
      </c>
      <c r="DL432" s="233">
        <f t="shared" si="1343"/>
        <v>0</v>
      </c>
      <c r="DN432" s="233">
        <f t="shared" si="1448"/>
        <v>0</v>
      </c>
      <c r="DO432" s="233">
        <f t="shared" si="1448"/>
        <v>0</v>
      </c>
      <c r="DP432" s="233">
        <f t="shared" si="1448"/>
        <v>0</v>
      </c>
      <c r="DQ432" s="233">
        <f t="shared" si="1445"/>
        <v>0</v>
      </c>
      <c r="DR432" s="233">
        <f t="shared" si="1445"/>
        <v>0</v>
      </c>
      <c r="DS432" s="233">
        <f t="shared" si="1445"/>
        <v>0</v>
      </c>
      <c r="DT432" s="233">
        <f t="shared" si="1445"/>
        <v>0</v>
      </c>
      <c r="DU432" s="233">
        <f t="shared" si="1445"/>
        <v>0</v>
      </c>
      <c r="DV432" s="233">
        <f t="shared" si="1445"/>
        <v>0</v>
      </c>
      <c r="DW432" s="233">
        <f t="shared" si="1445"/>
        <v>0</v>
      </c>
      <c r="DX432" s="233">
        <f t="shared" si="1445"/>
        <v>0</v>
      </c>
      <c r="DY432" s="233">
        <f t="shared" si="1445"/>
        <v>0</v>
      </c>
      <c r="DZ432" s="233">
        <f t="shared" si="1445"/>
        <v>0</v>
      </c>
      <c r="EA432" s="233">
        <f t="shared" si="1445"/>
        <v>0</v>
      </c>
      <c r="EB432" s="233">
        <f t="shared" si="1445"/>
        <v>0</v>
      </c>
      <c r="EC432" s="233">
        <f t="shared" si="1445"/>
        <v>0</v>
      </c>
      <c r="ED432" s="233">
        <f t="shared" si="1446"/>
        <v>0</v>
      </c>
      <c r="EE432" s="233">
        <f t="shared" si="1447"/>
        <v>0</v>
      </c>
      <c r="EF432" s="233">
        <f t="shared" si="1277"/>
        <v>0</v>
      </c>
      <c r="EG432" s="233">
        <f t="shared" si="1277"/>
        <v>0</v>
      </c>
      <c r="EH432" s="233">
        <f t="shared" si="1277"/>
        <v>0</v>
      </c>
      <c r="EI432" s="233">
        <f t="shared" si="1277"/>
        <v>0</v>
      </c>
      <c r="EJ432" s="233">
        <f t="shared" si="1277"/>
        <v>0</v>
      </c>
      <c r="EK432" s="233">
        <f t="shared" si="1237"/>
        <v>0</v>
      </c>
      <c r="EL432" s="233">
        <f t="shared" si="1237"/>
        <v>0</v>
      </c>
      <c r="EM432" s="233">
        <f t="shared" si="1237"/>
        <v>0</v>
      </c>
      <c r="EN432" s="233">
        <f t="shared" si="1237"/>
        <v>0</v>
      </c>
      <c r="EO432" s="233">
        <f t="shared" si="1258"/>
        <v>0</v>
      </c>
      <c r="EP432" s="233">
        <f t="shared" si="1258"/>
        <v>0</v>
      </c>
      <c r="EQ432" s="233">
        <f t="shared" si="1258"/>
        <v>0</v>
      </c>
      <c r="ES432" s="233">
        <f t="shared" si="1344"/>
        <v>0</v>
      </c>
      <c r="ET432" s="233">
        <f t="shared" si="1345"/>
        <v>0</v>
      </c>
      <c r="EU432" s="233">
        <f t="shared" si="1346"/>
        <v>0</v>
      </c>
      <c r="EV432" s="233">
        <f t="shared" si="1347"/>
        <v>0</v>
      </c>
      <c r="EW432" s="233">
        <f t="shared" si="1348"/>
        <v>0</v>
      </c>
      <c r="EX432" s="233">
        <f t="shared" si="1349"/>
        <v>0</v>
      </c>
      <c r="EY432" s="233">
        <f t="shared" si="1350"/>
        <v>0</v>
      </c>
      <c r="EZ432" s="233">
        <f t="shared" si="1351"/>
        <v>0</v>
      </c>
      <c r="FA432" s="233">
        <f t="shared" si="1352"/>
        <v>0</v>
      </c>
      <c r="FB432" s="233">
        <f t="shared" si="1353"/>
        <v>0</v>
      </c>
      <c r="FC432" s="233">
        <f t="shared" si="1354"/>
        <v>0</v>
      </c>
      <c r="FD432" s="233">
        <f t="shared" si="1355"/>
        <v>0</v>
      </c>
      <c r="FE432" s="233">
        <f t="shared" si="1356"/>
        <v>0</v>
      </c>
      <c r="FF432" s="233">
        <f t="shared" si="1357"/>
        <v>0</v>
      </c>
      <c r="FG432" s="233">
        <f t="shared" si="1358"/>
        <v>0</v>
      </c>
      <c r="FI432" s="211">
        <f t="shared" si="1278"/>
        <v>0</v>
      </c>
      <c r="FJ432" s="211">
        <f t="shared" si="1279"/>
        <v>0</v>
      </c>
      <c r="FK432" s="211">
        <f t="shared" si="1280"/>
        <v>0</v>
      </c>
      <c r="FL432" s="211">
        <f t="shared" si="1281"/>
        <v>0</v>
      </c>
      <c r="FM432" s="211">
        <f t="shared" si="1282"/>
        <v>0</v>
      </c>
      <c r="FN432" s="211">
        <f t="shared" si="1283"/>
        <v>0</v>
      </c>
      <c r="FO432" s="211">
        <f t="shared" si="1284"/>
        <v>0</v>
      </c>
      <c r="FP432" s="211">
        <f t="shared" si="1285"/>
        <v>0</v>
      </c>
      <c r="FQ432" s="211">
        <f t="shared" si="1286"/>
        <v>0</v>
      </c>
      <c r="FR432" s="211">
        <f t="shared" si="1287"/>
        <v>0</v>
      </c>
      <c r="FS432" s="211">
        <f t="shared" si="1288"/>
        <v>0</v>
      </c>
      <c r="FT432" s="211">
        <f t="shared" si="1289"/>
        <v>0</v>
      </c>
      <c r="FU432" s="211">
        <f t="shared" si="1290"/>
        <v>0</v>
      </c>
      <c r="FV432" s="211">
        <f t="shared" si="1291"/>
        <v>0</v>
      </c>
      <c r="FW432" s="211">
        <f t="shared" si="1292"/>
        <v>0</v>
      </c>
      <c r="FX432" s="211">
        <f t="shared" si="1293"/>
        <v>0</v>
      </c>
      <c r="FY432" s="211">
        <f t="shared" si="1294"/>
        <v>0</v>
      </c>
      <c r="FZ432" s="211">
        <f t="shared" si="1295"/>
        <v>0</v>
      </c>
      <c r="GA432" s="211">
        <f t="shared" si="1296"/>
        <v>0</v>
      </c>
      <c r="GB432" s="211">
        <f t="shared" si="1297"/>
        <v>0</v>
      </c>
      <c r="GC432" s="211">
        <f t="shared" si="1298"/>
        <v>0</v>
      </c>
      <c r="GD432" s="211">
        <f t="shared" si="1299"/>
        <v>0</v>
      </c>
      <c r="GE432" s="211">
        <f t="shared" si="1300"/>
        <v>0</v>
      </c>
      <c r="GF432" s="211">
        <f t="shared" si="1301"/>
        <v>0</v>
      </c>
      <c r="GG432" s="211">
        <f t="shared" si="1302"/>
        <v>0</v>
      </c>
      <c r="GH432" s="211">
        <f t="shared" si="1303"/>
        <v>0</v>
      </c>
      <c r="GI432" s="211">
        <f t="shared" si="1304"/>
        <v>0</v>
      </c>
      <c r="GJ432" s="211">
        <f t="shared" si="1305"/>
        <v>0</v>
      </c>
      <c r="GK432" s="211">
        <f t="shared" si="1306"/>
        <v>0</v>
      </c>
      <c r="GL432" s="211">
        <f t="shared" si="1307"/>
        <v>0</v>
      </c>
    </row>
    <row r="433" spans="3:194" s="226" customFormat="1" ht="30">
      <c r="C433" s="34" t="s">
        <v>685</v>
      </c>
      <c r="D433" s="228">
        <v>5014</v>
      </c>
      <c r="E433" s="229">
        <v>4</v>
      </c>
      <c r="F433" s="229"/>
      <c r="G433" s="230">
        <f t="shared" si="1427"/>
        <v>0</v>
      </c>
      <c r="H433" s="230">
        <f t="shared" si="1428"/>
        <v>0</v>
      </c>
      <c r="I433" s="230"/>
      <c r="J433" s="230"/>
      <c r="K433" s="230"/>
      <c r="L433" s="230"/>
      <c r="M433" s="230"/>
      <c r="N433" s="230"/>
      <c r="O433" s="230"/>
      <c r="P433" s="230"/>
      <c r="Q433" s="230">
        <f t="shared" si="1429"/>
        <v>0</v>
      </c>
      <c r="R433" s="230"/>
      <c r="S433" s="230"/>
      <c r="T433" s="230"/>
      <c r="U433" s="230"/>
      <c r="V433" s="230">
        <f t="shared" si="1430"/>
        <v>0</v>
      </c>
      <c r="W433" s="230"/>
      <c r="X433" s="230"/>
      <c r="Y433" s="230"/>
      <c r="Z433" s="230"/>
      <c r="AA433" s="230">
        <f t="shared" si="1431"/>
        <v>0</v>
      </c>
      <c r="AB433" s="230"/>
      <c r="AC433" s="230"/>
      <c r="AD433" s="230"/>
      <c r="AE433" s="230"/>
      <c r="AF433" s="230">
        <f t="shared" si="1432"/>
        <v>0</v>
      </c>
      <c r="AG433" s="230"/>
      <c r="AH433" s="230"/>
      <c r="AI433" s="230"/>
      <c r="AJ433" s="230"/>
      <c r="AK433" s="230">
        <f t="shared" si="1433"/>
        <v>0</v>
      </c>
      <c r="AL433" s="230">
        <f t="shared" si="1434"/>
        <v>0</v>
      </c>
      <c r="AM433" s="230"/>
      <c r="AN433" s="230"/>
      <c r="AO433" s="230"/>
      <c r="AP433" s="230"/>
      <c r="AQ433" s="230"/>
      <c r="AR433" s="230"/>
      <c r="AS433" s="230"/>
      <c r="AT433" s="230"/>
      <c r="AU433" s="230">
        <f t="shared" si="1435"/>
        <v>0</v>
      </c>
      <c r="AV433" s="230"/>
      <c r="AW433" s="230"/>
      <c r="AX433" s="230"/>
      <c r="AY433" s="230"/>
      <c r="AZ433" s="230">
        <f t="shared" si="1436"/>
        <v>0</v>
      </c>
      <c r="BA433" s="230"/>
      <c r="BB433" s="230"/>
      <c r="BC433" s="230"/>
      <c r="BD433" s="230"/>
      <c r="BE433" s="230">
        <f t="shared" si="1437"/>
        <v>0</v>
      </c>
      <c r="BF433" s="230"/>
      <c r="BG433" s="230"/>
      <c r="BH433" s="230"/>
      <c r="BI433" s="230"/>
      <c r="BJ433" s="230">
        <f t="shared" si="1438"/>
        <v>0</v>
      </c>
      <c r="BK433" s="230"/>
      <c r="BL433" s="230"/>
      <c r="BM433" s="230"/>
      <c r="BN433" s="230"/>
      <c r="BO433" s="230">
        <f t="shared" si="1439"/>
        <v>0</v>
      </c>
      <c r="BP433" s="230"/>
      <c r="BQ433" s="230"/>
      <c r="BR433" s="230"/>
      <c r="BS433" s="230"/>
      <c r="BT433" s="230">
        <f t="shared" si="1440"/>
        <v>0</v>
      </c>
      <c r="BU433" s="230"/>
      <c r="BV433" s="230"/>
      <c r="BW433" s="230"/>
      <c r="BX433" s="230"/>
      <c r="BY433" s="230">
        <f t="shared" si="1441"/>
        <v>0</v>
      </c>
      <c r="BZ433" s="230"/>
      <c r="CA433" s="230"/>
      <c r="CB433" s="230"/>
      <c r="CC433" s="230"/>
      <c r="CD433" s="230">
        <f t="shared" si="1442"/>
        <v>0</v>
      </c>
      <c r="CE433" s="230"/>
      <c r="CF433" s="230"/>
      <c r="CG433" s="230"/>
      <c r="CH433" s="230"/>
      <c r="CI433" s="230">
        <f t="shared" si="1443"/>
        <v>0</v>
      </c>
      <c r="CJ433" s="230"/>
      <c r="CK433" s="230"/>
      <c r="CL433" s="230"/>
      <c r="CM433" s="230"/>
      <c r="CN433" s="230">
        <f t="shared" si="1444"/>
        <v>0</v>
      </c>
      <c r="CO433" s="230"/>
      <c r="CP433" s="230"/>
      <c r="CQ433" s="230"/>
      <c r="CR433" s="230"/>
      <c r="CS433" s="231">
        <f t="shared" si="1361"/>
        <v>0</v>
      </c>
      <c r="CT433" s="232"/>
      <c r="CU433" s="233">
        <f t="shared" si="1425"/>
        <v>0</v>
      </c>
      <c r="CV433" s="233">
        <f t="shared" si="1425"/>
        <v>0</v>
      </c>
      <c r="CW433" s="233">
        <f t="shared" si="1330"/>
        <v>0</v>
      </c>
      <c r="CX433" s="233">
        <f t="shared" si="1331"/>
        <v>0</v>
      </c>
      <c r="CY433" s="233">
        <f t="shared" si="1332"/>
        <v>0</v>
      </c>
      <c r="CZ433" s="233">
        <f t="shared" si="1333"/>
        <v>0</v>
      </c>
      <c r="DA433" s="233">
        <f t="shared" si="1426"/>
        <v>0</v>
      </c>
      <c r="DB433" s="233">
        <f t="shared" si="1426"/>
        <v>0</v>
      </c>
      <c r="DC433" s="233">
        <f t="shared" si="1334"/>
        <v>0</v>
      </c>
      <c r="DD433" s="233">
        <f t="shared" si="1335"/>
        <v>0</v>
      </c>
      <c r="DE433" s="233">
        <f t="shared" si="1336"/>
        <v>0</v>
      </c>
      <c r="DF433" s="233">
        <f t="shared" si="1337"/>
        <v>0</v>
      </c>
      <c r="DG433" s="233">
        <f t="shared" si="1338"/>
        <v>0</v>
      </c>
      <c r="DH433" s="233">
        <f t="shared" si="1339"/>
        <v>0</v>
      </c>
      <c r="DI433" s="233">
        <f t="shared" si="1340"/>
        <v>0</v>
      </c>
      <c r="DJ433" s="233">
        <f t="shared" si="1341"/>
        <v>0</v>
      </c>
      <c r="DK433" s="233">
        <f t="shared" si="1342"/>
        <v>0</v>
      </c>
      <c r="DL433" s="233">
        <f t="shared" si="1343"/>
        <v>0</v>
      </c>
      <c r="DN433" s="233">
        <f t="shared" si="1448"/>
        <v>0</v>
      </c>
      <c r="DO433" s="233">
        <f t="shared" si="1448"/>
        <v>0</v>
      </c>
      <c r="DP433" s="233">
        <f t="shared" si="1448"/>
        <v>0</v>
      </c>
      <c r="DQ433" s="233">
        <f t="shared" si="1445"/>
        <v>0</v>
      </c>
      <c r="DR433" s="233">
        <f t="shared" si="1445"/>
        <v>0</v>
      </c>
      <c r="DS433" s="233">
        <f t="shared" si="1445"/>
        <v>0</v>
      </c>
      <c r="DT433" s="233">
        <f t="shared" si="1445"/>
        <v>0</v>
      </c>
      <c r="DU433" s="233">
        <f t="shared" si="1445"/>
        <v>0</v>
      </c>
      <c r="DV433" s="233">
        <f t="shared" si="1445"/>
        <v>0</v>
      </c>
      <c r="DW433" s="233">
        <f t="shared" si="1445"/>
        <v>0</v>
      </c>
      <c r="DX433" s="233">
        <f t="shared" si="1445"/>
        <v>0</v>
      </c>
      <c r="DY433" s="233">
        <f t="shared" si="1445"/>
        <v>0</v>
      </c>
      <c r="DZ433" s="233">
        <f t="shared" si="1445"/>
        <v>0</v>
      </c>
      <c r="EA433" s="233">
        <f t="shared" si="1445"/>
        <v>0</v>
      </c>
      <c r="EB433" s="233">
        <f t="shared" si="1445"/>
        <v>0</v>
      </c>
      <c r="EC433" s="233">
        <f t="shared" si="1445"/>
        <v>0</v>
      </c>
      <c r="ED433" s="233">
        <f t="shared" si="1446"/>
        <v>0</v>
      </c>
      <c r="EE433" s="233">
        <f t="shared" si="1447"/>
        <v>0</v>
      </c>
      <c r="EF433" s="233">
        <f t="shared" si="1277"/>
        <v>0</v>
      </c>
      <c r="EG433" s="233">
        <f t="shared" si="1277"/>
        <v>0</v>
      </c>
      <c r="EH433" s="233">
        <f t="shared" si="1277"/>
        <v>0</v>
      </c>
      <c r="EI433" s="233">
        <f t="shared" si="1277"/>
        <v>0</v>
      </c>
      <c r="EJ433" s="233">
        <f t="shared" si="1277"/>
        <v>0</v>
      </c>
      <c r="EK433" s="233">
        <f t="shared" si="1237"/>
        <v>0</v>
      </c>
      <c r="EL433" s="233">
        <f t="shared" si="1237"/>
        <v>0</v>
      </c>
      <c r="EM433" s="233">
        <f t="shared" si="1237"/>
        <v>0</v>
      </c>
      <c r="EN433" s="233">
        <f t="shared" si="1237"/>
        <v>0</v>
      </c>
      <c r="EO433" s="233">
        <f t="shared" si="1258"/>
        <v>0</v>
      </c>
      <c r="EP433" s="233">
        <f t="shared" si="1258"/>
        <v>0</v>
      </c>
      <c r="EQ433" s="233">
        <f t="shared" si="1258"/>
        <v>0</v>
      </c>
      <c r="ES433" s="233">
        <f t="shared" si="1344"/>
        <v>0</v>
      </c>
      <c r="ET433" s="233">
        <f t="shared" si="1345"/>
        <v>0</v>
      </c>
      <c r="EU433" s="233">
        <f t="shared" si="1346"/>
        <v>0</v>
      </c>
      <c r="EV433" s="233">
        <f t="shared" si="1347"/>
        <v>0</v>
      </c>
      <c r="EW433" s="233">
        <f t="shared" si="1348"/>
        <v>0</v>
      </c>
      <c r="EX433" s="233">
        <f t="shared" si="1349"/>
        <v>0</v>
      </c>
      <c r="EY433" s="233">
        <f t="shared" si="1350"/>
        <v>0</v>
      </c>
      <c r="EZ433" s="233">
        <f t="shared" si="1351"/>
        <v>0</v>
      </c>
      <c r="FA433" s="233">
        <f t="shared" si="1352"/>
        <v>0</v>
      </c>
      <c r="FB433" s="233">
        <f t="shared" si="1353"/>
        <v>0</v>
      </c>
      <c r="FC433" s="233">
        <f t="shared" si="1354"/>
        <v>0</v>
      </c>
      <c r="FD433" s="233">
        <f t="shared" si="1355"/>
        <v>0</v>
      </c>
      <c r="FE433" s="233">
        <f t="shared" si="1356"/>
        <v>0</v>
      </c>
      <c r="FF433" s="233">
        <f t="shared" si="1357"/>
        <v>0</v>
      </c>
      <c r="FG433" s="233">
        <f t="shared" si="1358"/>
        <v>0</v>
      </c>
      <c r="FI433" s="211">
        <f t="shared" si="1278"/>
        <v>0</v>
      </c>
      <c r="FJ433" s="211">
        <f t="shared" si="1279"/>
        <v>0</v>
      </c>
      <c r="FK433" s="211">
        <f t="shared" si="1280"/>
        <v>0</v>
      </c>
      <c r="FL433" s="211">
        <f t="shared" si="1281"/>
        <v>0</v>
      </c>
      <c r="FM433" s="211">
        <f t="shared" si="1282"/>
        <v>0</v>
      </c>
      <c r="FN433" s="211">
        <f t="shared" si="1283"/>
        <v>0</v>
      </c>
      <c r="FO433" s="211">
        <f t="shared" si="1284"/>
        <v>0</v>
      </c>
      <c r="FP433" s="211">
        <f t="shared" si="1285"/>
        <v>0</v>
      </c>
      <c r="FQ433" s="211">
        <f t="shared" si="1286"/>
        <v>0</v>
      </c>
      <c r="FR433" s="211">
        <f t="shared" si="1287"/>
        <v>0</v>
      </c>
      <c r="FS433" s="211">
        <f t="shared" si="1288"/>
        <v>0</v>
      </c>
      <c r="FT433" s="211">
        <f t="shared" si="1289"/>
        <v>0</v>
      </c>
      <c r="FU433" s="211">
        <f t="shared" si="1290"/>
        <v>0</v>
      </c>
      <c r="FV433" s="211">
        <f t="shared" si="1291"/>
        <v>0</v>
      </c>
      <c r="FW433" s="211">
        <f t="shared" si="1292"/>
        <v>0</v>
      </c>
      <c r="FX433" s="211">
        <f t="shared" si="1293"/>
        <v>0</v>
      </c>
      <c r="FY433" s="211">
        <f t="shared" si="1294"/>
        <v>0</v>
      </c>
      <c r="FZ433" s="211">
        <f t="shared" si="1295"/>
        <v>0</v>
      </c>
      <c r="GA433" s="211">
        <f t="shared" si="1296"/>
        <v>0</v>
      </c>
      <c r="GB433" s="211">
        <f t="shared" si="1297"/>
        <v>0</v>
      </c>
      <c r="GC433" s="211">
        <f t="shared" si="1298"/>
        <v>0</v>
      </c>
      <c r="GD433" s="211">
        <f t="shared" si="1299"/>
        <v>0</v>
      </c>
      <c r="GE433" s="211">
        <f t="shared" si="1300"/>
        <v>0</v>
      </c>
      <c r="GF433" s="211">
        <f t="shared" si="1301"/>
        <v>0</v>
      </c>
      <c r="GG433" s="211">
        <f t="shared" si="1302"/>
        <v>0</v>
      </c>
      <c r="GH433" s="211">
        <f t="shared" si="1303"/>
        <v>0</v>
      </c>
      <c r="GI433" s="211">
        <f t="shared" si="1304"/>
        <v>0</v>
      </c>
      <c r="GJ433" s="211">
        <f t="shared" si="1305"/>
        <v>0</v>
      </c>
      <c r="GK433" s="211">
        <f t="shared" si="1306"/>
        <v>0</v>
      </c>
      <c r="GL433" s="211">
        <f t="shared" si="1307"/>
        <v>0</v>
      </c>
    </row>
    <row r="434" spans="3:194" ht="30">
      <c r="C434" s="53" t="s">
        <v>301</v>
      </c>
      <c r="D434" s="225">
        <v>5015</v>
      </c>
      <c r="E434" s="223">
        <v>12</v>
      </c>
      <c r="F434" s="223"/>
      <c r="G434" s="224">
        <f t="shared" si="1427"/>
        <v>0</v>
      </c>
      <c r="H434" s="224">
        <f t="shared" si="1428"/>
        <v>0</v>
      </c>
      <c r="I434" s="222"/>
      <c r="J434" s="222"/>
      <c r="K434" s="222"/>
      <c r="L434" s="222"/>
      <c r="M434" s="222"/>
      <c r="N434" s="222"/>
      <c r="O434" s="222"/>
      <c r="P434" s="222"/>
      <c r="Q434" s="224">
        <f t="shared" si="1429"/>
        <v>0</v>
      </c>
      <c r="R434" s="222"/>
      <c r="S434" s="222"/>
      <c r="T434" s="222"/>
      <c r="U434" s="222"/>
      <c r="V434" s="224">
        <f t="shared" si="1430"/>
        <v>0</v>
      </c>
      <c r="W434" s="222"/>
      <c r="X434" s="222"/>
      <c r="Y434" s="222"/>
      <c r="Z434" s="222"/>
      <c r="AA434" s="224">
        <f t="shared" si="1431"/>
        <v>0</v>
      </c>
      <c r="AB434" s="222"/>
      <c r="AC434" s="222"/>
      <c r="AD434" s="222"/>
      <c r="AE434" s="222"/>
      <c r="AF434" s="224">
        <f t="shared" si="1432"/>
        <v>0</v>
      </c>
      <c r="AG434" s="222"/>
      <c r="AH434" s="222"/>
      <c r="AI434" s="222"/>
      <c r="AJ434" s="222"/>
      <c r="AK434" s="224">
        <f t="shared" si="1433"/>
        <v>0</v>
      </c>
      <c r="AL434" s="224">
        <f t="shared" si="1434"/>
        <v>0</v>
      </c>
      <c r="AM434" s="222"/>
      <c r="AN434" s="222"/>
      <c r="AO434" s="222"/>
      <c r="AP434" s="222"/>
      <c r="AQ434" s="222"/>
      <c r="AR434" s="222"/>
      <c r="AS434" s="222"/>
      <c r="AT434" s="222"/>
      <c r="AU434" s="224">
        <f t="shared" si="1435"/>
        <v>0</v>
      </c>
      <c r="AV434" s="222"/>
      <c r="AW434" s="222"/>
      <c r="AX434" s="222"/>
      <c r="AY434" s="222"/>
      <c r="AZ434" s="224">
        <f t="shared" si="1436"/>
        <v>0</v>
      </c>
      <c r="BA434" s="222"/>
      <c r="BB434" s="222"/>
      <c r="BC434" s="222"/>
      <c r="BD434" s="222"/>
      <c r="BE434" s="224">
        <f t="shared" si="1437"/>
        <v>0</v>
      </c>
      <c r="BF434" s="222"/>
      <c r="BG434" s="222"/>
      <c r="BH434" s="222"/>
      <c r="BI434" s="222"/>
      <c r="BJ434" s="224">
        <f t="shared" si="1438"/>
        <v>0</v>
      </c>
      <c r="BK434" s="222"/>
      <c r="BL434" s="222"/>
      <c r="BM434" s="222"/>
      <c r="BN434" s="222"/>
      <c r="BO434" s="224">
        <f t="shared" si="1439"/>
        <v>0</v>
      </c>
      <c r="BP434" s="222"/>
      <c r="BQ434" s="222"/>
      <c r="BR434" s="222"/>
      <c r="BS434" s="222"/>
      <c r="BT434" s="224">
        <f t="shared" si="1440"/>
        <v>0</v>
      </c>
      <c r="BU434" s="222"/>
      <c r="BV434" s="222"/>
      <c r="BW434" s="222"/>
      <c r="BX434" s="222"/>
      <c r="BY434" s="224">
        <f t="shared" si="1441"/>
        <v>0</v>
      </c>
      <c r="BZ434" s="222"/>
      <c r="CA434" s="222"/>
      <c r="CB434" s="222"/>
      <c r="CC434" s="222"/>
      <c r="CD434" s="224">
        <f t="shared" si="1442"/>
        <v>0</v>
      </c>
      <c r="CE434" s="222"/>
      <c r="CF434" s="222"/>
      <c r="CG434" s="222"/>
      <c r="CH434" s="222"/>
      <c r="CI434" s="224">
        <f t="shared" si="1443"/>
        <v>0</v>
      </c>
      <c r="CJ434" s="222"/>
      <c r="CK434" s="222"/>
      <c r="CL434" s="222"/>
      <c r="CM434" s="222"/>
      <c r="CN434" s="224">
        <f t="shared" si="1444"/>
        <v>0</v>
      </c>
      <c r="CO434" s="222"/>
      <c r="CP434" s="222"/>
      <c r="CQ434" s="222"/>
      <c r="CR434" s="222"/>
      <c r="CS434" s="209">
        <f t="shared" si="1361"/>
        <v>0</v>
      </c>
      <c r="CT434" s="205"/>
      <c r="CU434" s="210">
        <f t="shared" si="1425"/>
        <v>0</v>
      </c>
      <c r="CV434" s="210">
        <f t="shared" si="1425"/>
        <v>0</v>
      </c>
      <c r="CW434" s="210">
        <f t="shared" si="1330"/>
        <v>0</v>
      </c>
      <c r="CX434" s="210">
        <f t="shared" si="1331"/>
        <v>0</v>
      </c>
      <c r="CY434" s="210">
        <f t="shared" si="1332"/>
        <v>0</v>
      </c>
      <c r="CZ434" s="210">
        <f t="shared" si="1333"/>
        <v>0</v>
      </c>
      <c r="DA434" s="210">
        <f t="shared" si="1426"/>
        <v>0</v>
      </c>
      <c r="DB434" s="210">
        <f t="shared" si="1426"/>
        <v>0</v>
      </c>
      <c r="DC434" s="210">
        <f t="shared" si="1334"/>
        <v>0</v>
      </c>
      <c r="DD434" s="210">
        <f t="shared" si="1335"/>
        <v>0</v>
      </c>
      <c r="DE434" s="210">
        <f t="shared" si="1336"/>
        <v>0</v>
      </c>
      <c r="DF434" s="210">
        <f t="shared" si="1337"/>
        <v>0</v>
      </c>
      <c r="DG434" s="210">
        <f t="shared" si="1338"/>
        <v>0</v>
      </c>
      <c r="DH434" s="210">
        <f t="shared" si="1339"/>
        <v>0</v>
      </c>
      <c r="DI434" s="210">
        <f t="shared" si="1340"/>
        <v>0</v>
      </c>
      <c r="DJ434" s="210">
        <f t="shared" si="1341"/>
        <v>0</v>
      </c>
      <c r="DK434" s="210">
        <f t="shared" si="1342"/>
        <v>0</v>
      </c>
      <c r="DL434" s="210">
        <f t="shared" si="1343"/>
        <v>0</v>
      </c>
      <c r="DN434" s="210">
        <f t="shared" si="1448"/>
        <v>0</v>
      </c>
      <c r="DO434" s="210">
        <f t="shared" si="1448"/>
        <v>0</v>
      </c>
      <c r="DP434" s="210">
        <f t="shared" si="1448"/>
        <v>0</v>
      </c>
      <c r="DQ434" s="210">
        <f t="shared" si="1445"/>
        <v>0</v>
      </c>
      <c r="DR434" s="210">
        <f t="shared" si="1445"/>
        <v>0</v>
      </c>
      <c r="DS434" s="210">
        <f t="shared" si="1445"/>
        <v>0</v>
      </c>
      <c r="DT434" s="210">
        <f t="shared" si="1445"/>
        <v>0</v>
      </c>
      <c r="DU434" s="210">
        <f t="shared" si="1445"/>
        <v>0</v>
      </c>
      <c r="DV434" s="210">
        <f t="shared" si="1445"/>
        <v>0</v>
      </c>
      <c r="DW434" s="210">
        <f t="shared" si="1445"/>
        <v>0</v>
      </c>
      <c r="DX434" s="210">
        <f t="shared" si="1445"/>
        <v>0</v>
      </c>
      <c r="DY434" s="210">
        <f t="shared" si="1445"/>
        <v>0</v>
      </c>
      <c r="DZ434" s="210">
        <f t="shared" si="1445"/>
        <v>0</v>
      </c>
      <c r="EA434" s="210">
        <f t="shared" si="1445"/>
        <v>0</v>
      </c>
      <c r="EB434" s="210">
        <f t="shared" si="1445"/>
        <v>0</v>
      </c>
      <c r="EC434" s="210">
        <f t="shared" si="1445"/>
        <v>0</v>
      </c>
      <c r="ED434" s="210">
        <f t="shared" si="1446"/>
        <v>0</v>
      </c>
      <c r="EE434" s="210">
        <f t="shared" si="1447"/>
        <v>0</v>
      </c>
      <c r="EF434" s="210">
        <f t="shared" si="1277"/>
        <v>0</v>
      </c>
      <c r="EG434" s="210">
        <f t="shared" si="1277"/>
        <v>0</v>
      </c>
      <c r="EH434" s="210">
        <f t="shared" si="1277"/>
        <v>0</v>
      </c>
      <c r="EI434" s="210">
        <f t="shared" si="1277"/>
        <v>0</v>
      </c>
      <c r="EJ434" s="210">
        <f t="shared" si="1277"/>
        <v>0</v>
      </c>
      <c r="EK434" s="210">
        <f t="shared" si="1237"/>
        <v>0</v>
      </c>
      <c r="EL434" s="210">
        <f t="shared" si="1237"/>
        <v>0</v>
      </c>
      <c r="EM434" s="210">
        <f t="shared" si="1237"/>
        <v>0</v>
      </c>
      <c r="EN434" s="210">
        <f t="shared" si="1237"/>
        <v>0</v>
      </c>
      <c r="EO434" s="210">
        <f t="shared" si="1258"/>
        <v>0</v>
      </c>
      <c r="EP434" s="210">
        <f t="shared" si="1258"/>
        <v>0</v>
      </c>
      <c r="EQ434" s="210">
        <f t="shared" si="1258"/>
        <v>0</v>
      </c>
      <c r="ES434" s="210">
        <f t="shared" si="1344"/>
        <v>0</v>
      </c>
      <c r="ET434" s="210">
        <f t="shared" si="1345"/>
        <v>0</v>
      </c>
      <c r="EU434" s="210">
        <f t="shared" si="1346"/>
        <v>0</v>
      </c>
      <c r="EV434" s="210">
        <f t="shared" si="1347"/>
        <v>0</v>
      </c>
      <c r="EW434" s="210">
        <f t="shared" si="1348"/>
        <v>0</v>
      </c>
      <c r="EX434" s="210">
        <f t="shared" si="1349"/>
        <v>0</v>
      </c>
      <c r="EY434" s="210">
        <f t="shared" si="1350"/>
        <v>0</v>
      </c>
      <c r="EZ434" s="210">
        <f t="shared" si="1351"/>
        <v>0</v>
      </c>
      <c r="FA434" s="210">
        <f t="shared" si="1352"/>
        <v>0</v>
      </c>
      <c r="FB434" s="210">
        <f t="shared" si="1353"/>
        <v>0</v>
      </c>
      <c r="FC434" s="210">
        <f t="shared" si="1354"/>
        <v>0</v>
      </c>
      <c r="FD434" s="210">
        <f t="shared" si="1355"/>
        <v>0</v>
      </c>
      <c r="FE434" s="210">
        <f t="shared" si="1356"/>
        <v>0</v>
      </c>
      <c r="FF434" s="210">
        <f t="shared" si="1357"/>
        <v>0</v>
      </c>
      <c r="FG434" s="210">
        <f t="shared" si="1358"/>
        <v>0</v>
      </c>
      <c r="FI434" s="211">
        <f t="shared" si="1278"/>
        <v>0</v>
      </c>
      <c r="FJ434" s="211">
        <f t="shared" si="1279"/>
        <v>0</v>
      </c>
      <c r="FK434" s="211">
        <f t="shared" si="1280"/>
        <v>0</v>
      </c>
      <c r="FL434" s="211">
        <f t="shared" si="1281"/>
        <v>0</v>
      </c>
      <c r="FM434" s="211">
        <f t="shared" si="1282"/>
        <v>0</v>
      </c>
      <c r="FN434" s="211">
        <f t="shared" si="1283"/>
        <v>0</v>
      </c>
      <c r="FO434" s="211">
        <f t="shared" si="1284"/>
        <v>0</v>
      </c>
      <c r="FP434" s="211">
        <f t="shared" si="1285"/>
        <v>0</v>
      </c>
      <c r="FQ434" s="211">
        <f t="shared" si="1286"/>
        <v>0</v>
      </c>
      <c r="FR434" s="211">
        <f t="shared" si="1287"/>
        <v>0</v>
      </c>
      <c r="FS434" s="211">
        <f t="shared" si="1288"/>
        <v>0</v>
      </c>
      <c r="FT434" s="211">
        <f t="shared" si="1289"/>
        <v>0</v>
      </c>
      <c r="FU434" s="211">
        <f t="shared" si="1290"/>
        <v>0</v>
      </c>
      <c r="FV434" s="211">
        <f t="shared" si="1291"/>
        <v>0</v>
      </c>
      <c r="FW434" s="211">
        <f t="shared" si="1292"/>
        <v>0</v>
      </c>
      <c r="FX434" s="211">
        <f t="shared" si="1293"/>
        <v>0</v>
      </c>
      <c r="FY434" s="211">
        <f t="shared" si="1294"/>
        <v>0</v>
      </c>
      <c r="FZ434" s="211">
        <f t="shared" si="1295"/>
        <v>0</v>
      </c>
      <c r="GA434" s="211">
        <f t="shared" si="1296"/>
        <v>0</v>
      </c>
      <c r="GB434" s="211">
        <f t="shared" si="1297"/>
        <v>0</v>
      </c>
      <c r="GC434" s="211">
        <f t="shared" si="1298"/>
        <v>0</v>
      </c>
      <c r="GD434" s="211">
        <f t="shared" si="1299"/>
        <v>0</v>
      </c>
      <c r="GE434" s="211">
        <f t="shared" si="1300"/>
        <v>0</v>
      </c>
      <c r="GF434" s="211">
        <f t="shared" si="1301"/>
        <v>0</v>
      </c>
      <c r="GG434" s="211">
        <f t="shared" si="1302"/>
        <v>0</v>
      </c>
      <c r="GH434" s="211">
        <f t="shared" si="1303"/>
        <v>0</v>
      </c>
      <c r="GI434" s="211">
        <f t="shared" si="1304"/>
        <v>0</v>
      </c>
      <c r="GJ434" s="211">
        <f t="shared" si="1305"/>
        <v>0</v>
      </c>
      <c r="GK434" s="211">
        <f t="shared" si="1306"/>
        <v>0</v>
      </c>
      <c r="GL434" s="211">
        <f t="shared" si="1307"/>
        <v>0</v>
      </c>
    </row>
    <row r="435" spans="3:194" ht="45">
      <c r="C435" s="53" t="s">
        <v>302</v>
      </c>
      <c r="D435" s="225">
        <v>5016</v>
      </c>
      <c r="E435" s="223">
        <v>23</v>
      </c>
      <c r="F435" s="223"/>
      <c r="G435" s="224">
        <f t="shared" si="1427"/>
        <v>0</v>
      </c>
      <c r="H435" s="224">
        <f t="shared" si="1428"/>
        <v>0</v>
      </c>
      <c r="I435" s="222"/>
      <c r="J435" s="222"/>
      <c r="K435" s="222"/>
      <c r="L435" s="222"/>
      <c r="M435" s="222"/>
      <c r="N435" s="222"/>
      <c r="O435" s="222"/>
      <c r="P435" s="222"/>
      <c r="Q435" s="224">
        <f t="shared" si="1429"/>
        <v>0</v>
      </c>
      <c r="R435" s="222"/>
      <c r="S435" s="222"/>
      <c r="T435" s="222"/>
      <c r="U435" s="222"/>
      <c r="V435" s="224">
        <f t="shared" si="1430"/>
        <v>0</v>
      </c>
      <c r="W435" s="222"/>
      <c r="X435" s="222"/>
      <c r="Y435" s="222"/>
      <c r="Z435" s="222"/>
      <c r="AA435" s="224">
        <f t="shared" si="1431"/>
        <v>0</v>
      </c>
      <c r="AB435" s="222"/>
      <c r="AC435" s="222"/>
      <c r="AD435" s="222"/>
      <c r="AE435" s="222"/>
      <c r="AF435" s="224">
        <f t="shared" si="1432"/>
        <v>0</v>
      </c>
      <c r="AG435" s="222"/>
      <c r="AH435" s="222"/>
      <c r="AI435" s="222"/>
      <c r="AJ435" s="222"/>
      <c r="AK435" s="224">
        <f t="shared" si="1433"/>
        <v>0</v>
      </c>
      <c r="AL435" s="224">
        <f t="shared" si="1434"/>
        <v>0</v>
      </c>
      <c r="AM435" s="222"/>
      <c r="AN435" s="222"/>
      <c r="AO435" s="222"/>
      <c r="AP435" s="222"/>
      <c r="AQ435" s="222"/>
      <c r="AR435" s="222"/>
      <c r="AS435" s="222"/>
      <c r="AT435" s="222"/>
      <c r="AU435" s="224">
        <f t="shared" si="1435"/>
        <v>0</v>
      </c>
      <c r="AV435" s="222"/>
      <c r="AW435" s="222"/>
      <c r="AX435" s="222"/>
      <c r="AY435" s="222"/>
      <c r="AZ435" s="224">
        <f t="shared" si="1436"/>
        <v>0</v>
      </c>
      <c r="BA435" s="222"/>
      <c r="BB435" s="222"/>
      <c r="BC435" s="222"/>
      <c r="BD435" s="222"/>
      <c r="BE435" s="224">
        <f t="shared" si="1437"/>
        <v>0</v>
      </c>
      <c r="BF435" s="222"/>
      <c r="BG435" s="222"/>
      <c r="BH435" s="222"/>
      <c r="BI435" s="222"/>
      <c r="BJ435" s="224">
        <f t="shared" si="1438"/>
        <v>0</v>
      </c>
      <c r="BK435" s="222"/>
      <c r="BL435" s="222"/>
      <c r="BM435" s="222"/>
      <c r="BN435" s="222"/>
      <c r="BO435" s="224">
        <f t="shared" si="1439"/>
        <v>0</v>
      </c>
      <c r="BP435" s="222"/>
      <c r="BQ435" s="222"/>
      <c r="BR435" s="222"/>
      <c r="BS435" s="222"/>
      <c r="BT435" s="224">
        <f t="shared" si="1440"/>
        <v>0</v>
      </c>
      <c r="BU435" s="222"/>
      <c r="BV435" s="222"/>
      <c r="BW435" s="222"/>
      <c r="BX435" s="222"/>
      <c r="BY435" s="224">
        <f t="shared" si="1441"/>
        <v>0</v>
      </c>
      <c r="BZ435" s="222"/>
      <c r="CA435" s="222"/>
      <c r="CB435" s="222"/>
      <c r="CC435" s="222"/>
      <c r="CD435" s="224">
        <f t="shared" si="1442"/>
        <v>0</v>
      </c>
      <c r="CE435" s="222"/>
      <c r="CF435" s="222"/>
      <c r="CG435" s="222"/>
      <c r="CH435" s="222"/>
      <c r="CI435" s="224">
        <f t="shared" si="1443"/>
        <v>0</v>
      </c>
      <c r="CJ435" s="222"/>
      <c r="CK435" s="222"/>
      <c r="CL435" s="222"/>
      <c r="CM435" s="222"/>
      <c r="CN435" s="224">
        <f t="shared" si="1444"/>
        <v>0</v>
      </c>
      <c r="CO435" s="222"/>
      <c r="CP435" s="222"/>
      <c r="CQ435" s="222"/>
      <c r="CR435" s="222"/>
      <c r="CS435" s="209">
        <f t="shared" si="1361"/>
        <v>0</v>
      </c>
      <c r="CT435" s="205"/>
      <c r="CU435" s="210">
        <f t="shared" si="1425"/>
        <v>0</v>
      </c>
      <c r="CV435" s="210">
        <f t="shared" si="1425"/>
        <v>0</v>
      </c>
      <c r="CW435" s="210">
        <f t="shared" si="1330"/>
        <v>0</v>
      </c>
      <c r="CX435" s="210">
        <f t="shared" si="1331"/>
        <v>0</v>
      </c>
      <c r="CY435" s="210">
        <f t="shared" si="1332"/>
        <v>0</v>
      </c>
      <c r="CZ435" s="210">
        <f t="shared" si="1333"/>
        <v>0</v>
      </c>
      <c r="DA435" s="210">
        <f t="shared" si="1426"/>
        <v>0</v>
      </c>
      <c r="DB435" s="210">
        <f t="shared" si="1426"/>
        <v>0</v>
      </c>
      <c r="DC435" s="210">
        <f t="shared" si="1334"/>
        <v>0</v>
      </c>
      <c r="DD435" s="210">
        <f t="shared" si="1335"/>
        <v>0</v>
      </c>
      <c r="DE435" s="210">
        <f t="shared" si="1336"/>
        <v>0</v>
      </c>
      <c r="DF435" s="210">
        <f t="shared" si="1337"/>
        <v>0</v>
      </c>
      <c r="DG435" s="210">
        <f t="shared" si="1338"/>
        <v>0</v>
      </c>
      <c r="DH435" s="210">
        <f t="shared" si="1339"/>
        <v>0</v>
      </c>
      <c r="DI435" s="210">
        <f t="shared" si="1340"/>
        <v>0</v>
      </c>
      <c r="DJ435" s="210">
        <f t="shared" si="1341"/>
        <v>0</v>
      </c>
      <c r="DK435" s="210">
        <f t="shared" si="1342"/>
        <v>0</v>
      </c>
      <c r="DL435" s="210">
        <f t="shared" si="1343"/>
        <v>0</v>
      </c>
      <c r="DN435" s="210">
        <f t="shared" si="1448"/>
        <v>0</v>
      </c>
      <c r="DO435" s="210">
        <f t="shared" si="1448"/>
        <v>0</v>
      </c>
      <c r="DP435" s="210">
        <f t="shared" si="1448"/>
        <v>0</v>
      </c>
      <c r="DQ435" s="210">
        <f t="shared" si="1445"/>
        <v>0</v>
      </c>
      <c r="DR435" s="210">
        <f t="shared" si="1445"/>
        <v>0</v>
      </c>
      <c r="DS435" s="210">
        <f t="shared" si="1445"/>
        <v>0</v>
      </c>
      <c r="DT435" s="210">
        <f t="shared" si="1445"/>
        <v>0</v>
      </c>
      <c r="DU435" s="210">
        <f t="shared" si="1445"/>
        <v>0</v>
      </c>
      <c r="DV435" s="210">
        <f t="shared" si="1445"/>
        <v>0</v>
      </c>
      <c r="DW435" s="210">
        <f t="shared" si="1445"/>
        <v>0</v>
      </c>
      <c r="DX435" s="210">
        <f t="shared" si="1445"/>
        <v>0</v>
      </c>
      <c r="DY435" s="210">
        <f t="shared" si="1445"/>
        <v>0</v>
      </c>
      <c r="DZ435" s="210">
        <f t="shared" si="1445"/>
        <v>0</v>
      </c>
      <c r="EA435" s="210">
        <f t="shared" si="1445"/>
        <v>0</v>
      </c>
      <c r="EB435" s="210">
        <f t="shared" si="1445"/>
        <v>0</v>
      </c>
      <c r="EC435" s="210">
        <f t="shared" si="1445"/>
        <v>0</v>
      </c>
      <c r="ED435" s="210">
        <f t="shared" si="1446"/>
        <v>0</v>
      </c>
      <c r="EE435" s="210">
        <f t="shared" si="1447"/>
        <v>0</v>
      </c>
      <c r="EF435" s="210">
        <f t="shared" si="1277"/>
        <v>0</v>
      </c>
      <c r="EG435" s="210">
        <f t="shared" si="1277"/>
        <v>0</v>
      </c>
      <c r="EH435" s="210">
        <f t="shared" si="1277"/>
        <v>0</v>
      </c>
      <c r="EI435" s="210">
        <f t="shared" si="1277"/>
        <v>0</v>
      </c>
      <c r="EJ435" s="210">
        <f t="shared" si="1277"/>
        <v>0</v>
      </c>
      <c r="EK435" s="210">
        <f t="shared" si="1237"/>
        <v>0</v>
      </c>
      <c r="EL435" s="210">
        <f t="shared" si="1237"/>
        <v>0</v>
      </c>
      <c r="EM435" s="210">
        <f t="shared" si="1237"/>
        <v>0</v>
      </c>
      <c r="EN435" s="210">
        <f t="shared" si="1237"/>
        <v>0</v>
      </c>
      <c r="EO435" s="210">
        <f t="shared" si="1258"/>
        <v>0</v>
      </c>
      <c r="EP435" s="210">
        <f t="shared" si="1258"/>
        <v>0</v>
      </c>
      <c r="EQ435" s="210">
        <f t="shared" si="1258"/>
        <v>0</v>
      </c>
      <c r="ES435" s="210">
        <f t="shared" si="1344"/>
        <v>0</v>
      </c>
      <c r="ET435" s="210">
        <f t="shared" si="1345"/>
        <v>0</v>
      </c>
      <c r="EU435" s="210">
        <f t="shared" si="1346"/>
        <v>0</v>
      </c>
      <c r="EV435" s="210">
        <f t="shared" si="1347"/>
        <v>0</v>
      </c>
      <c r="EW435" s="210">
        <f t="shared" si="1348"/>
        <v>0</v>
      </c>
      <c r="EX435" s="210">
        <f t="shared" si="1349"/>
        <v>0</v>
      </c>
      <c r="EY435" s="210">
        <f t="shared" si="1350"/>
        <v>0</v>
      </c>
      <c r="EZ435" s="210">
        <f t="shared" si="1351"/>
        <v>0</v>
      </c>
      <c r="FA435" s="210">
        <f t="shared" si="1352"/>
        <v>0</v>
      </c>
      <c r="FB435" s="210">
        <f t="shared" si="1353"/>
        <v>0</v>
      </c>
      <c r="FC435" s="210">
        <f t="shared" si="1354"/>
        <v>0</v>
      </c>
      <c r="FD435" s="210">
        <f t="shared" si="1355"/>
        <v>0</v>
      </c>
      <c r="FE435" s="210">
        <f t="shared" si="1356"/>
        <v>0</v>
      </c>
      <c r="FF435" s="210">
        <f t="shared" si="1357"/>
        <v>0</v>
      </c>
      <c r="FG435" s="210">
        <f t="shared" si="1358"/>
        <v>0</v>
      </c>
      <c r="FI435" s="211">
        <f t="shared" si="1278"/>
        <v>0</v>
      </c>
      <c r="FJ435" s="211">
        <f t="shared" si="1279"/>
        <v>0</v>
      </c>
      <c r="FK435" s="211">
        <f t="shared" si="1280"/>
        <v>0</v>
      </c>
      <c r="FL435" s="211">
        <f t="shared" si="1281"/>
        <v>0</v>
      </c>
      <c r="FM435" s="211">
        <f t="shared" si="1282"/>
        <v>0</v>
      </c>
      <c r="FN435" s="211">
        <f t="shared" si="1283"/>
        <v>0</v>
      </c>
      <c r="FO435" s="211">
        <f t="shared" si="1284"/>
        <v>0</v>
      </c>
      <c r="FP435" s="211">
        <f t="shared" si="1285"/>
        <v>0</v>
      </c>
      <c r="FQ435" s="211">
        <f t="shared" si="1286"/>
        <v>0</v>
      </c>
      <c r="FR435" s="211">
        <f t="shared" si="1287"/>
        <v>0</v>
      </c>
      <c r="FS435" s="211">
        <f t="shared" si="1288"/>
        <v>0</v>
      </c>
      <c r="FT435" s="211">
        <f t="shared" si="1289"/>
        <v>0</v>
      </c>
      <c r="FU435" s="211">
        <f t="shared" si="1290"/>
        <v>0</v>
      </c>
      <c r="FV435" s="211">
        <f t="shared" si="1291"/>
        <v>0</v>
      </c>
      <c r="FW435" s="211">
        <f t="shared" si="1292"/>
        <v>0</v>
      </c>
      <c r="FX435" s="211">
        <f t="shared" si="1293"/>
        <v>0</v>
      </c>
      <c r="FY435" s="211">
        <f t="shared" si="1294"/>
        <v>0</v>
      </c>
      <c r="FZ435" s="211">
        <f t="shared" si="1295"/>
        <v>0</v>
      </c>
      <c r="GA435" s="211">
        <f t="shared" si="1296"/>
        <v>0</v>
      </c>
      <c r="GB435" s="211">
        <f t="shared" si="1297"/>
        <v>0</v>
      </c>
      <c r="GC435" s="211">
        <f t="shared" si="1298"/>
        <v>0</v>
      </c>
      <c r="GD435" s="211">
        <f t="shared" si="1299"/>
        <v>0</v>
      </c>
      <c r="GE435" s="211">
        <f t="shared" si="1300"/>
        <v>0</v>
      </c>
      <c r="GF435" s="211">
        <f t="shared" si="1301"/>
        <v>0</v>
      </c>
      <c r="GG435" s="211">
        <f t="shared" si="1302"/>
        <v>0</v>
      </c>
      <c r="GH435" s="211">
        <f t="shared" si="1303"/>
        <v>0</v>
      </c>
      <c r="GI435" s="211">
        <f t="shared" si="1304"/>
        <v>0</v>
      </c>
      <c r="GJ435" s="211">
        <f t="shared" si="1305"/>
        <v>0</v>
      </c>
      <c r="GK435" s="211">
        <f t="shared" si="1306"/>
        <v>0</v>
      </c>
      <c r="GL435" s="211">
        <f t="shared" si="1307"/>
        <v>0</v>
      </c>
    </row>
    <row r="436" spans="3:194">
      <c r="C436" s="25" t="s">
        <v>303</v>
      </c>
      <c r="D436" s="220">
        <v>5017</v>
      </c>
      <c r="E436" s="223">
        <v>12</v>
      </c>
      <c r="F436" s="223"/>
      <c r="G436" s="224">
        <f t="shared" si="1427"/>
        <v>0</v>
      </c>
      <c r="H436" s="224">
        <f t="shared" si="1428"/>
        <v>0</v>
      </c>
      <c r="I436" s="222"/>
      <c r="J436" s="222"/>
      <c r="K436" s="222"/>
      <c r="L436" s="222"/>
      <c r="M436" s="222"/>
      <c r="N436" s="222"/>
      <c r="O436" s="222"/>
      <c r="P436" s="222"/>
      <c r="Q436" s="224">
        <f t="shared" si="1429"/>
        <v>0</v>
      </c>
      <c r="R436" s="222"/>
      <c r="S436" s="222"/>
      <c r="T436" s="222"/>
      <c r="U436" s="222"/>
      <c r="V436" s="224">
        <f t="shared" si="1430"/>
        <v>0</v>
      </c>
      <c r="W436" s="222"/>
      <c r="X436" s="222"/>
      <c r="Y436" s="222"/>
      <c r="Z436" s="222"/>
      <c r="AA436" s="224">
        <f t="shared" si="1431"/>
        <v>0</v>
      </c>
      <c r="AB436" s="222"/>
      <c r="AC436" s="222"/>
      <c r="AD436" s="222"/>
      <c r="AE436" s="222"/>
      <c r="AF436" s="224">
        <f t="shared" si="1432"/>
        <v>0</v>
      </c>
      <c r="AG436" s="222"/>
      <c r="AH436" s="222"/>
      <c r="AI436" s="222"/>
      <c r="AJ436" s="222"/>
      <c r="AK436" s="224">
        <f t="shared" si="1433"/>
        <v>0</v>
      </c>
      <c r="AL436" s="224">
        <f t="shared" si="1434"/>
        <v>0</v>
      </c>
      <c r="AM436" s="222"/>
      <c r="AN436" s="222"/>
      <c r="AO436" s="222"/>
      <c r="AP436" s="222"/>
      <c r="AQ436" s="222"/>
      <c r="AR436" s="222"/>
      <c r="AS436" s="222"/>
      <c r="AT436" s="222"/>
      <c r="AU436" s="224">
        <f t="shared" si="1435"/>
        <v>0</v>
      </c>
      <c r="AV436" s="222"/>
      <c r="AW436" s="222"/>
      <c r="AX436" s="222"/>
      <c r="AY436" s="222"/>
      <c r="AZ436" s="224">
        <f t="shared" si="1436"/>
        <v>0</v>
      </c>
      <c r="BA436" s="222"/>
      <c r="BB436" s="222"/>
      <c r="BC436" s="222"/>
      <c r="BD436" s="222"/>
      <c r="BE436" s="224">
        <f t="shared" si="1437"/>
        <v>0</v>
      </c>
      <c r="BF436" s="222"/>
      <c r="BG436" s="222"/>
      <c r="BH436" s="222"/>
      <c r="BI436" s="222"/>
      <c r="BJ436" s="224">
        <f t="shared" si="1438"/>
        <v>0</v>
      </c>
      <c r="BK436" s="222"/>
      <c r="BL436" s="222"/>
      <c r="BM436" s="222"/>
      <c r="BN436" s="222"/>
      <c r="BO436" s="224">
        <f t="shared" si="1439"/>
        <v>0</v>
      </c>
      <c r="BP436" s="222"/>
      <c r="BQ436" s="222"/>
      <c r="BR436" s="222"/>
      <c r="BS436" s="222"/>
      <c r="BT436" s="224">
        <f t="shared" si="1440"/>
        <v>0</v>
      </c>
      <c r="BU436" s="222"/>
      <c r="BV436" s="222"/>
      <c r="BW436" s="222"/>
      <c r="BX436" s="222"/>
      <c r="BY436" s="224">
        <f t="shared" si="1441"/>
        <v>0</v>
      </c>
      <c r="BZ436" s="222"/>
      <c r="CA436" s="222"/>
      <c r="CB436" s="222"/>
      <c r="CC436" s="222"/>
      <c r="CD436" s="224">
        <f t="shared" si="1442"/>
        <v>0</v>
      </c>
      <c r="CE436" s="222"/>
      <c r="CF436" s="222"/>
      <c r="CG436" s="222"/>
      <c r="CH436" s="222"/>
      <c r="CI436" s="224">
        <f t="shared" si="1443"/>
        <v>0</v>
      </c>
      <c r="CJ436" s="222"/>
      <c r="CK436" s="222"/>
      <c r="CL436" s="222"/>
      <c r="CM436" s="222"/>
      <c r="CN436" s="224">
        <f t="shared" si="1444"/>
        <v>0</v>
      </c>
      <c r="CO436" s="222"/>
      <c r="CP436" s="222"/>
      <c r="CQ436" s="222"/>
      <c r="CR436" s="222"/>
      <c r="CS436" s="209">
        <f t="shared" si="1361"/>
        <v>0</v>
      </c>
      <c r="CT436" s="205"/>
      <c r="CU436" s="210">
        <f t="shared" si="1425"/>
        <v>0</v>
      </c>
      <c r="CV436" s="210">
        <f t="shared" si="1425"/>
        <v>0</v>
      </c>
      <c r="CW436" s="210">
        <f t="shared" si="1330"/>
        <v>0</v>
      </c>
      <c r="CX436" s="210">
        <f t="shared" si="1331"/>
        <v>0</v>
      </c>
      <c r="CY436" s="210">
        <f t="shared" si="1332"/>
        <v>0</v>
      </c>
      <c r="CZ436" s="210">
        <f t="shared" si="1333"/>
        <v>0</v>
      </c>
      <c r="DA436" s="210">
        <f t="shared" si="1426"/>
        <v>0</v>
      </c>
      <c r="DB436" s="210">
        <f t="shared" si="1426"/>
        <v>0</v>
      </c>
      <c r="DC436" s="210">
        <f t="shared" si="1334"/>
        <v>0</v>
      </c>
      <c r="DD436" s="210">
        <f t="shared" si="1335"/>
        <v>0</v>
      </c>
      <c r="DE436" s="210">
        <f t="shared" si="1336"/>
        <v>0</v>
      </c>
      <c r="DF436" s="210">
        <f t="shared" si="1337"/>
        <v>0</v>
      </c>
      <c r="DG436" s="210">
        <f t="shared" si="1338"/>
        <v>0</v>
      </c>
      <c r="DH436" s="210">
        <f t="shared" si="1339"/>
        <v>0</v>
      </c>
      <c r="DI436" s="210">
        <f t="shared" si="1340"/>
        <v>0</v>
      </c>
      <c r="DJ436" s="210">
        <f t="shared" si="1341"/>
        <v>0</v>
      </c>
      <c r="DK436" s="210">
        <f t="shared" si="1342"/>
        <v>0</v>
      </c>
      <c r="DL436" s="210">
        <f t="shared" si="1343"/>
        <v>0</v>
      </c>
      <c r="DN436" s="210">
        <f t="shared" si="1448"/>
        <v>0</v>
      </c>
      <c r="DO436" s="210">
        <f t="shared" si="1448"/>
        <v>0</v>
      </c>
      <c r="DP436" s="210">
        <f t="shared" si="1448"/>
        <v>0</v>
      </c>
      <c r="DQ436" s="210">
        <f t="shared" si="1445"/>
        <v>0</v>
      </c>
      <c r="DR436" s="210">
        <f t="shared" si="1445"/>
        <v>0</v>
      </c>
      <c r="DS436" s="210">
        <f t="shared" si="1445"/>
        <v>0</v>
      </c>
      <c r="DT436" s="210">
        <f t="shared" si="1445"/>
        <v>0</v>
      </c>
      <c r="DU436" s="210">
        <f t="shared" si="1445"/>
        <v>0</v>
      </c>
      <c r="DV436" s="210">
        <f t="shared" si="1445"/>
        <v>0</v>
      </c>
      <c r="DW436" s="210">
        <f t="shared" si="1445"/>
        <v>0</v>
      </c>
      <c r="DX436" s="210">
        <f t="shared" si="1445"/>
        <v>0</v>
      </c>
      <c r="DY436" s="210">
        <f t="shared" si="1445"/>
        <v>0</v>
      </c>
      <c r="DZ436" s="210">
        <f t="shared" si="1445"/>
        <v>0</v>
      </c>
      <c r="EA436" s="210">
        <f t="shared" si="1445"/>
        <v>0</v>
      </c>
      <c r="EB436" s="210">
        <f t="shared" si="1445"/>
        <v>0</v>
      </c>
      <c r="EC436" s="210">
        <f t="shared" si="1445"/>
        <v>0</v>
      </c>
      <c r="ED436" s="210">
        <f t="shared" si="1446"/>
        <v>0</v>
      </c>
      <c r="EE436" s="210">
        <f t="shared" si="1447"/>
        <v>0</v>
      </c>
      <c r="EF436" s="210">
        <f t="shared" si="1277"/>
        <v>0</v>
      </c>
      <c r="EG436" s="210">
        <f t="shared" si="1277"/>
        <v>0</v>
      </c>
      <c r="EH436" s="210">
        <f t="shared" si="1277"/>
        <v>0</v>
      </c>
      <c r="EI436" s="210">
        <f t="shared" si="1277"/>
        <v>0</v>
      </c>
      <c r="EJ436" s="210">
        <f t="shared" si="1277"/>
        <v>0</v>
      </c>
      <c r="EK436" s="210">
        <f t="shared" si="1237"/>
        <v>0</v>
      </c>
      <c r="EL436" s="210">
        <f t="shared" si="1237"/>
        <v>0</v>
      </c>
      <c r="EM436" s="210">
        <f t="shared" si="1237"/>
        <v>0</v>
      </c>
      <c r="EN436" s="210">
        <f t="shared" si="1237"/>
        <v>0</v>
      </c>
      <c r="EO436" s="210">
        <f t="shared" si="1258"/>
        <v>0</v>
      </c>
      <c r="EP436" s="210">
        <f t="shared" si="1258"/>
        <v>0</v>
      </c>
      <c r="EQ436" s="210">
        <f t="shared" si="1258"/>
        <v>0</v>
      </c>
      <c r="ES436" s="210">
        <f t="shared" si="1344"/>
        <v>0</v>
      </c>
      <c r="ET436" s="210">
        <f t="shared" si="1345"/>
        <v>0</v>
      </c>
      <c r="EU436" s="210">
        <f t="shared" si="1346"/>
        <v>0</v>
      </c>
      <c r="EV436" s="210">
        <f t="shared" si="1347"/>
        <v>0</v>
      </c>
      <c r="EW436" s="210">
        <f t="shared" si="1348"/>
        <v>0</v>
      </c>
      <c r="EX436" s="210">
        <f t="shared" si="1349"/>
        <v>0</v>
      </c>
      <c r="EY436" s="210">
        <f t="shared" si="1350"/>
        <v>0</v>
      </c>
      <c r="EZ436" s="210">
        <f t="shared" si="1351"/>
        <v>0</v>
      </c>
      <c r="FA436" s="210">
        <f t="shared" si="1352"/>
        <v>0</v>
      </c>
      <c r="FB436" s="210">
        <f t="shared" si="1353"/>
        <v>0</v>
      </c>
      <c r="FC436" s="210">
        <f t="shared" si="1354"/>
        <v>0</v>
      </c>
      <c r="FD436" s="210">
        <f t="shared" si="1355"/>
        <v>0</v>
      </c>
      <c r="FE436" s="210">
        <f t="shared" si="1356"/>
        <v>0</v>
      </c>
      <c r="FF436" s="210">
        <f t="shared" si="1357"/>
        <v>0</v>
      </c>
      <c r="FG436" s="210">
        <f t="shared" si="1358"/>
        <v>0</v>
      </c>
      <c r="FI436" s="211">
        <f t="shared" si="1278"/>
        <v>0</v>
      </c>
      <c r="FJ436" s="211">
        <f t="shared" si="1279"/>
        <v>0</v>
      </c>
      <c r="FK436" s="211">
        <f t="shared" si="1280"/>
        <v>0</v>
      </c>
      <c r="FL436" s="211">
        <f t="shared" si="1281"/>
        <v>0</v>
      </c>
      <c r="FM436" s="211">
        <f t="shared" si="1282"/>
        <v>0</v>
      </c>
      <c r="FN436" s="211">
        <f t="shared" si="1283"/>
        <v>0</v>
      </c>
      <c r="FO436" s="211">
        <f t="shared" si="1284"/>
        <v>0</v>
      </c>
      <c r="FP436" s="211">
        <f t="shared" si="1285"/>
        <v>0</v>
      </c>
      <c r="FQ436" s="211">
        <f t="shared" si="1286"/>
        <v>0</v>
      </c>
      <c r="FR436" s="211">
        <f t="shared" si="1287"/>
        <v>0</v>
      </c>
      <c r="FS436" s="211">
        <f t="shared" si="1288"/>
        <v>0</v>
      </c>
      <c r="FT436" s="211">
        <f t="shared" si="1289"/>
        <v>0</v>
      </c>
      <c r="FU436" s="211">
        <f t="shared" si="1290"/>
        <v>0</v>
      </c>
      <c r="FV436" s="211">
        <f t="shared" si="1291"/>
        <v>0</v>
      </c>
      <c r="FW436" s="211">
        <f t="shared" si="1292"/>
        <v>0</v>
      </c>
      <c r="FX436" s="211">
        <f t="shared" si="1293"/>
        <v>0</v>
      </c>
      <c r="FY436" s="211">
        <f t="shared" si="1294"/>
        <v>0</v>
      </c>
      <c r="FZ436" s="211">
        <f t="shared" si="1295"/>
        <v>0</v>
      </c>
      <c r="GA436" s="211">
        <f t="shared" si="1296"/>
        <v>0</v>
      </c>
      <c r="GB436" s="211">
        <f t="shared" si="1297"/>
        <v>0</v>
      </c>
      <c r="GC436" s="211">
        <f t="shared" si="1298"/>
        <v>0</v>
      </c>
      <c r="GD436" s="211">
        <f t="shared" si="1299"/>
        <v>0</v>
      </c>
      <c r="GE436" s="211">
        <f t="shared" si="1300"/>
        <v>0</v>
      </c>
      <c r="GF436" s="211">
        <f t="shared" si="1301"/>
        <v>0</v>
      </c>
      <c r="GG436" s="211">
        <f t="shared" si="1302"/>
        <v>0</v>
      </c>
      <c r="GH436" s="211">
        <f t="shared" si="1303"/>
        <v>0</v>
      </c>
      <c r="GI436" s="211">
        <f t="shared" si="1304"/>
        <v>0</v>
      </c>
      <c r="GJ436" s="211">
        <f t="shared" si="1305"/>
        <v>0</v>
      </c>
      <c r="GK436" s="211">
        <f t="shared" si="1306"/>
        <v>0</v>
      </c>
      <c r="GL436" s="211">
        <f t="shared" si="1307"/>
        <v>0</v>
      </c>
    </row>
    <row r="437" spans="3:194">
      <c r="C437" s="25" t="s">
        <v>304</v>
      </c>
      <c r="D437" s="220">
        <v>5018</v>
      </c>
      <c r="E437" s="223">
        <v>12</v>
      </c>
      <c r="F437" s="223"/>
      <c r="G437" s="224">
        <f t="shared" si="1427"/>
        <v>0</v>
      </c>
      <c r="H437" s="224">
        <f t="shared" si="1428"/>
        <v>0</v>
      </c>
      <c r="I437" s="222"/>
      <c r="J437" s="222"/>
      <c r="K437" s="222"/>
      <c r="L437" s="222"/>
      <c r="M437" s="222"/>
      <c r="N437" s="222"/>
      <c r="O437" s="222"/>
      <c r="P437" s="222"/>
      <c r="Q437" s="224">
        <f t="shared" si="1429"/>
        <v>0</v>
      </c>
      <c r="R437" s="222"/>
      <c r="S437" s="222"/>
      <c r="T437" s="222"/>
      <c r="U437" s="222"/>
      <c r="V437" s="224">
        <f t="shared" si="1430"/>
        <v>0</v>
      </c>
      <c r="W437" s="222"/>
      <c r="X437" s="222"/>
      <c r="Y437" s="222"/>
      <c r="Z437" s="222"/>
      <c r="AA437" s="224">
        <f t="shared" si="1431"/>
        <v>0</v>
      </c>
      <c r="AB437" s="222"/>
      <c r="AC437" s="222"/>
      <c r="AD437" s="222"/>
      <c r="AE437" s="222"/>
      <c r="AF437" s="224">
        <f t="shared" si="1432"/>
        <v>0</v>
      </c>
      <c r="AG437" s="222"/>
      <c r="AH437" s="222"/>
      <c r="AI437" s="222"/>
      <c r="AJ437" s="222"/>
      <c r="AK437" s="224">
        <f t="shared" si="1433"/>
        <v>0</v>
      </c>
      <c r="AL437" s="224">
        <f t="shared" si="1434"/>
        <v>0</v>
      </c>
      <c r="AM437" s="222"/>
      <c r="AN437" s="222"/>
      <c r="AO437" s="222"/>
      <c r="AP437" s="222"/>
      <c r="AQ437" s="222"/>
      <c r="AR437" s="222"/>
      <c r="AS437" s="222"/>
      <c r="AT437" s="222"/>
      <c r="AU437" s="224">
        <f t="shared" si="1435"/>
        <v>0</v>
      </c>
      <c r="AV437" s="222"/>
      <c r="AW437" s="222"/>
      <c r="AX437" s="222"/>
      <c r="AY437" s="222"/>
      <c r="AZ437" s="224">
        <f t="shared" si="1436"/>
        <v>0</v>
      </c>
      <c r="BA437" s="222"/>
      <c r="BB437" s="222"/>
      <c r="BC437" s="222"/>
      <c r="BD437" s="222"/>
      <c r="BE437" s="224">
        <f t="shared" si="1437"/>
        <v>0</v>
      </c>
      <c r="BF437" s="222"/>
      <c r="BG437" s="222"/>
      <c r="BH437" s="222"/>
      <c r="BI437" s="222"/>
      <c r="BJ437" s="224">
        <f t="shared" si="1438"/>
        <v>0</v>
      </c>
      <c r="BK437" s="222"/>
      <c r="BL437" s="222"/>
      <c r="BM437" s="222"/>
      <c r="BN437" s="222"/>
      <c r="BO437" s="224">
        <f t="shared" si="1439"/>
        <v>0</v>
      </c>
      <c r="BP437" s="222"/>
      <c r="BQ437" s="222"/>
      <c r="BR437" s="222"/>
      <c r="BS437" s="222"/>
      <c r="BT437" s="224">
        <f t="shared" si="1440"/>
        <v>0</v>
      </c>
      <c r="BU437" s="222"/>
      <c r="BV437" s="222"/>
      <c r="BW437" s="222"/>
      <c r="BX437" s="222"/>
      <c r="BY437" s="224">
        <f t="shared" si="1441"/>
        <v>0</v>
      </c>
      <c r="BZ437" s="222"/>
      <c r="CA437" s="222"/>
      <c r="CB437" s="222"/>
      <c r="CC437" s="222"/>
      <c r="CD437" s="224">
        <f t="shared" si="1442"/>
        <v>0</v>
      </c>
      <c r="CE437" s="222"/>
      <c r="CF437" s="222"/>
      <c r="CG437" s="222"/>
      <c r="CH437" s="222"/>
      <c r="CI437" s="224">
        <f t="shared" si="1443"/>
        <v>0</v>
      </c>
      <c r="CJ437" s="222"/>
      <c r="CK437" s="222"/>
      <c r="CL437" s="222"/>
      <c r="CM437" s="222"/>
      <c r="CN437" s="224">
        <f t="shared" si="1444"/>
        <v>0</v>
      </c>
      <c r="CO437" s="222"/>
      <c r="CP437" s="222"/>
      <c r="CQ437" s="222"/>
      <c r="CR437" s="222"/>
      <c r="CS437" s="209">
        <f t="shared" si="1361"/>
        <v>0</v>
      </c>
      <c r="CT437" s="205"/>
      <c r="CU437" s="210">
        <f t="shared" si="1425"/>
        <v>0</v>
      </c>
      <c r="CV437" s="210">
        <f t="shared" si="1425"/>
        <v>0</v>
      </c>
      <c r="CW437" s="210">
        <f t="shared" si="1330"/>
        <v>0</v>
      </c>
      <c r="CX437" s="210">
        <f t="shared" si="1331"/>
        <v>0</v>
      </c>
      <c r="CY437" s="210">
        <f t="shared" si="1332"/>
        <v>0</v>
      </c>
      <c r="CZ437" s="210">
        <f t="shared" si="1333"/>
        <v>0</v>
      </c>
      <c r="DA437" s="210">
        <f t="shared" si="1426"/>
        <v>0</v>
      </c>
      <c r="DB437" s="210">
        <f t="shared" si="1426"/>
        <v>0</v>
      </c>
      <c r="DC437" s="210">
        <f t="shared" si="1334"/>
        <v>0</v>
      </c>
      <c r="DD437" s="210">
        <f t="shared" si="1335"/>
        <v>0</v>
      </c>
      <c r="DE437" s="210">
        <f t="shared" si="1336"/>
        <v>0</v>
      </c>
      <c r="DF437" s="210">
        <f t="shared" si="1337"/>
        <v>0</v>
      </c>
      <c r="DG437" s="210">
        <f t="shared" si="1338"/>
        <v>0</v>
      </c>
      <c r="DH437" s="210">
        <f t="shared" si="1339"/>
        <v>0</v>
      </c>
      <c r="DI437" s="210">
        <f t="shared" si="1340"/>
        <v>0</v>
      </c>
      <c r="DJ437" s="210">
        <f t="shared" si="1341"/>
        <v>0</v>
      </c>
      <c r="DK437" s="210">
        <f t="shared" si="1342"/>
        <v>0</v>
      </c>
      <c r="DL437" s="210">
        <f t="shared" si="1343"/>
        <v>0</v>
      </c>
      <c r="DN437" s="210">
        <f t="shared" si="1448"/>
        <v>0</v>
      </c>
      <c r="DO437" s="210">
        <f t="shared" si="1448"/>
        <v>0</v>
      </c>
      <c r="DP437" s="210">
        <f t="shared" si="1448"/>
        <v>0</v>
      </c>
      <c r="DQ437" s="210">
        <f t="shared" si="1445"/>
        <v>0</v>
      </c>
      <c r="DR437" s="210">
        <f t="shared" si="1445"/>
        <v>0</v>
      </c>
      <c r="DS437" s="210">
        <f t="shared" si="1445"/>
        <v>0</v>
      </c>
      <c r="DT437" s="210">
        <f t="shared" si="1445"/>
        <v>0</v>
      </c>
      <c r="DU437" s="210">
        <f t="shared" si="1445"/>
        <v>0</v>
      </c>
      <c r="DV437" s="210">
        <f t="shared" si="1445"/>
        <v>0</v>
      </c>
      <c r="DW437" s="210">
        <f t="shared" si="1445"/>
        <v>0</v>
      </c>
      <c r="DX437" s="210">
        <f t="shared" si="1445"/>
        <v>0</v>
      </c>
      <c r="DY437" s="210">
        <f t="shared" si="1445"/>
        <v>0</v>
      </c>
      <c r="DZ437" s="210">
        <f t="shared" si="1445"/>
        <v>0</v>
      </c>
      <c r="EA437" s="210">
        <f t="shared" si="1445"/>
        <v>0</v>
      </c>
      <c r="EB437" s="210">
        <f t="shared" si="1445"/>
        <v>0</v>
      </c>
      <c r="EC437" s="210">
        <f t="shared" si="1445"/>
        <v>0</v>
      </c>
      <c r="ED437" s="210">
        <f t="shared" si="1446"/>
        <v>0</v>
      </c>
      <c r="EE437" s="210">
        <f t="shared" si="1447"/>
        <v>0</v>
      </c>
      <c r="EF437" s="210">
        <f t="shared" si="1277"/>
        <v>0</v>
      </c>
      <c r="EG437" s="210">
        <f t="shared" si="1277"/>
        <v>0</v>
      </c>
      <c r="EH437" s="210">
        <f t="shared" si="1277"/>
        <v>0</v>
      </c>
      <c r="EI437" s="210">
        <f t="shared" si="1277"/>
        <v>0</v>
      </c>
      <c r="EJ437" s="210">
        <f t="shared" si="1277"/>
        <v>0</v>
      </c>
      <c r="EK437" s="210">
        <f t="shared" si="1237"/>
        <v>0</v>
      </c>
      <c r="EL437" s="210">
        <f t="shared" si="1237"/>
        <v>0</v>
      </c>
      <c r="EM437" s="210">
        <f t="shared" si="1237"/>
        <v>0</v>
      </c>
      <c r="EN437" s="210">
        <f t="shared" si="1237"/>
        <v>0</v>
      </c>
      <c r="EO437" s="210">
        <f t="shared" si="1258"/>
        <v>0</v>
      </c>
      <c r="EP437" s="210">
        <f t="shared" si="1258"/>
        <v>0</v>
      </c>
      <c r="EQ437" s="210">
        <f t="shared" si="1258"/>
        <v>0</v>
      </c>
      <c r="ES437" s="210">
        <f t="shared" si="1344"/>
        <v>0</v>
      </c>
      <c r="ET437" s="210">
        <f t="shared" si="1345"/>
        <v>0</v>
      </c>
      <c r="EU437" s="210">
        <f t="shared" si="1346"/>
        <v>0</v>
      </c>
      <c r="EV437" s="210">
        <f t="shared" si="1347"/>
        <v>0</v>
      </c>
      <c r="EW437" s="210">
        <f t="shared" si="1348"/>
        <v>0</v>
      </c>
      <c r="EX437" s="210">
        <f t="shared" si="1349"/>
        <v>0</v>
      </c>
      <c r="EY437" s="210">
        <f t="shared" si="1350"/>
        <v>0</v>
      </c>
      <c r="EZ437" s="210">
        <f t="shared" si="1351"/>
        <v>0</v>
      </c>
      <c r="FA437" s="210">
        <f t="shared" si="1352"/>
        <v>0</v>
      </c>
      <c r="FB437" s="210">
        <f t="shared" si="1353"/>
        <v>0</v>
      </c>
      <c r="FC437" s="210">
        <f t="shared" si="1354"/>
        <v>0</v>
      </c>
      <c r="FD437" s="210">
        <f t="shared" si="1355"/>
        <v>0</v>
      </c>
      <c r="FE437" s="210">
        <f t="shared" si="1356"/>
        <v>0</v>
      </c>
      <c r="FF437" s="210">
        <f t="shared" si="1357"/>
        <v>0</v>
      </c>
      <c r="FG437" s="210">
        <f t="shared" si="1358"/>
        <v>0</v>
      </c>
      <c r="FI437" s="211">
        <f t="shared" si="1278"/>
        <v>0</v>
      </c>
      <c r="FJ437" s="211">
        <f t="shared" si="1279"/>
        <v>0</v>
      </c>
      <c r="FK437" s="211">
        <f t="shared" si="1280"/>
        <v>0</v>
      </c>
      <c r="FL437" s="211">
        <f t="shared" si="1281"/>
        <v>0</v>
      </c>
      <c r="FM437" s="211">
        <f t="shared" si="1282"/>
        <v>0</v>
      </c>
      <c r="FN437" s="211">
        <f t="shared" si="1283"/>
        <v>0</v>
      </c>
      <c r="FO437" s="211">
        <f t="shared" si="1284"/>
        <v>0</v>
      </c>
      <c r="FP437" s="211">
        <f t="shared" si="1285"/>
        <v>0</v>
      </c>
      <c r="FQ437" s="211">
        <f t="shared" si="1286"/>
        <v>0</v>
      </c>
      <c r="FR437" s="211">
        <f t="shared" si="1287"/>
        <v>0</v>
      </c>
      <c r="FS437" s="211">
        <f t="shared" si="1288"/>
        <v>0</v>
      </c>
      <c r="FT437" s="211">
        <f t="shared" si="1289"/>
        <v>0</v>
      </c>
      <c r="FU437" s="211">
        <f t="shared" si="1290"/>
        <v>0</v>
      </c>
      <c r="FV437" s="211">
        <f t="shared" si="1291"/>
        <v>0</v>
      </c>
      <c r="FW437" s="211">
        <f t="shared" si="1292"/>
        <v>0</v>
      </c>
      <c r="FX437" s="211">
        <f t="shared" si="1293"/>
        <v>0</v>
      </c>
      <c r="FY437" s="211">
        <f t="shared" si="1294"/>
        <v>0</v>
      </c>
      <c r="FZ437" s="211">
        <f t="shared" si="1295"/>
        <v>0</v>
      </c>
      <c r="GA437" s="211">
        <f t="shared" si="1296"/>
        <v>0</v>
      </c>
      <c r="GB437" s="211">
        <f t="shared" si="1297"/>
        <v>0</v>
      </c>
      <c r="GC437" s="211">
        <f t="shared" si="1298"/>
        <v>0</v>
      </c>
      <c r="GD437" s="211">
        <f t="shared" si="1299"/>
        <v>0</v>
      </c>
      <c r="GE437" s="211">
        <f t="shared" si="1300"/>
        <v>0</v>
      </c>
      <c r="GF437" s="211">
        <f t="shared" si="1301"/>
        <v>0</v>
      </c>
      <c r="GG437" s="211">
        <f t="shared" si="1302"/>
        <v>0</v>
      </c>
      <c r="GH437" s="211">
        <f t="shared" si="1303"/>
        <v>0</v>
      </c>
      <c r="GI437" s="211">
        <f t="shared" si="1304"/>
        <v>0</v>
      </c>
      <c r="GJ437" s="211">
        <f t="shared" si="1305"/>
        <v>0</v>
      </c>
      <c r="GK437" s="211">
        <f t="shared" si="1306"/>
        <v>0</v>
      </c>
      <c r="GL437" s="211">
        <f t="shared" si="1307"/>
        <v>0</v>
      </c>
    </row>
    <row r="438" spans="3:194" ht="30">
      <c r="C438" s="25" t="s">
        <v>305</v>
      </c>
      <c r="D438" s="220">
        <v>5019</v>
      </c>
      <c r="E438" s="223">
        <v>23</v>
      </c>
      <c r="F438" s="223"/>
      <c r="G438" s="224">
        <f t="shared" si="1427"/>
        <v>0</v>
      </c>
      <c r="H438" s="224">
        <f t="shared" si="1428"/>
        <v>0</v>
      </c>
      <c r="I438" s="222"/>
      <c r="J438" s="222"/>
      <c r="K438" s="222"/>
      <c r="L438" s="222"/>
      <c r="M438" s="222"/>
      <c r="N438" s="222"/>
      <c r="O438" s="222"/>
      <c r="P438" s="222"/>
      <c r="Q438" s="224">
        <f t="shared" si="1429"/>
        <v>0</v>
      </c>
      <c r="R438" s="222"/>
      <c r="S438" s="222"/>
      <c r="T438" s="222"/>
      <c r="U438" s="222"/>
      <c r="V438" s="224">
        <f t="shared" si="1430"/>
        <v>0</v>
      </c>
      <c r="W438" s="222"/>
      <c r="X438" s="222"/>
      <c r="Y438" s="222"/>
      <c r="Z438" s="222"/>
      <c r="AA438" s="224">
        <f t="shared" si="1431"/>
        <v>0</v>
      </c>
      <c r="AB438" s="222"/>
      <c r="AC438" s="222"/>
      <c r="AD438" s="222"/>
      <c r="AE438" s="222"/>
      <c r="AF438" s="224">
        <f t="shared" si="1432"/>
        <v>0</v>
      </c>
      <c r="AG438" s="222"/>
      <c r="AH438" s="222"/>
      <c r="AI438" s="222"/>
      <c r="AJ438" s="222"/>
      <c r="AK438" s="224">
        <f t="shared" si="1433"/>
        <v>0</v>
      </c>
      <c r="AL438" s="224">
        <f t="shared" si="1434"/>
        <v>0</v>
      </c>
      <c r="AM438" s="222"/>
      <c r="AN438" s="222"/>
      <c r="AO438" s="222"/>
      <c r="AP438" s="222"/>
      <c r="AQ438" s="222"/>
      <c r="AR438" s="222"/>
      <c r="AS438" s="222"/>
      <c r="AT438" s="222"/>
      <c r="AU438" s="224">
        <f t="shared" si="1435"/>
        <v>0</v>
      </c>
      <c r="AV438" s="222"/>
      <c r="AW438" s="222"/>
      <c r="AX438" s="222"/>
      <c r="AY438" s="222"/>
      <c r="AZ438" s="224">
        <f t="shared" si="1436"/>
        <v>0</v>
      </c>
      <c r="BA438" s="222"/>
      <c r="BB438" s="222"/>
      <c r="BC438" s="222"/>
      <c r="BD438" s="222"/>
      <c r="BE438" s="224">
        <f t="shared" si="1437"/>
        <v>0</v>
      </c>
      <c r="BF438" s="222"/>
      <c r="BG438" s="222"/>
      <c r="BH438" s="222"/>
      <c r="BI438" s="222"/>
      <c r="BJ438" s="224">
        <f t="shared" si="1438"/>
        <v>0</v>
      </c>
      <c r="BK438" s="222"/>
      <c r="BL438" s="222"/>
      <c r="BM438" s="222"/>
      <c r="BN438" s="222"/>
      <c r="BO438" s="224">
        <f t="shared" si="1439"/>
        <v>0</v>
      </c>
      <c r="BP438" s="222"/>
      <c r="BQ438" s="222"/>
      <c r="BR438" s="222"/>
      <c r="BS438" s="222"/>
      <c r="BT438" s="224">
        <f t="shared" si="1440"/>
        <v>0</v>
      </c>
      <c r="BU438" s="222"/>
      <c r="BV438" s="222"/>
      <c r="BW438" s="222"/>
      <c r="BX438" s="222"/>
      <c r="BY438" s="224">
        <f t="shared" si="1441"/>
        <v>0</v>
      </c>
      <c r="BZ438" s="222"/>
      <c r="CA438" s="222"/>
      <c r="CB438" s="222"/>
      <c r="CC438" s="222"/>
      <c r="CD438" s="224">
        <f t="shared" si="1442"/>
        <v>0</v>
      </c>
      <c r="CE438" s="222"/>
      <c r="CF438" s="222"/>
      <c r="CG438" s="222"/>
      <c r="CH438" s="222"/>
      <c r="CI438" s="224">
        <f t="shared" si="1443"/>
        <v>0</v>
      </c>
      <c r="CJ438" s="222"/>
      <c r="CK438" s="222"/>
      <c r="CL438" s="222"/>
      <c r="CM438" s="222"/>
      <c r="CN438" s="224">
        <f t="shared" si="1444"/>
        <v>0</v>
      </c>
      <c r="CO438" s="222"/>
      <c r="CP438" s="222"/>
      <c r="CQ438" s="222"/>
      <c r="CR438" s="222"/>
      <c r="CS438" s="209">
        <f t="shared" si="1361"/>
        <v>0</v>
      </c>
      <c r="CT438" s="205"/>
      <c r="CU438" s="210">
        <f t="shared" si="1425"/>
        <v>0</v>
      </c>
      <c r="CV438" s="210">
        <f t="shared" si="1425"/>
        <v>0</v>
      </c>
      <c r="CW438" s="210">
        <f t="shared" si="1330"/>
        <v>0</v>
      </c>
      <c r="CX438" s="210">
        <f t="shared" si="1331"/>
        <v>0</v>
      </c>
      <c r="CY438" s="210">
        <f t="shared" si="1332"/>
        <v>0</v>
      </c>
      <c r="CZ438" s="210">
        <f t="shared" si="1333"/>
        <v>0</v>
      </c>
      <c r="DA438" s="210">
        <f t="shared" si="1426"/>
        <v>0</v>
      </c>
      <c r="DB438" s="210">
        <f t="shared" si="1426"/>
        <v>0</v>
      </c>
      <c r="DC438" s="210">
        <f t="shared" si="1334"/>
        <v>0</v>
      </c>
      <c r="DD438" s="210">
        <f t="shared" si="1335"/>
        <v>0</v>
      </c>
      <c r="DE438" s="210">
        <f t="shared" si="1336"/>
        <v>0</v>
      </c>
      <c r="DF438" s="210">
        <f t="shared" si="1337"/>
        <v>0</v>
      </c>
      <c r="DG438" s="210">
        <f t="shared" si="1338"/>
        <v>0</v>
      </c>
      <c r="DH438" s="210">
        <f t="shared" si="1339"/>
        <v>0</v>
      </c>
      <c r="DI438" s="210">
        <f t="shared" si="1340"/>
        <v>0</v>
      </c>
      <c r="DJ438" s="210">
        <f t="shared" si="1341"/>
        <v>0</v>
      </c>
      <c r="DK438" s="210">
        <f t="shared" si="1342"/>
        <v>0</v>
      </c>
      <c r="DL438" s="210">
        <f t="shared" si="1343"/>
        <v>0</v>
      </c>
      <c r="DN438" s="210">
        <f t="shared" si="1448"/>
        <v>0</v>
      </c>
      <c r="DO438" s="210">
        <f t="shared" si="1448"/>
        <v>0</v>
      </c>
      <c r="DP438" s="210">
        <f t="shared" si="1448"/>
        <v>0</v>
      </c>
      <c r="DQ438" s="210">
        <f t="shared" si="1445"/>
        <v>0</v>
      </c>
      <c r="DR438" s="210">
        <f t="shared" si="1445"/>
        <v>0</v>
      </c>
      <c r="DS438" s="210">
        <f t="shared" si="1445"/>
        <v>0</v>
      </c>
      <c r="DT438" s="210">
        <f t="shared" si="1445"/>
        <v>0</v>
      </c>
      <c r="DU438" s="210">
        <f t="shared" si="1445"/>
        <v>0</v>
      </c>
      <c r="DV438" s="210">
        <f t="shared" si="1445"/>
        <v>0</v>
      </c>
      <c r="DW438" s="210">
        <f t="shared" si="1445"/>
        <v>0</v>
      </c>
      <c r="DX438" s="210">
        <f t="shared" si="1445"/>
        <v>0</v>
      </c>
      <c r="DY438" s="210">
        <f t="shared" si="1445"/>
        <v>0</v>
      </c>
      <c r="DZ438" s="210">
        <f t="shared" si="1445"/>
        <v>0</v>
      </c>
      <c r="EA438" s="210">
        <f t="shared" si="1445"/>
        <v>0</v>
      </c>
      <c r="EB438" s="210">
        <f t="shared" si="1445"/>
        <v>0</v>
      </c>
      <c r="EC438" s="210">
        <f t="shared" si="1445"/>
        <v>0</v>
      </c>
      <c r="ED438" s="210">
        <f t="shared" si="1446"/>
        <v>0</v>
      </c>
      <c r="EE438" s="210">
        <f t="shared" si="1447"/>
        <v>0</v>
      </c>
      <c r="EF438" s="210">
        <f t="shared" si="1277"/>
        <v>0</v>
      </c>
      <c r="EG438" s="210">
        <f t="shared" si="1277"/>
        <v>0</v>
      </c>
      <c r="EH438" s="210">
        <f t="shared" si="1277"/>
        <v>0</v>
      </c>
      <c r="EI438" s="210">
        <f t="shared" si="1277"/>
        <v>0</v>
      </c>
      <c r="EJ438" s="210">
        <f t="shared" si="1277"/>
        <v>0</v>
      </c>
      <c r="EK438" s="210">
        <f t="shared" si="1237"/>
        <v>0</v>
      </c>
      <c r="EL438" s="210">
        <f t="shared" si="1237"/>
        <v>0</v>
      </c>
      <c r="EM438" s="210">
        <f t="shared" si="1237"/>
        <v>0</v>
      </c>
      <c r="EN438" s="210">
        <f t="shared" si="1237"/>
        <v>0</v>
      </c>
      <c r="EO438" s="210">
        <f t="shared" si="1258"/>
        <v>0</v>
      </c>
      <c r="EP438" s="210">
        <f t="shared" si="1258"/>
        <v>0</v>
      </c>
      <c r="EQ438" s="210">
        <f t="shared" si="1258"/>
        <v>0</v>
      </c>
      <c r="ES438" s="210">
        <f t="shared" si="1344"/>
        <v>0</v>
      </c>
      <c r="ET438" s="210">
        <f t="shared" si="1345"/>
        <v>0</v>
      </c>
      <c r="EU438" s="210">
        <f t="shared" si="1346"/>
        <v>0</v>
      </c>
      <c r="EV438" s="210">
        <f t="shared" si="1347"/>
        <v>0</v>
      </c>
      <c r="EW438" s="210">
        <f t="shared" si="1348"/>
        <v>0</v>
      </c>
      <c r="EX438" s="210">
        <f t="shared" si="1349"/>
        <v>0</v>
      </c>
      <c r="EY438" s="210">
        <f t="shared" si="1350"/>
        <v>0</v>
      </c>
      <c r="EZ438" s="210">
        <f t="shared" si="1351"/>
        <v>0</v>
      </c>
      <c r="FA438" s="210">
        <f t="shared" si="1352"/>
        <v>0</v>
      </c>
      <c r="FB438" s="210">
        <f t="shared" si="1353"/>
        <v>0</v>
      </c>
      <c r="FC438" s="210">
        <f t="shared" si="1354"/>
        <v>0</v>
      </c>
      <c r="FD438" s="210">
        <f t="shared" si="1355"/>
        <v>0</v>
      </c>
      <c r="FE438" s="210">
        <f t="shared" si="1356"/>
        <v>0</v>
      </c>
      <c r="FF438" s="210">
        <f t="shared" si="1357"/>
        <v>0</v>
      </c>
      <c r="FG438" s="210">
        <f t="shared" si="1358"/>
        <v>0</v>
      </c>
      <c r="FI438" s="211">
        <f t="shared" si="1278"/>
        <v>0</v>
      </c>
      <c r="FJ438" s="211">
        <f t="shared" si="1279"/>
        <v>0</v>
      </c>
      <c r="FK438" s="211">
        <f t="shared" si="1280"/>
        <v>0</v>
      </c>
      <c r="FL438" s="211">
        <f t="shared" si="1281"/>
        <v>0</v>
      </c>
      <c r="FM438" s="211">
        <f t="shared" si="1282"/>
        <v>0</v>
      </c>
      <c r="FN438" s="211">
        <f t="shared" si="1283"/>
        <v>0</v>
      </c>
      <c r="FO438" s="211">
        <f t="shared" si="1284"/>
        <v>0</v>
      </c>
      <c r="FP438" s="211">
        <f t="shared" si="1285"/>
        <v>0</v>
      </c>
      <c r="FQ438" s="211">
        <f t="shared" si="1286"/>
        <v>0</v>
      </c>
      <c r="FR438" s="211">
        <f t="shared" si="1287"/>
        <v>0</v>
      </c>
      <c r="FS438" s="211">
        <f t="shared" si="1288"/>
        <v>0</v>
      </c>
      <c r="FT438" s="211">
        <f t="shared" si="1289"/>
        <v>0</v>
      </c>
      <c r="FU438" s="211">
        <f t="shared" si="1290"/>
        <v>0</v>
      </c>
      <c r="FV438" s="211">
        <f t="shared" si="1291"/>
        <v>0</v>
      </c>
      <c r="FW438" s="211">
        <f t="shared" si="1292"/>
        <v>0</v>
      </c>
      <c r="FX438" s="211">
        <f t="shared" si="1293"/>
        <v>0</v>
      </c>
      <c r="FY438" s="211">
        <f t="shared" si="1294"/>
        <v>0</v>
      </c>
      <c r="FZ438" s="211">
        <f t="shared" si="1295"/>
        <v>0</v>
      </c>
      <c r="GA438" s="211">
        <f t="shared" si="1296"/>
        <v>0</v>
      </c>
      <c r="GB438" s="211">
        <f t="shared" si="1297"/>
        <v>0</v>
      </c>
      <c r="GC438" s="211">
        <f t="shared" si="1298"/>
        <v>0</v>
      </c>
      <c r="GD438" s="211">
        <f t="shared" si="1299"/>
        <v>0</v>
      </c>
      <c r="GE438" s="211">
        <f t="shared" si="1300"/>
        <v>0</v>
      </c>
      <c r="GF438" s="211">
        <f t="shared" si="1301"/>
        <v>0</v>
      </c>
      <c r="GG438" s="211">
        <f t="shared" si="1302"/>
        <v>0</v>
      </c>
      <c r="GH438" s="211">
        <f t="shared" si="1303"/>
        <v>0</v>
      </c>
      <c r="GI438" s="211">
        <f t="shared" si="1304"/>
        <v>0</v>
      </c>
      <c r="GJ438" s="211">
        <f t="shared" si="1305"/>
        <v>0</v>
      </c>
      <c r="GK438" s="211">
        <f t="shared" si="1306"/>
        <v>0</v>
      </c>
      <c r="GL438" s="211">
        <f t="shared" si="1307"/>
        <v>0</v>
      </c>
    </row>
    <row r="439" spans="3:194" ht="30">
      <c r="C439" s="25" t="s">
        <v>306</v>
      </c>
      <c r="D439" s="220">
        <v>5020</v>
      </c>
      <c r="E439" s="223">
        <v>7</v>
      </c>
      <c r="F439" s="223"/>
      <c r="G439" s="224">
        <f t="shared" si="1427"/>
        <v>0</v>
      </c>
      <c r="H439" s="224">
        <f t="shared" si="1428"/>
        <v>0</v>
      </c>
      <c r="I439" s="222"/>
      <c r="J439" s="222"/>
      <c r="K439" s="222"/>
      <c r="L439" s="222"/>
      <c r="M439" s="222"/>
      <c r="N439" s="222"/>
      <c r="O439" s="222"/>
      <c r="P439" s="222"/>
      <c r="Q439" s="224">
        <f t="shared" si="1429"/>
        <v>0</v>
      </c>
      <c r="R439" s="222"/>
      <c r="S439" s="222"/>
      <c r="T439" s="222"/>
      <c r="U439" s="222"/>
      <c r="V439" s="224">
        <f t="shared" si="1430"/>
        <v>0</v>
      </c>
      <c r="W439" s="222"/>
      <c r="X439" s="222"/>
      <c r="Y439" s="222"/>
      <c r="Z439" s="222"/>
      <c r="AA439" s="224">
        <f t="shared" si="1431"/>
        <v>0</v>
      </c>
      <c r="AB439" s="222"/>
      <c r="AC439" s="222"/>
      <c r="AD439" s="222"/>
      <c r="AE439" s="222"/>
      <c r="AF439" s="224">
        <f t="shared" si="1432"/>
        <v>0</v>
      </c>
      <c r="AG439" s="222"/>
      <c r="AH439" s="222"/>
      <c r="AI439" s="222"/>
      <c r="AJ439" s="222"/>
      <c r="AK439" s="224">
        <f t="shared" si="1433"/>
        <v>0</v>
      </c>
      <c r="AL439" s="224">
        <f t="shared" si="1434"/>
        <v>0</v>
      </c>
      <c r="AM439" s="222"/>
      <c r="AN439" s="222"/>
      <c r="AO439" s="222"/>
      <c r="AP439" s="222"/>
      <c r="AQ439" s="222"/>
      <c r="AR439" s="222"/>
      <c r="AS439" s="222"/>
      <c r="AT439" s="222"/>
      <c r="AU439" s="224">
        <f t="shared" si="1435"/>
        <v>0</v>
      </c>
      <c r="AV439" s="222"/>
      <c r="AW439" s="222"/>
      <c r="AX439" s="222"/>
      <c r="AY439" s="222"/>
      <c r="AZ439" s="224">
        <f t="shared" si="1436"/>
        <v>0</v>
      </c>
      <c r="BA439" s="222"/>
      <c r="BB439" s="222"/>
      <c r="BC439" s="222"/>
      <c r="BD439" s="222"/>
      <c r="BE439" s="224">
        <f t="shared" si="1437"/>
        <v>0</v>
      </c>
      <c r="BF439" s="222"/>
      <c r="BG439" s="222"/>
      <c r="BH439" s="222"/>
      <c r="BI439" s="222"/>
      <c r="BJ439" s="224">
        <f t="shared" si="1438"/>
        <v>0</v>
      </c>
      <c r="BK439" s="222"/>
      <c r="BL439" s="222"/>
      <c r="BM439" s="222"/>
      <c r="BN439" s="222"/>
      <c r="BO439" s="224">
        <f t="shared" si="1439"/>
        <v>0</v>
      </c>
      <c r="BP439" s="222"/>
      <c r="BQ439" s="222"/>
      <c r="BR439" s="222"/>
      <c r="BS439" s="222"/>
      <c r="BT439" s="224">
        <f t="shared" si="1440"/>
        <v>0</v>
      </c>
      <c r="BU439" s="222"/>
      <c r="BV439" s="222"/>
      <c r="BW439" s="222"/>
      <c r="BX439" s="222"/>
      <c r="BY439" s="224">
        <f t="shared" si="1441"/>
        <v>0</v>
      </c>
      <c r="BZ439" s="222"/>
      <c r="CA439" s="222"/>
      <c r="CB439" s="222"/>
      <c r="CC439" s="222"/>
      <c r="CD439" s="224">
        <f t="shared" si="1442"/>
        <v>0</v>
      </c>
      <c r="CE439" s="222"/>
      <c r="CF439" s="222"/>
      <c r="CG439" s="222"/>
      <c r="CH439" s="222"/>
      <c r="CI439" s="224">
        <f t="shared" si="1443"/>
        <v>0</v>
      </c>
      <c r="CJ439" s="222"/>
      <c r="CK439" s="222"/>
      <c r="CL439" s="222"/>
      <c r="CM439" s="222"/>
      <c r="CN439" s="224">
        <f t="shared" si="1444"/>
        <v>0</v>
      </c>
      <c r="CO439" s="222"/>
      <c r="CP439" s="222"/>
      <c r="CQ439" s="222"/>
      <c r="CR439" s="222"/>
      <c r="CS439" s="209">
        <f t="shared" si="1361"/>
        <v>0</v>
      </c>
      <c r="CT439" s="205"/>
      <c r="CU439" s="210">
        <f t="shared" si="1425"/>
        <v>0</v>
      </c>
      <c r="CV439" s="210">
        <f t="shared" si="1425"/>
        <v>0</v>
      </c>
      <c r="CW439" s="210">
        <f t="shared" si="1330"/>
        <v>0</v>
      </c>
      <c r="CX439" s="210">
        <f t="shared" si="1331"/>
        <v>0</v>
      </c>
      <c r="CY439" s="210">
        <f t="shared" si="1332"/>
        <v>0</v>
      </c>
      <c r="CZ439" s="210">
        <f t="shared" si="1333"/>
        <v>0</v>
      </c>
      <c r="DA439" s="210">
        <f t="shared" si="1426"/>
        <v>0</v>
      </c>
      <c r="DB439" s="210">
        <f t="shared" si="1426"/>
        <v>0</v>
      </c>
      <c r="DC439" s="210">
        <f t="shared" si="1334"/>
        <v>0</v>
      </c>
      <c r="DD439" s="210">
        <f t="shared" si="1335"/>
        <v>0</v>
      </c>
      <c r="DE439" s="210">
        <f t="shared" si="1336"/>
        <v>0</v>
      </c>
      <c r="DF439" s="210">
        <f t="shared" si="1337"/>
        <v>0</v>
      </c>
      <c r="DG439" s="210">
        <f t="shared" si="1338"/>
        <v>0</v>
      </c>
      <c r="DH439" s="210">
        <f t="shared" si="1339"/>
        <v>0</v>
      </c>
      <c r="DI439" s="210">
        <f t="shared" si="1340"/>
        <v>0</v>
      </c>
      <c r="DJ439" s="210">
        <f t="shared" si="1341"/>
        <v>0</v>
      </c>
      <c r="DK439" s="210">
        <f t="shared" si="1342"/>
        <v>0</v>
      </c>
      <c r="DL439" s="210">
        <f t="shared" si="1343"/>
        <v>0</v>
      </c>
      <c r="DN439" s="210">
        <f t="shared" si="1448"/>
        <v>0</v>
      </c>
      <c r="DO439" s="210">
        <f t="shared" si="1448"/>
        <v>0</v>
      </c>
      <c r="DP439" s="210">
        <f t="shared" si="1448"/>
        <v>0</v>
      </c>
      <c r="DQ439" s="210">
        <f t="shared" si="1445"/>
        <v>0</v>
      </c>
      <c r="DR439" s="210">
        <f t="shared" si="1445"/>
        <v>0</v>
      </c>
      <c r="DS439" s="210">
        <f t="shared" si="1445"/>
        <v>0</v>
      </c>
      <c r="DT439" s="210">
        <f t="shared" si="1445"/>
        <v>0</v>
      </c>
      <c r="DU439" s="210">
        <f t="shared" si="1445"/>
        <v>0</v>
      </c>
      <c r="DV439" s="210">
        <f t="shared" si="1445"/>
        <v>0</v>
      </c>
      <c r="DW439" s="210">
        <f t="shared" si="1445"/>
        <v>0</v>
      </c>
      <c r="DX439" s="210">
        <f t="shared" si="1445"/>
        <v>0</v>
      </c>
      <c r="DY439" s="210">
        <f t="shared" si="1445"/>
        <v>0</v>
      </c>
      <c r="DZ439" s="210">
        <f t="shared" si="1445"/>
        <v>0</v>
      </c>
      <c r="EA439" s="210">
        <f t="shared" si="1445"/>
        <v>0</v>
      </c>
      <c r="EB439" s="210">
        <f t="shared" si="1445"/>
        <v>0</v>
      </c>
      <c r="EC439" s="210">
        <f t="shared" si="1445"/>
        <v>0</v>
      </c>
      <c r="ED439" s="210">
        <f t="shared" si="1446"/>
        <v>0</v>
      </c>
      <c r="EE439" s="210">
        <f t="shared" si="1447"/>
        <v>0</v>
      </c>
      <c r="EF439" s="210">
        <f t="shared" si="1277"/>
        <v>0</v>
      </c>
      <c r="EG439" s="210">
        <f t="shared" si="1277"/>
        <v>0</v>
      </c>
      <c r="EH439" s="210">
        <f t="shared" si="1277"/>
        <v>0</v>
      </c>
      <c r="EI439" s="210">
        <f t="shared" si="1277"/>
        <v>0</v>
      </c>
      <c r="EJ439" s="210">
        <f t="shared" si="1277"/>
        <v>0</v>
      </c>
      <c r="EK439" s="210">
        <f t="shared" si="1237"/>
        <v>0</v>
      </c>
      <c r="EL439" s="210">
        <f t="shared" si="1237"/>
        <v>0</v>
      </c>
      <c r="EM439" s="210">
        <f t="shared" si="1237"/>
        <v>0</v>
      </c>
      <c r="EN439" s="210">
        <f t="shared" si="1237"/>
        <v>0</v>
      </c>
      <c r="EO439" s="210">
        <f t="shared" si="1258"/>
        <v>0</v>
      </c>
      <c r="EP439" s="210">
        <f t="shared" si="1258"/>
        <v>0</v>
      </c>
      <c r="EQ439" s="210">
        <f t="shared" si="1258"/>
        <v>0</v>
      </c>
      <c r="ES439" s="210">
        <f t="shared" si="1344"/>
        <v>0</v>
      </c>
      <c r="ET439" s="210">
        <f t="shared" si="1345"/>
        <v>0</v>
      </c>
      <c r="EU439" s="210">
        <f t="shared" si="1346"/>
        <v>0</v>
      </c>
      <c r="EV439" s="210">
        <f t="shared" si="1347"/>
        <v>0</v>
      </c>
      <c r="EW439" s="210">
        <f t="shared" si="1348"/>
        <v>0</v>
      </c>
      <c r="EX439" s="210">
        <f t="shared" si="1349"/>
        <v>0</v>
      </c>
      <c r="EY439" s="210">
        <f t="shared" si="1350"/>
        <v>0</v>
      </c>
      <c r="EZ439" s="210">
        <f t="shared" si="1351"/>
        <v>0</v>
      </c>
      <c r="FA439" s="210">
        <f t="shared" si="1352"/>
        <v>0</v>
      </c>
      <c r="FB439" s="210">
        <f t="shared" si="1353"/>
        <v>0</v>
      </c>
      <c r="FC439" s="210">
        <f t="shared" si="1354"/>
        <v>0</v>
      </c>
      <c r="FD439" s="210">
        <f t="shared" si="1355"/>
        <v>0</v>
      </c>
      <c r="FE439" s="210">
        <f t="shared" si="1356"/>
        <v>0</v>
      </c>
      <c r="FF439" s="210">
        <f t="shared" si="1357"/>
        <v>0</v>
      </c>
      <c r="FG439" s="210">
        <f t="shared" si="1358"/>
        <v>0</v>
      </c>
      <c r="FI439" s="211">
        <f t="shared" si="1278"/>
        <v>0</v>
      </c>
      <c r="FJ439" s="211">
        <f t="shared" si="1279"/>
        <v>0</v>
      </c>
      <c r="FK439" s="211">
        <f t="shared" si="1280"/>
        <v>0</v>
      </c>
      <c r="FL439" s="211">
        <f t="shared" si="1281"/>
        <v>0</v>
      </c>
      <c r="FM439" s="211">
        <f t="shared" si="1282"/>
        <v>0</v>
      </c>
      <c r="FN439" s="211">
        <f t="shared" si="1283"/>
        <v>0</v>
      </c>
      <c r="FO439" s="211">
        <f t="shared" si="1284"/>
        <v>0</v>
      </c>
      <c r="FP439" s="211">
        <f t="shared" si="1285"/>
        <v>0</v>
      </c>
      <c r="FQ439" s="211">
        <f t="shared" si="1286"/>
        <v>0</v>
      </c>
      <c r="FR439" s="211">
        <f t="shared" si="1287"/>
        <v>0</v>
      </c>
      <c r="FS439" s="211">
        <f t="shared" si="1288"/>
        <v>0</v>
      </c>
      <c r="FT439" s="211">
        <f t="shared" si="1289"/>
        <v>0</v>
      </c>
      <c r="FU439" s="211">
        <f t="shared" si="1290"/>
        <v>0</v>
      </c>
      <c r="FV439" s="211">
        <f t="shared" si="1291"/>
        <v>0</v>
      </c>
      <c r="FW439" s="211">
        <f t="shared" si="1292"/>
        <v>0</v>
      </c>
      <c r="FX439" s="211">
        <f t="shared" si="1293"/>
        <v>0</v>
      </c>
      <c r="FY439" s="211">
        <f t="shared" si="1294"/>
        <v>0</v>
      </c>
      <c r="FZ439" s="211">
        <f t="shared" si="1295"/>
        <v>0</v>
      </c>
      <c r="GA439" s="211">
        <f t="shared" si="1296"/>
        <v>0</v>
      </c>
      <c r="GB439" s="211">
        <f t="shared" si="1297"/>
        <v>0</v>
      </c>
      <c r="GC439" s="211">
        <f t="shared" si="1298"/>
        <v>0</v>
      </c>
      <c r="GD439" s="211">
        <f t="shared" si="1299"/>
        <v>0</v>
      </c>
      <c r="GE439" s="211">
        <f t="shared" si="1300"/>
        <v>0</v>
      </c>
      <c r="GF439" s="211">
        <f t="shared" si="1301"/>
        <v>0</v>
      </c>
      <c r="GG439" s="211">
        <f t="shared" si="1302"/>
        <v>0</v>
      </c>
      <c r="GH439" s="211">
        <f t="shared" si="1303"/>
        <v>0</v>
      </c>
      <c r="GI439" s="211">
        <f t="shared" si="1304"/>
        <v>0</v>
      </c>
      <c r="GJ439" s="211">
        <f t="shared" si="1305"/>
        <v>0</v>
      </c>
      <c r="GK439" s="211">
        <f t="shared" si="1306"/>
        <v>0</v>
      </c>
      <c r="GL439" s="211">
        <f t="shared" si="1307"/>
        <v>0</v>
      </c>
    </row>
    <row r="440" spans="3:194">
      <c r="C440" s="25" t="s">
        <v>307</v>
      </c>
      <c r="D440" s="220">
        <v>5021</v>
      </c>
      <c r="E440" s="223">
        <v>7</v>
      </c>
      <c r="F440" s="223"/>
      <c r="G440" s="224">
        <f t="shared" si="1427"/>
        <v>0</v>
      </c>
      <c r="H440" s="224">
        <f t="shared" si="1428"/>
        <v>0</v>
      </c>
      <c r="I440" s="222"/>
      <c r="J440" s="222"/>
      <c r="K440" s="222"/>
      <c r="L440" s="222"/>
      <c r="M440" s="222"/>
      <c r="N440" s="222"/>
      <c r="O440" s="222"/>
      <c r="P440" s="222"/>
      <c r="Q440" s="224">
        <f t="shared" si="1429"/>
        <v>0</v>
      </c>
      <c r="R440" s="222"/>
      <c r="S440" s="222"/>
      <c r="T440" s="222"/>
      <c r="U440" s="222"/>
      <c r="V440" s="224">
        <f t="shared" si="1430"/>
        <v>0</v>
      </c>
      <c r="W440" s="222"/>
      <c r="X440" s="222"/>
      <c r="Y440" s="222"/>
      <c r="Z440" s="222"/>
      <c r="AA440" s="224">
        <f t="shared" si="1431"/>
        <v>0</v>
      </c>
      <c r="AB440" s="222"/>
      <c r="AC440" s="222"/>
      <c r="AD440" s="222"/>
      <c r="AE440" s="222"/>
      <c r="AF440" s="224">
        <f t="shared" si="1432"/>
        <v>0</v>
      </c>
      <c r="AG440" s="222"/>
      <c r="AH440" s="222"/>
      <c r="AI440" s="222"/>
      <c r="AJ440" s="222"/>
      <c r="AK440" s="224">
        <f t="shared" si="1433"/>
        <v>0</v>
      </c>
      <c r="AL440" s="224">
        <f t="shared" si="1434"/>
        <v>0</v>
      </c>
      <c r="AM440" s="222"/>
      <c r="AN440" s="222"/>
      <c r="AO440" s="222"/>
      <c r="AP440" s="222"/>
      <c r="AQ440" s="222"/>
      <c r="AR440" s="222"/>
      <c r="AS440" s="222"/>
      <c r="AT440" s="222"/>
      <c r="AU440" s="224">
        <f t="shared" si="1435"/>
        <v>0</v>
      </c>
      <c r="AV440" s="222"/>
      <c r="AW440" s="222"/>
      <c r="AX440" s="222"/>
      <c r="AY440" s="222"/>
      <c r="AZ440" s="224">
        <f t="shared" si="1436"/>
        <v>0</v>
      </c>
      <c r="BA440" s="222"/>
      <c r="BB440" s="222"/>
      <c r="BC440" s="222"/>
      <c r="BD440" s="222"/>
      <c r="BE440" s="224">
        <f t="shared" si="1437"/>
        <v>0</v>
      </c>
      <c r="BF440" s="222"/>
      <c r="BG440" s="222"/>
      <c r="BH440" s="222"/>
      <c r="BI440" s="222"/>
      <c r="BJ440" s="224">
        <f t="shared" si="1438"/>
        <v>0</v>
      </c>
      <c r="BK440" s="222"/>
      <c r="BL440" s="222"/>
      <c r="BM440" s="222"/>
      <c r="BN440" s="222"/>
      <c r="BO440" s="224">
        <f t="shared" si="1439"/>
        <v>0</v>
      </c>
      <c r="BP440" s="222"/>
      <c r="BQ440" s="222"/>
      <c r="BR440" s="222"/>
      <c r="BS440" s="222"/>
      <c r="BT440" s="224">
        <f t="shared" si="1440"/>
        <v>0</v>
      </c>
      <c r="BU440" s="222"/>
      <c r="BV440" s="222"/>
      <c r="BW440" s="222"/>
      <c r="BX440" s="222"/>
      <c r="BY440" s="224">
        <f t="shared" si="1441"/>
        <v>0</v>
      </c>
      <c r="BZ440" s="222"/>
      <c r="CA440" s="222"/>
      <c r="CB440" s="222"/>
      <c r="CC440" s="222"/>
      <c r="CD440" s="224">
        <f t="shared" si="1442"/>
        <v>0</v>
      </c>
      <c r="CE440" s="222"/>
      <c r="CF440" s="222"/>
      <c r="CG440" s="222"/>
      <c r="CH440" s="222"/>
      <c r="CI440" s="224">
        <f t="shared" si="1443"/>
        <v>0</v>
      </c>
      <c r="CJ440" s="222"/>
      <c r="CK440" s="222"/>
      <c r="CL440" s="222"/>
      <c r="CM440" s="222"/>
      <c r="CN440" s="224">
        <f t="shared" si="1444"/>
        <v>0</v>
      </c>
      <c r="CO440" s="222"/>
      <c r="CP440" s="222"/>
      <c r="CQ440" s="222"/>
      <c r="CR440" s="222"/>
      <c r="CS440" s="209">
        <f t="shared" si="1361"/>
        <v>0</v>
      </c>
      <c r="CT440" s="205"/>
      <c r="CU440" s="210">
        <f t="shared" si="1425"/>
        <v>0</v>
      </c>
      <c r="CV440" s="210">
        <f t="shared" si="1425"/>
        <v>0</v>
      </c>
      <c r="CW440" s="210">
        <f t="shared" si="1330"/>
        <v>0</v>
      </c>
      <c r="CX440" s="210">
        <f t="shared" si="1331"/>
        <v>0</v>
      </c>
      <c r="CY440" s="210">
        <f t="shared" si="1332"/>
        <v>0</v>
      </c>
      <c r="CZ440" s="210">
        <f t="shared" si="1333"/>
        <v>0</v>
      </c>
      <c r="DA440" s="210">
        <f t="shared" si="1426"/>
        <v>0</v>
      </c>
      <c r="DB440" s="210">
        <f t="shared" si="1426"/>
        <v>0</v>
      </c>
      <c r="DC440" s="210">
        <f t="shared" si="1334"/>
        <v>0</v>
      </c>
      <c r="DD440" s="210">
        <f t="shared" si="1335"/>
        <v>0</v>
      </c>
      <c r="DE440" s="210">
        <f t="shared" si="1336"/>
        <v>0</v>
      </c>
      <c r="DF440" s="210">
        <f t="shared" si="1337"/>
        <v>0</v>
      </c>
      <c r="DG440" s="210">
        <f t="shared" si="1338"/>
        <v>0</v>
      </c>
      <c r="DH440" s="210">
        <f t="shared" si="1339"/>
        <v>0</v>
      </c>
      <c r="DI440" s="210">
        <f t="shared" si="1340"/>
        <v>0</v>
      </c>
      <c r="DJ440" s="210">
        <f t="shared" si="1341"/>
        <v>0</v>
      </c>
      <c r="DK440" s="210">
        <f t="shared" si="1342"/>
        <v>0</v>
      </c>
      <c r="DL440" s="210">
        <f t="shared" si="1343"/>
        <v>0</v>
      </c>
      <c r="DN440" s="210">
        <f t="shared" si="1448"/>
        <v>0</v>
      </c>
      <c r="DO440" s="210">
        <f t="shared" si="1448"/>
        <v>0</v>
      </c>
      <c r="DP440" s="210">
        <f t="shared" si="1448"/>
        <v>0</v>
      </c>
      <c r="DQ440" s="210">
        <f t="shared" si="1445"/>
        <v>0</v>
      </c>
      <c r="DR440" s="210">
        <f t="shared" si="1445"/>
        <v>0</v>
      </c>
      <c r="DS440" s="210">
        <f t="shared" si="1445"/>
        <v>0</v>
      </c>
      <c r="DT440" s="210">
        <f t="shared" si="1445"/>
        <v>0</v>
      </c>
      <c r="DU440" s="210">
        <f t="shared" si="1445"/>
        <v>0</v>
      </c>
      <c r="DV440" s="210">
        <f t="shared" si="1445"/>
        <v>0</v>
      </c>
      <c r="DW440" s="210">
        <f t="shared" si="1445"/>
        <v>0</v>
      </c>
      <c r="DX440" s="210">
        <f t="shared" si="1445"/>
        <v>0</v>
      </c>
      <c r="DY440" s="210">
        <f t="shared" si="1445"/>
        <v>0</v>
      </c>
      <c r="DZ440" s="210">
        <f t="shared" si="1445"/>
        <v>0</v>
      </c>
      <c r="EA440" s="210">
        <f t="shared" si="1445"/>
        <v>0</v>
      </c>
      <c r="EB440" s="210">
        <f t="shared" si="1445"/>
        <v>0</v>
      </c>
      <c r="EC440" s="210">
        <f t="shared" si="1445"/>
        <v>0</v>
      </c>
      <c r="ED440" s="210">
        <f t="shared" si="1446"/>
        <v>0</v>
      </c>
      <c r="EE440" s="210">
        <f t="shared" si="1447"/>
        <v>0</v>
      </c>
      <c r="EF440" s="210">
        <f t="shared" si="1277"/>
        <v>0</v>
      </c>
      <c r="EG440" s="210">
        <f t="shared" si="1277"/>
        <v>0</v>
      </c>
      <c r="EH440" s="210">
        <f t="shared" si="1277"/>
        <v>0</v>
      </c>
      <c r="EI440" s="210">
        <f t="shared" si="1277"/>
        <v>0</v>
      </c>
      <c r="EJ440" s="210">
        <f t="shared" si="1277"/>
        <v>0</v>
      </c>
      <c r="EK440" s="210">
        <f t="shared" si="1237"/>
        <v>0</v>
      </c>
      <c r="EL440" s="210">
        <f t="shared" si="1237"/>
        <v>0</v>
      </c>
      <c r="EM440" s="210">
        <f t="shared" si="1237"/>
        <v>0</v>
      </c>
      <c r="EN440" s="210">
        <f t="shared" si="1237"/>
        <v>0</v>
      </c>
      <c r="EO440" s="210">
        <f t="shared" si="1258"/>
        <v>0</v>
      </c>
      <c r="EP440" s="210">
        <f t="shared" si="1258"/>
        <v>0</v>
      </c>
      <c r="EQ440" s="210">
        <f t="shared" si="1258"/>
        <v>0</v>
      </c>
      <c r="ES440" s="210">
        <f t="shared" si="1344"/>
        <v>0</v>
      </c>
      <c r="ET440" s="210">
        <f t="shared" si="1345"/>
        <v>0</v>
      </c>
      <c r="EU440" s="210">
        <f t="shared" si="1346"/>
        <v>0</v>
      </c>
      <c r="EV440" s="210">
        <f t="shared" si="1347"/>
        <v>0</v>
      </c>
      <c r="EW440" s="210">
        <f t="shared" si="1348"/>
        <v>0</v>
      </c>
      <c r="EX440" s="210">
        <f t="shared" si="1349"/>
        <v>0</v>
      </c>
      <c r="EY440" s="210">
        <f t="shared" si="1350"/>
        <v>0</v>
      </c>
      <c r="EZ440" s="210">
        <f t="shared" si="1351"/>
        <v>0</v>
      </c>
      <c r="FA440" s="210">
        <f t="shared" si="1352"/>
        <v>0</v>
      </c>
      <c r="FB440" s="210">
        <f t="shared" si="1353"/>
        <v>0</v>
      </c>
      <c r="FC440" s="210">
        <f t="shared" si="1354"/>
        <v>0</v>
      </c>
      <c r="FD440" s="210">
        <f t="shared" si="1355"/>
        <v>0</v>
      </c>
      <c r="FE440" s="210">
        <f t="shared" si="1356"/>
        <v>0</v>
      </c>
      <c r="FF440" s="210">
        <f t="shared" si="1357"/>
        <v>0</v>
      </c>
      <c r="FG440" s="210">
        <f t="shared" si="1358"/>
        <v>0</v>
      </c>
      <c r="FI440" s="211">
        <f t="shared" si="1278"/>
        <v>0</v>
      </c>
      <c r="FJ440" s="211">
        <f t="shared" si="1279"/>
        <v>0</v>
      </c>
      <c r="FK440" s="211">
        <f t="shared" si="1280"/>
        <v>0</v>
      </c>
      <c r="FL440" s="211">
        <f t="shared" si="1281"/>
        <v>0</v>
      </c>
      <c r="FM440" s="211">
        <f t="shared" si="1282"/>
        <v>0</v>
      </c>
      <c r="FN440" s="211">
        <f t="shared" si="1283"/>
        <v>0</v>
      </c>
      <c r="FO440" s="211">
        <f t="shared" si="1284"/>
        <v>0</v>
      </c>
      <c r="FP440" s="211">
        <f t="shared" si="1285"/>
        <v>0</v>
      </c>
      <c r="FQ440" s="211">
        <f t="shared" si="1286"/>
        <v>0</v>
      </c>
      <c r="FR440" s="211">
        <f t="shared" si="1287"/>
        <v>0</v>
      </c>
      <c r="FS440" s="211">
        <f t="shared" si="1288"/>
        <v>0</v>
      </c>
      <c r="FT440" s="211">
        <f t="shared" si="1289"/>
        <v>0</v>
      </c>
      <c r="FU440" s="211">
        <f t="shared" si="1290"/>
        <v>0</v>
      </c>
      <c r="FV440" s="211">
        <f t="shared" si="1291"/>
        <v>0</v>
      </c>
      <c r="FW440" s="211">
        <f t="shared" si="1292"/>
        <v>0</v>
      </c>
      <c r="FX440" s="211">
        <f t="shared" si="1293"/>
        <v>0</v>
      </c>
      <c r="FY440" s="211">
        <f t="shared" si="1294"/>
        <v>0</v>
      </c>
      <c r="FZ440" s="211">
        <f t="shared" si="1295"/>
        <v>0</v>
      </c>
      <c r="GA440" s="211">
        <f t="shared" si="1296"/>
        <v>0</v>
      </c>
      <c r="GB440" s="211">
        <f t="shared" si="1297"/>
        <v>0</v>
      </c>
      <c r="GC440" s="211">
        <f t="shared" si="1298"/>
        <v>0</v>
      </c>
      <c r="GD440" s="211">
        <f t="shared" si="1299"/>
        <v>0</v>
      </c>
      <c r="GE440" s="211">
        <f t="shared" si="1300"/>
        <v>0</v>
      </c>
      <c r="GF440" s="211">
        <f t="shared" si="1301"/>
        <v>0</v>
      </c>
      <c r="GG440" s="211">
        <f t="shared" si="1302"/>
        <v>0</v>
      </c>
      <c r="GH440" s="211">
        <f t="shared" si="1303"/>
        <v>0</v>
      </c>
      <c r="GI440" s="211">
        <f t="shared" si="1304"/>
        <v>0</v>
      </c>
      <c r="GJ440" s="211">
        <f t="shared" si="1305"/>
        <v>0</v>
      </c>
      <c r="GK440" s="211">
        <f t="shared" si="1306"/>
        <v>0</v>
      </c>
      <c r="GL440" s="211">
        <f t="shared" si="1307"/>
        <v>0</v>
      </c>
    </row>
    <row r="441" spans="3:194" ht="45">
      <c r="C441" s="25" t="s">
        <v>308</v>
      </c>
      <c r="D441" s="220">
        <v>5022</v>
      </c>
      <c r="E441" s="223">
        <v>7</v>
      </c>
      <c r="F441" s="223"/>
      <c r="G441" s="224">
        <f t="shared" si="1427"/>
        <v>0</v>
      </c>
      <c r="H441" s="224">
        <f t="shared" si="1428"/>
        <v>0</v>
      </c>
      <c r="I441" s="222"/>
      <c r="J441" s="222"/>
      <c r="K441" s="222"/>
      <c r="L441" s="222"/>
      <c r="M441" s="222"/>
      <c r="N441" s="222"/>
      <c r="O441" s="222"/>
      <c r="P441" s="222"/>
      <c r="Q441" s="224">
        <f t="shared" si="1429"/>
        <v>0</v>
      </c>
      <c r="R441" s="222"/>
      <c r="S441" s="222"/>
      <c r="T441" s="222"/>
      <c r="U441" s="222"/>
      <c r="V441" s="224">
        <f t="shared" si="1430"/>
        <v>0</v>
      </c>
      <c r="W441" s="222"/>
      <c r="X441" s="222"/>
      <c r="Y441" s="222"/>
      <c r="Z441" s="222"/>
      <c r="AA441" s="224">
        <f t="shared" si="1431"/>
        <v>0</v>
      </c>
      <c r="AB441" s="222"/>
      <c r="AC441" s="222"/>
      <c r="AD441" s="222"/>
      <c r="AE441" s="222"/>
      <c r="AF441" s="224">
        <f t="shared" si="1432"/>
        <v>0</v>
      </c>
      <c r="AG441" s="222"/>
      <c r="AH441" s="222"/>
      <c r="AI441" s="222"/>
      <c r="AJ441" s="222"/>
      <c r="AK441" s="224">
        <f t="shared" si="1433"/>
        <v>0</v>
      </c>
      <c r="AL441" s="224">
        <f t="shared" si="1434"/>
        <v>0</v>
      </c>
      <c r="AM441" s="222"/>
      <c r="AN441" s="222"/>
      <c r="AO441" s="222"/>
      <c r="AP441" s="222"/>
      <c r="AQ441" s="222"/>
      <c r="AR441" s="222"/>
      <c r="AS441" s="222"/>
      <c r="AT441" s="222"/>
      <c r="AU441" s="224">
        <f t="shared" si="1435"/>
        <v>0</v>
      </c>
      <c r="AV441" s="222"/>
      <c r="AW441" s="222"/>
      <c r="AX441" s="222"/>
      <c r="AY441" s="222"/>
      <c r="AZ441" s="224">
        <f t="shared" si="1436"/>
        <v>0</v>
      </c>
      <c r="BA441" s="222"/>
      <c r="BB441" s="222"/>
      <c r="BC441" s="222"/>
      <c r="BD441" s="222"/>
      <c r="BE441" s="224">
        <f t="shared" si="1437"/>
        <v>0</v>
      </c>
      <c r="BF441" s="222"/>
      <c r="BG441" s="222"/>
      <c r="BH441" s="222"/>
      <c r="BI441" s="222"/>
      <c r="BJ441" s="224">
        <f t="shared" si="1438"/>
        <v>0</v>
      </c>
      <c r="BK441" s="222"/>
      <c r="BL441" s="222"/>
      <c r="BM441" s="222"/>
      <c r="BN441" s="222"/>
      <c r="BO441" s="224">
        <f t="shared" si="1439"/>
        <v>0</v>
      </c>
      <c r="BP441" s="222"/>
      <c r="BQ441" s="222"/>
      <c r="BR441" s="222"/>
      <c r="BS441" s="222"/>
      <c r="BT441" s="224">
        <f t="shared" si="1440"/>
        <v>0</v>
      </c>
      <c r="BU441" s="222"/>
      <c r="BV441" s="222"/>
      <c r="BW441" s="222"/>
      <c r="BX441" s="222"/>
      <c r="BY441" s="224">
        <f t="shared" si="1441"/>
        <v>0</v>
      </c>
      <c r="BZ441" s="222"/>
      <c r="CA441" s="222"/>
      <c r="CB441" s="222"/>
      <c r="CC441" s="222"/>
      <c r="CD441" s="224">
        <f t="shared" si="1442"/>
        <v>0</v>
      </c>
      <c r="CE441" s="222"/>
      <c r="CF441" s="222"/>
      <c r="CG441" s="222"/>
      <c r="CH441" s="222"/>
      <c r="CI441" s="224">
        <f t="shared" si="1443"/>
        <v>0</v>
      </c>
      <c r="CJ441" s="222"/>
      <c r="CK441" s="222"/>
      <c r="CL441" s="222"/>
      <c r="CM441" s="222"/>
      <c r="CN441" s="224">
        <f t="shared" si="1444"/>
        <v>0</v>
      </c>
      <c r="CO441" s="222"/>
      <c r="CP441" s="222"/>
      <c r="CQ441" s="222"/>
      <c r="CR441" s="222"/>
      <c r="CS441" s="209">
        <f t="shared" si="1361"/>
        <v>0</v>
      </c>
      <c r="CT441" s="205"/>
      <c r="CU441" s="210">
        <f t="shared" si="1425"/>
        <v>0</v>
      </c>
      <c r="CV441" s="210">
        <f t="shared" si="1425"/>
        <v>0</v>
      </c>
      <c r="CW441" s="210">
        <f t="shared" si="1330"/>
        <v>0</v>
      </c>
      <c r="CX441" s="210">
        <f t="shared" si="1331"/>
        <v>0</v>
      </c>
      <c r="CY441" s="210">
        <f t="shared" si="1332"/>
        <v>0</v>
      </c>
      <c r="CZ441" s="210">
        <f t="shared" si="1333"/>
        <v>0</v>
      </c>
      <c r="DA441" s="210">
        <f t="shared" si="1426"/>
        <v>0</v>
      </c>
      <c r="DB441" s="210">
        <f t="shared" si="1426"/>
        <v>0</v>
      </c>
      <c r="DC441" s="210">
        <f t="shared" si="1334"/>
        <v>0</v>
      </c>
      <c r="DD441" s="210">
        <f t="shared" si="1335"/>
        <v>0</v>
      </c>
      <c r="DE441" s="210">
        <f t="shared" si="1336"/>
        <v>0</v>
      </c>
      <c r="DF441" s="210">
        <f t="shared" si="1337"/>
        <v>0</v>
      </c>
      <c r="DG441" s="210">
        <f t="shared" si="1338"/>
        <v>0</v>
      </c>
      <c r="DH441" s="210">
        <f t="shared" si="1339"/>
        <v>0</v>
      </c>
      <c r="DI441" s="210">
        <f t="shared" si="1340"/>
        <v>0</v>
      </c>
      <c r="DJ441" s="210">
        <f t="shared" si="1341"/>
        <v>0</v>
      </c>
      <c r="DK441" s="210">
        <f t="shared" si="1342"/>
        <v>0</v>
      </c>
      <c r="DL441" s="210">
        <f t="shared" si="1343"/>
        <v>0</v>
      </c>
      <c r="DN441" s="210">
        <f t="shared" si="1448"/>
        <v>0</v>
      </c>
      <c r="DO441" s="210">
        <f t="shared" si="1448"/>
        <v>0</v>
      </c>
      <c r="DP441" s="210">
        <f t="shared" si="1448"/>
        <v>0</v>
      </c>
      <c r="DQ441" s="210">
        <f t="shared" si="1445"/>
        <v>0</v>
      </c>
      <c r="DR441" s="210">
        <f t="shared" si="1445"/>
        <v>0</v>
      </c>
      <c r="DS441" s="210">
        <f t="shared" si="1445"/>
        <v>0</v>
      </c>
      <c r="DT441" s="210">
        <f t="shared" si="1445"/>
        <v>0</v>
      </c>
      <c r="DU441" s="210">
        <f t="shared" si="1445"/>
        <v>0</v>
      </c>
      <c r="DV441" s="210">
        <f t="shared" si="1445"/>
        <v>0</v>
      </c>
      <c r="DW441" s="210">
        <f t="shared" si="1445"/>
        <v>0</v>
      </c>
      <c r="DX441" s="210">
        <f t="shared" si="1445"/>
        <v>0</v>
      </c>
      <c r="DY441" s="210">
        <f t="shared" si="1445"/>
        <v>0</v>
      </c>
      <c r="DZ441" s="210">
        <f t="shared" si="1445"/>
        <v>0</v>
      </c>
      <c r="EA441" s="210">
        <f t="shared" si="1445"/>
        <v>0</v>
      </c>
      <c r="EB441" s="210">
        <f t="shared" si="1445"/>
        <v>0</v>
      </c>
      <c r="EC441" s="210">
        <f t="shared" si="1445"/>
        <v>0</v>
      </c>
      <c r="ED441" s="210">
        <f t="shared" si="1446"/>
        <v>0</v>
      </c>
      <c r="EE441" s="210">
        <f t="shared" si="1447"/>
        <v>0</v>
      </c>
      <c r="EF441" s="210">
        <f t="shared" si="1277"/>
        <v>0</v>
      </c>
      <c r="EG441" s="210">
        <f t="shared" si="1277"/>
        <v>0</v>
      </c>
      <c r="EH441" s="210">
        <f t="shared" si="1277"/>
        <v>0</v>
      </c>
      <c r="EI441" s="210">
        <f t="shared" si="1277"/>
        <v>0</v>
      </c>
      <c r="EJ441" s="210">
        <f t="shared" si="1277"/>
        <v>0</v>
      </c>
      <c r="EK441" s="210">
        <f t="shared" si="1237"/>
        <v>0</v>
      </c>
      <c r="EL441" s="210">
        <f t="shared" si="1237"/>
        <v>0</v>
      </c>
      <c r="EM441" s="210">
        <f t="shared" si="1237"/>
        <v>0</v>
      </c>
      <c r="EN441" s="210">
        <f t="shared" si="1237"/>
        <v>0</v>
      </c>
      <c r="EO441" s="210">
        <f t="shared" si="1258"/>
        <v>0</v>
      </c>
      <c r="EP441" s="210">
        <f t="shared" si="1258"/>
        <v>0</v>
      </c>
      <c r="EQ441" s="210">
        <f t="shared" si="1258"/>
        <v>0</v>
      </c>
      <c r="ES441" s="210">
        <f t="shared" si="1344"/>
        <v>0</v>
      </c>
      <c r="ET441" s="210">
        <f t="shared" si="1345"/>
        <v>0</v>
      </c>
      <c r="EU441" s="210">
        <f t="shared" si="1346"/>
        <v>0</v>
      </c>
      <c r="EV441" s="210">
        <f t="shared" si="1347"/>
        <v>0</v>
      </c>
      <c r="EW441" s="210">
        <f t="shared" si="1348"/>
        <v>0</v>
      </c>
      <c r="EX441" s="210">
        <f t="shared" si="1349"/>
        <v>0</v>
      </c>
      <c r="EY441" s="210">
        <f t="shared" si="1350"/>
        <v>0</v>
      </c>
      <c r="EZ441" s="210">
        <f t="shared" si="1351"/>
        <v>0</v>
      </c>
      <c r="FA441" s="210">
        <f t="shared" si="1352"/>
        <v>0</v>
      </c>
      <c r="FB441" s="210">
        <f t="shared" si="1353"/>
        <v>0</v>
      </c>
      <c r="FC441" s="210">
        <f t="shared" si="1354"/>
        <v>0</v>
      </c>
      <c r="FD441" s="210">
        <f t="shared" si="1355"/>
        <v>0</v>
      </c>
      <c r="FE441" s="210">
        <f t="shared" si="1356"/>
        <v>0</v>
      </c>
      <c r="FF441" s="210">
        <f t="shared" si="1357"/>
        <v>0</v>
      </c>
      <c r="FG441" s="210">
        <f t="shared" si="1358"/>
        <v>0</v>
      </c>
      <c r="FI441" s="211">
        <f t="shared" si="1278"/>
        <v>0</v>
      </c>
      <c r="FJ441" s="211">
        <f t="shared" si="1279"/>
        <v>0</v>
      </c>
      <c r="FK441" s="211">
        <f t="shared" si="1280"/>
        <v>0</v>
      </c>
      <c r="FL441" s="211">
        <f t="shared" si="1281"/>
        <v>0</v>
      </c>
      <c r="FM441" s="211">
        <f t="shared" si="1282"/>
        <v>0</v>
      </c>
      <c r="FN441" s="211">
        <f t="shared" si="1283"/>
        <v>0</v>
      </c>
      <c r="FO441" s="211">
        <f t="shared" si="1284"/>
        <v>0</v>
      </c>
      <c r="FP441" s="211">
        <f t="shared" si="1285"/>
        <v>0</v>
      </c>
      <c r="FQ441" s="211">
        <f t="shared" si="1286"/>
        <v>0</v>
      </c>
      <c r="FR441" s="211">
        <f t="shared" si="1287"/>
        <v>0</v>
      </c>
      <c r="FS441" s="211">
        <f t="shared" si="1288"/>
        <v>0</v>
      </c>
      <c r="FT441" s="211">
        <f t="shared" si="1289"/>
        <v>0</v>
      </c>
      <c r="FU441" s="211">
        <f t="shared" si="1290"/>
        <v>0</v>
      </c>
      <c r="FV441" s="211">
        <f t="shared" si="1291"/>
        <v>0</v>
      </c>
      <c r="FW441" s="211">
        <f t="shared" si="1292"/>
        <v>0</v>
      </c>
      <c r="FX441" s="211">
        <f t="shared" si="1293"/>
        <v>0</v>
      </c>
      <c r="FY441" s="211">
        <f t="shared" si="1294"/>
        <v>0</v>
      </c>
      <c r="FZ441" s="211">
        <f t="shared" si="1295"/>
        <v>0</v>
      </c>
      <c r="GA441" s="211">
        <f t="shared" si="1296"/>
        <v>0</v>
      </c>
      <c r="GB441" s="211">
        <f t="shared" si="1297"/>
        <v>0</v>
      </c>
      <c r="GC441" s="211">
        <f t="shared" si="1298"/>
        <v>0</v>
      </c>
      <c r="GD441" s="211">
        <f t="shared" si="1299"/>
        <v>0</v>
      </c>
      <c r="GE441" s="211">
        <f t="shared" si="1300"/>
        <v>0</v>
      </c>
      <c r="GF441" s="211">
        <f t="shared" si="1301"/>
        <v>0</v>
      </c>
      <c r="GG441" s="211">
        <f t="shared" si="1302"/>
        <v>0</v>
      </c>
      <c r="GH441" s="211">
        <f t="shared" si="1303"/>
        <v>0</v>
      </c>
      <c r="GI441" s="211">
        <f t="shared" si="1304"/>
        <v>0</v>
      </c>
      <c r="GJ441" s="211">
        <f t="shared" si="1305"/>
        <v>0</v>
      </c>
      <c r="GK441" s="211">
        <f t="shared" si="1306"/>
        <v>0</v>
      </c>
      <c r="GL441" s="211">
        <f t="shared" si="1307"/>
        <v>0</v>
      </c>
    </row>
    <row r="442" spans="3:194" ht="30">
      <c r="C442" s="25" t="s">
        <v>309</v>
      </c>
      <c r="D442" s="220">
        <v>5023</v>
      </c>
      <c r="E442" s="223">
        <v>7</v>
      </c>
      <c r="F442" s="223"/>
      <c r="G442" s="224">
        <f t="shared" si="1427"/>
        <v>0</v>
      </c>
      <c r="H442" s="224">
        <f t="shared" si="1428"/>
        <v>0</v>
      </c>
      <c r="I442" s="222"/>
      <c r="J442" s="222"/>
      <c r="K442" s="222"/>
      <c r="L442" s="222"/>
      <c r="M442" s="222"/>
      <c r="N442" s="222"/>
      <c r="O442" s="222"/>
      <c r="P442" s="222"/>
      <c r="Q442" s="224">
        <f t="shared" si="1429"/>
        <v>0</v>
      </c>
      <c r="R442" s="222"/>
      <c r="S442" s="222"/>
      <c r="T442" s="222"/>
      <c r="U442" s="222"/>
      <c r="V442" s="224">
        <f t="shared" si="1430"/>
        <v>0</v>
      </c>
      <c r="W442" s="222"/>
      <c r="X442" s="222"/>
      <c r="Y442" s="222"/>
      <c r="Z442" s="222"/>
      <c r="AA442" s="224">
        <f t="shared" si="1431"/>
        <v>0</v>
      </c>
      <c r="AB442" s="222"/>
      <c r="AC442" s="222"/>
      <c r="AD442" s="222"/>
      <c r="AE442" s="222"/>
      <c r="AF442" s="224">
        <f t="shared" si="1432"/>
        <v>0</v>
      </c>
      <c r="AG442" s="222"/>
      <c r="AH442" s="222"/>
      <c r="AI442" s="222"/>
      <c r="AJ442" s="222"/>
      <c r="AK442" s="224">
        <f t="shared" si="1433"/>
        <v>0</v>
      </c>
      <c r="AL442" s="224">
        <f t="shared" si="1434"/>
        <v>0</v>
      </c>
      <c r="AM442" s="222"/>
      <c r="AN442" s="222"/>
      <c r="AO442" s="222"/>
      <c r="AP442" s="222"/>
      <c r="AQ442" s="222"/>
      <c r="AR442" s="222"/>
      <c r="AS442" s="222"/>
      <c r="AT442" s="222"/>
      <c r="AU442" s="224">
        <f t="shared" si="1435"/>
        <v>0</v>
      </c>
      <c r="AV442" s="222"/>
      <c r="AW442" s="222"/>
      <c r="AX442" s="222"/>
      <c r="AY442" s="222"/>
      <c r="AZ442" s="224">
        <f t="shared" si="1436"/>
        <v>0</v>
      </c>
      <c r="BA442" s="222"/>
      <c r="BB442" s="222"/>
      <c r="BC442" s="222"/>
      <c r="BD442" s="222"/>
      <c r="BE442" s="224">
        <f t="shared" si="1437"/>
        <v>0</v>
      </c>
      <c r="BF442" s="222"/>
      <c r="BG442" s="222"/>
      <c r="BH442" s="222"/>
      <c r="BI442" s="222"/>
      <c r="BJ442" s="224">
        <f t="shared" si="1438"/>
        <v>0</v>
      </c>
      <c r="BK442" s="222"/>
      <c r="BL442" s="222"/>
      <c r="BM442" s="222"/>
      <c r="BN442" s="222"/>
      <c r="BO442" s="224">
        <f t="shared" si="1439"/>
        <v>0</v>
      </c>
      <c r="BP442" s="222"/>
      <c r="BQ442" s="222"/>
      <c r="BR442" s="222"/>
      <c r="BS442" s="222"/>
      <c r="BT442" s="224">
        <f t="shared" si="1440"/>
        <v>0</v>
      </c>
      <c r="BU442" s="222"/>
      <c r="BV442" s="222"/>
      <c r="BW442" s="222"/>
      <c r="BX442" s="222"/>
      <c r="BY442" s="224">
        <f t="shared" si="1441"/>
        <v>0</v>
      </c>
      <c r="BZ442" s="222"/>
      <c r="CA442" s="222"/>
      <c r="CB442" s="222"/>
      <c r="CC442" s="222"/>
      <c r="CD442" s="224">
        <f t="shared" si="1442"/>
        <v>0</v>
      </c>
      <c r="CE442" s="222"/>
      <c r="CF442" s="222"/>
      <c r="CG442" s="222"/>
      <c r="CH442" s="222"/>
      <c r="CI442" s="224">
        <f t="shared" si="1443"/>
        <v>0</v>
      </c>
      <c r="CJ442" s="222"/>
      <c r="CK442" s="222"/>
      <c r="CL442" s="222"/>
      <c r="CM442" s="222"/>
      <c r="CN442" s="224">
        <f t="shared" si="1444"/>
        <v>0</v>
      </c>
      <c r="CO442" s="222"/>
      <c r="CP442" s="222"/>
      <c r="CQ442" s="222"/>
      <c r="CR442" s="222"/>
      <c r="CS442" s="209">
        <f t="shared" si="1361"/>
        <v>0</v>
      </c>
      <c r="CT442" s="205"/>
      <c r="CU442" s="210">
        <f t="shared" si="1425"/>
        <v>0</v>
      </c>
      <c r="CV442" s="210">
        <f t="shared" si="1425"/>
        <v>0</v>
      </c>
      <c r="CW442" s="210">
        <f t="shared" si="1330"/>
        <v>0</v>
      </c>
      <c r="CX442" s="210">
        <f t="shared" si="1331"/>
        <v>0</v>
      </c>
      <c r="CY442" s="210">
        <f t="shared" si="1332"/>
        <v>0</v>
      </c>
      <c r="CZ442" s="210">
        <f t="shared" si="1333"/>
        <v>0</v>
      </c>
      <c r="DA442" s="210">
        <f t="shared" si="1426"/>
        <v>0</v>
      </c>
      <c r="DB442" s="210">
        <f t="shared" si="1426"/>
        <v>0</v>
      </c>
      <c r="DC442" s="210">
        <f t="shared" si="1334"/>
        <v>0</v>
      </c>
      <c r="DD442" s="210">
        <f t="shared" si="1335"/>
        <v>0</v>
      </c>
      <c r="DE442" s="210">
        <f t="shared" si="1336"/>
        <v>0</v>
      </c>
      <c r="DF442" s="210">
        <f t="shared" si="1337"/>
        <v>0</v>
      </c>
      <c r="DG442" s="210">
        <f t="shared" si="1338"/>
        <v>0</v>
      </c>
      <c r="DH442" s="210">
        <f t="shared" si="1339"/>
        <v>0</v>
      </c>
      <c r="DI442" s="210">
        <f t="shared" si="1340"/>
        <v>0</v>
      </c>
      <c r="DJ442" s="210">
        <f t="shared" si="1341"/>
        <v>0</v>
      </c>
      <c r="DK442" s="210">
        <f t="shared" si="1342"/>
        <v>0</v>
      </c>
      <c r="DL442" s="210">
        <f t="shared" si="1343"/>
        <v>0</v>
      </c>
      <c r="DN442" s="210">
        <f t="shared" si="1448"/>
        <v>0</v>
      </c>
      <c r="DO442" s="210">
        <f t="shared" si="1448"/>
        <v>0</v>
      </c>
      <c r="DP442" s="210">
        <f t="shared" si="1448"/>
        <v>0</v>
      </c>
      <c r="DQ442" s="210">
        <f t="shared" si="1445"/>
        <v>0</v>
      </c>
      <c r="DR442" s="210">
        <f t="shared" si="1445"/>
        <v>0</v>
      </c>
      <c r="DS442" s="210">
        <f t="shared" si="1445"/>
        <v>0</v>
      </c>
      <c r="DT442" s="210">
        <f t="shared" si="1445"/>
        <v>0</v>
      </c>
      <c r="DU442" s="210">
        <f t="shared" si="1445"/>
        <v>0</v>
      </c>
      <c r="DV442" s="210">
        <f t="shared" si="1445"/>
        <v>0</v>
      </c>
      <c r="DW442" s="210">
        <f t="shared" si="1445"/>
        <v>0</v>
      </c>
      <c r="DX442" s="210">
        <f t="shared" si="1445"/>
        <v>0</v>
      </c>
      <c r="DY442" s="210">
        <f t="shared" si="1445"/>
        <v>0</v>
      </c>
      <c r="DZ442" s="210">
        <f t="shared" si="1445"/>
        <v>0</v>
      </c>
      <c r="EA442" s="210">
        <f t="shared" si="1445"/>
        <v>0</v>
      </c>
      <c r="EB442" s="210">
        <f t="shared" si="1445"/>
        <v>0</v>
      </c>
      <c r="EC442" s="210">
        <f t="shared" si="1445"/>
        <v>0</v>
      </c>
      <c r="ED442" s="210">
        <f t="shared" si="1446"/>
        <v>0</v>
      </c>
      <c r="EE442" s="210">
        <f t="shared" si="1447"/>
        <v>0</v>
      </c>
      <c r="EF442" s="210">
        <f t="shared" si="1277"/>
        <v>0</v>
      </c>
      <c r="EG442" s="210">
        <f t="shared" si="1277"/>
        <v>0</v>
      </c>
      <c r="EH442" s="210">
        <f t="shared" si="1277"/>
        <v>0</v>
      </c>
      <c r="EI442" s="210">
        <f t="shared" si="1277"/>
        <v>0</v>
      </c>
      <c r="EJ442" s="210">
        <f t="shared" si="1277"/>
        <v>0</v>
      </c>
      <c r="EK442" s="210">
        <f t="shared" si="1237"/>
        <v>0</v>
      </c>
      <c r="EL442" s="210">
        <f t="shared" si="1237"/>
        <v>0</v>
      </c>
      <c r="EM442" s="210">
        <f t="shared" si="1237"/>
        <v>0</v>
      </c>
      <c r="EN442" s="210">
        <f t="shared" si="1237"/>
        <v>0</v>
      </c>
      <c r="EO442" s="210">
        <f t="shared" si="1258"/>
        <v>0</v>
      </c>
      <c r="EP442" s="210">
        <f t="shared" si="1258"/>
        <v>0</v>
      </c>
      <c r="EQ442" s="210">
        <f t="shared" si="1258"/>
        <v>0</v>
      </c>
      <c r="ES442" s="210">
        <f t="shared" si="1344"/>
        <v>0</v>
      </c>
      <c r="ET442" s="210">
        <f t="shared" si="1345"/>
        <v>0</v>
      </c>
      <c r="EU442" s="210">
        <f t="shared" si="1346"/>
        <v>0</v>
      </c>
      <c r="EV442" s="210">
        <f t="shared" si="1347"/>
        <v>0</v>
      </c>
      <c r="EW442" s="210">
        <f t="shared" si="1348"/>
        <v>0</v>
      </c>
      <c r="EX442" s="210">
        <f t="shared" si="1349"/>
        <v>0</v>
      </c>
      <c r="EY442" s="210">
        <f t="shared" si="1350"/>
        <v>0</v>
      </c>
      <c r="EZ442" s="210">
        <f t="shared" si="1351"/>
        <v>0</v>
      </c>
      <c r="FA442" s="210">
        <f t="shared" si="1352"/>
        <v>0</v>
      </c>
      <c r="FB442" s="210">
        <f t="shared" si="1353"/>
        <v>0</v>
      </c>
      <c r="FC442" s="210">
        <f t="shared" si="1354"/>
        <v>0</v>
      </c>
      <c r="FD442" s="210">
        <f t="shared" si="1355"/>
        <v>0</v>
      </c>
      <c r="FE442" s="210">
        <f t="shared" si="1356"/>
        <v>0</v>
      </c>
      <c r="FF442" s="210">
        <f t="shared" si="1357"/>
        <v>0</v>
      </c>
      <c r="FG442" s="210">
        <f t="shared" si="1358"/>
        <v>0</v>
      </c>
      <c r="FI442" s="211">
        <f t="shared" si="1278"/>
        <v>0</v>
      </c>
      <c r="FJ442" s="211">
        <f t="shared" si="1279"/>
        <v>0</v>
      </c>
      <c r="FK442" s="211">
        <f t="shared" si="1280"/>
        <v>0</v>
      </c>
      <c r="FL442" s="211">
        <f t="shared" si="1281"/>
        <v>0</v>
      </c>
      <c r="FM442" s="211">
        <f t="shared" si="1282"/>
        <v>0</v>
      </c>
      <c r="FN442" s="211">
        <f t="shared" si="1283"/>
        <v>0</v>
      </c>
      <c r="FO442" s="211">
        <f t="shared" si="1284"/>
        <v>0</v>
      </c>
      <c r="FP442" s="211">
        <f t="shared" si="1285"/>
        <v>0</v>
      </c>
      <c r="FQ442" s="211">
        <f t="shared" si="1286"/>
        <v>0</v>
      </c>
      <c r="FR442" s="211">
        <f t="shared" si="1287"/>
        <v>0</v>
      </c>
      <c r="FS442" s="211">
        <f t="shared" si="1288"/>
        <v>0</v>
      </c>
      <c r="FT442" s="211">
        <f t="shared" si="1289"/>
        <v>0</v>
      </c>
      <c r="FU442" s="211">
        <f t="shared" si="1290"/>
        <v>0</v>
      </c>
      <c r="FV442" s="211">
        <f t="shared" si="1291"/>
        <v>0</v>
      </c>
      <c r="FW442" s="211">
        <f t="shared" si="1292"/>
        <v>0</v>
      </c>
      <c r="FX442" s="211">
        <f t="shared" si="1293"/>
        <v>0</v>
      </c>
      <c r="FY442" s="211">
        <f t="shared" si="1294"/>
        <v>0</v>
      </c>
      <c r="FZ442" s="211">
        <f t="shared" si="1295"/>
        <v>0</v>
      </c>
      <c r="GA442" s="211">
        <f t="shared" si="1296"/>
        <v>0</v>
      </c>
      <c r="GB442" s="211">
        <f t="shared" si="1297"/>
        <v>0</v>
      </c>
      <c r="GC442" s="211">
        <f t="shared" si="1298"/>
        <v>0</v>
      </c>
      <c r="GD442" s="211">
        <f t="shared" si="1299"/>
        <v>0</v>
      </c>
      <c r="GE442" s="211">
        <f t="shared" si="1300"/>
        <v>0</v>
      </c>
      <c r="GF442" s="211">
        <f t="shared" si="1301"/>
        <v>0</v>
      </c>
      <c r="GG442" s="211">
        <f t="shared" si="1302"/>
        <v>0</v>
      </c>
      <c r="GH442" s="211">
        <f t="shared" si="1303"/>
        <v>0</v>
      </c>
      <c r="GI442" s="211">
        <f t="shared" si="1304"/>
        <v>0</v>
      </c>
      <c r="GJ442" s="211">
        <f t="shared" si="1305"/>
        <v>0</v>
      </c>
      <c r="GK442" s="211">
        <f t="shared" si="1306"/>
        <v>0</v>
      </c>
      <c r="GL442" s="211">
        <f t="shared" si="1307"/>
        <v>0</v>
      </c>
    </row>
    <row r="443" spans="3:194" ht="30">
      <c r="C443" s="25" t="s">
        <v>310</v>
      </c>
      <c r="D443" s="220">
        <v>5024</v>
      </c>
      <c r="E443" s="223">
        <v>11</v>
      </c>
      <c r="F443" s="223"/>
      <c r="G443" s="224">
        <f t="shared" si="1427"/>
        <v>0</v>
      </c>
      <c r="H443" s="224">
        <f t="shared" si="1428"/>
        <v>0</v>
      </c>
      <c r="I443" s="222"/>
      <c r="J443" s="222"/>
      <c r="K443" s="222"/>
      <c r="L443" s="222"/>
      <c r="M443" s="222"/>
      <c r="N443" s="222"/>
      <c r="O443" s="222"/>
      <c r="P443" s="222"/>
      <c r="Q443" s="224">
        <f t="shared" si="1429"/>
        <v>0</v>
      </c>
      <c r="R443" s="222"/>
      <c r="S443" s="222"/>
      <c r="T443" s="222"/>
      <c r="U443" s="222"/>
      <c r="V443" s="224">
        <f t="shared" si="1430"/>
        <v>0</v>
      </c>
      <c r="W443" s="222"/>
      <c r="X443" s="222"/>
      <c r="Y443" s="222"/>
      <c r="Z443" s="222"/>
      <c r="AA443" s="224">
        <f t="shared" si="1431"/>
        <v>0</v>
      </c>
      <c r="AB443" s="222"/>
      <c r="AC443" s="222"/>
      <c r="AD443" s="222"/>
      <c r="AE443" s="222"/>
      <c r="AF443" s="224">
        <f t="shared" si="1432"/>
        <v>0</v>
      </c>
      <c r="AG443" s="222"/>
      <c r="AH443" s="222"/>
      <c r="AI443" s="222"/>
      <c r="AJ443" s="222"/>
      <c r="AK443" s="224">
        <f t="shared" si="1433"/>
        <v>0</v>
      </c>
      <c r="AL443" s="224">
        <f t="shared" si="1434"/>
        <v>0</v>
      </c>
      <c r="AM443" s="222"/>
      <c r="AN443" s="222"/>
      <c r="AO443" s="222"/>
      <c r="AP443" s="222"/>
      <c r="AQ443" s="222"/>
      <c r="AR443" s="222"/>
      <c r="AS443" s="222"/>
      <c r="AT443" s="222"/>
      <c r="AU443" s="224">
        <f t="shared" si="1435"/>
        <v>0</v>
      </c>
      <c r="AV443" s="222"/>
      <c r="AW443" s="222"/>
      <c r="AX443" s="222"/>
      <c r="AY443" s="222"/>
      <c r="AZ443" s="224">
        <f t="shared" si="1436"/>
        <v>0</v>
      </c>
      <c r="BA443" s="222"/>
      <c r="BB443" s="222"/>
      <c r="BC443" s="222"/>
      <c r="BD443" s="222"/>
      <c r="BE443" s="224">
        <f t="shared" si="1437"/>
        <v>0</v>
      </c>
      <c r="BF443" s="222"/>
      <c r="BG443" s="222"/>
      <c r="BH443" s="222"/>
      <c r="BI443" s="222"/>
      <c r="BJ443" s="224">
        <f t="shared" si="1438"/>
        <v>0</v>
      </c>
      <c r="BK443" s="222"/>
      <c r="BL443" s="222"/>
      <c r="BM443" s="222"/>
      <c r="BN443" s="222"/>
      <c r="BO443" s="224">
        <f t="shared" si="1439"/>
        <v>0</v>
      </c>
      <c r="BP443" s="222"/>
      <c r="BQ443" s="222"/>
      <c r="BR443" s="222"/>
      <c r="BS443" s="222"/>
      <c r="BT443" s="224">
        <f t="shared" si="1440"/>
        <v>0</v>
      </c>
      <c r="BU443" s="222"/>
      <c r="BV443" s="222"/>
      <c r="BW443" s="222"/>
      <c r="BX443" s="222"/>
      <c r="BY443" s="224">
        <f t="shared" si="1441"/>
        <v>0</v>
      </c>
      <c r="BZ443" s="222"/>
      <c r="CA443" s="222"/>
      <c r="CB443" s="222"/>
      <c r="CC443" s="222"/>
      <c r="CD443" s="224">
        <f t="shared" si="1442"/>
        <v>0</v>
      </c>
      <c r="CE443" s="222"/>
      <c r="CF443" s="222"/>
      <c r="CG443" s="222"/>
      <c r="CH443" s="222"/>
      <c r="CI443" s="224">
        <f t="shared" si="1443"/>
        <v>0</v>
      </c>
      <c r="CJ443" s="222"/>
      <c r="CK443" s="222"/>
      <c r="CL443" s="222"/>
      <c r="CM443" s="222"/>
      <c r="CN443" s="224">
        <f t="shared" si="1444"/>
        <v>0</v>
      </c>
      <c r="CO443" s="222"/>
      <c r="CP443" s="222"/>
      <c r="CQ443" s="222"/>
      <c r="CR443" s="222"/>
      <c r="CS443" s="209">
        <f t="shared" si="1361"/>
        <v>0</v>
      </c>
      <c r="CT443" s="205"/>
      <c r="CU443" s="210">
        <f t="shared" si="1425"/>
        <v>0</v>
      </c>
      <c r="CV443" s="210">
        <f t="shared" si="1425"/>
        <v>0</v>
      </c>
      <c r="CW443" s="210">
        <f t="shared" si="1330"/>
        <v>0</v>
      </c>
      <c r="CX443" s="210">
        <f t="shared" si="1331"/>
        <v>0</v>
      </c>
      <c r="CY443" s="210">
        <f t="shared" si="1332"/>
        <v>0</v>
      </c>
      <c r="CZ443" s="210">
        <f t="shared" si="1333"/>
        <v>0</v>
      </c>
      <c r="DA443" s="210">
        <f t="shared" si="1426"/>
        <v>0</v>
      </c>
      <c r="DB443" s="210">
        <f t="shared" si="1426"/>
        <v>0</v>
      </c>
      <c r="DC443" s="210">
        <f t="shared" si="1334"/>
        <v>0</v>
      </c>
      <c r="DD443" s="210">
        <f t="shared" si="1335"/>
        <v>0</v>
      </c>
      <c r="DE443" s="210">
        <f t="shared" si="1336"/>
        <v>0</v>
      </c>
      <c r="DF443" s="210">
        <f t="shared" si="1337"/>
        <v>0</v>
      </c>
      <c r="DG443" s="210">
        <f t="shared" si="1338"/>
        <v>0</v>
      </c>
      <c r="DH443" s="210">
        <f t="shared" si="1339"/>
        <v>0</v>
      </c>
      <c r="DI443" s="210">
        <f t="shared" si="1340"/>
        <v>0</v>
      </c>
      <c r="DJ443" s="210">
        <f t="shared" si="1341"/>
        <v>0</v>
      </c>
      <c r="DK443" s="210">
        <f t="shared" si="1342"/>
        <v>0</v>
      </c>
      <c r="DL443" s="210">
        <f t="shared" si="1343"/>
        <v>0</v>
      </c>
      <c r="DN443" s="210">
        <f t="shared" si="1448"/>
        <v>0</v>
      </c>
      <c r="DO443" s="210">
        <f t="shared" si="1448"/>
        <v>0</v>
      </c>
      <c r="DP443" s="210">
        <f t="shared" si="1448"/>
        <v>0</v>
      </c>
      <c r="DQ443" s="210">
        <f t="shared" si="1445"/>
        <v>0</v>
      </c>
      <c r="DR443" s="210">
        <f t="shared" si="1445"/>
        <v>0</v>
      </c>
      <c r="DS443" s="210">
        <f t="shared" si="1445"/>
        <v>0</v>
      </c>
      <c r="DT443" s="210">
        <f t="shared" si="1445"/>
        <v>0</v>
      </c>
      <c r="DU443" s="210">
        <f t="shared" si="1445"/>
        <v>0</v>
      </c>
      <c r="DV443" s="210">
        <f t="shared" si="1445"/>
        <v>0</v>
      </c>
      <c r="DW443" s="210">
        <f t="shared" si="1445"/>
        <v>0</v>
      </c>
      <c r="DX443" s="210">
        <f t="shared" si="1445"/>
        <v>0</v>
      </c>
      <c r="DY443" s="210">
        <f t="shared" si="1445"/>
        <v>0</v>
      </c>
      <c r="DZ443" s="210">
        <f t="shared" si="1445"/>
        <v>0</v>
      </c>
      <c r="EA443" s="210">
        <f t="shared" si="1445"/>
        <v>0</v>
      </c>
      <c r="EB443" s="210">
        <f t="shared" si="1445"/>
        <v>0</v>
      </c>
      <c r="EC443" s="210">
        <f t="shared" si="1445"/>
        <v>0</v>
      </c>
      <c r="ED443" s="210">
        <f t="shared" si="1446"/>
        <v>0</v>
      </c>
      <c r="EE443" s="210">
        <f t="shared" si="1447"/>
        <v>0</v>
      </c>
      <c r="EF443" s="210">
        <f t="shared" ref="EF443:EF459" si="1449">IF((Y443-BC443)&gt;0,0,Y443-BC443)</f>
        <v>0</v>
      </c>
      <c r="EG443" s="210">
        <f t="shared" ref="EG443:EG459" si="1450">IF((Z443-BD443)&gt;0,0,Z443-BD443)</f>
        <v>0</v>
      </c>
      <c r="EH443" s="210">
        <f t="shared" ref="EH443:EH459" si="1451">IF((AA443-BE443)&gt;0,0,AA443-BE443)</f>
        <v>0</v>
      </c>
      <c r="EI443" s="210">
        <f t="shared" ref="EI443:EI459" si="1452">IF((AB443-BF443)&gt;0,0,AB443-BF443)</f>
        <v>0</v>
      </c>
      <c r="EJ443" s="210">
        <f t="shared" ref="EJ443:EJ459" si="1453">IF((AC443-BG443)&gt;0,0,AC443-BG443)</f>
        <v>0</v>
      </c>
      <c r="EK443" s="210">
        <f t="shared" si="1237"/>
        <v>0</v>
      </c>
      <c r="EL443" s="210">
        <f t="shared" si="1237"/>
        <v>0</v>
      </c>
      <c r="EM443" s="210">
        <f t="shared" si="1237"/>
        <v>0</v>
      </c>
      <c r="EN443" s="210">
        <f t="shared" si="1237"/>
        <v>0</v>
      </c>
      <c r="EO443" s="210">
        <f t="shared" si="1258"/>
        <v>0</v>
      </c>
      <c r="EP443" s="210">
        <f t="shared" si="1258"/>
        <v>0</v>
      </c>
      <c r="EQ443" s="210">
        <f t="shared" si="1258"/>
        <v>0</v>
      </c>
      <c r="ES443" s="210">
        <f t="shared" si="1344"/>
        <v>0</v>
      </c>
      <c r="ET443" s="210">
        <f t="shared" si="1345"/>
        <v>0</v>
      </c>
      <c r="EU443" s="210">
        <f t="shared" si="1346"/>
        <v>0</v>
      </c>
      <c r="EV443" s="210">
        <f t="shared" si="1347"/>
        <v>0</v>
      </c>
      <c r="EW443" s="210">
        <f t="shared" si="1348"/>
        <v>0</v>
      </c>
      <c r="EX443" s="210">
        <f t="shared" si="1349"/>
        <v>0</v>
      </c>
      <c r="EY443" s="210">
        <f t="shared" si="1350"/>
        <v>0</v>
      </c>
      <c r="EZ443" s="210">
        <f t="shared" si="1351"/>
        <v>0</v>
      </c>
      <c r="FA443" s="210">
        <f t="shared" si="1352"/>
        <v>0</v>
      </c>
      <c r="FB443" s="210">
        <f t="shared" si="1353"/>
        <v>0</v>
      </c>
      <c r="FC443" s="210">
        <f t="shared" si="1354"/>
        <v>0</v>
      </c>
      <c r="FD443" s="210">
        <f t="shared" si="1355"/>
        <v>0</v>
      </c>
      <c r="FE443" s="210">
        <f t="shared" si="1356"/>
        <v>0</v>
      </c>
      <c r="FF443" s="210">
        <f t="shared" si="1357"/>
        <v>0</v>
      </c>
      <c r="FG443" s="210">
        <f t="shared" si="1358"/>
        <v>0</v>
      </c>
      <c r="FI443" s="211">
        <f t="shared" si="1278"/>
        <v>0</v>
      </c>
      <c r="FJ443" s="211">
        <f t="shared" si="1279"/>
        <v>0</v>
      </c>
      <c r="FK443" s="211">
        <f t="shared" si="1280"/>
        <v>0</v>
      </c>
      <c r="FL443" s="211">
        <f t="shared" si="1281"/>
        <v>0</v>
      </c>
      <c r="FM443" s="211">
        <f t="shared" si="1282"/>
        <v>0</v>
      </c>
      <c r="FN443" s="211">
        <f t="shared" si="1283"/>
        <v>0</v>
      </c>
      <c r="FO443" s="211">
        <f t="shared" si="1284"/>
        <v>0</v>
      </c>
      <c r="FP443" s="211">
        <f t="shared" si="1285"/>
        <v>0</v>
      </c>
      <c r="FQ443" s="211">
        <f t="shared" si="1286"/>
        <v>0</v>
      </c>
      <c r="FR443" s="211">
        <f t="shared" si="1287"/>
        <v>0</v>
      </c>
      <c r="FS443" s="211">
        <f t="shared" si="1288"/>
        <v>0</v>
      </c>
      <c r="FT443" s="211">
        <f t="shared" si="1289"/>
        <v>0</v>
      </c>
      <c r="FU443" s="211">
        <f t="shared" si="1290"/>
        <v>0</v>
      </c>
      <c r="FV443" s="211">
        <f t="shared" si="1291"/>
        <v>0</v>
      </c>
      <c r="FW443" s="211">
        <f t="shared" si="1292"/>
        <v>0</v>
      </c>
      <c r="FX443" s="211">
        <f t="shared" si="1293"/>
        <v>0</v>
      </c>
      <c r="FY443" s="211">
        <f t="shared" si="1294"/>
        <v>0</v>
      </c>
      <c r="FZ443" s="211">
        <f t="shared" si="1295"/>
        <v>0</v>
      </c>
      <c r="GA443" s="211">
        <f t="shared" si="1296"/>
        <v>0</v>
      </c>
      <c r="GB443" s="211">
        <f t="shared" si="1297"/>
        <v>0</v>
      </c>
      <c r="GC443" s="211">
        <f t="shared" si="1298"/>
        <v>0</v>
      </c>
      <c r="GD443" s="211">
        <f t="shared" si="1299"/>
        <v>0</v>
      </c>
      <c r="GE443" s="211">
        <f t="shared" si="1300"/>
        <v>0</v>
      </c>
      <c r="GF443" s="211">
        <f t="shared" si="1301"/>
        <v>0</v>
      </c>
      <c r="GG443" s="211">
        <f t="shared" si="1302"/>
        <v>0</v>
      </c>
      <c r="GH443" s="211">
        <f t="shared" si="1303"/>
        <v>0</v>
      </c>
      <c r="GI443" s="211">
        <f t="shared" si="1304"/>
        <v>0</v>
      </c>
      <c r="GJ443" s="211">
        <f t="shared" si="1305"/>
        <v>0</v>
      </c>
      <c r="GK443" s="211">
        <f t="shared" si="1306"/>
        <v>0</v>
      </c>
      <c r="GL443" s="211">
        <f t="shared" si="1307"/>
        <v>0</v>
      </c>
    </row>
    <row r="444" spans="3:194">
      <c r="C444" s="25" t="s">
        <v>311</v>
      </c>
      <c r="D444" s="220">
        <v>5025</v>
      </c>
      <c r="E444" s="223">
        <v>11</v>
      </c>
      <c r="F444" s="223"/>
      <c r="G444" s="224">
        <f t="shared" si="1427"/>
        <v>0</v>
      </c>
      <c r="H444" s="224">
        <f t="shared" si="1428"/>
        <v>0</v>
      </c>
      <c r="I444" s="222"/>
      <c r="J444" s="222"/>
      <c r="K444" s="222"/>
      <c r="L444" s="222"/>
      <c r="M444" s="222"/>
      <c r="N444" s="222"/>
      <c r="O444" s="222"/>
      <c r="P444" s="222"/>
      <c r="Q444" s="224">
        <f t="shared" si="1429"/>
        <v>0</v>
      </c>
      <c r="R444" s="222"/>
      <c r="S444" s="222"/>
      <c r="T444" s="222"/>
      <c r="U444" s="222"/>
      <c r="V444" s="224">
        <f t="shared" si="1430"/>
        <v>0</v>
      </c>
      <c r="W444" s="222"/>
      <c r="X444" s="222"/>
      <c r="Y444" s="222"/>
      <c r="Z444" s="222"/>
      <c r="AA444" s="224">
        <f t="shared" si="1431"/>
        <v>0</v>
      </c>
      <c r="AB444" s="222"/>
      <c r="AC444" s="222"/>
      <c r="AD444" s="222"/>
      <c r="AE444" s="222"/>
      <c r="AF444" s="224">
        <f t="shared" si="1432"/>
        <v>0</v>
      </c>
      <c r="AG444" s="222"/>
      <c r="AH444" s="222"/>
      <c r="AI444" s="222"/>
      <c r="AJ444" s="222"/>
      <c r="AK444" s="224">
        <f t="shared" si="1433"/>
        <v>0</v>
      </c>
      <c r="AL444" s="224">
        <f t="shared" si="1434"/>
        <v>0</v>
      </c>
      <c r="AM444" s="222"/>
      <c r="AN444" s="222"/>
      <c r="AO444" s="222"/>
      <c r="AP444" s="222"/>
      <c r="AQ444" s="222"/>
      <c r="AR444" s="222"/>
      <c r="AS444" s="222"/>
      <c r="AT444" s="222"/>
      <c r="AU444" s="224">
        <f t="shared" si="1435"/>
        <v>0</v>
      </c>
      <c r="AV444" s="222"/>
      <c r="AW444" s="222"/>
      <c r="AX444" s="222"/>
      <c r="AY444" s="222"/>
      <c r="AZ444" s="224">
        <f t="shared" si="1436"/>
        <v>0</v>
      </c>
      <c r="BA444" s="222"/>
      <c r="BB444" s="222"/>
      <c r="BC444" s="222"/>
      <c r="BD444" s="222"/>
      <c r="BE444" s="224">
        <f t="shared" si="1437"/>
        <v>0</v>
      </c>
      <c r="BF444" s="222"/>
      <c r="BG444" s="222"/>
      <c r="BH444" s="222"/>
      <c r="BI444" s="222"/>
      <c r="BJ444" s="224">
        <f t="shared" si="1438"/>
        <v>0</v>
      </c>
      <c r="BK444" s="222"/>
      <c r="BL444" s="222"/>
      <c r="BM444" s="222"/>
      <c r="BN444" s="222"/>
      <c r="BO444" s="224">
        <f t="shared" si="1439"/>
        <v>0</v>
      </c>
      <c r="BP444" s="222"/>
      <c r="BQ444" s="222"/>
      <c r="BR444" s="222"/>
      <c r="BS444" s="222"/>
      <c r="BT444" s="224">
        <f t="shared" si="1440"/>
        <v>0</v>
      </c>
      <c r="BU444" s="222"/>
      <c r="BV444" s="222"/>
      <c r="BW444" s="222"/>
      <c r="BX444" s="222"/>
      <c r="BY444" s="224">
        <f t="shared" si="1441"/>
        <v>0</v>
      </c>
      <c r="BZ444" s="222"/>
      <c r="CA444" s="222"/>
      <c r="CB444" s="222"/>
      <c r="CC444" s="222"/>
      <c r="CD444" s="224">
        <f t="shared" si="1442"/>
        <v>0</v>
      </c>
      <c r="CE444" s="222"/>
      <c r="CF444" s="222"/>
      <c r="CG444" s="222"/>
      <c r="CH444" s="222"/>
      <c r="CI444" s="224">
        <f t="shared" si="1443"/>
        <v>0</v>
      </c>
      <c r="CJ444" s="222"/>
      <c r="CK444" s="222"/>
      <c r="CL444" s="222"/>
      <c r="CM444" s="222"/>
      <c r="CN444" s="224">
        <f t="shared" si="1444"/>
        <v>0</v>
      </c>
      <c r="CO444" s="222"/>
      <c r="CP444" s="222"/>
      <c r="CQ444" s="222"/>
      <c r="CR444" s="222"/>
      <c r="CS444" s="209">
        <f t="shared" si="1361"/>
        <v>0</v>
      </c>
      <c r="CT444" s="205"/>
      <c r="CU444" s="210">
        <f t="shared" si="1425"/>
        <v>0</v>
      </c>
      <c r="CV444" s="210">
        <f t="shared" si="1425"/>
        <v>0</v>
      </c>
      <c r="CW444" s="210">
        <f t="shared" si="1330"/>
        <v>0</v>
      </c>
      <c r="CX444" s="210">
        <f t="shared" si="1331"/>
        <v>0</v>
      </c>
      <c r="CY444" s="210">
        <f t="shared" si="1332"/>
        <v>0</v>
      </c>
      <c r="CZ444" s="210">
        <f t="shared" si="1333"/>
        <v>0</v>
      </c>
      <c r="DA444" s="210">
        <f t="shared" si="1426"/>
        <v>0</v>
      </c>
      <c r="DB444" s="210">
        <f t="shared" si="1426"/>
        <v>0</v>
      </c>
      <c r="DC444" s="210">
        <f t="shared" si="1334"/>
        <v>0</v>
      </c>
      <c r="DD444" s="210">
        <f t="shared" si="1335"/>
        <v>0</v>
      </c>
      <c r="DE444" s="210">
        <f t="shared" si="1336"/>
        <v>0</v>
      </c>
      <c r="DF444" s="210">
        <f t="shared" si="1337"/>
        <v>0</v>
      </c>
      <c r="DG444" s="210">
        <f t="shared" si="1338"/>
        <v>0</v>
      </c>
      <c r="DH444" s="210">
        <f t="shared" si="1339"/>
        <v>0</v>
      </c>
      <c r="DI444" s="210">
        <f t="shared" si="1340"/>
        <v>0</v>
      </c>
      <c r="DJ444" s="210">
        <f t="shared" si="1341"/>
        <v>0</v>
      </c>
      <c r="DK444" s="210">
        <f t="shared" si="1342"/>
        <v>0</v>
      </c>
      <c r="DL444" s="210">
        <f t="shared" si="1343"/>
        <v>0</v>
      </c>
      <c r="DN444" s="210">
        <f t="shared" si="1448"/>
        <v>0</v>
      </c>
      <c r="DO444" s="210">
        <f t="shared" si="1448"/>
        <v>0</v>
      </c>
      <c r="DP444" s="210">
        <f t="shared" si="1448"/>
        <v>0</v>
      </c>
      <c r="DQ444" s="210">
        <f t="shared" si="1445"/>
        <v>0</v>
      </c>
      <c r="DR444" s="210">
        <f t="shared" si="1445"/>
        <v>0</v>
      </c>
      <c r="DS444" s="210">
        <f t="shared" si="1445"/>
        <v>0</v>
      </c>
      <c r="DT444" s="210">
        <f t="shared" si="1445"/>
        <v>0</v>
      </c>
      <c r="DU444" s="210">
        <f t="shared" si="1445"/>
        <v>0</v>
      </c>
      <c r="DV444" s="210">
        <f t="shared" si="1445"/>
        <v>0</v>
      </c>
      <c r="DW444" s="210">
        <f t="shared" si="1445"/>
        <v>0</v>
      </c>
      <c r="DX444" s="210">
        <f t="shared" si="1445"/>
        <v>0</v>
      </c>
      <c r="DY444" s="210">
        <f t="shared" si="1445"/>
        <v>0</v>
      </c>
      <c r="DZ444" s="210">
        <f t="shared" si="1445"/>
        <v>0</v>
      </c>
      <c r="EA444" s="210">
        <f t="shared" si="1445"/>
        <v>0</v>
      </c>
      <c r="EB444" s="210">
        <f t="shared" si="1445"/>
        <v>0</v>
      </c>
      <c r="EC444" s="210">
        <f t="shared" si="1445"/>
        <v>0</v>
      </c>
      <c r="ED444" s="210">
        <f t="shared" si="1446"/>
        <v>0</v>
      </c>
      <c r="EE444" s="210">
        <f t="shared" si="1447"/>
        <v>0</v>
      </c>
      <c r="EF444" s="210">
        <f t="shared" si="1449"/>
        <v>0</v>
      </c>
      <c r="EG444" s="210">
        <f t="shared" si="1450"/>
        <v>0</v>
      </c>
      <c r="EH444" s="210">
        <f t="shared" si="1451"/>
        <v>0</v>
      </c>
      <c r="EI444" s="210">
        <f t="shared" si="1452"/>
        <v>0</v>
      </c>
      <c r="EJ444" s="210">
        <f t="shared" si="1453"/>
        <v>0</v>
      </c>
      <c r="EK444" s="210">
        <f t="shared" si="1237"/>
        <v>0</v>
      </c>
      <c r="EL444" s="210">
        <f t="shared" si="1237"/>
        <v>0</v>
      </c>
      <c r="EM444" s="210">
        <f t="shared" si="1237"/>
        <v>0</v>
      </c>
      <c r="EN444" s="210">
        <f t="shared" si="1237"/>
        <v>0</v>
      </c>
      <c r="EO444" s="210">
        <f t="shared" si="1258"/>
        <v>0</v>
      </c>
      <c r="EP444" s="210">
        <f t="shared" si="1258"/>
        <v>0</v>
      </c>
      <c r="EQ444" s="210">
        <f t="shared" si="1258"/>
        <v>0</v>
      </c>
      <c r="ES444" s="210">
        <f t="shared" si="1344"/>
        <v>0</v>
      </c>
      <c r="ET444" s="210">
        <f t="shared" si="1345"/>
        <v>0</v>
      </c>
      <c r="EU444" s="210">
        <f t="shared" si="1346"/>
        <v>0</v>
      </c>
      <c r="EV444" s="210">
        <f t="shared" si="1347"/>
        <v>0</v>
      </c>
      <c r="EW444" s="210">
        <f t="shared" si="1348"/>
        <v>0</v>
      </c>
      <c r="EX444" s="210">
        <f t="shared" si="1349"/>
        <v>0</v>
      </c>
      <c r="EY444" s="210">
        <f t="shared" si="1350"/>
        <v>0</v>
      </c>
      <c r="EZ444" s="210">
        <f t="shared" si="1351"/>
        <v>0</v>
      </c>
      <c r="FA444" s="210">
        <f t="shared" si="1352"/>
        <v>0</v>
      </c>
      <c r="FB444" s="210">
        <f t="shared" si="1353"/>
        <v>0</v>
      </c>
      <c r="FC444" s="210">
        <f t="shared" si="1354"/>
        <v>0</v>
      </c>
      <c r="FD444" s="210">
        <f t="shared" si="1355"/>
        <v>0</v>
      </c>
      <c r="FE444" s="210">
        <f t="shared" si="1356"/>
        <v>0</v>
      </c>
      <c r="FF444" s="210">
        <f t="shared" si="1357"/>
        <v>0</v>
      </c>
      <c r="FG444" s="210">
        <f t="shared" si="1358"/>
        <v>0</v>
      </c>
      <c r="FI444" s="211">
        <f t="shared" si="1278"/>
        <v>0</v>
      </c>
      <c r="FJ444" s="211">
        <f t="shared" si="1279"/>
        <v>0</v>
      </c>
      <c r="FK444" s="211">
        <f t="shared" si="1280"/>
        <v>0</v>
      </c>
      <c r="FL444" s="211">
        <f t="shared" si="1281"/>
        <v>0</v>
      </c>
      <c r="FM444" s="211">
        <f t="shared" si="1282"/>
        <v>0</v>
      </c>
      <c r="FN444" s="211">
        <f t="shared" si="1283"/>
        <v>0</v>
      </c>
      <c r="FO444" s="211">
        <f t="shared" si="1284"/>
        <v>0</v>
      </c>
      <c r="FP444" s="211">
        <f t="shared" si="1285"/>
        <v>0</v>
      </c>
      <c r="FQ444" s="211">
        <f t="shared" si="1286"/>
        <v>0</v>
      </c>
      <c r="FR444" s="211">
        <f t="shared" si="1287"/>
        <v>0</v>
      </c>
      <c r="FS444" s="211">
        <f t="shared" si="1288"/>
        <v>0</v>
      </c>
      <c r="FT444" s="211">
        <f t="shared" si="1289"/>
        <v>0</v>
      </c>
      <c r="FU444" s="211">
        <f t="shared" si="1290"/>
        <v>0</v>
      </c>
      <c r="FV444" s="211">
        <f t="shared" si="1291"/>
        <v>0</v>
      </c>
      <c r="FW444" s="211">
        <f t="shared" si="1292"/>
        <v>0</v>
      </c>
      <c r="FX444" s="211">
        <f t="shared" si="1293"/>
        <v>0</v>
      </c>
      <c r="FY444" s="211">
        <f t="shared" si="1294"/>
        <v>0</v>
      </c>
      <c r="FZ444" s="211">
        <f t="shared" si="1295"/>
        <v>0</v>
      </c>
      <c r="GA444" s="211">
        <f t="shared" si="1296"/>
        <v>0</v>
      </c>
      <c r="GB444" s="211">
        <f t="shared" si="1297"/>
        <v>0</v>
      </c>
      <c r="GC444" s="211">
        <f t="shared" si="1298"/>
        <v>0</v>
      </c>
      <c r="GD444" s="211">
        <f t="shared" si="1299"/>
        <v>0</v>
      </c>
      <c r="GE444" s="211">
        <f t="shared" si="1300"/>
        <v>0</v>
      </c>
      <c r="GF444" s="211">
        <f t="shared" si="1301"/>
        <v>0</v>
      </c>
      <c r="GG444" s="211">
        <f t="shared" si="1302"/>
        <v>0</v>
      </c>
      <c r="GH444" s="211">
        <f t="shared" si="1303"/>
        <v>0</v>
      </c>
      <c r="GI444" s="211">
        <f t="shared" si="1304"/>
        <v>0</v>
      </c>
      <c r="GJ444" s="211">
        <f t="shared" si="1305"/>
        <v>0</v>
      </c>
      <c r="GK444" s="211">
        <f t="shared" si="1306"/>
        <v>0</v>
      </c>
      <c r="GL444" s="211">
        <f t="shared" si="1307"/>
        <v>0</v>
      </c>
    </row>
    <row r="445" spans="3:194" ht="30">
      <c r="C445" s="25" t="s">
        <v>312</v>
      </c>
      <c r="D445" s="220">
        <v>5026</v>
      </c>
      <c r="E445" s="223">
        <v>23</v>
      </c>
      <c r="F445" s="223"/>
      <c r="G445" s="224">
        <f t="shared" si="1427"/>
        <v>0</v>
      </c>
      <c r="H445" s="224">
        <f t="shared" si="1428"/>
        <v>0</v>
      </c>
      <c r="I445" s="222"/>
      <c r="J445" s="222"/>
      <c r="K445" s="222"/>
      <c r="L445" s="222"/>
      <c r="M445" s="222"/>
      <c r="N445" s="222"/>
      <c r="O445" s="222"/>
      <c r="P445" s="222"/>
      <c r="Q445" s="224">
        <f t="shared" si="1429"/>
        <v>0</v>
      </c>
      <c r="R445" s="222"/>
      <c r="S445" s="222"/>
      <c r="T445" s="222"/>
      <c r="U445" s="222"/>
      <c r="V445" s="224">
        <f t="shared" si="1430"/>
        <v>0</v>
      </c>
      <c r="W445" s="222"/>
      <c r="X445" s="222"/>
      <c r="Y445" s="222"/>
      <c r="Z445" s="222"/>
      <c r="AA445" s="224">
        <f t="shared" si="1431"/>
        <v>0</v>
      </c>
      <c r="AB445" s="222"/>
      <c r="AC445" s="222"/>
      <c r="AD445" s="222"/>
      <c r="AE445" s="222"/>
      <c r="AF445" s="224">
        <f t="shared" si="1432"/>
        <v>0</v>
      </c>
      <c r="AG445" s="222"/>
      <c r="AH445" s="222"/>
      <c r="AI445" s="222"/>
      <c r="AJ445" s="222"/>
      <c r="AK445" s="224">
        <f t="shared" si="1433"/>
        <v>0</v>
      </c>
      <c r="AL445" s="224">
        <f t="shared" si="1434"/>
        <v>0</v>
      </c>
      <c r="AM445" s="222"/>
      <c r="AN445" s="222"/>
      <c r="AO445" s="222"/>
      <c r="AP445" s="222"/>
      <c r="AQ445" s="222"/>
      <c r="AR445" s="222"/>
      <c r="AS445" s="222"/>
      <c r="AT445" s="222"/>
      <c r="AU445" s="224">
        <f t="shared" si="1435"/>
        <v>0</v>
      </c>
      <c r="AV445" s="222"/>
      <c r="AW445" s="222"/>
      <c r="AX445" s="222"/>
      <c r="AY445" s="222"/>
      <c r="AZ445" s="224">
        <f t="shared" si="1436"/>
        <v>0</v>
      </c>
      <c r="BA445" s="222"/>
      <c r="BB445" s="222"/>
      <c r="BC445" s="222"/>
      <c r="BD445" s="222"/>
      <c r="BE445" s="224">
        <f t="shared" si="1437"/>
        <v>0</v>
      </c>
      <c r="BF445" s="222"/>
      <c r="BG445" s="222"/>
      <c r="BH445" s="222"/>
      <c r="BI445" s="222"/>
      <c r="BJ445" s="224">
        <f t="shared" si="1438"/>
        <v>0</v>
      </c>
      <c r="BK445" s="222"/>
      <c r="BL445" s="222"/>
      <c r="BM445" s="222"/>
      <c r="BN445" s="222"/>
      <c r="BO445" s="224">
        <f t="shared" si="1439"/>
        <v>0</v>
      </c>
      <c r="BP445" s="222"/>
      <c r="BQ445" s="222"/>
      <c r="BR445" s="222"/>
      <c r="BS445" s="222"/>
      <c r="BT445" s="224">
        <f t="shared" si="1440"/>
        <v>0</v>
      </c>
      <c r="BU445" s="222"/>
      <c r="BV445" s="222"/>
      <c r="BW445" s="222"/>
      <c r="BX445" s="222"/>
      <c r="BY445" s="224">
        <f t="shared" si="1441"/>
        <v>0</v>
      </c>
      <c r="BZ445" s="222"/>
      <c r="CA445" s="222"/>
      <c r="CB445" s="222"/>
      <c r="CC445" s="222"/>
      <c r="CD445" s="224">
        <f t="shared" si="1442"/>
        <v>0</v>
      </c>
      <c r="CE445" s="222"/>
      <c r="CF445" s="222"/>
      <c r="CG445" s="222"/>
      <c r="CH445" s="222"/>
      <c r="CI445" s="224">
        <f t="shared" si="1443"/>
        <v>0</v>
      </c>
      <c r="CJ445" s="222"/>
      <c r="CK445" s="222"/>
      <c r="CL445" s="222"/>
      <c r="CM445" s="222"/>
      <c r="CN445" s="224">
        <f t="shared" si="1444"/>
        <v>0</v>
      </c>
      <c r="CO445" s="222"/>
      <c r="CP445" s="222"/>
      <c r="CQ445" s="222"/>
      <c r="CR445" s="222"/>
      <c r="CS445" s="209">
        <f t="shared" si="1361"/>
        <v>0</v>
      </c>
      <c r="CT445" s="205"/>
      <c r="CU445" s="210">
        <f t="shared" si="1425"/>
        <v>0</v>
      </c>
      <c r="CV445" s="210">
        <f t="shared" si="1425"/>
        <v>0</v>
      </c>
      <c r="CW445" s="210">
        <f t="shared" si="1330"/>
        <v>0</v>
      </c>
      <c r="CX445" s="210">
        <f t="shared" si="1331"/>
        <v>0</v>
      </c>
      <c r="CY445" s="210">
        <f t="shared" si="1332"/>
        <v>0</v>
      </c>
      <c r="CZ445" s="210">
        <f t="shared" si="1333"/>
        <v>0</v>
      </c>
      <c r="DA445" s="210">
        <f t="shared" si="1426"/>
        <v>0</v>
      </c>
      <c r="DB445" s="210">
        <f t="shared" si="1426"/>
        <v>0</v>
      </c>
      <c r="DC445" s="210">
        <f t="shared" si="1334"/>
        <v>0</v>
      </c>
      <c r="DD445" s="210">
        <f t="shared" si="1335"/>
        <v>0</v>
      </c>
      <c r="DE445" s="210">
        <f t="shared" si="1336"/>
        <v>0</v>
      </c>
      <c r="DF445" s="210">
        <f t="shared" si="1337"/>
        <v>0</v>
      </c>
      <c r="DG445" s="210">
        <f t="shared" si="1338"/>
        <v>0</v>
      </c>
      <c r="DH445" s="210">
        <f t="shared" si="1339"/>
        <v>0</v>
      </c>
      <c r="DI445" s="210">
        <f t="shared" si="1340"/>
        <v>0</v>
      </c>
      <c r="DJ445" s="210">
        <f t="shared" si="1341"/>
        <v>0</v>
      </c>
      <c r="DK445" s="210">
        <f t="shared" si="1342"/>
        <v>0</v>
      </c>
      <c r="DL445" s="210">
        <f t="shared" si="1343"/>
        <v>0</v>
      </c>
      <c r="DN445" s="210">
        <f t="shared" si="1448"/>
        <v>0</v>
      </c>
      <c r="DO445" s="210">
        <f t="shared" si="1448"/>
        <v>0</v>
      </c>
      <c r="DP445" s="210">
        <f t="shared" si="1448"/>
        <v>0</v>
      </c>
      <c r="DQ445" s="210">
        <f t="shared" si="1445"/>
        <v>0</v>
      </c>
      <c r="DR445" s="210">
        <f t="shared" si="1445"/>
        <v>0</v>
      </c>
      <c r="DS445" s="210">
        <f t="shared" si="1445"/>
        <v>0</v>
      </c>
      <c r="DT445" s="210">
        <f t="shared" si="1445"/>
        <v>0</v>
      </c>
      <c r="DU445" s="210">
        <f t="shared" si="1445"/>
        <v>0</v>
      </c>
      <c r="DV445" s="210">
        <f t="shared" si="1445"/>
        <v>0</v>
      </c>
      <c r="DW445" s="210">
        <f t="shared" si="1445"/>
        <v>0</v>
      </c>
      <c r="DX445" s="210">
        <f t="shared" si="1445"/>
        <v>0</v>
      </c>
      <c r="DY445" s="210">
        <f t="shared" si="1445"/>
        <v>0</v>
      </c>
      <c r="DZ445" s="210">
        <f t="shared" si="1445"/>
        <v>0</v>
      </c>
      <c r="EA445" s="210">
        <f t="shared" si="1445"/>
        <v>0</v>
      </c>
      <c r="EB445" s="210">
        <f t="shared" si="1445"/>
        <v>0</v>
      </c>
      <c r="EC445" s="210">
        <f t="shared" si="1445"/>
        <v>0</v>
      </c>
      <c r="ED445" s="210">
        <f t="shared" si="1446"/>
        <v>0</v>
      </c>
      <c r="EE445" s="210">
        <f t="shared" si="1447"/>
        <v>0</v>
      </c>
      <c r="EF445" s="210">
        <f t="shared" si="1449"/>
        <v>0</v>
      </c>
      <c r="EG445" s="210">
        <f t="shared" si="1450"/>
        <v>0</v>
      </c>
      <c r="EH445" s="210">
        <f t="shared" si="1451"/>
        <v>0</v>
      </c>
      <c r="EI445" s="210">
        <f t="shared" si="1452"/>
        <v>0</v>
      </c>
      <c r="EJ445" s="210">
        <f t="shared" si="1453"/>
        <v>0</v>
      </c>
      <c r="EK445" s="210">
        <f t="shared" si="1237"/>
        <v>0</v>
      </c>
      <c r="EL445" s="210">
        <f t="shared" si="1237"/>
        <v>0</v>
      </c>
      <c r="EM445" s="210">
        <f t="shared" si="1237"/>
        <v>0</v>
      </c>
      <c r="EN445" s="210">
        <f t="shared" si="1237"/>
        <v>0</v>
      </c>
      <c r="EO445" s="210">
        <f t="shared" si="1258"/>
        <v>0</v>
      </c>
      <c r="EP445" s="210">
        <f t="shared" si="1258"/>
        <v>0</v>
      </c>
      <c r="EQ445" s="210">
        <f t="shared" si="1258"/>
        <v>0</v>
      </c>
      <c r="ES445" s="210">
        <f t="shared" si="1344"/>
        <v>0</v>
      </c>
      <c r="ET445" s="210">
        <f t="shared" si="1345"/>
        <v>0</v>
      </c>
      <c r="EU445" s="210">
        <f t="shared" si="1346"/>
        <v>0</v>
      </c>
      <c r="EV445" s="210">
        <f t="shared" si="1347"/>
        <v>0</v>
      </c>
      <c r="EW445" s="210">
        <f t="shared" si="1348"/>
        <v>0</v>
      </c>
      <c r="EX445" s="210">
        <f t="shared" si="1349"/>
        <v>0</v>
      </c>
      <c r="EY445" s="210">
        <f t="shared" si="1350"/>
        <v>0</v>
      </c>
      <c r="EZ445" s="210">
        <f t="shared" si="1351"/>
        <v>0</v>
      </c>
      <c r="FA445" s="210">
        <f t="shared" si="1352"/>
        <v>0</v>
      </c>
      <c r="FB445" s="210">
        <f t="shared" si="1353"/>
        <v>0</v>
      </c>
      <c r="FC445" s="210">
        <f t="shared" si="1354"/>
        <v>0</v>
      </c>
      <c r="FD445" s="210">
        <f t="shared" si="1355"/>
        <v>0</v>
      </c>
      <c r="FE445" s="210">
        <f t="shared" si="1356"/>
        <v>0</v>
      </c>
      <c r="FF445" s="210">
        <f t="shared" si="1357"/>
        <v>0</v>
      </c>
      <c r="FG445" s="210">
        <f t="shared" si="1358"/>
        <v>0</v>
      </c>
      <c r="FI445" s="211">
        <f t="shared" si="1278"/>
        <v>0</v>
      </c>
      <c r="FJ445" s="211">
        <f t="shared" si="1279"/>
        <v>0</v>
      </c>
      <c r="FK445" s="211">
        <f t="shared" si="1280"/>
        <v>0</v>
      </c>
      <c r="FL445" s="211">
        <f t="shared" si="1281"/>
        <v>0</v>
      </c>
      <c r="FM445" s="211">
        <f t="shared" si="1282"/>
        <v>0</v>
      </c>
      <c r="FN445" s="211">
        <f t="shared" si="1283"/>
        <v>0</v>
      </c>
      <c r="FO445" s="211">
        <f t="shared" si="1284"/>
        <v>0</v>
      </c>
      <c r="FP445" s="211">
        <f t="shared" si="1285"/>
        <v>0</v>
      </c>
      <c r="FQ445" s="211">
        <f t="shared" si="1286"/>
        <v>0</v>
      </c>
      <c r="FR445" s="211">
        <f t="shared" si="1287"/>
        <v>0</v>
      </c>
      <c r="FS445" s="211">
        <f t="shared" si="1288"/>
        <v>0</v>
      </c>
      <c r="FT445" s="211">
        <f t="shared" si="1289"/>
        <v>0</v>
      </c>
      <c r="FU445" s="211">
        <f t="shared" si="1290"/>
        <v>0</v>
      </c>
      <c r="FV445" s="211">
        <f t="shared" si="1291"/>
        <v>0</v>
      </c>
      <c r="FW445" s="211">
        <f t="shared" si="1292"/>
        <v>0</v>
      </c>
      <c r="FX445" s="211">
        <f t="shared" si="1293"/>
        <v>0</v>
      </c>
      <c r="FY445" s="211">
        <f t="shared" si="1294"/>
        <v>0</v>
      </c>
      <c r="FZ445" s="211">
        <f t="shared" si="1295"/>
        <v>0</v>
      </c>
      <c r="GA445" s="211">
        <f t="shared" si="1296"/>
        <v>0</v>
      </c>
      <c r="GB445" s="211">
        <f t="shared" si="1297"/>
        <v>0</v>
      </c>
      <c r="GC445" s="211">
        <f t="shared" si="1298"/>
        <v>0</v>
      </c>
      <c r="GD445" s="211">
        <f t="shared" si="1299"/>
        <v>0</v>
      </c>
      <c r="GE445" s="211">
        <f t="shared" si="1300"/>
        <v>0</v>
      </c>
      <c r="GF445" s="211">
        <f t="shared" si="1301"/>
        <v>0</v>
      </c>
      <c r="GG445" s="211">
        <f t="shared" si="1302"/>
        <v>0</v>
      </c>
      <c r="GH445" s="211">
        <f t="shared" si="1303"/>
        <v>0</v>
      </c>
      <c r="GI445" s="211">
        <f t="shared" si="1304"/>
        <v>0</v>
      </c>
      <c r="GJ445" s="211">
        <f t="shared" si="1305"/>
        <v>0</v>
      </c>
      <c r="GK445" s="211">
        <f t="shared" si="1306"/>
        <v>0</v>
      </c>
      <c r="GL445" s="211">
        <f t="shared" si="1307"/>
        <v>0</v>
      </c>
    </row>
    <row r="446" spans="3:194">
      <c r="C446" s="25" t="s">
        <v>313</v>
      </c>
      <c r="D446" s="220">
        <v>5027</v>
      </c>
      <c r="E446" s="223">
        <v>1</v>
      </c>
      <c r="F446" s="223"/>
      <c r="G446" s="224">
        <f t="shared" si="1427"/>
        <v>0</v>
      </c>
      <c r="H446" s="224">
        <f t="shared" si="1428"/>
        <v>0</v>
      </c>
      <c r="I446" s="222"/>
      <c r="J446" s="222"/>
      <c r="K446" s="222"/>
      <c r="L446" s="222"/>
      <c r="M446" s="222"/>
      <c r="N446" s="222"/>
      <c r="O446" s="222"/>
      <c r="P446" s="222"/>
      <c r="Q446" s="224">
        <f t="shared" si="1429"/>
        <v>0</v>
      </c>
      <c r="R446" s="222"/>
      <c r="S446" s="222"/>
      <c r="T446" s="222"/>
      <c r="U446" s="222"/>
      <c r="V446" s="224">
        <f t="shared" si="1430"/>
        <v>0</v>
      </c>
      <c r="W446" s="222"/>
      <c r="X446" s="222"/>
      <c r="Y446" s="222"/>
      <c r="Z446" s="222"/>
      <c r="AA446" s="224">
        <f t="shared" si="1431"/>
        <v>0</v>
      </c>
      <c r="AB446" s="222"/>
      <c r="AC446" s="222"/>
      <c r="AD446" s="222"/>
      <c r="AE446" s="222"/>
      <c r="AF446" s="224">
        <f t="shared" si="1432"/>
        <v>0</v>
      </c>
      <c r="AG446" s="222"/>
      <c r="AH446" s="222"/>
      <c r="AI446" s="222"/>
      <c r="AJ446" s="222"/>
      <c r="AK446" s="224">
        <f t="shared" si="1433"/>
        <v>0</v>
      </c>
      <c r="AL446" s="224">
        <f t="shared" si="1434"/>
        <v>0</v>
      </c>
      <c r="AM446" s="222"/>
      <c r="AN446" s="222"/>
      <c r="AO446" s="222"/>
      <c r="AP446" s="222"/>
      <c r="AQ446" s="222"/>
      <c r="AR446" s="222"/>
      <c r="AS446" s="222"/>
      <c r="AT446" s="222"/>
      <c r="AU446" s="224">
        <f t="shared" si="1435"/>
        <v>0</v>
      </c>
      <c r="AV446" s="222"/>
      <c r="AW446" s="222"/>
      <c r="AX446" s="222"/>
      <c r="AY446" s="222"/>
      <c r="AZ446" s="224">
        <f t="shared" si="1436"/>
        <v>0</v>
      </c>
      <c r="BA446" s="222"/>
      <c r="BB446" s="222"/>
      <c r="BC446" s="222"/>
      <c r="BD446" s="222"/>
      <c r="BE446" s="224">
        <f t="shared" si="1437"/>
        <v>0</v>
      </c>
      <c r="BF446" s="222"/>
      <c r="BG446" s="222"/>
      <c r="BH446" s="222"/>
      <c r="BI446" s="222"/>
      <c r="BJ446" s="224">
        <f t="shared" si="1438"/>
        <v>0</v>
      </c>
      <c r="BK446" s="222"/>
      <c r="BL446" s="222"/>
      <c r="BM446" s="222"/>
      <c r="BN446" s="222"/>
      <c r="BO446" s="224">
        <f t="shared" si="1439"/>
        <v>0</v>
      </c>
      <c r="BP446" s="222"/>
      <c r="BQ446" s="222"/>
      <c r="BR446" s="222"/>
      <c r="BS446" s="222"/>
      <c r="BT446" s="224">
        <f t="shared" si="1440"/>
        <v>0</v>
      </c>
      <c r="BU446" s="222"/>
      <c r="BV446" s="222"/>
      <c r="BW446" s="222"/>
      <c r="BX446" s="222"/>
      <c r="BY446" s="224">
        <f t="shared" si="1441"/>
        <v>0</v>
      </c>
      <c r="BZ446" s="222"/>
      <c r="CA446" s="222"/>
      <c r="CB446" s="222"/>
      <c r="CC446" s="222"/>
      <c r="CD446" s="224">
        <f t="shared" si="1442"/>
        <v>0</v>
      </c>
      <c r="CE446" s="222"/>
      <c r="CF446" s="222"/>
      <c r="CG446" s="222"/>
      <c r="CH446" s="222"/>
      <c r="CI446" s="224">
        <f t="shared" si="1443"/>
        <v>0</v>
      </c>
      <c r="CJ446" s="222"/>
      <c r="CK446" s="222"/>
      <c r="CL446" s="222"/>
      <c r="CM446" s="222"/>
      <c r="CN446" s="224">
        <f t="shared" si="1444"/>
        <v>0</v>
      </c>
      <c r="CO446" s="222"/>
      <c r="CP446" s="222"/>
      <c r="CQ446" s="222"/>
      <c r="CR446" s="222"/>
      <c r="CS446" s="209">
        <f t="shared" si="1361"/>
        <v>0</v>
      </c>
      <c r="CT446" s="205"/>
      <c r="CU446" s="210">
        <f t="shared" si="1425"/>
        <v>0</v>
      </c>
      <c r="CV446" s="210">
        <f t="shared" si="1425"/>
        <v>0</v>
      </c>
      <c r="CW446" s="210">
        <f t="shared" si="1330"/>
        <v>0</v>
      </c>
      <c r="CX446" s="210">
        <f t="shared" si="1331"/>
        <v>0</v>
      </c>
      <c r="CY446" s="210">
        <f t="shared" si="1332"/>
        <v>0</v>
      </c>
      <c r="CZ446" s="210">
        <f t="shared" si="1333"/>
        <v>0</v>
      </c>
      <c r="DA446" s="210">
        <f t="shared" si="1426"/>
        <v>0</v>
      </c>
      <c r="DB446" s="210">
        <f t="shared" si="1426"/>
        <v>0</v>
      </c>
      <c r="DC446" s="210">
        <f t="shared" si="1334"/>
        <v>0</v>
      </c>
      <c r="DD446" s="210">
        <f t="shared" si="1335"/>
        <v>0</v>
      </c>
      <c r="DE446" s="210">
        <f t="shared" si="1336"/>
        <v>0</v>
      </c>
      <c r="DF446" s="210">
        <f t="shared" si="1337"/>
        <v>0</v>
      </c>
      <c r="DG446" s="210">
        <f t="shared" si="1338"/>
        <v>0</v>
      </c>
      <c r="DH446" s="210">
        <f t="shared" si="1339"/>
        <v>0</v>
      </c>
      <c r="DI446" s="210">
        <f t="shared" si="1340"/>
        <v>0</v>
      </c>
      <c r="DJ446" s="210">
        <f t="shared" si="1341"/>
        <v>0</v>
      </c>
      <c r="DK446" s="210">
        <f t="shared" si="1342"/>
        <v>0</v>
      </c>
      <c r="DL446" s="210">
        <f t="shared" si="1343"/>
        <v>0</v>
      </c>
      <c r="DN446" s="210">
        <f t="shared" si="1448"/>
        <v>0</v>
      </c>
      <c r="DO446" s="210">
        <f t="shared" si="1448"/>
        <v>0</v>
      </c>
      <c r="DP446" s="210">
        <f t="shared" si="1448"/>
        <v>0</v>
      </c>
      <c r="DQ446" s="210">
        <f t="shared" si="1445"/>
        <v>0</v>
      </c>
      <c r="DR446" s="210">
        <f t="shared" si="1445"/>
        <v>0</v>
      </c>
      <c r="DS446" s="210">
        <f t="shared" si="1445"/>
        <v>0</v>
      </c>
      <c r="DT446" s="210">
        <f t="shared" si="1445"/>
        <v>0</v>
      </c>
      <c r="DU446" s="210">
        <f t="shared" si="1445"/>
        <v>0</v>
      </c>
      <c r="DV446" s="210">
        <f t="shared" si="1445"/>
        <v>0</v>
      </c>
      <c r="DW446" s="210">
        <f t="shared" si="1445"/>
        <v>0</v>
      </c>
      <c r="DX446" s="210">
        <f t="shared" si="1445"/>
        <v>0</v>
      </c>
      <c r="DY446" s="210">
        <f t="shared" si="1445"/>
        <v>0</v>
      </c>
      <c r="DZ446" s="210">
        <f t="shared" si="1445"/>
        <v>0</v>
      </c>
      <c r="EA446" s="210">
        <f t="shared" si="1445"/>
        <v>0</v>
      </c>
      <c r="EB446" s="210">
        <f t="shared" si="1445"/>
        <v>0</v>
      </c>
      <c r="EC446" s="210">
        <f t="shared" si="1445"/>
        <v>0</v>
      </c>
      <c r="ED446" s="210">
        <f t="shared" si="1446"/>
        <v>0</v>
      </c>
      <c r="EE446" s="210">
        <f t="shared" si="1447"/>
        <v>0</v>
      </c>
      <c r="EF446" s="210">
        <f t="shared" si="1449"/>
        <v>0</v>
      </c>
      <c r="EG446" s="210">
        <f t="shared" si="1450"/>
        <v>0</v>
      </c>
      <c r="EH446" s="210">
        <f t="shared" si="1451"/>
        <v>0</v>
      </c>
      <c r="EI446" s="210">
        <f t="shared" si="1452"/>
        <v>0</v>
      </c>
      <c r="EJ446" s="210">
        <f t="shared" si="1453"/>
        <v>0</v>
      </c>
      <c r="EK446" s="210">
        <f t="shared" ref="EK446:EK459" si="1454">IF((AD446-BH446)&gt;0,0,AD446-BH446)</f>
        <v>0</v>
      </c>
      <c r="EL446" s="210">
        <f t="shared" ref="EL446:EL459" si="1455">IF((AE446-BI446)&gt;0,0,AE446-BI446)</f>
        <v>0</v>
      </c>
      <c r="EM446" s="210">
        <f t="shared" ref="EM446:EM459" si="1456">IF((AF446-BJ446)&gt;0,0,AF446-BJ446)</f>
        <v>0</v>
      </c>
      <c r="EN446" s="210">
        <f t="shared" ref="EN446:EN459" si="1457">IF((AG446-BK446)&gt;0,0,AG446-BK446)</f>
        <v>0</v>
      </c>
      <c r="EO446" s="210">
        <f t="shared" si="1258"/>
        <v>0</v>
      </c>
      <c r="EP446" s="210">
        <f t="shared" si="1258"/>
        <v>0</v>
      </c>
      <c r="EQ446" s="210">
        <f t="shared" si="1258"/>
        <v>0</v>
      </c>
      <c r="ES446" s="210">
        <f t="shared" si="1344"/>
        <v>0</v>
      </c>
      <c r="ET446" s="210">
        <f t="shared" si="1345"/>
        <v>0</v>
      </c>
      <c r="EU446" s="210">
        <f t="shared" si="1346"/>
        <v>0</v>
      </c>
      <c r="EV446" s="210">
        <f t="shared" si="1347"/>
        <v>0</v>
      </c>
      <c r="EW446" s="210">
        <f t="shared" si="1348"/>
        <v>0</v>
      </c>
      <c r="EX446" s="210">
        <f t="shared" si="1349"/>
        <v>0</v>
      </c>
      <c r="EY446" s="210">
        <f t="shared" si="1350"/>
        <v>0</v>
      </c>
      <c r="EZ446" s="210">
        <f t="shared" si="1351"/>
        <v>0</v>
      </c>
      <c r="FA446" s="210">
        <f t="shared" si="1352"/>
        <v>0</v>
      </c>
      <c r="FB446" s="210">
        <f t="shared" si="1353"/>
        <v>0</v>
      </c>
      <c r="FC446" s="210">
        <f t="shared" si="1354"/>
        <v>0</v>
      </c>
      <c r="FD446" s="210">
        <f t="shared" si="1355"/>
        <v>0</v>
      </c>
      <c r="FE446" s="210">
        <f t="shared" si="1356"/>
        <v>0</v>
      </c>
      <c r="FF446" s="210">
        <f t="shared" si="1357"/>
        <v>0</v>
      </c>
      <c r="FG446" s="210">
        <f t="shared" si="1358"/>
        <v>0</v>
      </c>
      <c r="FI446" s="211">
        <f t="shared" si="1278"/>
        <v>0</v>
      </c>
      <c r="FJ446" s="211">
        <f t="shared" si="1279"/>
        <v>0</v>
      </c>
      <c r="FK446" s="211">
        <f t="shared" si="1280"/>
        <v>0</v>
      </c>
      <c r="FL446" s="211">
        <f t="shared" si="1281"/>
        <v>0</v>
      </c>
      <c r="FM446" s="211">
        <f t="shared" si="1282"/>
        <v>0</v>
      </c>
      <c r="FN446" s="211">
        <f t="shared" si="1283"/>
        <v>0</v>
      </c>
      <c r="FO446" s="211">
        <f t="shared" si="1284"/>
        <v>0</v>
      </c>
      <c r="FP446" s="211">
        <f t="shared" si="1285"/>
        <v>0</v>
      </c>
      <c r="FQ446" s="211">
        <f t="shared" si="1286"/>
        <v>0</v>
      </c>
      <c r="FR446" s="211">
        <f t="shared" si="1287"/>
        <v>0</v>
      </c>
      <c r="FS446" s="211">
        <f t="shared" si="1288"/>
        <v>0</v>
      </c>
      <c r="FT446" s="211">
        <f t="shared" si="1289"/>
        <v>0</v>
      </c>
      <c r="FU446" s="211">
        <f t="shared" si="1290"/>
        <v>0</v>
      </c>
      <c r="FV446" s="211">
        <f t="shared" si="1291"/>
        <v>0</v>
      </c>
      <c r="FW446" s="211">
        <f t="shared" si="1292"/>
        <v>0</v>
      </c>
      <c r="FX446" s="211">
        <f t="shared" si="1293"/>
        <v>0</v>
      </c>
      <c r="FY446" s="211">
        <f t="shared" si="1294"/>
        <v>0</v>
      </c>
      <c r="FZ446" s="211">
        <f t="shared" si="1295"/>
        <v>0</v>
      </c>
      <c r="GA446" s="211">
        <f t="shared" si="1296"/>
        <v>0</v>
      </c>
      <c r="GB446" s="211">
        <f t="shared" si="1297"/>
        <v>0</v>
      </c>
      <c r="GC446" s="211">
        <f t="shared" si="1298"/>
        <v>0</v>
      </c>
      <c r="GD446" s="211">
        <f t="shared" si="1299"/>
        <v>0</v>
      </c>
      <c r="GE446" s="211">
        <f t="shared" si="1300"/>
        <v>0</v>
      </c>
      <c r="GF446" s="211">
        <f t="shared" si="1301"/>
        <v>0</v>
      </c>
      <c r="GG446" s="211">
        <f t="shared" si="1302"/>
        <v>0</v>
      </c>
      <c r="GH446" s="211">
        <f t="shared" si="1303"/>
        <v>0</v>
      </c>
      <c r="GI446" s="211">
        <f t="shared" si="1304"/>
        <v>0</v>
      </c>
      <c r="GJ446" s="211">
        <f t="shared" si="1305"/>
        <v>0</v>
      </c>
      <c r="GK446" s="211">
        <f t="shared" si="1306"/>
        <v>0</v>
      </c>
      <c r="GL446" s="211">
        <f t="shared" si="1307"/>
        <v>0</v>
      </c>
    </row>
    <row r="447" spans="3:194" ht="30">
      <c r="C447" s="25" t="s">
        <v>314</v>
      </c>
      <c r="D447" s="220">
        <v>5028</v>
      </c>
      <c r="E447" s="223">
        <v>19</v>
      </c>
      <c r="F447" s="223"/>
      <c r="G447" s="224">
        <f t="shared" si="1427"/>
        <v>0</v>
      </c>
      <c r="H447" s="224">
        <f t="shared" si="1428"/>
        <v>0</v>
      </c>
      <c r="I447" s="222"/>
      <c r="J447" s="222"/>
      <c r="K447" s="222"/>
      <c r="L447" s="222"/>
      <c r="M447" s="222"/>
      <c r="N447" s="222"/>
      <c r="O447" s="222"/>
      <c r="P447" s="222"/>
      <c r="Q447" s="224">
        <f t="shared" si="1429"/>
        <v>0</v>
      </c>
      <c r="R447" s="222"/>
      <c r="S447" s="222"/>
      <c r="T447" s="222"/>
      <c r="U447" s="222"/>
      <c r="V447" s="224">
        <f t="shared" si="1430"/>
        <v>0</v>
      </c>
      <c r="W447" s="222"/>
      <c r="X447" s="222"/>
      <c r="Y447" s="222"/>
      <c r="Z447" s="222"/>
      <c r="AA447" s="224">
        <f t="shared" si="1431"/>
        <v>0</v>
      </c>
      <c r="AB447" s="222"/>
      <c r="AC447" s="222"/>
      <c r="AD447" s="222"/>
      <c r="AE447" s="222"/>
      <c r="AF447" s="224">
        <f t="shared" si="1432"/>
        <v>0</v>
      </c>
      <c r="AG447" s="222"/>
      <c r="AH447" s="222"/>
      <c r="AI447" s="222"/>
      <c r="AJ447" s="222"/>
      <c r="AK447" s="224">
        <f t="shared" si="1433"/>
        <v>0</v>
      </c>
      <c r="AL447" s="224">
        <f t="shared" si="1434"/>
        <v>0</v>
      </c>
      <c r="AM447" s="222"/>
      <c r="AN447" s="222"/>
      <c r="AO447" s="222"/>
      <c r="AP447" s="222"/>
      <c r="AQ447" s="222"/>
      <c r="AR447" s="222"/>
      <c r="AS447" s="222"/>
      <c r="AT447" s="222"/>
      <c r="AU447" s="224">
        <f t="shared" si="1435"/>
        <v>0</v>
      </c>
      <c r="AV447" s="222"/>
      <c r="AW447" s="222"/>
      <c r="AX447" s="222"/>
      <c r="AY447" s="222"/>
      <c r="AZ447" s="224">
        <f t="shared" si="1436"/>
        <v>0</v>
      </c>
      <c r="BA447" s="222"/>
      <c r="BB447" s="222"/>
      <c r="BC447" s="222"/>
      <c r="BD447" s="222"/>
      <c r="BE447" s="224">
        <f t="shared" si="1437"/>
        <v>0</v>
      </c>
      <c r="BF447" s="222"/>
      <c r="BG447" s="222"/>
      <c r="BH447" s="222"/>
      <c r="BI447" s="222"/>
      <c r="BJ447" s="224">
        <f t="shared" si="1438"/>
        <v>0</v>
      </c>
      <c r="BK447" s="222"/>
      <c r="BL447" s="222"/>
      <c r="BM447" s="222"/>
      <c r="BN447" s="222"/>
      <c r="BO447" s="224">
        <f t="shared" si="1439"/>
        <v>0</v>
      </c>
      <c r="BP447" s="222"/>
      <c r="BQ447" s="222"/>
      <c r="BR447" s="222"/>
      <c r="BS447" s="222"/>
      <c r="BT447" s="224">
        <f t="shared" si="1440"/>
        <v>0</v>
      </c>
      <c r="BU447" s="222"/>
      <c r="BV447" s="222"/>
      <c r="BW447" s="222"/>
      <c r="BX447" s="222"/>
      <c r="BY447" s="224">
        <f t="shared" si="1441"/>
        <v>0</v>
      </c>
      <c r="BZ447" s="222"/>
      <c r="CA447" s="222"/>
      <c r="CB447" s="222"/>
      <c r="CC447" s="222"/>
      <c r="CD447" s="224">
        <f t="shared" si="1442"/>
        <v>0</v>
      </c>
      <c r="CE447" s="222"/>
      <c r="CF447" s="222"/>
      <c r="CG447" s="222"/>
      <c r="CH447" s="222"/>
      <c r="CI447" s="224">
        <f t="shared" si="1443"/>
        <v>0</v>
      </c>
      <c r="CJ447" s="222"/>
      <c r="CK447" s="222"/>
      <c r="CL447" s="222"/>
      <c r="CM447" s="222"/>
      <c r="CN447" s="224">
        <f t="shared" si="1444"/>
        <v>0</v>
      </c>
      <c r="CO447" s="222"/>
      <c r="CP447" s="222"/>
      <c r="CQ447" s="222"/>
      <c r="CR447" s="222"/>
      <c r="CS447" s="209">
        <f t="shared" si="1361"/>
        <v>0</v>
      </c>
      <c r="CT447" s="205"/>
      <c r="CU447" s="210">
        <f t="shared" si="1425"/>
        <v>0</v>
      </c>
      <c r="CV447" s="210">
        <f t="shared" si="1425"/>
        <v>0</v>
      </c>
      <c r="CW447" s="210">
        <f t="shared" si="1330"/>
        <v>0</v>
      </c>
      <c r="CX447" s="210">
        <f t="shared" si="1331"/>
        <v>0</v>
      </c>
      <c r="CY447" s="210">
        <f t="shared" si="1332"/>
        <v>0</v>
      </c>
      <c r="CZ447" s="210">
        <f t="shared" si="1333"/>
        <v>0</v>
      </c>
      <c r="DA447" s="210">
        <f t="shared" si="1426"/>
        <v>0</v>
      </c>
      <c r="DB447" s="210">
        <f t="shared" si="1426"/>
        <v>0</v>
      </c>
      <c r="DC447" s="210">
        <f t="shared" si="1334"/>
        <v>0</v>
      </c>
      <c r="DD447" s="210">
        <f t="shared" si="1335"/>
        <v>0</v>
      </c>
      <c r="DE447" s="210">
        <f t="shared" si="1336"/>
        <v>0</v>
      </c>
      <c r="DF447" s="210">
        <f t="shared" si="1337"/>
        <v>0</v>
      </c>
      <c r="DG447" s="210">
        <f t="shared" si="1338"/>
        <v>0</v>
      </c>
      <c r="DH447" s="210">
        <f t="shared" si="1339"/>
        <v>0</v>
      </c>
      <c r="DI447" s="210">
        <f t="shared" si="1340"/>
        <v>0</v>
      </c>
      <c r="DJ447" s="210">
        <f t="shared" si="1341"/>
        <v>0</v>
      </c>
      <c r="DK447" s="210">
        <f t="shared" si="1342"/>
        <v>0</v>
      </c>
      <c r="DL447" s="210">
        <f t="shared" si="1343"/>
        <v>0</v>
      </c>
      <c r="DN447" s="210">
        <f t="shared" si="1448"/>
        <v>0</v>
      </c>
      <c r="DO447" s="210">
        <f t="shared" si="1448"/>
        <v>0</v>
      </c>
      <c r="DP447" s="210">
        <f t="shared" si="1448"/>
        <v>0</v>
      </c>
      <c r="DQ447" s="210">
        <f t="shared" si="1445"/>
        <v>0</v>
      </c>
      <c r="DR447" s="210">
        <f t="shared" si="1445"/>
        <v>0</v>
      </c>
      <c r="DS447" s="210">
        <f t="shared" si="1445"/>
        <v>0</v>
      </c>
      <c r="DT447" s="210">
        <f t="shared" si="1445"/>
        <v>0</v>
      </c>
      <c r="DU447" s="210">
        <f t="shared" si="1445"/>
        <v>0</v>
      </c>
      <c r="DV447" s="210">
        <f t="shared" si="1445"/>
        <v>0</v>
      </c>
      <c r="DW447" s="210">
        <f t="shared" si="1445"/>
        <v>0</v>
      </c>
      <c r="DX447" s="210">
        <f t="shared" si="1445"/>
        <v>0</v>
      </c>
      <c r="DY447" s="210">
        <f t="shared" ref="DY447:EI477" si="1458">IF((R447-AV447)&gt;0,0,R447-AV447)</f>
        <v>0</v>
      </c>
      <c r="DZ447" s="210">
        <f t="shared" si="1458"/>
        <v>0</v>
      </c>
      <c r="EA447" s="210">
        <f t="shared" si="1458"/>
        <v>0</v>
      </c>
      <c r="EB447" s="210">
        <f t="shared" si="1458"/>
        <v>0</v>
      </c>
      <c r="EC447" s="210">
        <f t="shared" si="1458"/>
        <v>0</v>
      </c>
      <c r="ED447" s="210">
        <f t="shared" si="1446"/>
        <v>0</v>
      </c>
      <c r="EE447" s="210">
        <f t="shared" si="1447"/>
        <v>0</v>
      </c>
      <c r="EF447" s="210">
        <f t="shared" si="1449"/>
        <v>0</v>
      </c>
      <c r="EG447" s="210">
        <f t="shared" si="1450"/>
        <v>0</v>
      </c>
      <c r="EH447" s="210">
        <f t="shared" si="1451"/>
        <v>0</v>
      </c>
      <c r="EI447" s="210">
        <f t="shared" si="1452"/>
        <v>0</v>
      </c>
      <c r="EJ447" s="210">
        <f t="shared" si="1453"/>
        <v>0</v>
      </c>
      <c r="EK447" s="210">
        <f t="shared" si="1454"/>
        <v>0</v>
      </c>
      <c r="EL447" s="210">
        <f t="shared" si="1455"/>
        <v>0</v>
      </c>
      <c r="EM447" s="210">
        <f t="shared" si="1456"/>
        <v>0</v>
      </c>
      <c r="EN447" s="210">
        <f t="shared" si="1457"/>
        <v>0</v>
      </c>
      <c r="EO447" s="210">
        <f t="shared" si="1258"/>
        <v>0</v>
      </c>
      <c r="EP447" s="210">
        <f t="shared" si="1258"/>
        <v>0</v>
      </c>
      <c r="EQ447" s="210">
        <f t="shared" si="1258"/>
        <v>0</v>
      </c>
      <c r="ES447" s="210">
        <f t="shared" si="1344"/>
        <v>0</v>
      </c>
      <c r="ET447" s="210">
        <f t="shared" si="1345"/>
        <v>0</v>
      </c>
      <c r="EU447" s="210">
        <f t="shared" si="1346"/>
        <v>0</v>
      </c>
      <c r="EV447" s="210">
        <f t="shared" si="1347"/>
        <v>0</v>
      </c>
      <c r="EW447" s="210">
        <f t="shared" si="1348"/>
        <v>0</v>
      </c>
      <c r="EX447" s="210">
        <f t="shared" si="1349"/>
        <v>0</v>
      </c>
      <c r="EY447" s="210">
        <f t="shared" si="1350"/>
        <v>0</v>
      </c>
      <c r="EZ447" s="210">
        <f t="shared" si="1351"/>
        <v>0</v>
      </c>
      <c r="FA447" s="210">
        <f t="shared" si="1352"/>
        <v>0</v>
      </c>
      <c r="FB447" s="210">
        <f t="shared" si="1353"/>
        <v>0</v>
      </c>
      <c r="FC447" s="210">
        <f t="shared" si="1354"/>
        <v>0</v>
      </c>
      <c r="FD447" s="210">
        <f t="shared" si="1355"/>
        <v>0</v>
      </c>
      <c r="FE447" s="210">
        <f t="shared" si="1356"/>
        <v>0</v>
      </c>
      <c r="FF447" s="210">
        <f t="shared" si="1357"/>
        <v>0</v>
      </c>
      <c r="FG447" s="210">
        <f t="shared" si="1358"/>
        <v>0</v>
      </c>
      <c r="FI447" s="211">
        <f t="shared" si="1278"/>
        <v>0</v>
      </c>
      <c r="FJ447" s="211">
        <f t="shared" si="1279"/>
        <v>0</v>
      </c>
      <c r="FK447" s="211">
        <f t="shared" si="1280"/>
        <v>0</v>
      </c>
      <c r="FL447" s="211">
        <f t="shared" si="1281"/>
        <v>0</v>
      </c>
      <c r="FM447" s="211">
        <f t="shared" si="1282"/>
        <v>0</v>
      </c>
      <c r="FN447" s="211">
        <f t="shared" si="1283"/>
        <v>0</v>
      </c>
      <c r="FO447" s="211">
        <f t="shared" si="1284"/>
        <v>0</v>
      </c>
      <c r="FP447" s="211">
        <f t="shared" si="1285"/>
        <v>0</v>
      </c>
      <c r="FQ447" s="211">
        <f t="shared" si="1286"/>
        <v>0</v>
      </c>
      <c r="FR447" s="211">
        <f t="shared" si="1287"/>
        <v>0</v>
      </c>
      <c r="FS447" s="211">
        <f t="shared" si="1288"/>
        <v>0</v>
      </c>
      <c r="FT447" s="211">
        <f t="shared" si="1289"/>
        <v>0</v>
      </c>
      <c r="FU447" s="211">
        <f t="shared" si="1290"/>
        <v>0</v>
      </c>
      <c r="FV447" s="211">
        <f t="shared" si="1291"/>
        <v>0</v>
      </c>
      <c r="FW447" s="211">
        <f t="shared" si="1292"/>
        <v>0</v>
      </c>
      <c r="FX447" s="211">
        <f t="shared" si="1293"/>
        <v>0</v>
      </c>
      <c r="FY447" s="211">
        <f t="shared" si="1294"/>
        <v>0</v>
      </c>
      <c r="FZ447" s="211">
        <f t="shared" si="1295"/>
        <v>0</v>
      </c>
      <c r="GA447" s="211">
        <f t="shared" si="1296"/>
        <v>0</v>
      </c>
      <c r="GB447" s="211">
        <f t="shared" si="1297"/>
        <v>0</v>
      </c>
      <c r="GC447" s="211">
        <f t="shared" si="1298"/>
        <v>0</v>
      </c>
      <c r="GD447" s="211">
        <f t="shared" si="1299"/>
        <v>0</v>
      </c>
      <c r="GE447" s="211">
        <f t="shared" si="1300"/>
        <v>0</v>
      </c>
      <c r="GF447" s="211">
        <f t="shared" si="1301"/>
        <v>0</v>
      </c>
      <c r="GG447" s="211">
        <f t="shared" si="1302"/>
        <v>0</v>
      </c>
      <c r="GH447" s="211">
        <f t="shared" si="1303"/>
        <v>0</v>
      </c>
      <c r="GI447" s="211">
        <f t="shared" si="1304"/>
        <v>0</v>
      </c>
      <c r="GJ447" s="211">
        <f t="shared" si="1305"/>
        <v>0</v>
      </c>
      <c r="GK447" s="211">
        <f t="shared" si="1306"/>
        <v>0</v>
      </c>
      <c r="GL447" s="211">
        <f t="shared" si="1307"/>
        <v>0</v>
      </c>
    </row>
    <row r="448" spans="3:194">
      <c r="C448" s="25" t="s">
        <v>315</v>
      </c>
      <c r="D448" s="220">
        <v>5029</v>
      </c>
      <c r="E448" s="223">
        <v>21</v>
      </c>
      <c r="F448" s="223"/>
      <c r="G448" s="224">
        <f t="shared" si="1427"/>
        <v>0</v>
      </c>
      <c r="H448" s="224">
        <f t="shared" si="1428"/>
        <v>0</v>
      </c>
      <c r="I448" s="222"/>
      <c r="J448" s="222"/>
      <c r="K448" s="222"/>
      <c r="L448" s="222"/>
      <c r="M448" s="222"/>
      <c r="N448" s="222"/>
      <c r="O448" s="222"/>
      <c r="P448" s="222"/>
      <c r="Q448" s="224">
        <f t="shared" si="1429"/>
        <v>0</v>
      </c>
      <c r="R448" s="222"/>
      <c r="S448" s="222"/>
      <c r="T448" s="222"/>
      <c r="U448" s="222"/>
      <c r="V448" s="224">
        <f t="shared" si="1430"/>
        <v>0</v>
      </c>
      <c r="W448" s="222"/>
      <c r="X448" s="222"/>
      <c r="Y448" s="222"/>
      <c r="Z448" s="222"/>
      <c r="AA448" s="224">
        <f t="shared" si="1431"/>
        <v>0</v>
      </c>
      <c r="AB448" s="222"/>
      <c r="AC448" s="222"/>
      <c r="AD448" s="222"/>
      <c r="AE448" s="222"/>
      <c r="AF448" s="224">
        <f t="shared" si="1432"/>
        <v>0</v>
      </c>
      <c r="AG448" s="222"/>
      <c r="AH448" s="222"/>
      <c r="AI448" s="222"/>
      <c r="AJ448" s="222"/>
      <c r="AK448" s="224">
        <f t="shared" si="1433"/>
        <v>0</v>
      </c>
      <c r="AL448" s="224">
        <f t="shared" si="1434"/>
        <v>0</v>
      </c>
      <c r="AM448" s="222"/>
      <c r="AN448" s="222"/>
      <c r="AO448" s="222"/>
      <c r="AP448" s="222"/>
      <c r="AQ448" s="222"/>
      <c r="AR448" s="222"/>
      <c r="AS448" s="222"/>
      <c r="AT448" s="222"/>
      <c r="AU448" s="224">
        <f t="shared" si="1435"/>
        <v>0</v>
      </c>
      <c r="AV448" s="222"/>
      <c r="AW448" s="222"/>
      <c r="AX448" s="222"/>
      <c r="AY448" s="222"/>
      <c r="AZ448" s="224">
        <f t="shared" si="1436"/>
        <v>0</v>
      </c>
      <c r="BA448" s="222"/>
      <c r="BB448" s="222"/>
      <c r="BC448" s="222"/>
      <c r="BD448" s="222"/>
      <c r="BE448" s="224">
        <f t="shared" si="1437"/>
        <v>0</v>
      </c>
      <c r="BF448" s="222"/>
      <c r="BG448" s="222"/>
      <c r="BH448" s="222"/>
      <c r="BI448" s="222"/>
      <c r="BJ448" s="224">
        <f t="shared" si="1438"/>
        <v>0</v>
      </c>
      <c r="BK448" s="222"/>
      <c r="BL448" s="222"/>
      <c r="BM448" s="222"/>
      <c r="BN448" s="222"/>
      <c r="BO448" s="224">
        <f t="shared" si="1439"/>
        <v>0</v>
      </c>
      <c r="BP448" s="222"/>
      <c r="BQ448" s="222"/>
      <c r="BR448" s="222"/>
      <c r="BS448" s="222"/>
      <c r="BT448" s="224">
        <f t="shared" si="1440"/>
        <v>0</v>
      </c>
      <c r="BU448" s="222"/>
      <c r="BV448" s="222"/>
      <c r="BW448" s="222"/>
      <c r="BX448" s="222"/>
      <c r="BY448" s="224">
        <f t="shared" si="1441"/>
        <v>0</v>
      </c>
      <c r="BZ448" s="222"/>
      <c r="CA448" s="222"/>
      <c r="CB448" s="222"/>
      <c r="CC448" s="222"/>
      <c r="CD448" s="224">
        <f t="shared" si="1442"/>
        <v>0</v>
      </c>
      <c r="CE448" s="222"/>
      <c r="CF448" s="222"/>
      <c r="CG448" s="222"/>
      <c r="CH448" s="222"/>
      <c r="CI448" s="224">
        <f t="shared" si="1443"/>
        <v>0</v>
      </c>
      <c r="CJ448" s="222"/>
      <c r="CK448" s="222"/>
      <c r="CL448" s="222"/>
      <c r="CM448" s="222"/>
      <c r="CN448" s="224">
        <f t="shared" si="1444"/>
        <v>0</v>
      </c>
      <c r="CO448" s="222"/>
      <c r="CP448" s="222"/>
      <c r="CQ448" s="222"/>
      <c r="CR448" s="222"/>
      <c r="CS448" s="209">
        <f t="shared" si="1361"/>
        <v>0</v>
      </c>
      <c r="CT448" s="205"/>
      <c r="CU448" s="210">
        <f t="shared" si="1425"/>
        <v>0</v>
      </c>
      <c r="CV448" s="210">
        <f t="shared" si="1425"/>
        <v>0</v>
      </c>
      <c r="CW448" s="210">
        <f t="shared" si="1330"/>
        <v>0</v>
      </c>
      <c r="CX448" s="210">
        <f t="shared" si="1331"/>
        <v>0</v>
      </c>
      <c r="CY448" s="210">
        <f t="shared" si="1332"/>
        <v>0</v>
      </c>
      <c r="CZ448" s="210">
        <f t="shared" si="1333"/>
        <v>0</v>
      </c>
      <c r="DA448" s="210">
        <f t="shared" si="1426"/>
        <v>0</v>
      </c>
      <c r="DB448" s="210">
        <f t="shared" si="1426"/>
        <v>0</v>
      </c>
      <c r="DC448" s="210">
        <f t="shared" si="1334"/>
        <v>0</v>
      </c>
      <c r="DD448" s="210">
        <f t="shared" si="1335"/>
        <v>0</v>
      </c>
      <c r="DE448" s="210">
        <f t="shared" si="1336"/>
        <v>0</v>
      </c>
      <c r="DF448" s="210">
        <f t="shared" si="1337"/>
        <v>0</v>
      </c>
      <c r="DG448" s="210">
        <f t="shared" si="1338"/>
        <v>0</v>
      </c>
      <c r="DH448" s="210">
        <f t="shared" si="1339"/>
        <v>0</v>
      </c>
      <c r="DI448" s="210">
        <f t="shared" si="1340"/>
        <v>0</v>
      </c>
      <c r="DJ448" s="210">
        <f t="shared" si="1341"/>
        <v>0</v>
      </c>
      <c r="DK448" s="210">
        <f t="shared" si="1342"/>
        <v>0</v>
      </c>
      <c r="DL448" s="210">
        <f t="shared" si="1343"/>
        <v>0</v>
      </c>
      <c r="DN448" s="210">
        <f t="shared" si="1448"/>
        <v>0</v>
      </c>
      <c r="DO448" s="210">
        <f t="shared" si="1448"/>
        <v>0</v>
      </c>
      <c r="DP448" s="210">
        <f t="shared" si="1448"/>
        <v>0</v>
      </c>
      <c r="DQ448" s="210">
        <f t="shared" si="1448"/>
        <v>0</v>
      </c>
      <c r="DR448" s="210">
        <f t="shared" si="1448"/>
        <v>0</v>
      </c>
      <c r="DS448" s="210">
        <f t="shared" si="1448"/>
        <v>0</v>
      </c>
      <c r="DT448" s="210">
        <f t="shared" si="1448"/>
        <v>0</v>
      </c>
      <c r="DU448" s="210">
        <f t="shared" si="1448"/>
        <v>0</v>
      </c>
      <c r="DV448" s="210">
        <f t="shared" si="1448"/>
        <v>0</v>
      </c>
      <c r="DW448" s="210">
        <f t="shared" si="1448"/>
        <v>0</v>
      </c>
      <c r="DX448" s="210">
        <f t="shared" si="1448"/>
        <v>0</v>
      </c>
      <c r="DY448" s="210">
        <f t="shared" si="1458"/>
        <v>0</v>
      </c>
      <c r="DZ448" s="210">
        <f t="shared" si="1458"/>
        <v>0</v>
      </c>
      <c r="EA448" s="210">
        <f t="shared" si="1458"/>
        <v>0</v>
      </c>
      <c r="EB448" s="210">
        <f t="shared" si="1458"/>
        <v>0</v>
      </c>
      <c r="EC448" s="210">
        <f t="shared" si="1458"/>
        <v>0</v>
      </c>
      <c r="ED448" s="210">
        <f t="shared" si="1446"/>
        <v>0</v>
      </c>
      <c r="EE448" s="210">
        <f t="shared" si="1447"/>
        <v>0</v>
      </c>
      <c r="EF448" s="210">
        <f t="shared" si="1449"/>
        <v>0</v>
      </c>
      <c r="EG448" s="210">
        <f t="shared" si="1450"/>
        <v>0</v>
      </c>
      <c r="EH448" s="210">
        <f t="shared" si="1451"/>
        <v>0</v>
      </c>
      <c r="EI448" s="210">
        <f t="shared" si="1452"/>
        <v>0</v>
      </c>
      <c r="EJ448" s="210">
        <f t="shared" si="1453"/>
        <v>0</v>
      </c>
      <c r="EK448" s="210">
        <f t="shared" si="1454"/>
        <v>0</v>
      </c>
      <c r="EL448" s="210">
        <f t="shared" si="1455"/>
        <v>0</v>
      </c>
      <c r="EM448" s="210">
        <f t="shared" si="1456"/>
        <v>0</v>
      </c>
      <c r="EN448" s="210">
        <f t="shared" si="1457"/>
        <v>0</v>
      </c>
      <c r="EO448" s="210">
        <f t="shared" si="1258"/>
        <v>0</v>
      </c>
      <c r="EP448" s="210">
        <f t="shared" si="1258"/>
        <v>0</v>
      </c>
      <c r="EQ448" s="210">
        <f t="shared" si="1258"/>
        <v>0</v>
      </c>
      <c r="ES448" s="210">
        <f t="shared" si="1344"/>
        <v>0</v>
      </c>
      <c r="ET448" s="210">
        <f t="shared" si="1345"/>
        <v>0</v>
      </c>
      <c r="EU448" s="210">
        <f t="shared" si="1346"/>
        <v>0</v>
      </c>
      <c r="EV448" s="210">
        <f t="shared" si="1347"/>
        <v>0</v>
      </c>
      <c r="EW448" s="210">
        <f t="shared" si="1348"/>
        <v>0</v>
      </c>
      <c r="EX448" s="210">
        <f t="shared" si="1349"/>
        <v>0</v>
      </c>
      <c r="EY448" s="210">
        <f t="shared" si="1350"/>
        <v>0</v>
      </c>
      <c r="EZ448" s="210">
        <f t="shared" si="1351"/>
        <v>0</v>
      </c>
      <c r="FA448" s="210">
        <f t="shared" si="1352"/>
        <v>0</v>
      </c>
      <c r="FB448" s="210">
        <f t="shared" si="1353"/>
        <v>0</v>
      </c>
      <c r="FC448" s="210">
        <f t="shared" si="1354"/>
        <v>0</v>
      </c>
      <c r="FD448" s="210">
        <f t="shared" si="1355"/>
        <v>0</v>
      </c>
      <c r="FE448" s="210">
        <f t="shared" si="1356"/>
        <v>0</v>
      </c>
      <c r="FF448" s="210">
        <f t="shared" si="1357"/>
        <v>0</v>
      </c>
      <c r="FG448" s="210">
        <f t="shared" si="1358"/>
        <v>0</v>
      </c>
      <c r="FI448" s="211">
        <f t="shared" si="1278"/>
        <v>0</v>
      </c>
      <c r="FJ448" s="211">
        <f t="shared" si="1279"/>
        <v>0</v>
      </c>
      <c r="FK448" s="211">
        <f t="shared" si="1280"/>
        <v>0</v>
      </c>
      <c r="FL448" s="211">
        <f t="shared" si="1281"/>
        <v>0</v>
      </c>
      <c r="FM448" s="211">
        <f t="shared" si="1282"/>
        <v>0</v>
      </c>
      <c r="FN448" s="211">
        <f t="shared" si="1283"/>
        <v>0</v>
      </c>
      <c r="FO448" s="211">
        <f t="shared" si="1284"/>
        <v>0</v>
      </c>
      <c r="FP448" s="211">
        <f t="shared" si="1285"/>
        <v>0</v>
      </c>
      <c r="FQ448" s="211">
        <f t="shared" si="1286"/>
        <v>0</v>
      </c>
      <c r="FR448" s="211">
        <f t="shared" si="1287"/>
        <v>0</v>
      </c>
      <c r="FS448" s="211">
        <f t="shared" si="1288"/>
        <v>0</v>
      </c>
      <c r="FT448" s="211">
        <f t="shared" si="1289"/>
        <v>0</v>
      </c>
      <c r="FU448" s="211">
        <f t="shared" si="1290"/>
        <v>0</v>
      </c>
      <c r="FV448" s="211">
        <f t="shared" si="1291"/>
        <v>0</v>
      </c>
      <c r="FW448" s="211">
        <f t="shared" si="1292"/>
        <v>0</v>
      </c>
      <c r="FX448" s="211">
        <f t="shared" si="1293"/>
        <v>0</v>
      </c>
      <c r="FY448" s="211">
        <f t="shared" si="1294"/>
        <v>0</v>
      </c>
      <c r="FZ448" s="211">
        <f t="shared" si="1295"/>
        <v>0</v>
      </c>
      <c r="GA448" s="211">
        <f t="shared" si="1296"/>
        <v>0</v>
      </c>
      <c r="GB448" s="211">
        <f t="shared" si="1297"/>
        <v>0</v>
      </c>
      <c r="GC448" s="211">
        <f t="shared" si="1298"/>
        <v>0</v>
      </c>
      <c r="GD448" s="211">
        <f t="shared" si="1299"/>
        <v>0</v>
      </c>
      <c r="GE448" s="211">
        <f t="shared" si="1300"/>
        <v>0</v>
      </c>
      <c r="GF448" s="211">
        <f t="shared" si="1301"/>
        <v>0</v>
      </c>
      <c r="GG448" s="211">
        <f t="shared" si="1302"/>
        <v>0</v>
      </c>
      <c r="GH448" s="211">
        <f t="shared" si="1303"/>
        <v>0</v>
      </c>
      <c r="GI448" s="211">
        <f t="shared" si="1304"/>
        <v>0</v>
      </c>
      <c r="GJ448" s="211">
        <f t="shared" si="1305"/>
        <v>0</v>
      </c>
      <c r="GK448" s="211">
        <f t="shared" si="1306"/>
        <v>0</v>
      </c>
      <c r="GL448" s="211">
        <f t="shared" si="1307"/>
        <v>0</v>
      </c>
    </row>
    <row r="449" spans="3:194" ht="45">
      <c r="C449" s="53" t="s">
        <v>686</v>
      </c>
      <c r="D449" s="225">
        <v>5030</v>
      </c>
      <c r="E449" s="223">
        <v>21</v>
      </c>
      <c r="F449" s="223"/>
      <c r="G449" s="224">
        <f t="shared" si="1427"/>
        <v>0</v>
      </c>
      <c r="H449" s="224">
        <f t="shared" si="1428"/>
        <v>0</v>
      </c>
      <c r="I449" s="222"/>
      <c r="J449" s="222"/>
      <c r="K449" s="222"/>
      <c r="L449" s="222"/>
      <c r="M449" s="222"/>
      <c r="N449" s="222"/>
      <c r="O449" s="222"/>
      <c r="P449" s="222"/>
      <c r="Q449" s="224">
        <f t="shared" si="1429"/>
        <v>0</v>
      </c>
      <c r="R449" s="222"/>
      <c r="S449" s="222"/>
      <c r="T449" s="222"/>
      <c r="U449" s="222"/>
      <c r="V449" s="224">
        <f t="shared" si="1430"/>
        <v>0</v>
      </c>
      <c r="W449" s="222"/>
      <c r="X449" s="222"/>
      <c r="Y449" s="222"/>
      <c r="Z449" s="222"/>
      <c r="AA449" s="224">
        <f t="shared" si="1431"/>
        <v>0</v>
      </c>
      <c r="AB449" s="222"/>
      <c r="AC449" s="222"/>
      <c r="AD449" s="222"/>
      <c r="AE449" s="222"/>
      <c r="AF449" s="224">
        <f t="shared" si="1432"/>
        <v>0</v>
      </c>
      <c r="AG449" s="222"/>
      <c r="AH449" s="222"/>
      <c r="AI449" s="222"/>
      <c r="AJ449" s="222"/>
      <c r="AK449" s="224">
        <f t="shared" si="1433"/>
        <v>0</v>
      </c>
      <c r="AL449" s="224">
        <f t="shared" si="1434"/>
        <v>0</v>
      </c>
      <c r="AM449" s="222"/>
      <c r="AN449" s="222"/>
      <c r="AO449" s="222"/>
      <c r="AP449" s="222"/>
      <c r="AQ449" s="222"/>
      <c r="AR449" s="222"/>
      <c r="AS449" s="222"/>
      <c r="AT449" s="222"/>
      <c r="AU449" s="224">
        <f t="shared" si="1435"/>
        <v>0</v>
      </c>
      <c r="AV449" s="222"/>
      <c r="AW449" s="222"/>
      <c r="AX449" s="222"/>
      <c r="AY449" s="222"/>
      <c r="AZ449" s="224">
        <f t="shared" si="1436"/>
        <v>0</v>
      </c>
      <c r="BA449" s="222"/>
      <c r="BB449" s="222"/>
      <c r="BC449" s="222"/>
      <c r="BD449" s="222"/>
      <c r="BE449" s="224">
        <f t="shared" si="1437"/>
        <v>0</v>
      </c>
      <c r="BF449" s="222"/>
      <c r="BG449" s="222"/>
      <c r="BH449" s="222"/>
      <c r="BI449" s="222"/>
      <c r="BJ449" s="224">
        <f t="shared" si="1438"/>
        <v>0</v>
      </c>
      <c r="BK449" s="222"/>
      <c r="BL449" s="222"/>
      <c r="BM449" s="222"/>
      <c r="BN449" s="222"/>
      <c r="BO449" s="224">
        <f t="shared" si="1439"/>
        <v>0</v>
      </c>
      <c r="BP449" s="222"/>
      <c r="BQ449" s="222"/>
      <c r="BR449" s="222"/>
      <c r="BS449" s="222"/>
      <c r="BT449" s="224">
        <f t="shared" si="1440"/>
        <v>0</v>
      </c>
      <c r="BU449" s="222"/>
      <c r="BV449" s="222"/>
      <c r="BW449" s="222"/>
      <c r="BX449" s="222"/>
      <c r="BY449" s="224">
        <f t="shared" si="1441"/>
        <v>0</v>
      </c>
      <c r="BZ449" s="222"/>
      <c r="CA449" s="222"/>
      <c r="CB449" s="222"/>
      <c r="CC449" s="222"/>
      <c r="CD449" s="224">
        <f t="shared" si="1442"/>
        <v>0</v>
      </c>
      <c r="CE449" s="222"/>
      <c r="CF449" s="222"/>
      <c r="CG449" s="222"/>
      <c r="CH449" s="222"/>
      <c r="CI449" s="224">
        <f t="shared" si="1443"/>
        <v>0</v>
      </c>
      <c r="CJ449" s="222"/>
      <c r="CK449" s="222"/>
      <c r="CL449" s="222"/>
      <c r="CM449" s="222"/>
      <c r="CN449" s="224">
        <f t="shared" si="1444"/>
        <v>0</v>
      </c>
      <c r="CO449" s="222"/>
      <c r="CP449" s="222"/>
      <c r="CQ449" s="222"/>
      <c r="CR449" s="222"/>
      <c r="CS449" s="209">
        <f t="shared" si="1361"/>
        <v>0</v>
      </c>
      <c r="CT449" s="205"/>
      <c r="CU449" s="210">
        <f t="shared" si="1425"/>
        <v>0</v>
      </c>
      <c r="CV449" s="210">
        <f t="shared" si="1425"/>
        <v>0</v>
      </c>
      <c r="CW449" s="210">
        <f t="shared" si="1330"/>
        <v>0</v>
      </c>
      <c r="CX449" s="210">
        <f t="shared" si="1331"/>
        <v>0</v>
      </c>
      <c r="CY449" s="210">
        <f t="shared" si="1332"/>
        <v>0</v>
      </c>
      <c r="CZ449" s="210">
        <f t="shared" si="1333"/>
        <v>0</v>
      </c>
      <c r="DA449" s="210">
        <f t="shared" si="1426"/>
        <v>0</v>
      </c>
      <c r="DB449" s="210">
        <f t="shared" si="1426"/>
        <v>0</v>
      </c>
      <c r="DC449" s="210">
        <f t="shared" si="1334"/>
        <v>0</v>
      </c>
      <c r="DD449" s="210">
        <f t="shared" si="1335"/>
        <v>0</v>
      </c>
      <c r="DE449" s="210">
        <f t="shared" si="1336"/>
        <v>0</v>
      </c>
      <c r="DF449" s="210">
        <f t="shared" si="1337"/>
        <v>0</v>
      </c>
      <c r="DG449" s="210">
        <f t="shared" si="1338"/>
        <v>0</v>
      </c>
      <c r="DH449" s="210">
        <f t="shared" si="1339"/>
        <v>0</v>
      </c>
      <c r="DI449" s="210">
        <f t="shared" si="1340"/>
        <v>0</v>
      </c>
      <c r="DJ449" s="210">
        <f t="shared" si="1341"/>
        <v>0</v>
      </c>
      <c r="DK449" s="210">
        <f t="shared" si="1342"/>
        <v>0</v>
      </c>
      <c r="DL449" s="210">
        <f t="shared" si="1343"/>
        <v>0</v>
      </c>
      <c r="DN449" s="210">
        <f t="shared" si="1448"/>
        <v>0</v>
      </c>
      <c r="DO449" s="210">
        <f t="shared" si="1448"/>
        <v>0</v>
      </c>
      <c r="DP449" s="210">
        <f t="shared" si="1448"/>
        <v>0</v>
      </c>
      <c r="DQ449" s="210">
        <f t="shared" si="1448"/>
        <v>0</v>
      </c>
      <c r="DR449" s="210">
        <f t="shared" si="1448"/>
        <v>0</v>
      </c>
      <c r="DS449" s="210">
        <f t="shared" si="1448"/>
        <v>0</v>
      </c>
      <c r="DT449" s="210">
        <f t="shared" si="1448"/>
        <v>0</v>
      </c>
      <c r="DU449" s="210">
        <f t="shared" si="1448"/>
        <v>0</v>
      </c>
      <c r="DV449" s="210">
        <f t="shared" si="1448"/>
        <v>0</v>
      </c>
      <c r="DW449" s="210">
        <f t="shared" si="1448"/>
        <v>0</v>
      </c>
      <c r="DX449" s="210">
        <f t="shared" si="1448"/>
        <v>0</v>
      </c>
      <c r="DY449" s="210">
        <f t="shared" si="1458"/>
        <v>0</v>
      </c>
      <c r="DZ449" s="210">
        <f t="shared" si="1458"/>
        <v>0</v>
      </c>
      <c r="EA449" s="210">
        <f t="shared" si="1458"/>
        <v>0</v>
      </c>
      <c r="EB449" s="210">
        <f t="shared" si="1458"/>
        <v>0</v>
      </c>
      <c r="EC449" s="210">
        <f t="shared" si="1458"/>
        <v>0</v>
      </c>
      <c r="ED449" s="210">
        <f t="shared" si="1446"/>
        <v>0</v>
      </c>
      <c r="EE449" s="210">
        <f t="shared" si="1447"/>
        <v>0</v>
      </c>
      <c r="EF449" s="210">
        <f t="shared" si="1449"/>
        <v>0</v>
      </c>
      <c r="EG449" s="210">
        <f t="shared" si="1450"/>
        <v>0</v>
      </c>
      <c r="EH449" s="210">
        <f t="shared" si="1451"/>
        <v>0</v>
      </c>
      <c r="EI449" s="210">
        <f t="shared" si="1452"/>
        <v>0</v>
      </c>
      <c r="EJ449" s="210">
        <f t="shared" si="1453"/>
        <v>0</v>
      </c>
      <c r="EK449" s="210">
        <f t="shared" si="1454"/>
        <v>0</v>
      </c>
      <c r="EL449" s="210">
        <f t="shared" si="1455"/>
        <v>0</v>
      </c>
      <c r="EM449" s="210">
        <f t="shared" si="1456"/>
        <v>0</v>
      </c>
      <c r="EN449" s="210">
        <f t="shared" si="1457"/>
        <v>0</v>
      </c>
      <c r="EO449" s="210">
        <f t="shared" si="1258"/>
        <v>0</v>
      </c>
      <c r="EP449" s="210">
        <f t="shared" si="1258"/>
        <v>0</v>
      </c>
      <c r="EQ449" s="210">
        <f t="shared" si="1258"/>
        <v>0</v>
      </c>
      <c r="ES449" s="210">
        <f t="shared" si="1344"/>
        <v>0</v>
      </c>
      <c r="ET449" s="210">
        <f t="shared" si="1345"/>
        <v>0</v>
      </c>
      <c r="EU449" s="210">
        <f t="shared" si="1346"/>
        <v>0</v>
      </c>
      <c r="EV449" s="210">
        <f t="shared" si="1347"/>
        <v>0</v>
      </c>
      <c r="EW449" s="210">
        <f t="shared" si="1348"/>
        <v>0</v>
      </c>
      <c r="EX449" s="210">
        <f t="shared" si="1349"/>
        <v>0</v>
      </c>
      <c r="EY449" s="210">
        <f t="shared" si="1350"/>
        <v>0</v>
      </c>
      <c r="EZ449" s="210">
        <f t="shared" si="1351"/>
        <v>0</v>
      </c>
      <c r="FA449" s="210">
        <f t="shared" si="1352"/>
        <v>0</v>
      </c>
      <c r="FB449" s="210">
        <f t="shared" si="1353"/>
        <v>0</v>
      </c>
      <c r="FC449" s="210">
        <f t="shared" si="1354"/>
        <v>0</v>
      </c>
      <c r="FD449" s="210">
        <f t="shared" si="1355"/>
        <v>0</v>
      </c>
      <c r="FE449" s="210">
        <f t="shared" si="1356"/>
        <v>0</v>
      </c>
      <c r="FF449" s="210">
        <f t="shared" si="1357"/>
        <v>0</v>
      </c>
      <c r="FG449" s="210">
        <f t="shared" si="1358"/>
        <v>0</v>
      </c>
      <c r="FI449" s="211">
        <f t="shared" si="1278"/>
        <v>0</v>
      </c>
      <c r="FJ449" s="211">
        <f t="shared" si="1279"/>
        <v>0</v>
      </c>
      <c r="FK449" s="211">
        <f t="shared" si="1280"/>
        <v>0</v>
      </c>
      <c r="FL449" s="211">
        <f t="shared" si="1281"/>
        <v>0</v>
      </c>
      <c r="FM449" s="211">
        <f t="shared" si="1282"/>
        <v>0</v>
      </c>
      <c r="FN449" s="211">
        <f t="shared" si="1283"/>
        <v>0</v>
      </c>
      <c r="FO449" s="211">
        <f t="shared" si="1284"/>
        <v>0</v>
      </c>
      <c r="FP449" s="211">
        <f t="shared" si="1285"/>
        <v>0</v>
      </c>
      <c r="FQ449" s="211">
        <f t="shared" si="1286"/>
        <v>0</v>
      </c>
      <c r="FR449" s="211">
        <f t="shared" si="1287"/>
        <v>0</v>
      </c>
      <c r="FS449" s="211">
        <f t="shared" si="1288"/>
        <v>0</v>
      </c>
      <c r="FT449" s="211">
        <f t="shared" si="1289"/>
        <v>0</v>
      </c>
      <c r="FU449" s="211">
        <f t="shared" si="1290"/>
        <v>0</v>
      </c>
      <c r="FV449" s="211">
        <f t="shared" si="1291"/>
        <v>0</v>
      </c>
      <c r="FW449" s="211">
        <f t="shared" si="1292"/>
        <v>0</v>
      </c>
      <c r="FX449" s="211">
        <f t="shared" si="1293"/>
        <v>0</v>
      </c>
      <c r="FY449" s="211">
        <f t="shared" si="1294"/>
        <v>0</v>
      </c>
      <c r="FZ449" s="211">
        <f t="shared" si="1295"/>
        <v>0</v>
      </c>
      <c r="GA449" s="211">
        <f t="shared" si="1296"/>
        <v>0</v>
      </c>
      <c r="GB449" s="211">
        <f t="shared" si="1297"/>
        <v>0</v>
      </c>
      <c r="GC449" s="211">
        <f t="shared" si="1298"/>
        <v>0</v>
      </c>
      <c r="GD449" s="211">
        <f t="shared" si="1299"/>
        <v>0</v>
      </c>
      <c r="GE449" s="211">
        <f t="shared" si="1300"/>
        <v>0</v>
      </c>
      <c r="GF449" s="211">
        <f t="shared" si="1301"/>
        <v>0</v>
      </c>
      <c r="GG449" s="211">
        <f t="shared" si="1302"/>
        <v>0</v>
      </c>
      <c r="GH449" s="211">
        <f t="shared" si="1303"/>
        <v>0</v>
      </c>
      <c r="GI449" s="211">
        <f t="shared" si="1304"/>
        <v>0</v>
      </c>
      <c r="GJ449" s="211">
        <f t="shared" si="1305"/>
        <v>0</v>
      </c>
      <c r="GK449" s="211">
        <f t="shared" si="1306"/>
        <v>0</v>
      </c>
      <c r="GL449" s="211">
        <f t="shared" si="1307"/>
        <v>0</v>
      </c>
    </row>
    <row r="450" spans="3:194" ht="45">
      <c r="C450" s="53" t="s">
        <v>687</v>
      </c>
      <c r="D450" s="225">
        <v>5031</v>
      </c>
      <c r="E450" s="223">
        <v>21</v>
      </c>
      <c r="F450" s="223"/>
      <c r="G450" s="224">
        <f t="shared" si="1427"/>
        <v>0</v>
      </c>
      <c r="H450" s="224">
        <f t="shared" si="1428"/>
        <v>0</v>
      </c>
      <c r="I450" s="222"/>
      <c r="J450" s="222"/>
      <c r="K450" s="222"/>
      <c r="L450" s="222"/>
      <c r="M450" s="222"/>
      <c r="N450" s="222"/>
      <c r="O450" s="222"/>
      <c r="P450" s="222"/>
      <c r="Q450" s="224">
        <f t="shared" si="1429"/>
        <v>0</v>
      </c>
      <c r="R450" s="222"/>
      <c r="S450" s="222"/>
      <c r="T450" s="222"/>
      <c r="U450" s="222"/>
      <c r="V450" s="224">
        <f t="shared" si="1430"/>
        <v>0</v>
      </c>
      <c r="W450" s="222"/>
      <c r="X450" s="222"/>
      <c r="Y450" s="222"/>
      <c r="Z450" s="222"/>
      <c r="AA450" s="224">
        <f t="shared" si="1431"/>
        <v>0</v>
      </c>
      <c r="AB450" s="222"/>
      <c r="AC450" s="222"/>
      <c r="AD450" s="222"/>
      <c r="AE450" s="222"/>
      <c r="AF450" s="224">
        <f t="shared" si="1432"/>
        <v>0</v>
      </c>
      <c r="AG450" s="222"/>
      <c r="AH450" s="222"/>
      <c r="AI450" s="222"/>
      <c r="AJ450" s="222"/>
      <c r="AK450" s="224">
        <f t="shared" si="1433"/>
        <v>0</v>
      </c>
      <c r="AL450" s="224">
        <f t="shared" si="1434"/>
        <v>0</v>
      </c>
      <c r="AM450" s="222"/>
      <c r="AN450" s="222"/>
      <c r="AO450" s="222"/>
      <c r="AP450" s="222"/>
      <c r="AQ450" s="222"/>
      <c r="AR450" s="222"/>
      <c r="AS450" s="222"/>
      <c r="AT450" s="222"/>
      <c r="AU450" s="224">
        <f t="shared" si="1435"/>
        <v>0</v>
      </c>
      <c r="AV450" s="222"/>
      <c r="AW450" s="222"/>
      <c r="AX450" s="222"/>
      <c r="AY450" s="222"/>
      <c r="AZ450" s="224">
        <f t="shared" si="1436"/>
        <v>0</v>
      </c>
      <c r="BA450" s="222"/>
      <c r="BB450" s="222"/>
      <c r="BC450" s="222"/>
      <c r="BD450" s="222"/>
      <c r="BE450" s="224">
        <f t="shared" si="1437"/>
        <v>0</v>
      </c>
      <c r="BF450" s="222"/>
      <c r="BG450" s="222"/>
      <c r="BH450" s="222"/>
      <c r="BI450" s="222"/>
      <c r="BJ450" s="224">
        <f t="shared" si="1438"/>
        <v>0</v>
      </c>
      <c r="BK450" s="222"/>
      <c r="BL450" s="222"/>
      <c r="BM450" s="222"/>
      <c r="BN450" s="222"/>
      <c r="BO450" s="224">
        <f t="shared" si="1439"/>
        <v>0</v>
      </c>
      <c r="BP450" s="222"/>
      <c r="BQ450" s="222"/>
      <c r="BR450" s="222"/>
      <c r="BS450" s="222"/>
      <c r="BT450" s="224">
        <f t="shared" si="1440"/>
        <v>0</v>
      </c>
      <c r="BU450" s="222"/>
      <c r="BV450" s="222"/>
      <c r="BW450" s="222"/>
      <c r="BX450" s="222"/>
      <c r="BY450" s="224">
        <f t="shared" si="1441"/>
        <v>0</v>
      </c>
      <c r="BZ450" s="222"/>
      <c r="CA450" s="222"/>
      <c r="CB450" s="222"/>
      <c r="CC450" s="222"/>
      <c r="CD450" s="224">
        <f t="shared" si="1442"/>
        <v>0</v>
      </c>
      <c r="CE450" s="222"/>
      <c r="CF450" s="222"/>
      <c r="CG450" s="222"/>
      <c r="CH450" s="222"/>
      <c r="CI450" s="224">
        <f t="shared" si="1443"/>
        <v>0</v>
      </c>
      <c r="CJ450" s="222"/>
      <c r="CK450" s="222"/>
      <c r="CL450" s="222"/>
      <c r="CM450" s="222"/>
      <c r="CN450" s="224">
        <f t="shared" si="1444"/>
        <v>0</v>
      </c>
      <c r="CO450" s="222"/>
      <c r="CP450" s="222"/>
      <c r="CQ450" s="222"/>
      <c r="CR450" s="222"/>
      <c r="CS450" s="209">
        <f t="shared" si="1361"/>
        <v>0</v>
      </c>
      <c r="CT450" s="205"/>
      <c r="CU450" s="210">
        <f t="shared" si="1425"/>
        <v>0</v>
      </c>
      <c r="CV450" s="210">
        <f t="shared" si="1425"/>
        <v>0</v>
      </c>
      <c r="CW450" s="210">
        <f t="shared" si="1330"/>
        <v>0</v>
      </c>
      <c r="CX450" s="210">
        <f t="shared" si="1331"/>
        <v>0</v>
      </c>
      <c r="CY450" s="210">
        <f t="shared" si="1332"/>
        <v>0</v>
      </c>
      <c r="CZ450" s="210">
        <f t="shared" si="1333"/>
        <v>0</v>
      </c>
      <c r="DA450" s="210">
        <f t="shared" si="1426"/>
        <v>0</v>
      </c>
      <c r="DB450" s="210">
        <f t="shared" si="1426"/>
        <v>0</v>
      </c>
      <c r="DC450" s="210">
        <f t="shared" si="1334"/>
        <v>0</v>
      </c>
      <c r="DD450" s="210">
        <f t="shared" si="1335"/>
        <v>0</v>
      </c>
      <c r="DE450" s="210">
        <f t="shared" si="1336"/>
        <v>0</v>
      </c>
      <c r="DF450" s="210">
        <f t="shared" si="1337"/>
        <v>0</v>
      </c>
      <c r="DG450" s="210">
        <f t="shared" si="1338"/>
        <v>0</v>
      </c>
      <c r="DH450" s="210">
        <f t="shared" si="1339"/>
        <v>0</v>
      </c>
      <c r="DI450" s="210">
        <f t="shared" si="1340"/>
        <v>0</v>
      </c>
      <c r="DJ450" s="210">
        <f t="shared" si="1341"/>
        <v>0</v>
      </c>
      <c r="DK450" s="210">
        <f t="shared" si="1342"/>
        <v>0</v>
      </c>
      <c r="DL450" s="210">
        <f t="shared" si="1343"/>
        <v>0</v>
      </c>
      <c r="DN450" s="210">
        <f t="shared" si="1448"/>
        <v>0</v>
      </c>
      <c r="DO450" s="210">
        <f t="shared" si="1448"/>
        <v>0</v>
      </c>
      <c r="DP450" s="210">
        <f t="shared" si="1448"/>
        <v>0</v>
      </c>
      <c r="DQ450" s="210">
        <f t="shared" si="1448"/>
        <v>0</v>
      </c>
      <c r="DR450" s="210">
        <f t="shared" si="1448"/>
        <v>0</v>
      </c>
      <c r="DS450" s="210">
        <f t="shared" si="1448"/>
        <v>0</v>
      </c>
      <c r="DT450" s="210">
        <f t="shared" si="1448"/>
        <v>0</v>
      </c>
      <c r="DU450" s="210">
        <f t="shared" si="1448"/>
        <v>0</v>
      </c>
      <c r="DV450" s="210">
        <f t="shared" si="1448"/>
        <v>0</v>
      </c>
      <c r="DW450" s="210">
        <f t="shared" si="1448"/>
        <v>0</v>
      </c>
      <c r="DX450" s="210">
        <f t="shared" si="1448"/>
        <v>0</v>
      </c>
      <c r="DY450" s="210">
        <f t="shared" si="1458"/>
        <v>0</v>
      </c>
      <c r="DZ450" s="210">
        <f t="shared" si="1458"/>
        <v>0</v>
      </c>
      <c r="EA450" s="210">
        <f t="shared" si="1458"/>
        <v>0</v>
      </c>
      <c r="EB450" s="210">
        <f t="shared" si="1458"/>
        <v>0</v>
      </c>
      <c r="EC450" s="210">
        <f t="shared" si="1458"/>
        <v>0</v>
      </c>
      <c r="ED450" s="210">
        <f t="shared" si="1446"/>
        <v>0</v>
      </c>
      <c r="EE450" s="210">
        <f t="shared" si="1447"/>
        <v>0</v>
      </c>
      <c r="EF450" s="210">
        <f t="shared" si="1449"/>
        <v>0</v>
      </c>
      <c r="EG450" s="210">
        <f t="shared" si="1450"/>
        <v>0</v>
      </c>
      <c r="EH450" s="210">
        <f t="shared" si="1451"/>
        <v>0</v>
      </c>
      <c r="EI450" s="210">
        <f t="shared" si="1452"/>
        <v>0</v>
      </c>
      <c r="EJ450" s="210">
        <f t="shared" si="1453"/>
        <v>0</v>
      </c>
      <c r="EK450" s="210">
        <f t="shared" si="1454"/>
        <v>0</v>
      </c>
      <c r="EL450" s="210">
        <f t="shared" si="1455"/>
        <v>0</v>
      </c>
      <c r="EM450" s="210">
        <f t="shared" si="1456"/>
        <v>0</v>
      </c>
      <c r="EN450" s="210">
        <f t="shared" si="1457"/>
        <v>0</v>
      </c>
      <c r="EO450" s="210">
        <f t="shared" si="1258"/>
        <v>0</v>
      </c>
      <c r="EP450" s="210">
        <f t="shared" si="1258"/>
        <v>0</v>
      </c>
      <c r="EQ450" s="210">
        <f t="shared" si="1258"/>
        <v>0</v>
      </c>
      <c r="ES450" s="210">
        <f t="shared" si="1344"/>
        <v>0</v>
      </c>
      <c r="ET450" s="210">
        <f t="shared" si="1345"/>
        <v>0</v>
      </c>
      <c r="EU450" s="210">
        <f t="shared" si="1346"/>
        <v>0</v>
      </c>
      <c r="EV450" s="210">
        <f t="shared" si="1347"/>
        <v>0</v>
      </c>
      <c r="EW450" s="210">
        <f t="shared" si="1348"/>
        <v>0</v>
      </c>
      <c r="EX450" s="210">
        <f t="shared" si="1349"/>
        <v>0</v>
      </c>
      <c r="EY450" s="210">
        <f t="shared" si="1350"/>
        <v>0</v>
      </c>
      <c r="EZ450" s="210">
        <f t="shared" si="1351"/>
        <v>0</v>
      </c>
      <c r="FA450" s="210">
        <f t="shared" si="1352"/>
        <v>0</v>
      </c>
      <c r="FB450" s="210">
        <f t="shared" si="1353"/>
        <v>0</v>
      </c>
      <c r="FC450" s="210">
        <f t="shared" si="1354"/>
        <v>0</v>
      </c>
      <c r="FD450" s="210">
        <f t="shared" si="1355"/>
        <v>0</v>
      </c>
      <c r="FE450" s="210">
        <f t="shared" si="1356"/>
        <v>0</v>
      </c>
      <c r="FF450" s="210">
        <f t="shared" si="1357"/>
        <v>0</v>
      </c>
      <c r="FG450" s="210">
        <f t="shared" si="1358"/>
        <v>0</v>
      </c>
      <c r="FI450" s="211">
        <f t="shared" si="1278"/>
        <v>0</v>
      </c>
      <c r="FJ450" s="211">
        <f t="shared" si="1279"/>
        <v>0</v>
      </c>
      <c r="FK450" s="211">
        <f t="shared" si="1280"/>
        <v>0</v>
      </c>
      <c r="FL450" s="211">
        <f t="shared" si="1281"/>
        <v>0</v>
      </c>
      <c r="FM450" s="211">
        <f t="shared" si="1282"/>
        <v>0</v>
      </c>
      <c r="FN450" s="211">
        <f t="shared" si="1283"/>
        <v>0</v>
      </c>
      <c r="FO450" s="211">
        <f t="shared" si="1284"/>
        <v>0</v>
      </c>
      <c r="FP450" s="211">
        <f t="shared" si="1285"/>
        <v>0</v>
      </c>
      <c r="FQ450" s="211">
        <f t="shared" si="1286"/>
        <v>0</v>
      </c>
      <c r="FR450" s="211">
        <f t="shared" si="1287"/>
        <v>0</v>
      </c>
      <c r="FS450" s="211">
        <f t="shared" si="1288"/>
        <v>0</v>
      </c>
      <c r="FT450" s="211">
        <f t="shared" si="1289"/>
        <v>0</v>
      </c>
      <c r="FU450" s="211">
        <f t="shared" si="1290"/>
        <v>0</v>
      </c>
      <c r="FV450" s="211">
        <f t="shared" si="1291"/>
        <v>0</v>
      </c>
      <c r="FW450" s="211">
        <f t="shared" si="1292"/>
        <v>0</v>
      </c>
      <c r="FX450" s="211">
        <f t="shared" si="1293"/>
        <v>0</v>
      </c>
      <c r="FY450" s="211">
        <f t="shared" si="1294"/>
        <v>0</v>
      </c>
      <c r="FZ450" s="211">
        <f t="shared" si="1295"/>
        <v>0</v>
      </c>
      <c r="GA450" s="211">
        <f t="shared" si="1296"/>
        <v>0</v>
      </c>
      <c r="GB450" s="211">
        <f t="shared" si="1297"/>
        <v>0</v>
      </c>
      <c r="GC450" s="211">
        <f t="shared" si="1298"/>
        <v>0</v>
      </c>
      <c r="GD450" s="211">
        <f t="shared" si="1299"/>
        <v>0</v>
      </c>
      <c r="GE450" s="211">
        <f t="shared" si="1300"/>
        <v>0</v>
      </c>
      <c r="GF450" s="211">
        <f t="shared" si="1301"/>
        <v>0</v>
      </c>
      <c r="GG450" s="211">
        <f t="shared" si="1302"/>
        <v>0</v>
      </c>
      <c r="GH450" s="211">
        <f t="shared" si="1303"/>
        <v>0</v>
      </c>
      <c r="GI450" s="211">
        <f t="shared" si="1304"/>
        <v>0</v>
      </c>
      <c r="GJ450" s="211">
        <f t="shared" si="1305"/>
        <v>0</v>
      </c>
      <c r="GK450" s="211">
        <f t="shared" si="1306"/>
        <v>0</v>
      </c>
      <c r="GL450" s="211">
        <f t="shared" si="1307"/>
        <v>0</v>
      </c>
    </row>
    <row r="451" spans="3:194" ht="30">
      <c r="C451" s="53" t="s">
        <v>316</v>
      </c>
      <c r="D451" s="225">
        <v>5032</v>
      </c>
      <c r="E451" s="223">
        <v>21</v>
      </c>
      <c r="F451" s="223"/>
      <c r="G451" s="224">
        <f t="shared" si="1427"/>
        <v>0</v>
      </c>
      <c r="H451" s="224">
        <f t="shared" si="1428"/>
        <v>0</v>
      </c>
      <c r="I451" s="222"/>
      <c r="J451" s="222"/>
      <c r="K451" s="222"/>
      <c r="L451" s="222"/>
      <c r="M451" s="222"/>
      <c r="N451" s="222"/>
      <c r="O451" s="222"/>
      <c r="P451" s="222"/>
      <c r="Q451" s="224">
        <f t="shared" si="1429"/>
        <v>0</v>
      </c>
      <c r="R451" s="222"/>
      <c r="S451" s="222"/>
      <c r="T451" s="222"/>
      <c r="U451" s="222"/>
      <c r="V451" s="224">
        <f t="shared" si="1430"/>
        <v>0</v>
      </c>
      <c r="W451" s="222"/>
      <c r="X451" s="222"/>
      <c r="Y451" s="222"/>
      <c r="Z451" s="222"/>
      <c r="AA451" s="224">
        <f t="shared" si="1431"/>
        <v>0</v>
      </c>
      <c r="AB451" s="222"/>
      <c r="AC451" s="222"/>
      <c r="AD451" s="222"/>
      <c r="AE451" s="222"/>
      <c r="AF451" s="224">
        <f t="shared" si="1432"/>
        <v>0</v>
      </c>
      <c r="AG451" s="222"/>
      <c r="AH451" s="222"/>
      <c r="AI451" s="222"/>
      <c r="AJ451" s="222"/>
      <c r="AK451" s="224">
        <f t="shared" si="1433"/>
        <v>0</v>
      </c>
      <c r="AL451" s="224">
        <f t="shared" si="1434"/>
        <v>0</v>
      </c>
      <c r="AM451" s="222"/>
      <c r="AN451" s="222"/>
      <c r="AO451" s="222"/>
      <c r="AP451" s="222"/>
      <c r="AQ451" s="222"/>
      <c r="AR451" s="222"/>
      <c r="AS451" s="222"/>
      <c r="AT451" s="222"/>
      <c r="AU451" s="224">
        <f t="shared" si="1435"/>
        <v>0</v>
      </c>
      <c r="AV451" s="222"/>
      <c r="AW451" s="222"/>
      <c r="AX451" s="222"/>
      <c r="AY451" s="222"/>
      <c r="AZ451" s="224">
        <f t="shared" si="1436"/>
        <v>0</v>
      </c>
      <c r="BA451" s="222"/>
      <c r="BB451" s="222"/>
      <c r="BC451" s="222"/>
      <c r="BD451" s="222"/>
      <c r="BE451" s="224">
        <f t="shared" si="1437"/>
        <v>0</v>
      </c>
      <c r="BF451" s="222"/>
      <c r="BG451" s="222"/>
      <c r="BH451" s="222"/>
      <c r="BI451" s="222"/>
      <c r="BJ451" s="224">
        <f t="shared" si="1438"/>
        <v>0</v>
      </c>
      <c r="BK451" s="222"/>
      <c r="BL451" s="222"/>
      <c r="BM451" s="222"/>
      <c r="BN451" s="222"/>
      <c r="BO451" s="224">
        <f t="shared" si="1439"/>
        <v>0</v>
      </c>
      <c r="BP451" s="222"/>
      <c r="BQ451" s="222"/>
      <c r="BR451" s="222"/>
      <c r="BS451" s="222"/>
      <c r="BT451" s="224">
        <f t="shared" si="1440"/>
        <v>0</v>
      </c>
      <c r="BU451" s="222"/>
      <c r="BV451" s="222"/>
      <c r="BW451" s="222"/>
      <c r="BX451" s="222"/>
      <c r="BY451" s="224">
        <f t="shared" si="1441"/>
        <v>0</v>
      </c>
      <c r="BZ451" s="222"/>
      <c r="CA451" s="222"/>
      <c r="CB451" s="222"/>
      <c r="CC451" s="222"/>
      <c r="CD451" s="224">
        <f t="shared" si="1442"/>
        <v>0</v>
      </c>
      <c r="CE451" s="222"/>
      <c r="CF451" s="222"/>
      <c r="CG451" s="222"/>
      <c r="CH451" s="222"/>
      <c r="CI451" s="224">
        <f t="shared" si="1443"/>
        <v>0</v>
      </c>
      <c r="CJ451" s="222"/>
      <c r="CK451" s="222"/>
      <c r="CL451" s="222"/>
      <c r="CM451" s="222"/>
      <c r="CN451" s="224">
        <f t="shared" si="1444"/>
        <v>0</v>
      </c>
      <c r="CO451" s="222"/>
      <c r="CP451" s="222"/>
      <c r="CQ451" s="222"/>
      <c r="CR451" s="222"/>
      <c r="CS451" s="209">
        <f t="shared" si="1361"/>
        <v>0</v>
      </c>
      <c r="CT451" s="205"/>
      <c r="CU451" s="210">
        <f t="shared" si="1425"/>
        <v>0</v>
      </c>
      <c r="CV451" s="210">
        <f t="shared" si="1425"/>
        <v>0</v>
      </c>
      <c r="CW451" s="210">
        <f t="shared" si="1330"/>
        <v>0</v>
      </c>
      <c r="CX451" s="210">
        <f t="shared" si="1331"/>
        <v>0</v>
      </c>
      <c r="CY451" s="210">
        <f t="shared" si="1332"/>
        <v>0</v>
      </c>
      <c r="CZ451" s="210">
        <f t="shared" si="1333"/>
        <v>0</v>
      </c>
      <c r="DA451" s="210">
        <f t="shared" si="1426"/>
        <v>0</v>
      </c>
      <c r="DB451" s="210">
        <f t="shared" si="1426"/>
        <v>0</v>
      </c>
      <c r="DC451" s="210">
        <f t="shared" si="1334"/>
        <v>0</v>
      </c>
      <c r="DD451" s="210">
        <f t="shared" si="1335"/>
        <v>0</v>
      </c>
      <c r="DE451" s="210">
        <f t="shared" si="1336"/>
        <v>0</v>
      </c>
      <c r="DF451" s="210">
        <f t="shared" si="1337"/>
        <v>0</v>
      </c>
      <c r="DG451" s="210">
        <f t="shared" si="1338"/>
        <v>0</v>
      </c>
      <c r="DH451" s="210">
        <f t="shared" si="1339"/>
        <v>0</v>
      </c>
      <c r="DI451" s="210">
        <f t="shared" si="1340"/>
        <v>0</v>
      </c>
      <c r="DJ451" s="210">
        <f t="shared" si="1341"/>
        <v>0</v>
      </c>
      <c r="DK451" s="210">
        <f t="shared" si="1342"/>
        <v>0</v>
      </c>
      <c r="DL451" s="210">
        <f t="shared" si="1343"/>
        <v>0</v>
      </c>
      <c r="DN451" s="210">
        <f t="shared" si="1448"/>
        <v>0</v>
      </c>
      <c r="DO451" s="210">
        <f t="shared" si="1448"/>
        <v>0</v>
      </c>
      <c r="DP451" s="210">
        <f t="shared" si="1448"/>
        <v>0</v>
      </c>
      <c r="DQ451" s="210">
        <f t="shared" si="1448"/>
        <v>0</v>
      </c>
      <c r="DR451" s="210">
        <f t="shared" si="1448"/>
        <v>0</v>
      </c>
      <c r="DS451" s="210">
        <f t="shared" si="1448"/>
        <v>0</v>
      </c>
      <c r="DT451" s="210">
        <f t="shared" si="1448"/>
        <v>0</v>
      </c>
      <c r="DU451" s="210">
        <f t="shared" si="1448"/>
        <v>0</v>
      </c>
      <c r="DV451" s="210">
        <f t="shared" si="1448"/>
        <v>0</v>
      </c>
      <c r="DW451" s="210">
        <f t="shared" si="1448"/>
        <v>0</v>
      </c>
      <c r="DX451" s="210">
        <f t="shared" si="1448"/>
        <v>0</v>
      </c>
      <c r="DY451" s="210">
        <f t="shared" si="1458"/>
        <v>0</v>
      </c>
      <c r="DZ451" s="210">
        <f t="shared" si="1458"/>
        <v>0</v>
      </c>
      <c r="EA451" s="210">
        <f t="shared" si="1458"/>
        <v>0</v>
      </c>
      <c r="EB451" s="210">
        <f t="shared" si="1458"/>
        <v>0</v>
      </c>
      <c r="EC451" s="210">
        <f t="shared" si="1458"/>
        <v>0</v>
      </c>
      <c r="ED451" s="210">
        <f t="shared" si="1446"/>
        <v>0</v>
      </c>
      <c r="EE451" s="210">
        <f t="shared" si="1447"/>
        <v>0</v>
      </c>
      <c r="EF451" s="210">
        <f t="shared" si="1449"/>
        <v>0</v>
      </c>
      <c r="EG451" s="210">
        <f t="shared" si="1450"/>
        <v>0</v>
      </c>
      <c r="EH451" s="210">
        <f t="shared" si="1451"/>
        <v>0</v>
      </c>
      <c r="EI451" s="210">
        <f t="shared" si="1452"/>
        <v>0</v>
      </c>
      <c r="EJ451" s="210">
        <f t="shared" si="1453"/>
        <v>0</v>
      </c>
      <c r="EK451" s="210">
        <f t="shared" si="1454"/>
        <v>0</v>
      </c>
      <c r="EL451" s="210">
        <f t="shared" si="1455"/>
        <v>0</v>
      </c>
      <c r="EM451" s="210">
        <f t="shared" si="1456"/>
        <v>0</v>
      </c>
      <c r="EN451" s="210">
        <f t="shared" si="1457"/>
        <v>0</v>
      </c>
      <c r="EO451" s="210">
        <f t="shared" si="1258"/>
        <v>0</v>
      </c>
      <c r="EP451" s="210">
        <f t="shared" si="1258"/>
        <v>0</v>
      </c>
      <c r="EQ451" s="210">
        <f t="shared" si="1258"/>
        <v>0</v>
      </c>
      <c r="ES451" s="210">
        <f t="shared" si="1344"/>
        <v>0</v>
      </c>
      <c r="ET451" s="210">
        <f t="shared" si="1345"/>
        <v>0</v>
      </c>
      <c r="EU451" s="210">
        <f t="shared" si="1346"/>
        <v>0</v>
      </c>
      <c r="EV451" s="210">
        <f t="shared" si="1347"/>
        <v>0</v>
      </c>
      <c r="EW451" s="210">
        <f t="shared" si="1348"/>
        <v>0</v>
      </c>
      <c r="EX451" s="210">
        <f t="shared" si="1349"/>
        <v>0</v>
      </c>
      <c r="EY451" s="210">
        <f t="shared" si="1350"/>
        <v>0</v>
      </c>
      <c r="EZ451" s="210">
        <f t="shared" si="1351"/>
        <v>0</v>
      </c>
      <c r="FA451" s="210">
        <f t="shared" si="1352"/>
        <v>0</v>
      </c>
      <c r="FB451" s="210">
        <f t="shared" si="1353"/>
        <v>0</v>
      </c>
      <c r="FC451" s="210">
        <f t="shared" si="1354"/>
        <v>0</v>
      </c>
      <c r="FD451" s="210">
        <f t="shared" si="1355"/>
        <v>0</v>
      </c>
      <c r="FE451" s="210">
        <f t="shared" si="1356"/>
        <v>0</v>
      </c>
      <c r="FF451" s="210">
        <f t="shared" si="1357"/>
        <v>0</v>
      </c>
      <c r="FG451" s="210">
        <f t="shared" si="1358"/>
        <v>0</v>
      </c>
      <c r="FI451" s="211">
        <f t="shared" si="1278"/>
        <v>0</v>
      </c>
      <c r="FJ451" s="211">
        <f t="shared" si="1279"/>
        <v>0</v>
      </c>
      <c r="FK451" s="211">
        <f t="shared" si="1280"/>
        <v>0</v>
      </c>
      <c r="FL451" s="211">
        <f t="shared" si="1281"/>
        <v>0</v>
      </c>
      <c r="FM451" s="211">
        <f t="shared" si="1282"/>
        <v>0</v>
      </c>
      <c r="FN451" s="211">
        <f t="shared" si="1283"/>
        <v>0</v>
      </c>
      <c r="FO451" s="211">
        <f t="shared" si="1284"/>
        <v>0</v>
      </c>
      <c r="FP451" s="211">
        <f t="shared" si="1285"/>
        <v>0</v>
      </c>
      <c r="FQ451" s="211">
        <f t="shared" si="1286"/>
        <v>0</v>
      </c>
      <c r="FR451" s="211">
        <f t="shared" si="1287"/>
        <v>0</v>
      </c>
      <c r="FS451" s="211">
        <f t="shared" si="1288"/>
        <v>0</v>
      </c>
      <c r="FT451" s="211">
        <f t="shared" si="1289"/>
        <v>0</v>
      </c>
      <c r="FU451" s="211">
        <f t="shared" si="1290"/>
        <v>0</v>
      </c>
      <c r="FV451" s="211">
        <f t="shared" si="1291"/>
        <v>0</v>
      </c>
      <c r="FW451" s="211">
        <f t="shared" si="1292"/>
        <v>0</v>
      </c>
      <c r="FX451" s="211">
        <f t="shared" si="1293"/>
        <v>0</v>
      </c>
      <c r="FY451" s="211">
        <f t="shared" si="1294"/>
        <v>0</v>
      </c>
      <c r="FZ451" s="211">
        <f t="shared" si="1295"/>
        <v>0</v>
      </c>
      <c r="GA451" s="211">
        <f t="shared" si="1296"/>
        <v>0</v>
      </c>
      <c r="GB451" s="211">
        <f t="shared" si="1297"/>
        <v>0</v>
      </c>
      <c r="GC451" s="211">
        <f t="shared" si="1298"/>
        <v>0</v>
      </c>
      <c r="GD451" s="211">
        <f t="shared" si="1299"/>
        <v>0</v>
      </c>
      <c r="GE451" s="211">
        <f t="shared" si="1300"/>
        <v>0</v>
      </c>
      <c r="GF451" s="211">
        <f t="shared" si="1301"/>
        <v>0</v>
      </c>
      <c r="GG451" s="211">
        <f t="shared" si="1302"/>
        <v>0</v>
      </c>
      <c r="GH451" s="211">
        <f t="shared" si="1303"/>
        <v>0</v>
      </c>
      <c r="GI451" s="211">
        <f t="shared" si="1304"/>
        <v>0</v>
      </c>
      <c r="GJ451" s="211">
        <f t="shared" si="1305"/>
        <v>0</v>
      </c>
      <c r="GK451" s="211">
        <f t="shared" si="1306"/>
        <v>0</v>
      </c>
      <c r="GL451" s="211">
        <f t="shared" si="1307"/>
        <v>0</v>
      </c>
    </row>
    <row r="452" spans="3:194" ht="135">
      <c r="C452" s="53" t="s">
        <v>317</v>
      </c>
      <c r="D452" s="225">
        <v>5033</v>
      </c>
      <c r="E452" s="223">
        <v>20</v>
      </c>
      <c r="F452" s="223"/>
      <c r="G452" s="224">
        <f t="shared" si="1427"/>
        <v>0</v>
      </c>
      <c r="H452" s="224">
        <f t="shared" si="1428"/>
        <v>0</v>
      </c>
      <c r="I452" s="222"/>
      <c r="J452" s="222"/>
      <c r="K452" s="222"/>
      <c r="L452" s="222"/>
      <c r="M452" s="222"/>
      <c r="N452" s="222"/>
      <c r="O452" s="222"/>
      <c r="P452" s="222"/>
      <c r="Q452" s="224">
        <f t="shared" si="1429"/>
        <v>0</v>
      </c>
      <c r="R452" s="222"/>
      <c r="S452" s="222"/>
      <c r="T452" s="222"/>
      <c r="U452" s="222"/>
      <c r="V452" s="224">
        <f t="shared" si="1430"/>
        <v>0</v>
      </c>
      <c r="W452" s="222"/>
      <c r="X452" s="222"/>
      <c r="Y452" s="222"/>
      <c r="Z452" s="222"/>
      <c r="AA452" s="224">
        <f t="shared" si="1431"/>
        <v>0</v>
      </c>
      <c r="AB452" s="222"/>
      <c r="AC452" s="222"/>
      <c r="AD452" s="222"/>
      <c r="AE452" s="222"/>
      <c r="AF452" s="224">
        <f t="shared" si="1432"/>
        <v>0</v>
      </c>
      <c r="AG452" s="222"/>
      <c r="AH452" s="222"/>
      <c r="AI452" s="222"/>
      <c r="AJ452" s="222"/>
      <c r="AK452" s="224">
        <f t="shared" si="1433"/>
        <v>0</v>
      </c>
      <c r="AL452" s="224">
        <f t="shared" si="1434"/>
        <v>0</v>
      </c>
      <c r="AM452" s="222"/>
      <c r="AN452" s="222"/>
      <c r="AO452" s="222"/>
      <c r="AP452" s="222"/>
      <c r="AQ452" s="222"/>
      <c r="AR452" s="222"/>
      <c r="AS452" s="222"/>
      <c r="AT452" s="222"/>
      <c r="AU452" s="224">
        <f t="shared" si="1435"/>
        <v>0</v>
      </c>
      <c r="AV452" s="222"/>
      <c r="AW452" s="222"/>
      <c r="AX452" s="222"/>
      <c r="AY452" s="222"/>
      <c r="AZ452" s="224">
        <f t="shared" si="1436"/>
        <v>0</v>
      </c>
      <c r="BA452" s="222"/>
      <c r="BB452" s="222"/>
      <c r="BC452" s="222"/>
      <c r="BD452" s="222"/>
      <c r="BE452" s="224">
        <f t="shared" si="1437"/>
        <v>0</v>
      </c>
      <c r="BF452" s="222"/>
      <c r="BG452" s="222"/>
      <c r="BH452" s="222"/>
      <c r="BI452" s="222"/>
      <c r="BJ452" s="224">
        <f t="shared" si="1438"/>
        <v>0</v>
      </c>
      <c r="BK452" s="222"/>
      <c r="BL452" s="222"/>
      <c r="BM452" s="222"/>
      <c r="BN452" s="222"/>
      <c r="BO452" s="224">
        <f t="shared" si="1439"/>
        <v>0</v>
      </c>
      <c r="BP452" s="222"/>
      <c r="BQ452" s="222"/>
      <c r="BR452" s="222"/>
      <c r="BS452" s="222"/>
      <c r="BT452" s="224">
        <f t="shared" si="1440"/>
        <v>0</v>
      </c>
      <c r="BU452" s="222"/>
      <c r="BV452" s="222"/>
      <c r="BW452" s="222"/>
      <c r="BX452" s="222"/>
      <c r="BY452" s="224">
        <f t="shared" si="1441"/>
        <v>0</v>
      </c>
      <c r="BZ452" s="222"/>
      <c r="CA452" s="222"/>
      <c r="CB452" s="222"/>
      <c r="CC452" s="222"/>
      <c r="CD452" s="224">
        <f t="shared" si="1442"/>
        <v>0</v>
      </c>
      <c r="CE452" s="222"/>
      <c r="CF452" s="222"/>
      <c r="CG452" s="222"/>
      <c r="CH452" s="222"/>
      <c r="CI452" s="224">
        <f t="shared" si="1443"/>
        <v>0</v>
      </c>
      <c r="CJ452" s="222"/>
      <c r="CK452" s="222"/>
      <c r="CL452" s="222"/>
      <c r="CM452" s="222"/>
      <c r="CN452" s="224">
        <f t="shared" si="1444"/>
        <v>0</v>
      </c>
      <c r="CO452" s="222"/>
      <c r="CP452" s="222"/>
      <c r="CQ452" s="222"/>
      <c r="CR452" s="222"/>
      <c r="CS452" s="209">
        <f t="shared" si="1361"/>
        <v>0</v>
      </c>
      <c r="CT452" s="205"/>
      <c r="CU452" s="210">
        <f t="shared" si="1425"/>
        <v>0</v>
      </c>
      <c r="CV452" s="210">
        <f t="shared" si="1425"/>
        <v>0</v>
      </c>
      <c r="CW452" s="210">
        <f t="shared" si="1330"/>
        <v>0</v>
      </c>
      <c r="CX452" s="210">
        <f t="shared" si="1331"/>
        <v>0</v>
      </c>
      <c r="CY452" s="210">
        <f t="shared" si="1332"/>
        <v>0</v>
      </c>
      <c r="CZ452" s="210">
        <f t="shared" si="1333"/>
        <v>0</v>
      </c>
      <c r="DA452" s="210">
        <f t="shared" si="1426"/>
        <v>0</v>
      </c>
      <c r="DB452" s="210">
        <f t="shared" si="1426"/>
        <v>0</v>
      </c>
      <c r="DC452" s="210">
        <f t="shared" si="1334"/>
        <v>0</v>
      </c>
      <c r="DD452" s="210">
        <f t="shared" si="1335"/>
        <v>0</v>
      </c>
      <c r="DE452" s="210">
        <f t="shared" si="1336"/>
        <v>0</v>
      </c>
      <c r="DF452" s="210">
        <f t="shared" si="1337"/>
        <v>0</v>
      </c>
      <c r="DG452" s="210">
        <f t="shared" si="1338"/>
        <v>0</v>
      </c>
      <c r="DH452" s="210">
        <f t="shared" si="1339"/>
        <v>0</v>
      </c>
      <c r="DI452" s="210">
        <f t="shared" si="1340"/>
        <v>0</v>
      </c>
      <c r="DJ452" s="210">
        <f t="shared" si="1341"/>
        <v>0</v>
      </c>
      <c r="DK452" s="210">
        <f t="shared" si="1342"/>
        <v>0</v>
      </c>
      <c r="DL452" s="210">
        <f t="shared" si="1343"/>
        <v>0</v>
      </c>
      <c r="DN452" s="210">
        <f t="shared" si="1448"/>
        <v>0</v>
      </c>
      <c r="DO452" s="210">
        <f t="shared" si="1448"/>
        <v>0</v>
      </c>
      <c r="DP452" s="210">
        <f t="shared" si="1448"/>
        <v>0</v>
      </c>
      <c r="DQ452" s="210">
        <f t="shared" si="1448"/>
        <v>0</v>
      </c>
      <c r="DR452" s="210">
        <f t="shared" si="1448"/>
        <v>0</v>
      </c>
      <c r="DS452" s="210">
        <f t="shared" si="1448"/>
        <v>0</v>
      </c>
      <c r="DT452" s="210">
        <f t="shared" si="1448"/>
        <v>0</v>
      </c>
      <c r="DU452" s="210">
        <f t="shared" si="1448"/>
        <v>0</v>
      </c>
      <c r="DV452" s="210">
        <f t="shared" si="1448"/>
        <v>0</v>
      </c>
      <c r="DW452" s="210">
        <f t="shared" si="1448"/>
        <v>0</v>
      </c>
      <c r="DX452" s="210">
        <f t="shared" si="1448"/>
        <v>0</v>
      </c>
      <c r="DY452" s="210">
        <f t="shared" si="1458"/>
        <v>0</v>
      </c>
      <c r="DZ452" s="210">
        <f t="shared" si="1458"/>
        <v>0</v>
      </c>
      <c r="EA452" s="210">
        <f t="shared" si="1458"/>
        <v>0</v>
      </c>
      <c r="EB452" s="210">
        <f t="shared" si="1458"/>
        <v>0</v>
      </c>
      <c r="EC452" s="210">
        <f t="shared" si="1458"/>
        <v>0</v>
      </c>
      <c r="ED452" s="210">
        <f t="shared" si="1446"/>
        <v>0</v>
      </c>
      <c r="EE452" s="210">
        <f t="shared" si="1447"/>
        <v>0</v>
      </c>
      <c r="EF452" s="210">
        <f t="shared" si="1449"/>
        <v>0</v>
      </c>
      <c r="EG452" s="210">
        <f t="shared" si="1450"/>
        <v>0</v>
      </c>
      <c r="EH452" s="210">
        <f t="shared" si="1451"/>
        <v>0</v>
      </c>
      <c r="EI452" s="210">
        <f t="shared" si="1452"/>
        <v>0</v>
      </c>
      <c r="EJ452" s="210">
        <f t="shared" si="1453"/>
        <v>0</v>
      </c>
      <c r="EK452" s="210">
        <f t="shared" si="1454"/>
        <v>0</v>
      </c>
      <c r="EL452" s="210">
        <f t="shared" si="1455"/>
        <v>0</v>
      </c>
      <c r="EM452" s="210">
        <f t="shared" si="1456"/>
        <v>0</v>
      </c>
      <c r="EN452" s="210">
        <f t="shared" si="1457"/>
        <v>0</v>
      </c>
      <c r="EO452" s="210">
        <f t="shared" ref="EO452:EQ459" si="1459">IF((AH452-BL452)&gt;0,0,AH452-BL452)</f>
        <v>0</v>
      </c>
      <c r="EP452" s="210">
        <f t="shared" si="1459"/>
        <v>0</v>
      </c>
      <c r="EQ452" s="210">
        <f t="shared" si="1459"/>
        <v>0</v>
      </c>
      <c r="ES452" s="210">
        <f t="shared" si="1344"/>
        <v>0</v>
      </c>
      <c r="ET452" s="210">
        <f t="shared" si="1345"/>
        <v>0</v>
      </c>
      <c r="EU452" s="210">
        <f t="shared" si="1346"/>
        <v>0</v>
      </c>
      <c r="EV452" s="210">
        <f t="shared" si="1347"/>
        <v>0</v>
      </c>
      <c r="EW452" s="210">
        <f t="shared" si="1348"/>
        <v>0</v>
      </c>
      <c r="EX452" s="210">
        <f t="shared" si="1349"/>
        <v>0</v>
      </c>
      <c r="EY452" s="210">
        <f t="shared" si="1350"/>
        <v>0</v>
      </c>
      <c r="EZ452" s="210">
        <f t="shared" si="1351"/>
        <v>0</v>
      </c>
      <c r="FA452" s="210">
        <f t="shared" si="1352"/>
        <v>0</v>
      </c>
      <c r="FB452" s="210">
        <f t="shared" si="1353"/>
        <v>0</v>
      </c>
      <c r="FC452" s="210">
        <f t="shared" si="1354"/>
        <v>0</v>
      </c>
      <c r="FD452" s="210">
        <f t="shared" si="1355"/>
        <v>0</v>
      </c>
      <c r="FE452" s="210">
        <f t="shared" si="1356"/>
        <v>0</v>
      </c>
      <c r="FF452" s="210">
        <f t="shared" si="1357"/>
        <v>0</v>
      </c>
      <c r="FG452" s="210">
        <f t="shared" si="1358"/>
        <v>0</v>
      </c>
      <c r="FI452" s="211">
        <f t="shared" si="1278"/>
        <v>0</v>
      </c>
      <c r="FJ452" s="211">
        <f t="shared" si="1279"/>
        <v>0</v>
      </c>
      <c r="FK452" s="211">
        <f t="shared" si="1280"/>
        <v>0</v>
      </c>
      <c r="FL452" s="211">
        <f t="shared" si="1281"/>
        <v>0</v>
      </c>
      <c r="FM452" s="211">
        <f t="shared" si="1282"/>
        <v>0</v>
      </c>
      <c r="FN452" s="211">
        <f t="shared" si="1283"/>
        <v>0</v>
      </c>
      <c r="FO452" s="211">
        <f t="shared" si="1284"/>
        <v>0</v>
      </c>
      <c r="FP452" s="211">
        <f t="shared" si="1285"/>
        <v>0</v>
      </c>
      <c r="FQ452" s="211">
        <f t="shared" si="1286"/>
        <v>0</v>
      </c>
      <c r="FR452" s="211">
        <f t="shared" si="1287"/>
        <v>0</v>
      </c>
      <c r="FS452" s="211">
        <f t="shared" si="1288"/>
        <v>0</v>
      </c>
      <c r="FT452" s="211">
        <f t="shared" si="1289"/>
        <v>0</v>
      </c>
      <c r="FU452" s="211">
        <f t="shared" si="1290"/>
        <v>0</v>
      </c>
      <c r="FV452" s="211">
        <f t="shared" si="1291"/>
        <v>0</v>
      </c>
      <c r="FW452" s="211">
        <f t="shared" si="1292"/>
        <v>0</v>
      </c>
      <c r="FX452" s="211">
        <f t="shared" si="1293"/>
        <v>0</v>
      </c>
      <c r="FY452" s="211">
        <f t="shared" si="1294"/>
        <v>0</v>
      </c>
      <c r="FZ452" s="211">
        <f t="shared" si="1295"/>
        <v>0</v>
      </c>
      <c r="GA452" s="211">
        <f t="shared" si="1296"/>
        <v>0</v>
      </c>
      <c r="GB452" s="211">
        <f t="shared" si="1297"/>
        <v>0</v>
      </c>
      <c r="GC452" s="211">
        <f t="shared" si="1298"/>
        <v>0</v>
      </c>
      <c r="GD452" s="211">
        <f t="shared" si="1299"/>
        <v>0</v>
      </c>
      <c r="GE452" s="211">
        <f t="shared" si="1300"/>
        <v>0</v>
      </c>
      <c r="GF452" s="211">
        <f t="shared" si="1301"/>
        <v>0</v>
      </c>
      <c r="GG452" s="211">
        <f t="shared" si="1302"/>
        <v>0</v>
      </c>
      <c r="GH452" s="211">
        <f t="shared" si="1303"/>
        <v>0</v>
      </c>
      <c r="GI452" s="211">
        <f t="shared" si="1304"/>
        <v>0</v>
      </c>
      <c r="GJ452" s="211">
        <f t="shared" si="1305"/>
        <v>0</v>
      </c>
      <c r="GK452" s="211">
        <f t="shared" si="1306"/>
        <v>0</v>
      </c>
      <c r="GL452" s="211">
        <f t="shared" si="1307"/>
        <v>0</v>
      </c>
    </row>
    <row r="453" spans="3:194" ht="60">
      <c r="C453" s="25" t="s">
        <v>318</v>
      </c>
      <c r="D453" s="220">
        <v>5034</v>
      </c>
      <c r="E453" s="223">
        <v>21</v>
      </c>
      <c r="F453" s="223"/>
      <c r="G453" s="224">
        <f t="shared" si="1427"/>
        <v>0</v>
      </c>
      <c r="H453" s="224">
        <f t="shared" si="1428"/>
        <v>0</v>
      </c>
      <c r="I453" s="222"/>
      <c r="J453" s="222"/>
      <c r="K453" s="222"/>
      <c r="L453" s="222"/>
      <c r="M453" s="222"/>
      <c r="N453" s="222"/>
      <c r="O453" s="222"/>
      <c r="P453" s="222"/>
      <c r="Q453" s="224">
        <f t="shared" si="1429"/>
        <v>0</v>
      </c>
      <c r="R453" s="222"/>
      <c r="S453" s="222"/>
      <c r="T453" s="222"/>
      <c r="U453" s="222"/>
      <c r="V453" s="224">
        <f t="shared" si="1430"/>
        <v>0</v>
      </c>
      <c r="W453" s="222"/>
      <c r="X453" s="222"/>
      <c r="Y453" s="222"/>
      <c r="Z453" s="222"/>
      <c r="AA453" s="224">
        <f t="shared" si="1431"/>
        <v>0</v>
      </c>
      <c r="AB453" s="222"/>
      <c r="AC453" s="222"/>
      <c r="AD453" s="222"/>
      <c r="AE453" s="222"/>
      <c r="AF453" s="224">
        <f t="shared" si="1432"/>
        <v>0</v>
      </c>
      <c r="AG453" s="222"/>
      <c r="AH453" s="222"/>
      <c r="AI453" s="222"/>
      <c r="AJ453" s="222"/>
      <c r="AK453" s="224">
        <f t="shared" si="1433"/>
        <v>0</v>
      </c>
      <c r="AL453" s="224">
        <f t="shared" si="1434"/>
        <v>0</v>
      </c>
      <c r="AM453" s="222"/>
      <c r="AN453" s="222"/>
      <c r="AO453" s="222"/>
      <c r="AP453" s="222"/>
      <c r="AQ453" s="222"/>
      <c r="AR453" s="222"/>
      <c r="AS453" s="222"/>
      <c r="AT453" s="222"/>
      <c r="AU453" s="224">
        <f t="shared" si="1435"/>
        <v>0</v>
      </c>
      <c r="AV453" s="222"/>
      <c r="AW453" s="222"/>
      <c r="AX453" s="222"/>
      <c r="AY453" s="222"/>
      <c r="AZ453" s="224">
        <f t="shared" si="1436"/>
        <v>0</v>
      </c>
      <c r="BA453" s="222"/>
      <c r="BB453" s="222"/>
      <c r="BC453" s="222"/>
      <c r="BD453" s="222"/>
      <c r="BE453" s="224">
        <f t="shared" si="1437"/>
        <v>0</v>
      </c>
      <c r="BF453" s="222"/>
      <c r="BG453" s="222"/>
      <c r="BH453" s="222"/>
      <c r="BI453" s="222"/>
      <c r="BJ453" s="224">
        <f t="shared" si="1438"/>
        <v>0</v>
      </c>
      <c r="BK453" s="222"/>
      <c r="BL453" s="222"/>
      <c r="BM453" s="222"/>
      <c r="BN453" s="222"/>
      <c r="BO453" s="224">
        <f t="shared" si="1439"/>
        <v>0</v>
      </c>
      <c r="BP453" s="222"/>
      <c r="BQ453" s="222"/>
      <c r="BR453" s="222"/>
      <c r="BS453" s="222"/>
      <c r="BT453" s="224">
        <f t="shared" si="1440"/>
        <v>0</v>
      </c>
      <c r="BU453" s="222"/>
      <c r="BV453" s="222"/>
      <c r="BW453" s="222"/>
      <c r="BX453" s="222"/>
      <c r="BY453" s="224">
        <f t="shared" si="1441"/>
        <v>0</v>
      </c>
      <c r="BZ453" s="222"/>
      <c r="CA453" s="222"/>
      <c r="CB453" s="222"/>
      <c r="CC453" s="222"/>
      <c r="CD453" s="224">
        <f t="shared" si="1442"/>
        <v>0</v>
      </c>
      <c r="CE453" s="222"/>
      <c r="CF453" s="222"/>
      <c r="CG453" s="222"/>
      <c r="CH453" s="222"/>
      <c r="CI453" s="224">
        <f t="shared" si="1443"/>
        <v>0</v>
      </c>
      <c r="CJ453" s="222"/>
      <c r="CK453" s="222"/>
      <c r="CL453" s="222"/>
      <c r="CM453" s="222"/>
      <c r="CN453" s="224">
        <f t="shared" si="1444"/>
        <v>0</v>
      </c>
      <c r="CO453" s="222"/>
      <c r="CP453" s="222"/>
      <c r="CQ453" s="222"/>
      <c r="CR453" s="222"/>
      <c r="CS453" s="209">
        <f t="shared" si="1361"/>
        <v>0</v>
      </c>
      <c r="CT453" s="205"/>
      <c r="CU453" s="210">
        <f t="shared" si="1425"/>
        <v>0</v>
      </c>
      <c r="CV453" s="210">
        <f t="shared" si="1425"/>
        <v>0</v>
      </c>
      <c r="CW453" s="210">
        <f t="shared" si="1330"/>
        <v>0</v>
      </c>
      <c r="CX453" s="210">
        <f t="shared" si="1331"/>
        <v>0</v>
      </c>
      <c r="CY453" s="210">
        <f t="shared" si="1332"/>
        <v>0</v>
      </c>
      <c r="CZ453" s="210">
        <f t="shared" si="1333"/>
        <v>0</v>
      </c>
      <c r="DA453" s="210">
        <f t="shared" si="1426"/>
        <v>0</v>
      </c>
      <c r="DB453" s="210">
        <f t="shared" si="1426"/>
        <v>0</v>
      </c>
      <c r="DC453" s="210">
        <f t="shared" si="1334"/>
        <v>0</v>
      </c>
      <c r="DD453" s="210">
        <f t="shared" si="1335"/>
        <v>0</v>
      </c>
      <c r="DE453" s="210">
        <f t="shared" si="1336"/>
        <v>0</v>
      </c>
      <c r="DF453" s="210">
        <f t="shared" si="1337"/>
        <v>0</v>
      </c>
      <c r="DG453" s="210">
        <f t="shared" si="1338"/>
        <v>0</v>
      </c>
      <c r="DH453" s="210">
        <f t="shared" si="1339"/>
        <v>0</v>
      </c>
      <c r="DI453" s="210">
        <f t="shared" si="1340"/>
        <v>0</v>
      </c>
      <c r="DJ453" s="210">
        <f t="shared" si="1341"/>
        <v>0</v>
      </c>
      <c r="DK453" s="210">
        <f t="shared" si="1342"/>
        <v>0</v>
      </c>
      <c r="DL453" s="210">
        <f t="shared" si="1343"/>
        <v>0</v>
      </c>
      <c r="DN453" s="210">
        <f t="shared" si="1448"/>
        <v>0</v>
      </c>
      <c r="DO453" s="210">
        <f t="shared" si="1448"/>
        <v>0</v>
      </c>
      <c r="DP453" s="210">
        <f t="shared" si="1448"/>
        <v>0</v>
      </c>
      <c r="DQ453" s="210">
        <f t="shared" si="1448"/>
        <v>0</v>
      </c>
      <c r="DR453" s="210">
        <f t="shared" si="1448"/>
        <v>0</v>
      </c>
      <c r="DS453" s="210">
        <f t="shared" si="1448"/>
        <v>0</v>
      </c>
      <c r="DT453" s="210">
        <f t="shared" si="1448"/>
        <v>0</v>
      </c>
      <c r="DU453" s="210">
        <f t="shared" si="1448"/>
        <v>0</v>
      </c>
      <c r="DV453" s="210">
        <f t="shared" si="1448"/>
        <v>0</v>
      </c>
      <c r="DW453" s="210">
        <f t="shared" si="1448"/>
        <v>0</v>
      </c>
      <c r="DX453" s="210">
        <f t="shared" si="1448"/>
        <v>0</v>
      </c>
      <c r="DY453" s="210">
        <f t="shared" si="1458"/>
        <v>0</v>
      </c>
      <c r="DZ453" s="210">
        <f t="shared" si="1458"/>
        <v>0</v>
      </c>
      <c r="EA453" s="210">
        <f t="shared" si="1458"/>
        <v>0</v>
      </c>
      <c r="EB453" s="210">
        <f t="shared" si="1458"/>
        <v>0</v>
      </c>
      <c r="EC453" s="210">
        <f t="shared" si="1458"/>
        <v>0</v>
      </c>
      <c r="ED453" s="210">
        <f t="shared" si="1446"/>
        <v>0</v>
      </c>
      <c r="EE453" s="210">
        <f t="shared" si="1447"/>
        <v>0</v>
      </c>
      <c r="EF453" s="210">
        <f t="shared" si="1449"/>
        <v>0</v>
      </c>
      <c r="EG453" s="210">
        <f t="shared" si="1450"/>
        <v>0</v>
      </c>
      <c r="EH453" s="210">
        <f t="shared" si="1451"/>
        <v>0</v>
      </c>
      <c r="EI453" s="210">
        <f t="shared" si="1452"/>
        <v>0</v>
      </c>
      <c r="EJ453" s="210">
        <f t="shared" si="1453"/>
        <v>0</v>
      </c>
      <c r="EK453" s="210">
        <f t="shared" si="1454"/>
        <v>0</v>
      </c>
      <c r="EL453" s="210">
        <f t="shared" si="1455"/>
        <v>0</v>
      </c>
      <c r="EM453" s="210">
        <f t="shared" si="1456"/>
        <v>0</v>
      </c>
      <c r="EN453" s="210">
        <f t="shared" si="1457"/>
        <v>0</v>
      </c>
      <c r="EO453" s="210">
        <f t="shared" si="1459"/>
        <v>0</v>
      </c>
      <c r="EP453" s="210">
        <f t="shared" si="1459"/>
        <v>0</v>
      </c>
      <c r="EQ453" s="210">
        <f t="shared" si="1459"/>
        <v>0</v>
      </c>
      <c r="ES453" s="210">
        <f t="shared" si="1344"/>
        <v>0</v>
      </c>
      <c r="ET453" s="210">
        <f t="shared" si="1345"/>
        <v>0</v>
      </c>
      <c r="EU453" s="210">
        <f t="shared" si="1346"/>
        <v>0</v>
      </c>
      <c r="EV453" s="210">
        <f t="shared" si="1347"/>
        <v>0</v>
      </c>
      <c r="EW453" s="210">
        <f t="shared" si="1348"/>
        <v>0</v>
      </c>
      <c r="EX453" s="210">
        <f t="shared" si="1349"/>
        <v>0</v>
      </c>
      <c r="EY453" s="210">
        <f t="shared" si="1350"/>
        <v>0</v>
      </c>
      <c r="EZ453" s="210">
        <f t="shared" si="1351"/>
        <v>0</v>
      </c>
      <c r="FA453" s="210">
        <f t="shared" si="1352"/>
        <v>0</v>
      </c>
      <c r="FB453" s="210">
        <f t="shared" si="1353"/>
        <v>0</v>
      </c>
      <c r="FC453" s="210">
        <f t="shared" si="1354"/>
        <v>0</v>
      </c>
      <c r="FD453" s="210">
        <f t="shared" si="1355"/>
        <v>0</v>
      </c>
      <c r="FE453" s="210">
        <f t="shared" si="1356"/>
        <v>0</v>
      </c>
      <c r="FF453" s="210">
        <f t="shared" si="1357"/>
        <v>0</v>
      </c>
      <c r="FG453" s="210">
        <f t="shared" si="1358"/>
        <v>0</v>
      </c>
      <c r="FI453" s="211">
        <f t="shared" si="1278"/>
        <v>0</v>
      </c>
      <c r="FJ453" s="211">
        <f t="shared" si="1279"/>
        <v>0</v>
      </c>
      <c r="FK453" s="211">
        <f t="shared" si="1280"/>
        <v>0</v>
      </c>
      <c r="FL453" s="211">
        <f t="shared" si="1281"/>
        <v>0</v>
      </c>
      <c r="FM453" s="211">
        <f t="shared" si="1282"/>
        <v>0</v>
      </c>
      <c r="FN453" s="211">
        <f t="shared" si="1283"/>
        <v>0</v>
      </c>
      <c r="FO453" s="211">
        <f t="shared" si="1284"/>
        <v>0</v>
      </c>
      <c r="FP453" s="211">
        <f t="shared" si="1285"/>
        <v>0</v>
      </c>
      <c r="FQ453" s="211">
        <f t="shared" si="1286"/>
        <v>0</v>
      </c>
      <c r="FR453" s="211">
        <f t="shared" si="1287"/>
        <v>0</v>
      </c>
      <c r="FS453" s="211">
        <f t="shared" si="1288"/>
        <v>0</v>
      </c>
      <c r="FT453" s="211">
        <f t="shared" si="1289"/>
        <v>0</v>
      </c>
      <c r="FU453" s="211">
        <f t="shared" si="1290"/>
        <v>0</v>
      </c>
      <c r="FV453" s="211">
        <f t="shared" si="1291"/>
        <v>0</v>
      </c>
      <c r="FW453" s="211">
        <f t="shared" si="1292"/>
        <v>0</v>
      </c>
      <c r="FX453" s="211">
        <f t="shared" si="1293"/>
        <v>0</v>
      </c>
      <c r="FY453" s="211">
        <f t="shared" si="1294"/>
        <v>0</v>
      </c>
      <c r="FZ453" s="211">
        <f t="shared" si="1295"/>
        <v>0</v>
      </c>
      <c r="GA453" s="211">
        <f t="shared" si="1296"/>
        <v>0</v>
      </c>
      <c r="GB453" s="211">
        <f t="shared" si="1297"/>
        <v>0</v>
      </c>
      <c r="GC453" s="211">
        <f t="shared" si="1298"/>
        <v>0</v>
      </c>
      <c r="GD453" s="211">
        <f t="shared" si="1299"/>
        <v>0</v>
      </c>
      <c r="GE453" s="211">
        <f t="shared" si="1300"/>
        <v>0</v>
      </c>
      <c r="GF453" s="211">
        <f t="shared" si="1301"/>
        <v>0</v>
      </c>
      <c r="GG453" s="211">
        <f t="shared" si="1302"/>
        <v>0</v>
      </c>
      <c r="GH453" s="211">
        <f t="shared" si="1303"/>
        <v>0</v>
      </c>
      <c r="GI453" s="211">
        <f t="shared" si="1304"/>
        <v>0</v>
      </c>
      <c r="GJ453" s="211">
        <f t="shared" si="1305"/>
        <v>0</v>
      </c>
      <c r="GK453" s="211">
        <f t="shared" si="1306"/>
        <v>0</v>
      </c>
      <c r="GL453" s="211">
        <f t="shared" si="1307"/>
        <v>0</v>
      </c>
    </row>
    <row r="454" spans="3:194">
      <c r="C454" s="25" t="s">
        <v>319</v>
      </c>
      <c r="D454" s="220">
        <v>5035</v>
      </c>
      <c r="E454" s="223">
        <v>21</v>
      </c>
      <c r="F454" s="223"/>
      <c r="G454" s="224">
        <f t="shared" si="1427"/>
        <v>0</v>
      </c>
      <c r="H454" s="224">
        <f t="shared" si="1428"/>
        <v>0</v>
      </c>
      <c r="I454" s="222"/>
      <c r="J454" s="222"/>
      <c r="K454" s="222"/>
      <c r="L454" s="222"/>
      <c r="M454" s="222"/>
      <c r="N454" s="222"/>
      <c r="O454" s="222"/>
      <c r="P454" s="222"/>
      <c r="Q454" s="224">
        <f t="shared" si="1429"/>
        <v>0</v>
      </c>
      <c r="R454" s="222"/>
      <c r="S454" s="222"/>
      <c r="T454" s="222"/>
      <c r="U454" s="222"/>
      <c r="V454" s="224">
        <f t="shared" si="1430"/>
        <v>0</v>
      </c>
      <c r="W454" s="222"/>
      <c r="X454" s="222"/>
      <c r="Y454" s="222"/>
      <c r="Z454" s="222"/>
      <c r="AA454" s="224">
        <f t="shared" si="1431"/>
        <v>0</v>
      </c>
      <c r="AB454" s="222"/>
      <c r="AC454" s="222"/>
      <c r="AD454" s="222"/>
      <c r="AE454" s="222"/>
      <c r="AF454" s="224">
        <f t="shared" si="1432"/>
        <v>0</v>
      </c>
      <c r="AG454" s="222"/>
      <c r="AH454" s="222"/>
      <c r="AI454" s="222"/>
      <c r="AJ454" s="222"/>
      <c r="AK454" s="224">
        <f t="shared" si="1433"/>
        <v>0</v>
      </c>
      <c r="AL454" s="224">
        <f t="shared" si="1434"/>
        <v>0</v>
      </c>
      <c r="AM454" s="222"/>
      <c r="AN454" s="222"/>
      <c r="AO454" s="222"/>
      <c r="AP454" s="222"/>
      <c r="AQ454" s="222"/>
      <c r="AR454" s="222"/>
      <c r="AS454" s="222"/>
      <c r="AT454" s="222"/>
      <c r="AU454" s="224">
        <f t="shared" si="1435"/>
        <v>0</v>
      </c>
      <c r="AV454" s="222"/>
      <c r="AW454" s="222"/>
      <c r="AX454" s="222"/>
      <c r="AY454" s="222"/>
      <c r="AZ454" s="224">
        <f t="shared" si="1436"/>
        <v>0</v>
      </c>
      <c r="BA454" s="222"/>
      <c r="BB454" s="222"/>
      <c r="BC454" s="222"/>
      <c r="BD454" s="222"/>
      <c r="BE454" s="224">
        <f t="shared" si="1437"/>
        <v>0</v>
      </c>
      <c r="BF454" s="222"/>
      <c r="BG454" s="222"/>
      <c r="BH454" s="222"/>
      <c r="BI454" s="222"/>
      <c r="BJ454" s="224">
        <f t="shared" si="1438"/>
        <v>0</v>
      </c>
      <c r="BK454" s="222"/>
      <c r="BL454" s="222"/>
      <c r="BM454" s="222"/>
      <c r="BN454" s="222"/>
      <c r="BO454" s="224">
        <f t="shared" si="1439"/>
        <v>0</v>
      </c>
      <c r="BP454" s="222"/>
      <c r="BQ454" s="222"/>
      <c r="BR454" s="222"/>
      <c r="BS454" s="222"/>
      <c r="BT454" s="224">
        <f t="shared" si="1440"/>
        <v>0</v>
      </c>
      <c r="BU454" s="222"/>
      <c r="BV454" s="222"/>
      <c r="BW454" s="222"/>
      <c r="BX454" s="222"/>
      <c r="BY454" s="224">
        <f t="shared" si="1441"/>
        <v>0</v>
      </c>
      <c r="BZ454" s="222"/>
      <c r="CA454" s="222"/>
      <c r="CB454" s="222"/>
      <c r="CC454" s="222"/>
      <c r="CD454" s="224">
        <f t="shared" si="1442"/>
        <v>0</v>
      </c>
      <c r="CE454" s="222"/>
      <c r="CF454" s="222"/>
      <c r="CG454" s="222"/>
      <c r="CH454" s="222"/>
      <c r="CI454" s="224">
        <f t="shared" si="1443"/>
        <v>0</v>
      </c>
      <c r="CJ454" s="222"/>
      <c r="CK454" s="222"/>
      <c r="CL454" s="222"/>
      <c r="CM454" s="222"/>
      <c r="CN454" s="224">
        <f t="shared" si="1444"/>
        <v>0</v>
      </c>
      <c r="CO454" s="222"/>
      <c r="CP454" s="222"/>
      <c r="CQ454" s="222"/>
      <c r="CR454" s="222"/>
      <c r="CS454" s="209">
        <f t="shared" si="1361"/>
        <v>0</v>
      </c>
      <c r="CT454" s="205"/>
      <c r="CU454" s="210">
        <f t="shared" si="1425"/>
        <v>0</v>
      </c>
      <c r="CV454" s="210">
        <f t="shared" si="1425"/>
        <v>0</v>
      </c>
      <c r="CW454" s="210">
        <f t="shared" si="1330"/>
        <v>0</v>
      </c>
      <c r="CX454" s="210">
        <f t="shared" si="1331"/>
        <v>0</v>
      </c>
      <c r="CY454" s="210">
        <f t="shared" si="1332"/>
        <v>0</v>
      </c>
      <c r="CZ454" s="210">
        <f t="shared" si="1333"/>
        <v>0</v>
      </c>
      <c r="DA454" s="210">
        <f t="shared" si="1426"/>
        <v>0</v>
      </c>
      <c r="DB454" s="210">
        <f t="shared" si="1426"/>
        <v>0</v>
      </c>
      <c r="DC454" s="210">
        <f t="shared" si="1334"/>
        <v>0</v>
      </c>
      <c r="DD454" s="210">
        <f t="shared" si="1335"/>
        <v>0</v>
      </c>
      <c r="DE454" s="210">
        <f t="shared" si="1336"/>
        <v>0</v>
      </c>
      <c r="DF454" s="210">
        <f t="shared" si="1337"/>
        <v>0</v>
      </c>
      <c r="DG454" s="210">
        <f t="shared" si="1338"/>
        <v>0</v>
      </c>
      <c r="DH454" s="210">
        <f t="shared" si="1339"/>
        <v>0</v>
      </c>
      <c r="DI454" s="210">
        <f t="shared" si="1340"/>
        <v>0</v>
      </c>
      <c r="DJ454" s="210">
        <f t="shared" si="1341"/>
        <v>0</v>
      </c>
      <c r="DK454" s="210">
        <f t="shared" si="1342"/>
        <v>0</v>
      </c>
      <c r="DL454" s="210">
        <f t="shared" si="1343"/>
        <v>0</v>
      </c>
      <c r="DN454" s="210">
        <f t="shared" si="1448"/>
        <v>0</v>
      </c>
      <c r="DO454" s="210">
        <f t="shared" si="1448"/>
        <v>0</v>
      </c>
      <c r="DP454" s="210">
        <f t="shared" si="1448"/>
        <v>0</v>
      </c>
      <c r="DQ454" s="210">
        <f t="shared" si="1448"/>
        <v>0</v>
      </c>
      <c r="DR454" s="210">
        <f t="shared" si="1448"/>
        <v>0</v>
      </c>
      <c r="DS454" s="210">
        <f t="shared" si="1448"/>
        <v>0</v>
      </c>
      <c r="DT454" s="210">
        <f t="shared" si="1448"/>
        <v>0</v>
      </c>
      <c r="DU454" s="210">
        <f t="shared" si="1448"/>
        <v>0</v>
      </c>
      <c r="DV454" s="210">
        <f t="shared" si="1448"/>
        <v>0</v>
      </c>
      <c r="DW454" s="210">
        <f t="shared" si="1448"/>
        <v>0</v>
      </c>
      <c r="DX454" s="210">
        <f t="shared" si="1448"/>
        <v>0</v>
      </c>
      <c r="DY454" s="210">
        <f t="shared" si="1458"/>
        <v>0</v>
      </c>
      <c r="DZ454" s="210">
        <f t="shared" si="1458"/>
        <v>0</v>
      </c>
      <c r="EA454" s="210">
        <f t="shared" si="1458"/>
        <v>0</v>
      </c>
      <c r="EB454" s="210">
        <f t="shared" si="1458"/>
        <v>0</v>
      </c>
      <c r="EC454" s="210">
        <f t="shared" si="1458"/>
        <v>0</v>
      </c>
      <c r="ED454" s="210">
        <f t="shared" si="1446"/>
        <v>0</v>
      </c>
      <c r="EE454" s="210">
        <f t="shared" si="1447"/>
        <v>0</v>
      </c>
      <c r="EF454" s="210">
        <f t="shared" si="1449"/>
        <v>0</v>
      </c>
      <c r="EG454" s="210">
        <f t="shared" si="1450"/>
        <v>0</v>
      </c>
      <c r="EH454" s="210">
        <f t="shared" si="1451"/>
        <v>0</v>
      </c>
      <c r="EI454" s="210">
        <f t="shared" si="1452"/>
        <v>0</v>
      </c>
      <c r="EJ454" s="210">
        <f t="shared" si="1453"/>
        <v>0</v>
      </c>
      <c r="EK454" s="210">
        <f t="shared" si="1454"/>
        <v>0</v>
      </c>
      <c r="EL454" s="210">
        <f t="shared" si="1455"/>
        <v>0</v>
      </c>
      <c r="EM454" s="210">
        <f t="shared" si="1456"/>
        <v>0</v>
      </c>
      <c r="EN454" s="210">
        <f t="shared" si="1457"/>
        <v>0</v>
      </c>
      <c r="EO454" s="210">
        <f t="shared" si="1459"/>
        <v>0</v>
      </c>
      <c r="EP454" s="210">
        <f t="shared" si="1459"/>
        <v>0</v>
      </c>
      <c r="EQ454" s="210">
        <f t="shared" si="1459"/>
        <v>0</v>
      </c>
      <c r="ES454" s="210">
        <f t="shared" si="1344"/>
        <v>0</v>
      </c>
      <c r="ET454" s="210">
        <f t="shared" si="1345"/>
        <v>0</v>
      </c>
      <c r="EU454" s="210">
        <f t="shared" si="1346"/>
        <v>0</v>
      </c>
      <c r="EV454" s="210">
        <f t="shared" si="1347"/>
        <v>0</v>
      </c>
      <c r="EW454" s="210">
        <f t="shared" si="1348"/>
        <v>0</v>
      </c>
      <c r="EX454" s="210">
        <f t="shared" si="1349"/>
        <v>0</v>
      </c>
      <c r="EY454" s="210">
        <f t="shared" si="1350"/>
        <v>0</v>
      </c>
      <c r="EZ454" s="210">
        <f t="shared" si="1351"/>
        <v>0</v>
      </c>
      <c r="FA454" s="210">
        <f t="shared" si="1352"/>
        <v>0</v>
      </c>
      <c r="FB454" s="210">
        <f t="shared" si="1353"/>
        <v>0</v>
      </c>
      <c r="FC454" s="210">
        <f t="shared" si="1354"/>
        <v>0</v>
      </c>
      <c r="FD454" s="210">
        <f t="shared" si="1355"/>
        <v>0</v>
      </c>
      <c r="FE454" s="210">
        <f t="shared" si="1356"/>
        <v>0</v>
      </c>
      <c r="FF454" s="210">
        <f t="shared" si="1357"/>
        <v>0</v>
      </c>
      <c r="FG454" s="210">
        <f t="shared" si="1358"/>
        <v>0</v>
      </c>
      <c r="FI454" s="211">
        <f t="shared" si="1278"/>
        <v>0</v>
      </c>
      <c r="FJ454" s="211">
        <f t="shared" si="1279"/>
        <v>0</v>
      </c>
      <c r="FK454" s="211">
        <f t="shared" si="1280"/>
        <v>0</v>
      </c>
      <c r="FL454" s="211">
        <f t="shared" si="1281"/>
        <v>0</v>
      </c>
      <c r="FM454" s="211">
        <f t="shared" si="1282"/>
        <v>0</v>
      </c>
      <c r="FN454" s="211">
        <f t="shared" si="1283"/>
        <v>0</v>
      </c>
      <c r="FO454" s="211">
        <f t="shared" si="1284"/>
        <v>0</v>
      </c>
      <c r="FP454" s="211">
        <f t="shared" si="1285"/>
        <v>0</v>
      </c>
      <c r="FQ454" s="211">
        <f t="shared" si="1286"/>
        <v>0</v>
      </c>
      <c r="FR454" s="211">
        <f t="shared" si="1287"/>
        <v>0</v>
      </c>
      <c r="FS454" s="211">
        <f t="shared" si="1288"/>
        <v>0</v>
      </c>
      <c r="FT454" s="211">
        <f t="shared" si="1289"/>
        <v>0</v>
      </c>
      <c r="FU454" s="211">
        <f t="shared" si="1290"/>
        <v>0</v>
      </c>
      <c r="FV454" s="211">
        <f t="shared" si="1291"/>
        <v>0</v>
      </c>
      <c r="FW454" s="211">
        <f t="shared" si="1292"/>
        <v>0</v>
      </c>
      <c r="FX454" s="211">
        <f t="shared" si="1293"/>
        <v>0</v>
      </c>
      <c r="FY454" s="211">
        <f t="shared" si="1294"/>
        <v>0</v>
      </c>
      <c r="FZ454" s="211">
        <f t="shared" si="1295"/>
        <v>0</v>
      </c>
      <c r="GA454" s="211">
        <f t="shared" si="1296"/>
        <v>0</v>
      </c>
      <c r="GB454" s="211">
        <f t="shared" si="1297"/>
        <v>0</v>
      </c>
      <c r="GC454" s="211">
        <f t="shared" si="1298"/>
        <v>0</v>
      </c>
      <c r="GD454" s="211">
        <f t="shared" si="1299"/>
        <v>0</v>
      </c>
      <c r="GE454" s="211">
        <f t="shared" si="1300"/>
        <v>0</v>
      </c>
      <c r="GF454" s="211">
        <f t="shared" si="1301"/>
        <v>0</v>
      </c>
      <c r="GG454" s="211">
        <f t="shared" si="1302"/>
        <v>0</v>
      </c>
      <c r="GH454" s="211">
        <f t="shared" si="1303"/>
        <v>0</v>
      </c>
      <c r="GI454" s="211">
        <f t="shared" si="1304"/>
        <v>0</v>
      </c>
      <c r="GJ454" s="211">
        <f t="shared" si="1305"/>
        <v>0</v>
      </c>
      <c r="GK454" s="211">
        <f t="shared" si="1306"/>
        <v>0</v>
      </c>
      <c r="GL454" s="211">
        <f t="shared" si="1307"/>
        <v>0</v>
      </c>
    </row>
    <row r="455" spans="3:194" ht="30">
      <c r="C455" s="25" t="s">
        <v>320</v>
      </c>
      <c r="D455" s="220">
        <v>5036</v>
      </c>
      <c r="E455" s="223">
        <v>12</v>
      </c>
      <c r="F455" s="223"/>
      <c r="G455" s="224">
        <f t="shared" si="1427"/>
        <v>0</v>
      </c>
      <c r="H455" s="224">
        <f t="shared" si="1428"/>
        <v>0</v>
      </c>
      <c r="I455" s="222"/>
      <c r="J455" s="222"/>
      <c r="K455" s="222"/>
      <c r="L455" s="222"/>
      <c r="M455" s="222"/>
      <c r="N455" s="222"/>
      <c r="O455" s="222"/>
      <c r="P455" s="222"/>
      <c r="Q455" s="224">
        <f t="shared" si="1429"/>
        <v>0</v>
      </c>
      <c r="R455" s="222"/>
      <c r="S455" s="222"/>
      <c r="T455" s="222"/>
      <c r="U455" s="222"/>
      <c r="V455" s="224">
        <f t="shared" si="1430"/>
        <v>0</v>
      </c>
      <c r="W455" s="222"/>
      <c r="X455" s="222"/>
      <c r="Y455" s="222"/>
      <c r="Z455" s="222"/>
      <c r="AA455" s="224">
        <f t="shared" si="1431"/>
        <v>0</v>
      </c>
      <c r="AB455" s="222"/>
      <c r="AC455" s="222"/>
      <c r="AD455" s="222"/>
      <c r="AE455" s="222"/>
      <c r="AF455" s="224">
        <f t="shared" si="1432"/>
        <v>0</v>
      </c>
      <c r="AG455" s="222"/>
      <c r="AH455" s="222"/>
      <c r="AI455" s="222"/>
      <c r="AJ455" s="222"/>
      <c r="AK455" s="224">
        <f t="shared" si="1433"/>
        <v>0</v>
      </c>
      <c r="AL455" s="224">
        <f t="shared" si="1434"/>
        <v>0</v>
      </c>
      <c r="AM455" s="222"/>
      <c r="AN455" s="222"/>
      <c r="AO455" s="222"/>
      <c r="AP455" s="222"/>
      <c r="AQ455" s="222"/>
      <c r="AR455" s="222"/>
      <c r="AS455" s="222"/>
      <c r="AT455" s="222"/>
      <c r="AU455" s="224">
        <f t="shared" si="1435"/>
        <v>0</v>
      </c>
      <c r="AV455" s="222"/>
      <c r="AW455" s="222"/>
      <c r="AX455" s="222"/>
      <c r="AY455" s="222"/>
      <c r="AZ455" s="224">
        <f t="shared" si="1436"/>
        <v>0</v>
      </c>
      <c r="BA455" s="222"/>
      <c r="BB455" s="222"/>
      <c r="BC455" s="222"/>
      <c r="BD455" s="222"/>
      <c r="BE455" s="224">
        <f t="shared" si="1437"/>
        <v>0</v>
      </c>
      <c r="BF455" s="222"/>
      <c r="BG455" s="222"/>
      <c r="BH455" s="222"/>
      <c r="BI455" s="222"/>
      <c r="BJ455" s="224">
        <f t="shared" si="1438"/>
        <v>0</v>
      </c>
      <c r="BK455" s="222"/>
      <c r="BL455" s="222"/>
      <c r="BM455" s="222"/>
      <c r="BN455" s="222"/>
      <c r="BO455" s="224">
        <f t="shared" si="1439"/>
        <v>0</v>
      </c>
      <c r="BP455" s="222"/>
      <c r="BQ455" s="222"/>
      <c r="BR455" s="222"/>
      <c r="BS455" s="222"/>
      <c r="BT455" s="224">
        <f t="shared" si="1440"/>
        <v>0</v>
      </c>
      <c r="BU455" s="222"/>
      <c r="BV455" s="222"/>
      <c r="BW455" s="222"/>
      <c r="BX455" s="222"/>
      <c r="BY455" s="224">
        <f t="shared" si="1441"/>
        <v>0</v>
      </c>
      <c r="BZ455" s="222"/>
      <c r="CA455" s="222"/>
      <c r="CB455" s="222"/>
      <c r="CC455" s="222"/>
      <c r="CD455" s="224">
        <f t="shared" si="1442"/>
        <v>0</v>
      </c>
      <c r="CE455" s="222"/>
      <c r="CF455" s="222"/>
      <c r="CG455" s="222"/>
      <c r="CH455" s="222"/>
      <c r="CI455" s="224">
        <f t="shared" si="1443"/>
        <v>0</v>
      </c>
      <c r="CJ455" s="222"/>
      <c r="CK455" s="222"/>
      <c r="CL455" s="222"/>
      <c r="CM455" s="222"/>
      <c r="CN455" s="224">
        <f t="shared" si="1444"/>
        <v>0</v>
      </c>
      <c r="CO455" s="222"/>
      <c r="CP455" s="222"/>
      <c r="CQ455" s="222"/>
      <c r="CR455" s="222"/>
      <c r="CS455" s="209">
        <f t="shared" si="1361"/>
        <v>0</v>
      </c>
      <c r="CT455" s="205"/>
      <c r="CU455" s="210">
        <f t="shared" si="1425"/>
        <v>0</v>
      </c>
      <c r="CV455" s="210">
        <f t="shared" si="1425"/>
        <v>0</v>
      </c>
      <c r="CW455" s="210">
        <f t="shared" si="1330"/>
        <v>0</v>
      </c>
      <c r="CX455" s="210">
        <f t="shared" si="1331"/>
        <v>0</v>
      </c>
      <c r="CY455" s="210">
        <f t="shared" si="1332"/>
        <v>0</v>
      </c>
      <c r="CZ455" s="210">
        <f t="shared" si="1333"/>
        <v>0</v>
      </c>
      <c r="DA455" s="210">
        <f t="shared" si="1426"/>
        <v>0</v>
      </c>
      <c r="DB455" s="210">
        <f t="shared" si="1426"/>
        <v>0</v>
      </c>
      <c r="DC455" s="210">
        <f t="shared" si="1334"/>
        <v>0</v>
      </c>
      <c r="DD455" s="210">
        <f t="shared" si="1335"/>
        <v>0</v>
      </c>
      <c r="DE455" s="210">
        <f t="shared" si="1336"/>
        <v>0</v>
      </c>
      <c r="DF455" s="210">
        <f t="shared" si="1337"/>
        <v>0</v>
      </c>
      <c r="DG455" s="210">
        <f t="shared" si="1338"/>
        <v>0</v>
      </c>
      <c r="DH455" s="210">
        <f t="shared" si="1339"/>
        <v>0</v>
      </c>
      <c r="DI455" s="210">
        <f t="shared" si="1340"/>
        <v>0</v>
      </c>
      <c r="DJ455" s="210">
        <f t="shared" si="1341"/>
        <v>0</v>
      </c>
      <c r="DK455" s="210">
        <f t="shared" si="1342"/>
        <v>0</v>
      </c>
      <c r="DL455" s="210">
        <f t="shared" si="1343"/>
        <v>0</v>
      </c>
      <c r="DN455" s="210">
        <f t="shared" si="1448"/>
        <v>0</v>
      </c>
      <c r="DO455" s="210">
        <f t="shared" si="1448"/>
        <v>0</v>
      </c>
      <c r="DP455" s="210">
        <f t="shared" si="1448"/>
        <v>0</v>
      </c>
      <c r="DQ455" s="210">
        <f t="shared" si="1448"/>
        <v>0</v>
      </c>
      <c r="DR455" s="210">
        <f t="shared" si="1448"/>
        <v>0</v>
      </c>
      <c r="DS455" s="210">
        <f t="shared" si="1448"/>
        <v>0</v>
      </c>
      <c r="DT455" s="210">
        <f t="shared" si="1448"/>
        <v>0</v>
      </c>
      <c r="DU455" s="210">
        <f t="shared" si="1448"/>
        <v>0</v>
      </c>
      <c r="DV455" s="210">
        <f t="shared" si="1448"/>
        <v>0</v>
      </c>
      <c r="DW455" s="210">
        <f t="shared" si="1448"/>
        <v>0</v>
      </c>
      <c r="DX455" s="210">
        <f t="shared" si="1448"/>
        <v>0</v>
      </c>
      <c r="DY455" s="210">
        <f t="shared" si="1458"/>
        <v>0</v>
      </c>
      <c r="DZ455" s="210">
        <f t="shared" si="1458"/>
        <v>0</v>
      </c>
      <c r="EA455" s="210">
        <f t="shared" si="1458"/>
        <v>0</v>
      </c>
      <c r="EB455" s="210">
        <f t="shared" si="1458"/>
        <v>0</v>
      </c>
      <c r="EC455" s="210">
        <f t="shared" si="1458"/>
        <v>0</v>
      </c>
      <c r="ED455" s="210">
        <f t="shared" si="1446"/>
        <v>0</v>
      </c>
      <c r="EE455" s="210">
        <f t="shared" si="1447"/>
        <v>0</v>
      </c>
      <c r="EF455" s="210">
        <f t="shared" si="1449"/>
        <v>0</v>
      </c>
      <c r="EG455" s="210">
        <f t="shared" si="1450"/>
        <v>0</v>
      </c>
      <c r="EH455" s="210">
        <f t="shared" si="1451"/>
        <v>0</v>
      </c>
      <c r="EI455" s="210">
        <f t="shared" si="1452"/>
        <v>0</v>
      </c>
      <c r="EJ455" s="210">
        <f t="shared" si="1453"/>
        <v>0</v>
      </c>
      <c r="EK455" s="210">
        <f t="shared" si="1454"/>
        <v>0</v>
      </c>
      <c r="EL455" s="210">
        <f t="shared" si="1455"/>
        <v>0</v>
      </c>
      <c r="EM455" s="210">
        <f t="shared" si="1456"/>
        <v>0</v>
      </c>
      <c r="EN455" s="210">
        <f t="shared" si="1457"/>
        <v>0</v>
      </c>
      <c r="EO455" s="210">
        <f t="shared" si="1459"/>
        <v>0</v>
      </c>
      <c r="EP455" s="210">
        <f t="shared" si="1459"/>
        <v>0</v>
      </c>
      <c r="EQ455" s="210">
        <f t="shared" si="1459"/>
        <v>0</v>
      </c>
      <c r="ES455" s="210">
        <f t="shared" si="1344"/>
        <v>0</v>
      </c>
      <c r="ET455" s="210">
        <f t="shared" si="1345"/>
        <v>0</v>
      </c>
      <c r="EU455" s="210">
        <f t="shared" si="1346"/>
        <v>0</v>
      </c>
      <c r="EV455" s="210">
        <f t="shared" si="1347"/>
        <v>0</v>
      </c>
      <c r="EW455" s="210">
        <f t="shared" si="1348"/>
        <v>0</v>
      </c>
      <c r="EX455" s="210">
        <f t="shared" si="1349"/>
        <v>0</v>
      </c>
      <c r="EY455" s="210">
        <f t="shared" si="1350"/>
        <v>0</v>
      </c>
      <c r="EZ455" s="210">
        <f t="shared" si="1351"/>
        <v>0</v>
      </c>
      <c r="FA455" s="210">
        <f t="shared" si="1352"/>
        <v>0</v>
      </c>
      <c r="FB455" s="210">
        <f t="shared" si="1353"/>
        <v>0</v>
      </c>
      <c r="FC455" s="210">
        <f t="shared" si="1354"/>
        <v>0</v>
      </c>
      <c r="FD455" s="210">
        <f t="shared" si="1355"/>
        <v>0</v>
      </c>
      <c r="FE455" s="210">
        <f t="shared" si="1356"/>
        <v>0</v>
      </c>
      <c r="FF455" s="210">
        <f t="shared" si="1357"/>
        <v>0</v>
      </c>
      <c r="FG455" s="210">
        <f t="shared" si="1358"/>
        <v>0</v>
      </c>
      <c r="FI455" s="211">
        <f t="shared" si="1278"/>
        <v>0</v>
      </c>
      <c r="FJ455" s="211">
        <f t="shared" si="1279"/>
        <v>0</v>
      </c>
      <c r="FK455" s="211">
        <f t="shared" si="1280"/>
        <v>0</v>
      </c>
      <c r="FL455" s="211">
        <f t="shared" si="1281"/>
        <v>0</v>
      </c>
      <c r="FM455" s="211">
        <f t="shared" si="1282"/>
        <v>0</v>
      </c>
      <c r="FN455" s="211">
        <f t="shared" si="1283"/>
        <v>0</v>
      </c>
      <c r="FO455" s="211">
        <f t="shared" si="1284"/>
        <v>0</v>
      </c>
      <c r="FP455" s="211">
        <f t="shared" si="1285"/>
        <v>0</v>
      </c>
      <c r="FQ455" s="211">
        <f t="shared" si="1286"/>
        <v>0</v>
      </c>
      <c r="FR455" s="211">
        <f t="shared" si="1287"/>
        <v>0</v>
      </c>
      <c r="FS455" s="211">
        <f t="shared" si="1288"/>
        <v>0</v>
      </c>
      <c r="FT455" s="211">
        <f t="shared" si="1289"/>
        <v>0</v>
      </c>
      <c r="FU455" s="211">
        <f t="shared" si="1290"/>
        <v>0</v>
      </c>
      <c r="FV455" s="211">
        <f t="shared" si="1291"/>
        <v>0</v>
      </c>
      <c r="FW455" s="211">
        <f t="shared" si="1292"/>
        <v>0</v>
      </c>
      <c r="FX455" s="211">
        <f t="shared" si="1293"/>
        <v>0</v>
      </c>
      <c r="FY455" s="211">
        <f t="shared" si="1294"/>
        <v>0</v>
      </c>
      <c r="FZ455" s="211">
        <f t="shared" si="1295"/>
        <v>0</v>
      </c>
      <c r="GA455" s="211">
        <f t="shared" si="1296"/>
        <v>0</v>
      </c>
      <c r="GB455" s="211">
        <f t="shared" si="1297"/>
        <v>0</v>
      </c>
      <c r="GC455" s="211">
        <f t="shared" si="1298"/>
        <v>0</v>
      </c>
      <c r="GD455" s="211">
        <f t="shared" si="1299"/>
        <v>0</v>
      </c>
      <c r="GE455" s="211">
        <f t="shared" si="1300"/>
        <v>0</v>
      </c>
      <c r="GF455" s="211">
        <f t="shared" si="1301"/>
        <v>0</v>
      </c>
      <c r="GG455" s="211">
        <f t="shared" si="1302"/>
        <v>0</v>
      </c>
      <c r="GH455" s="211">
        <f t="shared" si="1303"/>
        <v>0</v>
      </c>
      <c r="GI455" s="211">
        <f t="shared" si="1304"/>
        <v>0</v>
      </c>
      <c r="GJ455" s="211">
        <f t="shared" si="1305"/>
        <v>0</v>
      </c>
      <c r="GK455" s="211">
        <f t="shared" si="1306"/>
        <v>0</v>
      </c>
      <c r="GL455" s="211">
        <f t="shared" si="1307"/>
        <v>0</v>
      </c>
    </row>
    <row r="456" spans="3:194" ht="30">
      <c r="C456" s="25" t="s">
        <v>321</v>
      </c>
      <c r="D456" s="220">
        <v>5037</v>
      </c>
      <c r="E456" s="223">
        <v>12</v>
      </c>
      <c r="F456" s="223"/>
      <c r="G456" s="224">
        <f t="shared" si="1427"/>
        <v>0</v>
      </c>
      <c r="H456" s="224">
        <f t="shared" si="1428"/>
        <v>0</v>
      </c>
      <c r="I456" s="222"/>
      <c r="J456" s="222"/>
      <c r="K456" s="222"/>
      <c r="L456" s="222"/>
      <c r="M456" s="222"/>
      <c r="N456" s="222"/>
      <c r="O456" s="222"/>
      <c r="P456" s="222"/>
      <c r="Q456" s="224">
        <f t="shared" si="1429"/>
        <v>0</v>
      </c>
      <c r="R456" s="222"/>
      <c r="S456" s="222"/>
      <c r="T456" s="222"/>
      <c r="U456" s="222"/>
      <c r="V456" s="224">
        <f t="shared" si="1430"/>
        <v>0</v>
      </c>
      <c r="W456" s="222"/>
      <c r="X456" s="222"/>
      <c r="Y456" s="222"/>
      <c r="Z456" s="222"/>
      <c r="AA456" s="224">
        <f t="shared" si="1431"/>
        <v>0</v>
      </c>
      <c r="AB456" s="222"/>
      <c r="AC456" s="222"/>
      <c r="AD456" s="222"/>
      <c r="AE456" s="222"/>
      <c r="AF456" s="224">
        <f t="shared" si="1432"/>
        <v>0</v>
      </c>
      <c r="AG456" s="222"/>
      <c r="AH456" s="222"/>
      <c r="AI456" s="222"/>
      <c r="AJ456" s="222"/>
      <c r="AK456" s="224">
        <f t="shared" si="1433"/>
        <v>0</v>
      </c>
      <c r="AL456" s="224">
        <f t="shared" si="1434"/>
        <v>0</v>
      </c>
      <c r="AM456" s="222"/>
      <c r="AN456" s="222"/>
      <c r="AO456" s="222"/>
      <c r="AP456" s="222"/>
      <c r="AQ456" s="222"/>
      <c r="AR456" s="222"/>
      <c r="AS456" s="222"/>
      <c r="AT456" s="222"/>
      <c r="AU456" s="224">
        <f t="shared" si="1435"/>
        <v>0</v>
      </c>
      <c r="AV456" s="222"/>
      <c r="AW456" s="222"/>
      <c r="AX456" s="222"/>
      <c r="AY456" s="222"/>
      <c r="AZ456" s="224">
        <f t="shared" si="1436"/>
        <v>0</v>
      </c>
      <c r="BA456" s="222"/>
      <c r="BB456" s="222"/>
      <c r="BC456" s="222"/>
      <c r="BD456" s="222"/>
      <c r="BE456" s="224">
        <f t="shared" si="1437"/>
        <v>0</v>
      </c>
      <c r="BF456" s="222"/>
      <c r="BG456" s="222"/>
      <c r="BH456" s="222"/>
      <c r="BI456" s="222"/>
      <c r="BJ456" s="224">
        <f t="shared" si="1438"/>
        <v>0</v>
      </c>
      <c r="BK456" s="222"/>
      <c r="BL456" s="222"/>
      <c r="BM456" s="222"/>
      <c r="BN456" s="222"/>
      <c r="BO456" s="224">
        <f t="shared" si="1439"/>
        <v>0</v>
      </c>
      <c r="BP456" s="222"/>
      <c r="BQ456" s="222"/>
      <c r="BR456" s="222"/>
      <c r="BS456" s="222"/>
      <c r="BT456" s="224">
        <f t="shared" si="1440"/>
        <v>0</v>
      </c>
      <c r="BU456" s="222"/>
      <c r="BV456" s="222"/>
      <c r="BW456" s="222"/>
      <c r="BX456" s="222"/>
      <c r="BY456" s="224">
        <f t="shared" si="1441"/>
        <v>0</v>
      </c>
      <c r="BZ456" s="222"/>
      <c r="CA456" s="222"/>
      <c r="CB456" s="222"/>
      <c r="CC456" s="222"/>
      <c r="CD456" s="224">
        <f t="shared" si="1442"/>
        <v>0</v>
      </c>
      <c r="CE456" s="222"/>
      <c r="CF456" s="222"/>
      <c r="CG456" s="222"/>
      <c r="CH456" s="222"/>
      <c r="CI456" s="224">
        <f t="shared" si="1443"/>
        <v>0</v>
      </c>
      <c r="CJ456" s="222"/>
      <c r="CK456" s="222"/>
      <c r="CL456" s="222"/>
      <c r="CM456" s="222"/>
      <c r="CN456" s="224">
        <f t="shared" si="1444"/>
        <v>0</v>
      </c>
      <c r="CO456" s="222"/>
      <c r="CP456" s="222"/>
      <c r="CQ456" s="222"/>
      <c r="CR456" s="222"/>
      <c r="CS456" s="209">
        <f t="shared" si="1361"/>
        <v>0</v>
      </c>
      <c r="CT456" s="205"/>
      <c r="CU456" s="210">
        <f t="shared" si="1425"/>
        <v>0</v>
      </c>
      <c r="CV456" s="210">
        <f t="shared" si="1425"/>
        <v>0</v>
      </c>
      <c r="CW456" s="210">
        <f t="shared" si="1330"/>
        <v>0</v>
      </c>
      <c r="CX456" s="210">
        <f t="shared" si="1331"/>
        <v>0</v>
      </c>
      <c r="CY456" s="210">
        <f t="shared" si="1332"/>
        <v>0</v>
      </c>
      <c r="CZ456" s="210">
        <f t="shared" si="1333"/>
        <v>0</v>
      </c>
      <c r="DA456" s="210">
        <f t="shared" si="1426"/>
        <v>0</v>
      </c>
      <c r="DB456" s="210">
        <f t="shared" si="1426"/>
        <v>0</v>
      </c>
      <c r="DC456" s="210">
        <f t="shared" si="1334"/>
        <v>0</v>
      </c>
      <c r="DD456" s="210">
        <f t="shared" si="1335"/>
        <v>0</v>
      </c>
      <c r="DE456" s="210">
        <f t="shared" si="1336"/>
        <v>0</v>
      </c>
      <c r="DF456" s="210">
        <f t="shared" si="1337"/>
        <v>0</v>
      </c>
      <c r="DG456" s="210">
        <f t="shared" si="1338"/>
        <v>0</v>
      </c>
      <c r="DH456" s="210">
        <f t="shared" si="1339"/>
        <v>0</v>
      </c>
      <c r="DI456" s="210">
        <f t="shared" si="1340"/>
        <v>0</v>
      </c>
      <c r="DJ456" s="210">
        <f t="shared" si="1341"/>
        <v>0</v>
      </c>
      <c r="DK456" s="210">
        <f t="shared" si="1342"/>
        <v>0</v>
      </c>
      <c r="DL456" s="210">
        <f t="shared" si="1343"/>
        <v>0</v>
      </c>
      <c r="DN456" s="210">
        <f t="shared" si="1448"/>
        <v>0</v>
      </c>
      <c r="DO456" s="210">
        <f t="shared" si="1448"/>
        <v>0</v>
      </c>
      <c r="DP456" s="210">
        <f t="shared" si="1448"/>
        <v>0</v>
      </c>
      <c r="DQ456" s="210">
        <f t="shared" si="1448"/>
        <v>0</v>
      </c>
      <c r="DR456" s="210">
        <f t="shared" si="1448"/>
        <v>0</v>
      </c>
      <c r="DS456" s="210">
        <f t="shared" si="1448"/>
        <v>0</v>
      </c>
      <c r="DT456" s="210">
        <f t="shared" si="1448"/>
        <v>0</v>
      </c>
      <c r="DU456" s="210">
        <f t="shared" si="1448"/>
        <v>0</v>
      </c>
      <c r="DV456" s="210">
        <f t="shared" si="1448"/>
        <v>0</v>
      </c>
      <c r="DW456" s="210">
        <f t="shared" si="1448"/>
        <v>0</v>
      </c>
      <c r="DX456" s="210">
        <f t="shared" si="1448"/>
        <v>0</v>
      </c>
      <c r="DY456" s="210">
        <f t="shared" si="1458"/>
        <v>0</v>
      </c>
      <c r="DZ456" s="210">
        <f t="shared" si="1458"/>
        <v>0</v>
      </c>
      <c r="EA456" s="210">
        <f t="shared" si="1458"/>
        <v>0</v>
      </c>
      <c r="EB456" s="210">
        <f t="shared" si="1458"/>
        <v>0</v>
      </c>
      <c r="EC456" s="210">
        <f t="shared" si="1458"/>
        <v>0</v>
      </c>
      <c r="ED456" s="210">
        <f t="shared" si="1446"/>
        <v>0</v>
      </c>
      <c r="EE456" s="210">
        <f t="shared" si="1447"/>
        <v>0</v>
      </c>
      <c r="EF456" s="210">
        <f t="shared" si="1449"/>
        <v>0</v>
      </c>
      <c r="EG456" s="210">
        <f t="shared" si="1450"/>
        <v>0</v>
      </c>
      <c r="EH456" s="210">
        <f t="shared" si="1451"/>
        <v>0</v>
      </c>
      <c r="EI456" s="210">
        <f t="shared" si="1452"/>
        <v>0</v>
      </c>
      <c r="EJ456" s="210">
        <f t="shared" si="1453"/>
        <v>0</v>
      </c>
      <c r="EK456" s="210">
        <f t="shared" si="1454"/>
        <v>0</v>
      </c>
      <c r="EL456" s="210">
        <f t="shared" si="1455"/>
        <v>0</v>
      </c>
      <c r="EM456" s="210">
        <f t="shared" si="1456"/>
        <v>0</v>
      </c>
      <c r="EN456" s="210">
        <f t="shared" si="1457"/>
        <v>0</v>
      </c>
      <c r="EO456" s="210">
        <f t="shared" si="1459"/>
        <v>0</v>
      </c>
      <c r="EP456" s="210">
        <f t="shared" si="1459"/>
        <v>0</v>
      </c>
      <c r="EQ456" s="210">
        <f t="shared" si="1459"/>
        <v>0</v>
      </c>
      <c r="ES456" s="210">
        <f t="shared" si="1344"/>
        <v>0</v>
      </c>
      <c r="ET456" s="210">
        <f t="shared" si="1345"/>
        <v>0</v>
      </c>
      <c r="EU456" s="210">
        <f t="shared" si="1346"/>
        <v>0</v>
      </c>
      <c r="EV456" s="210">
        <f t="shared" si="1347"/>
        <v>0</v>
      </c>
      <c r="EW456" s="210">
        <f t="shared" si="1348"/>
        <v>0</v>
      </c>
      <c r="EX456" s="210">
        <f t="shared" si="1349"/>
        <v>0</v>
      </c>
      <c r="EY456" s="210">
        <f t="shared" si="1350"/>
        <v>0</v>
      </c>
      <c r="EZ456" s="210">
        <f t="shared" si="1351"/>
        <v>0</v>
      </c>
      <c r="FA456" s="210">
        <f t="shared" si="1352"/>
        <v>0</v>
      </c>
      <c r="FB456" s="210">
        <f t="shared" si="1353"/>
        <v>0</v>
      </c>
      <c r="FC456" s="210">
        <f t="shared" si="1354"/>
        <v>0</v>
      </c>
      <c r="FD456" s="210">
        <f t="shared" si="1355"/>
        <v>0</v>
      </c>
      <c r="FE456" s="210">
        <f t="shared" si="1356"/>
        <v>0</v>
      </c>
      <c r="FF456" s="210">
        <f t="shared" si="1357"/>
        <v>0</v>
      </c>
      <c r="FG456" s="210">
        <f t="shared" si="1358"/>
        <v>0</v>
      </c>
      <c r="FI456" s="211">
        <f t="shared" si="1278"/>
        <v>0</v>
      </c>
      <c r="FJ456" s="211">
        <f t="shared" si="1279"/>
        <v>0</v>
      </c>
      <c r="FK456" s="211">
        <f t="shared" si="1280"/>
        <v>0</v>
      </c>
      <c r="FL456" s="211">
        <f t="shared" si="1281"/>
        <v>0</v>
      </c>
      <c r="FM456" s="211">
        <f t="shared" si="1282"/>
        <v>0</v>
      </c>
      <c r="FN456" s="211">
        <f t="shared" si="1283"/>
        <v>0</v>
      </c>
      <c r="FO456" s="211">
        <f t="shared" si="1284"/>
        <v>0</v>
      </c>
      <c r="FP456" s="211">
        <f t="shared" si="1285"/>
        <v>0</v>
      </c>
      <c r="FQ456" s="211">
        <f t="shared" si="1286"/>
        <v>0</v>
      </c>
      <c r="FR456" s="211">
        <f t="shared" si="1287"/>
        <v>0</v>
      </c>
      <c r="FS456" s="211">
        <f t="shared" si="1288"/>
        <v>0</v>
      </c>
      <c r="FT456" s="211">
        <f t="shared" si="1289"/>
        <v>0</v>
      </c>
      <c r="FU456" s="211">
        <f t="shared" si="1290"/>
        <v>0</v>
      </c>
      <c r="FV456" s="211">
        <f t="shared" si="1291"/>
        <v>0</v>
      </c>
      <c r="FW456" s="211">
        <f t="shared" si="1292"/>
        <v>0</v>
      </c>
      <c r="FX456" s="211">
        <f t="shared" si="1293"/>
        <v>0</v>
      </c>
      <c r="FY456" s="211">
        <f t="shared" si="1294"/>
        <v>0</v>
      </c>
      <c r="FZ456" s="211">
        <f t="shared" si="1295"/>
        <v>0</v>
      </c>
      <c r="GA456" s="211">
        <f t="shared" si="1296"/>
        <v>0</v>
      </c>
      <c r="GB456" s="211">
        <f t="shared" si="1297"/>
        <v>0</v>
      </c>
      <c r="GC456" s="211">
        <f t="shared" si="1298"/>
        <v>0</v>
      </c>
      <c r="GD456" s="211">
        <f t="shared" si="1299"/>
        <v>0</v>
      </c>
      <c r="GE456" s="211">
        <f t="shared" si="1300"/>
        <v>0</v>
      </c>
      <c r="GF456" s="211">
        <f t="shared" si="1301"/>
        <v>0</v>
      </c>
      <c r="GG456" s="211">
        <f t="shared" si="1302"/>
        <v>0</v>
      </c>
      <c r="GH456" s="211">
        <f t="shared" si="1303"/>
        <v>0</v>
      </c>
      <c r="GI456" s="211">
        <f t="shared" si="1304"/>
        <v>0</v>
      </c>
      <c r="GJ456" s="211">
        <f t="shared" si="1305"/>
        <v>0</v>
      </c>
      <c r="GK456" s="211">
        <f t="shared" si="1306"/>
        <v>0</v>
      </c>
      <c r="GL456" s="211">
        <f t="shared" si="1307"/>
        <v>0</v>
      </c>
    </row>
    <row r="457" spans="3:194">
      <c r="C457" s="25" t="s">
        <v>322</v>
      </c>
      <c r="D457" s="220">
        <v>5038</v>
      </c>
      <c r="E457" s="223">
        <v>12</v>
      </c>
      <c r="F457" s="223"/>
      <c r="G457" s="224">
        <f t="shared" si="1427"/>
        <v>0</v>
      </c>
      <c r="H457" s="224">
        <f t="shared" si="1428"/>
        <v>0</v>
      </c>
      <c r="I457" s="222"/>
      <c r="J457" s="222"/>
      <c r="K457" s="222"/>
      <c r="L457" s="222"/>
      <c r="M457" s="222"/>
      <c r="N457" s="222"/>
      <c r="O457" s="222"/>
      <c r="P457" s="222"/>
      <c r="Q457" s="224">
        <f t="shared" si="1429"/>
        <v>0</v>
      </c>
      <c r="R457" s="222"/>
      <c r="S457" s="222"/>
      <c r="T457" s="222"/>
      <c r="U457" s="222"/>
      <c r="V457" s="224">
        <f t="shared" si="1430"/>
        <v>0</v>
      </c>
      <c r="W457" s="222"/>
      <c r="X457" s="222"/>
      <c r="Y457" s="222"/>
      <c r="Z457" s="222"/>
      <c r="AA457" s="224">
        <f t="shared" si="1431"/>
        <v>0</v>
      </c>
      <c r="AB457" s="222"/>
      <c r="AC457" s="222"/>
      <c r="AD457" s="222"/>
      <c r="AE457" s="222"/>
      <c r="AF457" s="224">
        <f t="shared" si="1432"/>
        <v>0</v>
      </c>
      <c r="AG457" s="222"/>
      <c r="AH457" s="222"/>
      <c r="AI457" s="222"/>
      <c r="AJ457" s="222"/>
      <c r="AK457" s="224">
        <f t="shared" si="1433"/>
        <v>0</v>
      </c>
      <c r="AL457" s="224">
        <f t="shared" si="1434"/>
        <v>0</v>
      </c>
      <c r="AM457" s="222"/>
      <c r="AN457" s="222"/>
      <c r="AO457" s="222"/>
      <c r="AP457" s="222"/>
      <c r="AQ457" s="222"/>
      <c r="AR457" s="222"/>
      <c r="AS457" s="222"/>
      <c r="AT457" s="222"/>
      <c r="AU457" s="224">
        <f t="shared" si="1435"/>
        <v>0</v>
      </c>
      <c r="AV457" s="222"/>
      <c r="AW457" s="222"/>
      <c r="AX457" s="222"/>
      <c r="AY457" s="222"/>
      <c r="AZ457" s="224">
        <f t="shared" si="1436"/>
        <v>0</v>
      </c>
      <c r="BA457" s="222"/>
      <c r="BB457" s="222"/>
      <c r="BC457" s="222"/>
      <c r="BD457" s="222"/>
      <c r="BE457" s="224">
        <f t="shared" si="1437"/>
        <v>0</v>
      </c>
      <c r="BF457" s="222"/>
      <c r="BG457" s="222"/>
      <c r="BH457" s="222"/>
      <c r="BI457" s="222"/>
      <c r="BJ457" s="224">
        <f t="shared" si="1438"/>
        <v>0</v>
      </c>
      <c r="BK457" s="222"/>
      <c r="BL457" s="222"/>
      <c r="BM457" s="222"/>
      <c r="BN457" s="222"/>
      <c r="BO457" s="224">
        <f t="shared" si="1439"/>
        <v>0</v>
      </c>
      <c r="BP457" s="222"/>
      <c r="BQ457" s="222"/>
      <c r="BR457" s="222"/>
      <c r="BS457" s="222"/>
      <c r="BT457" s="224">
        <f t="shared" si="1440"/>
        <v>0</v>
      </c>
      <c r="BU457" s="222"/>
      <c r="BV457" s="222"/>
      <c r="BW457" s="222"/>
      <c r="BX457" s="222"/>
      <c r="BY457" s="224">
        <f t="shared" si="1441"/>
        <v>0</v>
      </c>
      <c r="BZ457" s="222"/>
      <c r="CA457" s="222"/>
      <c r="CB457" s="222"/>
      <c r="CC457" s="222"/>
      <c r="CD457" s="224">
        <f t="shared" si="1442"/>
        <v>0</v>
      </c>
      <c r="CE457" s="222"/>
      <c r="CF457" s="222"/>
      <c r="CG457" s="222"/>
      <c r="CH457" s="222"/>
      <c r="CI457" s="224">
        <f t="shared" si="1443"/>
        <v>0</v>
      </c>
      <c r="CJ457" s="222"/>
      <c r="CK457" s="222"/>
      <c r="CL457" s="222"/>
      <c r="CM457" s="222"/>
      <c r="CN457" s="224">
        <f t="shared" si="1444"/>
        <v>0</v>
      </c>
      <c r="CO457" s="222"/>
      <c r="CP457" s="222"/>
      <c r="CQ457" s="222"/>
      <c r="CR457" s="222"/>
      <c r="CS457" s="209">
        <f t="shared" si="1361"/>
        <v>0</v>
      </c>
      <c r="CT457" s="205"/>
      <c r="CU457" s="210">
        <f t="shared" si="1425"/>
        <v>0</v>
      </c>
      <c r="CV457" s="210">
        <f t="shared" si="1425"/>
        <v>0</v>
      </c>
      <c r="CW457" s="210">
        <f t="shared" si="1330"/>
        <v>0</v>
      </c>
      <c r="CX457" s="210">
        <f t="shared" si="1331"/>
        <v>0</v>
      </c>
      <c r="CY457" s="210">
        <f t="shared" si="1332"/>
        <v>0</v>
      </c>
      <c r="CZ457" s="210">
        <f t="shared" si="1333"/>
        <v>0</v>
      </c>
      <c r="DA457" s="210">
        <f t="shared" si="1426"/>
        <v>0</v>
      </c>
      <c r="DB457" s="210">
        <f t="shared" si="1426"/>
        <v>0</v>
      </c>
      <c r="DC457" s="210">
        <f t="shared" si="1334"/>
        <v>0</v>
      </c>
      <c r="DD457" s="210">
        <f t="shared" si="1335"/>
        <v>0</v>
      </c>
      <c r="DE457" s="210">
        <f t="shared" si="1336"/>
        <v>0</v>
      </c>
      <c r="DF457" s="210">
        <f t="shared" si="1337"/>
        <v>0</v>
      </c>
      <c r="DG457" s="210">
        <f t="shared" si="1338"/>
        <v>0</v>
      </c>
      <c r="DH457" s="210">
        <f t="shared" si="1339"/>
        <v>0</v>
      </c>
      <c r="DI457" s="210">
        <f t="shared" si="1340"/>
        <v>0</v>
      </c>
      <c r="DJ457" s="210">
        <f t="shared" si="1341"/>
        <v>0</v>
      </c>
      <c r="DK457" s="210">
        <f t="shared" si="1342"/>
        <v>0</v>
      </c>
      <c r="DL457" s="210">
        <f t="shared" si="1343"/>
        <v>0</v>
      </c>
      <c r="DN457" s="210">
        <f t="shared" si="1448"/>
        <v>0</v>
      </c>
      <c r="DO457" s="210">
        <f t="shared" si="1448"/>
        <v>0</v>
      </c>
      <c r="DP457" s="210">
        <f t="shared" si="1448"/>
        <v>0</v>
      </c>
      <c r="DQ457" s="210">
        <f t="shared" si="1448"/>
        <v>0</v>
      </c>
      <c r="DR457" s="210">
        <f t="shared" si="1448"/>
        <v>0</v>
      </c>
      <c r="DS457" s="210">
        <f t="shared" si="1448"/>
        <v>0</v>
      </c>
      <c r="DT457" s="210">
        <f t="shared" si="1448"/>
        <v>0</v>
      </c>
      <c r="DU457" s="210">
        <f t="shared" si="1448"/>
        <v>0</v>
      </c>
      <c r="DV457" s="210">
        <f t="shared" si="1448"/>
        <v>0</v>
      </c>
      <c r="DW457" s="210">
        <f t="shared" si="1448"/>
        <v>0</v>
      </c>
      <c r="DX457" s="210">
        <f t="shared" si="1448"/>
        <v>0</v>
      </c>
      <c r="DY457" s="210">
        <f t="shared" si="1458"/>
        <v>0</v>
      </c>
      <c r="DZ457" s="210">
        <f t="shared" si="1458"/>
        <v>0</v>
      </c>
      <c r="EA457" s="210">
        <f t="shared" si="1458"/>
        <v>0</v>
      </c>
      <c r="EB457" s="210">
        <f t="shared" si="1458"/>
        <v>0</v>
      </c>
      <c r="EC457" s="210">
        <f t="shared" si="1458"/>
        <v>0</v>
      </c>
      <c r="ED457" s="210">
        <f t="shared" si="1446"/>
        <v>0</v>
      </c>
      <c r="EE457" s="210">
        <f t="shared" si="1447"/>
        <v>0</v>
      </c>
      <c r="EF457" s="210">
        <f t="shared" si="1449"/>
        <v>0</v>
      </c>
      <c r="EG457" s="210">
        <f t="shared" si="1450"/>
        <v>0</v>
      </c>
      <c r="EH457" s="210">
        <f t="shared" si="1451"/>
        <v>0</v>
      </c>
      <c r="EI457" s="210">
        <f t="shared" si="1452"/>
        <v>0</v>
      </c>
      <c r="EJ457" s="210">
        <f t="shared" si="1453"/>
        <v>0</v>
      </c>
      <c r="EK457" s="210">
        <f t="shared" si="1454"/>
        <v>0</v>
      </c>
      <c r="EL457" s="210">
        <f t="shared" si="1455"/>
        <v>0</v>
      </c>
      <c r="EM457" s="210">
        <f t="shared" si="1456"/>
        <v>0</v>
      </c>
      <c r="EN457" s="210">
        <f t="shared" si="1457"/>
        <v>0</v>
      </c>
      <c r="EO457" s="210">
        <f t="shared" si="1459"/>
        <v>0</v>
      </c>
      <c r="EP457" s="210">
        <f t="shared" si="1459"/>
        <v>0</v>
      </c>
      <c r="EQ457" s="210">
        <f t="shared" si="1459"/>
        <v>0</v>
      </c>
      <c r="ES457" s="210">
        <f t="shared" si="1344"/>
        <v>0</v>
      </c>
      <c r="ET457" s="210">
        <f t="shared" si="1345"/>
        <v>0</v>
      </c>
      <c r="EU457" s="210">
        <f t="shared" si="1346"/>
        <v>0</v>
      </c>
      <c r="EV457" s="210">
        <f t="shared" si="1347"/>
        <v>0</v>
      </c>
      <c r="EW457" s="210">
        <f t="shared" si="1348"/>
        <v>0</v>
      </c>
      <c r="EX457" s="210">
        <f t="shared" si="1349"/>
        <v>0</v>
      </c>
      <c r="EY457" s="210">
        <f t="shared" si="1350"/>
        <v>0</v>
      </c>
      <c r="EZ457" s="210">
        <f t="shared" si="1351"/>
        <v>0</v>
      </c>
      <c r="FA457" s="210">
        <f t="shared" si="1352"/>
        <v>0</v>
      </c>
      <c r="FB457" s="210">
        <f t="shared" si="1353"/>
        <v>0</v>
      </c>
      <c r="FC457" s="210">
        <f t="shared" si="1354"/>
        <v>0</v>
      </c>
      <c r="FD457" s="210">
        <f t="shared" si="1355"/>
        <v>0</v>
      </c>
      <c r="FE457" s="210">
        <f t="shared" si="1356"/>
        <v>0</v>
      </c>
      <c r="FF457" s="210">
        <f t="shared" si="1357"/>
        <v>0</v>
      </c>
      <c r="FG457" s="210">
        <f t="shared" si="1358"/>
        <v>0</v>
      </c>
      <c r="FI457" s="211">
        <f t="shared" si="1278"/>
        <v>0</v>
      </c>
      <c r="FJ457" s="211">
        <f t="shared" si="1279"/>
        <v>0</v>
      </c>
      <c r="FK457" s="211">
        <f t="shared" si="1280"/>
        <v>0</v>
      </c>
      <c r="FL457" s="211">
        <f t="shared" si="1281"/>
        <v>0</v>
      </c>
      <c r="FM457" s="211">
        <f t="shared" si="1282"/>
        <v>0</v>
      </c>
      <c r="FN457" s="211">
        <f t="shared" si="1283"/>
        <v>0</v>
      </c>
      <c r="FO457" s="211">
        <f t="shared" si="1284"/>
        <v>0</v>
      </c>
      <c r="FP457" s="211">
        <f t="shared" si="1285"/>
        <v>0</v>
      </c>
      <c r="FQ457" s="211">
        <f t="shared" si="1286"/>
        <v>0</v>
      </c>
      <c r="FR457" s="211">
        <f t="shared" si="1287"/>
        <v>0</v>
      </c>
      <c r="FS457" s="211">
        <f t="shared" si="1288"/>
        <v>0</v>
      </c>
      <c r="FT457" s="211">
        <f t="shared" si="1289"/>
        <v>0</v>
      </c>
      <c r="FU457" s="211">
        <f t="shared" si="1290"/>
        <v>0</v>
      </c>
      <c r="FV457" s="211">
        <f t="shared" si="1291"/>
        <v>0</v>
      </c>
      <c r="FW457" s="211">
        <f t="shared" si="1292"/>
        <v>0</v>
      </c>
      <c r="FX457" s="211">
        <f t="shared" si="1293"/>
        <v>0</v>
      </c>
      <c r="FY457" s="211">
        <f t="shared" si="1294"/>
        <v>0</v>
      </c>
      <c r="FZ457" s="211">
        <f t="shared" si="1295"/>
        <v>0</v>
      </c>
      <c r="GA457" s="211">
        <f t="shared" si="1296"/>
        <v>0</v>
      </c>
      <c r="GB457" s="211">
        <f t="shared" si="1297"/>
        <v>0</v>
      </c>
      <c r="GC457" s="211">
        <f t="shared" si="1298"/>
        <v>0</v>
      </c>
      <c r="GD457" s="211">
        <f t="shared" si="1299"/>
        <v>0</v>
      </c>
      <c r="GE457" s="211">
        <f t="shared" si="1300"/>
        <v>0</v>
      </c>
      <c r="GF457" s="211">
        <f t="shared" si="1301"/>
        <v>0</v>
      </c>
      <c r="GG457" s="211">
        <f t="shared" si="1302"/>
        <v>0</v>
      </c>
      <c r="GH457" s="211">
        <f t="shared" si="1303"/>
        <v>0</v>
      </c>
      <c r="GI457" s="211">
        <f t="shared" si="1304"/>
        <v>0</v>
      </c>
      <c r="GJ457" s="211">
        <f t="shared" si="1305"/>
        <v>0</v>
      </c>
      <c r="GK457" s="211">
        <f t="shared" si="1306"/>
        <v>0</v>
      </c>
      <c r="GL457" s="211">
        <f t="shared" si="1307"/>
        <v>0</v>
      </c>
    </row>
    <row r="458" spans="3:194" ht="45">
      <c r="C458" s="53" t="s">
        <v>323</v>
      </c>
      <c r="D458" s="225">
        <v>5039</v>
      </c>
      <c r="E458" s="223">
        <v>21</v>
      </c>
      <c r="F458" s="223"/>
      <c r="G458" s="224">
        <f t="shared" si="1427"/>
        <v>0</v>
      </c>
      <c r="H458" s="224">
        <f t="shared" si="1428"/>
        <v>0</v>
      </c>
      <c r="I458" s="222"/>
      <c r="J458" s="222"/>
      <c r="K458" s="222"/>
      <c r="L458" s="222"/>
      <c r="M458" s="222"/>
      <c r="N458" s="222"/>
      <c r="O458" s="222"/>
      <c r="P458" s="222"/>
      <c r="Q458" s="224">
        <f t="shared" si="1429"/>
        <v>0</v>
      </c>
      <c r="R458" s="222"/>
      <c r="S458" s="222"/>
      <c r="T458" s="222"/>
      <c r="U458" s="222"/>
      <c r="V458" s="224">
        <f t="shared" si="1430"/>
        <v>0</v>
      </c>
      <c r="W458" s="222"/>
      <c r="X458" s="222"/>
      <c r="Y458" s="222"/>
      <c r="Z458" s="222"/>
      <c r="AA458" s="224">
        <f t="shared" si="1431"/>
        <v>0</v>
      </c>
      <c r="AB458" s="222"/>
      <c r="AC458" s="222"/>
      <c r="AD458" s="222"/>
      <c r="AE458" s="222"/>
      <c r="AF458" s="224">
        <f t="shared" si="1432"/>
        <v>0</v>
      </c>
      <c r="AG458" s="222"/>
      <c r="AH458" s="222"/>
      <c r="AI458" s="222"/>
      <c r="AJ458" s="222"/>
      <c r="AK458" s="224">
        <f t="shared" si="1433"/>
        <v>0</v>
      </c>
      <c r="AL458" s="224">
        <f t="shared" si="1434"/>
        <v>0</v>
      </c>
      <c r="AM458" s="222"/>
      <c r="AN458" s="222"/>
      <c r="AO458" s="222"/>
      <c r="AP458" s="222"/>
      <c r="AQ458" s="222"/>
      <c r="AR458" s="222"/>
      <c r="AS458" s="222"/>
      <c r="AT458" s="222"/>
      <c r="AU458" s="224">
        <f t="shared" si="1435"/>
        <v>0</v>
      </c>
      <c r="AV458" s="222"/>
      <c r="AW458" s="222"/>
      <c r="AX458" s="222"/>
      <c r="AY458" s="222"/>
      <c r="AZ458" s="224">
        <f t="shared" si="1436"/>
        <v>0</v>
      </c>
      <c r="BA458" s="222"/>
      <c r="BB458" s="222"/>
      <c r="BC458" s="222"/>
      <c r="BD458" s="222"/>
      <c r="BE458" s="224">
        <f t="shared" si="1437"/>
        <v>0</v>
      </c>
      <c r="BF458" s="222"/>
      <c r="BG458" s="222"/>
      <c r="BH458" s="222"/>
      <c r="BI458" s="222"/>
      <c r="BJ458" s="224">
        <f t="shared" si="1438"/>
        <v>0</v>
      </c>
      <c r="BK458" s="222"/>
      <c r="BL458" s="222"/>
      <c r="BM458" s="222"/>
      <c r="BN458" s="222"/>
      <c r="BO458" s="224">
        <f t="shared" si="1439"/>
        <v>0</v>
      </c>
      <c r="BP458" s="222"/>
      <c r="BQ458" s="222"/>
      <c r="BR458" s="222"/>
      <c r="BS458" s="222"/>
      <c r="BT458" s="224">
        <f t="shared" si="1440"/>
        <v>0</v>
      </c>
      <c r="BU458" s="222"/>
      <c r="BV458" s="222"/>
      <c r="BW458" s="222"/>
      <c r="BX458" s="222"/>
      <c r="BY458" s="224">
        <f t="shared" si="1441"/>
        <v>0</v>
      </c>
      <c r="BZ458" s="222"/>
      <c r="CA458" s="222"/>
      <c r="CB458" s="222"/>
      <c r="CC458" s="222"/>
      <c r="CD458" s="224">
        <f t="shared" si="1442"/>
        <v>0</v>
      </c>
      <c r="CE458" s="222"/>
      <c r="CF458" s="222"/>
      <c r="CG458" s="222"/>
      <c r="CH458" s="222"/>
      <c r="CI458" s="224">
        <f t="shared" si="1443"/>
        <v>0</v>
      </c>
      <c r="CJ458" s="222"/>
      <c r="CK458" s="222"/>
      <c r="CL458" s="222"/>
      <c r="CM458" s="222"/>
      <c r="CN458" s="224">
        <f t="shared" si="1444"/>
        <v>0</v>
      </c>
      <c r="CO458" s="222"/>
      <c r="CP458" s="222"/>
      <c r="CQ458" s="222"/>
      <c r="CR458" s="222"/>
      <c r="CS458" s="209">
        <f t="shared" si="1361"/>
        <v>0</v>
      </c>
      <c r="CT458" s="205"/>
      <c r="CU458" s="210">
        <f t="shared" si="1425"/>
        <v>0</v>
      </c>
      <c r="CV458" s="210">
        <f t="shared" si="1425"/>
        <v>0</v>
      </c>
      <c r="CW458" s="210">
        <f t="shared" si="1330"/>
        <v>0</v>
      </c>
      <c r="CX458" s="210">
        <f t="shared" si="1331"/>
        <v>0</v>
      </c>
      <c r="CY458" s="210">
        <f t="shared" si="1332"/>
        <v>0</v>
      </c>
      <c r="CZ458" s="210">
        <f t="shared" si="1333"/>
        <v>0</v>
      </c>
      <c r="DA458" s="210">
        <f t="shared" si="1426"/>
        <v>0</v>
      </c>
      <c r="DB458" s="210">
        <f t="shared" si="1426"/>
        <v>0</v>
      </c>
      <c r="DC458" s="210">
        <f t="shared" si="1334"/>
        <v>0</v>
      </c>
      <c r="DD458" s="210">
        <f t="shared" si="1335"/>
        <v>0</v>
      </c>
      <c r="DE458" s="210">
        <f t="shared" si="1336"/>
        <v>0</v>
      </c>
      <c r="DF458" s="210">
        <f t="shared" si="1337"/>
        <v>0</v>
      </c>
      <c r="DG458" s="210">
        <f t="shared" si="1338"/>
        <v>0</v>
      </c>
      <c r="DH458" s="210">
        <f t="shared" si="1339"/>
        <v>0</v>
      </c>
      <c r="DI458" s="210">
        <f t="shared" si="1340"/>
        <v>0</v>
      </c>
      <c r="DJ458" s="210">
        <f t="shared" si="1341"/>
        <v>0</v>
      </c>
      <c r="DK458" s="210">
        <f t="shared" si="1342"/>
        <v>0</v>
      </c>
      <c r="DL458" s="210">
        <f t="shared" si="1343"/>
        <v>0</v>
      </c>
      <c r="DN458" s="210">
        <f t="shared" si="1448"/>
        <v>0</v>
      </c>
      <c r="DO458" s="210">
        <f t="shared" si="1448"/>
        <v>0</v>
      </c>
      <c r="DP458" s="210">
        <f t="shared" si="1448"/>
        <v>0</v>
      </c>
      <c r="DQ458" s="210">
        <f t="shared" si="1448"/>
        <v>0</v>
      </c>
      <c r="DR458" s="210">
        <f t="shared" si="1448"/>
        <v>0</v>
      </c>
      <c r="DS458" s="210">
        <f t="shared" si="1448"/>
        <v>0</v>
      </c>
      <c r="DT458" s="210">
        <f t="shared" si="1448"/>
        <v>0</v>
      </c>
      <c r="DU458" s="210">
        <f t="shared" si="1448"/>
        <v>0</v>
      </c>
      <c r="DV458" s="210">
        <f t="shared" si="1448"/>
        <v>0</v>
      </c>
      <c r="DW458" s="210">
        <f t="shared" si="1448"/>
        <v>0</v>
      </c>
      <c r="DX458" s="210">
        <f t="shared" si="1448"/>
        <v>0</v>
      </c>
      <c r="DY458" s="210">
        <f t="shared" si="1458"/>
        <v>0</v>
      </c>
      <c r="DZ458" s="210">
        <f t="shared" si="1458"/>
        <v>0</v>
      </c>
      <c r="EA458" s="210">
        <f t="shared" si="1458"/>
        <v>0</v>
      </c>
      <c r="EB458" s="210">
        <f t="shared" si="1458"/>
        <v>0</v>
      </c>
      <c r="EC458" s="210">
        <f t="shared" si="1458"/>
        <v>0</v>
      </c>
      <c r="ED458" s="210">
        <f t="shared" si="1446"/>
        <v>0</v>
      </c>
      <c r="EE458" s="210">
        <f t="shared" si="1447"/>
        <v>0</v>
      </c>
      <c r="EF458" s="210">
        <f t="shared" si="1449"/>
        <v>0</v>
      </c>
      <c r="EG458" s="210">
        <f t="shared" si="1450"/>
        <v>0</v>
      </c>
      <c r="EH458" s="210">
        <f t="shared" si="1451"/>
        <v>0</v>
      </c>
      <c r="EI458" s="210">
        <f t="shared" si="1452"/>
        <v>0</v>
      </c>
      <c r="EJ458" s="210">
        <f t="shared" si="1453"/>
        <v>0</v>
      </c>
      <c r="EK458" s="210">
        <f t="shared" si="1454"/>
        <v>0</v>
      </c>
      <c r="EL458" s="210">
        <f t="shared" si="1455"/>
        <v>0</v>
      </c>
      <c r="EM458" s="210">
        <f t="shared" si="1456"/>
        <v>0</v>
      </c>
      <c r="EN458" s="210">
        <f t="shared" si="1457"/>
        <v>0</v>
      </c>
      <c r="EO458" s="210">
        <f t="shared" si="1459"/>
        <v>0</v>
      </c>
      <c r="EP458" s="210">
        <f t="shared" si="1459"/>
        <v>0</v>
      </c>
      <c r="EQ458" s="210">
        <f t="shared" si="1459"/>
        <v>0</v>
      </c>
      <c r="ES458" s="210">
        <f t="shared" si="1344"/>
        <v>0</v>
      </c>
      <c r="ET458" s="210">
        <f t="shared" si="1345"/>
        <v>0</v>
      </c>
      <c r="EU458" s="210">
        <f t="shared" si="1346"/>
        <v>0</v>
      </c>
      <c r="EV458" s="210">
        <f t="shared" si="1347"/>
        <v>0</v>
      </c>
      <c r="EW458" s="210">
        <f t="shared" si="1348"/>
        <v>0</v>
      </c>
      <c r="EX458" s="210">
        <f t="shared" si="1349"/>
        <v>0</v>
      </c>
      <c r="EY458" s="210">
        <f t="shared" si="1350"/>
        <v>0</v>
      </c>
      <c r="EZ458" s="210">
        <f t="shared" si="1351"/>
        <v>0</v>
      </c>
      <c r="FA458" s="210">
        <f t="shared" si="1352"/>
        <v>0</v>
      </c>
      <c r="FB458" s="210">
        <f t="shared" si="1353"/>
        <v>0</v>
      </c>
      <c r="FC458" s="210">
        <f t="shared" si="1354"/>
        <v>0</v>
      </c>
      <c r="FD458" s="210">
        <f t="shared" si="1355"/>
        <v>0</v>
      </c>
      <c r="FE458" s="210">
        <f t="shared" si="1356"/>
        <v>0</v>
      </c>
      <c r="FF458" s="210">
        <f t="shared" si="1357"/>
        <v>0</v>
      </c>
      <c r="FG458" s="210">
        <f t="shared" si="1358"/>
        <v>0</v>
      </c>
      <c r="FI458" s="211">
        <f t="shared" si="1278"/>
        <v>0</v>
      </c>
      <c r="FJ458" s="211">
        <f t="shared" si="1279"/>
        <v>0</v>
      </c>
      <c r="FK458" s="211">
        <f t="shared" si="1280"/>
        <v>0</v>
      </c>
      <c r="FL458" s="211">
        <f t="shared" si="1281"/>
        <v>0</v>
      </c>
      <c r="FM458" s="211">
        <f t="shared" si="1282"/>
        <v>0</v>
      </c>
      <c r="FN458" s="211">
        <f t="shared" si="1283"/>
        <v>0</v>
      </c>
      <c r="FO458" s="211">
        <f t="shared" si="1284"/>
        <v>0</v>
      </c>
      <c r="FP458" s="211">
        <f t="shared" si="1285"/>
        <v>0</v>
      </c>
      <c r="FQ458" s="211">
        <f t="shared" si="1286"/>
        <v>0</v>
      </c>
      <c r="FR458" s="211">
        <f t="shared" si="1287"/>
        <v>0</v>
      </c>
      <c r="FS458" s="211">
        <f t="shared" si="1288"/>
        <v>0</v>
      </c>
      <c r="FT458" s="211">
        <f t="shared" si="1289"/>
        <v>0</v>
      </c>
      <c r="FU458" s="211">
        <f t="shared" si="1290"/>
        <v>0</v>
      </c>
      <c r="FV458" s="211">
        <f t="shared" si="1291"/>
        <v>0</v>
      </c>
      <c r="FW458" s="211">
        <f t="shared" si="1292"/>
        <v>0</v>
      </c>
      <c r="FX458" s="211">
        <f t="shared" si="1293"/>
        <v>0</v>
      </c>
      <c r="FY458" s="211">
        <f t="shared" si="1294"/>
        <v>0</v>
      </c>
      <c r="FZ458" s="211">
        <f t="shared" si="1295"/>
        <v>0</v>
      </c>
      <c r="GA458" s="211">
        <f t="shared" si="1296"/>
        <v>0</v>
      </c>
      <c r="GB458" s="211">
        <f t="shared" si="1297"/>
        <v>0</v>
      </c>
      <c r="GC458" s="211">
        <f t="shared" si="1298"/>
        <v>0</v>
      </c>
      <c r="GD458" s="211">
        <f t="shared" si="1299"/>
        <v>0</v>
      </c>
      <c r="GE458" s="211">
        <f t="shared" si="1300"/>
        <v>0</v>
      </c>
      <c r="GF458" s="211">
        <f t="shared" si="1301"/>
        <v>0</v>
      </c>
      <c r="GG458" s="211">
        <f t="shared" si="1302"/>
        <v>0</v>
      </c>
      <c r="GH458" s="211">
        <f t="shared" si="1303"/>
        <v>0</v>
      </c>
      <c r="GI458" s="211">
        <f t="shared" si="1304"/>
        <v>0</v>
      </c>
      <c r="GJ458" s="211">
        <f t="shared" si="1305"/>
        <v>0</v>
      </c>
      <c r="GK458" s="211">
        <f t="shared" si="1306"/>
        <v>0</v>
      </c>
      <c r="GL458" s="211">
        <f t="shared" si="1307"/>
        <v>0</v>
      </c>
    </row>
    <row r="459" spans="3:194">
      <c r="C459" s="53" t="s">
        <v>1234</v>
      </c>
      <c r="D459" s="225">
        <v>5040</v>
      </c>
      <c r="E459" s="223">
        <v>2</v>
      </c>
      <c r="F459" s="223"/>
      <c r="G459" s="224">
        <f t="shared" si="1427"/>
        <v>0</v>
      </c>
      <c r="H459" s="224">
        <f t="shared" si="1428"/>
        <v>0</v>
      </c>
      <c r="I459" s="222"/>
      <c r="J459" s="222"/>
      <c r="K459" s="222"/>
      <c r="L459" s="222"/>
      <c r="M459" s="222"/>
      <c r="N459" s="222"/>
      <c r="O459" s="222"/>
      <c r="P459" s="222"/>
      <c r="Q459" s="224">
        <f t="shared" si="1429"/>
        <v>0</v>
      </c>
      <c r="R459" s="222"/>
      <c r="S459" s="222"/>
      <c r="T459" s="222"/>
      <c r="U459" s="222"/>
      <c r="V459" s="224">
        <f t="shared" si="1430"/>
        <v>0</v>
      </c>
      <c r="W459" s="222"/>
      <c r="X459" s="222"/>
      <c r="Y459" s="222"/>
      <c r="Z459" s="222"/>
      <c r="AA459" s="224">
        <f t="shared" si="1431"/>
        <v>0</v>
      </c>
      <c r="AB459" s="222"/>
      <c r="AC459" s="222"/>
      <c r="AD459" s="222"/>
      <c r="AE459" s="222"/>
      <c r="AF459" s="224">
        <f t="shared" si="1432"/>
        <v>0</v>
      </c>
      <c r="AG459" s="222"/>
      <c r="AH459" s="222"/>
      <c r="AI459" s="222"/>
      <c r="AJ459" s="222"/>
      <c r="AK459" s="224">
        <f t="shared" si="1433"/>
        <v>0</v>
      </c>
      <c r="AL459" s="224">
        <f t="shared" si="1434"/>
        <v>0</v>
      </c>
      <c r="AM459" s="222"/>
      <c r="AN459" s="222"/>
      <c r="AO459" s="222"/>
      <c r="AP459" s="222"/>
      <c r="AQ459" s="222"/>
      <c r="AR459" s="222"/>
      <c r="AS459" s="222"/>
      <c r="AT459" s="222"/>
      <c r="AU459" s="224">
        <f t="shared" si="1435"/>
        <v>0</v>
      </c>
      <c r="AV459" s="222"/>
      <c r="AW459" s="222"/>
      <c r="AX459" s="222"/>
      <c r="AY459" s="222"/>
      <c r="AZ459" s="224">
        <f t="shared" si="1436"/>
        <v>0</v>
      </c>
      <c r="BA459" s="222"/>
      <c r="BB459" s="222"/>
      <c r="BC459" s="222"/>
      <c r="BD459" s="222"/>
      <c r="BE459" s="224">
        <f t="shared" si="1437"/>
        <v>0</v>
      </c>
      <c r="BF459" s="222"/>
      <c r="BG459" s="222"/>
      <c r="BH459" s="222"/>
      <c r="BI459" s="222"/>
      <c r="BJ459" s="224">
        <f t="shared" si="1438"/>
        <v>0</v>
      </c>
      <c r="BK459" s="222"/>
      <c r="BL459" s="222"/>
      <c r="BM459" s="222"/>
      <c r="BN459" s="222"/>
      <c r="BO459" s="224">
        <f t="shared" si="1439"/>
        <v>0</v>
      </c>
      <c r="BP459" s="222"/>
      <c r="BQ459" s="222"/>
      <c r="BR459" s="222"/>
      <c r="BS459" s="222"/>
      <c r="BT459" s="224">
        <f t="shared" si="1440"/>
        <v>0</v>
      </c>
      <c r="BU459" s="222"/>
      <c r="BV459" s="222"/>
      <c r="BW459" s="222"/>
      <c r="BX459" s="222"/>
      <c r="BY459" s="224">
        <f t="shared" si="1441"/>
        <v>0</v>
      </c>
      <c r="BZ459" s="222"/>
      <c r="CA459" s="222"/>
      <c r="CB459" s="222"/>
      <c r="CC459" s="222"/>
      <c r="CD459" s="224">
        <f t="shared" si="1442"/>
        <v>0</v>
      </c>
      <c r="CE459" s="222"/>
      <c r="CF459" s="222"/>
      <c r="CG459" s="222"/>
      <c r="CH459" s="222"/>
      <c r="CI459" s="224">
        <f t="shared" si="1443"/>
        <v>0</v>
      </c>
      <c r="CJ459" s="222"/>
      <c r="CK459" s="222"/>
      <c r="CL459" s="222"/>
      <c r="CM459" s="222"/>
      <c r="CN459" s="224">
        <f t="shared" si="1444"/>
        <v>0</v>
      </c>
      <c r="CO459" s="222"/>
      <c r="CP459" s="222"/>
      <c r="CQ459" s="222"/>
      <c r="CR459" s="222"/>
      <c r="CS459" s="209">
        <f t="shared" si="1361"/>
        <v>0</v>
      </c>
      <c r="CT459" s="205"/>
      <c r="CU459" s="210">
        <f t="shared" si="1425"/>
        <v>0</v>
      </c>
      <c r="CV459" s="210">
        <f t="shared" si="1425"/>
        <v>0</v>
      </c>
      <c r="CW459" s="210">
        <f t="shared" si="1330"/>
        <v>0</v>
      </c>
      <c r="CX459" s="210">
        <f t="shared" si="1331"/>
        <v>0</v>
      </c>
      <c r="CY459" s="210">
        <f t="shared" si="1332"/>
        <v>0</v>
      </c>
      <c r="CZ459" s="210">
        <f t="shared" si="1333"/>
        <v>0</v>
      </c>
      <c r="DA459" s="210">
        <f t="shared" si="1426"/>
        <v>0</v>
      </c>
      <c r="DB459" s="210">
        <f t="shared" si="1426"/>
        <v>0</v>
      </c>
      <c r="DC459" s="210">
        <f t="shared" si="1334"/>
        <v>0</v>
      </c>
      <c r="DD459" s="210">
        <f t="shared" si="1335"/>
        <v>0</v>
      </c>
      <c r="DE459" s="210">
        <f t="shared" si="1336"/>
        <v>0</v>
      </c>
      <c r="DF459" s="210">
        <f t="shared" si="1337"/>
        <v>0</v>
      </c>
      <c r="DG459" s="210">
        <f t="shared" si="1338"/>
        <v>0</v>
      </c>
      <c r="DH459" s="210">
        <f t="shared" si="1339"/>
        <v>0</v>
      </c>
      <c r="DI459" s="210">
        <f t="shared" si="1340"/>
        <v>0</v>
      </c>
      <c r="DJ459" s="210">
        <f t="shared" si="1341"/>
        <v>0</v>
      </c>
      <c r="DK459" s="210">
        <f t="shared" si="1342"/>
        <v>0</v>
      </c>
      <c r="DL459" s="210">
        <f t="shared" si="1343"/>
        <v>0</v>
      </c>
      <c r="DN459" s="210">
        <f t="shared" si="1448"/>
        <v>0</v>
      </c>
      <c r="DO459" s="210">
        <f t="shared" si="1448"/>
        <v>0</v>
      </c>
      <c r="DP459" s="210">
        <f t="shared" si="1448"/>
        <v>0</v>
      </c>
      <c r="DQ459" s="210">
        <f t="shared" si="1448"/>
        <v>0</v>
      </c>
      <c r="DR459" s="210">
        <f t="shared" si="1448"/>
        <v>0</v>
      </c>
      <c r="DS459" s="210">
        <f t="shared" si="1448"/>
        <v>0</v>
      </c>
      <c r="DT459" s="210">
        <f t="shared" si="1448"/>
        <v>0</v>
      </c>
      <c r="DU459" s="210">
        <f t="shared" si="1448"/>
        <v>0</v>
      </c>
      <c r="DV459" s="210">
        <f t="shared" si="1448"/>
        <v>0</v>
      </c>
      <c r="DW459" s="210">
        <f t="shared" si="1448"/>
        <v>0</v>
      </c>
      <c r="DX459" s="210">
        <f t="shared" si="1448"/>
        <v>0</v>
      </c>
      <c r="DY459" s="210">
        <f t="shared" si="1458"/>
        <v>0</v>
      </c>
      <c r="DZ459" s="210">
        <f t="shared" si="1458"/>
        <v>0</v>
      </c>
      <c r="EA459" s="210">
        <f t="shared" si="1458"/>
        <v>0</v>
      </c>
      <c r="EB459" s="210">
        <f t="shared" si="1458"/>
        <v>0</v>
      </c>
      <c r="EC459" s="210">
        <f t="shared" si="1458"/>
        <v>0</v>
      </c>
      <c r="ED459" s="210">
        <f t="shared" si="1446"/>
        <v>0</v>
      </c>
      <c r="EE459" s="210">
        <f t="shared" si="1447"/>
        <v>0</v>
      </c>
      <c r="EF459" s="210">
        <f t="shared" si="1449"/>
        <v>0</v>
      </c>
      <c r="EG459" s="210">
        <f t="shared" si="1450"/>
        <v>0</v>
      </c>
      <c r="EH459" s="210">
        <f t="shared" si="1451"/>
        <v>0</v>
      </c>
      <c r="EI459" s="210">
        <f t="shared" si="1452"/>
        <v>0</v>
      </c>
      <c r="EJ459" s="210">
        <f t="shared" si="1453"/>
        <v>0</v>
      </c>
      <c r="EK459" s="210">
        <f t="shared" si="1454"/>
        <v>0</v>
      </c>
      <c r="EL459" s="210">
        <f t="shared" si="1455"/>
        <v>0</v>
      </c>
      <c r="EM459" s="210">
        <f t="shared" si="1456"/>
        <v>0</v>
      </c>
      <c r="EN459" s="210">
        <f t="shared" si="1457"/>
        <v>0</v>
      </c>
      <c r="EO459" s="210">
        <f t="shared" si="1459"/>
        <v>0</v>
      </c>
      <c r="EP459" s="210">
        <f t="shared" si="1459"/>
        <v>0</v>
      </c>
      <c r="EQ459" s="210">
        <f t="shared" si="1459"/>
        <v>0</v>
      </c>
      <c r="ES459" s="210">
        <f t="shared" si="1344"/>
        <v>0</v>
      </c>
      <c r="ET459" s="210">
        <f t="shared" si="1345"/>
        <v>0</v>
      </c>
      <c r="EU459" s="210">
        <f t="shared" si="1346"/>
        <v>0</v>
      </c>
      <c r="EV459" s="210">
        <f t="shared" si="1347"/>
        <v>0</v>
      </c>
      <c r="EW459" s="210">
        <f t="shared" si="1348"/>
        <v>0</v>
      </c>
      <c r="EX459" s="210">
        <f t="shared" si="1349"/>
        <v>0</v>
      </c>
      <c r="EY459" s="210">
        <f t="shared" si="1350"/>
        <v>0</v>
      </c>
      <c r="EZ459" s="210">
        <f t="shared" si="1351"/>
        <v>0</v>
      </c>
      <c r="FA459" s="210">
        <f t="shared" si="1352"/>
        <v>0</v>
      </c>
      <c r="FB459" s="210">
        <f t="shared" si="1353"/>
        <v>0</v>
      </c>
      <c r="FC459" s="210">
        <f t="shared" si="1354"/>
        <v>0</v>
      </c>
      <c r="FD459" s="210">
        <f t="shared" si="1355"/>
        <v>0</v>
      </c>
      <c r="FE459" s="210">
        <f t="shared" si="1356"/>
        <v>0</v>
      </c>
      <c r="FF459" s="210">
        <f t="shared" si="1357"/>
        <v>0</v>
      </c>
      <c r="FG459" s="210">
        <f t="shared" si="1358"/>
        <v>0</v>
      </c>
      <c r="FI459" s="211">
        <f t="shared" si="1278"/>
        <v>0</v>
      </c>
      <c r="FJ459" s="211">
        <f t="shared" si="1279"/>
        <v>0</v>
      </c>
      <c r="FK459" s="211">
        <f t="shared" si="1280"/>
        <v>0</v>
      </c>
      <c r="FL459" s="211">
        <f t="shared" si="1281"/>
        <v>0</v>
      </c>
      <c r="FM459" s="211">
        <f t="shared" si="1282"/>
        <v>0</v>
      </c>
      <c r="FN459" s="211">
        <f t="shared" si="1283"/>
        <v>0</v>
      </c>
      <c r="FO459" s="211">
        <f t="shared" si="1284"/>
        <v>0</v>
      </c>
      <c r="FP459" s="211">
        <f t="shared" si="1285"/>
        <v>0</v>
      </c>
      <c r="FQ459" s="211">
        <f t="shared" si="1286"/>
        <v>0</v>
      </c>
      <c r="FR459" s="211">
        <f t="shared" si="1287"/>
        <v>0</v>
      </c>
      <c r="FS459" s="211">
        <f t="shared" si="1288"/>
        <v>0</v>
      </c>
      <c r="FT459" s="211">
        <f t="shared" si="1289"/>
        <v>0</v>
      </c>
      <c r="FU459" s="211">
        <f t="shared" si="1290"/>
        <v>0</v>
      </c>
      <c r="FV459" s="211">
        <f t="shared" si="1291"/>
        <v>0</v>
      </c>
      <c r="FW459" s="211">
        <f t="shared" si="1292"/>
        <v>0</v>
      </c>
      <c r="FX459" s="211">
        <f t="shared" si="1293"/>
        <v>0</v>
      </c>
      <c r="FY459" s="211">
        <f t="shared" si="1294"/>
        <v>0</v>
      </c>
      <c r="FZ459" s="211">
        <f t="shared" si="1295"/>
        <v>0</v>
      </c>
      <c r="GA459" s="211">
        <f t="shared" si="1296"/>
        <v>0</v>
      </c>
      <c r="GB459" s="211">
        <f t="shared" si="1297"/>
        <v>0</v>
      </c>
      <c r="GC459" s="211">
        <f t="shared" si="1298"/>
        <v>0</v>
      </c>
      <c r="GD459" s="211">
        <f t="shared" si="1299"/>
        <v>0</v>
      </c>
      <c r="GE459" s="211">
        <f t="shared" si="1300"/>
        <v>0</v>
      </c>
      <c r="GF459" s="211">
        <f t="shared" si="1301"/>
        <v>0</v>
      </c>
      <c r="GG459" s="211">
        <f t="shared" si="1302"/>
        <v>0</v>
      </c>
      <c r="GH459" s="211">
        <f t="shared" si="1303"/>
        <v>0</v>
      </c>
      <c r="GI459" s="211">
        <f t="shared" si="1304"/>
        <v>0</v>
      </c>
      <c r="GJ459" s="211">
        <f t="shared" si="1305"/>
        <v>0</v>
      </c>
      <c r="GK459" s="211">
        <f t="shared" si="1306"/>
        <v>0</v>
      </c>
      <c r="GL459" s="211">
        <f t="shared" si="1307"/>
        <v>0</v>
      </c>
    </row>
    <row r="460" spans="3:194">
      <c r="C460" s="53" t="s">
        <v>688</v>
      </c>
      <c r="D460" s="225">
        <v>5041</v>
      </c>
      <c r="E460" s="223">
        <v>2</v>
      </c>
      <c r="F460" s="223"/>
      <c r="G460" s="224">
        <f t="shared" si="1427"/>
        <v>0</v>
      </c>
      <c r="H460" s="224">
        <f t="shared" si="1428"/>
        <v>0</v>
      </c>
      <c r="I460" s="222"/>
      <c r="J460" s="222"/>
      <c r="K460" s="222"/>
      <c r="L460" s="222"/>
      <c r="M460" s="222"/>
      <c r="N460" s="222"/>
      <c r="O460" s="222"/>
      <c r="P460" s="222"/>
      <c r="Q460" s="224">
        <f t="shared" si="1429"/>
        <v>0</v>
      </c>
      <c r="R460" s="222"/>
      <c r="S460" s="222"/>
      <c r="T460" s="222"/>
      <c r="U460" s="222"/>
      <c r="V460" s="224">
        <f t="shared" si="1430"/>
        <v>0</v>
      </c>
      <c r="W460" s="222"/>
      <c r="X460" s="222"/>
      <c r="Y460" s="222"/>
      <c r="Z460" s="222"/>
      <c r="AA460" s="224">
        <f t="shared" si="1431"/>
        <v>0</v>
      </c>
      <c r="AB460" s="222"/>
      <c r="AC460" s="222"/>
      <c r="AD460" s="222"/>
      <c r="AE460" s="222"/>
      <c r="AF460" s="224">
        <f t="shared" si="1432"/>
        <v>0</v>
      </c>
      <c r="AG460" s="222"/>
      <c r="AH460" s="222"/>
      <c r="AI460" s="222"/>
      <c r="AJ460" s="222"/>
      <c r="AK460" s="224">
        <f t="shared" si="1433"/>
        <v>0</v>
      </c>
      <c r="AL460" s="224">
        <f t="shared" si="1434"/>
        <v>0</v>
      </c>
      <c r="AM460" s="222"/>
      <c r="AN460" s="222"/>
      <c r="AO460" s="222"/>
      <c r="AP460" s="222"/>
      <c r="AQ460" s="222"/>
      <c r="AR460" s="222"/>
      <c r="AS460" s="222"/>
      <c r="AT460" s="222"/>
      <c r="AU460" s="224">
        <f t="shared" si="1435"/>
        <v>0</v>
      </c>
      <c r="AV460" s="222"/>
      <c r="AW460" s="222"/>
      <c r="AX460" s="222"/>
      <c r="AY460" s="222"/>
      <c r="AZ460" s="224">
        <f t="shared" si="1436"/>
        <v>0</v>
      </c>
      <c r="BA460" s="222"/>
      <c r="BB460" s="222"/>
      <c r="BC460" s="222"/>
      <c r="BD460" s="222"/>
      <c r="BE460" s="224">
        <f t="shared" si="1437"/>
        <v>0</v>
      </c>
      <c r="BF460" s="222"/>
      <c r="BG460" s="222"/>
      <c r="BH460" s="222"/>
      <c r="BI460" s="222"/>
      <c r="BJ460" s="224">
        <f t="shared" si="1438"/>
        <v>0</v>
      </c>
      <c r="BK460" s="222"/>
      <c r="BL460" s="222"/>
      <c r="BM460" s="222"/>
      <c r="BN460" s="222"/>
      <c r="BO460" s="224">
        <f t="shared" si="1439"/>
        <v>0</v>
      </c>
      <c r="BP460" s="222"/>
      <c r="BQ460" s="222"/>
      <c r="BR460" s="222"/>
      <c r="BS460" s="222"/>
      <c r="BT460" s="224">
        <f t="shared" si="1440"/>
        <v>0</v>
      </c>
      <c r="BU460" s="222"/>
      <c r="BV460" s="222"/>
      <c r="BW460" s="222"/>
      <c r="BX460" s="222"/>
      <c r="BY460" s="224">
        <f t="shared" si="1441"/>
        <v>0</v>
      </c>
      <c r="BZ460" s="222"/>
      <c r="CA460" s="222"/>
      <c r="CB460" s="222"/>
      <c r="CC460" s="222"/>
      <c r="CD460" s="224">
        <f t="shared" si="1442"/>
        <v>0</v>
      </c>
      <c r="CE460" s="222"/>
      <c r="CF460" s="222"/>
      <c r="CG460" s="222"/>
      <c r="CH460" s="222"/>
      <c r="CI460" s="224">
        <f t="shared" si="1443"/>
        <v>0</v>
      </c>
      <c r="CJ460" s="222"/>
      <c r="CK460" s="222"/>
      <c r="CL460" s="222"/>
      <c r="CM460" s="222"/>
      <c r="CN460" s="224">
        <f t="shared" si="1444"/>
        <v>0</v>
      </c>
      <c r="CO460" s="222"/>
      <c r="CP460" s="222"/>
      <c r="CQ460" s="222"/>
      <c r="CR460" s="222"/>
      <c r="CS460" s="209">
        <f t="shared" si="1361"/>
        <v>0</v>
      </c>
      <c r="CT460" s="205"/>
      <c r="CU460" s="210">
        <f t="shared" si="1425"/>
        <v>0</v>
      </c>
      <c r="CV460" s="210">
        <f t="shared" si="1425"/>
        <v>0</v>
      </c>
      <c r="CW460" s="210">
        <f t="shared" si="1330"/>
        <v>0</v>
      </c>
      <c r="CX460" s="210">
        <f t="shared" si="1331"/>
        <v>0</v>
      </c>
      <c r="CY460" s="210">
        <f t="shared" si="1332"/>
        <v>0</v>
      </c>
      <c r="CZ460" s="210">
        <f t="shared" si="1333"/>
        <v>0</v>
      </c>
      <c r="DA460" s="210">
        <f t="shared" si="1426"/>
        <v>0</v>
      </c>
      <c r="DB460" s="210">
        <f t="shared" si="1426"/>
        <v>0</v>
      </c>
      <c r="DC460" s="210">
        <f t="shared" si="1334"/>
        <v>0</v>
      </c>
      <c r="DD460" s="210">
        <f t="shared" si="1335"/>
        <v>0</v>
      </c>
      <c r="DE460" s="210">
        <f t="shared" si="1336"/>
        <v>0</v>
      </c>
      <c r="DF460" s="210">
        <f t="shared" si="1337"/>
        <v>0</v>
      </c>
      <c r="DG460" s="210">
        <f t="shared" si="1338"/>
        <v>0</v>
      </c>
      <c r="DH460" s="210">
        <f t="shared" si="1339"/>
        <v>0</v>
      </c>
      <c r="DI460" s="210">
        <f t="shared" si="1340"/>
        <v>0</v>
      </c>
      <c r="DJ460" s="210">
        <f t="shared" si="1341"/>
        <v>0</v>
      </c>
      <c r="DK460" s="210">
        <f t="shared" si="1342"/>
        <v>0</v>
      </c>
      <c r="DL460" s="210">
        <f t="shared" si="1343"/>
        <v>0</v>
      </c>
      <c r="DN460" s="210">
        <f t="shared" si="1448"/>
        <v>0</v>
      </c>
      <c r="DO460" s="210">
        <f t="shared" si="1448"/>
        <v>0</v>
      </c>
      <c r="DP460" s="210">
        <f t="shared" si="1448"/>
        <v>0</v>
      </c>
      <c r="DQ460" s="210">
        <f t="shared" si="1448"/>
        <v>0</v>
      </c>
      <c r="DR460" s="210">
        <f t="shared" si="1448"/>
        <v>0</v>
      </c>
      <c r="DS460" s="210">
        <f t="shared" si="1448"/>
        <v>0</v>
      </c>
      <c r="DT460" s="210">
        <f t="shared" si="1448"/>
        <v>0</v>
      </c>
      <c r="DU460" s="210">
        <f t="shared" si="1448"/>
        <v>0</v>
      </c>
      <c r="DV460" s="210">
        <f t="shared" si="1448"/>
        <v>0</v>
      </c>
      <c r="DW460" s="210">
        <f t="shared" si="1448"/>
        <v>0</v>
      </c>
      <c r="DX460" s="210">
        <f t="shared" si="1448"/>
        <v>0</v>
      </c>
      <c r="DY460" s="210">
        <f t="shared" si="1458"/>
        <v>0</v>
      </c>
      <c r="DZ460" s="210">
        <f t="shared" si="1458"/>
        <v>0</v>
      </c>
      <c r="EA460" s="210">
        <f t="shared" si="1458"/>
        <v>0</v>
      </c>
      <c r="EB460" s="210">
        <f t="shared" si="1458"/>
        <v>0</v>
      </c>
      <c r="EC460" s="210">
        <f t="shared" si="1458"/>
        <v>0</v>
      </c>
      <c r="ED460" s="210">
        <f t="shared" si="1446"/>
        <v>0</v>
      </c>
      <c r="EE460" s="210">
        <f t="shared" si="1447"/>
        <v>0</v>
      </c>
      <c r="EF460" s="210">
        <f>IF((Y460-BC460)&gt;0,0,Y460-BC460)</f>
        <v>0</v>
      </c>
      <c r="EG460" s="210">
        <f>IF((Z460-BD460)&gt;0,0,Z460-BD460)</f>
        <v>0</v>
      </c>
      <c r="EH460" s="210">
        <f>IF((AA460-BE460)&gt;0,0,AA460-BE460)</f>
        <v>0</v>
      </c>
      <c r="EI460" s="210">
        <f>IF((AB460-BF460)&gt;0,0,AB460-BF460)</f>
        <v>0</v>
      </c>
      <c r="EJ460" s="210">
        <f t="shared" ref="EJ460:EQ491" si="1460">IF((AC460-BG460)&gt;0,0,AC460-BG460)</f>
        <v>0</v>
      </c>
      <c r="EK460" s="210">
        <f t="shared" si="1460"/>
        <v>0</v>
      </c>
      <c r="EL460" s="210">
        <f t="shared" si="1460"/>
        <v>0</v>
      </c>
      <c r="EM460" s="210">
        <f t="shared" si="1460"/>
        <v>0</v>
      </c>
      <c r="EN460" s="210">
        <f t="shared" si="1460"/>
        <v>0</v>
      </c>
      <c r="EO460" s="210">
        <f t="shared" si="1460"/>
        <v>0</v>
      </c>
      <c r="EP460" s="210">
        <f t="shared" si="1460"/>
        <v>0</v>
      </c>
      <c r="EQ460" s="210">
        <f t="shared" si="1460"/>
        <v>0</v>
      </c>
      <c r="ES460" s="210">
        <f t="shared" si="1344"/>
        <v>0</v>
      </c>
      <c r="ET460" s="210">
        <f t="shared" si="1345"/>
        <v>0</v>
      </c>
      <c r="EU460" s="210">
        <f t="shared" si="1346"/>
        <v>0</v>
      </c>
      <c r="EV460" s="210">
        <f t="shared" si="1347"/>
        <v>0</v>
      </c>
      <c r="EW460" s="210">
        <f t="shared" si="1348"/>
        <v>0</v>
      </c>
      <c r="EX460" s="210">
        <f t="shared" si="1349"/>
        <v>0</v>
      </c>
      <c r="EY460" s="210">
        <f t="shared" si="1350"/>
        <v>0</v>
      </c>
      <c r="EZ460" s="210">
        <f t="shared" si="1351"/>
        <v>0</v>
      </c>
      <c r="FA460" s="210">
        <f t="shared" si="1352"/>
        <v>0</v>
      </c>
      <c r="FB460" s="210">
        <f t="shared" si="1353"/>
        <v>0</v>
      </c>
      <c r="FC460" s="210">
        <f t="shared" si="1354"/>
        <v>0</v>
      </c>
      <c r="FD460" s="210">
        <f t="shared" si="1355"/>
        <v>0</v>
      </c>
      <c r="FE460" s="210">
        <f t="shared" si="1356"/>
        <v>0</v>
      </c>
      <c r="FF460" s="210">
        <f t="shared" si="1357"/>
        <v>0</v>
      </c>
      <c r="FG460" s="210">
        <f t="shared" si="1358"/>
        <v>0</v>
      </c>
      <c r="FI460" s="211">
        <f t="shared" si="1278"/>
        <v>0</v>
      </c>
      <c r="FJ460" s="211">
        <f t="shared" si="1279"/>
        <v>0</v>
      </c>
      <c r="FK460" s="211">
        <f t="shared" si="1280"/>
        <v>0</v>
      </c>
      <c r="FL460" s="211">
        <f t="shared" si="1281"/>
        <v>0</v>
      </c>
      <c r="FM460" s="211">
        <f t="shared" si="1282"/>
        <v>0</v>
      </c>
      <c r="FN460" s="211">
        <f t="shared" si="1283"/>
        <v>0</v>
      </c>
      <c r="FO460" s="211">
        <f t="shared" si="1284"/>
        <v>0</v>
      </c>
      <c r="FP460" s="211">
        <f t="shared" si="1285"/>
        <v>0</v>
      </c>
      <c r="FQ460" s="211">
        <f t="shared" si="1286"/>
        <v>0</v>
      </c>
      <c r="FR460" s="211">
        <f t="shared" si="1287"/>
        <v>0</v>
      </c>
      <c r="FS460" s="211">
        <f t="shared" si="1288"/>
        <v>0</v>
      </c>
      <c r="FT460" s="211">
        <f t="shared" si="1289"/>
        <v>0</v>
      </c>
      <c r="FU460" s="211">
        <f t="shared" si="1290"/>
        <v>0</v>
      </c>
      <c r="FV460" s="211">
        <f t="shared" si="1291"/>
        <v>0</v>
      </c>
      <c r="FW460" s="211">
        <f t="shared" si="1292"/>
        <v>0</v>
      </c>
      <c r="FX460" s="211">
        <f t="shared" si="1293"/>
        <v>0</v>
      </c>
      <c r="FY460" s="211">
        <f t="shared" si="1294"/>
        <v>0</v>
      </c>
      <c r="FZ460" s="211">
        <f t="shared" si="1295"/>
        <v>0</v>
      </c>
      <c r="GA460" s="211">
        <f t="shared" si="1296"/>
        <v>0</v>
      </c>
      <c r="GB460" s="211">
        <f t="shared" si="1297"/>
        <v>0</v>
      </c>
      <c r="GC460" s="211">
        <f t="shared" si="1298"/>
        <v>0</v>
      </c>
      <c r="GD460" s="211">
        <f t="shared" si="1299"/>
        <v>0</v>
      </c>
      <c r="GE460" s="211">
        <f t="shared" si="1300"/>
        <v>0</v>
      </c>
      <c r="GF460" s="211">
        <f t="shared" si="1301"/>
        <v>0</v>
      </c>
      <c r="GG460" s="211">
        <f t="shared" si="1302"/>
        <v>0</v>
      </c>
      <c r="GH460" s="211">
        <f t="shared" si="1303"/>
        <v>0</v>
      </c>
      <c r="GI460" s="211">
        <f t="shared" si="1304"/>
        <v>0</v>
      </c>
      <c r="GJ460" s="211">
        <f t="shared" si="1305"/>
        <v>0</v>
      </c>
      <c r="GK460" s="211">
        <f t="shared" si="1306"/>
        <v>0</v>
      </c>
      <c r="GL460" s="211">
        <f t="shared" si="1307"/>
        <v>0</v>
      </c>
    </row>
    <row r="461" spans="3:194">
      <c r="C461" s="53" t="s">
        <v>324</v>
      </c>
      <c r="D461" s="225">
        <v>5042</v>
      </c>
      <c r="E461" s="223">
        <v>2</v>
      </c>
      <c r="F461" s="223"/>
      <c r="G461" s="224">
        <f t="shared" si="1427"/>
        <v>0</v>
      </c>
      <c r="H461" s="224">
        <f t="shared" si="1428"/>
        <v>0</v>
      </c>
      <c r="I461" s="222"/>
      <c r="J461" s="222"/>
      <c r="K461" s="222"/>
      <c r="L461" s="222"/>
      <c r="M461" s="222"/>
      <c r="N461" s="222"/>
      <c r="O461" s="222"/>
      <c r="P461" s="222"/>
      <c r="Q461" s="224">
        <f t="shared" si="1429"/>
        <v>0</v>
      </c>
      <c r="R461" s="222"/>
      <c r="S461" s="222"/>
      <c r="T461" s="222"/>
      <c r="U461" s="222"/>
      <c r="V461" s="224">
        <f t="shared" si="1430"/>
        <v>0</v>
      </c>
      <c r="W461" s="222"/>
      <c r="X461" s="222"/>
      <c r="Y461" s="222"/>
      <c r="Z461" s="222"/>
      <c r="AA461" s="224">
        <f t="shared" si="1431"/>
        <v>0</v>
      </c>
      <c r="AB461" s="222"/>
      <c r="AC461" s="222"/>
      <c r="AD461" s="222"/>
      <c r="AE461" s="222"/>
      <c r="AF461" s="224">
        <f t="shared" si="1432"/>
        <v>0</v>
      </c>
      <c r="AG461" s="222"/>
      <c r="AH461" s="222"/>
      <c r="AI461" s="222"/>
      <c r="AJ461" s="222"/>
      <c r="AK461" s="224">
        <f t="shared" si="1433"/>
        <v>0</v>
      </c>
      <c r="AL461" s="224">
        <f t="shared" si="1434"/>
        <v>0</v>
      </c>
      <c r="AM461" s="222"/>
      <c r="AN461" s="222"/>
      <c r="AO461" s="222"/>
      <c r="AP461" s="222"/>
      <c r="AQ461" s="222"/>
      <c r="AR461" s="222"/>
      <c r="AS461" s="222"/>
      <c r="AT461" s="222"/>
      <c r="AU461" s="224">
        <f t="shared" si="1435"/>
        <v>0</v>
      </c>
      <c r="AV461" s="222"/>
      <c r="AW461" s="222"/>
      <c r="AX461" s="222"/>
      <c r="AY461" s="222"/>
      <c r="AZ461" s="224">
        <f t="shared" si="1436"/>
        <v>0</v>
      </c>
      <c r="BA461" s="222"/>
      <c r="BB461" s="222"/>
      <c r="BC461" s="222"/>
      <c r="BD461" s="222"/>
      <c r="BE461" s="224">
        <f t="shared" si="1437"/>
        <v>0</v>
      </c>
      <c r="BF461" s="222"/>
      <c r="BG461" s="222"/>
      <c r="BH461" s="222"/>
      <c r="BI461" s="222"/>
      <c r="BJ461" s="224">
        <f t="shared" si="1438"/>
        <v>0</v>
      </c>
      <c r="BK461" s="222"/>
      <c r="BL461" s="222"/>
      <c r="BM461" s="222"/>
      <c r="BN461" s="222"/>
      <c r="BO461" s="224">
        <f t="shared" si="1439"/>
        <v>0</v>
      </c>
      <c r="BP461" s="222"/>
      <c r="BQ461" s="222"/>
      <c r="BR461" s="222"/>
      <c r="BS461" s="222"/>
      <c r="BT461" s="224">
        <f t="shared" si="1440"/>
        <v>0</v>
      </c>
      <c r="BU461" s="222"/>
      <c r="BV461" s="222"/>
      <c r="BW461" s="222"/>
      <c r="BX461" s="222"/>
      <c r="BY461" s="224">
        <f t="shared" si="1441"/>
        <v>0</v>
      </c>
      <c r="BZ461" s="222"/>
      <c r="CA461" s="222"/>
      <c r="CB461" s="222"/>
      <c r="CC461" s="222"/>
      <c r="CD461" s="224">
        <f t="shared" si="1442"/>
        <v>0</v>
      </c>
      <c r="CE461" s="222"/>
      <c r="CF461" s="222"/>
      <c r="CG461" s="222"/>
      <c r="CH461" s="222"/>
      <c r="CI461" s="224">
        <f t="shared" si="1443"/>
        <v>0</v>
      </c>
      <c r="CJ461" s="222"/>
      <c r="CK461" s="222"/>
      <c r="CL461" s="222"/>
      <c r="CM461" s="222"/>
      <c r="CN461" s="224">
        <f t="shared" si="1444"/>
        <v>0</v>
      </c>
      <c r="CO461" s="222"/>
      <c r="CP461" s="222"/>
      <c r="CQ461" s="222"/>
      <c r="CR461" s="222"/>
      <c r="CS461" s="209">
        <f t="shared" si="1361"/>
        <v>0</v>
      </c>
      <c r="CT461" s="205"/>
      <c r="CU461" s="210">
        <f t="shared" si="1425"/>
        <v>0</v>
      </c>
      <c r="CV461" s="210">
        <f t="shared" si="1425"/>
        <v>0</v>
      </c>
      <c r="CW461" s="210">
        <f t="shared" si="1330"/>
        <v>0</v>
      </c>
      <c r="CX461" s="210">
        <f t="shared" si="1331"/>
        <v>0</v>
      </c>
      <c r="CY461" s="210">
        <f t="shared" si="1332"/>
        <v>0</v>
      </c>
      <c r="CZ461" s="210">
        <f t="shared" si="1333"/>
        <v>0</v>
      </c>
      <c r="DA461" s="210">
        <f t="shared" si="1426"/>
        <v>0</v>
      </c>
      <c r="DB461" s="210">
        <f t="shared" si="1426"/>
        <v>0</v>
      </c>
      <c r="DC461" s="210">
        <f t="shared" si="1334"/>
        <v>0</v>
      </c>
      <c r="DD461" s="210">
        <f t="shared" si="1335"/>
        <v>0</v>
      </c>
      <c r="DE461" s="210">
        <f t="shared" si="1336"/>
        <v>0</v>
      </c>
      <c r="DF461" s="210">
        <f t="shared" si="1337"/>
        <v>0</v>
      </c>
      <c r="DG461" s="210">
        <f t="shared" si="1338"/>
        <v>0</v>
      </c>
      <c r="DH461" s="210">
        <f t="shared" si="1339"/>
        <v>0</v>
      </c>
      <c r="DI461" s="210">
        <f t="shared" si="1340"/>
        <v>0</v>
      </c>
      <c r="DJ461" s="210">
        <f t="shared" si="1341"/>
        <v>0</v>
      </c>
      <c r="DK461" s="210">
        <f t="shared" si="1342"/>
        <v>0</v>
      </c>
      <c r="DL461" s="210">
        <f t="shared" si="1343"/>
        <v>0</v>
      </c>
      <c r="DN461" s="210">
        <f t="shared" si="1448"/>
        <v>0</v>
      </c>
      <c r="DO461" s="210">
        <f t="shared" si="1448"/>
        <v>0</v>
      </c>
      <c r="DP461" s="210">
        <f t="shared" si="1448"/>
        <v>0</v>
      </c>
      <c r="DQ461" s="210">
        <f t="shared" si="1448"/>
        <v>0</v>
      </c>
      <c r="DR461" s="210">
        <f t="shared" si="1448"/>
        <v>0</v>
      </c>
      <c r="DS461" s="210">
        <f t="shared" si="1448"/>
        <v>0</v>
      </c>
      <c r="DT461" s="210">
        <f t="shared" si="1448"/>
        <v>0</v>
      </c>
      <c r="DU461" s="210">
        <f t="shared" si="1448"/>
        <v>0</v>
      </c>
      <c r="DV461" s="210">
        <f t="shared" si="1448"/>
        <v>0</v>
      </c>
      <c r="DW461" s="210">
        <f t="shared" si="1448"/>
        <v>0</v>
      </c>
      <c r="DX461" s="210">
        <f t="shared" si="1448"/>
        <v>0</v>
      </c>
      <c r="DY461" s="210">
        <f t="shared" si="1458"/>
        <v>0</v>
      </c>
      <c r="DZ461" s="210">
        <f t="shared" si="1458"/>
        <v>0</v>
      </c>
      <c r="EA461" s="210">
        <f t="shared" si="1458"/>
        <v>0</v>
      </c>
      <c r="EB461" s="210">
        <f t="shared" si="1458"/>
        <v>0</v>
      </c>
      <c r="EC461" s="210">
        <f t="shared" si="1458"/>
        <v>0</v>
      </c>
      <c r="ED461" s="210">
        <f t="shared" si="1458"/>
        <v>0</v>
      </c>
      <c r="EE461" s="210">
        <f t="shared" si="1458"/>
        <v>0</v>
      </c>
      <c r="EF461" s="210">
        <f t="shared" si="1458"/>
        <v>0</v>
      </c>
      <c r="EG461" s="210">
        <f t="shared" si="1458"/>
        <v>0</v>
      </c>
      <c r="EH461" s="210">
        <f t="shared" si="1458"/>
        <v>0</v>
      </c>
      <c r="EI461" s="210">
        <f t="shared" si="1458"/>
        <v>0</v>
      </c>
      <c r="EJ461" s="210">
        <f t="shared" si="1460"/>
        <v>0</v>
      </c>
      <c r="EK461" s="210">
        <f t="shared" si="1460"/>
        <v>0</v>
      </c>
      <c r="EL461" s="210">
        <f t="shared" si="1460"/>
        <v>0</v>
      </c>
      <c r="EM461" s="210">
        <f t="shared" si="1460"/>
        <v>0</v>
      </c>
      <c r="EN461" s="210">
        <f t="shared" si="1460"/>
        <v>0</v>
      </c>
      <c r="EO461" s="210">
        <f t="shared" si="1460"/>
        <v>0</v>
      </c>
      <c r="EP461" s="210">
        <f t="shared" si="1460"/>
        <v>0</v>
      </c>
      <c r="EQ461" s="210">
        <f t="shared" si="1460"/>
        <v>0</v>
      </c>
      <c r="ES461" s="210">
        <f t="shared" si="1344"/>
        <v>0</v>
      </c>
      <c r="ET461" s="210">
        <f t="shared" si="1345"/>
        <v>0</v>
      </c>
      <c r="EU461" s="210">
        <f t="shared" si="1346"/>
        <v>0</v>
      </c>
      <c r="EV461" s="210">
        <f t="shared" si="1347"/>
        <v>0</v>
      </c>
      <c r="EW461" s="210">
        <f t="shared" si="1348"/>
        <v>0</v>
      </c>
      <c r="EX461" s="210">
        <f t="shared" si="1349"/>
        <v>0</v>
      </c>
      <c r="EY461" s="210">
        <f t="shared" si="1350"/>
        <v>0</v>
      </c>
      <c r="EZ461" s="210">
        <f t="shared" si="1351"/>
        <v>0</v>
      </c>
      <c r="FA461" s="210">
        <f t="shared" si="1352"/>
        <v>0</v>
      </c>
      <c r="FB461" s="210">
        <f t="shared" si="1353"/>
        <v>0</v>
      </c>
      <c r="FC461" s="210">
        <f t="shared" si="1354"/>
        <v>0</v>
      </c>
      <c r="FD461" s="210">
        <f t="shared" si="1355"/>
        <v>0</v>
      </c>
      <c r="FE461" s="210">
        <f t="shared" si="1356"/>
        <v>0</v>
      </c>
      <c r="FF461" s="210">
        <f t="shared" si="1357"/>
        <v>0</v>
      </c>
      <c r="FG461" s="210">
        <f t="shared" si="1358"/>
        <v>0</v>
      </c>
      <c r="FI461" s="211">
        <f t="shared" si="1278"/>
        <v>0</v>
      </c>
      <c r="FJ461" s="211">
        <f t="shared" si="1279"/>
        <v>0</v>
      </c>
      <c r="FK461" s="211">
        <f t="shared" si="1280"/>
        <v>0</v>
      </c>
      <c r="FL461" s="211">
        <f t="shared" si="1281"/>
        <v>0</v>
      </c>
      <c r="FM461" s="211">
        <f t="shared" si="1282"/>
        <v>0</v>
      </c>
      <c r="FN461" s="211">
        <f t="shared" si="1283"/>
        <v>0</v>
      </c>
      <c r="FO461" s="211">
        <f t="shared" si="1284"/>
        <v>0</v>
      </c>
      <c r="FP461" s="211">
        <f t="shared" si="1285"/>
        <v>0</v>
      </c>
      <c r="FQ461" s="211">
        <f t="shared" si="1286"/>
        <v>0</v>
      </c>
      <c r="FR461" s="211">
        <f t="shared" si="1287"/>
        <v>0</v>
      </c>
      <c r="FS461" s="211">
        <f t="shared" si="1288"/>
        <v>0</v>
      </c>
      <c r="FT461" s="211">
        <f t="shared" si="1289"/>
        <v>0</v>
      </c>
      <c r="FU461" s="211">
        <f t="shared" si="1290"/>
        <v>0</v>
      </c>
      <c r="FV461" s="211">
        <f t="shared" si="1291"/>
        <v>0</v>
      </c>
      <c r="FW461" s="211">
        <f t="shared" si="1292"/>
        <v>0</v>
      </c>
      <c r="FX461" s="211">
        <f t="shared" si="1293"/>
        <v>0</v>
      </c>
      <c r="FY461" s="211">
        <f t="shared" si="1294"/>
        <v>0</v>
      </c>
      <c r="FZ461" s="211">
        <f t="shared" si="1295"/>
        <v>0</v>
      </c>
      <c r="GA461" s="211">
        <f t="shared" si="1296"/>
        <v>0</v>
      </c>
      <c r="GB461" s="211">
        <f t="shared" si="1297"/>
        <v>0</v>
      </c>
      <c r="GC461" s="211">
        <f t="shared" si="1298"/>
        <v>0</v>
      </c>
      <c r="GD461" s="211">
        <f t="shared" si="1299"/>
        <v>0</v>
      </c>
      <c r="GE461" s="211">
        <f t="shared" si="1300"/>
        <v>0</v>
      </c>
      <c r="GF461" s="211">
        <f t="shared" si="1301"/>
        <v>0</v>
      </c>
      <c r="GG461" s="211">
        <f t="shared" si="1302"/>
        <v>0</v>
      </c>
      <c r="GH461" s="211">
        <f t="shared" si="1303"/>
        <v>0</v>
      </c>
      <c r="GI461" s="211">
        <f t="shared" si="1304"/>
        <v>0</v>
      </c>
      <c r="GJ461" s="211">
        <f t="shared" si="1305"/>
        <v>0</v>
      </c>
      <c r="GK461" s="211">
        <f t="shared" si="1306"/>
        <v>0</v>
      </c>
      <c r="GL461" s="211">
        <f t="shared" si="1307"/>
        <v>0</v>
      </c>
    </row>
    <row r="462" spans="3:194">
      <c r="C462" s="53" t="s">
        <v>689</v>
      </c>
      <c r="D462" s="225">
        <v>5043</v>
      </c>
      <c r="E462" s="223">
        <v>6</v>
      </c>
      <c r="F462" s="223"/>
      <c r="G462" s="224">
        <f t="shared" si="1427"/>
        <v>0</v>
      </c>
      <c r="H462" s="224">
        <f t="shared" si="1428"/>
        <v>0</v>
      </c>
      <c r="I462" s="222"/>
      <c r="J462" s="222"/>
      <c r="K462" s="222"/>
      <c r="L462" s="222"/>
      <c r="M462" s="222"/>
      <c r="N462" s="222"/>
      <c r="O462" s="222"/>
      <c r="P462" s="222"/>
      <c r="Q462" s="224">
        <f t="shared" si="1429"/>
        <v>0</v>
      </c>
      <c r="R462" s="222"/>
      <c r="S462" s="222"/>
      <c r="T462" s="222"/>
      <c r="U462" s="222"/>
      <c r="V462" s="224">
        <f t="shared" si="1430"/>
        <v>0</v>
      </c>
      <c r="W462" s="222"/>
      <c r="X462" s="222"/>
      <c r="Y462" s="222"/>
      <c r="Z462" s="222"/>
      <c r="AA462" s="224">
        <f t="shared" si="1431"/>
        <v>0</v>
      </c>
      <c r="AB462" s="222"/>
      <c r="AC462" s="222"/>
      <c r="AD462" s="222"/>
      <c r="AE462" s="222"/>
      <c r="AF462" s="224">
        <f t="shared" si="1432"/>
        <v>0</v>
      </c>
      <c r="AG462" s="222"/>
      <c r="AH462" s="222"/>
      <c r="AI462" s="222"/>
      <c r="AJ462" s="222"/>
      <c r="AK462" s="224">
        <f t="shared" si="1433"/>
        <v>0</v>
      </c>
      <c r="AL462" s="224">
        <f t="shared" si="1434"/>
        <v>0</v>
      </c>
      <c r="AM462" s="222"/>
      <c r="AN462" s="222"/>
      <c r="AO462" s="222"/>
      <c r="AP462" s="222"/>
      <c r="AQ462" s="222"/>
      <c r="AR462" s="222"/>
      <c r="AS462" s="222"/>
      <c r="AT462" s="222"/>
      <c r="AU462" s="224">
        <f t="shared" si="1435"/>
        <v>0</v>
      </c>
      <c r="AV462" s="222"/>
      <c r="AW462" s="222"/>
      <c r="AX462" s="222"/>
      <c r="AY462" s="222"/>
      <c r="AZ462" s="224">
        <f t="shared" si="1436"/>
        <v>0</v>
      </c>
      <c r="BA462" s="222"/>
      <c r="BB462" s="222"/>
      <c r="BC462" s="222"/>
      <c r="BD462" s="222"/>
      <c r="BE462" s="224">
        <f t="shared" si="1437"/>
        <v>0</v>
      </c>
      <c r="BF462" s="222"/>
      <c r="BG462" s="222"/>
      <c r="BH462" s="222"/>
      <c r="BI462" s="222"/>
      <c r="BJ462" s="224">
        <f t="shared" si="1438"/>
        <v>0</v>
      </c>
      <c r="BK462" s="222"/>
      <c r="BL462" s="222"/>
      <c r="BM462" s="222"/>
      <c r="BN462" s="222"/>
      <c r="BO462" s="224">
        <f t="shared" si="1439"/>
        <v>0</v>
      </c>
      <c r="BP462" s="222"/>
      <c r="BQ462" s="222"/>
      <c r="BR462" s="222"/>
      <c r="BS462" s="222"/>
      <c r="BT462" s="224">
        <f t="shared" si="1440"/>
        <v>0</v>
      </c>
      <c r="BU462" s="222"/>
      <c r="BV462" s="222"/>
      <c r="BW462" s="222"/>
      <c r="BX462" s="222"/>
      <c r="BY462" s="224">
        <f t="shared" si="1441"/>
        <v>0</v>
      </c>
      <c r="BZ462" s="222"/>
      <c r="CA462" s="222"/>
      <c r="CB462" s="222"/>
      <c r="CC462" s="222"/>
      <c r="CD462" s="224">
        <f t="shared" si="1442"/>
        <v>0</v>
      </c>
      <c r="CE462" s="222"/>
      <c r="CF462" s="222"/>
      <c r="CG462" s="222"/>
      <c r="CH462" s="222"/>
      <c r="CI462" s="224">
        <f t="shared" si="1443"/>
        <v>0</v>
      </c>
      <c r="CJ462" s="222"/>
      <c r="CK462" s="222"/>
      <c r="CL462" s="222"/>
      <c r="CM462" s="222"/>
      <c r="CN462" s="224">
        <f t="shared" si="1444"/>
        <v>0</v>
      </c>
      <c r="CO462" s="222"/>
      <c r="CP462" s="222"/>
      <c r="CQ462" s="222"/>
      <c r="CR462" s="222"/>
      <c r="CS462" s="209">
        <f t="shared" si="1361"/>
        <v>0</v>
      </c>
      <c r="CT462" s="205"/>
      <c r="CU462" s="210">
        <f t="shared" si="1425"/>
        <v>0</v>
      </c>
      <c r="CV462" s="210">
        <f t="shared" si="1425"/>
        <v>0</v>
      </c>
      <c r="CW462" s="210">
        <f t="shared" si="1330"/>
        <v>0</v>
      </c>
      <c r="CX462" s="210">
        <f t="shared" si="1331"/>
        <v>0</v>
      </c>
      <c r="CY462" s="210">
        <f t="shared" si="1332"/>
        <v>0</v>
      </c>
      <c r="CZ462" s="210">
        <f t="shared" si="1333"/>
        <v>0</v>
      </c>
      <c r="DA462" s="210">
        <f t="shared" si="1426"/>
        <v>0</v>
      </c>
      <c r="DB462" s="210">
        <f t="shared" si="1426"/>
        <v>0</v>
      </c>
      <c r="DC462" s="210">
        <f t="shared" si="1334"/>
        <v>0</v>
      </c>
      <c r="DD462" s="210">
        <f t="shared" si="1335"/>
        <v>0</v>
      </c>
      <c r="DE462" s="210">
        <f t="shared" si="1336"/>
        <v>0</v>
      </c>
      <c r="DF462" s="210">
        <f t="shared" si="1337"/>
        <v>0</v>
      </c>
      <c r="DG462" s="210">
        <f t="shared" si="1338"/>
        <v>0</v>
      </c>
      <c r="DH462" s="210">
        <f t="shared" si="1339"/>
        <v>0</v>
      </c>
      <c r="DI462" s="210">
        <f t="shared" si="1340"/>
        <v>0</v>
      </c>
      <c r="DJ462" s="210">
        <f t="shared" si="1341"/>
        <v>0</v>
      </c>
      <c r="DK462" s="210">
        <f t="shared" si="1342"/>
        <v>0</v>
      </c>
      <c r="DL462" s="210">
        <f t="shared" si="1343"/>
        <v>0</v>
      </c>
      <c r="DN462" s="210">
        <f t="shared" si="1448"/>
        <v>0</v>
      </c>
      <c r="DO462" s="210">
        <f t="shared" si="1448"/>
        <v>0</v>
      </c>
      <c r="DP462" s="210">
        <f t="shared" si="1448"/>
        <v>0</v>
      </c>
      <c r="DQ462" s="210">
        <f t="shared" si="1448"/>
        <v>0</v>
      </c>
      <c r="DR462" s="210">
        <f t="shared" si="1448"/>
        <v>0</v>
      </c>
      <c r="DS462" s="210">
        <f t="shared" si="1448"/>
        <v>0</v>
      </c>
      <c r="DT462" s="210">
        <f t="shared" si="1448"/>
        <v>0</v>
      </c>
      <c r="DU462" s="210">
        <f t="shared" si="1448"/>
        <v>0</v>
      </c>
      <c r="DV462" s="210">
        <f t="shared" si="1448"/>
        <v>0</v>
      </c>
      <c r="DW462" s="210">
        <f t="shared" si="1448"/>
        <v>0</v>
      </c>
      <c r="DX462" s="210">
        <f t="shared" si="1448"/>
        <v>0</v>
      </c>
      <c r="DY462" s="210">
        <f t="shared" si="1458"/>
        <v>0</v>
      </c>
      <c r="DZ462" s="210">
        <f t="shared" si="1458"/>
        <v>0</v>
      </c>
      <c r="EA462" s="210">
        <f t="shared" si="1458"/>
        <v>0</v>
      </c>
      <c r="EB462" s="210">
        <f t="shared" si="1458"/>
        <v>0</v>
      </c>
      <c r="EC462" s="210">
        <f t="shared" si="1458"/>
        <v>0</v>
      </c>
      <c r="ED462" s="210">
        <f t="shared" si="1458"/>
        <v>0</v>
      </c>
      <c r="EE462" s="210">
        <f t="shared" si="1458"/>
        <v>0</v>
      </c>
      <c r="EF462" s="210">
        <f t="shared" si="1458"/>
        <v>0</v>
      </c>
      <c r="EG462" s="210">
        <f t="shared" si="1458"/>
        <v>0</v>
      </c>
      <c r="EH462" s="210">
        <f t="shared" si="1458"/>
        <v>0</v>
      </c>
      <c r="EI462" s="210">
        <f t="shared" si="1458"/>
        <v>0</v>
      </c>
      <c r="EJ462" s="210">
        <f t="shared" si="1460"/>
        <v>0</v>
      </c>
      <c r="EK462" s="210">
        <f t="shared" si="1460"/>
        <v>0</v>
      </c>
      <c r="EL462" s="210">
        <f t="shared" si="1460"/>
        <v>0</v>
      </c>
      <c r="EM462" s="210">
        <f t="shared" si="1460"/>
        <v>0</v>
      </c>
      <c r="EN462" s="210">
        <f t="shared" si="1460"/>
        <v>0</v>
      </c>
      <c r="EO462" s="210">
        <f t="shared" si="1460"/>
        <v>0</v>
      </c>
      <c r="EP462" s="210">
        <f t="shared" si="1460"/>
        <v>0</v>
      </c>
      <c r="EQ462" s="210">
        <f t="shared" si="1460"/>
        <v>0</v>
      </c>
      <c r="ES462" s="210">
        <f t="shared" si="1344"/>
        <v>0</v>
      </c>
      <c r="ET462" s="210">
        <f t="shared" si="1345"/>
        <v>0</v>
      </c>
      <c r="EU462" s="210">
        <f t="shared" si="1346"/>
        <v>0</v>
      </c>
      <c r="EV462" s="210">
        <f t="shared" si="1347"/>
        <v>0</v>
      </c>
      <c r="EW462" s="210">
        <f t="shared" si="1348"/>
        <v>0</v>
      </c>
      <c r="EX462" s="210">
        <f t="shared" si="1349"/>
        <v>0</v>
      </c>
      <c r="EY462" s="210">
        <f t="shared" si="1350"/>
        <v>0</v>
      </c>
      <c r="EZ462" s="210">
        <f t="shared" si="1351"/>
        <v>0</v>
      </c>
      <c r="FA462" s="210">
        <f t="shared" si="1352"/>
        <v>0</v>
      </c>
      <c r="FB462" s="210">
        <f t="shared" si="1353"/>
        <v>0</v>
      </c>
      <c r="FC462" s="210">
        <f t="shared" si="1354"/>
        <v>0</v>
      </c>
      <c r="FD462" s="210">
        <f t="shared" si="1355"/>
        <v>0</v>
      </c>
      <c r="FE462" s="210">
        <f t="shared" si="1356"/>
        <v>0</v>
      </c>
      <c r="FF462" s="210">
        <f t="shared" si="1357"/>
        <v>0</v>
      </c>
      <c r="FG462" s="210">
        <f t="shared" si="1358"/>
        <v>0</v>
      </c>
      <c r="FI462" s="211">
        <f t="shared" ref="FI462:FI525" si="1461">IF((BO462-G462)&gt;0,0,BO462-G462)</f>
        <v>0</v>
      </c>
      <c r="FJ462" s="211">
        <f t="shared" ref="FJ462:FJ525" si="1462">IF((BP462-I462)&gt;0,0,BP462-I462)</f>
        <v>0</v>
      </c>
      <c r="FK462" s="211">
        <f t="shared" ref="FK462:FK525" si="1463">IF((BQ462-K462)&gt;0,0,BQ462-K462)</f>
        <v>0</v>
      </c>
      <c r="FL462" s="211">
        <f t="shared" ref="FL462:FL525" si="1464">IF((BR462-M462)&gt;0,0,BR462-M462)</f>
        <v>0</v>
      </c>
      <c r="FM462" s="211">
        <f t="shared" ref="FM462:FM525" si="1465">IF((BS462-O462)&gt;0,0,BS462-O462)</f>
        <v>0</v>
      </c>
      <c r="FN462" s="211">
        <f t="shared" ref="FN462:FN525" si="1466">IF((BT462-Q462)&gt;0,0,BT462-Q462)</f>
        <v>0</v>
      </c>
      <c r="FO462" s="211">
        <f t="shared" ref="FO462:FO525" si="1467">IF((BU462-R462)&gt;0,0,BU462-R462)</f>
        <v>0</v>
      </c>
      <c r="FP462" s="211">
        <f t="shared" ref="FP462:FP525" si="1468">IF((BV462-S462)&gt;0,0,BV462-S462)</f>
        <v>0</v>
      </c>
      <c r="FQ462" s="211">
        <f t="shared" ref="FQ462:FQ525" si="1469">IF((BW462-T462)&gt;0,0,BW462-T462)</f>
        <v>0</v>
      </c>
      <c r="FR462" s="211">
        <f t="shared" ref="FR462:FR525" si="1470">IF((BX462-U462)&gt;0,0,BX462-U462)</f>
        <v>0</v>
      </c>
      <c r="FS462" s="211">
        <f t="shared" ref="FS462:FS525" si="1471">IF((BY462-V462)&gt;0,0,BY462-V462)</f>
        <v>0</v>
      </c>
      <c r="FT462" s="211">
        <f t="shared" ref="FT462:FT525" si="1472">IF((BZ462-W462)&gt;0,0,BZ462-W462)</f>
        <v>0</v>
      </c>
      <c r="FU462" s="211">
        <f t="shared" ref="FU462:FU525" si="1473">IF((CA462-X462)&gt;0,0,CA462-X462)</f>
        <v>0</v>
      </c>
      <c r="FV462" s="211">
        <f t="shared" ref="FV462:FV525" si="1474">IF((CB462-Y462)&gt;0,0,CB462-Y462)</f>
        <v>0</v>
      </c>
      <c r="FW462" s="211">
        <f t="shared" ref="FW462:FW525" si="1475">IF((CC462-Z462)&gt;0,0,CC462-Z462)</f>
        <v>0</v>
      </c>
      <c r="FX462" s="211">
        <f t="shared" ref="FX462:FX525" si="1476">IF((CD462-AK462)&gt;0,0,CD462-AK462)</f>
        <v>0</v>
      </c>
      <c r="FY462" s="211">
        <f t="shared" ref="FY462:FY525" si="1477">IF((CE462-AM462)&gt;0,0,CE462-AM462)</f>
        <v>0</v>
      </c>
      <c r="FZ462" s="211">
        <f t="shared" ref="FZ462:FZ525" si="1478">IF((CF462-AO462)&gt;0,0,CF462-AO462)</f>
        <v>0</v>
      </c>
      <c r="GA462" s="211">
        <f t="shared" ref="GA462:GA525" si="1479">IF((CG462-AQ462)&gt;0,0,CG462-AQ462)</f>
        <v>0</v>
      </c>
      <c r="GB462" s="211">
        <f t="shared" ref="GB462:GB525" si="1480">IF((CH462-AS462)&gt;0,0,CH462-AS462)</f>
        <v>0</v>
      </c>
      <c r="GC462" s="211">
        <f t="shared" ref="GC462:GC525" si="1481">IF((CI462-AU462)&gt;0,0,CI462-AU462)</f>
        <v>0</v>
      </c>
      <c r="GD462" s="211">
        <f t="shared" ref="GD462:GD525" si="1482">IF((CJ462-AV462)&gt;0,0,CJ462-AV462)</f>
        <v>0</v>
      </c>
      <c r="GE462" s="211">
        <f t="shared" ref="GE462:GE525" si="1483">IF((CK462-AW462)&gt;0,0,CK462-AW462)</f>
        <v>0</v>
      </c>
      <c r="GF462" s="211">
        <f t="shared" ref="GF462:GF525" si="1484">IF((CL462-AX462)&gt;0,0,CL462-AX462)</f>
        <v>0</v>
      </c>
      <c r="GG462" s="211">
        <f t="shared" ref="GG462:GG525" si="1485">IF((CM462-AY462)&gt;0,0,CM462-AY462)</f>
        <v>0</v>
      </c>
      <c r="GH462" s="211">
        <f t="shared" ref="GH462:GH525" si="1486">IF((CN462-AZ462)&gt;0,0,CN462-AZ462)</f>
        <v>0</v>
      </c>
      <c r="GI462" s="211">
        <f t="shared" ref="GI462:GI525" si="1487">IF((CO462-BA462)&gt;0,0,CO462-BA462)</f>
        <v>0</v>
      </c>
      <c r="GJ462" s="211">
        <f t="shared" ref="GJ462:GJ525" si="1488">IF((CP462-BB462)&gt;0,0,CP462-BB462)</f>
        <v>0</v>
      </c>
      <c r="GK462" s="211">
        <f t="shared" ref="GK462:GK525" si="1489">IF((CQ462-BC462)&gt;0,0,CQ462-BC462)</f>
        <v>0</v>
      </c>
      <c r="GL462" s="211">
        <f t="shared" ref="GL462:GL525" si="1490">IF((CR462-BD462)&gt;0,0,CR462-BD462)</f>
        <v>0</v>
      </c>
    </row>
    <row r="463" spans="3:194" ht="30">
      <c r="C463" s="53" t="s">
        <v>690</v>
      </c>
      <c r="D463" s="225">
        <v>5044</v>
      </c>
      <c r="E463" s="223">
        <v>23</v>
      </c>
      <c r="F463" s="223"/>
      <c r="G463" s="224">
        <f t="shared" si="1427"/>
        <v>0</v>
      </c>
      <c r="H463" s="224">
        <f t="shared" si="1428"/>
        <v>0</v>
      </c>
      <c r="I463" s="222"/>
      <c r="J463" s="222"/>
      <c r="K463" s="222"/>
      <c r="L463" s="222"/>
      <c r="M463" s="222"/>
      <c r="N463" s="222"/>
      <c r="O463" s="222"/>
      <c r="P463" s="222"/>
      <c r="Q463" s="224">
        <f t="shared" si="1429"/>
        <v>0</v>
      </c>
      <c r="R463" s="222"/>
      <c r="S463" s="222"/>
      <c r="T463" s="222"/>
      <c r="U463" s="222"/>
      <c r="V463" s="224">
        <f t="shared" si="1430"/>
        <v>0</v>
      </c>
      <c r="W463" s="222"/>
      <c r="X463" s="222"/>
      <c r="Y463" s="222"/>
      <c r="Z463" s="222"/>
      <c r="AA463" s="224">
        <f t="shared" si="1431"/>
        <v>0</v>
      </c>
      <c r="AB463" s="222"/>
      <c r="AC463" s="222"/>
      <c r="AD463" s="222"/>
      <c r="AE463" s="222"/>
      <c r="AF463" s="224">
        <f t="shared" si="1432"/>
        <v>0</v>
      </c>
      <c r="AG463" s="222"/>
      <c r="AH463" s="222"/>
      <c r="AI463" s="222"/>
      <c r="AJ463" s="222"/>
      <c r="AK463" s="224">
        <f t="shared" si="1433"/>
        <v>0</v>
      </c>
      <c r="AL463" s="224">
        <f t="shared" si="1434"/>
        <v>0</v>
      </c>
      <c r="AM463" s="222"/>
      <c r="AN463" s="222"/>
      <c r="AO463" s="222"/>
      <c r="AP463" s="222"/>
      <c r="AQ463" s="222"/>
      <c r="AR463" s="222"/>
      <c r="AS463" s="222"/>
      <c r="AT463" s="222"/>
      <c r="AU463" s="224">
        <f t="shared" si="1435"/>
        <v>0</v>
      </c>
      <c r="AV463" s="222"/>
      <c r="AW463" s="222"/>
      <c r="AX463" s="222"/>
      <c r="AY463" s="222"/>
      <c r="AZ463" s="224">
        <f t="shared" si="1436"/>
        <v>0</v>
      </c>
      <c r="BA463" s="222"/>
      <c r="BB463" s="222"/>
      <c r="BC463" s="222"/>
      <c r="BD463" s="222"/>
      <c r="BE463" s="224">
        <f t="shared" si="1437"/>
        <v>0</v>
      </c>
      <c r="BF463" s="222"/>
      <c r="BG463" s="222"/>
      <c r="BH463" s="222"/>
      <c r="BI463" s="222"/>
      <c r="BJ463" s="224">
        <f t="shared" si="1438"/>
        <v>0</v>
      </c>
      <c r="BK463" s="222"/>
      <c r="BL463" s="222"/>
      <c r="BM463" s="222"/>
      <c r="BN463" s="222"/>
      <c r="BO463" s="224">
        <f t="shared" si="1439"/>
        <v>0</v>
      </c>
      <c r="BP463" s="222"/>
      <c r="BQ463" s="222"/>
      <c r="BR463" s="222"/>
      <c r="BS463" s="222"/>
      <c r="BT463" s="224">
        <f t="shared" si="1440"/>
        <v>0</v>
      </c>
      <c r="BU463" s="222"/>
      <c r="BV463" s="222"/>
      <c r="BW463" s="222"/>
      <c r="BX463" s="222"/>
      <c r="BY463" s="224">
        <f t="shared" si="1441"/>
        <v>0</v>
      </c>
      <c r="BZ463" s="222"/>
      <c r="CA463" s="222"/>
      <c r="CB463" s="222"/>
      <c r="CC463" s="222"/>
      <c r="CD463" s="224">
        <f t="shared" si="1442"/>
        <v>0</v>
      </c>
      <c r="CE463" s="222"/>
      <c r="CF463" s="222"/>
      <c r="CG463" s="222"/>
      <c r="CH463" s="222"/>
      <c r="CI463" s="224">
        <f t="shared" si="1443"/>
        <v>0</v>
      </c>
      <c r="CJ463" s="222"/>
      <c r="CK463" s="222"/>
      <c r="CL463" s="222"/>
      <c r="CM463" s="222"/>
      <c r="CN463" s="224">
        <f t="shared" si="1444"/>
        <v>0</v>
      </c>
      <c r="CO463" s="222"/>
      <c r="CP463" s="222"/>
      <c r="CQ463" s="222"/>
      <c r="CR463" s="222"/>
      <c r="CS463" s="209">
        <f t="shared" si="1361"/>
        <v>0</v>
      </c>
      <c r="CT463" s="205"/>
      <c r="CU463" s="210">
        <f t="shared" si="1425"/>
        <v>0</v>
      </c>
      <c r="CV463" s="210">
        <f t="shared" si="1425"/>
        <v>0</v>
      </c>
      <c r="CW463" s="210">
        <f t="shared" si="1330"/>
        <v>0</v>
      </c>
      <c r="CX463" s="210">
        <f t="shared" si="1331"/>
        <v>0</v>
      </c>
      <c r="CY463" s="210">
        <f t="shared" si="1332"/>
        <v>0</v>
      </c>
      <c r="CZ463" s="210">
        <f t="shared" si="1333"/>
        <v>0</v>
      </c>
      <c r="DA463" s="210">
        <f t="shared" si="1426"/>
        <v>0</v>
      </c>
      <c r="DB463" s="210">
        <f t="shared" si="1426"/>
        <v>0</v>
      </c>
      <c r="DC463" s="210">
        <f t="shared" si="1334"/>
        <v>0</v>
      </c>
      <c r="DD463" s="210">
        <f t="shared" si="1335"/>
        <v>0</v>
      </c>
      <c r="DE463" s="210">
        <f t="shared" si="1336"/>
        <v>0</v>
      </c>
      <c r="DF463" s="210">
        <f t="shared" si="1337"/>
        <v>0</v>
      </c>
      <c r="DG463" s="210">
        <f t="shared" si="1338"/>
        <v>0</v>
      </c>
      <c r="DH463" s="210">
        <f t="shared" si="1339"/>
        <v>0</v>
      </c>
      <c r="DI463" s="210">
        <f t="shared" si="1340"/>
        <v>0</v>
      </c>
      <c r="DJ463" s="210">
        <f t="shared" si="1341"/>
        <v>0</v>
      </c>
      <c r="DK463" s="210">
        <f t="shared" si="1342"/>
        <v>0</v>
      </c>
      <c r="DL463" s="210">
        <f t="shared" si="1343"/>
        <v>0</v>
      </c>
      <c r="DN463" s="210">
        <f t="shared" si="1448"/>
        <v>0</v>
      </c>
      <c r="DO463" s="210">
        <f t="shared" si="1448"/>
        <v>0</v>
      </c>
      <c r="DP463" s="210">
        <f t="shared" si="1448"/>
        <v>0</v>
      </c>
      <c r="DQ463" s="210">
        <f t="shared" si="1448"/>
        <v>0</v>
      </c>
      <c r="DR463" s="210">
        <f t="shared" si="1448"/>
        <v>0</v>
      </c>
      <c r="DS463" s="210">
        <f t="shared" si="1448"/>
        <v>0</v>
      </c>
      <c r="DT463" s="210">
        <f t="shared" si="1448"/>
        <v>0</v>
      </c>
      <c r="DU463" s="210">
        <f t="shared" si="1448"/>
        <v>0</v>
      </c>
      <c r="DV463" s="210">
        <f t="shared" si="1448"/>
        <v>0</v>
      </c>
      <c r="DW463" s="210">
        <f t="shared" si="1448"/>
        <v>0</v>
      </c>
      <c r="DX463" s="210">
        <f t="shared" si="1448"/>
        <v>0</v>
      </c>
      <c r="DY463" s="210">
        <f t="shared" si="1458"/>
        <v>0</v>
      </c>
      <c r="DZ463" s="210">
        <f t="shared" si="1458"/>
        <v>0</v>
      </c>
      <c r="EA463" s="210">
        <f t="shared" si="1458"/>
        <v>0</v>
      </c>
      <c r="EB463" s="210">
        <f t="shared" si="1458"/>
        <v>0</v>
      </c>
      <c r="EC463" s="210">
        <f t="shared" si="1458"/>
        <v>0</v>
      </c>
      <c r="ED463" s="210">
        <f t="shared" si="1458"/>
        <v>0</v>
      </c>
      <c r="EE463" s="210">
        <f t="shared" si="1458"/>
        <v>0</v>
      </c>
      <c r="EF463" s="210">
        <f t="shared" si="1458"/>
        <v>0</v>
      </c>
      <c r="EG463" s="210">
        <f t="shared" si="1458"/>
        <v>0</v>
      </c>
      <c r="EH463" s="210">
        <f t="shared" si="1458"/>
        <v>0</v>
      </c>
      <c r="EI463" s="210">
        <f t="shared" si="1458"/>
        <v>0</v>
      </c>
      <c r="EJ463" s="210">
        <f t="shared" si="1460"/>
        <v>0</v>
      </c>
      <c r="EK463" s="210">
        <f t="shared" si="1460"/>
        <v>0</v>
      </c>
      <c r="EL463" s="210">
        <f t="shared" si="1460"/>
        <v>0</v>
      </c>
      <c r="EM463" s="210">
        <f t="shared" si="1460"/>
        <v>0</v>
      </c>
      <c r="EN463" s="210">
        <f t="shared" si="1460"/>
        <v>0</v>
      </c>
      <c r="EO463" s="210">
        <f t="shared" si="1460"/>
        <v>0</v>
      </c>
      <c r="EP463" s="210">
        <f t="shared" si="1460"/>
        <v>0</v>
      </c>
      <c r="EQ463" s="210">
        <f t="shared" si="1460"/>
        <v>0</v>
      </c>
      <c r="ES463" s="210">
        <f t="shared" si="1344"/>
        <v>0</v>
      </c>
      <c r="ET463" s="210">
        <f t="shared" si="1345"/>
        <v>0</v>
      </c>
      <c r="EU463" s="210">
        <f t="shared" si="1346"/>
        <v>0</v>
      </c>
      <c r="EV463" s="210">
        <f t="shared" si="1347"/>
        <v>0</v>
      </c>
      <c r="EW463" s="210">
        <f t="shared" si="1348"/>
        <v>0</v>
      </c>
      <c r="EX463" s="210">
        <f t="shared" si="1349"/>
        <v>0</v>
      </c>
      <c r="EY463" s="210">
        <f t="shared" si="1350"/>
        <v>0</v>
      </c>
      <c r="EZ463" s="210">
        <f t="shared" si="1351"/>
        <v>0</v>
      </c>
      <c r="FA463" s="210">
        <f t="shared" si="1352"/>
        <v>0</v>
      </c>
      <c r="FB463" s="210">
        <f t="shared" si="1353"/>
        <v>0</v>
      </c>
      <c r="FC463" s="210">
        <f t="shared" si="1354"/>
        <v>0</v>
      </c>
      <c r="FD463" s="210">
        <f t="shared" si="1355"/>
        <v>0</v>
      </c>
      <c r="FE463" s="210">
        <f t="shared" si="1356"/>
        <v>0</v>
      </c>
      <c r="FF463" s="210">
        <f t="shared" si="1357"/>
        <v>0</v>
      </c>
      <c r="FG463" s="210">
        <f t="shared" si="1358"/>
        <v>0</v>
      </c>
      <c r="FI463" s="211">
        <f t="shared" si="1461"/>
        <v>0</v>
      </c>
      <c r="FJ463" s="211">
        <f t="shared" si="1462"/>
        <v>0</v>
      </c>
      <c r="FK463" s="211">
        <f t="shared" si="1463"/>
        <v>0</v>
      </c>
      <c r="FL463" s="211">
        <f t="shared" si="1464"/>
        <v>0</v>
      </c>
      <c r="FM463" s="211">
        <f t="shared" si="1465"/>
        <v>0</v>
      </c>
      <c r="FN463" s="211">
        <f t="shared" si="1466"/>
        <v>0</v>
      </c>
      <c r="FO463" s="211">
        <f t="shared" si="1467"/>
        <v>0</v>
      </c>
      <c r="FP463" s="211">
        <f t="shared" si="1468"/>
        <v>0</v>
      </c>
      <c r="FQ463" s="211">
        <f t="shared" si="1469"/>
        <v>0</v>
      </c>
      <c r="FR463" s="211">
        <f t="shared" si="1470"/>
        <v>0</v>
      </c>
      <c r="FS463" s="211">
        <f t="shared" si="1471"/>
        <v>0</v>
      </c>
      <c r="FT463" s="211">
        <f t="shared" si="1472"/>
        <v>0</v>
      </c>
      <c r="FU463" s="211">
        <f t="shared" si="1473"/>
        <v>0</v>
      </c>
      <c r="FV463" s="211">
        <f t="shared" si="1474"/>
        <v>0</v>
      </c>
      <c r="FW463" s="211">
        <f t="shared" si="1475"/>
        <v>0</v>
      </c>
      <c r="FX463" s="211">
        <f t="shared" si="1476"/>
        <v>0</v>
      </c>
      <c r="FY463" s="211">
        <f t="shared" si="1477"/>
        <v>0</v>
      </c>
      <c r="FZ463" s="211">
        <f t="shared" si="1478"/>
        <v>0</v>
      </c>
      <c r="GA463" s="211">
        <f t="shared" si="1479"/>
        <v>0</v>
      </c>
      <c r="GB463" s="211">
        <f t="shared" si="1480"/>
        <v>0</v>
      </c>
      <c r="GC463" s="211">
        <f t="shared" si="1481"/>
        <v>0</v>
      </c>
      <c r="GD463" s="211">
        <f t="shared" si="1482"/>
        <v>0</v>
      </c>
      <c r="GE463" s="211">
        <f t="shared" si="1483"/>
        <v>0</v>
      </c>
      <c r="GF463" s="211">
        <f t="shared" si="1484"/>
        <v>0</v>
      </c>
      <c r="GG463" s="211">
        <f t="shared" si="1485"/>
        <v>0</v>
      </c>
      <c r="GH463" s="211">
        <f t="shared" si="1486"/>
        <v>0</v>
      </c>
      <c r="GI463" s="211">
        <f t="shared" si="1487"/>
        <v>0</v>
      </c>
      <c r="GJ463" s="211">
        <f t="shared" si="1488"/>
        <v>0</v>
      </c>
      <c r="GK463" s="211">
        <f t="shared" si="1489"/>
        <v>0</v>
      </c>
      <c r="GL463" s="211">
        <f t="shared" si="1490"/>
        <v>0</v>
      </c>
    </row>
    <row r="464" spans="3:194">
      <c r="C464" s="53" t="s">
        <v>691</v>
      </c>
      <c r="D464" s="225">
        <v>5045</v>
      </c>
      <c r="E464" s="223">
        <v>23</v>
      </c>
      <c r="F464" s="223"/>
      <c r="G464" s="224">
        <f t="shared" si="1427"/>
        <v>0</v>
      </c>
      <c r="H464" s="224">
        <f t="shared" si="1428"/>
        <v>0</v>
      </c>
      <c r="I464" s="222"/>
      <c r="J464" s="222"/>
      <c r="K464" s="222"/>
      <c r="L464" s="222"/>
      <c r="M464" s="222"/>
      <c r="N464" s="222"/>
      <c r="O464" s="222"/>
      <c r="P464" s="222"/>
      <c r="Q464" s="224">
        <f t="shared" si="1429"/>
        <v>0</v>
      </c>
      <c r="R464" s="222"/>
      <c r="S464" s="222"/>
      <c r="T464" s="222"/>
      <c r="U464" s="222"/>
      <c r="V464" s="224">
        <f t="shared" si="1430"/>
        <v>0</v>
      </c>
      <c r="W464" s="222"/>
      <c r="X464" s="222"/>
      <c r="Y464" s="222"/>
      <c r="Z464" s="222"/>
      <c r="AA464" s="224">
        <f t="shared" si="1431"/>
        <v>0</v>
      </c>
      <c r="AB464" s="222"/>
      <c r="AC464" s="222"/>
      <c r="AD464" s="222"/>
      <c r="AE464" s="222"/>
      <c r="AF464" s="224">
        <f t="shared" si="1432"/>
        <v>0</v>
      </c>
      <c r="AG464" s="222"/>
      <c r="AH464" s="222"/>
      <c r="AI464" s="222"/>
      <c r="AJ464" s="222"/>
      <c r="AK464" s="224">
        <f t="shared" si="1433"/>
        <v>0</v>
      </c>
      <c r="AL464" s="224">
        <f t="shared" si="1434"/>
        <v>0</v>
      </c>
      <c r="AM464" s="222"/>
      <c r="AN464" s="222"/>
      <c r="AO464" s="222"/>
      <c r="AP464" s="222"/>
      <c r="AQ464" s="222"/>
      <c r="AR464" s="222"/>
      <c r="AS464" s="222"/>
      <c r="AT464" s="222"/>
      <c r="AU464" s="224">
        <f t="shared" si="1435"/>
        <v>0</v>
      </c>
      <c r="AV464" s="222"/>
      <c r="AW464" s="222"/>
      <c r="AX464" s="222"/>
      <c r="AY464" s="222"/>
      <c r="AZ464" s="224">
        <f t="shared" si="1436"/>
        <v>0</v>
      </c>
      <c r="BA464" s="222"/>
      <c r="BB464" s="222"/>
      <c r="BC464" s="222"/>
      <c r="BD464" s="222"/>
      <c r="BE464" s="224">
        <f t="shared" si="1437"/>
        <v>0</v>
      </c>
      <c r="BF464" s="222"/>
      <c r="BG464" s="222"/>
      <c r="BH464" s="222"/>
      <c r="BI464" s="222"/>
      <c r="BJ464" s="224">
        <f t="shared" si="1438"/>
        <v>0</v>
      </c>
      <c r="BK464" s="222"/>
      <c r="BL464" s="222"/>
      <c r="BM464" s="222"/>
      <c r="BN464" s="222"/>
      <c r="BO464" s="224">
        <f t="shared" si="1439"/>
        <v>0</v>
      </c>
      <c r="BP464" s="222"/>
      <c r="BQ464" s="222"/>
      <c r="BR464" s="222"/>
      <c r="BS464" s="222"/>
      <c r="BT464" s="224">
        <f t="shared" si="1440"/>
        <v>0</v>
      </c>
      <c r="BU464" s="222"/>
      <c r="BV464" s="222"/>
      <c r="BW464" s="222"/>
      <c r="BX464" s="222"/>
      <c r="BY464" s="224">
        <f t="shared" si="1441"/>
        <v>0</v>
      </c>
      <c r="BZ464" s="222"/>
      <c r="CA464" s="222"/>
      <c r="CB464" s="222"/>
      <c r="CC464" s="222"/>
      <c r="CD464" s="224">
        <f t="shared" si="1442"/>
        <v>0</v>
      </c>
      <c r="CE464" s="222"/>
      <c r="CF464" s="222"/>
      <c r="CG464" s="222"/>
      <c r="CH464" s="222"/>
      <c r="CI464" s="224">
        <f t="shared" si="1443"/>
        <v>0</v>
      </c>
      <c r="CJ464" s="222"/>
      <c r="CK464" s="222"/>
      <c r="CL464" s="222"/>
      <c r="CM464" s="222"/>
      <c r="CN464" s="224">
        <f t="shared" si="1444"/>
        <v>0</v>
      </c>
      <c r="CO464" s="222"/>
      <c r="CP464" s="222"/>
      <c r="CQ464" s="222"/>
      <c r="CR464" s="222"/>
      <c r="CS464" s="209">
        <f t="shared" si="1361"/>
        <v>0</v>
      </c>
      <c r="CT464" s="205"/>
      <c r="CU464" s="210">
        <f t="shared" si="1425"/>
        <v>0</v>
      </c>
      <c r="CV464" s="210">
        <f t="shared" si="1425"/>
        <v>0</v>
      </c>
      <c r="CW464" s="210">
        <f t="shared" si="1330"/>
        <v>0</v>
      </c>
      <c r="CX464" s="210">
        <f t="shared" si="1331"/>
        <v>0</v>
      </c>
      <c r="CY464" s="210">
        <f t="shared" si="1332"/>
        <v>0</v>
      </c>
      <c r="CZ464" s="210">
        <f t="shared" si="1333"/>
        <v>0</v>
      </c>
      <c r="DA464" s="210">
        <f t="shared" si="1426"/>
        <v>0</v>
      </c>
      <c r="DB464" s="210">
        <f t="shared" si="1426"/>
        <v>0</v>
      </c>
      <c r="DC464" s="210">
        <f t="shared" si="1334"/>
        <v>0</v>
      </c>
      <c r="DD464" s="210">
        <f t="shared" si="1335"/>
        <v>0</v>
      </c>
      <c r="DE464" s="210">
        <f t="shared" si="1336"/>
        <v>0</v>
      </c>
      <c r="DF464" s="210">
        <f t="shared" si="1337"/>
        <v>0</v>
      </c>
      <c r="DG464" s="210">
        <f t="shared" si="1338"/>
        <v>0</v>
      </c>
      <c r="DH464" s="210">
        <f t="shared" si="1339"/>
        <v>0</v>
      </c>
      <c r="DI464" s="210">
        <f t="shared" si="1340"/>
        <v>0</v>
      </c>
      <c r="DJ464" s="210">
        <f t="shared" si="1341"/>
        <v>0</v>
      </c>
      <c r="DK464" s="210">
        <f t="shared" si="1342"/>
        <v>0</v>
      </c>
      <c r="DL464" s="210">
        <f t="shared" si="1343"/>
        <v>0</v>
      </c>
      <c r="DN464" s="210">
        <f t="shared" si="1448"/>
        <v>0</v>
      </c>
      <c r="DO464" s="210">
        <f t="shared" si="1448"/>
        <v>0</v>
      </c>
      <c r="DP464" s="210">
        <f t="shared" si="1448"/>
        <v>0</v>
      </c>
      <c r="DQ464" s="210">
        <f t="shared" si="1448"/>
        <v>0</v>
      </c>
      <c r="DR464" s="210">
        <f t="shared" si="1448"/>
        <v>0</v>
      </c>
      <c r="DS464" s="210">
        <f t="shared" si="1448"/>
        <v>0</v>
      </c>
      <c r="DT464" s="210">
        <f t="shared" si="1448"/>
        <v>0</v>
      </c>
      <c r="DU464" s="210">
        <f t="shared" si="1448"/>
        <v>0</v>
      </c>
      <c r="DV464" s="210">
        <f t="shared" si="1448"/>
        <v>0</v>
      </c>
      <c r="DW464" s="210">
        <f t="shared" si="1448"/>
        <v>0</v>
      </c>
      <c r="DX464" s="210">
        <f t="shared" si="1448"/>
        <v>0</v>
      </c>
      <c r="DY464" s="210">
        <f t="shared" si="1458"/>
        <v>0</v>
      </c>
      <c r="DZ464" s="210">
        <f t="shared" si="1458"/>
        <v>0</v>
      </c>
      <c r="EA464" s="210">
        <f t="shared" si="1458"/>
        <v>0</v>
      </c>
      <c r="EB464" s="210">
        <f t="shared" si="1458"/>
        <v>0</v>
      </c>
      <c r="EC464" s="210">
        <f t="shared" si="1458"/>
        <v>0</v>
      </c>
      <c r="ED464" s="210">
        <f t="shared" si="1458"/>
        <v>0</v>
      </c>
      <c r="EE464" s="210">
        <f t="shared" si="1458"/>
        <v>0</v>
      </c>
      <c r="EF464" s="210">
        <f t="shared" si="1458"/>
        <v>0</v>
      </c>
      <c r="EG464" s="210">
        <f t="shared" si="1458"/>
        <v>0</v>
      </c>
      <c r="EH464" s="210">
        <f t="shared" si="1458"/>
        <v>0</v>
      </c>
      <c r="EI464" s="210">
        <f t="shared" si="1458"/>
        <v>0</v>
      </c>
      <c r="EJ464" s="210">
        <f t="shared" si="1460"/>
        <v>0</v>
      </c>
      <c r="EK464" s="210">
        <f t="shared" si="1460"/>
        <v>0</v>
      </c>
      <c r="EL464" s="210">
        <f t="shared" si="1460"/>
        <v>0</v>
      </c>
      <c r="EM464" s="210">
        <f t="shared" si="1460"/>
        <v>0</v>
      </c>
      <c r="EN464" s="210">
        <f t="shared" si="1460"/>
        <v>0</v>
      </c>
      <c r="EO464" s="210">
        <f t="shared" si="1460"/>
        <v>0</v>
      </c>
      <c r="EP464" s="210">
        <f t="shared" si="1460"/>
        <v>0</v>
      </c>
      <c r="EQ464" s="210">
        <f t="shared" si="1460"/>
        <v>0</v>
      </c>
      <c r="ES464" s="210">
        <f t="shared" si="1344"/>
        <v>0</v>
      </c>
      <c r="ET464" s="210">
        <f t="shared" si="1345"/>
        <v>0</v>
      </c>
      <c r="EU464" s="210">
        <f t="shared" si="1346"/>
        <v>0</v>
      </c>
      <c r="EV464" s="210">
        <f t="shared" si="1347"/>
        <v>0</v>
      </c>
      <c r="EW464" s="210">
        <f t="shared" si="1348"/>
        <v>0</v>
      </c>
      <c r="EX464" s="210">
        <f t="shared" si="1349"/>
        <v>0</v>
      </c>
      <c r="EY464" s="210">
        <f t="shared" si="1350"/>
        <v>0</v>
      </c>
      <c r="EZ464" s="210">
        <f t="shared" si="1351"/>
        <v>0</v>
      </c>
      <c r="FA464" s="210">
        <f t="shared" si="1352"/>
        <v>0</v>
      </c>
      <c r="FB464" s="210">
        <f t="shared" si="1353"/>
        <v>0</v>
      </c>
      <c r="FC464" s="210">
        <f t="shared" si="1354"/>
        <v>0</v>
      </c>
      <c r="FD464" s="210">
        <f t="shared" si="1355"/>
        <v>0</v>
      </c>
      <c r="FE464" s="210">
        <f t="shared" si="1356"/>
        <v>0</v>
      </c>
      <c r="FF464" s="210">
        <f t="shared" si="1357"/>
        <v>0</v>
      </c>
      <c r="FG464" s="210">
        <f t="shared" si="1358"/>
        <v>0</v>
      </c>
      <c r="FI464" s="211">
        <f t="shared" si="1461"/>
        <v>0</v>
      </c>
      <c r="FJ464" s="211">
        <f t="shared" si="1462"/>
        <v>0</v>
      </c>
      <c r="FK464" s="211">
        <f t="shared" si="1463"/>
        <v>0</v>
      </c>
      <c r="FL464" s="211">
        <f t="shared" si="1464"/>
        <v>0</v>
      </c>
      <c r="FM464" s="211">
        <f t="shared" si="1465"/>
        <v>0</v>
      </c>
      <c r="FN464" s="211">
        <f t="shared" si="1466"/>
        <v>0</v>
      </c>
      <c r="FO464" s="211">
        <f t="shared" si="1467"/>
        <v>0</v>
      </c>
      <c r="FP464" s="211">
        <f t="shared" si="1468"/>
        <v>0</v>
      </c>
      <c r="FQ464" s="211">
        <f t="shared" si="1469"/>
        <v>0</v>
      </c>
      <c r="FR464" s="211">
        <f t="shared" si="1470"/>
        <v>0</v>
      </c>
      <c r="FS464" s="211">
        <f t="shared" si="1471"/>
        <v>0</v>
      </c>
      <c r="FT464" s="211">
        <f t="shared" si="1472"/>
        <v>0</v>
      </c>
      <c r="FU464" s="211">
        <f t="shared" si="1473"/>
        <v>0</v>
      </c>
      <c r="FV464" s="211">
        <f t="shared" si="1474"/>
        <v>0</v>
      </c>
      <c r="FW464" s="211">
        <f t="shared" si="1475"/>
        <v>0</v>
      </c>
      <c r="FX464" s="211">
        <f t="shared" si="1476"/>
        <v>0</v>
      </c>
      <c r="FY464" s="211">
        <f t="shared" si="1477"/>
        <v>0</v>
      </c>
      <c r="FZ464" s="211">
        <f t="shared" si="1478"/>
        <v>0</v>
      </c>
      <c r="GA464" s="211">
        <f t="shared" si="1479"/>
        <v>0</v>
      </c>
      <c r="GB464" s="211">
        <f t="shared" si="1480"/>
        <v>0</v>
      </c>
      <c r="GC464" s="211">
        <f t="shared" si="1481"/>
        <v>0</v>
      </c>
      <c r="GD464" s="211">
        <f t="shared" si="1482"/>
        <v>0</v>
      </c>
      <c r="GE464" s="211">
        <f t="shared" si="1483"/>
        <v>0</v>
      </c>
      <c r="GF464" s="211">
        <f t="shared" si="1484"/>
        <v>0</v>
      </c>
      <c r="GG464" s="211">
        <f t="shared" si="1485"/>
        <v>0</v>
      </c>
      <c r="GH464" s="211">
        <f t="shared" si="1486"/>
        <v>0</v>
      </c>
      <c r="GI464" s="211">
        <f t="shared" si="1487"/>
        <v>0</v>
      </c>
      <c r="GJ464" s="211">
        <f t="shared" si="1488"/>
        <v>0</v>
      </c>
      <c r="GK464" s="211">
        <f t="shared" si="1489"/>
        <v>0</v>
      </c>
      <c r="GL464" s="211">
        <f t="shared" si="1490"/>
        <v>0</v>
      </c>
    </row>
    <row r="465" spans="3:194" ht="30">
      <c r="C465" s="53" t="s">
        <v>692</v>
      </c>
      <c r="D465" s="225">
        <v>5046</v>
      </c>
      <c r="E465" s="223">
        <v>23</v>
      </c>
      <c r="F465" s="223"/>
      <c r="G465" s="224">
        <f t="shared" si="1427"/>
        <v>0</v>
      </c>
      <c r="H465" s="224">
        <f t="shared" si="1428"/>
        <v>0</v>
      </c>
      <c r="I465" s="222"/>
      <c r="J465" s="222"/>
      <c r="K465" s="222"/>
      <c r="L465" s="222"/>
      <c r="M465" s="222"/>
      <c r="N465" s="222"/>
      <c r="O465" s="222"/>
      <c r="P465" s="222"/>
      <c r="Q465" s="224">
        <f t="shared" si="1429"/>
        <v>0</v>
      </c>
      <c r="R465" s="222"/>
      <c r="S465" s="222"/>
      <c r="T465" s="222"/>
      <c r="U465" s="222"/>
      <c r="V465" s="224">
        <f t="shared" si="1430"/>
        <v>0</v>
      </c>
      <c r="W465" s="222"/>
      <c r="X465" s="222"/>
      <c r="Y465" s="222"/>
      <c r="Z465" s="222"/>
      <c r="AA465" s="224">
        <f t="shared" si="1431"/>
        <v>0</v>
      </c>
      <c r="AB465" s="222"/>
      <c r="AC465" s="222"/>
      <c r="AD465" s="222"/>
      <c r="AE465" s="222"/>
      <c r="AF465" s="224">
        <f t="shared" si="1432"/>
        <v>0</v>
      </c>
      <c r="AG465" s="222"/>
      <c r="AH465" s="222"/>
      <c r="AI465" s="222"/>
      <c r="AJ465" s="222"/>
      <c r="AK465" s="224">
        <f t="shared" si="1433"/>
        <v>0</v>
      </c>
      <c r="AL465" s="224">
        <f t="shared" si="1434"/>
        <v>0</v>
      </c>
      <c r="AM465" s="222"/>
      <c r="AN465" s="222"/>
      <c r="AO465" s="222"/>
      <c r="AP465" s="222"/>
      <c r="AQ465" s="222"/>
      <c r="AR465" s="222"/>
      <c r="AS465" s="222"/>
      <c r="AT465" s="222"/>
      <c r="AU465" s="224">
        <f t="shared" si="1435"/>
        <v>0</v>
      </c>
      <c r="AV465" s="222"/>
      <c r="AW465" s="222"/>
      <c r="AX465" s="222"/>
      <c r="AY465" s="222"/>
      <c r="AZ465" s="224">
        <f t="shared" si="1436"/>
        <v>0</v>
      </c>
      <c r="BA465" s="222"/>
      <c r="BB465" s="222"/>
      <c r="BC465" s="222"/>
      <c r="BD465" s="222"/>
      <c r="BE465" s="224">
        <f t="shared" si="1437"/>
        <v>0</v>
      </c>
      <c r="BF465" s="222"/>
      <c r="BG465" s="222"/>
      <c r="BH465" s="222"/>
      <c r="BI465" s="222"/>
      <c r="BJ465" s="224">
        <f t="shared" si="1438"/>
        <v>0</v>
      </c>
      <c r="BK465" s="222"/>
      <c r="BL465" s="222"/>
      <c r="BM465" s="222"/>
      <c r="BN465" s="222"/>
      <c r="BO465" s="224">
        <f t="shared" si="1439"/>
        <v>0</v>
      </c>
      <c r="BP465" s="222"/>
      <c r="BQ465" s="222"/>
      <c r="BR465" s="222"/>
      <c r="BS465" s="222"/>
      <c r="BT465" s="224">
        <f t="shared" si="1440"/>
        <v>0</v>
      </c>
      <c r="BU465" s="222"/>
      <c r="BV465" s="222"/>
      <c r="BW465" s="222"/>
      <c r="BX465" s="222"/>
      <c r="BY465" s="224">
        <f t="shared" si="1441"/>
        <v>0</v>
      </c>
      <c r="BZ465" s="222"/>
      <c r="CA465" s="222"/>
      <c r="CB465" s="222"/>
      <c r="CC465" s="222"/>
      <c r="CD465" s="224">
        <f t="shared" si="1442"/>
        <v>0</v>
      </c>
      <c r="CE465" s="222"/>
      <c r="CF465" s="222"/>
      <c r="CG465" s="222"/>
      <c r="CH465" s="222"/>
      <c r="CI465" s="224">
        <f t="shared" si="1443"/>
        <v>0</v>
      </c>
      <c r="CJ465" s="222"/>
      <c r="CK465" s="222"/>
      <c r="CL465" s="222"/>
      <c r="CM465" s="222"/>
      <c r="CN465" s="224">
        <f t="shared" si="1444"/>
        <v>0</v>
      </c>
      <c r="CO465" s="222"/>
      <c r="CP465" s="222"/>
      <c r="CQ465" s="222"/>
      <c r="CR465" s="222"/>
      <c r="CS465" s="209">
        <f t="shared" si="1361"/>
        <v>0</v>
      </c>
      <c r="CT465" s="205"/>
      <c r="CU465" s="210">
        <f t="shared" si="1425"/>
        <v>0</v>
      </c>
      <c r="CV465" s="210">
        <f t="shared" si="1425"/>
        <v>0</v>
      </c>
      <c r="CW465" s="210">
        <f t="shared" si="1330"/>
        <v>0</v>
      </c>
      <c r="CX465" s="210">
        <f t="shared" si="1331"/>
        <v>0</v>
      </c>
      <c r="CY465" s="210">
        <f t="shared" si="1332"/>
        <v>0</v>
      </c>
      <c r="CZ465" s="210">
        <f t="shared" si="1333"/>
        <v>0</v>
      </c>
      <c r="DA465" s="210">
        <f t="shared" si="1426"/>
        <v>0</v>
      </c>
      <c r="DB465" s="210">
        <f t="shared" si="1426"/>
        <v>0</v>
      </c>
      <c r="DC465" s="210">
        <f t="shared" si="1334"/>
        <v>0</v>
      </c>
      <c r="DD465" s="210">
        <f t="shared" si="1335"/>
        <v>0</v>
      </c>
      <c r="DE465" s="210">
        <f t="shared" si="1336"/>
        <v>0</v>
      </c>
      <c r="DF465" s="210">
        <f t="shared" si="1337"/>
        <v>0</v>
      </c>
      <c r="DG465" s="210">
        <f t="shared" si="1338"/>
        <v>0</v>
      </c>
      <c r="DH465" s="210">
        <f t="shared" si="1339"/>
        <v>0</v>
      </c>
      <c r="DI465" s="210">
        <f t="shared" si="1340"/>
        <v>0</v>
      </c>
      <c r="DJ465" s="210">
        <f t="shared" si="1341"/>
        <v>0</v>
      </c>
      <c r="DK465" s="210">
        <f t="shared" si="1342"/>
        <v>0</v>
      </c>
      <c r="DL465" s="210">
        <f t="shared" si="1343"/>
        <v>0</v>
      </c>
      <c r="DN465" s="210">
        <f t="shared" si="1448"/>
        <v>0</v>
      </c>
      <c r="DO465" s="210">
        <f t="shared" si="1448"/>
        <v>0</v>
      </c>
      <c r="DP465" s="210">
        <f t="shared" si="1448"/>
        <v>0</v>
      </c>
      <c r="DQ465" s="210">
        <f t="shared" si="1448"/>
        <v>0</v>
      </c>
      <c r="DR465" s="210">
        <f t="shared" si="1448"/>
        <v>0</v>
      </c>
      <c r="DS465" s="210">
        <f t="shared" si="1448"/>
        <v>0</v>
      </c>
      <c r="DT465" s="210">
        <f t="shared" si="1448"/>
        <v>0</v>
      </c>
      <c r="DU465" s="210">
        <f t="shared" si="1448"/>
        <v>0</v>
      </c>
      <c r="DV465" s="210">
        <f t="shared" si="1448"/>
        <v>0</v>
      </c>
      <c r="DW465" s="210">
        <f t="shared" si="1448"/>
        <v>0</v>
      </c>
      <c r="DX465" s="210">
        <f t="shared" si="1448"/>
        <v>0</v>
      </c>
      <c r="DY465" s="210">
        <f t="shared" si="1458"/>
        <v>0</v>
      </c>
      <c r="DZ465" s="210">
        <f t="shared" si="1458"/>
        <v>0</v>
      </c>
      <c r="EA465" s="210">
        <f t="shared" si="1458"/>
        <v>0</v>
      </c>
      <c r="EB465" s="210">
        <f t="shared" si="1458"/>
        <v>0</v>
      </c>
      <c r="EC465" s="210">
        <f t="shared" si="1458"/>
        <v>0</v>
      </c>
      <c r="ED465" s="210">
        <f t="shared" si="1458"/>
        <v>0</v>
      </c>
      <c r="EE465" s="210">
        <f t="shared" si="1458"/>
        <v>0</v>
      </c>
      <c r="EF465" s="210">
        <f t="shared" si="1458"/>
        <v>0</v>
      </c>
      <c r="EG465" s="210">
        <f t="shared" si="1458"/>
        <v>0</v>
      </c>
      <c r="EH465" s="210">
        <f t="shared" si="1458"/>
        <v>0</v>
      </c>
      <c r="EI465" s="210">
        <f t="shared" si="1458"/>
        <v>0</v>
      </c>
      <c r="EJ465" s="210">
        <f t="shared" si="1460"/>
        <v>0</v>
      </c>
      <c r="EK465" s="210">
        <f t="shared" si="1460"/>
        <v>0</v>
      </c>
      <c r="EL465" s="210">
        <f t="shared" si="1460"/>
        <v>0</v>
      </c>
      <c r="EM465" s="210">
        <f t="shared" si="1460"/>
        <v>0</v>
      </c>
      <c r="EN465" s="210">
        <f t="shared" si="1460"/>
        <v>0</v>
      </c>
      <c r="EO465" s="210">
        <f t="shared" si="1460"/>
        <v>0</v>
      </c>
      <c r="EP465" s="210">
        <f t="shared" si="1460"/>
        <v>0</v>
      </c>
      <c r="EQ465" s="210">
        <f t="shared" si="1460"/>
        <v>0</v>
      </c>
      <c r="ES465" s="210">
        <f t="shared" si="1344"/>
        <v>0</v>
      </c>
      <c r="ET465" s="210">
        <f t="shared" si="1345"/>
        <v>0</v>
      </c>
      <c r="EU465" s="210">
        <f t="shared" si="1346"/>
        <v>0</v>
      </c>
      <c r="EV465" s="210">
        <f t="shared" si="1347"/>
        <v>0</v>
      </c>
      <c r="EW465" s="210">
        <f t="shared" si="1348"/>
        <v>0</v>
      </c>
      <c r="EX465" s="210">
        <f t="shared" si="1349"/>
        <v>0</v>
      </c>
      <c r="EY465" s="210">
        <f t="shared" si="1350"/>
        <v>0</v>
      </c>
      <c r="EZ465" s="210">
        <f t="shared" si="1351"/>
        <v>0</v>
      </c>
      <c r="FA465" s="210">
        <f t="shared" si="1352"/>
        <v>0</v>
      </c>
      <c r="FB465" s="210">
        <f t="shared" si="1353"/>
        <v>0</v>
      </c>
      <c r="FC465" s="210">
        <f t="shared" si="1354"/>
        <v>0</v>
      </c>
      <c r="FD465" s="210">
        <f t="shared" si="1355"/>
        <v>0</v>
      </c>
      <c r="FE465" s="210">
        <f t="shared" si="1356"/>
        <v>0</v>
      </c>
      <c r="FF465" s="210">
        <f t="shared" si="1357"/>
        <v>0</v>
      </c>
      <c r="FG465" s="210">
        <f t="shared" si="1358"/>
        <v>0</v>
      </c>
      <c r="FI465" s="211">
        <f t="shared" si="1461"/>
        <v>0</v>
      </c>
      <c r="FJ465" s="211">
        <f t="shared" si="1462"/>
        <v>0</v>
      </c>
      <c r="FK465" s="211">
        <f t="shared" si="1463"/>
        <v>0</v>
      </c>
      <c r="FL465" s="211">
        <f t="shared" si="1464"/>
        <v>0</v>
      </c>
      <c r="FM465" s="211">
        <f t="shared" si="1465"/>
        <v>0</v>
      </c>
      <c r="FN465" s="211">
        <f t="shared" si="1466"/>
        <v>0</v>
      </c>
      <c r="FO465" s="211">
        <f t="shared" si="1467"/>
        <v>0</v>
      </c>
      <c r="FP465" s="211">
        <f t="shared" si="1468"/>
        <v>0</v>
      </c>
      <c r="FQ465" s="211">
        <f t="shared" si="1469"/>
        <v>0</v>
      </c>
      <c r="FR465" s="211">
        <f t="shared" si="1470"/>
        <v>0</v>
      </c>
      <c r="FS465" s="211">
        <f t="shared" si="1471"/>
        <v>0</v>
      </c>
      <c r="FT465" s="211">
        <f t="shared" si="1472"/>
        <v>0</v>
      </c>
      <c r="FU465" s="211">
        <f t="shared" si="1473"/>
        <v>0</v>
      </c>
      <c r="FV465" s="211">
        <f t="shared" si="1474"/>
        <v>0</v>
      </c>
      <c r="FW465" s="211">
        <f t="shared" si="1475"/>
        <v>0</v>
      </c>
      <c r="FX465" s="211">
        <f t="shared" si="1476"/>
        <v>0</v>
      </c>
      <c r="FY465" s="211">
        <f t="shared" si="1477"/>
        <v>0</v>
      </c>
      <c r="FZ465" s="211">
        <f t="shared" si="1478"/>
        <v>0</v>
      </c>
      <c r="GA465" s="211">
        <f t="shared" si="1479"/>
        <v>0</v>
      </c>
      <c r="GB465" s="211">
        <f t="shared" si="1480"/>
        <v>0</v>
      </c>
      <c r="GC465" s="211">
        <f t="shared" si="1481"/>
        <v>0</v>
      </c>
      <c r="GD465" s="211">
        <f t="shared" si="1482"/>
        <v>0</v>
      </c>
      <c r="GE465" s="211">
        <f t="shared" si="1483"/>
        <v>0</v>
      </c>
      <c r="GF465" s="211">
        <f t="shared" si="1484"/>
        <v>0</v>
      </c>
      <c r="GG465" s="211">
        <f t="shared" si="1485"/>
        <v>0</v>
      </c>
      <c r="GH465" s="211">
        <f t="shared" si="1486"/>
        <v>0</v>
      </c>
      <c r="GI465" s="211">
        <f t="shared" si="1487"/>
        <v>0</v>
      </c>
      <c r="GJ465" s="211">
        <f t="shared" si="1488"/>
        <v>0</v>
      </c>
      <c r="GK465" s="211">
        <f t="shared" si="1489"/>
        <v>0</v>
      </c>
      <c r="GL465" s="211">
        <f t="shared" si="1490"/>
        <v>0</v>
      </c>
    </row>
    <row r="466" spans="3:194" ht="30">
      <c r="C466" s="53" t="s">
        <v>693</v>
      </c>
      <c r="D466" s="225">
        <v>5047</v>
      </c>
      <c r="E466" s="223">
        <v>18</v>
      </c>
      <c r="F466" s="223"/>
      <c r="G466" s="224">
        <f t="shared" si="1427"/>
        <v>0</v>
      </c>
      <c r="H466" s="224">
        <f t="shared" si="1428"/>
        <v>0</v>
      </c>
      <c r="I466" s="222"/>
      <c r="J466" s="222"/>
      <c r="K466" s="222"/>
      <c r="L466" s="222"/>
      <c r="M466" s="222"/>
      <c r="N466" s="222"/>
      <c r="O466" s="222"/>
      <c r="P466" s="222"/>
      <c r="Q466" s="224">
        <f t="shared" si="1429"/>
        <v>0</v>
      </c>
      <c r="R466" s="222"/>
      <c r="S466" s="222"/>
      <c r="T466" s="222"/>
      <c r="U466" s="222"/>
      <c r="V466" s="224">
        <f t="shared" si="1430"/>
        <v>0</v>
      </c>
      <c r="W466" s="222"/>
      <c r="X466" s="222"/>
      <c r="Y466" s="222"/>
      <c r="Z466" s="222"/>
      <c r="AA466" s="224">
        <f t="shared" si="1431"/>
        <v>0</v>
      </c>
      <c r="AB466" s="222"/>
      <c r="AC466" s="222"/>
      <c r="AD466" s="222"/>
      <c r="AE466" s="222"/>
      <c r="AF466" s="224">
        <f t="shared" si="1432"/>
        <v>0</v>
      </c>
      <c r="AG466" s="222"/>
      <c r="AH466" s="222"/>
      <c r="AI466" s="222"/>
      <c r="AJ466" s="222"/>
      <c r="AK466" s="224">
        <f t="shared" si="1433"/>
        <v>0</v>
      </c>
      <c r="AL466" s="224">
        <f t="shared" si="1434"/>
        <v>0</v>
      </c>
      <c r="AM466" s="222"/>
      <c r="AN466" s="222"/>
      <c r="AO466" s="222"/>
      <c r="AP466" s="222"/>
      <c r="AQ466" s="222"/>
      <c r="AR466" s="222"/>
      <c r="AS466" s="222"/>
      <c r="AT466" s="222"/>
      <c r="AU466" s="224">
        <f t="shared" si="1435"/>
        <v>0</v>
      </c>
      <c r="AV466" s="222"/>
      <c r="AW466" s="222"/>
      <c r="AX466" s="222"/>
      <c r="AY466" s="222"/>
      <c r="AZ466" s="224">
        <f t="shared" si="1436"/>
        <v>0</v>
      </c>
      <c r="BA466" s="222"/>
      <c r="BB466" s="222"/>
      <c r="BC466" s="222"/>
      <c r="BD466" s="222"/>
      <c r="BE466" s="224">
        <f t="shared" si="1437"/>
        <v>0</v>
      </c>
      <c r="BF466" s="222"/>
      <c r="BG466" s="222"/>
      <c r="BH466" s="222"/>
      <c r="BI466" s="222"/>
      <c r="BJ466" s="224">
        <f t="shared" si="1438"/>
        <v>0</v>
      </c>
      <c r="BK466" s="222"/>
      <c r="BL466" s="222"/>
      <c r="BM466" s="222"/>
      <c r="BN466" s="222"/>
      <c r="BO466" s="224">
        <f t="shared" si="1439"/>
        <v>0</v>
      </c>
      <c r="BP466" s="222"/>
      <c r="BQ466" s="222"/>
      <c r="BR466" s="222"/>
      <c r="BS466" s="222"/>
      <c r="BT466" s="224">
        <f t="shared" si="1440"/>
        <v>0</v>
      </c>
      <c r="BU466" s="222"/>
      <c r="BV466" s="222"/>
      <c r="BW466" s="222"/>
      <c r="BX466" s="222"/>
      <c r="BY466" s="224">
        <f t="shared" si="1441"/>
        <v>0</v>
      </c>
      <c r="BZ466" s="222"/>
      <c r="CA466" s="222"/>
      <c r="CB466" s="222"/>
      <c r="CC466" s="222"/>
      <c r="CD466" s="224">
        <f t="shared" si="1442"/>
        <v>0</v>
      </c>
      <c r="CE466" s="222"/>
      <c r="CF466" s="222"/>
      <c r="CG466" s="222"/>
      <c r="CH466" s="222"/>
      <c r="CI466" s="224">
        <f t="shared" si="1443"/>
        <v>0</v>
      </c>
      <c r="CJ466" s="222"/>
      <c r="CK466" s="222"/>
      <c r="CL466" s="222"/>
      <c r="CM466" s="222"/>
      <c r="CN466" s="224">
        <f t="shared" si="1444"/>
        <v>0</v>
      </c>
      <c r="CO466" s="222"/>
      <c r="CP466" s="222"/>
      <c r="CQ466" s="222"/>
      <c r="CR466" s="222"/>
      <c r="CS466" s="209">
        <f t="shared" si="1361"/>
        <v>0</v>
      </c>
      <c r="CT466" s="205"/>
      <c r="CU466" s="210">
        <f t="shared" si="1425"/>
        <v>0</v>
      </c>
      <c r="CV466" s="210">
        <f t="shared" si="1425"/>
        <v>0</v>
      </c>
      <c r="CW466" s="210">
        <f t="shared" si="1330"/>
        <v>0</v>
      </c>
      <c r="CX466" s="210">
        <f t="shared" si="1331"/>
        <v>0</v>
      </c>
      <c r="CY466" s="210">
        <f t="shared" si="1332"/>
        <v>0</v>
      </c>
      <c r="CZ466" s="210">
        <f t="shared" si="1333"/>
        <v>0</v>
      </c>
      <c r="DA466" s="210">
        <f t="shared" si="1426"/>
        <v>0</v>
      </c>
      <c r="DB466" s="210">
        <f t="shared" si="1426"/>
        <v>0</v>
      </c>
      <c r="DC466" s="210">
        <f t="shared" si="1334"/>
        <v>0</v>
      </c>
      <c r="DD466" s="210">
        <f t="shared" si="1335"/>
        <v>0</v>
      </c>
      <c r="DE466" s="210">
        <f t="shared" si="1336"/>
        <v>0</v>
      </c>
      <c r="DF466" s="210">
        <f t="shared" si="1337"/>
        <v>0</v>
      </c>
      <c r="DG466" s="210">
        <f t="shared" si="1338"/>
        <v>0</v>
      </c>
      <c r="DH466" s="210">
        <f t="shared" si="1339"/>
        <v>0</v>
      </c>
      <c r="DI466" s="210">
        <f t="shared" si="1340"/>
        <v>0</v>
      </c>
      <c r="DJ466" s="210">
        <f t="shared" si="1341"/>
        <v>0</v>
      </c>
      <c r="DK466" s="210">
        <f t="shared" si="1342"/>
        <v>0</v>
      </c>
      <c r="DL466" s="210">
        <f t="shared" si="1343"/>
        <v>0</v>
      </c>
      <c r="DN466" s="210">
        <f t="shared" ref="DN466:EC485" si="1491">IF((G466-AK466)&gt;0,0,G466-AK466)</f>
        <v>0</v>
      </c>
      <c r="DO466" s="210">
        <f t="shared" si="1491"/>
        <v>0</v>
      </c>
      <c r="DP466" s="210">
        <f t="shared" si="1491"/>
        <v>0</v>
      </c>
      <c r="DQ466" s="210">
        <f t="shared" si="1491"/>
        <v>0</v>
      </c>
      <c r="DR466" s="210">
        <f t="shared" si="1491"/>
        <v>0</v>
      </c>
      <c r="DS466" s="210">
        <f t="shared" si="1491"/>
        <v>0</v>
      </c>
      <c r="DT466" s="210">
        <f t="shared" si="1491"/>
        <v>0</v>
      </c>
      <c r="DU466" s="210">
        <f t="shared" si="1491"/>
        <v>0</v>
      </c>
      <c r="DV466" s="210">
        <f t="shared" si="1491"/>
        <v>0</v>
      </c>
      <c r="DW466" s="210">
        <f t="shared" si="1491"/>
        <v>0</v>
      </c>
      <c r="DX466" s="210">
        <f t="shared" si="1491"/>
        <v>0</v>
      </c>
      <c r="DY466" s="210">
        <f t="shared" si="1458"/>
        <v>0</v>
      </c>
      <c r="DZ466" s="210">
        <f t="shared" si="1458"/>
        <v>0</v>
      </c>
      <c r="EA466" s="210">
        <f t="shared" si="1458"/>
        <v>0</v>
      </c>
      <c r="EB466" s="210">
        <f t="shared" si="1458"/>
        <v>0</v>
      </c>
      <c r="EC466" s="210">
        <f t="shared" si="1458"/>
        <v>0</v>
      </c>
      <c r="ED466" s="210">
        <f t="shared" si="1458"/>
        <v>0</v>
      </c>
      <c r="EE466" s="210">
        <f t="shared" si="1458"/>
        <v>0</v>
      </c>
      <c r="EF466" s="210">
        <f t="shared" si="1458"/>
        <v>0</v>
      </c>
      <c r="EG466" s="210">
        <f t="shared" si="1458"/>
        <v>0</v>
      </c>
      <c r="EH466" s="210">
        <f t="shared" si="1458"/>
        <v>0</v>
      </c>
      <c r="EI466" s="210">
        <f t="shared" si="1458"/>
        <v>0</v>
      </c>
      <c r="EJ466" s="210">
        <f t="shared" si="1460"/>
        <v>0</v>
      </c>
      <c r="EK466" s="210">
        <f t="shared" si="1460"/>
        <v>0</v>
      </c>
      <c r="EL466" s="210">
        <f t="shared" si="1460"/>
        <v>0</v>
      </c>
      <c r="EM466" s="210">
        <f t="shared" si="1460"/>
        <v>0</v>
      </c>
      <c r="EN466" s="210">
        <f t="shared" si="1460"/>
        <v>0</v>
      </c>
      <c r="EO466" s="210">
        <f t="shared" si="1460"/>
        <v>0</v>
      </c>
      <c r="EP466" s="210">
        <f t="shared" si="1460"/>
        <v>0</v>
      </c>
      <c r="EQ466" s="210">
        <f t="shared" si="1460"/>
        <v>0</v>
      </c>
      <c r="ES466" s="210">
        <f t="shared" si="1344"/>
        <v>0</v>
      </c>
      <c r="ET466" s="210">
        <f t="shared" si="1345"/>
        <v>0</v>
      </c>
      <c r="EU466" s="210">
        <f t="shared" si="1346"/>
        <v>0</v>
      </c>
      <c r="EV466" s="210">
        <f t="shared" si="1347"/>
        <v>0</v>
      </c>
      <c r="EW466" s="210">
        <f t="shared" si="1348"/>
        <v>0</v>
      </c>
      <c r="EX466" s="210">
        <f t="shared" si="1349"/>
        <v>0</v>
      </c>
      <c r="EY466" s="210">
        <f t="shared" si="1350"/>
        <v>0</v>
      </c>
      <c r="EZ466" s="210">
        <f t="shared" si="1351"/>
        <v>0</v>
      </c>
      <c r="FA466" s="210">
        <f t="shared" si="1352"/>
        <v>0</v>
      </c>
      <c r="FB466" s="210">
        <f t="shared" si="1353"/>
        <v>0</v>
      </c>
      <c r="FC466" s="210">
        <f t="shared" si="1354"/>
        <v>0</v>
      </c>
      <c r="FD466" s="210">
        <f t="shared" si="1355"/>
        <v>0</v>
      </c>
      <c r="FE466" s="210">
        <f t="shared" si="1356"/>
        <v>0</v>
      </c>
      <c r="FF466" s="210">
        <f t="shared" si="1357"/>
        <v>0</v>
      </c>
      <c r="FG466" s="210">
        <f t="shared" si="1358"/>
        <v>0</v>
      </c>
      <c r="FI466" s="211">
        <f t="shared" si="1461"/>
        <v>0</v>
      </c>
      <c r="FJ466" s="211">
        <f t="shared" si="1462"/>
        <v>0</v>
      </c>
      <c r="FK466" s="211">
        <f t="shared" si="1463"/>
        <v>0</v>
      </c>
      <c r="FL466" s="211">
        <f t="shared" si="1464"/>
        <v>0</v>
      </c>
      <c r="FM466" s="211">
        <f t="shared" si="1465"/>
        <v>0</v>
      </c>
      <c r="FN466" s="211">
        <f t="shared" si="1466"/>
        <v>0</v>
      </c>
      <c r="FO466" s="211">
        <f t="shared" si="1467"/>
        <v>0</v>
      </c>
      <c r="FP466" s="211">
        <f t="shared" si="1468"/>
        <v>0</v>
      </c>
      <c r="FQ466" s="211">
        <f t="shared" si="1469"/>
        <v>0</v>
      </c>
      <c r="FR466" s="211">
        <f t="shared" si="1470"/>
        <v>0</v>
      </c>
      <c r="FS466" s="211">
        <f t="shared" si="1471"/>
        <v>0</v>
      </c>
      <c r="FT466" s="211">
        <f t="shared" si="1472"/>
        <v>0</v>
      </c>
      <c r="FU466" s="211">
        <f t="shared" si="1473"/>
        <v>0</v>
      </c>
      <c r="FV466" s="211">
        <f t="shared" si="1474"/>
        <v>0</v>
      </c>
      <c r="FW466" s="211">
        <f t="shared" si="1475"/>
        <v>0</v>
      </c>
      <c r="FX466" s="211">
        <f t="shared" si="1476"/>
        <v>0</v>
      </c>
      <c r="FY466" s="211">
        <f t="shared" si="1477"/>
        <v>0</v>
      </c>
      <c r="FZ466" s="211">
        <f t="shared" si="1478"/>
        <v>0</v>
      </c>
      <c r="GA466" s="211">
        <f t="shared" si="1479"/>
        <v>0</v>
      </c>
      <c r="GB466" s="211">
        <f t="shared" si="1480"/>
        <v>0</v>
      </c>
      <c r="GC466" s="211">
        <f t="shared" si="1481"/>
        <v>0</v>
      </c>
      <c r="GD466" s="211">
        <f t="shared" si="1482"/>
        <v>0</v>
      </c>
      <c r="GE466" s="211">
        <f t="shared" si="1483"/>
        <v>0</v>
      </c>
      <c r="GF466" s="211">
        <f t="shared" si="1484"/>
        <v>0</v>
      </c>
      <c r="GG466" s="211">
        <f t="shared" si="1485"/>
        <v>0</v>
      </c>
      <c r="GH466" s="211">
        <f t="shared" si="1486"/>
        <v>0</v>
      </c>
      <c r="GI466" s="211">
        <f t="shared" si="1487"/>
        <v>0</v>
      </c>
      <c r="GJ466" s="211">
        <f t="shared" si="1488"/>
        <v>0</v>
      </c>
      <c r="GK466" s="211">
        <f t="shared" si="1489"/>
        <v>0</v>
      </c>
      <c r="GL466" s="211">
        <f t="shared" si="1490"/>
        <v>0</v>
      </c>
    </row>
    <row r="467" spans="3:194" ht="30">
      <c r="C467" s="53" t="s">
        <v>694</v>
      </c>
      <c r="D467" s="225">
        <v>5048</v>
      </c>
      <c r="E467" s="223">
        <v>23</v>
      </c>
      <c r="F467" s="223"/>
      <c r="G467" s="224">
        <f t="shared" si="1427"/>
        <v>0</v>
      </c>
      <c r="H467" s="224">
        <f t="shared" si="1428"/>
        <v>0</v>
      </c>
      <c r="I467" s="222"/>
      <c r="J467" s="222"/>
      <c r="K467" s="222"/>
      <c r="L467" s="222"/>
      <c r="M467" s="222"/>
      <c r="N467" s="222"/>
      <c r="O467" s="222"/>
      <c r="P467" s="222"/>
      <c r="Q467" s="224">
        <f t="shared" si="1429"/>
        <v>0</v>
      </c>
      <c r="R467" s="222"/>
      <c r="S467" s="222"/>
      <c r="T467" s="222"/>
      <c r="U467" s="222"/>
      <c r="V467" s="224">
        <f t="shared" si="1430"/>
        <v>0</v>
      </c>
      <c r="W467" s="222"/>
      <c r="X467" s="222"/>
      <c r="Y467" s="222"/>
      <c r="Z467" s="222"/>
      <c r="AA467" s="224">
        <f t="shared" si="1431"/>
        <v>0</v>
      </c>
      <c r="AB467" s="222"/>
      <c r="AC467" s="222"/>
      <c r="AD467" s="222"/>
      <c r="AE467" s="222"/>
      <c r="AF467" s="224">
        <f t="shared" si="1432"/>
        <v>0</v>
      </c>
      <c r="AG467" s="222"/>
      <c r="AH467" s="222"/>
      <c r="AI467" s="222"/>
      <c r="AJ467" s="222"/>
      <c r="AK467" s="224">
        <f t="shared" si="1433"/>
        <v>0</v>
      </c>
      <c r="AL467" s="224">
        <f t="shared" si="1434"/>
        <v>0</v>
      </c>
      <c r="AM467" s="222"/>
      <c r="AN467" s="222"/>
      <c r="AO467" s="222"/>
      <c r="AP467" s="222"/>
      <c r="AQ467" s="222"/>
      <c r="AR467" s="222"/>
      <c r="AS467" s="222"/>
      <c r="AT467" s="222"/>
      <c r="AU467" s="224">
        <f t="shared" si="1435"/>
        <v>0</v>
      </c>
      <c r="AV467" s="222"/>
      <c r="AW467" s="222"/>
      <c r="AX467" s="222"/>
      <c r="AY467" s="222"/>
      <c r="AZ467" s="224">
        <f t="shared" si="1436"/>
        <v>0</v>
      </c>
      <c r="BA467" s="222"/>
      <c r="BB467" s="222"/>
      <c r="BC467" s="222"/>
      <c r="BD467" s="222"/>
      <c r="BE467" s="224">
        <f t="shared" si="1437"/>
        <v>0</v>
      </c>
      <c r="BF467" s="222"/>
      <c r="BG467" s="222"/>
      <c r="BH467" s="222"/>
      <c r="BI467" s="222"/>
      <c r="BJ467" s="224">
        <f t="shared" si="1438"/>
        <v>0</v>
      </c>
      <c r="BK467" s="222"/>
      <c r="BL467" s="222"/>
      <c r="BM467" s="222"/>
      <c r="BN467" s="222"/>
      <c r="BO467" s="224">
        <f t="shared" si="1439"/>
        <v>0</v>
      </c>
      <c r="BP467" s="222"/>
      <c r="BQ467" s="222"/>
      <c r="BR467" s="222"/>
      <c r="BS467" s="222"/>
      <c r="BT467" s="224">
        <f t="shared" si="1440"/>
        <v>0</v>
      </c>
      <c r="BU467" s="222"/>
      <c r="BV467" s="222"/>
      <c r="BW467" s="222"/>
      <c r="BX467" s="222"/>
      <c r="BY467" s="224">
        <f t="shared" si="1441"/>
        <v>0</v>
      </c>
      <c r="BZ467" s="222"/>
      <c r="CA467" s="222"/>
      <c r="CB467" s="222"/>
      <c r="CC467" s="222"/>
      <c r="CD467" s="224">
        <f t="shared" si="1442"/>
        <v>0</v>
      </c>
      <c r="CE467" s="222"/>
      <c r="CF467" s="222"/>
      <c r="CG467" s="222"/>
      <c r="CH467" s="222"/>
      <c r="CI467" s="224">
        <f t="shared" si="1443"/>
        <v>0</v>
      </c>
      <c r="CJ467" s="222"/>
      <c r="CK467" s="222"/>
      <c r="CL467" s="222"/>
      <c r="CM467" s="222"/>
      <c r="CN467" s="224">
        <f t="shared" si="1444"/>
        <v>0</v>
      </c>
      <c r="CO467" s="222"/>
      <c r="CP467" s="222"/>
      <c r="CQ467" s="222"/>
      <c r="CR467" s="222"/>
      <c r="CS467" s="209">
        <f t="shared" si="1361"/>
        <v>0</v>
      </c>
      <c r="CT467" s="205"/>
      <c r="CU467" s="210">
        <f t="shared" si="1425"/>
        <v>0</v>
      </c>
      <c r="CV467" s="210">
        <f t="shared" si="1425"/>
        <v>0</v>
      </c>
      <c r="CW467" s="210">
        <f t="shared" si="1330"/>
        <v>0</v>
      </c>
      <c r="CX467" s="210">
        <f t="shared" si="1331"/>
        <v>0</v>
      </c>
      <c r="CY467" s="210">
        <f t="shared" si="1332"/>
        <v>0</v>
      </c>
      <c r="CZ467" s="210">
        <f t="shared" si="1333"/>
        <v>0</v>
      </c>
      <c r="DA467" s="210">
        <f t="shared" si="1426"/>
        <v>0</v>
      </c>
      <c r="DB467" s="210">
        <f t="shared" si="1426"/>
        <v>0</v>
      </c>
      <c r="DC467" s="210">
        <f t="shared" si="1334"/>
        <v>0</v>
      </c>
      <c r="DD467" s="210">
        <f t="shared" si="1335"/>
        <v>0</v>
      </c>
      <c r="DE467" s="210">
        <f t="shared" si="1336"/>
        <v>0</v>
      </c>
      <c r="DF467" s="210">
        <f t="shared" si="1337"/>
        <v>0</v>
      </c>
      <c r="DG467" s="210">
        <f t="shared" si="1338"/>
        <v>0</v>
      </c>
      <c r="DH467" s="210">
        <f t="shared" si="1339"/>
        <v>0</v>
      </c>
      <c r="DI467" s="210">
        <f t="shared" si="1340"/>
        <v>0</v>
      </c>
      <c r="DJ467" s="210">
        <f t="shared" si="1341"/>
        <v>0</v>
      </c>
      <c r="DK467" s="210">
        <f t="shared" si="1342"/>
        <v>0</v>
      </c>
      <c r="DL467" s="210">
        <f t="shared" si="1343"/>
        <v>0</v>
      </c>
      <c r="DN467" s="210">
        <f t="shared" si="1491"/>
        <v>0</v>
      </c>
      <c r="DO467" s="210">
        <f t="shared" si="1491"/>
        <v>0</v>
      </c>
      <c r="DP467" s="210">
        <f t="shared" si="1491"/>
        <v>0</v>
      </c>
      <c r="DQ467" s="210">
        <f t="shared" si="1491"/>
        <v>0</v>
      </c>
      <c r="DR467" s="210">
        <f t="shared" si="1491"/>
        <v>0</v>
      </c>
      <c r="DS467" s="210">
        <f t="shared" si="1491"/>
        <v>0</v>
      </c>
      <c r="DT467" s="210">
        <f t="shared" si="1491"/>
        <v>0</v>
      </c>
      <c r="DU467" s="210">
        <f t="shared" si="1491"/>
        <v>0</v>
      </c>
      <c r="DV467" s="210">
        <f t="shared" si="1491"/>
        <v>0</v>
      </c>
      <c r="DW467" s="210">
        <f t="shared" si="1491"/>
        <v>0</v>
      </c>
      <c r="DX467" s="210">
        <f t="shared" si="1491"/>
        <v>0</v>
      </c>
      <c r="DY467" s="210">
        <f t="shared" si="1458"/>
        <v>0</v>
      </c>
      <c r="DZ467" s="210">
        <f t="shared" si="1458"/>
        <v>0</v>
      </c>
      <c r="EA467" s="210">
        <f t="shared" si="1458"/>
        <v>0</v>
      </c>
      <c r="EB467" s="210">
        <f t="shared" si="1458"/>
        <v>0</v>
      </c>
      <c r="EC467" s="210">
        <f t="shared" si="1458"/>
        <v>0</v>
      </c>
      <c r="ED467" s="210">
        <f t="shared" si="1458"/>
        <v>0</v>
      </c>
      <c r="EE467" s="210">
        <f t="shared" si="1458"/>
        <v>0</v>
      </c>
      <c r="EF467" s="210">
        <f t="shared" si="1458"/>
        <v>0</v>
      </c>
      <c r="EG467" s="210">
        <f t="shared" si="1458"/>
        <v>0</v>
      </c>
      <c r="EH467" s="210">
        <f t="shared" si="1458"/>
        <v>0</v>
      </c>
      <c r="EI467" s="210">
        <f t="shared" si="1458"/>
        <v>0</v>
      </c>
      <c r="EJ467" s="210">
        <f t="shared" si="1460"/>
        <v>0</v>
      </c>
      <c r="EK467" s="210">
        <f t="shared" si="1460"/>
        <v>0</v>
      </c>
      <c r="EL467" s="210">
        <f t="shared" si="1460"/>
        <v>0</v>
      </c>
      <c r="EM467" s="210">
        <f t="shared" si="1460"/>
        <v>0</v>
      </c>
      <c r="EN467" s="210">
        <f t="shared" si="1460"/>
        <v>0</v>
      </c>
      <c r="EO467" s="210">
        <f t="shared" si="1460"/>
        <v>0</v>
      </c>
      <c r="EP467" s="210">
        <f t="shared" si="1460"/>
        <v>0</v>
      </c>
      <c r="EQ467" s="210">
        <f t="shared" si="1460"/>
        <v>0</v>
      </c>
      <c r="ES467" s="210">
        <f t="shared" si="1344"/>
        <v>0</v>
      </c>
      <c r="ET467" s="210">
        <f t="shared" si="1345"/>
        <v>0</v>
      </c>
      <c r="EU467" s="210">
        <f t="shared" si="1346"/>
        <v>0</v>
      </c>
      <c r="EV467" s="210">
        <f t="shared" si="1347"/>
        <v>0</v>
      </c>
      <c r="EW467" s="210">
        <f t="shared" si="1348"/>
        <v>0</v>
      </c>
      <c r="EX467" s="210">
        <f t="shared" si="1349"/>
        <v>0</v>
      </c>
      <c r="EY467" s="210">
        <f t="shared" si="1350"/>
        <v>0</v>
      </c>
      <c r="EZ467" s="210">
        <f t="shared" si="1351"/>
        <v>0</v>
      </c>
      <c r="FA467" s="210">
        <f t="shared" si="1352"/>
        <v>0</v>
      </c>
      <c r="FB467" s="210">
        <f t="shared" si="1353"/>
        <v>0</v>
      </c>
      <c r="FC467" s="210">
        <f t="shared" si="1354"/>
        <v>0</v>
      </c>
      <c r="FD467" s="210">
        <f t="shared" si="1355"/>
        <v>0</v>
      </c>
      <c r="FE467" s="210">
        <f t="shared" si="1356"/>
        <v>0</v>
      </c>
      <c r="FF467" s="210">
        <f t="shared" si="1357"/>
        <v>0</v>
      </c>
      <c r="FG467" s="210">
        <f t="shared" si="1358"/>
        <v>0</v>
      </c>
      <c r="FI467" s="211">
        <f t="shared" si="1461"/>
        <v>0</v>
      </c>
      <c r="FJ467" s="211">
        <f t="shared" si="1462"/>
        <v>0</v>
      </c>
      <c r="FK467" s="211">
        <f t="shared" si="1463"/>
        <v>0</v>
      </c>
      <c r="FL467" s="211">
        <f t="shared" si="1464"/>
        <v>0</v>
      </c>
      <c r="FM467" s="211">
        <f t="shared" si="1465"/>
        <v>0</v>
      </c>
      <c r="FN467" s="211">
        <f t="shared" si="1466"/>
        <v>0</v>
      </c>
      <c r="FO467" s="211">
        <f t="shared" si="1467"/>
        <v>0</v>
      </c>
      <c r="FP467" s="211">
        <f t="shared" si="1468"/>
        <v>0</v>
      </c>
      <c r="FQ467" s="211">
        <f t="shared" si="1469"/>
        <v>0</v>
      </c>
      <c r="FR467" s="211">
        <f t="shared" si="1470"/>
        <v>0</v>
      </c>
      <c r="FS467" s="211">
        <f t="shared" si="1471"/>
        <v>0</v>
      </c>
      <c r="FT467" s="211">
        <f t="shared" si="1472"/>
        <v>0</v>
      </c>
      <c r="FU467" s="211">
        <f t="shared" si="1473"/>
        <v>0</v>
      </c>
      <c r="FV467" s="211">
        <f t="shared" si="1474"/>
        <v>0</v>
      </c>
      <c r="FW467" s="211">
        <f t="shared" si="1475"/>
        <v>0</v>
      </c>
      <c r="FX467" s="211">
        <f t="shared" si="1476"/>
        <v>0</v>
      </c>
      <c r="FY467" s="211">
        <f t="shared" si="1477"/>
        <v>0</v>
      </c>
      <c r="FZ467" s="211">
        <f t="shared" si="1478"/>
        <v>0</v>
      </c>
      <c r="GA467" s="211">
        <f t="shared" si="1479"/>
        <v>0</v>
      </c>
      <c r="GB467" s="211">
        <f t="shared" si="1480"/>
        <v>0</v>
      </c>
      <c r="GC467" s="211">
        <f t="shared" si="1481"/>
        <v>0</v>
      </c>
      <c r="GD467" s="211">
        <f t="shared" si="1482"/>
        <v>0</v>
      </c>
      <c r="GE467" s="211">
        <f t="shared" si="1483"/>
        <v>0</v>
      </c>
      <c r="GF467" s="211">
        <f t="shared" si="1484"/>
        <v>0</v>
      </c>
      <c r="GG467" s="211">
        <f t="shared" si="1485"/>
        <v>0</v>
      </c>
      <c r="GH467" s="211">
        <f t="shared" si="1486"/>
        <v>0</v>
      </c>
      <c r="GI467" s="211">
        <f t="shared" si="1487"/>
        <v>0</v>
      </c>
      <c r="GJ467" s="211">
        <f t="shared" si="1488"/>
        <v>0</v>
      </c>
      <c r="GK467" s="211">
        <f t="shared" si="1489"/>
        <v>0</v>
      </c>
      <c r="GL467" s="211">
        <f t="shared" si="1490"/>
        <v>0</v>
      </c>
    </row>
    <row r="468" spans="3:194" ht="45">
      <c r="C468" s="53" t="s">
        <v>695</v>
      </c>
      <c r="D468" s="225">
        <v>5049</v>
      </c>
      <c r="E468" s="223">
        <v>20</v>
      </c>
      <c r="F468" s="223"/>
      <c r="G468" s="224">
        <f t="shared" si="1427"/>
        <v>0</v>
      </c>
      <c r="H468" s="224">
        <f t="shared" si="1428"/>
        <v>0</v>
      </c>
      <c r="I468" s="222"/>
      <c r="J468" s="222"/>
      <c r="K468" s="222"/>
      <c r="L468" s="222"/>
      <c r="M468" s="222"/>
      <c r="N468" s="222"/>
      <c r="O468" s="222"/>
      <c r="P468" s="222"/>
      <c r="Q468" s="224">
        <f t="shared" si="1429"/>
        <v>0</v>
      </c>
      <c r="R468" s="222"/>
      <c r="S468" s="222"/>
      <c r="T468" s="222"/>
      <c r="U468" s="222"/>
      <c r="V468" s="224">
        <f t="shared" si="1430"/>
        <v>0</v>
      </c>
      <c r="W468" s="222"/>
      <c r="X468" s="222"/>
      <c r="Y468" s="222"/>
      <c r="Z468" s="222"/>
      <c r="AA468" s="224">
        <f t="shared" si="1431"/>
        <v>0</v>
      </c>
      <c r="AB468" s="222"/>
      <c r="AC468" s="222"/>
      <c r="AD468" s="222"/>
      <c r="AE468" s="222"/>
      <c r="AF468" s="224">
        <f t="shared" si="1432"/>
        <v>0</v>
      </c>
      <c r="AG468" s="222"/>
      <c r="AH468" s="222"/>
      <c r="AI468" s="222"/>
      <c r="AJ468" s="222"/>
      <c r="AK468" s="224">
        <f t="shared" si="1433"/>
        <v>0</v>
      </c>
      <c r="AL468" s="224">
        <f t="shared" si="1434"/>
        <v>0</v>
      </c>
      <c r="AM468" s="222"/>
      <c r="AN468" s="222"/>
      <c r="AO468" s="222"/>
      <c r="AP468" s="222"/>
      <c r="AQ468" s="222"/>
      <c r="AR468" s="222"/>
      <c r="AS468" s="222"/>
      <c r="AT468" s="222"/>
      <c r="AU468" s="224">
        <f t="shared" si="1435"/>
        <v>0</v>
      </c>
      <c r="AV468" s="222"/>
      <c r="AW468" s="222"/>
      <c r="AX468" s="222"/>
      <c r="AY468" s="222"/>
      <c r="AZ468" s="224">
        <f t="shared" si="1436"/>
        <v>0</v>
      </c>
      <c r="BA468" s="222"/>
      <c r="BB468" s="222"/>
      <c r="BC468" s="222"/>
      <c r="BD468" s="222"/>
      <c r="BE468" s="224">
        <f t="shared" si="1437"/>
        <v>0</v>
      </c>
      <c r="BF468" s="222"/>
      <c r="BG468" s="222"/>
      <c r="BH468" s="222"/>
      <c r="BI468" s="222"/>
      <c r="BJ468" s="224">
        <f t="shared" si="1438"/>
        <v>0</v>
      </c>
      <c r="BK468" s="222"/>
      <c r="BL468" s="222"/>
      <c r="BM468" s="222"/>
      <c r="BN468" s="222"/>
      <c r="BO468" s="224">
        <f t="shared" si="1439"/>
        <v>0</v>
      </c>
      <c r="BP468" s="222"/>
      <c r="BQ468" s="222"/>
      <c r="BR468" s="222"/>
      <c r="BS468" s="222"/>
      <c r="BT468" s="224">
        <f t="shared" si="1440"/>
        <v>0</v>
      </c>
      <c r="BU468" s="222"/>
      <c r="BV468" s="222"/>
      <c r="BW468" s="222"/>
      <c r="BX468" s="222"/>
      <c r="BY468" s="224">
        <f t="shared" si="1441"/>
        <v>0</v>
      </c>
      <c r="BZ468" s="222"/>
      <c r="CA468" s="222"/>
      <c r="CB468" s="222"/>
      <c r="CC468" s="222"/>
      <c r="CD468" s="224">
        <f t="shared" si="1442"/>
        <v>0</v>
      </c>
      <c r="CE468" s="222"/>
      <c r="CF468" s="222"/>
      <c r="CG468" s="222"/>
      <c r="CH468" s="222"/>
      <c r="CI468" s="224">
        <f t="shared" si="1443"/>
        <v>0</v>
      </c>
      <c r="CJ468" s="222"/>
      <c r="CK468" s="222"/>
      <c r="CL468" s="222"/>
      <c r="CM468" s="222"/>
      <c r="CN468" s="224">
        <f t="shared" si="1444"/>
        <v>0</v>
      </c>
      <c r="CO468" s="222"/>
      <c r="CP468" s="222"/>
      <c r="CQ468" s="222"/>
      <c r="CR468" s="222"/>
      <c r="CS468" s="209">
        <f t="shared" si="1361"/>
        <v>0</v>
      </c>
      <c r="CT468" s="205"/>
      <c r="CU468" s="210">
        <f t="shared" si="1425"/>
        <v>0</v>
      </c>
      <c r="CV468" s="210">
        <f t="shared" si="1425"/>
        <v>0</v>
      </c>
      <c r="CW468" s="210">
        <f t="shared" si="1330"/>
        <v>0</v>
      </c>
      <c r="CX468" s="210">
        <f t="shared" si="1331"/>
        <v>0</v>
      </c>
      <c r="CY468" s="210">
        <f t="shared" si="1332"/>
        <v>0</v>
      </c>
      <c r="CZ468" s="210">
        <f t="shared" si="1333"/>
        <v>0</v>
      </c>
      <c r="DA468" s="210">
        <f t="shared" si="1426"/>
        <v>0</v>
      </c>
      <c r="DB468" s="210">
        <f t="shared" si="1426"/>
        <v>0</v>
      </c>
      <c r="DC468" s="210">
        <f t="shared" si="1334"/>
        <v>0</v>
      </c>
      <c r="DD468" s="210">
        <f t="shared" si="1335"/>
        <v>0</v>
      </c>
      <c r="DE468" s="210">
        <f t="shared" si="1336"/>
        <v>0</v>
      </c>
      <c r="DF468" s="210">
        <f t="shared" si="1337"/>
        <v>0</v>
      </c>
      <c r="DG468" s="210">
        <f t="shared" si="1338"/>
        <v>0</v>
      </c>
      <c r="DH468" s="210">
        <f t="shared" si="1339"/>
        <v>0</v>
      </c>
      <c r="DI468" s="210">
        <f t="shared" si="1340"/>
        <v>0</v>
      </c>
      <c r="DJ468" s="210">
        <f t="shared" si="1341"/>
        <v>0</v>
      </c>
      <c r="DK468" s="210">
        <f t="shared" si="1342"/>
        <v>0</v>
      </c>
      <c r="DL468" s="210">
        <f t="shared" si="1343"/>
        <v>0</v>
      </c>
      <c r="DN468" s="210">
        <f t="shared" si="1491"/>
        <v>0</v>
      </c>
      <c r="DO468" s="210">
        <f t="shared" si="1491"/>
        <v>0</v>
      </c>
      <c r="DP468" s="210">
        <f t="shared" si="1491"/>
        <v>0</v>
      </c>
      <c r="DQ468" s="210">
        <f t="shared" si="1491"/>
        <v>0</v>
      </c>
      <c r="DR468" s="210">
        <f t="shared" si="1491"/>
        <v>0</v>
      </c>
      <c r="DS468" s="210">
        <f t="shared" si="1491"/>
        <v>0</v>
      </c>
      <c r="DT468" s="210">
        <f t="shared" si="1491"/>
        <v>0</v>
      </c>
      <c r="DU468" s="210">
        <f t="shared" si="1491"/>
        <v>0</v>
      </c>
      <c r="DV468" s="210">
        <f t="shared" si="1491"/>
        <v>0</v>
      </c>
      <c r="DW468" s="210">
        <f t="shared" si="1491"/>
        <v>0</v>
      </c>
      <c r="DX468" s="210">
        <f t="shared" si="1491"/>
        <v>0</v>
      </c>
      <c r="DY468" s="210">
        <f t="shared" si="1458"/>
        <v>0</v>
      </c>
      <c r="DZ468" s="210">
        <f t="shared" si="1458"/>
        <v>0</v>
      </c>
      <c r="EA468" s="210">
        <f t="shared" si="1458"/>
        <v>0</v>
      </c>
      <c r="EB468" s="210">
        <f t="shared" si="1458"/>
        <v>0</v>
      </c>
      <c r="EC468" s="210">
        <f t="shared" si="1458"/>
        <v>0</v>
      </c>
      <c r="ED468" s="210">
        <f t="shared" si="1458"/>
        <v>0</v>
      </c>
      <c r="EE468" s="210">
        <f t="shared" si="1458"/>
        <v>0</v>
      </c>
      <c r="EF468" s="210">
        <f t="shared" si="1458"/>
        <v>0</v>
      </c>
      <c r="EG468" s="210">
        <f t="shared" si="1458"/>
        <v>0</v>
      </c>
      <c r="EH468" s="210">
        <f t="shared" si="1458"/>
        <v>0</v>
      </c>
      <c r="EI468" s="210">
        <f t="shared" si="1458"/>
        <v>0</v>
      </c>
      <c r="EJ468" s="210">
        <f t="shared" si="1460"/>
        <v>0</v>
      </c>
      <c r="EK468" s="210">
        <f t="shared" si="1460"/>
        <v>0</v>
      </c>
      <c r="EL468" s="210">
        <f t="shared" si="1460"/>
        <v>0</v>
      </c>
      <c r="EM468" s="210">
        <f t="shared" si="1460"/>
        <v>0</v>
      </c>
      <c r="EN468" s="210">
        <f t="shared" si="1460"/>
        <v>0</v>
      </c>
      <c r="EO468" s="210">
        <f t="shared" si="1460"/>
        <v>0</v>
      </c>
      <c r="EP468" s="210">
        <f t="shared" si="1460"/>
        <v>0</v>
      </c>
      <c r="EQ468" s="210">
        <f t="shared" si="1460"/>
        <v>0</v>
      </c>
      <c r="ES468" s="210">
        <f t="shared" si="1344"/>
        <v>0</v>
      </c>
      <c r="ET468" s="210">
        <f t="shared" si="1345"/>
        <v>0</v>
      </c>
      <c r="EU468" s="210">
        <f t="shared" si="1346"/>
        <v>0</v>
      </c>
      <c r="EV468" s="210">
        <f t="shared" si="1347"/>
        <v>0</v>
      </c>
      <c r="EW468" s="210">
        <f t="shared" si="1348"/>
        <v>0</v>
      </c>
      <c r="EX468" s="210">
        <f t="shared" si="1349"/>
        <v>0</v>
      </c>
      <c r="EY468" s="210">
        <f t="shared" si="1350"/>
        <v>0</v>
      </c>
      <c r="EZ468" s="210">
        <f t="shared" si="1351"/>
        <v>0</v>
      </c>
      <c r="FA468" s="210">
        <f t="shared" si="1352"/>
        <v>0</v>
      </c>
      <c r="FB468" s="210">
        <f t="shared" si="1353"/>
        <v>0</v>
      </c>
      <c r="FC468" s="210">
        <f t="shared" si="1354"/>
        <v>0</v>
      </c>
      <c r="FD468" s="210">
        <f t="shared" si="1355"/>
        <v>0</v>
      </c>
      <c r="FE468" s="210">
        <f t="shared" si="1356"/>
        <v>0</v>
      </c>
      <c r="FF468" s="210">
        <f t="shared" si="1357"/>
        <v>0</v>
      </c>
      <c r="FG468" s="210">
        <f t="shared" si="1358"/>
        <v>0</v>
      </c>
      <c r="FI468" s="211">
        <f t="shared" si="1461"/>
        <v>0</v>
      </c>
      <c r="FJ468" s="211">
        <f t="shared" si="1462"/>
        <v>0</v>
      </c>
      <c r="FK468" s="211">
        <f t="shared" si="1463"/>
        <v>0</v>
      </c>
      <c r="FL468" s="211">
        <f t="shared" si="1464"/>
        <v>0</v>
      </c>
      <c r="FM468" s="211">
        <f t="shared" si="1465"/>
        <v>0</v>
      </c>
      <c r="FN468" s="211">
        <f t="shared" si="1466"/>
        <v>0</v>
      </c>
      <c r="FO468" s="211">
        <f t="shared" si="1467"/>
        <v>0</v>
      </c>
      <c r="FP468" s="211">
        <f t="shared" si="1468"/>
        <v>0</v>
      </c>
      <c r="FQ468" s="211">
        <f t="shared" si="1469"/>
        <v>0</v>
      </c>
      <c r="FR468" s="211">
        <f t="shared" si="1470"/>
        <v>0</v>
      </c>
      <c r="FS468" s="211">
        <f t="shared" si="1471"/>
        <v>0</v>
      </c>
      <c r="FT468" s="211">
        <f t="shared" si="1472"/>
        <v>0</v>
      </c>
      <c r="FU468" s="211">
        <f t="shared" si="1473"/>
        <v>0</v>
      </c>
      <c r="FV468" s="211">
        <f t="shared" si="1474"/>
        <v>0</v>
      </c>
      <c r="FW468" s="211">
        <f t="shared" si="1475"/>
        <v>0</v>
      </c>
      <c r="FX468" s="211">
        <f t="shared" si="1476"/>
        <v>0</v>
      </c>
      <c r="FY468" s="211">
        <f t="shared" si="1477"/>
        <v>0</v>
      </c>
      <c r="FZ468" s="211">
        <f t="shared" si="1478"/>
        <v>0</v>
      </c>
      <c r="GA468" s="211">
        <f t="shared" si="1479"/>
        <v>0</v>
      </c>
      <c r="GB468" s="211">
        <f t="shared" si="1480"/>
        <v>0</v>
      </c>
      <c r="GC468" s="211">
        <f t="shared" si="1481"/>
        <v>0</v>
      </c>
      <c r="GD468" s="211">
        <f t="shared" si="1482"/>
        <v>0</v>
      </c>
      <c r="GE468" s="211">
        <f t="shared" si="1483"/>
        <v>0</v>
      </c>
      <c r="GF468" s="211">
        <f t="shared" si="1484"/>
        <v>0</v>
      </c>
      <c r="GG468" s="211">
        <f t="shared" si="1485"/>
        <v>0</v>
      </c>
      <c r="GH468" s="211">
        <f t="shared" si="1486"/>
        <v>0</v>
      </c>
      <c r="GI468" s="211">
        <f t="shared" si="1487"/>
        <v>0</v>
      </c>
      <c r="GJ468" s="211">
        <f t="shared" si="1488"/>
        <v>0</v>
      </c>
      <c r="GK468" s="211">
        <f t="shared" si="1489"/>
        <v>0</v>
      </c>
      <c r="GL468" s="211">
        <f t="shared" si="1490"/>
        <v>0</v>
      </c>
    </row>
    <row r="469" spans="3:194">
      <c r="C469" s="53" t="s">
        <v>696</v>
      </c>
      <c r="D469" s="225">
        <v>5050</v>
      </c>
      <c r="E469" s="223">
        <v>1</v>
      </c>
      <c r="F469" s="223"/>
      <c r="G469" s="224">
        <f t="shared" si="1427"/>
        <v>0</v>
      </c>
      <c r="H469" s="224">
        <f t="shared" si="1428"/>
        <v>0</v>
      </c>
      <c r="I469" s="222"/>
      <c r="J469" s="222"/>
      <c r="K469" s="222"/>
      <c r="L469" s="222"/>
      <c r="M469" s="222"/>
      <c r="N469" s="222"/>
      <c r="O469" s="222"/>
      <c r="P469" s="222"/>
      <c r="Q469" s="224">
        <f t="shared" si="1429"/>
        <v>0</v>
      </c>
      <c r="R469" s="222"/>
      <c r="S469" s="222"/>
      <c r="T469" s="222"/>
      <c r="U469" s="222"/>
      <c r="V469" s="224">
        <f t="shared" si="1430"/>
        <v>0</v>
      </c>
      <c r="W469" s="222"/>
      <c r="X469" s="222"/>
      <c r="Y469" s="222"/>
      <c r="Z469" s="222"/>
      <c r="AA469" s="224">
        <f t="shared" si="1431"/>
        <v>0</v>
      </c>
      <c r="AB469" s="222"/>
      <c r="AC469" s="222"/>
      <c r="AD469" s="222"/>
      <c r="AE469" s="222"/>
      <c r="AF469" s="224">
        <f t="shared" si="1432"/>
        <v>0</v>
      </c>
      <c r="AG469" s="222"/>
      <c r="AH469" s="222"/>
      <c r="AI469" s="222"/>
      <c r="AJ469" s="222"/>
      <c r="AK469" s="224">
        <f t="shared" si="1433"/>
        <v>0</v>
      </c>
      <c r="AL469" s="224">
        <f t="shared" si="1434"/>
        <v>0</v>
      </c>
      <c r="AM469" s="222"/>
      <c r="AN469" s="222"/>
      <c r="AO469" s="222"/>
      <c r="AP469" s="222"/>
      <c r="AQ469" s="222"/>
      <c r="AR469" s="222"/>
      <c r="AS469" s="222"/>
      <c r="AT469" s="222"/>
      <c r="AU469" s="224">
        <f t="shared" si="1435"/>
        <v>0</v>
      </c>
      <c r="AV469" s="222"/>
      <c r="AW469" s="222"/>
      <c r="AX469" s="222"/>
      <c r="AY469" s="222"/>
      <c r="AZ469" s="224">
        <f t="shared" si="1436"/>
        <v>0</v>
      </c>
      <c r="BA469" s="222"/>
      <c r="BB469" s="222"/>
      <c r="BC469" s="222"/>
      <c r="BD469" s="222"/>
      <c r="BE469" s="224">
        <f t="shared" si="1437"/>
        <v>0</v>
      </c>
      <c r="BF469" s="222"/>
      <c r="BG469" s="222"/>
      <c r="BH469" s="222"/>
      <c r="BI469" s="222"/>
      <c r="BJ469" s="224">
        <f t="shared" si="1438"/>
        <v>0</v>
      </c>
      <c r="BK469" s="222"/>
      <c r="BL469" s="222"/>
      <c r="BM469" s="222"/>
      <c r="BN469" s="222"/>
      <c r="BO469" s="224">
        <f t="shared" si="1439"/>
        <v>0</v>
      </c>
      <c r="BP469" s="222"/>
      <c r="BQ469" s="222"/>
      <c r="BR469" s="222"/>
      <c r="BS469" s="222"/>
      <c r="BT469" s="224">
        <f t="shared" si="1440"/>
        <v>0</v>
      </c>
      <c r="BU469" s="222"/>
      <c r="BV469" s="222"/>
      <c r="BW469" s="222"/>
      <c r="BX469" s="222"/>
      <c r="BY469" s="224">
        <f t="shared" si="1441"/>
        <v>0</v>
      </c>
      <c r="BZ469" s="222"/>
      <c r="CA469" s="222"/>
      <c r="CB469" s="222"/>
      <c r="CC469" s="222"/>
      <c r="CD469" s="224">
        <f t="shared" si="1442"/>
        <v>0</v>
      </c>
      <c r="CE469" s="222"/>
      <c r="CF469" s="222"/>
      <c r="CG469" s="222"/>
      <c r="CH469" s="222"/>
      <c r="CI469" s="224">
        <f t="shared" si="1443"/>
        <v>0</v>
      </c>
      <c r="CJ469" s="222"/>
      <c r="CK469" s="222"/>
      <c r="CL469" s="222"/>
      <c r="CM469" s="222"/>
      <c r="CN469" s="224">
        <f t="shared" si="1444"/>
        <v>0</v>
      </c>
      <c r="CO469" s="222"/>
      <c r="CP469" s="222"/>
      <c r="CQ469" s="222"/>
      <c r="CR469" s="222"/>
      <c r="CS469" s="209">
        <f t="shared" si="1361"/>
        <v>0</v>
      </c>
      <c r="CT469" s="205"/>
      <c r="CU469" s="210">
        <f t="shared" si="1425"/>
        <v>0</v>
      </c>
      <c r="CV469" s="210">
        <f t="shared" si="1425"/>
        <v>0</v>
      </c>
      <c r="CW469" s="210">
        <f t="shared" ref="CW469:CW532" si="1492">Q469-SUM(R469:U469)</f>
        <v>0</v>
      </c>
      <c r="CX469" s="210">
        <f t="shared" ref="CX469:CX532" si="1493">V469-SUM(W469:Z469)</f>
        <v>0</v>
      </c>
      <c r="CY469" s="210">
        <f t="shared" ref="CY469:CY532" si="1494">AA469-SUM(AB469:AE469)</f>
        <v>0</v>
      </c>
      <c r="CZ469" s="210">
        <f t="shared" ref="CZ469:CZ532" si="1495">AF469-SUM(AG469:AJ469)</f>
        <v>0</v>
      </c>
      <c r="DA469" s="210">
        <f t="shared" si="1426"/>
        <v>0</v>
      </c>
      <c r="DB469" s="210">
        <f t="shared" si="1426"/>
        <v>0</v>
      </c>
      <c r="DC469" s="210">
        <f t="shared" ref="DC469:DC532" si="1496">AU469-SUM(AV469:AY469)</f>
        <v>0</v>
      </c>
      <c r="DD469" s="210">
        <f t="shared" ref="DD469:DD532" si="1497">AZ469-SUM(BA469:BD469)</f>
        <v>0</v>
      </c>
      <c r="DE469" s="210">
        <f t="shared" ref="DE469:DE532" si="1498">BE469-SUM(BF469:BI469)</f>
        <v>0</v>
      </c>
      <c r="DF469" s="210">
        <f t="shared" ref="DF469:DF532" si="1499">BJ469-SUM(BK469:BN469)</f>
        <v>0</v>
      </c>
      <c r="DG469" s="210">
        <f t="shared" ref="DG469:DG532" si="1500">BO469-SUM(BP469:BS469)</f>
        <v>0</v>
      </c>
      <c r="DH469" s="210">
        <f t="shared" ref="DH469:DH532" si="1501">BT469-SUM(BU469:BX469)</f>
        <v>0</v>
      </c>
      <c r="DI469" s="210">
        <f t="shared" ref="DI469:DI532" si="1502">BY469-SUM(BZ469:CC469)</f>
        <v>0</v>
      </c>
      <c r="DJ469" s="210">
        <f t="shared" ref="DJ469:DJ532" si="1503">CD469-SUM(CE469:CH469)</f>
        <v>0</v>
      </c>
      <c r="DK469" s="210">
        <f t="shared" ref="DK469:DK532" si="1504">CI469-SUM(CJ469:CM469)</f>
        <v>0</v>
      </c>
      <c r="DL469" s="210">
        <f t="shared" ref="DL469:DL532" si="1505">CN469-SUM(CO469:CR469)</f>
        <v>0</v>
      </c>
      <c r="DN469" s="210">
        <f t="shared" si="1491"/>
        <v>0</v>
      </c>
      <c r="DO469" s="210">
        <f t="shared" si="1491"/>
        <v>0</v>
      </c>
      <c r="DP469" s="210">
        <f t="shared" si="1491"/>
        <v>0</v>
      </c>
      <c r="DQ469" s="210">
        <f t="shared" si="1491"/>
        <v>0</v>
      </c>
      <c r="DR469" s="210">
        <f t="shared" si="1491"/>
        <v>0</v>
      </c>
      <c r="DS469" s="210">
        <f t="shared" si="1491"/>
        <v>0</v>
      </c>
      <c r="DT469" s="210">
        <f t="shared" si="1491"/>
        <v>0</v>
      </c>
      <c r="DU469" s="210">
        <f t="shared" si="1491"/>
        <v>0</v>
      </c>
      <c r="DV469" s="210">
        <f t="shared" si="1491"/>
        <v>0</v>
      </c>
      <c r="DW469" s="210">
        <f t="shared" si="1491"/>
        <v>0</v>
      </c>
      <c r="DX469" s="210">
        <f t="shared" si="1491"/>
        <v>0</v>
      </c>
      <c r="DY469" s="210">
        <f t="shared" si="1458"/>
        <v>0</v>
      </c>
      <c r="DZ469" s="210">
        <f t="shared" si="1458"/>
        <v>0</v>
      </c>
      <c r="EA469" s="210">
        <f t="shared" si="1458"/>
        <v>0</v>
      </c>
      <c r="EB469" s="210">
        <f t="shared" si="1458"/>
        <v>0</v>
      </c>
      <c r="EC469" s="210">
        <f t="shared" si="1458"/>
        <v>0</v>
      </c>
      <c r="ED469" s="210">
        <f t="shared" si="1458"/>
        <v>0</v>
      </c>
      <c r="EE469" s="210">
        <f t="shared" si="1458"/>
        <v>0</v>
      </c>
      <c r="EF469" s="210">
        <f t="shared" si="1458"/>
        <v>0</v>
      </c>
      <c r="EG469" s="210">
        <f t="shared" si="1458"/>
        <v>0</v>
      </c>
      <c r="EH469" s="210">
        <f t="shared" si="1458"/>
        <v>0</v>
      </c>
      <c r="EI469" s="210">
        <f t="shared" si="1458"/>
        <v>0</v>
      </c>
      <c r="EJ469" s="210">
        <f t="shared" si="1460"/>
        <v>0</v>
      </c>
      <c r="EK469" s="210">
        <f t="shared" si="1460"/>
        <v>0</v>
      </c>
      <c r="EL469" s="210">
        <f t="shared" si="1460"/>
        <v>0</v>
      </c>
      <c r="EM469" s="210">
        <f t="shared" si="1460"/>
        <v>0</v>
      </c>
      <c r="EN469" s="210">
        <f t="shared" si="1460"/>
        <v>0</v>
      </c>
      <c r="EO469" s="210">
        <f t="shared" si="1460"/>
        <v>0</v>
      </c>
      <c r="EP469" s="210">
        <f t="shared" si="1460"/>
        <v>0</v>
      </c>
      <c r="EQ469" s="210">
        <f t="shared" si="1460"/>
        <v>0</v>
      </c>
      <c r="ES469" s="210">
        <f t="shared" ref="ES469:ES532" si="1506">IF((BO469-CD469)&gt;0,0,BO469-CD469)</f>
        <v>0</v>
      </c>
      <c r="ET469" s="210">
        <f t="shared" ref="ET469:ET532" si="1507">IF((BP469-CE469)&gt;0,0,BP469-CE469)</f>
        <v>0</v>
      </c>
      <c r="EU469" s="210">
        <f t="shared" ref="EU469:EU532" si="1508">IF((BQ469-CF469)&gt;0,0,BQ469-CF469)</f>
        <v>0</v>
      </c>
      <c r="EV469" s="210">
        <f t="shared" ref="EV469:EV532" si="1509">IF((BR469-CG469)&gt;0,0,BR469-CG469)</f>
        <v>0</v>
      </c>
      <c r="EW469" s="210">
        <f t="shared" ref="EW469:EW532" si="1510">IF((BS469-CH469)&gt;0,0,BS469-CH469)</f>
        <v>0</v>
      </c>
      <c r="EX469" s="210">
        <f t="shared" ref="EX469:EX532" si="1511">IF((BT469-CI469)&gt;0,0,BT469-CI469)</f>
        <v>0</v>
      </c>
      <c r="EY469" s="210">
        <f t="shared" ref="EY469:EY532" si="1512">IF((BU469-CJ469)&gt;0,0,BU469-CJ469)</f>
        <v>0</v>
      </c>
      <c r="EZ469" s="210">
        <f t="shared" ref="EZ469:EZ532" si="1513">IF((BV469-CK469)&gt;0,0,BV469-CK469)</f>
        <v>0</v>
      </c>
      <c r="FA469" s="210">
        <f t="shared" ref="FA469:FA532" si="1514">IF((BW469-CL469)&gt;0,0,BW469-CL469)</f>
        <v>0</v>
      </c>
      <c r="FB469" s="210">
        <f t="shared" ref="FB469:FB532" si="1515">IF((BX469-CM469)&gt;0,0,BX469-CM469)</f>
        <v>0</v>
      </c>
      <c r="FC469" s="210">
        <f t="shared" ref="FC469:FC532" si="1516">IF((BY469-CN469)&gt;0,0,BY469-CN469)</f>
        <v>0</v>
      </c>
      <c r="FD469" s="210">
        <f t="shared" ref="FD469:FD532" si="1517">IF((BZ469-CO469)&gt;0,0,BZ469-CO469)</f>
        <v>0</v>
      </c>
      <c r="FE469" s="210">
        <f t="shared" ref="FE469:FE532" si="1518">IF((CA469-CP469)&gt;0,0,CA469-CP469)</f>
        <v>0</v>
      </c>
      <c r="FF469" s="210">
        <f t="shared" ref="FF469:FF532" si="1519">IF((CB469-CQ469)&gt;0,0,CB469-CQ469)</f>
        <v>0</v>
      </c>
      <c r="FG469" s="210">
        <f t="shared" ref="FG469:FG532" si="1520">IF((CC469-CR469)&gt;0,0,CC469-CR469)</f>
        <v>0</v>
      </c>
      <c r="FI469" s="211">
        <f t="shared" si="1461"/>
        <v>0</v>
      </c>
      <c r="FJ469" s="211">
        <f t="shared" si="1462"/>
        <v>0</v>
      </c>
      <c r="FK469" s="211">
        <f t="shared" si="1463"/>
        <v>0</v>
      </c>
      <c r="FL469" s="211">
        <f t="shared" si="1464"/>
        <v>0</v>
      </c>
      <c r="FM469" s="211">
        <f t="shared" si="1465"/>
        <v>0</v>
      </c>
      <c r="FN469" s="211">
        <f t="shared" si="1466"/>
        <v>0</v>
      </c>
      <c r="FO469" s="211">
        <f t="shared" si="1467"/>
        <v>0</v>
      </c>
      <c r="FP469" s="211">
        <f t="shared" si="1468"/>
        <v>0</v>
      </c>
      <c r="FQ469" s="211">
        <f t="shared" si="1469"/>
        <v>0</v>
      </c>
      <c r="FR469" s="211">
        <f t="shared" si="1470"/>
        <v>0</v>
      </c>
      <c r="FS469" s="211">
        <f t="shared" si="1471"/>
        <v>0</v>
      </c>
      <c r="FT469" s="211">
        <f t="shared" si="1472"/>
        <v>0</v>
      </c>
      <c r="FU469" s="211">
        <f t="shared" si="1473"/>
        <v>0</v>
      </c>
      <c r="FV469" s="211">
        <f t="shared" si="1474"/>
        <v>0</v>
      </c>
      <c r="FW469" s="211">
        <f t="shared" si="1475"/>
        <v>0</v>
      </c>
      <c r="FX469" s="211">
        <f t="shared" si="1476"/>
        <v>0</v>
      </c>
      <c r="FY469" s="211">
        <f t="shared" si="1477"/>
        <v>0</v>
      </c>
      <c r="FZ469" s="211">
        <f t="shared" si="1478"/>
        <v>0</v>
      </c>
      <c r="GA469" s="211">
        <f t="shared" si="1479"/>
        <v>0</v>
      </c>
      <c r="GB469" s="211">
        <f t="shared" si="1480"/>
        <v>0</v>
      </c>
      <c r="GC469" s="211">
        <f t="shared" si="1481"/>
        <v>0</v>
      </c>
      <c r="GD469" s="211">
        <f t="shared" si="1482"/>
        <v>0</v>
      </c>
      <c r="GE469" s="211">
        <f t="shared" si="1483"/>
        <v>0</v>
      </c>
      <c r="GF469" s="211">
        <f t="shared" si="1484"/>
        <v>0</v>
      </c>
      <c r="GG469" s="211">
        <f t="shared" si="1485"/>
        <v>0</v>
      </c>
      <c r="GH469" s="211">
        <f t="shared" si="1486"/>
        <v>0</v>
      </c>
      <c r="GI469" s="211">
        <f t="shared" si="1487"/>
        <v>0</v>
      </c>
      <c r="GJ469" s="211">
        <f t="shared" si="1488"/>
        <v>0</v>
      </c>
      <c r="GK469" s="211">
        <f t="shared" si="1489"/>
        <v>0</v>
      </c>
      <c r="GL469" s="211">
        <f t="shared" si="1490"/>
        <v>0</v>
      </c>
    </row>
    <row r="470" spans="3:194" ht="30">
      <c r="C470" s="53" t="s">
        <v>697</v>
      </c>
      <c r="D470" s="225">
        <v>5051</v>
      </c>
      <c r="E470" s="223">
        <v>20</v>
      </c>
      <c r="F470" s="223"/>
      <c r="G470" s="224">
        <f t="shared" si="1427"/>
        <v>0</v>
      </c>
      <c r="H470" s="224">
        <f t="shared" si="1428"/>
        <v>0</v>
      </c>
      <c r="I470" s="222"/>
      <c r="J470" s="222"/>
      <c r="K470" s="222"/>
      <c r="L470" s="222"/>
      <c r="M470" s="222"/>
      <c r="N470" s="222"/>
      <c r="O470" s="222"/>
      <c r="P470" s="222"/>
      <c r="Q470" s="224">
        <f t="shared" si="1429"/>
        <v>0</v>
      </c>
      <c r="R470" s="222"/>
      <c r="S470" s="222"/>
      <c r="T470" s="222"/>
      <c r="U470" s="222"/>
      <c r="V470" s="224">
        <f t="shared" si="1430"/>
        <v>0</v>
      </c>
      <c r="W470" s="222"/>
      <c r="X470" s="222"/>
      <c r="Y470" s="222"/>
      <c r="Z470" s="222"/>
      <c r="AA470" s="224">
        <f t="shared" si="1431"/>
        <v>0</v>
      </c>
      <c r="AB470" s="222"/>
      <c r="AC470" s="222"/>
      <c r="AD470" s="222"/>
      <c r="AE470" s="222"/>
      <c r="AF470" s="224">
        <f t="shared" si="1432"/>
        <v>0</v>
      </c>
      <c r="AG470" s="222"/>
      <c r="AH470" s="222"/>
      <c r="AI470" s="222"/>
      <c r="AJ470" s="222"/>
      <c r="AK470" s="224">
        <f t="shared" si="1433"/>
        <v>0</v>
      </c>
      <c r="AL470" s="224">
        <f t="shared" si="1434"/>
        <v>0</v>
      </c>
      <c r="AM470" s="222"/>
      <c r="AN470" s="222"/>
      <c r="AO470" s="222"/>
      <c r="AP470" s="222"/>
      <c r="AQ470" s="222"/>
      <c r="AR470" s="222"/>
      <c r="AS470" s="222"/>
      <c r="AT470" s="222"/>
      <c r="AU470" s="224">
        <f t="shared" si="1435"/>
        <v>0</v>
      </c>
      <c r="AV470" s="222"/>
      <c r="AW470" s="222"/>
      <c r="AX470" s="222"/>
      <c r="AY470" s="222"/>
      <c r="AZ470" s="224">
        <f t="shared" si="1436"/>
        <v>0</v>
      </c>
      <c r="BA470" s="222"/>
      <c r="BB470" s="222"/>
      <c r="BC470" s="222"/>
      <c r="BD470" s="222"/>
      <c r="BE470" s="224">
        <f t="shared" si="1437"/>
        <v>0</v>
      </c>
      <c r="BF470" s="222"/>
      <c r="BG470" s="222"/>
      <c r="BH470" s="222"/>
      <c r="BI470" s="222"/>
      <c r="BJ470" s="224">
        <f t="shared" si="1438"/>
        <v>0</v>
      </c>
      <c r="BK470" s="222"/>
      <c r="BL470" s="222"/>
      <c r="BM470" s="222"/>
      <c r="BN470" s="222"/>
      <c r="BO470" s="224">
        <f t="shared" si="1439"/>
        <v>0</v>
      </c>
      <c r="BP470" s="222"/>
      <c r="BQ470" s="222"/>
      <c r="BR470" s="222"/>
      <c r="BS470" s="222"/>
      <c r="BT470" s="224">
        <f t="shared" si="1440"/>
        <v>0</v>
      </c>
      <c r="BU470" s="222"/>
      <c r="BV470" s="222"/>
      <c r="BW470" s="222"/>
      <c r="BX470" s="222"/>
      <c r="BY470" s="224">
        <f t="shared" si="1441"/>
        <v>0</v>
      </c>
      <c r="BZ470" s="222"/>
      <c r="CA470" s="222"/>
      <c r="CB470" s="222"/>
      <c r="CC470" s="222"/>
      <c r="CD470" s="224">
        <f t="shared" si="1442"/>
        <v>0</v>
      </c>
      <c r="CE470" s="222"/>
      <c r="CF470" s="222"/>
      <c r="CG470" s="222"/>
      <c r="CH470" s="222"/>
      <c r="CI470" s="224">
        <f t="shared" si="1443"/>
        <v>0</v>
      </c>
      <c r="CJ470" s="222"/>
      <c r="CK470" s="222"/>
      <c r="CL470" s="222"/>
      <c r="CM470" s="222"/>
      <c r="CN470" s="224">
        <f t="shared" si="1444"/>
        <v>0</v>
      </c>
      <c r="CO470" s="222"/>
      <c r="CP470" s="222"/>
      <c r="CQ470" s="222"/>
      <c r="CR470" s="222"/>
      <c r="CS470" s="209">
        <f t="shared" ref="CS470:CS533" si="1521">SUM(G470:CR470)</f>
        <v>0</v>
      </c>
      <c r="CT470" s="205"/>
      <c r="CU470" s="210">
        <f t="shared" si="1425"/>
        <v>0</v>
      </c>
      <c r="CV470" s="210">
        <f t="shared" si="1425"/>
        <v>0</v>
      </c>
      <c r="CW470" s="210">
        <f t="shared" si="1492"/>
        <v>0</v>
      </c>
      <c r="CX470" s="210">
        <f t="shared" si="1493"/>
        <v>0</v>
      </c>
      <c r="CY470" s="210">
        <f t="shared" si="1494"/>
        <v>0</v>
      </c>
      <c r="CZ470" s="210">
        <f t="shared" si="1495"/>
        <v>0</v>
      </c>
      <c r="DA470" s="210">
        <f t="shared" si="1426"/>
        <v>0</v>
      </c>
      <c r="DB470" s="210">
        <f t="shared" si="1426"/>
        <v>0</v>
      </c>
      <c r="DC470" s="210">
        <f t="shared" si="1496"/>
        <v>0</v>
      </c>
      <c r="DD470" s="210">
        <f t="shared" si="1497"/>
        <v>0</v>
      </c>
      <c r="DE470" s="210">
        <f t="shared" si="1498"/>
        <v>0</v>
      </c>
      <c r="DF470" s="210">
        <f t="shared" si="1499"/>
        <v>0</v>
      </c>
      <c r="DG470" s="210">
        <f t="shared" si="1500"/>
        <v>0</v>
      </c>
      <c r="DH470" s="210">
        <f t="shared" si="1501"/>
        <v>0</v>
      </c>
      <c r="DI470" s="210">
        <f t="shared" si="1502"/>
        <v>0</v>
      </c>
      <c r="DJ470" s="210">
        <f t="shared" si="1503"/>
        <v>0</v>
      </c>
      <c r="DK470" s="210">
        <f t="shared" si="1504"/>
        <v>0</v>
      </c>
      <c r="DL470" s="210">
        <f t="shared" si="1505"/>
        <v>0</v>
      </c>
      <c r="DN470" s="210">
        <f t="shared" si="1491"/>
        <v>0</v>
      </c>
      <c r="DO470" s="210">
        <f t="shared" si="1491"/>
        <v>0</v>
      </c>
      <c r="DP470" s="210">
        <f t="shared" si="1491"/>
        <v>0</v>
      </c>
      <c r="DQ470" s="210">
        <f t="shared" si="1491"/>
        <v>0</v>
      </c>
      <c r="DR470" s="210">
        <f t="shared" si="1491"/>
        <v>0</v>
      </c>
      <c r="DS470" s="210">
        <f t="shared" si="1491"/>
        <v>0</v>
      </c>
      <c r="DT470" s="210">
        <f t="shared" si="1491"/>
        <v>0</v>
      </c>
      <c r="DU470" s="210">
        <f t="shared" si="1491"/>
        <v>0</v>
      </c>
      <c r="DV470" s="210">
        <f t="shared" si="1491"/>
        <v>0</v>
      </c>
      <c r="DW470" s="210">
        <f t="shared" si="1491"/>
        <v>0</v>
      </c>
      <c r="DX470" s="210">
        <f t="shared" si="1491"/>
        <v>0</v>
      </c>
      <c r="DY470" s="210">
        <f t="shared" si="1458"/>
        <v>0</v>
      </c>
      <c r="DZ470" s="210">
        <f t="shared" si="1458"/>
        <v>0</v>
      </c>
      <c r="EA470" s="210">
        <f t="shared" si="1458"/>
        <v>0</v>
      </c>
      <c r="EB470" s="210">
        <f t="shared" si="1458"/>
        <v>0</v>
      </c>
      <c r="EC470" s="210">
        <f t="shared" si="1458"/>
        <v>0</v>
      </c>
      <c r="ED470" s="210">
        <f t="shared" si="1458"/>
        <v>0</v>
      </c>
      <c r="EE470" s="210">
        <f t="shared" si="1458"/>
        <v>0</v>
      </c>
      <c r="EF470" s="210">
        <f t="shared" si="1458"/>
        <v>0</v>
      </c>
      <c r="EG470" s="210">
        <f t="shared" si="1458"/>
        <v>0</v>
      </c>
      <c r="EH470" s="210">
        <f t="shared" si="1458"/>
        <v>0</v>
      </c>
      <c r="EI470" s="210">
        <f t="shared" si="1458"/>
        <v>0</v>
      </c>
      <c r="EJ470" s="210">
        <f t="shared" si="1460"/>
        <v>0</v>
      </c>
      <c r="EK470" s="210">
        <f t="shared" si="1460"/>
        <v>0</v>
      </c>
      <c r="EL470" s="210">
        <f t="shared" si="1460"/>
        <v>0</v>
      </c>
      <c r="EM470" s="210">
        <f t="shared" si="1460"/>
        <v>0</v>
      </c>
      <c r="EN470" s="210">
        <f t="shared" si="1460"/>
        <v>0</v>
      </c>
      <c r="EO470" s="210">
        <f t="shared" si="1460"/>
        <v>0</v>
      </c>
      <c r="EP470" s="210">
        <f t="shared" si="1460"/>
        <v>0</v>
      </c>
      <c r="EQ470" s="210">
        <f t="shared" si="1460"/>
        <v>0</v>
      </c>
      <c r="ES470" s="210">
        <f t="shared" si="1506"/>
        <v>0</v>
      </c>
      <c r="ET470" s="210">
        <f t="shared" si="1507"/>
        <v>0</v>
      </c>
      <c r="EU470" s="210">
        <f t="shared" si="1508"/>
        <v>0</v>
      </c>
      <c r="EV470" s="210">
        <f t="shared" si="1509"/>
        <v>0</v>
      </c>
      <c r="EW470" s="210">
        <f t="shared" si="1510"/>
        <v>0</v>
      </c>
      <c r="EX470" s="210">
        <f t="shared" si="1511"/>
        <v>0</v>
      </c>
      <c r="EY470" s="210">
        <f t="shared" si="1512"/>
        <v>0</v>
      </c>
      <c r="EZ470" s="210">
        <f t="shared" si="1513"/>
        <v>0</v>
      </c>
      <c r="FA470" s="210">
        <f t="shared" si="1514"/>
        <v>0</v>
      </c>
      <c r="FB470" s="210">
        <f t="shared" si="1515"/>
        <v>0</v>
      </c>
      <c r="FC470" s="210">
        <f t="shared" si="1516"/>
        <v>0</v>
      </c>
      <c r="FD470" s="210">
        <f t="shared" si="1517"/>
        <v>0</v>
      </c>
      <c r="FE470" s="210">
        <f t="shared" si="1518"/>
        <v>0</v>
      </c>
      <c r="FF470" s="210">
        <f t="shared" si="1519"/>
        <v>0</v>
      </c>
      <c r="FG470" s="210">
        <f t="shared" si="1520"/>
        <v>0</v>
      </c>
      <c r="FI470" s="211">
        <f t="shared" si="1461"/>
        <v>0</v>
      </c>
      <c r="FJ470" s="211">
        <f t="shared" si="1462"/>
        <v>0</v>
      </c>
      <c r="FK470" s="211">
        <f t="shared" si="1463"/>
        <v>0</v>
      </c>
      <c r="FL470" s="211">
        <f t="shared" si="1464"/>
        <v>0</v>
      </c>
      <c r="FM470" s="211">
        <f t="shared" si="1465"/>
        <v>0</v>
      </c>
      <c r="FN470" s="211">
        <f t="shared" si="1466"/>
        <v>0</v>
      </c>
      <c r="FO470" s="211">
        <f t="shared" si="1467"/>
        <v>0</v>
      </c>
      <c r="FP470" s="211">
        <f t="shared" si="1468"/>
        <v>0</v>
      </c>
      <c r="FQ470" s="211">
        <f t="shared" si="1469"/>
        <v>0</v>
      </c>
      <c r="FR470" s="211">
        <f t="shared" si="1470"/>
        <v>0</v>
      </c>
      <c r="FS470" s="211">
        <f t="shared" si="1471"/>
        <v>0</v>
      </c>
      <c r="FT470" s="211">
        <f t="shared" si="1472"/>
        <v>0</v>
      </c>
      <c r="FU470" s="211">
        <f t="shared" si="1473"/>
        <v>0</v>
      </c>
      <c r="FV470" s="211">
        <f t="shared" si="1474"/>
        <v>0</v>
      </c>
      <c r="FW470" s="211">
        <f t="shared" si="1475"/>
        <v>0</v>
      </c>
      <c r="FX470" s="211">
        <f t="shared" si="1476"/>
        <v>0</v>
      </c>
      <c r="FY470" s="211">
        <f t="shared" si="1477"/>
        <v>0</v>
      </c>
      <c r="FZ470" s="211">
        <f t="shared" si="1478"/>
        <v>0</v>
      </c>
      <c r="GA470" s="211">
        <f t="shared" si="1479"/>
        <v>0</v>
      </c>
      <c r="GB470" s="211">
        <f t="shared" si="1480"/>
        <v>0</v>
      </c>
      <c r="GC470" s="211">
        <f t="shared" si="1481"/>
        <v>0</v>
      </c>
      <c r="GD470" s="211">
        <f t="shared" si="1482"/>
        <v>0</v>
      </c>
      <c r="GE470" s="211">
        <f t="shared" si="1483"/>
        <v>0</v>
      </c>
      <c r="GF470" s="211">
        <f t="shared" si="1484"/>
        <v>0</v>
      </c>
      <c r="GG470" s="211">
        <f t="shared" si="1485"/>
        <v>0</v>
      </c>
      <c r="GH470" s="211">
        <f t="shared" si="1486"/>
        <v>0</v>
      </c>
      <c r="GI470" s="211">
        <f t="shared" si="1487"/>
        <v>0</v>
      </c>
      <c r="GJ470" s="211">
        <f t="shared" si="1488"/>
        <v>0</v>
      </c>
      <c r="GK470" s="211">
        <f t="shared" si="1489"/>
        <v>0</v>
      </c>
      <c r="GL470" s="211">
        <f t="shared" si="1490"/>
        <v>0</v>
      </c>
    </row>
    <row r="471" spans="3:194" ht="42.75">
      <c r="C471" s="32" t="s">
        <v>11</v>
      </c>
      <c r="D471" s="216">
        <v>5100</v>
      </c>
      <c r="E471" s="217" t="s">
        <v>31</v>
      </c>
      <c r="F471" s="217" t="s">
        <v>31</v>
      </c>
      <c r="G471" s="218">
        <f>SUM(G473:G524)</f>
        <v>0</v>
      </c>
      <c r="H471" s="218">
        <f t="shared" ref="H471:BS471" si="1522">SUM(H473:H524)</f>
        <v>0</v>
      </c>
      <c r="I471" s="218">
        <f t="shared" si="1522"/>
        <v>0</v>
      </c>
      <c r="J471" s="218">
        <f t="shared" si="1522"/>
        <v>0</v>
      </c>
      <c r="K471" s="218">
        <f t="shared" si="1522"/>
        <v>0</v>
      </c>
      <c r="L471" s="218">
        <f t="shared" si="1522"/>
        <v>0</v>
      </c>
      <c r="M471" s="218">
        <f t="shared" si="1522"/>
        <v>0</v>
      </c>
      <c r="N471" s="218">
        <f t="shared" si="1522"/>
        <v>0</v>
      </c>
      <c r="O471" s="218">
        <f t="shared" si="1522"/>
        <v>0</v>
      </c>
      <c r="P471" s="218">
        <f t="shared" si="1522"/>
        <v>0</v>
      </c>
      <c r="Q471" s="218">
        <f t="shared" si="1522"/>
        <v>0</v>
      </c>
      <c r="R471" s="218">
        <f t="shared" si="1522"/>
        <v>0</v>
      </c>
      <c r="S471" s="218">
        <f t="shared" si="1522"/>
        <v>0</v>
      </c>
      <c r="T471" s="218">
        <f t="shared" si="1522"/>
        <v>0</v>
      </c>
      <c r="U471" s="218">
        <f t="shared" si="1522"/>
        <v>0</v>
      </c>
      <c r="V471" s="218">
        <f t="shared" si="1522"/>
        <v>0</v>
      </c>
      <c r="W471" s="218">
        <f t="shared" si="1522"/>
        <v>0</v>
      </c>
      <c r="X471" s="218">
        <f t="shared" si="1522"/>
        <v>0</v>
      </c>
      <c r="Y471" s="218">
        <f t="shared" si="1522"/>
        <v>0</v>
      </c>
      <c r="Z471" s="218">
        <f t="shared" si="1522"/>
        <v>0</v>
      </c>
      <c r="AA471" s="218">
        <f t="shared" si="1522"/>
        <v>0</v>
      </c>
      <c r="AB471" s="218">
        <f t="shared" si="1522"/>
        <v>0</v>
      </c>
      <c r="AC471" s="218">
        <f t="shared" si="1522"/>
        <v>0</v>
      </c>
      <c r="AD471" s="218">
        <f t="shared" si="1522"/>
        <v>0</v>
      </c>
      <c r="AE471" s="218">
        <f t="shared" si="1522"/>
        <v>0</v>
      </c>
      <c r="AF471" s="218">
        <f t="shared" si="1522"/>
        <v>0</v>
      </c>
      <c r="AG471" s="218">
        <f t="shared" si="1522"/>
        <v>0</v>
      </c>
      <c r="AH471" s="218">
        <f t="shared" si="1522"/>
        <v>0</v>
      </c>
      <c r="AI471" s="218">
        <f t="shared" si="1522"/>
        <v>0</v>
      </c>
      <c r="AJ471" s="218">
        <f t="shared" si="1522"/>
        <v>0</v>
      </c>
      <c r="AK471" s="218">
        <f t="shared" si="1522"/>
        <v>0</v>
      </c>
      <c r="AL471" s="218">
        <f t="shared" si="1522"/>
        <v>0</v>
      </c>
      <c r="AM471" s="218">
        <f t="shared" si="1522"/>
        <v>0</v>
      </c>
      <c r="AN471" s="218">
        <f t="shared" si="1522"/>
        <v>0</v>
      </c>
      <c r="AO471" s="218">
        <f t="shared" si="1522"/>
        <v>0</v>
      </c>
      <c r="AP471" s="218">
        <f t="shared" si="1522"/>
        <v>0</v>
      </c>
      <c r="AQ471" s="218">
        <f t="shared" si="1522"/>
        <v>0</v>
      </c>
      <c r="AR471" s="218">
        <f t="shared" si="1522"/>
        <v>0</v>
      </c>
      <c r="AS471" s="218">
        <f t="shared" si="1522"/>
        <v>0</v>
      </c>
      <c r="AT471" s="218">
        <f t="shared" si="1522"/>
        <v>0</v>
      </c>
      <c r="AU471" s="218">
        <f t="shared" si="1522"/>
        <v>0</v>
      </c>
      <c r="AV471" s="218">
        <f t="shared" si="1522"/>
        <v>0</v>
      </c>
      <c r="AW471" s="218">
        <f t="shared" si="1522"/>
        <v>0</v>
      </c>
      <c r="AX471" s="218">
        <f t="shared" si="1522"/>
        <v>0</v>
      </c>
      <c r="AY471" s="218">
        <f t="shared" si="1522"/>
        <v>0</v>
      </c>
      <c r="AZ471" s="218">
        <f t="shared" si="1522"/>
        <v>0</v>
      </c>
      <c r="BA471" s="218">
        <f t="shared" si="1522"/>
        <v>0</v>
      </c>
      <c r="BB471" s="218">
        <f t="shared" si="1522"/>
        <v>0</v>
      </c>
      <c r="BC471" s="218">
        <f t="shared" si="1522"/>
        <v>0</v>
      </c>
      <c r="BD471" s="218">
        <f t="shared" si="1522"/>
        <v>0</v>
      </c>
      <c r="BE471" s="218">
        <f t="shared" si="1522"/>
        <v>0</v>
      </c>
      <c r="BF471" s="218">
        <f t="shared" si="1522"/>
        <v>0</v>
      </c>
      <c r="BG471" s="218">
        <f t="shared" si="1522"/>
        <v>0</v>
      </c>
      <c r="BH471" s="218">
        <f t="shared" si="1522"/>
        <v>0</v>
      </c>
      <c r="BI471" s="218">
        <f t="shared" si="1522"/>
        <v>0</v>
      </c>
      <c r="BJ471" s="218">
        <f t="shared" si="1522"/>
        <v>0</v>
      </c>
      <c r="BK471" s="218">
        <f t="shared" si="1522"/>
        <v>0</v>
      </c>
      <c r="BL471" s="218">
        <f t="shared" si="1522"/>
        <v>0</v>
      </c>
      <c r="BM471" s="218">
        <f t="shared" si="1522"/>
        <v>0</v>
      </c>
      <c r="BN471" s="218">
        <f t="shared" si="1522"/>
        <v>0</v>
      </c>
      <c r="BO471" s="218">
        <f t="shared" si="1522"/>
        <v>0</v>
      </c>
      <c r="BP471" s="218">
        <f t="shared" si="1522"/>
        <v>0</v>
      </c>
      <c r="BQ471" s="218">
        <f t="shared" si="1522"/>
        <v>0</v>
      </c>
      <c r="BR471" s="218">
        <f t="shared" si="1522"/>
        <v>0</v>
      </c>
      <c r="BS471" s="218">
        <f t="shared" si="1522"/>
        <v>0</v>
      </c>
      <c r="BT471" s="218">
        <f t="shared" ref="BT471:CR471" si="1523">SUM(BT473:BT524)</f>
        <v>0</v>
      </c>
      <c r="BU471" s="218">
        <f t="shared" si="1523"/>
        <v>0</v>
      </c>
      <c r="BV471" s="218">
        <f t="shared" si="1523"/>
        <v>0</v>
      </c>
      <c r="BW471" s="218">
        <f t="shared" si="1523"/>
        <v>0</v>
      </c>
      <c r="BX471" s="218">
        <f t="shared" si="1523"/>
        <v>0</v>
      </c>
      <c r="BY471" s="218">
        <f t="shared" si="1523"/>
        <v>0</v>
      </c>
      <c r="BZ471" s="218">
        <f t="shared" si="1523"/>
        <v>0</v>
      </c>
      <c r="CA471" s="218">
        <f t="shared" si="1523"/>
        <v>0</v>
      </c>
      <c r="CB471" s="218">
        <f t="shared" si="1523"/>
        <v>0</v>
      </c>
      <c r="CC471" s="218">
        <f t="shared" si="1523"/>
        <v>0</v>
      </c>
      <c r="CD471" s="218">
        <f t="shared" si="1523"/>
        <v>0</v>
      </c>
      <c r="CE471" s="218">
        <f t="shared" si="1523"/>
        <v>0</v>
      </c>
      <c r="CF471" s="218">
        <f t="shared" si="1523"/>
        <v>0</v>
      </c>
      <c r="CG471" s="218">
        <f t="shared" si="1523"/>
        <v>0</v>
      </c>
      <c r="CH471" s="218">
        <f t="shared" si="1523"/>
        <v>0</v>
      </c>
      <c r="CI471" s="218">
        <f t="shared" si="1523"/>
        <v>0</v>
      </c>
      <c r="CJ471" s="218">
        <f t="shared" si="1523"/>
        <v>0</v>
      </c>
      <c r="CK471" s="218">
        <f t="shared" si="1523"/>
        <v>0</v>
      </c>
      <c r="CL471" s="218">
        <f t="shared" si="1523"/>
        <v>0</v>
      </c>
      <c r="CM471" s="218">
        <f t="shared" si="1523"/>
        <v>0</v>
      </c>
      <c r="CN471" s="218">
        <f t="shared" si="1523"/>
        <v>0</v>
      </c>
      <c r="CO471" s="218">
        <f t="shared" si="1523"/>
        <v>0</v>
      </c>
      <c r="CP471" s="218">
        <f t="shared" si="1523"/>
        <v>0</v>
      </c>
      <c r="CQ471" s="218">
        <f t="shared" si="1523"/>
        <v>0</v>
      </c>
      <c r="CR471" s="218">
        <f t="shared" si="1523"/>
        <v>0</v>
      </c>
      <c r="CS471" s="209">
        <f t="shared" si="1521"/>
        <v>0</v>
      </c>
      <c r="CT471" s="205"/>
      <c r="CU471" s="210">
        <f t="shared" si="1425"/>
        <v>0</v>
      </c>
      <c r="CV471" s="210">
        <f t="shared" si="1425"/>
        <v>0</v>
      </c>
      <c r="CW471" s="210">
        <f t="shared" si="1492"/>
        <v>0</v>
      </c>
      <c r="CX471" s="210">
        <f t="shared" si="1493"/>
        <v>0</v>
      </c>
      <c r="CY471" s="210">
        <f t="shared" si="1494"/>
        <v>0</v>
      </c>
      <c r="CZ471" s="210">
        <f t="shared" si="1495"/>
        <v>0</v>
      </c>
      <c r="DA471" s="210">
        <f t="shared" si="1426"/>
        <v>0</v>
      </c>
      <c r="DB471" s="210">
        <f t="shared" si="1426"/>
        <v>0</v>
      </c>
      <c r="DC471" s="210">
        <f t="shared" si="1496"/>
        <v>0</v>
      </c>
      <c r="DD471" s="210">
        <f t="shared" si="1497"/>
        <v>0</v>
      </c>
      <c r="DE471" s="210">
        <f t="shared" si="1498"/>
        <v>0</v>
      </c>
      <c r="DF471" s="210">
        <f t="shared" si="1499"/>
        <v>0</v>
      </c>
      <c r="DG471" s="210">
        <f t="shared" si="1500"/>
        <v>0</v>
      </c>
      <c r="DH471" s="210">
        <f t="shared" si="1501"/>
        <v>0</v>
      </c>
      <c r="DI471" s="210">
        <f t="shared" si="1502"/>
        <v>0</v>
      </c>
      <c r="DJ471" s="210">
        <f t="shared" si="1503"/>
        <v>0</v>
      </c>
      <c r="DK471" s="210">
        <f t="shared" si="1504"/>
        <v>0</v>
      </c>
      <c r="DL471" s="210">
        <f t="shared" si="1505"/>
        <v>0</v>
      </c>
      <c r="DN471" s="210">
        <f t="shared" si="1491"/>
        <v>0</v>
      </c>
      <c r="DO471" s="210">
        <f t="shared" si="1491"/>
        <v>0</v>
      </c>
      <c r="DP471" s="210">
        <f t="shared" si="1491"/>
        <v>0</v>
      </c>
      <c r="DQ471" s="210">
        <f t="shared" si="1491"/>
        <v>0</v>
      </c>
      <c r="DR471" s="210">
        <f t="shared" si="1491"/>
        <v>0</v>
      </c>
      <c r="DS471" s="210">
        <f t="shared" si="1491"/>
        <v>0</v>
      </c>
      <c r="DT471" s="210">
        <f t="shared" si="1491"/>
        <v>0</v>
      </c>
      <c r="DU471" s="210">
        <f t="shared" si="1491"/>
        <v>0</v>
      </c>
      <c r="DV471" s="210">
        <f t="shared" si="1491"/>
        <v>0</v>
      </c>
      <c r="DW471" s="210">
        <f t="shared" si="1491"/>
        <v>0</v>
      </c>
      <c r="DX471" s="210">
        <f t="shared" si="1491"/>
        <v>0</v>
      </c>
      <c r="DY471" s="210">
        <f t="shared" si="1458"/>
        <v>0</v>
      </c>
      <c r="DZ471" s="210">
        <f t="shared" si="1458"/>
        <v>0</v>
      </c>
      <c r="EA471" s="210">
        <f t="shared" si="1458"/>
        <v>0</v>
      </c>
      <c r="EB471" s="210">
        <f t="shared" si="1458"/>
        <v>0</v>
      </c>
      <c r="EC471" s="210">
        <f t="shared" si="1458"/>
        <v>0</v>
      </c>
      <c r="ED471" s="210">
        <f t="shared" si="1458"/>
        <v>0</v>
      </c>
      <c r="EE471" s="210">
        <f t="shared" si="1458"/>
        <v>0</v>
      </c>
      <c r="EF471" s="210">
        <f t="shared" si="1458"/>
        <v>0</v>
      </c>
      <c r="EG471" s="210">
        <f t="shared" si="1458"/>
        <v>0</v>
      </c>
      <c r="EH471" s="210">
        <f t="shared" si="1458"/>
        <v>0</v>
      </c>
      <c r="EI471" s="210">
        <f t="shared" si="1458"/>
        <v>0</v>
      </c>
      <c r="EJ471" s="210">
        <f t="shared" si="1460"/>
        <v>0</v>
      </c>
      <c r="EK471" s="210">
        <f t="shared" si="1460"/>
        <v>0</v>
      </c>
      <c r="EL471" s="210">
        <f t="shared" si="1460"/>
        <v>0</v>
      </c>
      <c r="EM471" s="210">
        <f t="shared" si="1460"/>
        <v>0</v>
      </c>
      <c r="EN471" s="210">
        <f t="shared" si="1460"/>
        <v>0</v>
      </c>
      <c r="EO471" s="210">
        <f t="shared" si="1460"/>
        <v>0</v>
      </c>
      <c r="EP471" s="210">
        <f t="shared" si="1460"/>
        <v>0</v>
      </c>
      <c r="EQ471" s="210">
        <f t="shared" si="1460"/>
        <v>0</v>
      </c>
      <c r="ES471" s="210">
        <f t="shared" si="1506"/>
        <v>0</v>
      </c>
      <c r="ET471" s="210">
        <f t="shared" si="1507"/>
        <v>0</v>
      </c>
      <c r="EU471" s="210">
        <f t="shared" si="1508"/>
        <v>0</v>
      </c>
      <c r="EV471" s="210">
        <f t="shared" si="1509"/>
        <v>0</v>
      </c>
      <c r="EW471" s="210">
        <f t="shared" si="1510"/>
        <v>0</v>
      </c>
      <c r="EX471" s="210">
        <f t="shared" si="1511"/>
        <v>0</v>
      </c>
      <c r="EY471" s="210">
        <f t="shared" si="1512"/>
        <v>0</v>
      </c>
      <c r="EZ471" s="210">
        <f t="shared" si="1513"/>
        <v>0</v>
      </c>
      <c r="FA471" s="210">
        <f t="shared" si="1514"/>
        <v>0</v>
      </c>
      <c r="FB471" s="210">
        <f t="shared" si="1515"/>
        <v>0</v>
      </c>
      <c r="FC471" s="210">
        <f t="shared" si="1516"/>
        <v>0</v>
      </c>
      <c r="FD471" s="210">
        <f t="shared" si="1517"/>
        <v>0</v>
      </c>
      <c r="FE471" s="210">
        <f t="shared" si="1518"/>
        <v>0</v>
      </c>
      <c r="FF471" s="210">
        <f t="shared" si="1519"/>
        <v>0</v>
      </c>
      <c r="FG471" s="210">
        <f t="shared" si="1520"/>
        <v>0</v>
      </c>
      <c r="FI471" s="211">
        <f t="shared" si="1461"/>
        <v>0</v>
      </c>
      <c r="FJ471" s="211">
        <f t="shared" si="1462"/>
        <v>0</v>
      </c>
      <c r="FK471" s="211">
        <f t="shared" si="1463"/>
        <v>0</v>
      </c>
      <c r="FL471" s="211">
        <f t="shared" si="1464"/>
        <v>0</v>
      </c>
      <c r="FM471" s="211">
        <f t="shared" si="1465"/>
        <v>0</v>
      </c>
      <c r="FN471" s="211">
        <f t="shared" si="1466"/>
        <v>0</v>
      </c>
      <c r="FO471" s="211">
        <f t="shared" si="1467"/>
        <v>0</v>
      </c>
      <c r="FP471" s="211">
        <f t="shared" si="1468"/>
        <v>0</v>
      </c>
      <c r="FQ471" s="211">
        <f t="shared" si="1469"/>
        <v>0</v>
      </c>
      <c r="FR471" s="211">
        <f t="shared" si="1470"/>
        <v>0</v>
      </c>
      <c r="FS471" s="211">
        <f t="shared" si="1471"/>
        <v>0</v>
      </c>
      <c r="FT471" s="211">
        <f t="shared" si="1472"/>
        <v>0</v>
      </c>
      <c r="FU471" s="211">
        <f t="shared" si="1473"/>
        <v>0</v>
      </c>
      <c r="FV471" s="211">
        <f t="shared" si="1474"/>
        <v>0</v>
      </c>
      <c r="FW471" s="211">
        <f t="shared" si="1475"/>
        <v>0</v>
      </c>
      <c r="FX471" s="211">
        <f t="shared" si="1476"/>
        <v>0</v>
      </c>
      <c r="FY471" s="211">
        <f t="shared" si="1477"/>
        <v>0</v>
      </c>
      <c r="FZ471" s="211">
        <f t="shared" si="1478"/>
        <v>0</v>
      </c>
      <c r="GA471" s="211">
        <f t="shared" si="1479"/>
        <v>0</v>
      </c>
      <c r="GB471" s="211">
        <f t="shared" si="1480"/>
        <v>0</v>
      </c>
      <c r="GC471" s="211">
        <f t="shared" si="1481"/>
        <v>0</v>
      </c>
      <c r="GD471" s="211">
        <f t="shared" si="1482"/>
        <v>0</v>
      </c>
      <c r="GE471" s="211">
        <f t="shared" si="1483"/>
        <v>0</v>
      </c>
      <c r="GF471" s="211">
        <f t="shared" si="1484"/>
        <v>0</v>
      </c>
      <c r="GG471" s="211">
        <f t="shared" si="1485"/>
        <v>0</v>
      </c>
      <c r="GH471" s="211">
        <f t="shared" si="1486"/>
        <v>0</v>
      </c>
      <c r="GI471" s="211">
        <f t="shared" si="1487"/>
        <v>0</v>
      </c>
      <c r="GJ471" s="211">
        <f t="shared" si="1488"/>
        <v>0</v>
      </c>
      <c r="GK471" s="211">
        <f t="shared" si="1489"/>
        <v>0</v>
      </c>
      <c r="GL471" s="211">
        <f t="shared" si="1490"/>
        <v>0</v>
      </c>
    </row>
    <row r="472" spans="3:194">
      <c r="C472" s="37" t="s">
        <v>2</v>
      </c>
      <c r="D472" s="242"/>
      <c r="E472" s="220"/>
      <c r="F472" s="221"/>
      <c r="G472" s="222"/>
      <c r="H472" s="222"/>
      <c r="I472" s="222"/>
      <c r="J472" s="222"/>
      <c r="K472" s="222"/>
      <c r="L472" s="222"/>
      <c r="M472" s="222"/>
      <c r="N472" s="222"/>
      <c r="O472" s="222"/>
      <c r="P472" s="222"/>
      <c r="Q472" s="222"/>
      <c r="R472" s="222"/>
      <c r="S472" s="222"/>
      <c r="T472" s="222"/>
      <c r="U472" s="222"/>
      <c r="V472" s="222"/>
      <c r="W472" s="222"/>
      <c r="X472" s="222"/>
      <c r="Y472" s="222"/>
      <c r="Z472" s="222"/>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222"/>
      <c r="BK472" s="222"/>
      <c r="BL472" s="222"/>
      <c r="BM472" s="222"/>
      <c r="BN472" s="222"/>
      <c r="BO472" s="222"/>
      <c r="BP472" s="222"/>
      <c r="BQ472" s="222"/>
      <c r="BR472" s="222"/>
      <c r="BS472" s="222"/>
      <c r="BT472" s="222"/>
      <c r="BU472" s="222"/>
      <c r="BV472" s="222"/>
      <c r="BW472" s="222"/>
      <c r="BX472" s="222"/>
      <c r="BY472" s="222"/>
      <c r="BZ472" s="222"/>
      <c r="CA472" s="222"/>
      <c r="CB472" s="222"/>
      <c r="CC472" s="222"/>
      <c r="CD472" s="222"/>
      <c r="CE472" s="222"/>
      <c r="CF472" s="222"/>
      <c r="CG472" s="222"/>
      <c r="CH472" s="222"/>
      <c r="CI472" s="222"/>
      <c r="CJ472" s="222"/>
      <c r="CK472" s="222"/>
      <c r="CL472" s="222"/>
      <c r="CM472" s="222"/>
      <c r="CN472" s="222"/>
      <c r="CO472" s="222"/>
      <c r="CP472" s="222"/>
      <c r="CQ472" s="222"/>
      <c r="CR472" s="222"/>
      <c r="CS472" s="209">
        <f t="shared" si="1521"/>
        <v>0</v>
      </c>
      <c r="CT472" s="205"/>
      <c r="CU472" s="210">
        <f t="shared" si="1425"/>
        <v>0</v>
      </c>
      <c r="CV472" s="210">
        <f t="shared" si="1425"/>
        <v>0</v>
      </c>
      <c r="CW472" s="210">
        <f t="shared" si="1492"/>
        <v>0</v>
      </c>
      <c r="CX472" s="210">
        <f t="shared" si="1493"/>
        <v>0</v>
      </c>
      <c r="CY472" s="210">
        <f t="shared" si="1494"/>
        <v>0</v>
      </c>
      <c r="CZ472" s="210">
        <f t="shared" si="1495"/>
        <v>0</v>
      </c>
      <c r="DA472" s="210">
        <f t="shared" si="1426"/>
        <v>0</v>
      </c>
      <c r="DB472" s="210">
        <f t="shared" si="1426"/>
        <v>0</v>
      </c>
      <c r="DC472" s="210">
        <f t="shared" si="1496"/>
        <v>0</v>
      </c>
      <c r="DD472" s="210">
        <f t="shared" si="1497"/>
        <v>0</v>
      </c>
      <c r="DE472" s="210">
        <f t="shared" si="1498"/>
        <v>0</v>
      </c>
      <c r="DF472" s="210">
        <f t="shared" si="1499"/>
        <v>0</v>
      </c>
      <c r="DG472" s="210">
        <f t="shared" si="1500"/>
        <v>0</v>
      </c>
      <c r="DH472" s="210">
        <f t="shared" si="1501"/>
        <v>0</v>
      </c>
      <c r="DI472" s="210">
        <f t="shared" si="1502"/>
        <v>0</v>
      </c>
      <c r="DJ472" s="210">
        <f t="shared" si="1503"/>
        <v>0</v>
      </c>
      <c r="DK472" s="210">
        <f t="shared" si="1504"/>
        <v>0</v>
      </c>
      <c r="DL472" s="210">
        <f t="shared" si="1505"/>
        <v>0</v>
      </c>
      <c r="DN472" s="210">
        <f t="shared" si="1491"/>
        <v>0</v>
      </c>
      <c r="DO472" s="210">
        <f t="shared" si="1491"/>
        <v>0</v>
      </c>
      <c r="DP472" s="210">
        <f t="shared" si="1491"/>
        <v>0</v>
      </c>
      <c r="DQ472" s="210">
        <f t="shared" si="1491"/>
        <v>0</v>
      </c>
      <c r="DR472" s="210">
        <f t="shared" si="1491"/>
        <v>0</v>
      </c>
      <c r="DS472" s="210">
        <f t="shared" si="1491"/>
        <v>0</v>
      </c>
      <c r="DT472" s="210">
        <f t="shared" si="1491"/>
        <v>0</v>
      </c>
      <c r="DU472" s="210">
        <f t="shared" si="1491"/>
        <v>0</v>
      </c>
      <c r="DV472" s="210">
        <f t="shared" si="1491"/>
        <v>0</v>
      </c>
      <c r="DW472" s="210">
        <f t="shared" si="1491"/>
        <v>0</v>
      </c>
      <c r="DX472" s="210">
        <f t="shared" si="1491"/>
        <v>0</v>
      </c>
      <c r="DY472" s="210">
        <f t="shared" si="1458"/>
        <v>0</v>
      </c>
      <c r="DZ472" s="210">
        <f t="shared" si="1458"/>
        <v>0</v>
      </c>
      <c r="EA472" s="210">
        <f t="shared" si="1458"/>
        <v>0</v>
      </c>
      <c r="EB472" s="210">
        <f t="shared" si="1458"/>
        <v>0</v>
      </c>
      <c r="EC472" s="210">
        <f t="shared" si="1458"/>
        <v>0</v>
      </c>
      <c r="ED472" s="210">
        <f t="shared" si="1458"/>
        <v>0</v>
      </c>
      <c r="EE472" s="210">
        <f t="shared" si="1458"/>
        <v>0</v>
      </c>
      <c r="EF472" s="210">
        <f t="shared" si="1458"/>
        <v>0</v>
      </c>
      <c r="EG472" s="210">
        <f t="shared" si="1458"/>
        <v>0</v>
      </c>
      <c r="EH472" s="210">
        <f t="shared" si="1458"/>
        <v>0</v>
      </c>
      <c r="EI472" s="210">
        <f t="shared" si="1458"/>
        <v>0</v>
      </c>
      <c r="EJ472" s="210">
        <f t="shared" si="1460"/>
        <v>0</v>
      </c>
      <c r="EK472" s="210">
        <f t="shared" si="1460"/>
        <v>0</v>
      </c>
      <c r="EL472" s="210">
        <f t="shared" si="1460"/>
        <v>0</v>
      </c>
      <c r="EM472" s="210">
        <f t="shared" si="1460"/>
        <v>0</v>
      </c>
      <c r="EN472" s="210">
        <f t="shared" si="1460"/>
        <v>0</v>
      </c>
      <c r="EO472" s="210">
        <f t="shared" si="1460"/>
        <v>0</v>
      </c>
      <c r="EP472" s="210">
        <f t="shared" si="1460"/>
        <v>0</v>
      </c>
      <c r="EQ472" s="210">
        <f t="shared" si="1460"/>
        <v>0</v>
      </c>
      <c r="ES472" s="210">
        <f t="shared" si="1506"/>
        <v>0</v>
      </c>
      <c r="ET472" s="210">
        <f t="shared" si="1507"/>
        <v>0</v>
      </c>
      <c r="EU472" s="210">
        <f t="shared" si="1508"/>
        <v>0</v>
      </c>
      <c r="EV472" s="210">
        <f t="shared" si="1509"/>
        <v>0</v>
      </c>
      <c r="EW472" s="210">
        <f t="shared" si="1510"/>
        <v>0</v>
      </c>
      <c r="EX472" s="210">
        <f t="shared" si="1511"/>
        <v>0</v>
      </c>
      <c r="EY472" s="210">
        <f t="shared" si="1512"/>
        <v>0</v>
      </c>
      <c r="EZ472" s="210">
        <f t="shared" si="1513"/>
        <v>0</v>
      </c>
      <c r="FA472" s="210">
        <f t="shared" si="1514"/>
        <v>0</v>
      </c>
      <c r="FB472" s="210">
        <f t="shared" si="1515"/>
        <v>0</v>
      </c>
      <c r="FC472" s="210">
        <f t="shared" si="1516"/>
        <v>0</v>
      </c>
      <c r="FD472" s="210">
        <f t="shared" si="1517"/>
        <v>0</v>
      </c>
      <c r="FE472" s="210">
        <f t="shared" si="1518"/>
        <v>0</v>
      </c>
      <c r="FF472" s="210">
        <f t="shared" si="1519"/>
        <v>0</v>
      </c>
      <c r="FG472" s="210">
        <f t="shared" si="1520"/>
        <v>0</v>
      </c>
      <c r="FI472" s="211">
        <f t="shared" si="1461"/>
        <v>0</v>
      </c>
      <c r="FJ472" s="211">
        <f t="shared" si="1462"/>
        <v>0</v>
      </c>
      <c r="FK472" s="211">
        <f t="shared" si="1463"/>
        <v>0</v>
      </c>
      <c r="FL472" s="211">
        <f t="shared" si="1464"/>
        <v>0</v>
      </c>
      <c r="FM472" s="211">
        <f t="shared" si="1465"/>
        <v>0</v>
      </c>
      <c r="FN472" s="211">
        <f t="shared" si="1466"/>
        <v>0</v>
      </c>
      <c r="FO472" s="211">
        <f t="shared" si="1467"/>
        <v>0</v>
      </c>
      <c r="FP472" s="211">
        <f t="shared" si="1468"/>
        <v>0</v>
      </c>
      <c r="FQ472" s="211">
        <f t="shared" si="1469"/>
        <v>0</v>
      </c>
      <c r="FR472" s="211">
        <f t="shared" si="1470"/>
        <v>0</v>
      </c>
      <c r="FS472" s="211">
        <f t="shared" si="1471"/>
        <v>0</v>
      </c>
      <c r="FT472" s="211">
        <f t="shared" si="1472"/>
        <v>0</v>
      </c>
      <c r="FU472" s="211">
        <f t="shared" si="1473"/>
        <v>0</v>
      </c>
      <c r="FV472" s="211">
        <f t="shared" si="1474"/>
        <v>0</v>
      </c>
      <c r="FW472" s="211">
        <f t="shared" si="1475"/>
        <v>0</v>
      </c>
      <c r="FX472" s="211">
        <f t="shared" si="1476"/>
        <v>0</v>
      </c>
      <c r="FY472" s="211">
        <f t="shared" si="1477"/>
        <v>0</v>
      </c>
      <c r="FZ472" s="211">
        <f t="shared" si="1478"/>
        <v>0</v>
      </c>
      <c r="GA472" s="211">
        <f t="shared" si="1479"/>
        <v>0</v>
      </c>
      <c r="GB472" s="211">
        <f t="shared" si="1480"/>
        <v>0</v>
      </c>
      <c r="GC472" s="211">
        <f t="shared" si="1481"/>
        <v>0</v>
      </c>
      <c r="GD472" s="211">
        <f t="shared" si="1482"/>
        <v>0</v>
      </c>
      <c r="GE472" s="211">
        <f t="shared" si="1483"/>
        <v>0</v>
      </c>
      <c r="GF472" s="211">
        <f t="shared" si="1484"/>
        <v>0</v>
      </c>
      <c r="GG472" s="211">
        <f t="shared" si="1485"/>
        <v>0</v>
      </c>
      <c r="GH472" s="211">
        <f t="shared" si="1486"/>
        <v>0</v>
      </c>
      <c r="GI472" s="211">
        <f t="shared" si="1487"/>
        <v>0</v>
      </c>
      <c r="GJ472" s="211">
        <f t="shared" si="1488"/>
        <v>0</v>
      </c>
      <c r="GK472" s="211">
        <f t="shared" si="1489"/>
        <v>0</v>
      </c>
      <c r="GL472" s="211">
        <f t="shared" si="1490"/>
        <v>0</v>
      </c>
    </row>
    <row r="473" spans="3:194">
      <c r="C473" s="25" t="s">
        <v>325</v>
      </c>
      <c r="D473" s="220">
        <v>5101</v>
      </c>
      <c r="E473" s="223">
        <v>1</v>
      </c>
      <c r="F473" s="223"/>
      <c r="G473" s="224">
        <f t="shared" ref="G473:G524" si="1524">+I473+K473+M473+O473</f>
        <v>0</v>
      </c>
      <c r="H473" s="224">
        <f t="shared" ref="H473:H524" si="1525">+J473+L473+N473+P473</f>
        <v>0</v>
      </c>
      <c r="I473" s="222"/>
      <c r="J473" s="222"/>
      <c r="K473" s="222"/>
      <c r="L473" s="222"/>
      <c r="M473" s="222"/>
      <c r="N473" s="222"/>
      <c r="O473" s="222"/>
      <c r="P473" s="222"/>
      <c r="Q473" s="224">
        <f t="shared" ref="Q473:Q524" si="1526">SUM(R473:U473)</f>
        <v>0</v>
      </c>
      <c r="R473" s="222"/>
      <c r="S473" s="222"/>
      <c r="T473" s="222"/>
      <c r="U473" s="222"/>
      <c r="V473" s="224">
        <f t="shared" ref="V473:V524" si="1527">SUM(W473:Z473)</f>
        <v>0</v>
      </c>
      <c r="W473" s="222"/>
      <c r="X473" s="222"/>
      <c r="Y473" s="222"/>
      <c r="Z473" s="222"/>
      <c r="AA473" s="224">
        <f t="shared" ref="AA473:AA524" si="1528">SUM(AB473:AE473)</f>
        <v>0</v>
      </c>
      <c r="AB473" s="222"/>
      <c r="AC473" s="222"/>
      <c r="AD473" s="222"/>
      <c r="AE473" s="222"/>
      <c r="AF473" s="224">
        <f t="shared" ref="AF473:AF524" si="1529">SUM(AG473:AJ473)</f>
        <v>0</v>
      </c>
      <c r="AG473" s="222"/>
      <c r="AH473" s="222"/>
      <c r="AI473" s="222"/>
      <c r="AJ473" s="222"/>
      <c r="AK473" s="224">
        <f t="shared" ref="AK473:AK524" si="1530">+AM473+AO473+AQ473+AS473</f>
        <v>0</v>
      </c>
      <c r="AL473" s="224">
        <f t="shared" ref="AL473:AL524" si="1531">+AN473+AP473+AR473+AT473</f>
        <v>0</v>
      </c>
      <c r="AM473" s="222"/>
      <c r="AN473" s="222"/>
      <c r="AO473" s="222"/>
      <c r="AP473" s="222"/>
      <c r="AQ473" s="222"/>
      <c r="AR473" s="222"/>
      <c r="AS473" s="222"/>
      <c r="AT473" s="222"/>
      <c r="AU473" s="224">
        <f t="shared" ref="AU473:AU524" si="1532">SUM(AV473:AY473)</f>
        <v>0</v>
      </c>
      <c r="AV473" s="222"/>
      <c r="AW473" s="222"/>
      <c r="AX473" s="222"/>
      <c r="AY473" s="222"/>
      <c r="AZ473" s="224">
        <f t="shared" ref="AZ473:AZ524" si="1533">SUM(BA473:BD473)</f>
        <v>0</v>
      </c>
      <c r="BA473" s="222"/>
      <c r="BB473" s="222"/>
      <c r="BC473" s="222"/>
      <c r="BD473" s="222"/>
      <c r="BE473" s="224">
        <f t="shared" ref="BE473:BE524" si="1534">SUM(BF473:BI473)</f>
        <v>0</v>
      </c>
      <c r="BF473" s="222"/>
      <c r="BG473" s="222"/>
      <c r="BH473" s="222"/>
      <c r="BI473" s="222"/>
      <c r="BJ473" s="224">
        <f t="shared" ref="BJ473:BJ524" si="1535">SUM(BK473:BN473)</f>
        <v>0</v>
      </c>
      <c r="BK473" s="222"/>
      <c r="BL473" s="222"/>
      <c r="BM473" s="222"/>
      <c r="BN473" s="222"/>
      <c r="BO473" s="224">
        <f t="shared" ref="BO473:BO524" si="1536">SUM(BP473:BS473)</f>
        <v>0</v>
      </c>
      <c r="BP473" s="222"/>
      <c r="BQ473" s="222"/>
      <c r="BR473" s="222"/>
      <c r="BS473" s="222"/>
      <c r="BT473" s="224">
        <f t="shared" ref="BT473:BT524" si="1537">SUM(BU473:BX473)</f>
        <v>0</v>
      </c>
      <c r="BU473" s="222"/>
      <c r="BV473" s="222"/>
      <c r="BW473" s="222"/>
      <c r="BX473" s="222"/>
      <c r="BY473" s="224">
        <f t="shared" ref="BY473:BY524" si="1538">SUM(BZ473:CC473)</f>
        <v>0</v>
      </c>
      <c r="BZ473" s="222"/>
      <c r="CA473" s="222"/>
      <c r="CB473" s="222"/>
      <c r="CC473" s="222"/>
      <c r="CD473" s="224">
        <f t="shared" ref="CD473:CD524" si="1539">SUM(CE473:CH473)</f>
        <v>0</v>
      </c>
      <c r="CE473" s="222"/>
      <c r="CF473" s="222"/>
      <c r="CG473" s="222"/>
      <c r="CH473" s="222"/>
      <c r="CI473" s="224">
        <f t="shared" ref="CI473:CI524" si="1540">SUM(CJ473:CM473)</f>
        <v>0</v>
      </c>
      <c r="CJ473" s="222"/>
      <c r="CK473" s="222"/>
      <c r="CL473" s="222"/>
      <c r="CM473" s="222"/>
      <c r="CN473" s="224">
        <f t="shared" ref="CN473:CN524" si="1541">SUM(CO473:CR473)</f>
        <v>0</v>
      </c>
      <c r="CO473" s="222"/>
      <c r="CP473" s="222"/>
      <c r="CQ473" s="222"/>
      <c r="CR473" s="222"/>
      <c r="CS473" s="209">
        <f t="shared" si="1521"/>
        <v>0</v>
      </c>
      <c r="CT473" s="205"/>
      <c r="CU473" s="210">
        <f t="shared" si="1425"/>
        <v>0</v>
      </c>
      <c r="CV473" s="210">
        <f t="shared" si="1425"/>
        <v>0</v>
      </c>
      <c r="CW473" s="210">
        <f t="shared" si="1492"/>
        <v>0</v>
      </c>
      <c r="CX473" s="210">
        <f t="shared" si="1493"/>
        <v>0</v>
      </c>
      <c r="CY473" s="210">
        <f t="shared" si="1494"/>
        <v>0</v>
      </c>
      <c r="CZ473" s="210">
        <f t="shared" si="1495"/>
        <v>0</v>
      </c>
      <c r="DA473" s="210">
        <f t="shared" si="1426"/>
        <v>0</v>
      </c>
      <c r="DB473" s="210">
        <f t="shared" si="1426"/>
        <v>0</v>
      </c>
      <c r="DC473" s="210">
        <f t="shared" si="1496"/>
        <v>0</v>
      </c>
      <c r="DD473" s="210">
        <f t="shared" si="1497"/>
        <v>0</v>
      </c>
      <c r="DE473" s="210">
        <f t="shared" si="1498"/>
        <v>0</v>
      </c>
      <c r="DF473" s="210">
        <f t="shared" si="1499"/>
        <v>0</v>
      </c>
      <c r="DG473" s="210">
        <f t="shared" si="1500"/>
        <v>0</v>
      </c>
      <c r="DH473" s="210">
        <f t="shared" si="1501"/>
        <v>0</v>
      </c>
      <c r="DI473" s="210">
        <f t="shared" si="1502"/>
        <v>0</v>
      </c>
      <c r="DJ473" s="210">
        <f t="shared" si="1503"/>
        <v>0</v>
      </c>
      <c r="DK473" s="210">
        <f t="shared" si="1504"/>
        <v>0</v>
      </c>
      <c r="DL473" s="210">
        <f t="shared" si="1505"/>
        <v>0</v>
      </c>
      <c r="DN473" s="210">
        <f t="shared" si="1491"/>
        <v>0</v>
      </c>
      <c r="DO473" s="210">
        <f t="shared" si="1491"/>
        <v>0</v>
      </c>
      <c r="DP473" s="210">
        <f t="shared" si="1491"/>
        <v>0</v>
      </c>
      <c r="DQ473" s="210">
        <f t="shared" si="1491"/>
        <v>0</v>
      </c>
      <c r="DR473" s="210">
        <f t="shared" si="1491"/>
        <v>0</v>
      </c>
      <c r="DS473" s="210">
        <f t="shared" si="1491"/>
        <v>0</v>
      </c>
      <c r="DT473" s="210">
        <f t="shared" si="1491"/>
        <v>0</v>
      </c>
      <c r="DU473" s="210">
        <f t="shared" si="1491"/>
        <v>0</v>
      </c>
      <c r="DV473" s="210">
        <f t="shared" si="1491"/>
        <v>0</v>
      </c>
      <c r="DW473" s="210">
        <f t="shared" si="1491"/>
        <v>0</v>
      </c>
      <c r="DX473" s="210">
        <f t="shared" si="1491"/>
        <v>0</v>
      </c>
      <c r="DY473" s="210">
        <f t="shared" si="1458"/>
        <v>0</v>
      </c>
      <c r="DZ473" s="210">
        <f t="shared" si="1458"/>
        <v>0</v>
      </c>
      <c r="EA473" s="210">
        <f t="shared" si="1458"/>
        <v>0</v>
      </c>
      <c r="EB473" s="210">
        <f t="shared" si="1458"/>
        <v>0</v>
      </c>
      <c r="EC473" s="210">
        <f t="shared" si="1458"/>
        <v>0</v>
      </c>
      <c r="ED473" s="210">
        <f t="shared" si="1458"/>
        <v>0</v>
      </c>
      <c r="EE473" s="210">
        <f t="shared" si="1458"/>
        <v>0</v>
      </c>
      <c r="EF473" s="210">
        <f t="shared" si="1458"/>
        <v>0</v>
      </c>
      <c r="EG473" s="210">
        <f t="shared" si="1458"/>
        <v>0</v>
      </c>
      <c r="EH473" s="210">
        <f t="shared" si="1458"/>
        <v>0</v>
      </c>
      <c r="EI473" s="210">
        <f t="shared" si="1458"/>
        <v>0</v>
      </c>
      <c r="EJ473" s="210">
        <f t="shared" si="1460"/>
        <v>0</v>
      </c>
      <c r="EK473" s="210">
        <f t="shared" si="1460"/>
        <v>0</v>
      </c>
      <c r="EL473" s="210">
        <f t="shared" si="1460"/>
        <v>0</v>
      </c>
      <c r="EM473" s="210">
        <f t="shared" si="1460"/>
        <v>0</v>
      </c>
      <c r="EN473" s="210">
        <f t="shared" si="1460"/>
        <v>0</v>
      </c>
      <c r="EO473" s="210">
        <f t="shared" si="1460"/>
        <v>0</v>
      </c>
      <c r="EP473" s="210">
        <f t="shared" si="1460"/>
        <v>0</v>
      </c>
      <c r="EQ473" s="210">
        <f t="shared" si="1460"/>
        <v>0</v>
      </c>
      <c r="ES473" s="210">
        <f t="shared" si="1506"/>
        <v>0</v>
      </c>
      <c r="ET473" s="210">
        <f t="shared" si="1507"/>
        <v>0</v>
      </c>
      <c r="EU473" s="210">
        <f t="shared" si="1508"/>
        <v>0</v>
      </c>
      <c r="EV473" s="210">
        <f t="shared" si="1509"/>
        <v>0</v>
      </c>
      <c r="EW473" s="210">
        <f t="shared" si="1510"/>
        <v>0</v>
      </c>
      <c r="EX473" s="210">
        <f t="shared" si="1511"/>
        <v>0</v>
      </c>
      <c r="EY473" s="210">
        <f t="shared" si="1512"/>
        <v>0</v>
      </c>
      <c r="EZ473" s="210">
        <f t="shared" si="1513"/>
        <v>0</v>
      </c>
      <c r="FA473" s="210">
        <f t="shared" si="1514"/>
        <v>0</v>
      </c>
      <c r="FB473" s="210">
        <f t="shared" si="1515"/>
        <v>0</v>
      </c>
      <c r="FC473" s="210">
        <f t="shared" si="1516"/>
        <v>0</v>
      </c>
      <c r="FD473" s="210">
        <f t="shared" si="1517"/>
        <v>0</v>
      </c>
      <c r="FE473" s="210">
        <f t="shared" si="1518"/>
        <v>0</v>
      </c>
      <c r="FF473" s="210">
        <f t="shared" si="1519"/>
        <v>0</v>
      </c>
      <c r="FG473" s="210">
        <f t="shared" si="1520"/>
        <v>0</v>
      </c>
      <c r="FI473" s="211">
        <f t="shared" si="1461"/>
        <v>0</v>
      </c>
      <c r="FJ473" s="211">
        <f t="shared" si="1462"/>
        <v>0</v>
      </c>
      <c r="FK473" s="211">
        <f t="shared" si="1463"/>
        <v>0</v>
      </c>
      <c r="FL473" s="211">
        <f t="shared" si="1464"/>
        <v>0</v>
      </c>
      <c r="FM473" s="211">
        <f t="shared" si="1465"/>
        <v>0</v>
      </c>
      <c r="FN473" s="211">
        <f t="shared" si="1466"/>
        <v>0</v>
      </c>
      <c r="FO473" s="211">
        <f t="shared" si="1467"/>
        <v>0</v>
      </c>
      <c r="FP473" s="211">
        <f t="shared" si="1468"/>
        <v>0</v>
      </c>
      <c r="FQ473" s="211">
        <f t="shared" si="1469"/>
        <v>0</v>
      </c>
      <c r="FR473" s="211">
        <f t="shared" si="1470"/>
        <v>0</v>
      </c>
      <c r="FS473" s="211">
        <f t="shared" si="1471"/>
        <v>0</v>
      </c>
      <c r="FT473" s="211">
        <f t="shared" si="1472"/>
        <v>0</v>
      </c>
      <c r="FU473" s="211">
        <f t="shared" si="1473"/>
        <v>0</v>
      </c>
      <c r="FV473" s="211">
        <f t="shared" si="1474"/>
        <v>0</v>
      </c>
      <c r="FW473" s="211">
        <f t="shared" si="1475"/>
        <v>0</v>
      </c>
      <c r="FX473" s="211">
        <f t="shared" si="1476"/>
        <v>0</v>
      </c>
      <c r="FY473" s="211">
        <f t="shared" si="1477"/>
        <v>0</v>
      </c>
      <c r="FZ473" s="211">
        <f t="shared" si="1478"/>
        <v>0</v>
      </c>
      <c r="GA473" s="211">
        <f t="shared" si="1479"/>
        <v>0</v>
      </c>
      <c r="GB473" s="211">
        <f t="shared" si="1480"/>
        <v>0</v>
      </c>
      <c r="GC473" s="211">
        <f t="shared" si="1481"/>
        <v>0</v>
      </c>
      <c r="GD473" s="211">
        <f t="shared" si="1482"/>
        <v>0</v>
      </c>
      <c r="GE473" s="211">
        <f t="shared" si="1483"/>
        <v>0</v>
      </c>
      <c r="GF473" s="211">
        <f t="shared" si="1484"/>
        <v>0</v>
      </c>
      <c r="GG473" s="211">
        <f t="shared" si="1485"/>
        <v>0</v>
      </c>
      <c r="GH473" s="211">
        <f t="shared" si="1486"/>
        <v>0</v>
      </c>
      <c r="GI473" s="211">
        <f t="shared" si="1487"/>
        <v>0</v>
      </c>
      <c r="GJ473" s="211">
        <f t="shared" si="1488"/>
        <v>0</v>
      </c>
      <c r="GK473" s="211">
        <f t="shared" si="1489"/>
        <v>0</v>
      </c>
      <c r="GL473" s="211">
        <f t="shared" si="1490"/>
        <v>0</v>
      </c>
    </row>
    <row r="474" spans="3:194" ht="30">
      <c r="C474" s="25" t="s">
        <v>326</v>
      </c>
      <c r="D474" s="220">
        <v>5102</v>
      </c>
      <c r="E474" s="223">
        <v>1</v>
      </c>
      <c r="F474" s="223"/>
      <c r="G474" s="224">
        <f t="shared" si="1524"/>
        <v>0</v>
      </c>
      <c r="H474" s="224">
        <f t="shared" si="1525"/>
        <v>0</v>
      </c>
      <c r="I474" s="222"/>
      <c r="J474" s="222"/>
      <c r="K474" s="222"/>
      <c r="L474" s="222"/>
      <c r="M474" s="222"/>
      <c r="N474" s="222"/>
      <c r="O474" s="222"/>
      <c r="P474" s="222"/>
      <c r="Q474" s="224">
        <f t="shared" si="1526"/>
        <v>0</v>
      </c>
      <c r="R474" s="222"/>
      <c r="S474" s="222"/>
      <c r="T474" s="222"/>
      <c r="U474" s="222"/>
      <c r="V474" s="224">
        <f t="shared" si="1527"/>
        <v>0</v>
      </c>
      <c r="W474" s="222"/>
      <c r="X474" s="222"/>
      <c r="Y474" s="222"/>
      <c r="Z474" s="222"/>
      <c r="AA474" s="224">
        <f t="shared" si="1528"/>
        <v>0</v>
      </c>
      <c r="AB474" s="222"/>
      <c r="AC474" s="222"/>
      <c r="AD474" s="222"/>
      <c r="AE474" s="222"/>
      <c r="AF474" s="224">
        <f t="shared" si="1529"/>
        <v>0</v>
      </c>
      <c r="AG474" s="222"/>
      <c r="AH474" s="222"/>
      <c r="AI474" s="222"/>
      <c r="AJ474" s="222"/>
      <c r="AK474" s="224">
        <f t="shared" si="1530"/>
        <v>0</v>
      </c>
      <c r="AL474" s="224">
        <f t="shared" si="1531"/>
        <v>0</v>
      </c>
      <c r="AM474" s="222"/>
      <c r="AN474" s="222"/>
      <c r="AO474" s="222"/>
      <c r="AP474" s="222"/>
      <c r="AQ474" s="222"/>
      <c r="AR474" s="222"/>
      <c r="AS474" s="222"/>
      <c r="AT474" s="222"/>
      <c r="AU474" s="224">
        <f t="shared" si="1532"/>
        <v>0</v>
      </c>
      <c r="AV474" s="222"/>
      <c r="AW474" s="222"/>
      <c r="AX474" s="222"/>
      <c r="AY474" s="222"/>
      <c r="AZ474" s="224">
        <f t="shared" si="1533"/>
        <v>0</v>
      </c>
      <c r="BA474" s="222"/>
      <c r="BB474" s="222"/>
      <c r="BC474" s="222"/>
      <c r="BD474" s="222"/>
      <c r="BE474" s="224">
        <f t="shared" si="1534"/>
        <v>0</v>
      </c>
      <c r="BF474" s="222"/>
      <c r="BG474" s="222"/>
      <c r="BH474" s="222"/>
      <c r="BI474" s="222"/>
      <c r="BJ474" s="224">
        <f t="shared" si="1535"/>
        <v>0</v>
      </c>
      <c r="BK474" s="222"/>
      <c r="BL474" s="222"/>
      <c r="BM474" s="222"/>
      <c r="BN474" s="222"/>
      <c r="BO474" s="224">
        <f t="shared" si="1536"/>
        <v>0</v>
      </c>
      <c r="BP474" s="222"/>
      <c r="BQ474" s="222"/>
      <c r="BR474" s="222"/>
      <c r="BS474" s="222"/>
      <c r="BT474" s="224">
        <f t="shared" si="1537"/>
        <v>0</v>
      </c>
      <c r="BU474" s="222"/>
      <c r="BV474" s="222"/>
      <c r="BW474" s="222"/>
      <c r="BX474" s="222"/>
      <c r="BY474" s="224">
        <f t="shared" si="1538"/>
        <v>0</v>
      </c>
      <c r="BZ474" s="222"/>
      <c r="CA474" s="222"/>
      <c r="CB474" s="222"/>
      <c r="CC474" s="222"/>
      <c r="CD474" s="224">
        <f t="shared" si="1539"/>
        <v>0</v>
      </c>
      <c r="CE474" s="222"/>
      <c r="CF474" s="222"/>
      <c r="CG474" s="222"/>
      <c r="CH474" s="222"/>
      <c r="CI474" s="224">
        <f t="shared" si="1540"/>
        <v>0</v>
      </c>
      <c r="CJ474" s="222"/>
      <c r="CK474" s="222"/>
      <c r="CL474" s="222"/>
      <c r="CM474" s="222"/>
      <c r="CN474" s="224">
        <f t="shared" si="1541"/>
        <v>0</v>
      </c>
      <c r="CO474" s="222"/>
      <c r="CP474" s="222"/>
      <c r="CQ474" s="222"/>
      <c r="CR474" s="222"/>
      <c r="CS474" s="209">
        <f t="shared" si="1521"/>
        <v>0</v>
      </c>
      <c r="CT474" s="205"/>
      <c r="CU474" s="210">
        <f t="shared" si="1425"/>
        <v>0</v>
      </c>
      <c r="CV474" s="210">
        <f t="shared" si="1425"/>
        <v>0</v>
      </c>
      <c r="CW474" s="210">
        <f t="shared" si="1492"/>
        <v>0</v>
      </c>
      <c r="CX474" s="210">
        <f t="shared" si="1493"/>
        <v>0</v>
      </c>
      <c r="CY474" s="210">
        <f t="shared" si="1494"/>
        <v>0</v>
      </c>
      <c r="CZ474" s="210">
        <f t="shared" si="1495"/>
        <v>0</v>
      </c>
      <c r="DA474" s="210">
        <f t="shared" si="1426"/>
        <v>0</v>
      </c>
      <c r="DB474" s="210">
        <f t="shared" si="1426"/>
        <v>0</v>
      </c>
      <c r="DC474" s="210">
        <f t="shared" si="1496"/>
        <v>0</v>
      </c>
      <c r="DD474" s="210">
        <f t="shared" si="1497"/>
        <v>0</v>
      </c>
      <c r="DE474" s="210">
        <f t="shared" si="1498"/>
        <v>0</v>
      </c>
      <c r="DF474" s="210">
        <f t="shared" si="1499"/>
        <v>0</v>
      </c>
      <c r="DG474" s="210">
        <f t="shared" si="1500"/>
        <v>0</v>
      </c>
      <c r="DH474" s="210">
        <f t="shared" si="1501"/>
        <v>0</v>
      </c>
      <c r="DI474" s="210">
        <f t="shared" si="1502"/>
        <v>0</v>
      </c>
      <c r="DJ474" s="210">
        <f t="shared" si="1503"/>
        <v>0</v>
      </c>
      <c r="DK474" s="210">
        <f t="shared" si="1504"/>
        <v>0</v>
      </c>
      <c r="DL474" s="210">
        <f t="shared" si="1505"/>
        <v>0</v>
      </c>
      <c r="DN474" s="210">
        <f t="shared" si="1491"/>
        <v>0</v>
      </c>
      <c r="DO474" s="210">
        <f t="shared" si="1491"/>
        <v>0</v>
      </c>
      <c r="DP474" s="210">
        <f t="shared" si="1491"/>
        <v>0</v>
      </c>
      <c r="DQ474" s="210">
        <f t="shared" si="1491"/>
        <v>0</v>
      </c>
      <c r="DR474" s="210">
        <f t="shared" si="1491"/>
        <v>0</v>
      </c>
      <c r="DS474" s="210">
        <f t="shared" si="1491"/>
        <v>0</v>
      </c>
      <c r="DT474" s="210">
        <f t="shared" si="1491"/>
        <v>0</v>
      </c>
      <c r="DU474" s="210">
        <f t="shared" si="1491"/>
        <v>0</v>
      </c>
      <c r="DV474" s="210">
        <f t="shared" si="1491"/>
        <v>0</v>
      </c>
      <c r="DW474" s="210">
        <f t="shared" si="1491"/>
        <v>0</v>
      </c>
      <c r="DX474" s="210">
        <f t="shared" si="1491"/>
        <v>0</v>
      </c>
      <c r="DY474" s="210">
        <f t="shared" si="1458"/>
        <v>0</v>
      </c>
      <c r="DZ474" s="210">
        <f t="shared" si="1458"/>
        <v>0</v>
      </c>
      <c r="EA474" s="210">
        <f t="shared" si="1458"/>
        <v>0</v>
      </c>
      <c r="EB474" s="210">
        <f t="shared" si="1458"/>
        <v>0</v>
      </c>
      <c r="EC474" s="210">
        <f t="shared" si="1458"/>
        <v>0</v>
      </c>
      <c r="ED474" s="210">
        <f t="shared" si="1458"/>
        <v>0</v>
      </c>
      <c r="EE474" s="210">
        <f t="shared" si="1458"/>
        <v>0</v>
      </c>
      <c r="EF474" s="210">
        <f t="shared" si="1458"/>
        <v>0</v>
      </c>
      <c r="EG474" s="210">
        <f t="shared" si="1458"/>
        <v>0</v>
      </c>
      <c r="EH474" s="210">
        <f t="shared" si="1458"/>
        <v>0</v>
      </c>
      <c r="EI474" s="210">
        <f t="shared" si="1458"/>
        <v>0</v>
      </c>
      <c r="EJ474" s="210">
        <f t="shared" si="1460"/>
        <v>0</v>
      </c>
      <c r="EK474" s="210">
        <f t="shared" si="1460"/>
        <v>0</v>
      </c>
      <c r="EL474" s="210">
        <f t="shared" si="1460"/>
        <v>0</v>
      </c>
      <c r="EM474" s="210">
        <f t="shared" si="1460"/>
        <v>0</v>
      </c>
      <c r="EN474" s="210">
        <f t="shared" si="1460"/>
        <v>0</v>
      </c>
      <c r="EO474" s="210">
        <f t="shared" si="1460"/>
        <v>0</v>
      </c>
      <c r="EP474" s="210">
        <f t="shared" si="1460"/>
        <v>0</v>
      </c>
      <c r="EQ474" s="210">
        <f t="shared" si="1460"/>
        <v>0</v>
      </c>
      <c r="ES474" s="210">
        <f t="shared" si="1506"/>
        <v>0</v>
      </c>
      <c r="ET474" s="210">
        <f t="shared" si="1507"/>
        <v>0</v>
      </c>
      <c r="EU474" s="210">
        <f t="shared" si="1508"/>
        <v>0</v>
      </c>
      <c r="EV474" s="210">
        <f t="shared" si="1509"/>
        <v>0</v>
      </c>
      <c r="EW474" s="210">
        <f t="shared" si="1510"/>
        <v>0</v>
      </c>
      <c r="EX474" s="210">
        <f t="shared" si="1511"/>
        <v>0</v>
      </c>
      <c r="EY474" s="210">
        <f t="shared" si="1512"/>
        <v>0</v>
      </c>
      <c r="EZ474" s="210">
        <f t="shared" si="1513"/>
        <v>0</v>
      </c>
      <c r="FA474" s="210">
        <f t="shared" si="1514"/>
        <v>0</v>
      </c>
      <c r="FB474" s="210">
        <f t="shared" si="1515"/>
        <v>0</v>
      </c>
      <c r="FC474" s="210">
        <f t="shared" si="1516"/>
        <v>0</v>
      </c>
      <c r="FD474" s="210">
        <f t="shared" si="1517"/>
        <v>0</v>
      </c>
      <c r="FE474" s="210">
        <f t="shared" si="1518"/>
        <v>0</v>
      </c>
      <c r="FF474" s="210">
        <f t="shared" si="1519"/>
        <v>0</v>
      </c>
      <c r="FG474" s="210">
        <f t="shared" si="1520"/>
        <v>0</v>
      </c>
      <c r="FI474" s="211">
        <f t="shared" si="1461"/>
        <v>0</v>
      </c>
      <c r="FJ474" s="211">
        <f t="shared" si="1462"/>
        <v>0</v>
      </c>
      <c r="FK474" s="211">
        <f t="shared" si="1463"/>
        <v>0</v>
      </c>
      <c r="FL474" s="211">
        <f t="shared" si="1464"/>
        <v>0</v>
      </c>
      <c r="FM474" s="211">
        <f t="shared" si="1465"/>
        <v>0</v>
      </c>
      <c r="FN474" s="211">
        <f t="shared" si="1466"/>
        <v>0</v>
      </c>
      <c r="FO474" s="211">
        <f t="shared" si="1467"/>
        <v>0</v>
      </c>
      <c r="FP474" s="211">
        <f t="shared" si="1468"/>
        <v>0</v>
      </c>
      <c r="FQ474" s="211">
        <f t="shared" si="1469"/>
        <v>0</v>
      </c>
      <c r="FR474" s="211">
        <f t="shared" si="1470"/>
        <v>0</v>
      </c>
      <c r="FS474" s="211">
        <f t="shared" si="1471"/>
        <v>0</v>
      </c>
      <c r="FT474" s="211">
        <f t="shared" si="1472"/>
        <v>0</v>
      </c>
      <c r="FU474" s="211">
        <f t="shared" si="1473"/>
        <v>0</v>
      </c>
      <c r="FV474" s="211">
        <f t="shared" si="1474"/>
        <v>0</v>
      </c>
      <c r="FW474" s="211">
        <f t="shared" si="1475"/>
        <v>0</v>
      </c>
      <c r="FX474" s="211">
        <f t="shared" si="1476"/>
        <v>0</v>
      </c>
      <c r="FY474" s="211">
        <f t="shared" si="1477"/>
        <v>0</v>
      </c>
      <c r="FZ474" s="211">
        <f t="shared" si="1478"/>
        <v>0</v>
      </c>
      <c r="GA474" s="211">
        <f t="shared" si="1479"/>
        <v>0</v>
      </c>
      <c r="GB474" s="211">
        <f t="shared" si="1480"/>
        <v>0</v>
      </c>
      <c r="GC474" s="211">
        <f t="shared" si="1481"/>
        <v>0</v>
      </c>
      <c r="GD474" s="211">
        <f t="shared" si="1482"/>
        <v>0</v>
      </c>
      <c r="GE474" s="211">
        <f t="shared" si="1483"/>
        <v>0</v>
      </c>
      <c r="GF474" s="211">
        <f t="shared" si="1484"/>
        <v>0</v>
      </c>
      <c r="GG474" s="211">
        <f t="shared" si="1485"/>
        <v>0</v>
      </c>
      <c r="GH474" s="211">
        <f t="shared" si="1486"/>
        <v>0</v>
      </c>
      <c r="GI474" s="211">
        <f t="shared" si="1487"/>
        <v>0</v>
      </c>
      <c r="GJ474" s="211">
        <f t="shared" si="1488"/>
        <v>0</v>
      </c>
      <c r="GK474" s="211">
        <f t="shared" si="1489"/>
        <v>0</v>
      </c>
      <c r="GL474" s="211">
        <f t="shared" si="1490"/>
        <v>0</v>
      </c>
    </row>
    <row r="475" spans="3:194" ht="75">
      <c r="C475" s="53" t="s">
        <v>327</v>
      </c>
      <c r="D475" s="225">
        <v>5103</v>
      </c>
      <c r="E475" s="223">
        <v>3</v>
      </c>
      <c r="F475" s="223"/>
      <c r="G475" s="224">
        <f t="shared" si="1524"/>
        <v>0</v>
      </c>
      <c r="H475" s="224">
        <f t="shared" si="1525"/>
        <v>0</v>
      </c>
      <c r="I475" s="222"/>
      <c r="J475" s="222"/>
      <c r="K475" s="222"/>
      <c r="L475" s="222"/>
      <c r="M475" s="222"/>
      <c r="N475" s="222"/>
      <c r="O475" s="222"/>
      <c r="P475" s="222"/>
      <c r="Q475" s="224">
        <f t="shared" si="1526"/>
        <v>0</v>
      </c>
      <c r="R475" s="222"/>
      <c r="S475" s="222"/>
      <c r="T475" s="222"/>
      <c r="U475" s="222"/>
      <c r="V475" s="224">
        <f t="shared" si="1527"/>
        <v>0</v>
      </c>
      <c r="W475" s="222"/>
      <c r="X475" s="222"/>
      <c r="Y475" s="222"/>
      <c r="Z475" s="222"/>
      <c r="AA475" s="224">
        <f t="shared" si="1528"/>
        <v>0</v>
      </c>
      <c r="AB475" s="222"/>
      <c r="AC475" s="222"/>
      <c r="AD475" s="222"/>
      <c r="AE475" s="222"/>
      <c r="AF475" s="224">
        <f t="shared" si="1529"/>
        <v>0</v>
      </c>
      <c r="AG475" s="222"/>
      <c r="AH475" s="222"/>
      <c r="AI475" s="222"/>
      <c r="AJ475" s="222"/>
      <c r="AK475" s="224">
        <f t="shared" si="1530"/>
        <v>0</v>
      </c>
      <c r="AL475" s="224">
        <f t="shared" si="1531"/>
        <v>0</v>
      </c>
      <c r="AM475" s="222"/>
      <c r="AN475" s="222"/>
      <c r="AO475" s="222"/>
      <c r="AP475" s="222"/>
      <c r="AQ475" s="222"/>
      <c r="AR475" s="222"/>
      <c r="AS475" s="222"/>
      <c r="AT475" s="222"/>
      <c r="AU475" s="224">
        <f t="shared" si="1532"/>
        <v>0</v>
      </c>
      <c r="AV475" s="222"/>
      <c r="AW475" s="222"/>
      <c r="AX475" s="222"/>
      <c r="AY475" s="222"/>
      <c r="AZ475" s="224">
        <f t="shared" si="1533"/>
        <v>0</v>
      </c>
      <c r="BA475" s="222"/>
      <c r="BB475" s="222"/>
      <c r="BC475" s="222"/>
      <c r="BD475" s="222"/>
      <c r="BE475" s="224">
        <f t="shared" si="1534"/>
        <v>0</v>
      </c>
      <c r="BF475" s="222"/>
      <c r="BG475" s="222"/>
      <c r="BH475" s="222"/>
      <c r="BI475" s="222"/>
      <c r="BJ475" s="224">
        <f t="shared" si="1535"/>
        <v>0</v>
      </c>
      <c r="BK475" s="222"/>
      <c r="BL475" s="222"/>
      <c r="BM475" s="222"/>
      <c r="BN475" s="222"/>
      <c r="BO475" s="224">
        <f t="shared" si="1536"/>
        <v>0</v>
      </c>
      <c r="BP475" s="222"/>
      <c r="BQ475" s="222"/>
      <c r="BR475" s="222"/>
      <c r="BS475" s="222"/>
      <c r="BT475" s="224">
        <f t="shared" si="1537"/>
        <v>0</v>
      </c>
      <c r="BU475" s="222"/>
      <c r="BV475" s="222"/>
      <c r="BW475" s="222"/>
      <c r="BX475" s="222"/>
      <c r="BY475" s="224">
        <f t="shared" si="1538"/>
        <v>0</v>
      </c>
      <c r="BZ475" s="222"/>
      <c r="CA475" s="222"/>
      <c r="CB475" s="222"/>
      <c r="CC475" s="222"/>
      <c r="CD475" s="224">
        <f t="shared" si="1539"/>
        <v>0</v>
      </c>
      <c r="CE475" s="222"/>
      <c r="CF475" s="222"/>
      <c r="CG475" s="222"/>
      <c r="CH475" s="222"/>
      <c r="CI475" s="224">
        <f t="shared" si="1540"/>
        <v>0</v>
      </c>
      <c r="CJ475" s="222"/>
      <c r="CK475" s="222"/>
      <c r="CL475" s="222"/>
      <c r="CM475" s="222"/>
      <c r="CN475" s="224">
        <f t="shared" si="1541"/>
        <v>0</v>
      </c>
      <c r="CO475" s="222"/>
      <c r="CP475" s="222"/>
      <c r="CQ475" s="222"/>
      <c r="CR475" s="222"/>
      <c r="CS475" s="209">
        <f t="shared" si="1521"/>
        <v>0</v>
      </c>
      <c r="CT475" s="205"/>
      <c r="CU475" s="210">
        <f t="shared" si="1425"/>
        <v>0</v>
      </c>
      <c r="CV475" s="210">
        <f t="shared" si="1425"/>
        <v>0</v>
      </c>
      <c r="CW475" s="210">
        <f t="shared" si="1492"/>
        <v>0</v>
      </c>
      <c r="CX475" s="210">
        <f t="shared" si="1493"/>
        <v>0</v>
      </c>
      <c r="CY475" s="210">
        <f t="shared" si="1494"/>
        <v>0</v>
      </c>
      <c r="CZ475" s="210">
        <f t="shared" si="1495"/>
        <v>0</v>
      </c>
      <c r="DA475" s="210">
        <f t="shared" si="1426"/>
        <v>0</v>
      </c>
      <c r="DB475" s="210">
        <f t="shared" si="1426"/>
        <v>0</v>
      </c>
      <c r="DC475" s="210">
        <f t="shared" si="1496"/>
        <v>0</v>
      </c>
      <c r="DD475" s="210">
        <f t="shared" si="1497"/>
        <v>0</v>
      </c>
      <c r="DE475" s="210">
        <f t="shared" si="1498"/>
        <v>0</v>
      </c>
      <c r="DF475" s="210">
        <f t="shared" si="1499"/>
        <v>0</v>
      </c>
      <c r="DG475" s="210">
        <f t="shared" si="1500"/>
        <v>0</v>
      </c>
      <c r="DH475" s="210">
        <f t="shared" si="1501"/>
        <v>0</v>
      </c>
      <c r="DI475" s="210">
        <f t="shared" si="1502"/>
        <v>0</v>
      </c>
      <c r="DJ475" s="210">
        <f t="shared" si="1503"/>
        <v>0</v>
      </c>
      <c r="DK475" s="210">
        <f t="shared" si="1504"/>
        <v>0</v>
      </c>
      <c r="DL475" s="210">
        <f t="shared" si="1505"/>
        <v>0</v>
      </c>
      <c r="DN475" s="210">
        <f t="shared" si="1491"/>
        <v>0</v>
      </c>
      <c r="DO475" s="210">
        <f t="shared" si="1491"/>
        <v>0</v>
      </c>
      <c r="DP475" s="210">
        <f t="shared" si="1491"/>
        <v>0</v>
      </c>
      <c r="DQ475" s="210">
        <f t="shared" si="1491"/>
        <v>0</v>
      </c>
      <c r="DR475" s="210">
        <f t="shared" si="1491"/>
        <v>0</v>
      </c>
      <c r="DS475" s="210">
        <f t="shared" si="1491"/>
        <v>0</v>
      </c>
      <c r="DT475" s="210">
        <f t="shared" si="1491"/>
        <v>0</v>
      </c>
      <c r="DU475" s="210">
        <f t="shared" si="1491"/>
        <v>0</v>
      </c>
      <c r="DV475" s="210">
        <f t="shared" si="1491"/>
        <v>0</v>
      </c>
      <c r="DW475" s="210">
        <f t="shared" si="1491"/>
        <v>0</v>
      </c>
      <c r="DX475" s="210">
        <f t="shared" si="1491"/>
        <v>0</v>
      </c>
      <c r="DY475" s="210">
        <f t="shared" si="1458"/>
        <v>0</v>
      </c>
      <c r="DZ475" s="210">
        <f t="shared" si="1458"/>
        <v>0</v>
      </c>
      <c r="EA475" s="210">
        <f t="shared" si="1458"/>
        <v>0</v>
      </c>
      <c r="EB475" s="210">
        <f t="shared" si="1458"/>
        <v>0</v>
      </c>
      <c r="EC475" s="210">
        <f t="shared" si="1458"/>
        <v>0</v>
      </c>
      <c r="ED475" s="210">
        <f t="shared" si="1458"/>
        <v>0</v>
      </c>
      <c r="EE475" s="210">
        <f t="shared" si="1458"/>
        <v>0</v>
      </c>
      <c r="EF475" s="210">
        <f t="shared" si="1458"/>
        <v>0</v>
      </c>
      <c r="EG475" s="210">
        <f t="shared" si="1458"/>
        <v>0</v>
      </c>
      <c r="EH475" s="210">
        <f t="shared" si="1458"/>
        <v>0</v>
      </c>
      <c r="EI475" s="210">
        <f t="shared" si="1458"/>
        <v>0</v>
      </c>
      <c r="EJ475" s="210">
        <f t="shared" si="1460"/>
        <v>0</v>
      </c>
      <c r="EK475" s="210">
        <f t="shared" si="1460"/>
        <v>0</v>
      </c>
      <c r="EL475" s="210">
        <f t="shared" si="1460"/>
        <v>0</v>
      </c>
      <c r="EM475" s="210">
        <f t="shared" si="1460"/>
        <v>0</v>
      </c>
      <c r="EN475" s="210">
        <f t="shared" si="1460"/>
        <v>0</v>
      </c>
      <c r="EO475" s="210">
        <f t="shared" si="1460"/>
        <v>0</v>
      </c>
      <c r="EP475" s="210">
        <f t="shared" si="1460"/>
        <v>0</v>
      </c>
      <c r="EQ475" s="210">
        <f t="shared" si="1460"/>
        <v>0</v>
      </c>
      <c r="ES475" s="210">
        <f t="shared" si="1506"/>
        <v>0</v>
      </c>
      <c r="ET475" s="210">
        <f t="shared" si="1507"/>
        <v>0</v>
      </c>
      <c r="EU475" s="210">
        <f t="shared" si="1508"/>
        <v>0</v>
      </c>
      <c r="EV475" s="210">
        <f t="shared" si="1509"/>
        <v>0</v>
      </c>
      <c r="EW475" s="210">
        <f t="shared" si="1510"/>
        <v>0</v>
      </c>
      <c r="EX475" s="210">
        <f t="shared" si="1511"/>
        <v>0</v>
      </c>
      <c r="EY475" s="210">
        <f t="shared" si="1512"/>
        <v>0</v>
      </c>
      <c r="EZ475" s="210">
        <f t="shared" si="1513"/>
        <v>0</v>
      </c>
      <c r="FA475" s="210">
        <f t="shared" si="1514"/>
        <v>0</v>
      </c>
      <c r="FB475" s="210">
        <f t="shared" si="1515"/>
        <v>0</v>
      </c>
      <c r="FC475" s="210">
        <f t="shared" si="1516"/>
        <v>0</v>
      </c>
      <c r="FD475" s="210">
        <f t="shared" si="1517"/>
        <v>0</v>
      </c>
      <c r="FE475" s="210">
        <f t="shared" si="1518"/>
        <v>0</v>
      </c>
      <c r="FF475" s="210">
        <f t="shared" si="1519"/>
        <v>0</v>
      </c>
      <c r="FG475" s="210">
        <f t="shared" si="1520"/>
        <v>0</v>
      </c>
      <c r="FI475" s="211">
        <f t="shared" si="1461"/>
        <v>0</v>
      </c>
      <c r="FJ475" s="211">
        <f t="shared" si="1462"/>
        <v>0</v>
      </c>
      <c r="FK475" s="211">
        <f t="shared" si="1463"/>
        <v>0</v>
      </c>
      <c r="FL475" s="211">
        <f t="shared" si="1464"/>
        <v>0</v>
      </c>
      <c r="FM475" s="211">
        <f t="shared" si="1465"/>
        <v>0</v>
      </c>
      <c r="FN475" s="211">
        <f t="shared" si="1466"/>
        <v>0</v>
      </c>
      <c r="FO475" s="211">
        <f t="shared" si="1467"/>
        <v>0</v>
      </c>
      <c r="FP475" s="211">
        <f t="shared" si="1468"/>
        <v>0</v>
      </c>
      <c r="FQ475" s="211">
        <f t="shared" si="1469"/>
        <v>0</v>
      </c>
      <c r="FR475" s="211">
        <f t="shared" si="1470"/>
        <v>0</v>
      </c>
      <c r="FS475" s="211">
        <f t="shared" si="1471"/>
        <v>0</v>
      </c>
      <c r="FT475" s="211">
        <f t="shared" si="1472"/>
        <v>0</v>
      </c>
      <c r="FU475" s="211">
        <f t="shared" si="1473"/>
        <v>0</v>
      </c>
      <c r="FV475" s="211">
        <f t="shared" si="1474"/>
        <v>0</v>
      </c>
      <c r="FW475" s="211">
        <f t="shared" si="1475"/>
        <v>0</v>
      </c>
      <c r="FX475" s="211">
        <f t="shared" si="1476"/>
        <v>0</v>
      </c>
      <c r="FY475" s="211">
        <f t="shared" si="1477"/>
        <v>0</v>
      </c>
      <c r="FZ475" s="211">
        <f t="shared" si="1478"/>
        <v>0</v>
      </c>
      <c r="GA475" s="211">
        <f t="shared" si="1479"/>
        <v>0</v>
      </c>
      <c r="GB475" s="211">
        <f t="shared" si="1480"/>
        <v>0</v>
      </c>
      <c r="GC475" s="211">
        <f t="shared" si="1481"/>
        <v>0</v>
      </c>
      <c r="GD475" s="211">
        <f t="shared" si="1482"/>
        <v>0</v>
      </c>
      <c r="GE475" s="211">
        <f t="shared" si="1483"/>
        <v>0</v>
      </c>
      <c r="GF475" s="211">
        <f t="shared" si="1484"/>
        <v>0</v>
      </c>
      <c r="GG475" s="211">
        <f t="shared" si="1485"/>
        <v>0</v>
      </c>
      <c r="GH475" s="211">
        <f t="shared" si="1486"/>
        <v>0</v>
      </c>
      <c r="GI475" s="211">
        <f t="shared" si="1487"/>
        <v>0</v>
      </c>
      <c r="GJ475" s="211">
        <f t="shared" si="1488"/>
        <v>0</v>
      </c>
      <c r="GK475" s="211">
        <f t="shared" si="1489"/>
        <v>0</v>
      </c>
      <c r="GL475" s="211">
        <f t="shared" si="1490"/>
        <v>0</v>
      </c>
    </row>
    <row r="476" spans="3:194" s="226" customFormat="1" ht="30">
      <c r="C476" s="34" t="s">
        <v>698</v>
      </c>
      <c r="D476" s="228">
        <v>5104</v>
      </c>
      <c r="E476" s="229">
        <v>4</v>
      </c>
      <c r="F476" s="229"/>
      <c r="G476" s="230">
        <f t="shared" si="1524"/>
        <v>0</v>
      </c>
      <c r="H476" s="230">
        <f t="shared" si="1525"/>
        <v>0</v>
      </c>
      <c r="I476" s="230"/>
      <c r="J476" s="230"/>
      <c r="K476" s="230"/>
      <c r="L476" s="230"/>
      <c r="M476" s="230"/>
      <c r="N476" s="230"/>
      <c r="O476" s="230"/>
      <c r="P476" s="230"/>
      <c r="Q476" s="230">
        <f t="shared" si="1526"/>
        <v>0</v>
      </c>
      <c r="R476" s="230"/>
      <c r="S476" s="230"/>
      <c r="T476" s="230"/>
      <c r="U476" s="230"/>
      <c r="V476" s="230">
        <f t="shared" si="1527"/>
        <v>0</v>
      </c>
      <c r="W476" s="230"/>
      <c r="X476" s="230"/>
      <c r="Y476" s="230"/>
      <c r="Z476" s="230"/>
      <c r="AA476" s="230">
        <f t="shared" si="1528"/>
        <v>0</v>
      </c>
      <c r="AB476" s="230"/>
      <c r="AC476" s="230"/>
      <c r="AD476" s="230"/>
      <c r="AE476" s="230"/>
      <c r="AF476" s="230">
        <f t="shared" si="1529"/>
        <v>0</v>
      </c>
      <c r="AG476" s="230"/>
      <c r="AH476" s="230"/>
      <c r="AI476" s="230"/>
      <c r="AJ476" s="230"/>
      <c r="AK476" s="230">
        <f t="shared" si="1530"/>
        <v>0</v>
      </c>
      <c r="AL476" s="230">
        <f t="shared" si="1531"/>
        <v>0</v>
      </c>
      <c r="AM476" s="230"/>
      <c r="AN476" s="230"/>
      <c r="AO476" s="230"/>
      <c r="AP476" s="230"/>
      <c r="AQ476" s="230"/>
      <c r="AR476" s="230"/>
      <c r="AS476" s="230"/>
      <c r="AT476" s="230"/>
      <c r="AU476" s="230">
        <f t="shared" si="1532"/>
        <v>0</v>
      </c>
      <c r="AV476" s="230"/>
      <c r="AW476" s="230"/>
      <c r="AX476" s="230"/>
      <c r="AY476" s="230"/>
      <c r="AZ476" s="230">
        <f t="shared" si="1533"/>
        <v>0</v>
      </c>
      <c r="BA476" s="230"/>
      <c r="BB476" s="230"/>
      <c r="BC476" s="230"/>
      <c r="BD476" s="230"/>
      <c r="BE476" s="230">
        <f t="shared" si="1534"/>
        <v>0</v>
      </c>
      <c r="BF476" s="230"/>
      <c r="BG476" s="230"/>
      <c r="BH476" s="230"/>
      <c r="BI476" s="230"/>
      <c r="BJ476" s="230">
        <f t="shared" si="1535"/>
        <v>0</v>
      </c>
      <c r="BK476" s="230"/>
      <c r="BL476" s="230"/>
      <c r="BM476" s="230"/>
      <c r="BN476" s="230"/>
      <c r="BO476" s="230">
        <f t="shared" si="1536"/>
        <v>0</v>
      </c>
      <c r="BP476" s="230"/>
      <c r="BQ476" s="230"/>
      <c r="BR476" s="230"/>
      <c r="BS476" s="230"/>
      <c r="BT476" s="230">
        <f t="shared" si="1537"/>
        <v>0</v>
      </c>
      <c r="BU476" s="230"/>
      <c r="BV476" s="230"/>
      <c r="BW476" s="230"/>
      <c r="BX476" s="230"/>
      <c r="BY476" s="230">
        <f t="shared" si="1538"/>
        <v>0</v>
      </c>
      <c r="BZ476" s="230"/>
      <c r="CA476" s="230"/>
      <c r="CB476" s="230"/>
      <c r="CC476" s="230"/>
      <c r="CD476" s="230">
        <f t="shared" si="1539"/>
        <v>0</v>
      </c>
      <c r="CE476" s="230"/>
      <c r="CF476" s="230"/>
      <c r="CG476" s="230"/>
      <c r="CH476" s="230"/>
      <c r="CI476" s="230">
        <f t="shared" si="1540"/>
        <v>0</v>
      </c>
      <c r="CJ476" s="230"/>
      <c r="CK476" s="230"/>
      <c r="CL476" s="230"/>
      <c r="CM476" s="230"/>
      <c r="CN476" s="230">
        <f t="shared" si="1541"/>
        <v>0</v>
      </c>
      <c r="CO476" s="230"/>
      <c r="CP476" s="230"/>
      <c r="CQ476" s="230"/>
      <c r="CR476" s="230"/>
      <c r="CS476" s="231">
        <f t="shared" si="1521"/>
        <v>0</v>
      </c>
      <c r="CT476" s="232"/>
      <c r="CU476" s="233">
        <f t="shared" si="1425"/>
        <v>0</v>
      </c>
      <c r="CV476" s="233">
        <f t="shared" si="1425"/>
        <v>0</v>
      </c>
      <c r="CW476" s="233">
        <f t="shared" si="1492"/>
        <v>0</v>
      </c>
      <c r="CX476" s="233">
        <f t="shared" si="1493"/>
        <v>0</v>
      </c>
      <c r="CY476" s="233">
        <f t="shared" si="1494"/>
        <v>0</v>
      </c>
      <c r="CZ476" s="233">
        <f t="shared" si="1495"/>
        <v>0</v>
      </c>
      <c r="DA476" s="233">
        <f t="shared" si="1426"/>
        <v>0</v>
      </c>
      <c r="DB476" s="233">
        <f t="shared" si="1426"/>
        <v>0</v>
      </c>
      <c r="DC476" s="233">
        <f t="shared" si="1496"/>
        <v>0</v>
      </c>
      <c r="DD476" s="233">
        <f t="shared" si="1497"/>
        <v>0</v>
      </c>
      <c r="DE476" s="233">
        <f t="shared" si="1498"/>
        <v>0</v>
      </c>
      <c r="DF476" s="233">
        <f t="shared" si="1499"/>
        <v>0</v>
      </c>
      <c r="DG476" s="233">
        <f t="shared" si="1500"/>
        <v>0</v>
      </c>
      <c r="DH476" s="233">
        <f t="shared" si="1501"/>
        <v>0</v>
      </c>
      <c r="DI476" s="233">
        <f t="shared" si="1502"/>
        <v>0</v>
      </c>
      <c r="DJ476" s="233">
        <f t="shared" si="1503"/>
        <v>0</v>
      </c>
      <c r="DK476" s="233">
        <f t="shared" si="1504"/>
        <v>0</v>
      </c>
      <c r="DL476" s="233">
        <f t="shared" si="1505"/>
        <v>0</v>
      </c>
      <c r="DN476" s="233">
        <f t="shared" si="1491"/>
        <v>0</v>
      </c>
      <c r="DO476" s="233">
        <f t="shared" si="1491"/>
        <v>0</v>
      </c>
      <c r="DP476" s="233">
        <f t="shared" si="1491"/>
        <v>0</v>
      </c>
      <c r="DQ476" s="233">
        <f t="shared" si="1491"/>
        <v>0</v>
      </c>
      <c r="DR476" s="233">
        <f t="shared" si="1491"/>
        <v>0</v>
      </c>
      <c r="DS476" s="233">
        <f t="shared" si="1491"/>
        <v>0</v>
      </c>
      <c r="DT476" s="233">
        <f t="shared" si="1491"/>
        <v>0</v>
      </c>
      <c r="DU476" s="233">
        <f t="shared" si="1491"/>
        <v>0</v>
      </c>
      <c r="DV476" s="233">
        <f t="shared" si="1491"/>
        <v>0</v>
      </c>
      <c r="DW476" s="233">
        <f t="shared" si="1491"/>
        <v>0</v>
      </c>
      <c r="DX476" s="233">
        <f t="shared" si="1491"/>
        <v>0</v>
      </c>
      <c r="DY476" s="233">
        <f t="shared" si="1458"/>
        <v>0</v>
      </c>
      <c r="DZ476" s="233">
        <f t="shared" si="1458"/>
        <v>0</v>
      </c>
      <c r="EA476" s="233">
        <f t="shared" si="1458"/>
        <v>0</v>
      </c>
      <c r="EB476" s="233">
        <f t="shared" si="1458"/>
        <v>0</v>
      </c>
      <c r="EC476" s="233">
        <f t="shared" si="1458"/>
        <v>0</v>
      </c>
      <c r="ED476" s="233">
        <f t="shared" si="1458"/>
        <v>0</v>
      </c>
      <c r="EE476" s="233">
        <f t="shared" si="1458"/>
        <v>0</v>
      </c>
      <c r="EF476" s="233">
        <f t="shared" si="1458"/>
        <v>0</v>
      </c>
      <c r="EG476" s="233">
        <f t="shared" si="1458"/>
        <v>0</v>
      </c>
      <c r="EH476" s="233">
        <f t="shared" si="1458"/>
        <v>0</v>
      </c>
      <c r="EI476" s="233">
        <f t="shared" si="1458"/>
        <v>0</v>
      </c>
      <c r="EJ476" s="233">
        <f t="shared" si="1460"/>
        <v>0</v>
      </c>
      <c r="EK476" s="233">
        <f t="shared" si="1460"/>
        <v>0</v>
      </c>
      <c r="EL476" s="233">
        <f t="shared" si="1460"/>
        <v>0</v>
      </c>
      <c r="EM476" s="233">
        <f t="shared" si="1460"/>
        <v>0</v>
      </c>
      <c r="EN476" s="233">
        <f t="shared" si="1460"/>
        <v>0</v>
      </c>
      <c r="EO476" s="233">
        <f t="shared" si="1460"/>
        <v>0</v>
      </c>
      <c r="EP476" s="233">
        <f t="shared" si="1460"/>
        <v>0</v>
      </c>
      <c r="EQ476" s="233">
        <f t="shared" si="1460"/>
        <v>0</v>
      </c>
      <c r="ES476" s="233">
        <f t="shared" si="1506"/>
        <v>0</v>
      </c>
      <c r="ET476" s="233">
        <f t="shared" si="1507"/>
        <v>0</v>
      </c>
      <c r="EU476" s="233">
        <f t="shared" si="1508"/>
        <v>0</v>
      </c>
      <c r="EV476" s="233">
        <f t="shared" si="1509"/>
        <v>0</v>
      </c>
      <c r="EW476" s="233">
        <f t="shared" si="1510"/>
        <v>0</v>
      </c>
      <c r="EX476" s="233">
        <f t="shared" si="1511"/>
        <v>0</v>
      </c>
      <c r="EY476" s="233">
        <f t="shared" si="1512"/>
        <v>0</v>
      </c>
      <c r="EZ476" s="233">
        <f t="shared" si="1513"/>
        <v>0</v>
      </c>
      <c r="FA476" s="233">
        <f t="shared" si="1514"/>
        <v>0</v>
      </c>
      <c r="FB476" s="233">
        <f t="shared" si="1515"/>
        <v>0</v>
      </c>
      <c r="FC476" s="233">
        <f t="shared" si="1516"/>
        <v>0</v>
      </c>
      <c r="FD476" s="233">
        <f t="shared" si="1517"/>
        <v>0</v>
      </c>
      <c r="FE476" s="233">
        <f t="shared" si="1518"/>
        <v>0</v>
      </c>
      <c r="FF476" s="233">
        <f t="shared" si="1519"/>
        <v>0</v>
      </c>
      <c r="FG476" s="233">
        <f t="shared" si="1520"/>
        <v>0</v>
      </c>
      <c r="FI476" s="211">
        <f t="shared" si="1461"/>
        <v>0</v>
      </c>
      <c r="FJ476" s="211">
        <f t="shared" si="1462"/>
        <v>0</v>
      </c>
      <c r="FK476" s="211">
        <f t="shared" si="1463"/>
        <v>0</v>
      </c>
      <c r="FL476" s="211">
        <f t="shared" si="1464"/>
        <v>0</v>
      </c>
      <c r="FM476" s="211">
        <f t="shared" si="1465"/>
        <v>0</v>
      </c>
      <c r="FN476" s="211">
        <f t="shared" si="1466"/>
        <v>0</v>
      </c>
      <c r="FO476" s="211">
        <f t="shared" si="1467"/>
        <v>0</v>
      </c>
      <c r="FP476" s="211">
        <f t="shared" si="1468"/>
        <v>0</v>
      </c>
      <c r="FQ476" s="211">
        <f t="shared" si="1469"/>
        <v>0</v>
      </c>
      <c r="FR476" s="211">
        <f t="shared" si="1470"/>
        <v>0</v>
      </c>
      <c r="FS476" s="211">
        <f t="shared" si="1471"/>
        <v>0</v>
      </c>
      <c r="FT476" s="211">
        <f t="shared" si="1472"/>
        <v>0</v>
      </c>
      <c r="FU476" s="211">
        <f t="shared" si="1473"/>
        <v>0</v>
      </c>
      <c r="FV476" s="211">
        <f t="shared" si="1474"/>
        <v>0</v>
      </c>
      <c r="FW476" s="211">
        <f t="shared" si="1475"/>
        <v>0</v>
      </c>
      <c r="FX476" s="211">
        <f t="shared" si="1476"/>
        <v>0</v>
      </c>
      <c r="FY476" s="211">
        <f t="shared" si="1477"/>
        <v>0</v>
      </c>
      <c r="FZ476" s="211">
        <f t="shared" si="1478"/>
        <v>0</v>
      </c>
      <c r="GA476" s="211">
        <f t="shared" si="1479"/>
        <v>0</v>
      </c>
      <c r="GB476" s="211">
        <f t="shared" si="1480"/>
        <v>0</v>
      </c>
      <c r="GC476" s="211">
        <f t="shared" si="1481"/>
        <v>0</v>
      </c>
      <c r="GD476" s="211">
        <f t="shared" si="1482"/>
        <v>0</v>
      </c>
      <c r="GE476" s="211">
        <f t="shared" si="1483"/>
        <v>0</v>
      </c>
      <c r="GF476" s="211">
        <f t="shared" si="1484"/>
        <v>0</v>
      </c>
      <c r="GG476" s="211">
        <f t="shared" si="1485"/>
        <v>0</v>
      </c>
      <c r="GH476" s="211">
        <f t="shared" si="1486"/>
        <v>0</v>
      </c>
      <c r="GI476" s="211">
        <f t="shared" si="1487"/>
        <v>0</v>
      </c>
      <c r="GJ476" s="211">
        <f t="shared" si="1488"/>
        <v>0</v>
      </c>
      <c r="GK476" s="211">
        <f t="shared" si="1489"/>
        <v>0</v>
      </c>
      <c r="GL476" s="211">
        <f t="shared" si="1490"/>
        <v>0</v>
      </c>
    </row>
    <row r="477" spans="3:194" ht="30">
      <c r="C477" s="53" t="s">
        <v>699</v>
      </c>
      <c r="D477" s="225">
        <v>5105</v>
      </c>
      <c r="E477" s="223">
        <v>4</v>
      </c>
      <c r="F477" s="223"/>
      <c r="G477" s="224">
        <f t="shared" si="1524"/>
        <v>0</v>
      </c>
      <c r="H477" s="224">
        <f t="shared" si="1525"/>
        <v>0</v>
      </c>
      <c r="I477" s="222"/>
      <c r="J477" s="222"/>
      <c r="K477" s="222"/>
      <c r="L477" s="222"/>
      <c r="M477" s="222"/>
      <c r="N477" s="222"/>
      <c r="O477" s="222"/>
      <c r="P477" s="222"/>
      <c r="Q477" s="224">
        <f t="shared" si="1526"/>
        <v>0</v>
      </c>
      <c r="R477" s="222"/>
      <c r="S477" s="222"/>
      <c r="T477" s="222"/>
      <c r="U477" s="222"/>
      <c r="V477" s="224">
        <f t="shared" si="1527"/>
        <v>0</v>
      </c>
      <c r="W477" s="222"/>
      <c r="X477" s="222"/>
      <c r="Y477" s="222"/>
      <c r="Z477" s="222"/>
      <c r="AA477" s="224">
        <f t="shared" si="1528"/>
        <v>0</v>
      </c>
      <c r="AB477" s="222"/>
      <c r="AC477" s="222"/>
      <c r="AD477" s="222"/>
      <c r="AE477" s="222"/>
      <c r="AF477" s="224">
        <f t="shared" si="1529"/>
        <v>0</v>
      </c>
      <c r="AG477" s="222"/>
      <c r="AH477" s="222"/>
      <c r="AI477" s="222"/>
      <c r="AJ477" s="222"/>
      <c r="AK477" s="224">
        <f t="shared" si="1530"/>
        <v>0</v>
      </c>
      <c r="AL477" s="224">
        <f t="shared" si="1531"/>
        <v>0</v>
      </c>
      <c r="AM477" s="222"/>
      <c r="AN477" s="222"/>
      <c r="AO477" s="222"/>
      <c r="AP477" s="222"/>
      <c r="AQ477" s="222"/>
      <c r="AR477" s="222"/>
      <c r="AS477" s="222"/>
      <c r="AT477" s="222"/>
      <c r="AU477" s="224">
        <f t="shared" si="1532"/>
        <v>0</v>
      </c>
      <c r="AV477" s="222"/>
      <c r="AW477" s="222"/>
      <c r="AX477" s="222"/>
      <c r="AY477" s="222"/>
      <c r="AZ477" s="224">
        <f t="shared" si="1533"/>
        <v>0</v>
      </c>
      <c r="BA477" s="222"/>
      <c r="BB477" s="222"/>
      <c r="BC477" s="222"/>
      <c r="BD477" s="222"/>
      <c r="BE477" s="224">
        <f t="shared" si="1534"/>
        <v>0</v>
      </c>
      <c r="BF477" s="222"/>
      <c r="BG477" s="222"/>
      <c r="BH477" s="222"/>
      <c r="BI477" s="222"/>
      <c r="BJ477" s="224">
        <f t="shared" si="1535"/>
        <v>0</v>
      </c>
      <c r="BK477" s="222"/>
      <c r="BL477" s="222"/>
      <c r="BM477" s="222"/>
      <c r="BN477" s="222"/>
      <c r="BO477" s="224">
        <f t="shared" si="1536"/>
        <v>0</v>
      </c>
      <c r="BP477" s="222"/>
      <c r="BQ477" s="222"/>
      <c r="BR477" s="222"/>
      <c r="BS477" s="222"/>
      <c r="BT477" s="224">
        <f t="shared" si="1537"/>
        <v>0</v>
      </c>
      <c r="BU477" s="222"/>
      <c r="BV477" s="222"/>
      <c r="BW477" s="222"/>
      <c r="BX477" s="222"/>
      <c r="BY477" s="224">
        <f t="shared" si="1538"/>
        <v>0</v>
      </c>
      <c r="BZ477" s="222"/>
      <c r="CA477" s="222"/>
      <c r="CB477" s="222"/>
      <c r="CC477" s="222"/>
      <c r="CD477" s="224">
        <f t="shared" si="1539"/>
        <v>0</v>
      </c>
      <c r="CE477" s="222"/>
      <c r="CF477" s="222"/>
      <c r="CG477" s="222"/>
      <c r="CH477" s="222"/>
      <c r="CI477" s="224">
        <f t="shared" si="1540"/>
        <v>0</v>
      </c>
      <c r="CJ477" s="222"/>
      <c r="CK477" s="222"/>
      <c r="CL477" s="222"/>
      <c r="CM477" s="222"/>
      <c r="CN477" s="224">
        <f t="shared" si="1541"/>
        <v>0</v>
      </c>
      <c r="CO477" s="222"/>
      <c r="CP477" s="222"/>
      <c r="CQ477" s="222"/>
      <c r="CR477" s="222"/>
      <c r="CS477" s="209">
        <f t="shared" si="1521"/>
        <v>0</v>
      </c>
      <c r="CT477" s="205"/>
      <c r="CU477" s="210">
        <f t="shared" si="1425"/>
        <v>0</v>
      </c>
      <c r="CV477" s="210">
        <f t="shared" si="1425"/>
        <v>0</v>
      </c>
      <c r="CW477" s="210">
        <f t="shared" si="1492"/>
        <v>0</v>
      </c>
      <c r="CX477" s="210">
        <f t="shared" si="1493"/>
        <v>0</v>
      </c>
      <c r="CY477" s="210">
        <f t="shared" si="1494"/>
        <v>0</v>
      </c>
      <c r="CZ477" s="210">
        <f t="shared" si="1495"/>
        <v>0</v>
      </c>
      <c r="DA477" s="210">
        <f t="shared" si="1426"/>
        <v>0</v>
      </c>
      <c r="DB477" s="210">
        <f t="shared" si="1426"/>
        <v>0</v>
      </c>
      <c r="DC477" s="210">
        <f t="shared" si="1496"/>
        <v>0</v>
      </c>
      <c r="DD477" s="210">
        <f t="shared" si="1497"/>
        <v>0</v>
      </c>
      <c r="DE477" s="210">
        <f t="shared" si="1498"/>
        <v>0</v>
      </c>
      <c r="DF477" s="210">
        <f t="shared" si="1499"/>
        <v>0</v>
      </c>
      <c r="DG477" s="210">
        <f t="shared" si="1500"/>
        <v>0</v>
      </c>
      <c r="DH477" s="210">
        <f t="shared" si="1501"/>
        <v>0</v>
      </c>
      <c r="DI477" s="210">
        <f t="shared" si="1502"/>
        <v>0</v>
      </c>
      <c r="DJ477" s="210">
        <f t="shared" si="1503"/>
        <v>0</v>
      </c>
      <c r="DK477" s="210">
        <f t="shared" si="1504"/>
        <v>0</v>
      </c>
      <c r="DL477" s="210">
        <f t="shared" si="1505"/>
        <v>0</v>
      </c>
      <c r="DN477" s="210">
        <f t="shared" si="1491"/>
        <v>0</v>
      </c>
      <c r="DO477" s="210">
        <f t="shared" si="1491"/>
        <v>0</v>
      </c>
      <c r="DP477" s="210">
        <f t="shared" si="1491"/>
        <v>0</v>
      </c>
      <c r="DQ477" s="210">
        <f t="shared" si="1491"/>
        <v>0</v>
      </c>
      <c r="DR477" s="210">
        <f t="shared" si="1491"/>
        <v>0</v>
      </c>
      <c r="DS477" s="210">
        <f t="shared" si="1491"/>
        <v>0</v>
      </c>
      <c r="DT477" s="210">
        <f t="shared" si="1491"/>
        <v>0</v>
      </c>
      <c r="DU477" s="210">
        <f t="shared" si="1491"/>
        <v>0</v>
      </c>
      <c r="DV477" s="210">
        <f t="shared" si="1491"/>
        <v>0</v>
      </c>
      <c r="DW477" s="210">
        <f t="shared" si="1491"/>
        <v>0</v>
      </c>
      <c r="DX477" s="210">
        <f t="shared" si="1491"/>
        <v>0</v>
      </c>
      <c r="DY477" s="210">
        <f t="shared" si="1458"/>
        <v>0</v>
      </c>
      <c r="DZ477" s="210">
        <f t="shared" si="1458"/>
        <v>0</v>
      </c>
      <c r="EA477" s="210">
        <f t="shared" si="1458"/>
        <v>0</v>
      </c>
      <c r="EB477" s="210">
        <f t="shared" si="1458"/>
        <v>0</v>
      </c>
      <c r="EC477" s="210">
        <f t="shared" si="1458"/>
        <v>0</v>
      </c>
      <c r="ED477" s="210">
        <f t="shared" si="1458"/>
        <v>0</v>
      </c>
      <c r="EE477" s="210">
        <f t="shared" si="1458"/>
        <v>0</v>
      </c>
      <c r="EF477" s="210">
        <f t="shared" si="1458"/>
        <v>0</v>
      </c>
      <c r="EG477" s="210">
        <f t="shared" si="1458"/>
        <v>0</v>
      </c>
      <c r="EH477" s="210">
        <f t="shared" ref="EH477:EP516" si="1542">IF((AA477-BE477)&gt;0,0,AA477-BE477)</f>
        <v>0</v>
      </c>
      <c r="EI477" s="210">
        <f t="shared" si="1542"/>
        <v>0</v>
      </c>
      <c r="EJ477" s="210">
        <f t="shared" si="1460"/>
        <v>0</v>
      </c>
      <c r="EK477" s="210">
        <f t="shared" si="1460"/>
        <v>0</v>
      </c>
      <c r="EL477" s="210">
        <f t="shared" si="1460"/>
        <v>0</v>
      </c>
      <c r="EM477" s="210">
        <f t="shared" si="1460"/>
        <v>0</v>
      </c>
      <c r="EN477" s="210">
        <f t="shared" si="1460"/>
        <v>0</v>
      </c>
      <c r="EO477" s="210">
        <f t="shared" si="1460"/>
        <v>0</v>
      </c>
      <c r="EP477" s="210">
        <f t="shared" si="1460"/>
        <v>0</v>
      </c>
      <c r="EQ477" s="210">
        <f t="shared" si="1460"/>
        <v>0</v>
      </c>
      <c r="ES477" s="210">
        <f t="shared" si="1506"/>
        <v>0</v>
      </c>
      <c r="ET477" s="210">
        <f t="shared" si="1507"/>
        <v>0</v>
      </c>
      <c r="EU477" s="210">
        <f t="shared" si="1508"/>
        <v>0</v>
      </c>
      <c r="EV477" s="210">
        <f t="shared" si="1509"/>
        <v>0</v>
      </c>
      <c r="EW477" s="210">
        <f t="shared" si="1510"/>
        <v>0</v>
      </c>
      <c r="EX477" s="210">
        <f t="shared" si="1511"/>
        <v>0</v>
      </c>
      <c r="EY477" s="210">
        <f t="shared" si="1512"/>
        <v>0</v>
      </c>
      <c r="EZ477" s="210">
        <f t="shared" si="1513"/>
        <v>0</v>
      </c>
      <c r="FA477" s="210">
        <f t="shared" si="1514"/>
        <v>0</v>
      </c>
      <c r="FB477" s="210">
        <f t="shared" si="1515"/>
        <v>0</v>
      </c>
      <c r="FC477" s="210">
        <f t="shared" si="1516"/>
        <v>0</v>
      </c>
      <c r="FD477" s="210">
        <f t="shared" si="1517"/>
        <v>0</v>
      </c>
      <c r="FE477" s="210">
        <f t="shared" si="1518"/>
        <v>0</v>
      </c>
      <c r="FF477" s="210">
        <f t="shared" si="1519"/>
        <v>0</v>
      </c>
      <c r="FG477" s="210">
        <f t="shared" si="1520"/>
        <v>0</v>
      </c>
      <c r="FI477" s="211">
        <f t="shared" si="1461"/>
        <v>0</v>
      </c>
      <c r="FJ477" s="211">
        <f t="shared" si="1462"/>
        <v>0</v>
      </c>
      <c r="FK477" s="211">
        <f t="shared" si="1463"/>
        <v>0</v>
      </c>
      <c r="FL477" s="211">
        <f t="shared" si="1464"/>
        <v>0</v>
      </c>
      <c r="FM477" s="211">
        <f t="shared" si="1465"/>
        <v>0</v>
      </c>
      <c r="FN477" s="211">
        <f t="shared" si="1466"/>
        <v>0</v>
      </c>
      <c r="FO477" s="211">
        <f t="shared" si="1467"/>
        <v>0</v>
      </c>
      <c r="FP477" s="211">
        <f t="shared" si="1468"/>
        <v>0</v>
      </c>
      <c r="FQ477" s="211">
        <f t="shared" si="1469"/>
        <v>0</v>
      </c>
      <c r="FR477" s="211">
        <f t="shared" si="1470"/>
        <v>0</v>
      </c>
      <c r="FS477" s="211">
        <f t="shared" si="1471"/>
        <v>0</v>
      </c>
      <c r="FT477" s="211">
        <f t="shared" si="1472"/>
        <v>0</v>
      </c>
      <c r="FU477" s="211">
        <f t="shared" si="1473"/>
        <v>0</v>
      </c>
      <c r="FV477" s="211">
        <f t="shared" si="1474"/>
        <v>0</v>
      </c>
      <c r="FW477" s="211">
        <f t="shared" si="1475"/>
        <v>0</v>
      </c>
      <c r="FX477" s="211">
        <f t="shared" si="1476"/>
        <v>0</v>
      </c>
      <c r="FY477" s="211">
        <f t="shared" si="1477"/>
        <v>0</v>
      </c>
      <c r="FZ477" s="211">
        <f t="shared" si="1478"/>
        <v>0</v>
      </c>
      <c r="GA477" s="211">
        <f t="shared" si="1479"/>
        <v>0</v>
      </c>
      <c r="GB477" s="211">
        <f t="shared" si="1480"/>
        <v>0</v>
      </c>
      <c r="GC477" s="211">
        <f t="shared" si="1481"/>
        <v>0</v>
      </c>
      <c r="GD477" s="211">
        <f t="shared" si="1482"/>
        <v>0</v>
      </c>
      <c r="GE477" s="211">
        <f t="shared" si="1483"/>
        <v>0</v>
      </c>
      <c r="GF477" s="211">
        <f t="shared" si="1484"/>
        <v>0</v>
      </c>
      <c r="GG477" s="211">
        <f t="shared" si="1485"/>
        <v>0</v>
      </c>
      <c r="GH477" s="211">
        <f t="shared" si="1486"/>
        <v>0</v>
      </c>
      <c r="GI477" s="211">
        <f t="shared" si="1487"/>
        <v>0</v>
      </c>
      <c r="GJ477" s="211">
        <f t="shared" si="1488"/>
        <v>0</v>
      </c>
      <c r="GK477" s="211">
        <f t="shared" si="1489"/>
        <v>0</v>
      </c>
      <c r="GL477" s="211">
        <f t="shared" si="1490"/>
        <v>0</v>
      </c>
    </row>
    <row r="478" spans="3:194" ht="30">
      <c r="C478" s="53" t="s">
        <v>700</v>
      </c>
      <c r="D478" s="225">
        <v>5106</v>
      </c>
      <c r="E478" s="223">
        <v>4</v>
      </c>
      <c r="F478" s="223"/>
      <c r="G478" s="224">
        <f t="shared" si="1524"/>
        <v>0</v>
      </c>
      <c r="H478" s="224">
        <f t="shared" si="1525"/>
        <v>0</v>
      </c>
      <c r="I478" s="222"/>
      <c r="J478" s="222"/>
      <c r="K478" s="222"/>
      <c r="L478" s="222"/>
      <c r="M478" s="222"/>
      <c r="N478" s="222"/>
      <c r="O478" s="222"/>
      <c r="P478" s="222"/>
      <c r="Q478" s="224">
        <f t="shared" si="1526"/>
        <v>0</v>
      </c>
      <c r="R478" s="222"/>
      <c r="S478" s="222"/>
      <c r="T478" s="222"/>
      <c r="U478" s="222"/>
      <c r="V478" s="224">
        <f t="shared" si="1527"/>
        <v>0</v>
      </c>
      <c r="W478" s="222"/>
      <c r="X478" s="222"/>
      <c r="Y478" s="222"/>
      <c r="Z478" s="222"/>
      <c r="AA478" s="224">
        <f t="shared" si="1528"/>
        <v>0</v>
      </c>
      <c r="AB478" s="222"/>
      <c r="AC478" s="222"/>
      <c r="AD478" s="222"/>
      <c r="AE478" s="222"/>
      <c r="AF478" s="224">
        <f t="shared" si="1529"/>
        <v>0</v>
      </c>
      <c r="AG478" s="222"/>
      <c r="AH478" s="222"/>
      <c r="AI478" s="222"/>
      <c r="AJ478" s="222"/>
      <c r="AK478" s="224">
        <f t="shared" si="1530"/>
        <v>0</v>
      </c>
      <c r="AL478" s="224">
        <f t="shared" si="1531"/>
        <v>0</v>
      </c>
      <c r="AM478" s="222"/>
      <c r="AN478" s="222"/>
      <c r="AO478" s="222"/>
      <c r="AP478" s="222"/>
      <c r="AQ478" s="222"/>
      <c r="AR478" s="222"/>
      <c r="AS478" s="222"/>
      <c r="AT478" s="222"/>
      <c r="AU478" s="224">
        <f t="shared" si="1532"/>
        <v>0</v>
      </c>
      <c r="AV478" s="222"/>
      <c r="AW478" s="222"/>
      <c r="AX478" s="222"/>
      <c r="AY478" s="222"/>
      <c r="AZ478" s="224">
        <f t="shared" si="1533"/>
        <v>0</v>
      </c>
      <c r="BA478" s="222"/>
      <c r="BB478" s="222"/>
      <c r="BC478" s="222"/>
      <c r="BD478" s="222"/>
      <c r="BE478" s="224">
        <f t="shared" si="1534"/>
        <v>0</v>
      </c>
      <c r="BF478" s="222"/>
      <c r="BG478" s="222"/>
      <c r="BH478" s="222"/>
      <c r="BI478" s="222"/>
      <c r="BJ478" s="224">
        <f t="shared" si="1535"/>
        <v>0</v>
      </c>
      <c r="BK478" s="222"/>
      <c r="BL478" s="222"/>
      <c r="BM478" s="222"/>
      <c r="BN478" s="222"/>
      <c r="BO478" s="224">
        <f t="shared" si="1536"/>
        <v>0</v>
      </c>
      <c r="BP478" s="222"/>
      <c r="BQ478" s="222"/>
      <c r="BR478" s="222"/>
      <c r="BS478" s="222"/>
      <c r="BT478" s="224">
        <f t="shared" si="1537"/>
        <v>0</v>
      </c>
      <c r="BU478" s="222"/>
      <c r="BV478" s="222"/>
      <c r="BW478" s="222"/>
      <c r="BX478" s="222"/>
      <c r="BY478" s="224">
        <f t="shared" si="1538"/>
        <v>0</v>
      </c>
      <c r="BZ478" s="222"/>
      <c r="CA478" s="222"/>
      <c r="CB478" s="222"/>
      <c r="CC478" s="222"/>
      <c r="CD478" s="224">
        <f t="shared" si="1539"/>
        <v>0</v>
      </c>
      <c r="CE478" s="222"/>
      <c r="CF478" s="222"/>
      <c r="CG478" s="222"/>
      <c r="CH478" s="222"/>
      <c r="CI478" s="224">
        <f t="shared" si="1540"/>
        <v>0</v>
      </c>
      <c r="CJ478" s="222"/>
      <c r="CK478" s="222"/>
      <c r="CL478" s="222"/>
      <c r="CM478" s="222"/>
      <c r="CN478" s="224">
        <f t="shared" si="1541"/>
        <v>0</v>
      </c>
      <c r="CO478" s="222"/>
      <c r="CP478" s="222"/>
      <c r="CQ478" s="222"/>
      <c r="CR478" s="222"/>
      <c r="CS478" s="209">
        <f t="shared" si="1521"/>
        <v>0</v>
      </c>
      <c r="CT478" s="205"/>
      <c r="CU478" s="210">
        <f t="shared" si="1425"/>
        <v>0</v>
      </c>
      <c r="CV478" s="210">
        <f t="shared" si="1425"/>
        <v>0</v>
      </c>
      <c r="CW478" s="210">
        <f t="shared" si="1492"/>
        <v>0</v>
      </c>
      <c r="CX478" s="210">
        <f t="shared" si="1493"/>
        <v>0</v>
      </c>
      <c r="CY478" s="210">
        <f t="shared" si="1494"/>
        <v>0</v>
      </c>
      <c r="CZ478" s="210">
        <f t="shared" si="1495"/>
        <v>0</v>
      </c>
      <c r="DA478" s="210">
        <f t="shared" si="1426"/>
        <v>0</v>
      </c>
      <c r="DB478" s="210">
        <f t="shared" si="1426"/>
        <v>0</v>
      </c>
      <c r="DC478" s="210">
        <f t="shared" si="1496"/>
        <v>0</v>
      </c>
      <c r="DD478" s="210">
        <f t="shared" si="1497"/>
        <v>0</v>
      </c>
      <c r="DE478" s="210">
        <f t="shared" si="1498"/>
        <v>0</v>
      </c>
      <c r="DF478" s="210">
        <f t="shared" si="1499"/>
        <v>0</v>
      </c>
      <c r="DG478" s="210">
        <f t="shared" si="1500"/>
        <v>0</v>
      </c>
      <c r="DH478" s="210">
        <f t="shared" si="1501"/>
        <v>0</v>
      </c>
      <c r="DI478" s="210">
        <f t="shared" si="1502"/>
        <v>0</v>
      </c>
      <c r="DJ478" s="210">
        <f t="shared" si="1503"/>
        <v>0</v>
      </c>
      <c r="DK478" s="210">
        <f t="shared" si="1504"/>
        <v>0</v>
      </c>
      <c r="DL478" s="210">
        <f t="shared" si="1505"/>
        <v>0</v>
      </c>
      <c r="DN478" s="210">
        <f t="shared" si="1491"/>
        <v>0</v>
      </c>
      <c r="DO478" s="210">
        <f t="shared" si="1491"/>
        <v>0</v>
      </c>
      <c r="DP478" s="210">
        <f t="shared" si="1491"/>
        <v>0</v>
      </c>
      <c r="DQ478" s="210">
        <f t="shared" si="1491"/>
        <v>0</v>
      </c>
      <c r="DR478" s="210">
        <f t="shared" si="1491"/>
        <v>0</v>
      </c>
      <c r="DS478" s="210">
        <f t="shared" si="1491"/>
        <v>0</v>
      </c>
      <c r="DT478" s="210">
        <f t="shared" si="1491"/>
        <v>0</v>
      </c>
      <c r="DU478" s="210">
        <f t="shared" si="1491"/>
        <v>0</v>
      </c>
      <c r="DV478" s="210">
        <f t="shared" si="1491"/>
        <v>0</v>
      </c>
      <c r="DW478" s="210">
        <f t="shared" si="1491"/>
        <v>0</v>
      </c>
      <c r="DX478" s="210">
        <f t="shared" si="1491"/>
        <v>0</v>
      </c>
      <c r="DY478" s="210">
        <f t="shared" si="1491"/>
        <v>0</v>
      </c>
      <c r="DZ478" s="210">
        <f t="shared" si="1491"/>
        <v>0</v>
      </c>
      <c r="EA478" s="210">
        <f t="shared" si="1491"/>
        <v>0</v>
      </c>
      <c r="EB478" s="210">
        <f t="shared" si="1491"/>
        <v>0</v>
      </c>
      <c r="EC478" s="210">
        <f t="shared" si="1491"/>
        <v>0</v>
      </c>
      <c r="ED478" s="210">
        <f t="shared" ref="ED478:ED509" si="1543">IF((W478-BA478)&gt;0,0,W478-BA478)</f>
        <v>0</v>
      </c>
      <c r="EE478" s="210">
        <f t="shared" ref="EE478:EE509" si="1544">IF((X478-BB478)&gt;0,0,X478-BB478)</f>
        <v>0</v>
      </c>
      <c r="EF478" s="210">
        <f t="shared" ref="EF478:EF509" si="1545">IF((Y478-BC478)&gt;0,0,Y478-BC478)</f>
        <v>0</v>
      </c>
      <c r="EG478" s="210">
        <f t="shared" ref="EG478:EG509" si="1546">IF((Z478-BD478)&gt;0,0,Z478-BD478)</f>
        <v>0</v>
      </c>
      <c r="EH478" s="210">
        <f t="shared" si="1542"/>
        <v>0</v>
      </c>
      <c r="EI478" s="210">
        <f t="shared" si="1542"/>
        <v>0</v>
      </c>
      <c r="EJ478" s="210">
        <f t="shared" si="1460"/>
        <v>0</v>
      </c>
      <c r="EK478" s="210">
        <f t="shared" si="1460"/>
        <v>0</v>
      </c>
      <c r="EL478" s="210">
        <f t="shared" si="1460"/>
        <v>0</v>
      </c>
      <c r="EM478" s="210">
        <f t="shared" si="1460"/>
        <v>0</v>
      </c>
      <c r="EN478" s="210">
        <f t="shared" si="1460"/>
        <v>0</v>
      </c>
      <c r="EO478" s="210">
        <f t="shared" si="1460"/>
        <v>0</v>
      </c>
      <c r="EP478" s="210">
        <f t="shared" si="1460"/>
        <v>0</v>
      </c>
      <c r="EQ478" s="210">
        <f t="shared" si="1460"/>
        <v>0</v>
      </c>
      <c r="ES478" s="210">
        <f t="shared" si="1506"/>
        <v>0</v>
      </c>
      <c r="ET478" s="210">
        <f t="shared" si="1507"/>
        <v>0</v>
      </c>
      <c r="EU478" s="210">
        <f t="shared" si="1508"/>
        <v>0</v>
      </c>
      <c r="EV478" s="210">
        <f t="shared" si="1509"/>
        <v>0</v>
      </c>
      <c r="EW478" s="210">
        <f t="shared" si="1510"/>
        <v>0</v>
      </c>
      <c r="EX478" s="210">
        <f t="shared" si="1511"/>
        <v>0</v>
      </c>
      <c r="EY478" s="210">
        <f t="shared" si="1512"/>
        <v>0</v>
      </c>
      <c r="EZ478" s="210">
        <f t="shared" si="1513"/>
        <v>0</v>
      </c>
      <c r="FA478" s="210">
        <f t="shared" si="1514"/>
        <v>0</v>
      </c>
      <c r="FB478" s="210">
        <f t="shared" si="1515"/>
        <v>0</v>
      </c>
      <c r="FC478" s="210">
        <f t="shared" si="1516"/>
        <v>0</v>
      </c>
      <c r="FD478" s="210">
        <f t="shared" si="1517"/>
        <v>0</v>
      </c>
      <c r="FE478" s="210">
        <f t="shared" si="1518"/>
        <v>0</v>
      </c>
      <c r="FF478" s="210">
        <f t="shared" si="1519"/>
        <v>0</v>
      </c>
      <c r="FG478" s="210">
        <f t="shared" si="1520"/>
        <v>0</v>
      </c>
      <c r="FI478" s="211">
        <f t="shared" si="1461"/>
        <v>0</v>
      </c>
      <c r="FJ478" s="211">
        <f t="shared" si="1462"/>
        <v>0</v>
      </c>
      <c r="FK478" s="211">
        <f t="shared" si="1463"/>
        <v>0</v>
      </c>
      <c r="FL478" s="211">
        <f t="shared" si="1464"/>
        <v>0</v>
      </c>
      <c r="FM478" s="211">
        <f t="shared" si="1465"/>
        <v>0</v>
      </c>
      <c r="FN478" s="211">
        <f t="shared" si="1466"/>
        <v>0</v>
      </c>
      <c r="FO478" s="211">
        <f t="shared" si="1467"/>
        <v>0</v>
      </c>
      <c r="FP478" s="211">
        <f t="shared" si="1468"/>
        <v>0</v>
      </c>
      <c r="FQ478" s="211">
        <f t="shared" si="1469"/>
        <v>0</v>
      </c>
      <c r="FR478" s="211">
        <f t="shared" si="1470"/>
        <v>0</v>
      </c>
      <c r="FS478" s="211">
        <f t="shared" si="1471"/>
        <v>0</v>
      </c>
      <c r="FT478" s="211">
        <f t="shared" si="1472"/>
        <v>0</v>
      </c>
      <c r="FU478" s="211">
        <f t="shared" si="1473"/>
        <v>0</v>
      </c>
      <c r="FV478" s="211">
        <f t="shared" si="1474"/>
        <v>0</v>
      </c>
      <c r="FW478" s="211">
        <f t="shared" si="1475"/>
        <v>0</v>
      </c>
      <c r="FX478" s="211">
        <f t="shared" si="1476"/>
        <v>0</v>
      </c>
      <c r="FY478" s="211">
        <f t="shared" si="1477"/>
        <v>0</v>
      </c>
      <c r="FZ478" s="211">
        <f t="shared" si="1478"/>
        <v>0</v>
      </c>
      <c r="GA478" s="211">
        <f t="shared" si="1479"/>
        <v>0</v>
      </c>
      <c r="GB478" s="211">
        <f t="shared" si="1480"/>
        <v>0</v>
      </c>
      <c r="GC478" s="211">
        <f t="shared" si="1481"/>
        <v>0</v>
      </c>
      <c r="GD478" s="211">
        <f t="shared" si="1482"/>
        <v>0</v>
      </c>
      <c r="GE478" s="211">
        <f t="shared" si="1483"/>
        <v>0</v>
      </c>
      <c r="GF478" s="211">
        <f t="shared" si="1484"/>
        <v>0</v>
      </c>
      <c r="GG478" s="211">
        <f t="shared" si="1485"/>
        <v>0</v>
      </c>
      <c r="GH478" s="211">
        <f t="shared" si="1486"/>
        <v>0</v>
      </c>
      <c r="GI478" s="211">
        <f t="shared" si="1487"/>
        <v>0</v>
      </c>
      <c r="GJ478" s="211">
        <f t="shared" si="1488"/>
        <v>0</v>
      </c>
      <c r="GK478" s="211">
        <f t="shared" si="1489"/>
        <v>0</v>
      </c>
      <c r="GL478" s="211">
        <f t="shared" si="1490"/>
        <v>0</v>
      </c>
    </row>
    <row r="479" spans="3:194" s="226" customFormat="1" ht="30">
      <c r="C479" s="34" t="s">
        <v>701</v>
      </c>
      <c r="D479" s="228">
        <v>5107</v>
      </c>
      <c r="E479" s="229">
        <v>4</v>
      </c>
      <c r="F479" s="229"/>
      <c r="G479" s="230">
        <f t="shared" si="1524"/>
        <v>0</v>
      </c>
      <c r="H479" s="230">
        <f t="shared" si="1525"/>
        <v>0</v>
      </c>
      <c r="I479" s="230"/>
      <c r="J479" s="230"/>
      <c r="K479" s="230"/>
      <c r="L479" s="230"/>
      <c r="M479" s="230"/>
      <c r="N479" s="230"/>
      <c r="O479" s="230"/>
      <c r="P479" s="230"/>
      <c r="Q479" s="230">
        <f t="shared" si="1526"/>
        <v>0</v>
      </c>
      <c r="R479" s="230"/>
      <c r="S479" s="230"/>
      <c r="T479" s="230"/>
      <c r="U479" s="230"/>
      <c r="V479" s="230">
        <f t="shared" si="1527"/>
        <v>0</v>
      </c>
      <c r="W479" s="230"/>
      <c r="X479" s="230"/>
      <c r="Y479" s="230"/>
      <c r="Z479" s="230"/>
      <c r="AA479" s="230">
        <f t="shared" si="1528"/>
        <v>0</v>
      </c>
      <c r="AB479" s="230"/>
      <c r="AC479" s="230"/>
      <c r="AD479" s="230"/>
      <c r="AE479" s="230"/>
      <c r="AF479" s="230">
        <f t="shared" si="1529"/>
        <v>0</v>
      </c>
      <c r="AG479" s="230"/>
      <c r="AH479" s="230"/>
      <c r="AI479" s="230"/>
      <c r="AJ479" s="230"/>
      <c r="AK479" s="230">
        <f t="shared" si="1530"/>
        <v>0</v>
      </c>
      <c r="AL479" s="230">
        <f t="shared" si="1531"/>
        <v>0</v>
      </c>
      <c r="AM479" s="230"/>
      <c r="AN479" s="230"/>
      <c r="AO479" s="230"/>
      <c r="AP479" s="230"/>
      <c r="AQ479" s="230"/>
      <c r="AR479" s="230"/>
      <c r="AS479" s="230"/>
      <c r="AT479" s="230"/>
      <c r="AU479" s="230">
        <f t="shared" si="1532"/>
        <v>0</v>
      </c>
      <c r="AV479" s="230"/>
      <c r="AW479" s="230"/>
      <c r="AX479" s="230"/>
      <c r="AY479" s="230"/>
      <c r="AZ479" s="230">
        <f t="shared" si="1533"/>
        <v>0</v>
      </c>
      <c r="BA479" s="230"/>
      <c r="BB479" s="230"/>
      <c r="BC479" s="230"/>
      <c r="BD479" s="230"/>
      <c r="BE479" s="230">
        <f t="shared" si="1534"/>
        <v>0</v>
      </c>
      <c r="BF479" s="230"/>
      <c r="BG479" s="230"/>
      <c r="BH479" s="230"/>
      <c r="BI479" s="230"/>
      <c r="BJ479" s="230">
        <f t="shared" si="1535"/>
        <v>0</v>
      </c>
      <c r="BK479" s="230"/>
      <c r="BL479" s="230"/>
      <c r="BM479" s="230"/>
      <c r="BN479" s="230"/>
      <c r="BO479" s="230">
        <f t="shared" si="1536"/>
        <v>0</v>
      </c>
      <c r="BP479" s="230"/>
      <c r="BQ479" s="230"/>
      <c r="BR479" s="230"/>
      <c r="BS479" s="230"/>
      <c r="BT479" s="230">
        <f t="shared" si="1537"/>
        <v>0</v>
      </c>
      <c r="BU479" s="230"/>
      <c r="BV479" s="230"/>
      <c r="BW479" s="230"/>
      <c r="BX479" s="230"/>
      <c r="BY479" s="230">
        <f t="shared" si="1538"/>
        <v>0</v>
      </c>
      <c r="BZ479" s="230"/>
      <c r="CA479" s="230"/>
      <c r="CB479" s="230"/>
      <c r="CC479" s="230"/>
      <c r="CD479" s="230">
        <f t="shared" si="1539"/>
        <v>0</v>
      </c>
      <c r="CE479" s="230"/>
      <c r="CF479" s="230"/>
      <c r="CG479" s="230"/>
      <c r="CH479" s="230"/>
      <c r="CI479" s="230">
        <f t="shared" si="1540"/>
        <v>0</v>
      </c>
      <c r="CJ479" s="230"/>
      <c r="CK479" s="230"/>
      <c r="CL479" s="230"/>
      <c r="CM479" s="230"/>
      <c r="CN479" s="230">
        <f t="shared" si="1541"/>
        <v>0</v>
      </c>
      <c r="CO479" s="230"/>
      <c r="CP479" s="230"/>
      <c r="CQ479" s="230"/>
      <c r="CR479" s="230"/>
      <c r="CS479" s="231">
        <f t="shared" si="1521"/>
        <v>0</v>
      </c>
      <c r="CT479" s="232"/>
      <c r="CU479" s="233">
        <f t="shared" si="1425"/>
        <v>0</v>
      </c>
      <c r="CV479" s="233">
        <f t="shared" si="1425"/>
        <v>0</v>
      </c>
      <c r="CW479" s="233">
        <f t="shared" si="1492"/>
        <v>0</v>
      </c>
      <c r="CX479" s="233">
        <f t="shared" si="1493"/>
        <v>0</v>
      </c>
      <c r="CY479" s="233">
        <f t="shared" si="1494"/>
        <v>0</v>
      </c>
      <c r="CZ479" s="233">
        <f t="shared" si="1495"/>
        <v>0</v>
      </c>
      <c r="DA479" s="233">
        <f t="shared" si="1426"/>
        <v>0</v>
      </c>
      <c r="DB479" s="233">
        <f t="shared" si="1426"/>
        <v>0</v>
      </c>
      <c r="DC479" s="233">
        <f t="shared" si="1496"/>
        <v>0</v>
      </c>
      <c r="DD479" s="233">
        <f t="shared" si="1497"/>
        <v>0</v>
      </c>
      <c r="DE479" s="233">
        <f t="shared" si="1498"/>
        <v>0</v>
      </c>
      <c r="DF479" s="233">
        <f t="shared" si="1499"/>
        <v>0</v>
      </c>
      <c r="DG479" s="233">
        <f t="shared" si="1500"/>
        <v>0</v>
      </c>
      <c r="DH479" s="233">
        <f t="shared" si="1501"/>
        <v>0</v>
      </c>
      <c r="DI479" s="233">
        <f t="shared" si="1502"/>
        <v>0</v>
      </c>
      <c r="DJ479" s="233">
        <f t="shared" si="1503"/>
        <v>0</v>
      </c>
      <c r="DK479" s="233">
        <f t="shared" si="1504"/>
        <v>0</v>
      </c>
      <c r="DL479" s="233">
        <f t="shared" si="1505"/>
        <v>0</v>
      </c>
      <c r="DN479" s="233">
        <f t="shared" si="1491"/>
        <v>0</v>
      </c>
      <c r="DO479" s="233">
        <f t="shared" si="1491"/>
        <v>0</v>
      </c>
      <c r="DP479" s="233">
        <f t="shared" si="1491"/>
        <v>0</v>
      </c>
      <c r="DQ479" s="233">
        <f t="shared" si="1491"/>
        <v>0</v>
      </c>
      <c r="DR479" s="233">
        <f t="shared" si="1491"/>
        <v>0</v>
      </c>
      <c r="DS479" s="233">
        <f t="shared" si="1491"/>
        <v>0</v>
      </c>
      <c r="DT479" s="233">
        <f t="shared" si="1491"/>
        <v>0</v>
      </c>
      <c r="DU479" s="233">
        <f t="shared" si="1491"/>
        <v>0</v>
      </c>
      <c r="DV479" s="233">
        <f t="shared" si="1491"/>
        <v>0</v>
      </c>
      <c r="DW479" s="233">
        <f t="shared" si="1491"/>
        <v>0</v>
      </c>
      <c r="DX479" s="233">
        <f t="shared" si="1491"/>
        <v>0</v>
      </c>
      <c r="DY479" s="233">
        <f t="shared" si="1491"/>
        <v>0</v>
      </c>
      <c r="DZ479" s="233">
        <f t="shared" si="1491"/>
        <v>0</v>
      </c>
      <c r="EA479" s="233">
        <f t="shared" si="1491"/>
        <v>0</v>
      </c>
      <c r="EB479" s="233">
        <f t="shared" si="1491"/>
        <v>0</v>
      </c>
      <c r="EC479" s="233">
        <f t="shared" si="1491"/>
        <v>0</v>
      </c>
      <c r="ED479" s="233">
        <f t="shared" si="1543"/>
        <v>0</v>
      </c>
      <c r="EE479" s="233">
        <f t="shared" si="1544"/>
        <v>0</v>
      </c>
      <c r="EF479" s="233">
        <f t="shared" si="1545"/>
        <v>0</v>
      </c>
      <c r="EG479" s="233">
        <f t="shared" si="1546"/>
        <v>0</v>
      </c>
      <c r="EH479" s="233">
        <f t="shared" si="1542"/>
        <v>0</v>
      </c>
      <c r="EI479" s="233">
        <f t="shared" si="1542"/>
        <v>0</v>
      </c>
      <c r="EJ479" s="233">
        <f t="shared" si="1460"/>
        <v>0</v>
      </c>
      <c r="EK479" s="233">
        <f t="shared" si="1460"/>
        <v>0</v>
      </c>
      <c r="EL479" s="233">
        <f t="shared" si="1460"/>
        <v>0</v>
      </c>
      <c r="EM479" s="233">
        <f t="shared" si="1460"/>
        <v>0</v>
      </c>
      <c r="EN479" s="233">
        <f t="shared" si="1460"/>
        <v>0</v>
      </c>
      <c r="EO479" s="233">
        <f t="shared" si="1460"/>
        <v>0</v>
      </c>
      <c r="EP479" s="233">
        <f t="shared" si="1460"/>
        <v>0</v>
      </c>
      <c r="EQ479" s="233">
        <f t="shared" si="1460"/>
        <v>0</v>
      </c>
      <c r="ES479" s="233">
        <f t="shared" si="1506"/>
        <v>0</v>
      </c>
      <c r="ET479" s="233">
        <f t="shared" si="1507"/>
        <v>0</v>
      </c>
      <c r="EU479" s="233">
        <f t="shared" si="1508"/>
        <v>0</v>
      </c>
      <c r="EV479" s="233">
        <f t="shared" si="1509"/>
        <v>0</v>
      </c>
      <c r="EW479" s="233">
        <f t="shared" si="1510"/>
        <v>0</v>
      </c>
      <c r="EX479" s="233">
        <f t="shared" si="1511"/>
        <v>0</v>
      </c>
      <c r="EY479" s="233">
        <f t="shared" si="1512"/>
        <v>0</v>
      </c>
      <c r="EZ479" s="233">
        <f t="shared" si="1513"/>
        <v>0</v>
      </c>
      <c r="FA479" s="233">
        <f t="shared" si="1514"/>
        <v>0</v>
      </c>
      <c r="FB479" s="233">
        <f t="shared" si="1515"/>
        <v>0</v>
      </c>
      <c r="FC479" s="233">
        <f t="shared" si="1516"/>
        <v>0</v>
      </c>
      <c r="FD479" s="233">
        <f t="shared" si="1517"/>
        <v>0</v>
      </c>
      <c r="FE479" s="233">
        <f t="shared" si="1518"/>
        <v>0</v>
      </c>
      <c r="FF479" s="233">
        <f t="shared" si="1519"/>
        <v>0</v>
      </c>
      <c r="FG479" s="233">
        <f t="shared" si="1520"/>
        <v>0</v>
      </c>
      <c r="FI479" s="211">
        <f t="shared" si="1461"/>
        <v>0</v>
      </c>
      <c r="FJ479" s="211">
        <f t="shared" si="1462"/>
        <v>0</v>
      </c>
      <c r="FK479" s="211">
        <f t="shared" si="1463"/>
        <v>0</v>
      </c>
      <c r="FL479" s="211">
        <f t="shared" si="1464"/>
        <v>0</v>
      </c>
      <c r="FM479" s="211">
        <f t="shared" si="1465"/>
        <v>0</v>
      </c>
      <c r="FN479" s="211">
        <f t="shared" si="1466"/>
        <v>0</v>
      </c>
      <c r="FO479" s="211">
        <f t="shared" si="1467"/>
        <v>0</v>
      </c>
      <c r="FP479" s="211">
        <f t="shared" si="1468"/>
        <v>0</v>
      </c>
      <c r="FQ479" s="211">
        <f t="shared" si="1469"/>
        <v>0</v>
      </c>
      <c r="FR479" s="211">
        <f t="shared" si="1470"/>
        <v>0</v>
      </c>
      <c r="FS479" s="211">
        <f t="shared" si="1471"/>
        <v>0</v>
      </c>
      <c r="FT479" s="211">
        <f t="shared" si="1472"/>
        <v>0</v>
      </c>
      <c r="FU479" s="211">
        <f t="shared" si="1473"/>
        <v>0</v>
      </c>
      <c r="FV479" s="211">
        <f t="shared" si="1474"/>
        <v>0</v>
      </c>
      <c r="FW479" s="211">
        <f t="shared" si="1475"/>
        <v>0</v>
      </c>
      <c r="FX479" s="211">
        <f t="shared" si="1476"/>
        <v>0</v>
      </c>
      <c r="FY479" s="211">
        <f t="shared" si="1477"/>
        <v>0</v>
      </c>
      <c r="FZ479" s="211">
        <f t="shared" si="1478"/>
        <v>0</v>
      </c>
      <c r="GA479" s="211">
        <f t="shared" si="1479"/>
        <v>0</v>
      </c>
      <c r="GB479" s="211">
        <f t="shared" si="1480"/>
        <v>0</v>
      </c>
      <c r="GC479" s="211">
        <f t="shared" si="1481"/>
        <v>0</v>
      </c>
      <c r="GD479" s="211">
        <f t="shared" si="1482"/>
        <v>0</v>
      </c>
      <c r="GE479" s="211">
        <f t="shared" si="1483"/>
        <v>0</v>
      </c>
      <c r="GF479" s="211">
        <f t="shared" si="1484"/>
        <v>0</v>
      </c>
      <c r="GG479" s="211">
        <f t="shared" si="1485"/>
        <v>0</v>
      </c>
      <c r="GH479" s="211">
        <f t="shared" si="1486"/>
        <v>0</v>
      </c>
      <c r="GI479" s="211">
        <f t="shared" si="1487"/>
        <v>0</v>
      </c>
      <c r="GJ479" s="211">
        <f t="shared" si="1488"/>
        <v>0</v>
      </c>
      <c r="GK479" s="211">
        <f t="shared" si="1489"/>
        <v>0</v>
      </c>
      <c r="GL479" s="211">
        <f t="shared" si="1490"/>
        <v>0</v>
      </c>
    </row>
    <row r="480" spans="3:194" s="226" customFormat="1" ht="30">
      <c r="C480" s="34" t="s">
        <v>702</v>
      </c>
      <c r="D480" s="228">
        <v>5108</v>
      </c>
      <c r="E480" s="229">
        <v>4</v>
      </c>
      <c r="F480" s="229"/>
      <c r="G480" s="230">
        <f t="shared" si="1524"/>
        <v>0</v>
      </c>
      <c r="H480" s="230">
        <f t="shared" si="1525"/>
        <v>0</v>
      </c>
      <c r="I480" s="230"/>
      <c r="J480" s="230"/>
      <c r="K480" s="230"/>
      <c r="L480" s="230"/>
      <c r="M480" s="230"/>
      <c r="N480" s="230"/>
      <c r="O480" s="230"/>
      <c r="P480" s="230"/>
      <c r="Q480" s="230">
        <f t="shared" si="1526"/>
        <v>0</v>
      </c>
      <c r="R480" s="230"/>
      <c r="S480" s="230"/>
      <c r="T480" s="230"/>
      <c r="U480" s="230"/>
      <c r="V480" s="230">
        <f t="shared" si="1527"/>
        <v>0</v>
      </c>
      <c r="W480" s="230"/>
      <c r="X480" s="230"/>
      <c r="Y480" s="230"/>
      <c r="Z480" s="230"/>
      <c r="AA480" s="230">
        <f t="shared" si="1528"/>
        <v>0</v>
      </c>
      <c r="AB480" s="230"/>
      <c r="AC480" s="230"/>
      <c r="AD480" s="230"/>
      <c r="AE480" s="230"/>
      <c r="AF480" s="230">
        <f t="shared" si="1529"/>
        <v>0</v>
      </c>
      <c r="AG480" s="230"/>
      <c r="AH480" s="230"/>
      <c r="AI480" s="230"/>
      <c r="AJ480" s="230"/>
      <c r="AK480" s="230">
        <f t="shared" si="1530"/>
        <v>0</v>
      </c>
      <c r="AL480" s="230">
        <f t="shared" si="1531"/>
        <v>0</v>
      </c>
      <c r="AM480" s="230"/>
      <c r="AN480" s="230"/>
      <c r="AO480" s="230"/>
      <c r="AP480" s="230"/>
      <c r="AQ480" s="230"/>
      <c r="AR480" s="230"/>
      <c r="AS480" s="230"/>
      <c r="AT480" s="230"/>
      <c r="AU480" s="230">
        <f t="shared" si="1532"/>
        <v>0</v>
      </c>
      <c r="AV480" s="230"/>
      <c r="AW480" s="230"/>
      <c r="AX480" s="230"/>
      <c r="AY480" s="230"/>
      <c r="AZ480" s="230">
        <f t="shared" si="1533"/>
        <v>0</v>
      </c>
      <c r="BA480" s="230"/>
      <c r="BB480" s="230"/>
      <c r="BC480" s="230"/>
      <c r="BD480" s="230"/>
      <c r="BE480" s="230">
        <f t="shared" si="1534"/>
        <v>0</v>
      </c>
      <c r="BF480" s="230"/>
      <c r="BG480" s="230"/>
      <c r="BH480" s="230"/>
      <c r="BI480" s="230"/>
      <c r="BJ480" s="230">
        <f t="shared" si="1535"/>
        <v>0</v>
      </c>
      <c r="BK480" s="230"/>
      <c r="BL480" s="230"/>
      <c r="BM480" s="230"/>
      <c r="BN480" s="230"/>
      <c r="BO480" s="230">
        <f t="shared" si="1536"/>
        <v>0</v>
      </c>
      <c r="BP480" s="230"/>
      <c r="BQ480" s="230"/>
      <c r="BR480" s="230"/>
      <c r="BS480" s="230"/>
      <c r="BT480" s="230">
        <f t="shared" si="1537"/>
        <v>0</v>
      </c>
      <c r="BU480" s="230"/>
      <c r="BV480" s="230"/>
      <c r="BW480" s="230"/>
      <c r="BX480" s="230"/>
      <c r="BY480" s="230">
        <f t="shared" si="1538"/>
        <v>0</v>
      </c>
      <c r="BZ480" s="230"/>
      <c r="CA480" s="230"/>
      <c r="CB480" s="230"/>
      <c r="CC480" s="230"/>
      <c r="CD480" s="230">
        <f t="shared" si="1539"/>
        <v>0</v>
      </c>
      <c r="CE480" s="230"/>
      <c r="CF480" s="230"/>
      <c r="CG480" s="230"/>
      <c r="CH480" s="230"/>
      <c r="CI480" s="230">
        <f t="shared" si="1540"/>
        <v>0</v>
      </c>
      <c r="CJ480" s="230"/>
      <c r="CK480" s="230"/>
      <c r="CL480" s="230"/>
      <c r="CM480" s="230"/>
      <c r="CN480" s="230">
        <f t="shared" si="1541"/>
        <v>0</v>
      </c>
      <c r="CO480" s="230"/>
      <c r="CP480" s="230"/>
      <c r="CQ480" s="230"/>
      <c r="CR480" s="230"/>
      <c r="CS480" s="231">
        <f t="shared" si="1521"/>
        <v>0</v>
      </c>
      <c r="CT480" s="232"/>
      <c r="CU480" s="233">
        <f t="shared" si="1425"/>
        <v>0</v>
      </c>
      <c r="CV480" s="233">
        <f t="shared" si="1425"/>
        <v>0</v>
      </c>
      <c r="CW480" s="233">
        <f t="shared" si="1492"/>
        <v>0</v>
      </c>
      <c r="CX480" s="233">
        <f t="shared" si="1493"/>
        <v>0</v>
      </c>
      <c r="CY480" s="233">
        <f t="shared" si="1494"/>
        <v>0</v>
      </c>
      <c r="CZ480" s="233">
        <f t="shared" si="1495"/>
        <v>0</v>
      </c>
      <c r="DA480" s="233">
        <f t="shared" si="1426"/>
        <v>0</v>
      </c>
      <c r="DB480" s="233">
        <f t="shared" si="1426"/>
        <v>0</v>
      </c>
      <c r="DC480" s="233">
        <f t="shared" si="1496"/>
        <v>0</v>
      </c>
      <c r="DD480" s="233">
        <f t="shared" si="1497"/>
        <v>0</v>
      </c>
      <c r="DE480" s="233">
        <f t="shared" si="1498"/>
        <v>0</v>
      </c>
      <c r="DF480" s="233">
        <f t="shared" si="1499"/>
        <v>0</v>
      </c>
      <c r="DG480" s="233">
        <f t="shared" si="1500"/>
        <v>0</v>
      </c>
      <c r="DH480" s="233">
        <f t="shared" si="1501"/>
        <v>0</v>
      </c>
      <c r="DI480" s="233">
        <f t="shared" si="1502"/>
        <v>0</v>
      </c>
      <c r="DJ480" s="233">
        <f t="shared" si="1503"/>
        <v>0</v>
      </c>
      <c r="DK480" s="233">
        <f t="shared" si="1504"/>
        <v>0</v>
      </c>
      <c r="DL480" s="233">
        <f t="shared" si="1505"/>
        <v>0</v>
      </c>
      <c r="DN480" s="233">
        <f t="shared" si="1491"/>
        <v>0</v>
      </c>
      <c r="DO480" s="233">
        <f t="shared" si="1491"/>
        <v>0</v>
      </c>
      <c r="DP480" s="233">
        <f t="shared" si="1491"/>
        <v>0</v>
      </c>
      <c r="DQ480" s="233">
        <f t="shared" si="1491"/>
        <v>0</v>
      </c>
      <c r="DR480" s="233">
        <f t="shared" si="1491"/>
        <v>0</v>
      </c>
      <c r="DS480" s="233">
        <f t="shared" si="1491"/>
        <v>0</v>
      </c>
      <c r="DT480" s="233">
        <f t="shared" si="1491"/>
        <v>0</v>
      </c>
      <c r="DU480" s="233">
        <f t="shared" si="1491"/>
        <v>0</v>
      </c>
      <c r="DV480" s="233">
        <f t="shared" si="1491"/>
        <v>0</v>
      </c>
      <c r="DW480" s="233">
        <f t="shared" si="1491"/>
        <v>0</v>
      </c>
      <c r="DX480" s="233">
        <f t="shared" si="1491"/>
        <v>0</v>
      </c>
      <c r="DY480" s="233">
        <f t="shared" si="1491"/>
        <v>0</v>
      </c>
      <c r="DZ480" s="233">
        <f t="shared" si="1491"/>
        <v>0</v>
      </c>
      <c r="EA480" s="233">
        <f t="shared" si="1491"/>
        <v>0</v>
      </c>
      <c r="EB480" s="233">
        <f t="shared" si="1491"/>
        <v>0</v>
      </c>
      <c r="EC480" s="233">
        <f t="shared" si="1491"/>
        <v>0</v>
      </c>
      <c r="ED480" s="233">
        <f t="shared" si="1543"/>
        <v>0</v>
      </c>
      <c r="EE480" s="233">
        <f t="shared" si="1544"/>
        <v>0</v>
      </c>
      <c r="EF480" s="233">
        <f t="shared" si="1545"/>
        <v>0</v>
      </c>
      <c r="EG480" s="233">
        <f t="shared" si="1546"/>
        <v>0</v>
      </c>
      <c r="EH480" s="233">
        <f t="shared" si="1542"/>
        <v>0</v>
      </c>
      <c r="EI480" s="233">
        <f t="shared" si="1542"/>
        <v>0</v>
      </c>
      <c r="EJ480" s="233">
        <f t="shared" si="1460"/>
        <v>0</v>
      </c>
      <c r="EK480" s="233">
        <f t="shared" si="1460"/>
        <v>0</v>
      </c>
      <c r="EL480" s="233">
        <f t="shared" si="1460"/>
        <v>0</v>
      </c>
      <c r="EM480" s="233">
        <f t="shared" si="1460"/>
        <v>0</v>
      </c>
      <c r="EN480" s="233">
        <f t="shared" si="1460"/>
        <v>0</v>
      </c>
      <c r="EO480" s="233">
        <f t="shared" si="1460"/>
        <v>0</v>
      </c>
      <c r="EP480" s="233">
        <f t="shared" si="1460"/>
        <v>0</v>
      </c>
      <c r="EQ480" s="233">
        <f t="shared" si="1460"/>
        <v>0</v>
      </c>
      <c r="ES480" s="233">
        <f t="shared" si="1506"/>
        <v>0</v>
      </c>
      <c r="ET480" s="233">
        <f t="shared" si="1507"/>
        <v>0</v>
      </c>
      <c r="EU480" s="233">
        <f t="shared" si="1508"/>
        <v>0</v>
      </c>
      <c r="EV480" s="233">
        <f t="shared" si="1509"/>
        <v>0</v>
      </c>
      <c r="EW480" s="233">
        <f t="shared" si="1510"/>
        <v>0</v>
      </c>
      <c r="EX480" s="233">
        <f t="shared" si="1511"/>
        <v>0</v>
      </c>
      <c r="EY480" s="233">
        <f t="shared" si="1512"/>
        <v>0</v>
      </c>
      <c r="EZ480" s="233">
        <f t="shared" si="1513"/>
        <v>0</v>
      </c>
      <c r="FA480" s="233">
        <f t="shared" si="1514"/>
        <v>0</v>
      </c>
      <c r="FB480" s="233">
        <f t="shared" si="1515"/>
        <v>0</v>
      </c>
      <c r="FC480" s="233">
        <f t="shared" si="1516"/>
        <v>0</v>
      </c>
      <c r="FD480" s="233">
        <f t="shared" si="1517"/>
        <v>0</v>
      </c>
      <c r="FE480" s="233">
        <f t="shared" si="1518"/>
        <v>0</v>
      </c>
      <c r="FF480" s="233">
        <f t="shared" si="1519"/>
        <v>0</v>
      </c>
      <c r="FG480" s="233">
        <f t="shared" si="1520"/>
        <v>0</v>
      </c>
      <c r="FI480" s="211">
        <f t="shared" si="1461"/>
        <v>0</v>
      </c>
      <c r="FJ480" s="211">
        <f t="shared" si="1462"/>
        <v>0</v>
      </c>
      <c r="FK480" s="211">
        <f t="shared" si="1463"/>
        <v>0</v>
      </c>
      <c r="FL480" s="211">
        <f t="shared" si="1464"/>
        <v>0</v>
      </c>
      <c r="FM480" s="211">
        <f t="shared" si="1465"/>
        <v>0</v>
      </c>
      <c r="FN480" s="211">
        <f t="shared" si="1466"/>
        <v>0</v>
      </c>
      <c r="FO480" s="211">
        <f t="shared" si="1467"/>
        <v>0</v>
      </c>
      <c r="FP480" s="211">
        <f t="shared" si="1468"/>
        <v>0</v>
      </c>
      <c r="FQ480" s="211">
        <f t="shared" si="1469"/>
        <v>0</v>
      </c>
      <c r="FR480" s="211">
        <f t="shared" si="1470"/>
        <v>0</v>
      </c>
      <c r="FS480" s="211">
        <f t="shared" si="1471"/>
        <v>0</v>
      </c>
      <c r="FT480" s="211">
        <f t="shared" si="1472"/>
        <v>0</v>
      </c>
      <c r="FU480" s="211">
        <f t="shared" si="1473"/>
        <v>0</v>
      </c>
      <c r="FV480" s="211">
        <f t="shared" si="1474"/>
        <v>0</v>
      </c>
      <c r="FW480" s="211">
        <f t="shared" si="1475"/>
        <v>0</v>
      </c>
      <c r="FX480" s="211">
        <f t="shared" si="1476"/>
        <v>0</v>
      </c>
      <c r="FY480" s="211">
        <f t="shared" si="1477"/>
        <v>0</v>
      </c>
      <c r="FZ480" s="211">
        <f t="shared" si="1478"/>
        <v>0</v>
      </c>
      <c r="GA480" s="211">
        <f t="shared" si="1479"/>
        <v>0</v>
      </c>
      <c r="GB480" s="211">
        <f t="shared" si="1480"/>
        <v>0</v>
      </c>
      <c r="GC480" s="211">
        <f t="shared" si="1481"/>
        <v>0</v>
      </c>
      <c r="GD480" s="211">
        <f t="shared" si="1482"/>
        <v>0</v>
      </c>
      <c r="GE480" s="211">
        <f t="shared" si="1483"/>
        <v>0</v>
      </c>
      <c r="GF480" s="211">
        <f t="shared" si="1484"/>
        <v>0</v>
      </c>
      <c r="GG480" s="211">
        <f t="shared" si="1485"/>
        <v>0</v>
      </c>
      <c r="GH480" s="211">
        <f t="shared" si="1486"/>
        <v>0</v>
      </c>
      <c r="GI480" s="211">
        <f t="shared" si="1487"/>
        <v>0</v>
      </c>
      <c r="GJ480" s="211">
        <f t="shared" si="1488"/>
        <v>0</v>
      </c>
      <c r="GK480" s="211">
        <f t="shared" si="1489"/>
        <v>0</v>
      </c>
      <c r="GL480" s="211">
        <f t="shared" si="1490"/>
        <v>0</v>
      </c>
    </row>
    <row r="481" spans="3:194" ht="30">
      <c r="C481" s="53" t="s">
        <v>328</v>
      </c>
      <c r="D481" s="225">
        <v>5109</v>
      </c>
      <c r="E481" s="223">
        <v>12</v>
      </c>
      <c r="F481" s="223"/>
      <c r="G481" s="224">
        <f t="shared" si="1524"/>
        <v>0</v>
      </c>
      <c r="H481" s="224">
        <f t="shared" si="1525"/>
        <v>0</v>
      </c>
      <c r="I481" s="222"/>
      <c r="J481" s="222"/>
      <c r="K481" s="222"/>
      <c r="L481" s="222"/>
      <c r="M481" s="222"/>
      <c r="N481" s="222"/>
      <c r="O481" s="222"/>
      <c r="P481" s="222"/>
      <c r="Q481" s="224">
        <f t="shared" si="1526"/>
        <v>0</v>
      </c>
      <c r="R481" s="222"/>
      <c r="S481" s="222"/>
      <c r="T481" s="222"/>
      <c r="U481" s="222"/>
      <c r="V481" s="224">
        <f t="shared" si="1527"/>
        <v>0</v>
      </c>
      <c r="W481" s="222"/>
      <c r="X481" s="222"/>
      <c r="Y481" s="222"/>
      <c r="Z481" s="222"/>
      <c r="AA481" s="224">
        <f t="shared" si="1528"/>
        <v>0</v>
      </c>
      <c r="AB481" s="222"/>
      <c r="AC481" s="222"/>
      <c r="AD481" s="222"/>
      <c r="AE481" s="222"/>
      <c r="AF481" s="224">
        <f t="shared" si="1529"/>
        <v>0</v>
      </c>
      <c r="AG481" s="222"/>
      <c r="AH481" s="222"/>
      <c r="AI481" s="222"/>
      <c r="AJ481" s="222"/>
      <c r="AK481" s="224">
        <f t="shared" si="1530"/>
        <v>0</v>
      </c>
      <c r="AL481" s="224">
        <f t="shared" si="1531"/>
        <v>0</v>
      </c>
      <c r="AM481" s="222"/>
      <c r="AN481" s="222"/>
      <c r="AO481" s="222"/>
      <c r="AP481" s="222"/>
      <c r="AQ481" s="222"/>
      <c r="AR481" s="222"/>
      <c r="AS481" s="222"/>
      <c r="AT481" s="222"/>
      <c r="AU481" s="224">
        <f t="shared" si="1532"/>
        <v>0</v>
      </c>
      <c r="AV481" s="222"/>
      <c r="AW481" s="222"/>
      <c r="AX481" s="222"/>
      <c r="AY481" s="222"/>
      <c r="AZ481" s="224">
        <f t="shared" si="1533"/>
        <v>0</v>
      </c>
      <c r="BA481" s="222"/>
      <c r="BB481" s="222"/>
      <c r="BC481" s="222"/>
      <c r="BD481" s="222"/>
      <c r="BE481" s="224">
        <f t="shared" si="1534"/>
        <v>0</v>
      </c>
      <c r="BF481" s="222"/>
      <c r="BG481" s="222"/>
      <c r="BH481" s="222"/>
      <c r="BI481" s="222"/>
      <c r="BJ481" s="224">
        <f t="shared" si="1535"/>
        <v>0</v>
      </c>
      <c r="BK481" s="222"/>
      <c r="BL481" s="222"/>
      <c r="BM481" s="222"/>
      <c r="BN481" s="222"/>
      <c r="BO481" s="224">
        <f t="shared" si="1536"/>
        <v>0</v>
      </c>
      <c r="BP481" s="222"/>
      <c r="BQ481" s="222"/>
      <c r="BR481" s="222"/>
      <c r="BS481" s="222"/>
      <c r="BT481" s="224">
        <f t="shared" si="1537"/>
        <v>0</v>
      </c>
      <c r="BU481" s="222"/>
      <c r="BV481" s="222"/>
      <c r="BW481" s="222"/>
      <c r="BX481" s="222"/>
      <c r="BY481" s="224">
        <f t="shared" si="1538"/>
        <v>0</v>
      </c>
      <c r="BZ481" s="222"/>
      <c r="CA481" s="222"/>
      <c r="CB481" s="222"/>
      <c r="CC481" s="222"/>
      <c r="CD481" s="224">
        <f t="shared" si="1539"/>
        <v>0</v>
      </c>
      <c r="CE481" s="222"/>
      <c r="CF481" s="222"/>
      <c r="CG481" s="222"/>
      <c r="CH481" s="222"/>
      <c r="CI481" s="224">
        <f t="shared" si="1540"/>
        <v>0</v>
      </c>
      <c r="CJ481" s="222"/>
      <c r="CK481" s="222"/>
      <c r="CL481" s="222"/>
      <c r="CM481" s="222"/>
      <c r="CN481" s="224">
        <f t="shared" si="1541"/>
        <v>0</v>
      </c>
      <c r="CO481" s="222"/>
      <c r="CP481" s="222"/>
      <c r="CQ481" s="222"/>
      <c r="CR481" s="222"/>
      <c r="CS481" s="209">
        <f t="shared" si="1521"/>
        <v>0</v>
      </c>
      <c r="CT481" s="205"/>
      <c r="CU481" s="210">
        <f t="shared" si="1425"/>
        <v>0</v>
      </c>
      <c r="CV481" s="210">
        <f t="shared" si="1425"/>
        <v>0</v>
      </c>
      <c r="CW481" s="210">
        <f t="shared" si="1492"/>
        <v>0</v>
      </c>
      <c r="CX481" s="210">
        <f t="shared" si="1493"/>
        <v>0</v>
      </c>
      <c r="CY481" s="210">
        <f t="shared" si="1494"/>
        <v>0</v>
      </c>
      <c r="CZ481" s="210">
        <f t="shared" si="1495"/>
        <v>0</v>
      </c>
      <c r="DA481" s="210">
        <f t="shared" si="1426"/>
        <v>0</v>
      </c>
      <c r="DB481" s="210">
        <f t="shared" si="1426"/>
        <v>0</v>
      </c>
      <c r="DC481" s="210">
        <f t="shared" si="1496"/>
        <v>0</v>
      </c>
      <c r="DD481" s="210">
        <f t="shared" si="1497"/>
        <v>0</v>
      </c>
      <c r="DE481" s="210">
        <f t="shared" si="1498"/>
        <v>0</v>
      </c>
      <c r="DF481" s="210">
        <f t="shared" si="1499"/>
        <v>0</v>
      </c>
      <c r="DG481" s="210">
        <f t="shared" si="1500"/>
        <v>0</v>
      </c>
      <c r="DH481" s="210">
        <f t="shared" si="1501"/>
        <v>0</v>
      </c>
      <c r="DI481" s="210">
        <f t="shared" si="1502"/>
        <v>0</v>
      </c>
      <c r="DJ481" s="210">
        <f t="shared" si="1503"/>
        <v>0</v>
      </c>
      <c r="DK481" s="210">
        <f t="shared" si="1504"/>
        <v>0</v>
      </c>
      <c r="DL481" s="210">
        <f t="shared" si="1505"/>
        <v>0</v>
      </c>
      <c r="DN481" s="210">
        <f t="shared" si="1491"/>
        <v>0</v>
      </c>
      <c r="DO481" s="210">
        <f t="shared" si="1491"/>
        <v>0</v>
      </c>
      <c r="DP481" s="210">
        <f t="shared" si="1491"/>
        <v>0</v>
      </c>
      <c r="DQ481" s="210">
        <f t="shared" si="1491"/>
        <v>0</v>
      </c>
      <c r="DR481" s="210">
        <f t="shared" si="1491"/>
        <v>0</v>
      </c>
      <c r="DS481" s="210">
        <f t="shared" si="1491"/>
        <v>0</v>
      </c>
      <c r="DT481" s="210">
        <f t="shared" si="1491"/>
        <v>0</v>
      </c>
      <c r="DU481" s="210">
        <f t="shared" si="1491"/>
        <v>0</v>
      </c>
      <c r="DV481" s="210">
        <f t="shared" si="1491"/>
        <v>0</v>
      </c>
      <c r="DW481" s="210">
        <f t="shared" si="1491"/>
        <v>0</v>
      </c>
      <c r="DX481" s="210">
        <f t="shared" si="1491"/>
        <v>0</v>
      </c>
      <c r="DY481" s="210">
        <f t="shared" si="1491"/>
        <v>0</v>
      </c>
      <c r="DZ481" s="210">
        <f t="shared" si="1491"/>
        <v>0</v>
      </c>
      <c r="EA481" s="210">
        <f t="shared" si="1491"/>
        <v>0</v>
      </c>
      <c r="EB481" s="210">
        <f t="shared" si="1491"/>
        <v>0</v>
      </c>
      <c r="EC481" s="210">
        <f t="shared" si="1491"/>
        <v>0</v>
      </c>
      <c r="ED481" s="210">
        <f t="shared" si="1543"/>
        <v>0</v>
      </c>
      <c r="EE481" s="210">
        <f t="shared" si="1544"/>
        <v>0</v>
      </c>
      <c r="EF481" s="210">
        <f t="shared" si="1545"/>
        <v>0</v>
      </c>
      <c r="EG481" s="210">
        <f t="shared" si="1546"/>
        <v>0</v>
      </c>
      <c r="EH481" s="210">
        <f t="shared" si="1542"/>
        <v>0</v>
      </c>
      <c r="EI481" s="210">
        <f t="shared" si="1542"/>
        <v>0</v>
      </c>
      <c r="EJ481" s="210">
        <f t="shared" si="1460"/>
        <v>0</v>
      </c>
      <c r="EK481" s="210">
        <f t="shared" si="1460"/>
        <v>0</v>
      </c>
      <c r="EL481" s="210">
        <f t="shared" si="1460"/>
        <v>0</v>
      </c>
      <c r="EM481" s="210">
        <f t="shared" si="1460"/>
        <v>0</v>
      </c>
      <c r="EN481" s="210">
        <f t="shared" si="1460"/>
        <v>0</v>
      </c>
      <c r="EO481" s="210">
        <f t="shared" si="1460"/>
        <v>0</v>
      </c>
      <c r="EP481" s="210">
        <f t="shared" si="1460"/>
        <v>0</v>
      </c>
      <c r="EQ481" s="210">
        <f t="shared" si="1460"/>
        <v>0</v>
      </c>
      <c r="ES481" s="210">
        <f t="shared" si="1506"/>
        <v>0</v>
      </c>
      <c r="ET481" s="210">
        <f t="shared" si="1507"/>
        <v>0</v>
      </c>
      <c r="EU481" s="210">
        <f t="shared" si="1508"/>
        <v>0</v>
      </c>
      <c r="EV481" s="210">
        <f t="shared" si="1509"/>
        <v>0</v>
      </c>
      <c r="EW481" s="210">
        <f t="shared" si="1510"/>
        <v>0</v>
      </c>
      <c r="EX481" s="210">
        <f t="shared" si="1511"/>
        <v>0</v>
      </c>
      <c r="EY481" s="210">
        <f t="shared" si="1512"/>
        <v>0</v>
      </c>
      <c r="EZ481" s="210">
        <f t="shared" si="1513"/>
        <v>0</v>
      </c>
      <c r="FA481" s="210">
        <f t="shared" si="1514"/>
        <v>0</v>
      </c>
      <c r="FB481" s="210">
        <f t="shared" si="1515"/>
        <v>0</v>
      </c>
      <c r="FC481" s="210">
        <f t="shared" si="1516"/>
        <v>0</v>
      </c>
      <c r="FD481" s="210">
        <f t="shared" si="1517"/>
        <v>0</v>
      </c>
      <c r="FE481" s="210">
        <f t="shared" si="1518"/>
        <v>0</v>
      </c>
      <c r="FF481" s="210">
        <f t="shared" si="1519"/>
        <v>0</v>
      </c>
      <c r="FG481" s="210">
        <f t="shared" si="1520"/>
        <v>0</v>
      </c>
      <c r="FI481" s="211">
        <f t="shared" si="1461"/>
        <v>0</v>
      </c>
      <c r="FJ481" s="211">
        <f t="shared" si="1462"/>
        <v>0</v>
      </c>
      <c r="FK481" s="211">
        <f t="shared" si="1463"/>
        <v>0</v>
      </c>
      <c r="FL481" s="211">
        <f t="shared" si="1464"/>
        <v>0</v>
      </c>
      <c r="FM481" s="211">
        <f t="shared" si="1465"/>
        <v>0</v>
      </c>
      <c r="FN481" s="211">
        <f t="shared" si="1466"/>
        <v>0</v>
      </c>
      <c r="FO481" s="211">
        <f t="shared" si="1467"/>
        <v>0</v>
      </c>
      <c r="FP481" s="211">
        <f t="shared" si="1468"/>
        <v>0</v>
      </c>
      <c r="FQ481" s="211">
        <f t="shared" si="1469"/>
        <v>0</v>
      </c>
      <c r="FR481" s="211">
        <f t="shared" si="1470"/>
        <v>0</v>
      </c>
      <c r="FS481" s="211">
        <f t="shared" si="1471"/>
        <v>0</v>
      </c>
      <c r="FT481" s="211">
        <f t="shared" si="1472"/>
        <v>0</v>
      </c>
      <c r="FU481" s="211">
        <f t="shared" si="1473"/>
        <v>0</v>
      </c>
      <c r="FV481" s="211">
        <f t="shared" si="1474"/>
        <v>0</v>
      </c>
      <c r="FW481" s="211">
        <f t="shared" si="1475"/>
        <v>0</v>
      </c>
      <c r="FX481" s="211">
        <f t="shared" si="1476"/>
        <v>0</v>
      </c>
      <c r="FY481" s="211">
        <f t="shared" si="1477"/>
        <v>0</v>
      </c>
      <c r="FZ481" s="211">
        <f t="shared" si="1478"/>
        <v>0</v>
      </c>
      <c r="GA481" s="211">
        <f t="shared" si="1479"/>
        <v>0</v>
      </c>
      <c r="GB481" s="211">
        <f t="shared" si="1480"/>
        <v>0</v>
      </c>
      <c r="GC481" s="211">
        <f t="shared" si="1481"/>
        <v>0</v>
      </c>
      <c r="GD481" s="211">
        <f t="shared" si="1482"/>
        <v>0</v>
      </c>
      <c r="GE481" s="211">
        <f t="shared" si="1483"/>
        <v>0</v>
      </c>
      <c r="GF481" s="211">
        <f t="shared" si="1484"/>
        <v>0</v>
      </c>
      <c r="GG481" s="211">
        <f t="shared" si="1485"/>
        <v>0</v>
      </c>
      <c r="GH481" s="211">
        <f t="shared" si="1486"/>
        <v>0</v>
      </c>
      <c r="GI481" s="211">
        <f t="shared" si="1487"/>
        <v>0</v>
      </c>
      <c r="GJ481" s="211">
        <f t="shared" si="1488"/>
        <v>0</v>
      </c>
      <c r="GK481" s="211">
        <f t="shared" si="1489"/>
        <v>0</v>
      </c>
      <c r="GL481" s="211">
        <f t="shared" si="1490"/>
        <v>0</v>
      </c>
    </row>
    <row r="482" spans="3:194" ht="60">
      <c r="C482" s="25" t="s">
        <v>329</v>
      </c>
      <c r="D482" s="220">
        <v>5110</v>
      </c>
      <c r="E482" s="223">
        <v>23</v>
      </c>
      <c r="F482" s="223"/>
      <c r="G482" s="224">
        <f t="shared" si="1524"/>
        <v>0</v>
      </c>
      <c r="H482" s="224">
        <f t="shared" si="1525"/>
        <v>0</v>
      </c>
      <c r="I482" s="222"/>
      <c r="J482" s="222"/>
      <c r="K482" s="222"/>
      <c r="L482" s="222"/>
      <c r="M482" s="222"/>
      <c r="N482" s="222"/>
      <c r="O482" s="222"/>
      <c r="P482" s="222"/>
      <c r="Q482" s="224">
        <f t="shared" si="1526"/>
        <v>0</v>
      </c>
      <c r="R482" s="222"/>
      <c r="S482" s="222"/>
      <c r="T482" s="222"/>
      <c r="U482" s="222"/>
      <c r="V482" s="224">
        <f t="shared" si="1527"/>
        <v>0</v>
      </c>
      <c r="W482" s="222"/>
      <c r="X482" s="222"/>
      <c r="Y482" s="222"/>
      <c r="Z482" s="222"/>
      <c r="AA482" s="224">
        <f t="shared" si="1528"/>
        <v>0</v>
      </c>
      <c r="AB482" s="222"/>
      <c r="AC482" s="222"/>
      <c r="AD482" s="222"/>
      <c r="AE482" s="222"/>
      <c r="AF482" s="224">
        <f t="shared" si="1529"/>
        <v>0</v>
      </c>
      <c r="AG482" s="222"/>
      <c r="AH482" s="222"/>
      <c r="AI482" s="222"/>
      <c r="AJ482" s="222"/>
      <c r="AK482" s="224">
        <f t="shared" si="1530"/>
        <v>0</v>
      </c>
      <c r="AL482" s="224">
        <f t="shared" si="1531"/>
        <v>0</v>
      </c>
      <c r="AM482" s="222"/>
      <c r="AN482" s="222"/>
      <c r="AO482" s="222"/>
      <c r="AP482" s="222"/>
      <c r="AQ482" s="222"/>
      <c r="AR482" s="222"/>
      <c r="AS482" s="222"/>
      <c r="AT482" s="222"/>
      <c r="AU482" s="224">
        <f t="shared" si="1532"/>
        <v>0</v>
      </c>
      <c r="AV482" s="222"/>
      <c r="AW482" s="222"/>
      <c r="AX482" s="222"/>
      <c r="AY482" s="222"/>
      <c r="AZ482" s="224">
        <f t="shared" si="1533"/>
        <v>0</v>
      </c>
      <c r="BA482" s="222"/>
      <c r="BB482" s="222"/>
      <c r="BC482" s="222"/>
      <c r="BD482" s="222"/>
      <c r="BE482" s="224">
        <f t="shared" si="1534"/>
        <v>0</v>
      </c>
      <c r="BF482" s="222"/>
      <c r="BG482" s="222"/>
      <c r="BH482" s="222"/>
      <c r="BI482" s="222"/>
      <c r="BJ482" s="224">
        <f t="shared" si="1535"/>
        <v>0</v>
      </c>
      <c r="BK482" s="222"/>
      <c r="BL482" s="222"/>
      <c r="BM482" s="222"/>
      <c r="BN482" s="222"/>
      <c r="BO482" s="224">
        <f t="shared" si="1536"/>
        <v>0</v>
      </c>
      <c r="BP482" s="222"/>
      <c r="BQ482" s="222"/>
      <c r="BR482" s="222"/>
      <c r="BS482" s="222"/>
      <c r="BT482" s="224">
        <f t="shared" si="1537"/>
        <v>0</v>
      </c>
      <c r="BU482" s="222"/>
      <c r="BV482" s="222"/>
      <c r="BW482" s="222"/>
      <c r="BX482" s="222"/>
      <c r="BY482" s="224">
        <f t="shared" si="1538"/>
        <v>0</v>
      </c>
      <c r="BZ482" s="222"/>
      <c r="CA482" s="222"/>
      <c r="CB482" s="222"/>
      <c r="CC482" s="222"/>
      <c r="CD482" s="224">
        <f t="shared" si="1539"/>
        <v>0</v>
      </c>
      <c r="CE482" s="222"/>
      <c r="CF482" s="222"/>
      <c r="CG482" s="222"/>
      <c r="CH482" s="222"/>
      <c r="CI482" s="224">
        <f t="shared" si="1540"/>
        <v>0</v>
      </c>
      <c r="CJ482" s="222"/>
      <c r="CK482" s="222"/>
      <c r="CL482" s="222"/>
      <c r="CM482" s="222"/>
      <c r="CN482" s="224">
        <f t="shared" si="1541"/>
        <v>0</v>
      </c>
      <c r="CO482" s="222"/>
      <c r="CP482" s="222"/>
      <c r="CQ482" s="222"/>
      <c r="CR482" s="222"/>
      <c r="CS482" s="209">
        <f t="shared" si="1521"/>
        <v>0</v>
      </c>
      <c r="CT482" s="205"/>
      <c r="CU482" s="210">
        <f t="shared" si="1425"/>
        <v>0</v>
      </c>
      <c r="CV482" s="210">
        <f t="shared" si="1425"/>
        <v>0</v>
      </c>
      <c r="CW482" s="210">
        <f t="shared" si="1492"/>
        <v>0</v>
      </c>
      <c r="CX482" s="210">
        <f t="shared" si="1493"/>
        <v>0</v>
      </c>
      <c r="CY482" s="210">
        <f t="shared" si="1494"/>
        <v>0</v>
      </c>
      <c r="CZ482" s="210">
        <f t="shared" si="1495"/>
        <v>0</v>
      </c>
      <c r="DA482" s="210">
        <f t="shared" si="1426"/>
        <v>0</v>
      </c>
      <c r="DB482" s="210">
        <f t="shared" si="1426"/>
        <v>0</v>
      </c>
      <c r="DC482" s="210">
        <f t="shared" si="1496"/>
        <v>0</v>
      </c>
      <c r="DD482" s="210">
        <f t="shared" si="1497"/>
        <v>0</v>
      </c>
      <c r="DE482" s="210">
        <f t="shared" si="1498"/>
        <v>0</v>
      </c>
      <c r="DF482" s="210">
        <f t="shared" si="1499"/>
        <v>0</v>
      </c>
      <c r="DG482" s="210">
        <f t="shared" si="1500"/>
        <v>0</v>
      </c>
      <c r="DH482" s="210">
        <f t="shared" si="1501"/>
        <v>0</v>
      </c>
      <c r="DI482" s="210">
        <f t="shared" si="1502"/>
        <v>0</v>
      </c>
      <c r="DJ482" s="210">
        <f t="shared" si="1503"/>
        <v>0</v>
      </c>
      <c r="DK482" s="210">
        <f t="shared" si="1504"/>
        <v>0</v>
      </c>
      <c r="DL482" s="210">
        <f t="shared" si="1505"/>
        <v>0</v>
      </c>
      <c r="DN482" s="210">
        <f t="shared" si="1491"/>
        <v>0</v>
      </c>
      <c r="DO482" s="210">
        <f t="shared" si="1491"/>
        <v>0</v>
      </c>
      <c r="DP482" s="210">
        <f t="shared" si="1491"/>
        <v>0</v>
      </c>
      <c r="DQ482" s="210">
        <f t="shared" si="1491"/>
        <v>0</v>
      </c>
      <c r="DR482" s="210">
        <f t="shared" si="1491"/>
        <v>0</v>
      </c>
      <c r="DS482" s="210">
        <f t="shared" si="1491"/>
        <v>0</v>
      </c>
      <c r="DT482" s="210">
        <f t="shared" si="1491"/>
        <v>0</v>
      </c>
      <c r="DU482" s="210">
        <f t="shared" si="1491"/>
        <v>0</v>
      </c>
      <c r="DV482" s="210">
        <f t="shared" si="1491"/>
        <v>0</v>
      </c>
      <c r="DW482" s="210">
        <f t="shared" si="1491"/>
        <v>0</v>
      </c>
      <c r="DX482" s="210">
        <f t="shared" si="1491"/>
        <v>0</v>
      </c>
      <c r="DY482" s="210">
        <f t="shared" si="1491"/>
        <v>0</v>
      </c>
      <c r="DZ482" s="210">
        <f t="shared" si="1491"/>
        <v>0</v>
      </c>
      <c r="EA482" s="210">
        <f t="shared" si="1491"/>
        <v>0</v>
      </c>
      <c r="EB482" s="210">
        <f t="shared" si="1491"/>
        <v>0</v>
      </c>
      <c r="EC482" s="210">
        <f t="shared" si="1491"/>
        <v>0</v>
      </c>
      <c r="ED482" s="210">
        <f t="shared" si="1543"/>
        <v>0</v>
      </c>
      <c r="EE482" s="210">
        <f t="shared" si="1544"/>
        <v>0</v>
      </c>
      <c r="EF482" s="210">
        <f t="shared" si="1545"/>
        <v>0</v>
      </c>
      <c r="EG482" s="210">
        <f t="shared" si="1546"/>
        <v>0</v>
      </c>
      <c r="EH482" s="210">
        <f t="shared" si="1542"/>
        <v>0</v>
      </c>
      <c r="EI482" s="210">
        <f t="shared" si="1542"/>
        <v>0</v>
      </c>
      <c r="EJ482" s="210">
        <f t="shared" si="1460"/>
        <v>0</v>
      </c>
      <c r="EK482" s="210">
        <f t="shared" si="1460"/>
        <v>0</v>
      </c>
      <c r="EL482" s="210">
        <f t="shared" si="1460"/>
        <v>0</v>
      </c>
      <c r="EM482" s="210">
        <f t="shared" si="1460"/>
        <v>0</v>
      </c>
      <c r="EN482" s="210">
        <f t="shared" si="1460"/>
        <v>0</v>
      </c>
      <c r="EO482" s="210">
        <f t="shared" si="1460"/>
        <v>0</v>
      </c>
      <c r="EP482" s="210">
        <f t="shared" si="1460"/>
        <v>0</v>
      </c>
      <c r="EQ482" s="210">
        <f t="shared" si="1460"/>
        <v>0</v>
      </c>
      <c r="ES482" s="210">
        <f t="shared" si="1506"/>
        <v>0</v>
      </c>
      <c r="ET482" s="210">
        <f t="shared" si="1507"/>
        <v>0</v>
      </c>
      <c r="EU482" s="210">
        <f t="shared" si="1508"/>
        <v>0</v>
      </c>
      <c r="EV482" s="210">
        <f t="shared" si="1509"/>
        <v>0</v>
      </c>
      <c r="EW482" s="210">
        <f t="shared" si="1510"/>
        <v>0</v>
      </c>
      <c r="EX482" s="210">
        <f t="shared" si="1511"/>
        <v>0</v>
      </c>
      <c r="EY482" s="210">
        <f t="shared" si="1512"/>
        <v>0</v>
      </c>
      <c r="EZ482" s="210">
        <f t="shared" si="1513"/>
        <v>0</v>
      </c>
      <c r="FA482" s="210">
        <f t="shared" si="1514"/>
        <v>0</v>
      </c>
      <c r="FB482" s="210">
        <f t="shared" si="1515"/>
        <v>0</v>
      </c>
      <c r="FC482" s="210">
        <f t="shared" si="1516"/>
        <v>0</v>
      </c>
      <c r="FD482" s="210">
        <f t="shared" si="1517"/>
        <v>0</v>
      </c>
      <c r="FE482" s="210">
        <f t="shared" si="1518"/>
        <v>0</v>
      </c>
      <c r="FF482" s="210">
        <f t="shared" si="1519"/>
        <v>0</v>
      </c>
      <c r="FG482" s="210">
        <f t="shared" si="1520"/>
        <v>0</v>
      </c>
      <c r="FI482" s="211">
        <f t="shared" si="1461"/>
        <v>0</v>
      </c>
      <c r="FJ482" s="211">
        <f t="shared" si="1462"/>
        <v>0</v>
      </c>
      <c r="FK482" s="211">
        <f t="shared" si="1463"/>
        <v>0</v>
      </c>
      <c r="FL482" s="211">
        <f t="shared" si="1464"/>
        <v>0</v>
      </c>
      <c r="FM482" s="211">
        <f t="shared" si="1465"/>
        <v>0</v>
      </c>
      <c r="FN482" s="211">
        <f t="shared" si="1466"/>
        <v>0</v>
      </c>
      <c r="FO482" s="211">
        <f t="shared" si="1467"/>
        <v>0</v>
      </c>
      <c r="FP482" s="211">
        <f t="shared" si="1468"/>
        <v>0</v>
      </c>
      <c r="FQ482" s="211">
        <f t="shared" si="1469"/>
        <v>0</v>
      </c>
      <c r="FR482" s="211">
        <f t="shared" si="1470"/>
        <v>0</v>
      </c>
      <c r="FS482" s="211">
        <f t="shared" si="1471"/>
        <v>0</v>
      </c>
      <c r="FT482" s="211">
        <f t="shared" si="1472"/>
        <v>0</v>
      </c>
      <c r="FU482" s="211">
        <f t="shared" si="1473"/>
        <v>0</v>
      </c>
      <c r="FV482" s="211">
        <f t="shared" si="1474"/>
        <v>0</v>
      </c>
      <c r="FW482" s="211">
        <f t="shared" si="1475"/>
        <v>0</v>
      </c>
      <c r="FX482" s="211">
        <f t="shared" si="1476"/>
        <v>0</v>
      </c>
      <c r="FY482" s="211">
        <f t="shared" si="1477"/>
        <v>0</v>
      </c>
      <c r="FZ482" s="211">
        <f t="shared" si="1478"/>
        <v>0</v>
      </c>
      <c r="GA482" s="211">
        <f t="shared" si="1479"/>
        <v>0</v>
      </c>
      <c r="GB482" s="211">
        <f t="shared" si="1480"/>
        <v>0</v>
      </c>
      <c r="GC482" s="211">
        <f t="shared" si="1481"/>
        <v>0</v>
      </c>
      <c r="GD482" s="211">
        <f t="shared" si="1482"/>
        <v>0</v>
      </c>
      <c r="GE482" s="211">
        <f t="shared" si="1483"/>
        <v>0</v>
      </c>
      <c r="GF482" s="211">
        <f t="shared" si="1484"/>
        <v>0</v>
      </c>
      <c r="GG482" s="211">
        <f t="shared" si="1485"/>
        <v>0</v>
      </c>
      <c r="GH482" s="211">
        <f t="shared" si="1486"/>
        <v>0</v>
      </c>
      <c r="GI482" s="211">
        <f t="shared" si="1487"/>
        <v>0</v>
      </c>
      <c r="GJ482" s="211">
        <f t="shared" si="1488"/>
        <v>0</v>
      </c>
      <c r="GK482" s="211">
        <f t="shared" si="1489"/>
        <v>0</v>
      </c>
      <c r="GL482" s="211">
        <f t="shared" si="1490"/>
        <v>0</v>
      </c>
    </row>
    <row r="483" spans="3:194">
      <c r="C483" s="25" t="s">
        <v>330</v>
      </c>
      <c r="D483" s="220">
        <v>5111</v>
      </c>
      <c r="E483" s="223">
        <v>12</v>
      </c>
      <c r="F483" s="223"/>
      <c r="G483" s="224">
        <f t="shared" si="1524"/>
        <v>0</v>
      </c>
      <c r="H483" s="224">
        <f t="shared" si="1525"/>
        <v>0</v>
      </c>
      <c r="I483" s="222"/>
      <c r="J483" s="222"/>
      <c r="K483" s="222"/>
      <c r="L483" s="222"/>
      <c r="M483" s="222"/>
      <c r="N483" s="222"/>
      <c r="O483" s="222"/>
      <c r="P483" s="222"/>
      <c r="Q483" s="224">
        <f t="shared" si="1526"/>
        <v>0</v>
      </c>
      <c r="R483" s="222"/>
      <c r="S483" s="222"/>
      <c r="T483" s="222"/>
      <c r="U483" s="222"/>
      <c r="V483" s="224">
        <f t="shared" si="1527"/>
        <v>0</v>
      </c>
      <c r="W483" s="222"/>
      <c r="X483" s="222"/>
      <c r="Y483" s="222"/>
      <c r="Z483" s="222"/>
      <c r="AA483" s="224">
        <f t="shared" si="1528"/>
        <v>0</v>
      </c>
      <c r="AB483" s="222"/>
      <c r="AC483" s="222"/>
      <c r="AD483" s="222"/>
      <c r="AE483" s="222"/>
      <c r="AF483" s="224">
        <f t="shared" si="1529"/>
        <v>0</v>
      </c>
      <c r="AG483" s="222"/>
      <c r="AH483" s="222"/>
      <c r="AI483" s="222"/>
      <c r="AJ483" s="222"/>
      <c r="AK483" s="224">
        <f t="shared" si="1530"/>
        <v>0</v>
      </c>
      <c r="AL483" s="224">
        <f t="shared" si="1531"/>
        <v>0</v>
      </c>
      <c r="AM483" s="222"/>
      <c r="AN483" s="222"/>
      <c r="AO483" s="222"/>
      <c r="AP483" s="222"/>
      <c r="AQ483" s="222"/>
      <c r="AR483" s="222"/>
      <c r="AS483" s="222"/>
      <c r="AT483" s="222"/>
      <c r="AU483" s="224">
        <f t="shared" si="1532"/>
        <v>0</v>
      </c>
      <c r="AV483" s="222"/>
      <c r="AW483" s="222"/>
      <c r="AX483" s="222"/>
      <c r="AY483" s="222"/>
      <c r="AZ483" s="224">
        <f t="shared" si="1533"/>
        <v>0</v>
      </c>
      <c r="BA483" s="222"/>
      <c r="BB483" s="222"/>
      <c r="BC483" s="222"/>
      <c r="BD483" s="222"/>
      <c r="BE483" s="224">
        <f t="shared" si="1534"/>
        <v>0</v>
      </c>
      <c r="BF483" s="222"/>
      <c r="BG483" s="222"/>
      <c r="BH483" s="222"/>
      <c r="BI483" s="222"/>
      <c r="BJ483" s="224">
        <f t="shared" si="1535"/>
        <v>0</v>
      </c>
      <c r="BK483" s="222"/>
      <c r="BL483" s="222"/>
      <c r="BM483" s="222"/>
      <c r="BN483" s="222"/>
      <c r="BO483" s="224">
        <f t="shared" si="1536"/>
        <v>0</v>
      </c>
      <c r="BP483" s="222"/>
      <c r="BQ483" s="222"/>
      <c r="BR483" s="222"/>
      <c r="BS483" s="222"/>
      <c r="BT483" s="224">
        <f t="shared" si="1537"/>
        <v>0</v>
      </c>
      <c r="BU483" s="222"/>
      <c r="BV483" s="222"/>
      <c r="BW483" s="222"/>
      <c r="BX483" s="222"/>
      <c r="BY483" s="224">
        <f t="shared" si="1538"/>
        <v>0</v>
      </c>
      <c r="BZ483" s="222"/>
      <c r="CA483" s="222"/>
      <c r="CB483" s="222"/>
      <c r="CC483" s="222"/>
      <c r="CD483" s="224">
        <f t="shared" si="1539"/>
        <v>0</v>
      </c>
      <c r="CE483" s="222"/>
      <c r="CF483" s="222"/>
      <c r="CG483" s="222"/>
      <c r="CH483" s="222"/>
      <c r="CI483" s="224">
        <f t="shared" si="1540"/>
        <v>0</v>
      </c>
      <c r="CJ483" s="222"/>
      <c r="CK483" s="222"/>
      <c r="CL483" s="222"/>
      <c r="CM483" s="222"/>
      <c r="CN483" s="224">
        <f t="shared" si="1541"/>
        <v>0</v>
      </c>
      <c r="CO483" s="222"/>
      <c r="CP483" s="222"/>
      <c r="CQ483" s="222"/>
      <c r="CR483" s="222"/>
      <c r="CS483" s="209">
        <f t="shared" si="1521"/>
        <v>0</v>
      </c>
      <c r="CT483" s="205"/>
      <c r="CU483" s="210">
        <f t="shared" si="1425"/>
        <v>0</v>
      </c>
      <c r="CV483" s="210">
        <f t="shared" si="1425"/>
        <v>0</v>
      </c>
      <c r="CW483" s="210">
        <f t="shared" si="1492"/>
        <v>0</v>
      </c>
      <c r="CX483" s="210">
        <f t="shared" si="1493"/>
        <v>0</v>
      </c>
      <c r="CY483" s="210">
        <f t="shared" si="1494"/>
        <v>0</v>
      </c>
      <c r="CZ483" s="210">
        <f t="shared" si="1495"/>
        <v>0</v>
      </c>
      <c r="DA483" s="210">
        <f t="shared" si="1426"/>
        <v>0</v>
      </c>
      <c r="DB483" s="210">
        <f t="shared" si="1426"/>
        <v>0</v>
      </c>
      <c r="DC483" s="210">
        <f t="shared" si="1496"/>
        <v>0</v>
      </c>
      <c r="DD483" s="210">
        <f t="shared" si="1497"/>
        <v>0</v>
      </c>
      <c r="DE483" s="210">
        <f t="shared" si="1498"/>
        <v>0</v>
      </c>
      <c r="DF483" s="210">
        <f t="shared" si="1499"/>
        <v>0</v>
      </c>
      <c r="DG483" s="210">
        <f t="shared" si="1500"/>
        <v>0</v>
      </c>
      <c r="DH483" s="210">
        <f t="shared" si="1501"/>
        <v>0</v>
      </c>
      <c r="DI483" s="210">
        <f t="shared" si="1502"/>
        <v>0</v>
      </c>
      <c r="DJ483" s="210">
        <f t="shared" si="1503"/>
        <v>0</v>
      </c>
      <c r="DK483" s="210">
        <f t="shared" si="1504"/>
        <v>0</v>
      </c>
      <c r="DL483" s="210">
        <f t="shared" si="1505"/>
        <v>0</v>
      </c>
      <c r="DN483" s="210">
        <f t="shared" si="1491"/>
        <v>0</v>
      </c>
      <c r="DO483" s="210">
        <f t="shared" si="1491"/>
        <v>0</v>
      </c>
      <c r="DP483" s="210">
        <f t="shared" si="1491"/>
        <v>0</v>
      </c>
      <c r="DQ483" s="210">
        <f t="shared" si="1491"/>
        <v>0</v>
      </c>
      <c r="DR483" s="210">
        <f t="shared" si="1491"/>
        <v>0</v>
      </c>
      <c r="DS483" s="210">
        <f t="shared" si="1491"/>
        <v>0</v>
      </c>
      <c r="DT483" s="210">
        <f t="shared" si="1491"/>
        <v>0</v>
      </c>
      <c r="DU483" s="210">
        <f t="shared" si="1491"/>
        <v>0</v>
      </c>
      <c r="DV483" s="210">
        <f t="shared" si="1491"/>
        <v>0</v>
      </c>
      <c r="DW483" s="210">
        <f t="shared" si="1491"/>
        <v>0</v>
      </c>
      <c r="DX483" s="210">
        <f t="shared" si="1491"/>
        <v>0</v>
      </c>
      <c r="DY483" s="210">
        <f t="shared" si="1491"/>
        <v>0</v>
      </c>
      <c r="DZ483" s="210">
        <f t="shared" si="1491"/>
        <v>0</v>
      </c>
      <c r="EA483" s="210">
        <f t="shared" si="1491"/>
        <v>0</v>
      </c>
      <c r="EB483" s="210">
        <f t="shared" si="1491"/>
        <v>0</v>
      </c>
      <c r="EC483" s="210">
        <f t="shared" si="1491"/>
        <v>0</v>
      </c>
      <c r="ED483" s="210">
        <f t="shared" si="1543"/>
        <v>0</v>
      </c>
      <c r="EE483" s="210">
        <f t="shared" si="1544"/>
        <v>0</v>
      </c>
      <c r="EF483" s="210">
        <f t="shared" si="1545"/>
        <v>0</v>
      </c>
      <c r="EG483" s="210">
        <f t="shared" si="1546"/>
        <v>0</v>
      </c>
      <c r="EH483" s="210">
        <f t="shared" si="1542"/>
        <v>0</v>
      </c>
      <c r="EI483" s="210">
        <f t="shared" si="1542"/>
        <v>0</v>
      </c>
      <c r="EJ483" s="210">
        <f t="shared" si="1460"/>
        <v>0</v>
      </c>
      <c r="EK483" s="210">
        <f t="shared" si="1460"/>
        <v>0</v>
      </c>
      <c r="EL483" s="210">
        <f t="shared" si="1460"/>
        <v>0</v>
      </c>
      <c r="EM483" s="210">
        <f t="shared" si="1460"/>
        <v>0</v>
      </c>
      <c r="EN483" s="210">
        <f t="shared" si="1460"/>
        <v>0</v>
      </c>
      <c r="EO483" s="210">
        <f t="shared" si="1460"/>
        <v>0</v>
      </c>
      <c r="EP483" s="210">
        <f t="shared" si="1460"/>
        <v>0</v>
      </c>
      <c r="EQ483" s="210">
        <f t="shared" si="1460"/>
        <v>0</v>
      </c>
      <c r="ES483" s="210">
        <f t="shared" si="1506"/>
        <v>0</v>
      </c>
      <c r="ET483" s="210">
        <f t="shared" si="1507"/>
        <v>0</v>
      </c>
      <c r="EU483" s="210">
        <f t="shared" si="1508"/>
        <v>0</v>
      </c>
      <c r="EV483" s="210">
        <f t="shared" si="1509"/>
        <v>0</v>
      </c>
      <c r="EW483" s="210">
        <f t="shared" si="1510"/>
        <v>0</v>
      </c>
      <c r="EX483" s="210">
        <f t="shared" si="1511"/>
        <v>0</v>
      </c>
      <c r="EY483" s="210">
        <f t="shared" si="1512"/>
        <v>0</v>
      </c>
      <c r="EZ483" s="210">
        <f t="shared" si="1513"/>
        <v>0</v>
      </c>
      <c r="FA483" s="210">
        <f t="shared" si="1514"/>
        <v>0</v>
      </c>
      <c r="FB483" s="210">
        <f t="shared" si="1515"/>
        <v>0</v>
      </c>
      <c r="FC483" s="210">
        <f t="shared" si="1516"/>
        <v>0</v>
      </c>
      <c r="FD483" s="210">
        <f t="shared" si="1517"/>
        <v>0</v>
      </c>
      <c r="FE483" s="210">
        <f t="shared" si="1518"/>
        <v>0</v>
      </c>
      <c r="FF483" s="210">
        <f t="shared" si="1519"/>
        <v>0</v>
      </c>
      <c r="FG483" s="210">
        <f t="shared" si="1520"/>
        <v>0</v>
      </c>
      <c r="FI483" s="211">
        <f t="shared" si="1461"/>
        <v>0</v>
      </c>
      <c r="FJ483" s="211">
        <f t="shared" si="1462"/>
        <v>0</v>
      </c>
      <c r="FK483" s="211">
        <f t="shared" si="1463"/>
        <v>0</v>
      </c>
      <c r="FL483" s="211">
        <f t="shared" si="1464"/>
        <v>0</v>
      </c>
      <c r="FM483" s="211">
        <f t="shared" si="1465"/>
        <v>0</v>
      </c>
      <c r="FN483" s="211">
        <f t="shared" si="1466"/>
        <v>0</v>
      </c>
      <c r="FO483" s="211">
        <f t="shared" si="1467"/>
        <v>0</v>
      </c>
      <c r="FP483" s="211">
        <f t="shared" si="1468"/>
        <v>0</v>
      </c>
      <c r="FQ483" s="211">
        <f t="shared" si="1469"/>
        <v>0</v>
      </c>
      <c r="FR483" s="211">
        <f t="shared" si="1470"/>
        <v>0</v>
      </c>
      <c r="FS483" s="211">
        <f t="shared" si="1471"/>
        <v>0</v>
      </c>
      <c r="FT483" s="211">
        <f t="shared" si="1472"/>
        <v>0</v>
      </c>
      <c r="FU483" s="211">
        <f t="shared" si="1473"/>
        <v>0</v>
      </c>
      <c r="FV483" s="211">
        <f t="shared" si="1474"/>
        <v>0</v>
      </c>
      <c r="FW483" s="211">
        <f t="shared" si="1475"/>
        <v>0</v>
      </c>
      <c r="FX483" s="211">
        <f t="shared" si="1476"/>
        <v>0</v>
      </c>
      <c r="FY483" s="211">
        <f t="shared" si="1477"/>
        <v>0</v>
      </c>
      <c r="FZ483" s="211">
        <f t="shared" si="1478"/>
        <v>0</v>
      </c>
      <c r="GA483" s="211">
        <f t="shared" si="1479"/>
        <v>0</v>
      </c>
      <c r="GB483" s="211">
        <f t="shared" si="1480"/>
        <v>0</v>
      </c>
      <c r="GC483" s="211">
        <f t="shared" si="1481"/>
        <v>0</v>
      </c>
      <c r="GD483" s="211">
        <f t="shared" si="1482"/>
        <v>0</v>
      </c>
      <c r="GE483" s="211">
        <f t="shared" si="1483"/>
        <v>0</v>
      </c>
      <c r="GF483" s="211">
        <f t="shared" si="1484"/>
        <v>0</v>
      </c>
      <c r="GG483" s="211">
        <f t="shared" si="1485"/>
        <v>0</v>
      </c>
      <c r="GH483" s="211">
        <f t="shared" si="1486"/>
        <v>0</v>
      </c>
      <c r="GI483" s="211">
        <f t="shared" si="1487"/>
        <v>0</v>
      </c>
      <c r="GJ483" s="211">
        <f t="shared" si="1488"/>
        <v>0</v>
      </c>
      <c r="GK483" s="211">
        <f t="shared" si="1489"/>
        <v>0</v>
      </c>
      <c r="GL483" s="211">
        <f t="shared" si="1490"/>
        <v>0</v>
      </c>
    </row>
    <row r="484" spans="3:194">
      <c r="C484" s="25" t="s">
        <v>331</v>
      </c>
      <c r="D484" s="220">
        <v>5112</v>
      </c>
      <c r="E484" s="223">
        <v>23</v>
      </c>
      <c r="F484" s="223"/>
      <c r="G484" s="224">
        <f t="shared" si="1524"/>
        <v>0</v>
      </c>
      <c r="H484" s="224">
        <f t="shared" si="1525"/>
        <v>0</v>
      </c>
      <c r="I484" s="222"/>
      <c r="J484" s="222"/>
      <c r="K484" s="222"/>
      <c r="L484" s="222"/>
      <c r="M484" s="222"/>
      <c r="N484" s="222"/>
      <c r="O484" s="222"/>
      <c r="P484" s="222"/>
      <c r="Q484" s="224">
        <f t="shared" si="1526"/>
        <v>0</v>
      </c>
      <c r="R484" s="222"/>
      <c r="S484" s="222"/>
      <c r="T484" s="222"/>
      <c r="U484" s="222"/>
      <c r="V484" s="224">
        <f t="shared" si="1527"/>
        <v>0</v>
      </c>
      <c r="W484" s="222"/>
      <c r="X484" s="222"/>
      <c r="Y484" s="222"/>
      <c r="Z484" s="222"/>
      <c r="AA484" s="224">
        <f t="shared" si="1528"/>
        <v>0</v>
      </c>
      <c r="AB484" s="222"/>
      <c r="AC484" s="222"/>
      <c r="AD484" s="222"/>
      <c r="AE484" s="222"/>
      <c r="AF484" s="224">
        <f t="shared" si="1529"/>
        <v>0</v>
      </c>
      <c r="AG484" s="222"/>
      <c r="AH484" s="222"/>
      <c r="AI484" s="222"/>
      <c r="AJ484" s="222"/>
      <c r="AK484" s="224">
        <f t="shared" si="1530"/>
        <v>0</v>
      </c>
      <c r="AL484" s="224">
        <f t="shared" si="1531"/>
        <v>0</v>
      </c>
      <c r="AM484" s="222"/>
      <c r="AN484" s="222"/>
      <c r="AO484" s="222"/>
      <c r="AP484" s="222"/>
      <c r="AQ484" s="222"/>
      <c r="AR484" s="222"/>
      <c r="AS484" s="222"/>
      <c r="AT484" s="222"/>
      <c r="AU484" s="224">
        <f t="shared" si="1532"/>
        <v>0</v>
      </c>
      <c r="AV484" s="222"/>
      <c r="AW484" s="222"/>
      <c r="AX484" s="222"/>
      <c r="AY484" s="222"/>
      <c r="AZ484" s="224">
        <f t="shared" si="1533"/>
        <v>0</v>
      </c>
      <c r="BA484" s="222"/>
      <c r="BB484" s="222"/>
      <c r="BC484" s="222"/>
      <c r="BD484" s="222"/>
      <c r="BE484" s="224">
        <f t="shared" si="1534"/>
        <v>0</v>
      </c>
      <c r="BF484" s="222"/>
      <c r="BG484" s="222"/>
      <c r="BH484" s="222"/>
      <c r="BI484" s="222"/>
      <c r="BJ484" s="224">
        <f t="shared" si="1535"/>
        <v>0</v>
      </c>
      <c r="BK484" s="222"/>
      <c r="BL484" s="222"/>
      <c r="BM484" s="222"/>
      <c r="BN484" s="222"/>
      <c r="BO484" s="224">
        <f t="shared" si="1536"/>
        <v>0</v>
      </c>
      <c r="BP484" s="222"/>
      <c r="BQ484" s="222"/>
      <c r="BR484" s="222"/>
      <c r="BS484" s="222"/>
      <c r="BT484" s="224">
        <f t="shared" si="1537"/>
        <v>0</v>
      </c>
      <c r="BU484" s="222"/>
      <c r="BV484" s="222"/>
      <c r="BW484" s="222"/>
      <c r="BX484" s="222"/>
      <c r="BY484" s="224">
        <f t="shared" si="1538"/>
        <v>0</v>
      </c>
      <c r="BZ484" s="222"/>
      <c r="CA484" s="222"/>
      <c r="CB484" s="222"/>
      <c r="CC484" s="222"/>
      <c r="CD484" s="224">
        <f t="shared" si="1539"/>
        <v>0</v>
      </c>
      <c r="CE484" s="222"/>
      <c r="CF484" s="222"/>
      <c r="CG484" s="222"/>
      <c r="CH484" s="222"/>
      <c r="CI484" s="224">
        <f t="shared" si="1540"/>
        <v>0</v>
      </c>
      <c r="CJ484" s="222"/>
      <c r="CK484" s="222"/>
      <c r="CL484" s="222"/>
      <c r="CM484" s="222"/>
      <c r="CN484" s="224">
        <f t="shared" si="1541"/>
        <v>0</v>
      </c>
      <c r="CO484" s="222"/>
      <c r="CP484" s="222"/>
      <c r="CQ484" s="222"/>
      <c r="CR484" s="222"/>
      <c r="CS484" s="209">
        <f t="shared" si="1521"/>
        <v>0</v>
      </c>
      <c r="CT484" s="205"/>
      <c r="CU484" s="210">
        <f t="shared" si="1425"/>
        <v>0</v>
      </c>
      <c r="CV484" s="210">
        <f t="shared" si="1425"/>
        <v>0</v>
      </c>
      <c r="CW484" s="210">
        <f t="shared" si="1492"/>
        <v>0</v>
      </c>
      <c r="CX484" s="210">
        <f t="shared" si="1493"/>
        <v>0</v>
      </c>
      <c r="CY484" s="210">
        <f t="shared" si="1494"/>
        <v>0</v>
      </c>
      <c r="CZ484" s="210">
        <f t="shared" si="1495"/>
        <v>0</v>
      </c>
      <c r="DA484" s="210">
        <f t="shared" si="1426"/>
        <v>0</v>
      </c>
      <c r="DB484" s="210">
        <f t="shared" si="1426"/>
        <v>0</v>
      </c>
      <c r="DC484" s="210">
        <f t="shared" si="1496"/>
        <v>0</v>
      </c>
      <c r="DD484" s="210">
        <f t="shared" si="1497"/>
        <v>0</v>
      </c>
      <c r="DE484" s="210">
        <f t="shared" si="1498"/>
        <v>0</v>
      </c>
      <c r="DF484" s="210">
        <f t="shared" si="1499"/>
        <v>0</v>
      </c>
      <c r="DG484" s="210">
        <f t="shared" si="1500"/>
        <v>0</v>
      </c>
      <c r="DH484" s="210">
        <f t="shared" si="1501"/>
        <v>0</v>
      </c>
      <c r="DI484" s="210">
        <f t="shared" si="1502"/>
        <v>0</v>
      </c>
      <c r="DJ484" s="210">
        <f t="shared" si="1503"/>
        <v>0</v>
      </c>
      <c r="DK484" s="210">
        <f t="shared" si="1504"/>
        <v>0</v>
      </c>
      <c r="DL484" s="210">
        <f t="shared" si="1505"/>
        <v>0</v>
      </c>
      <c r="DN484" s="210">
        <f t="shared" si="1491"/>
        <v>0</v>
      </c>
      <c r="DO484" s="210">
        <f t="shared" si="1491"/>
        <v>0</v>
      </c>
      <c r="DP484" s="210">
        <f t="shared" si="1491"/>
        <v>0</v>
      </c>
      <c r="DQ484" s="210">
        <f t="shared" si="1491"/>
        <v>0</v>
      </c>
      <c r="DR484" s="210">
        <f t="shared" si="1491"/>
        <v>0</v>
      </c>
      <c r="DS484" s="210">
        <f t="shared" si="1491"/>
        <v>0</v>
      </c>
      <c r="DT484" s="210">
        <f t="shared" si="1491"/>
        <v>0</v>
      </c>
      <c r="DU484" s="210">
        <f t="shared" si="1491"/>
        <v>0</v>
      </c>
      <c r="DV484" s="210">
        <f t="shared" si="1491"/>
        <v>0</v>
      </c>
      <c r="DW484" s="210">
        <f t="shared" si="1491"/>
        <v>0</v>
      </c>
      <c r="DX484" s="210">
        <f t="shared" si="1491"/>
        <v>0</v>
      </c>
      <c r="DY484" s="210">
        <f t="shared" si="1491"/>
        <v>0</v>
      </c>
      <c r="DZ484" s="210">
        <f t="shared" si="1491"/>
        <v>0</v>
      </c>
      <c r="EA484" s="210">
        <f t="shared" si="1491"/>
        <v>0</v>
      </c>
      <c r="EB484" s="210">
        <f t="shared" si="1491"/>
        <v>0</v>
      </c>
      <c r="EC484" s="210">
        <f t="shared" si="1491"/>
        <v>0</v>
      </c>
      <c r="ED484" s="210">
        <f t="shared" si="1543"/>
        <v>0</v>
      </c>
      <c r="EE484" s="210">
        <f t="shared" si="1544"/>
        <v>0</v>
      </c>
      <c r="EF484" s="210">
        <f t="shared" si="1545"/>
        <v>0</v>
      </c>
      <c r="EG484" s="210">
        <f t="shared" si="1546"/>
        <v>0</v>
      </c>
      <c r="EH484" s="210">
        <f t="shared" si="1542"/>
        <v>0</v>
      </c>
      <c r="EI484" s="210">
        <f t="shared" si="1542"/>
        <v>0</v>
      </c>
      <c r="EJ484" s="210">
        <f t="shared" si="1460"/>
        <v>0</v>
      </c>
      <c r="EK484" s="210">
        <f t="shared" si="1460"/>
        <v>0</v>
      </c>
      <c r="EL484" s="210">
        <f t="shared" si="1460"/>
        <v>0</v>
      </c>
      <c r="EM484" s="210">
        <f t="shared" si="1460"/>
        <v>0</v>
      </c>
      <c r="EN484" s="210">
        <f t="shared" si="1460"/>
        <v>0</v>
      </c>
      <c r="EO484" s="210">
        <f t="shared" si="1460"/>
        <v>0</v>
      </c>
      <c r="EP484" s="210">
        <f t="shared" si="1460"/>
        <v>0</v>
      </c>
      <c r="EQ484" s="210">
        <f t="shared" si="1460"/>
        <v>0</v>
      </c>
      <c r="ES484" s="210">
        <f t="shared" si="1506"/>
        <v>0</v>
      </c>
      <c r="ET484" s="210">
        <f t="shared" si="1507"/>
        <v>0</v>
      </c>
      <c r="EU484" s="210">
        <f t="shared" si="1508"/>
        <v>0</v>
      </c>
      <c r="EV484" s="210">
        <f t="shared" si="1509"/>
        <v>0</v>
      </c>
      <c r="EW484" s="210">
        <f t="shared" si="1510"/>
        <v>0</v>
      </c>
      <c r="EX484" s="210">
        <f t="shared" si="1511"/>
        <v>0</v>
      </c>
      <c r="EY484" s="210">
        <f t="shared" si="1512"/>
        <v>0</v>
      </c>
      <c r="EZ484" s="210">
        <f t="shared" si="1513"/>
        <v>0</v>
      </c>
      <c r="FA484" s="210">
        <f t="shared" si="1514"/>
        <v>0</v>
      </c>
      <c r="FB484" s="210">
        <f t="shared" si="1515"/>
        <v>0</v>
      </c>
      <c r="FC484" s="210">
        <f t="shared" si="1516"/>
        <v>0</v>
      </c>
      <c r="FD484" s="210">
        <f t="shared" si="1517"/>
        <v>0</v>
      </c>
      <c r="FE484" s="210">
        <f t="shared" si="1518"/>
        <v>0</v>
      </c>
      <c r="FF484" s="210">
        <f t="shared" si="1519"/>
        <v>0</v>
      </c>
      <c r="FG484" s="210">
        <f t="shared" si="1520"/>
        <v>0</v>
      </c>
      <c r="FI484" s="211">
        <f t="shared" si="1461"/>
        <v>0</v>
      </c>
      <c r="FJ484" s="211">
        <f t="shared" si="1462"/>
        <v>0</v>
      </c>
      <c r="FK484" s="211">
        <f t="shared" si="1463"/>
        <v>0</v>
      </c>
      <c r="FL484" s="211">
        <f t="shared" si="1464"/>
        <v>0</v>
      </c>
      <c r="FM484" s="211">
        <f t="shared" si="1465"/>
        <v>0</v>
      </c>
      <c r="FN484" s="211">
        <f t="shared" si="1466"/>
        <v>0</v>
      </c>
      <c r="FO484" s="211">
        <f t="shared" si="1467"/>
        <v>0</v>
      </c>
      <c r="FP484" s="211">
        <f t="shared" si="1468"/>
        <v>0</v>
      </c>
      <c r="FQ484" s="211">
        <f t="shared" si="1469"/>
        <v>0</v>
      </c>
      <c r="FR484" s="211">
        <f t="shared" si="1470"/>
        <v>0</v>
      </c>
      <c r="FS484" s="211">
        <f t="shared" si="1471"/>
        <v>0</v>
      </c>
      <c r="FT484" s="211">
        <f t="shared" si="1472"/>
        <v>0</v>
      </c>
      <c r="FU484" s="211">
        <f t="shared" si="1473"/>
        <v>0</v>
      </c>
      <c r="FV484" s="211">
        <f t="shared" si="1474"/>
        <v>0</v>
      </c>
      <c r="FW484" s="211">
        <f t="shared" si="1475"/>
        <v>0</v>
      </c>
      <c r="FX484" s="211">
        <f t="shared" si="1476"/>
        <v>0</v>
      </c>
      <c r="FY484" s="211">
        <f t="shared" si="1477"/>
        <v>0</v>
      </c>
      <c r="FZ484" s="211">
        <f t="shared" si="1478"/>
        <v>0</v>
      </c>
      <c r="GA484" s="211">
        <f t="shared" si="1479"/>
        <v>0</v>
      </c>
      <c r="GB484" s="211">
        <f t="shared" si="1480"/>
        <v>0</v>
      </c>
      <c r="GC484" s="211">
        <f t="shared" si="1481"/>
        <v>0</v>
      </c>
      <c r="GD484" s="211">
        <f t="shared" si="1482"/>
        <v>0</v>
      </c>
      <c r="GE484" s="211">
        <f t="shared" si="1483"/>
        <v>0</v>
      </c>
      <c r="GF484" s="211">
        <f t="shared" si="1484"/>
        <v>0</v>
      </c>
      <c r="GG484" s="211">
        <f t="shared" si="1485"/>
        <v>0</v>
      </c>
      <c r="GH484" s="211">
        <f t="shared" si="1486"/>
        <v>0</v>
      </c>
      <c r="GI484" s="211">
        <f t="shared" si="1487"/>
        <v>0</v>
      </c>
      <c r="GJ484" s="211">
        <f t="shared" si="1488"/>
        <v>0</v>
      </c>
      <c r="GK484" s="211">
        <f t="shared" si="1489"/>
        <v>0</v>
      </c>
      <c r="GL484" s="211">
        <f t="shared" si="1490"/>
        <v>0</v>
      </c>
    </row>
    <row r="485" spans="3:194" ht="30">
      <c r="C485" s="53" t="s">
        <v>332</v>
      </c>
      <c r="D485" s="220">
        <v>5113</v>
      </c>
      <c r="E485" s="223">
        <v>18</v>
      </c>
      <c r="F485" s="223"/>
      <c r="G485" s="224">
        <f t="shared" si="1524"/>
        <v>0</v>
      </c>
      <c r="H485" s="224">
        <f t="shared" si="1525"/>
        <v>0</v>
      </c>
      <c r="I485" s="222"/>
      <c r="J485" s="222"/>
      <c r="K485" s="222"/>
      <c r="L485" s="222"/>
      <c r="M485" s="222"/>
      <c r="N485" s="222"/>
      <c r="O485" s="222"/>
      <c r="P485" s="222"/>
      <c r="Q485" s="224">
        <f t="shared" si="1526"/>
        <v>0</v>
      </c>
      <c r="R485" s="222"/>
      <c r="S485" s="222"/>
      <c r="T485" s="222"/>
      <c r="U485" s="222"/>
      <c r="V485" s="224">
        <f t="shared" si="1527"/>
        <v>0</v>
      </c>
      <c r="W485" s="222"/>
      <c r="X485" s="222"/>
      <c r="Y485" s="222"/>
      <c r="Z485" s="222"/>
      <c r="AA485" s="224">
        <f t="shared" si="1528"/>
        <v>0</v>
      </c>
      <c r="AB485" s="222"/>
      <c r="AC485" s="222"/>
      <c r="AD485" s="222"/>
      <c r="AE485" s="222"/>
      <c r="AF485" s="224">
        <f t="shared" si="1529"/>
        <v>0</v>
      </c>
      <c r="AG485" s="222"/>
      <c r="AH485" s="222"/>
      <c r="AI485" s="222"/>
      <c r="AJ485" s="222"/>
      <c r="AK485" s="224">
        <f t="shared" si="1530"/>
        <v>0</v>
      </c>
      <c r="AL485" s="224">
        <f t="shared" si="1531"/>
        <v>0</v>
      </c>
      <c r="AM485" s="222"/>
      <c r="AN485" s="222"/>
      <c r="AO485" s="222"/>
      <c r="AP485" s="222"/>
      <c r="AQ485" s="222"/>
      <c r="AR485" s="222"/>
      <c r="AS485" s="222"/>
      <c r="AT485" s="222"/>
      <c r="AU485" s="224">
        <f t="shared" si="1532"/>
        <v>0</v>
      </c>
      <c r="AV485" s="222"/>
      <c r="AW485" s="222"/>
      <c r="AX485" s="222"/>
      <c r="AY485" s="222"/>
      <c r="AZ485" s="224">
        <f t="shared" si="1533"/>
        <v>0</v>
      </c>
      <c r="BA485" s="222"/>
      <c r="BB485" s="222"/>
      <c r="BC485" s="222"/>
      <c r="BD485" s="222"/>
      <c r="BE485" s="224">
        <f t="shared" si="1534"/>
        <v>0</v>
      </c>
      <c r="BF485" s="222"/>
      <c r="BG485" s="222"/>
      <c r="BH485" s="222"/>
      <c r="BI485" s="222"/>
      <c r="BJ485" s="224">
        <f t="shared" si="1535"/>
        <v>0</v>
      </c>
      <c r="BK485" s="222"/>
      <c r="BL485" s="222"/>
      <c r="BM485" s="222"/>
      <c r="BN485" s="222"/>
      <c r="BO485" s="224">
        <f t="shared" si="1536"/>
        <v>0</v>
      </c>
      <c r="BP485" s="222"/>
      <c r="BQ485" s="222"/>
      <c r="BR485" s="222"/>
      <c r="BS485" s="222"/>
      <c r="BT485" s="224">
        <f t="shared" si="1537"/>
        <v>0</v>
      </c>
      <c r="BU485" s="222"/>
      <c r="BV485" s="222"/>
      <c r="BW485" s="222"/>
      <c r="BX485" s="222"/>
      <c r="BY485" s="224">
        <f t="shared" si="1538"/>
        <v>0</v>
      </c>
      <c r="BZ485" s="222"/>
      <c r="CA485" s="222"/>
      <c r="CB485" s="222"/>
      <c r="CC485" s="222"/>
      <c r="CD485" s="224">
        <f t="shared" si="1539"/>
        <v>0</v>
      </c>
      <c r="CE485" s="222"/>
      <c r="CF485" s="222"/>
      <c r="CG485" s="222"/>
      <c r="CH485" s="222"/>
      <c r="CI485" s="224">
        <f t="shared" si="1540"/>
        <v>0</v>
      </c>
      <c r="CJ485" s="222"/>
      <c r="CK485" s="222"/>
      <c r="CL485" s="222"/>
      <c r="CM485" s="222"/>
      <c r="CN485" s="224">
        <f t="shared" si="1541"/>
        <v>0</v>
      </c>
      <c r="CO485" s="222"/>
      <c r="CP485" s="222"/>
      <c r="CQ485" s="222"/>
      <c r="CR485" s="222"/>
      <c r="CS485" s="209">
        <f t="shared" si="1521"/>
        <v>0</v>
      </c>
      <c r="CT485" s="205"/>
      <c r="CU485" s="210">
        <f t="shared" ref="CU485:CV548" si="1547">+G485-I485-K485-M485-O485</f>
        <v>0</v>
      </c>
      <c r="CV485" s="210">
        <f t="shared" si="1547"/>
        <v>0</v>
      </c>
      <c r="CW485" s="210">
        <f t="shared" si="1492"/>
        <v>0</v>
      </c>
      <c r="CX485" s="210">
        <f t="shared" si="1493"/>
        <v>0</v>
      </c>
      <c r="CY485" s="210">
        <f t="shared" si="1494"/>
        <v>0</v>
      </c>
      <c r="CZ485" s="210">
        <f t="shared" si="1495"/>
        <v>0</v>
      </c>
      <c r="DA485" s="210">
        <f t="shared" ref="DA485:DB548" si="1548">+AK485-AM485-AO485-AQ485-AS485</f>
        <v>0</v>
      </c>
      <c r="DB485" s="210">
        <f t="shared" si="1548"/>
        <v>0</v>
      </c>
      <c r="DC485" s="210">
        <f t="shared" si="1496"/>
        <v>0</v>
      </c>
      <c r="DD485" s="210">
        <f t="shared" si="1497"/>
        <v>0</v>
      </c>
      <c r="DE485" s="210">
        <f t="shared" si="1498"/>
        <v>0</v>
      </c>
      <c r="DF485" s="210">
        <f t="shared" si="1499"/>
        <v>0</v>
      </c>
      <c r="DG485" s="210">
        <f t="shared" si="1500"/>
        <v>0</v>
      </c>
      <c r="DH485" s="210">
        <f t="shared" si="1501"/>
        <v>0</v>
      </c>
      <c r="DI485" s="210">
        <f t="shared" si="1502"/>
        <v>0</v>
      </c>
      <c r="DJ485" s="210">
        <f t="shared" si="1503"/>
        <v>0</v>
      </c>
      <c r="DK485" s="210">
        <f t="shared" si="1504"/>
        <v>0</v>
      </c>
      <c r="DL485" s="210">
        <f t="shared" si="1505"/>
        <v>0</v>
      </c>
      <c r="DN485" s="210">
        <f t="shared" si="1491"/>
        <v>0</v>
      </c>
      <c r="DO485" s="210">
        <f t="shared" si="1491"/>
        <v>0</v>
      </c>
      <c r="DP485" s="210">
        <f t="shared" si="1491"/>
        <v>0</v>
      </c>
      <c r="DQ485" s="210">
        <f t="shared" si="1491"/>
        <v>0</v>
      </c>
      <c r="DR485" s="210">
        <f t="shared" si="1491"/>
        <v>0</v>
      </c>
      <c r="DS485" s="210">
        <f t="shared" si="1491"/>
        <v>0</v>
      </c>
      <c r="DT485" s="210">
        <f t="shared" si="1491"/>
        <v>0</v>
      </c>
      <c r="DU485" s="210">
        <f t="shared" si="1491"/>
        <v>0</v>
      </c>
      <c r="DV485" s="210">
        <f t="shared" si="1491"/>
        <v>0</v>
      </c>
      <c r="DW485" s="210">
        <f t="shared" si="1491"/>
        <v>0</v>
      </c>
      <c r="DX485" s="210">
        <f t="shared" si="1491"/>
        <v>0</v>
      </c>
      <c r="DY485" s="210">
        <f t="shared" ref="DY485:DY528" si="1549">IF((R485-AV485)&gt;0,0,R485-AV485)</f>
        <v>0</v>
      </c>
      <c r="DZ485" s="210">
        <f t="shared" ref="DZ485:DZ528" si="1550">IF((S485-AW485)&gt;0,0,S485-AW485)</f>
        <v>0</v>
      </c>
      <c r="EA485" s="210">
        <f t="shared" ref="EA485:EA528" si="1551">IF((T485-AX485)&gt;0,0,T485-AX485)</f>
        <v>0</v>
      </c>
      <c r="EB485" s="210">
        <f t="shared" ref="EB485:EB528" si="1552">IF((U485-AY485)&gt;0,0,U485-AY485)</f>
        <v>0</v>
      </c>
      <c r="EC485" s="210">
        <f t="shared" ref="EC485:EC528" si="1553">IF((V485-AZ485)&gt;0,0,V485-AZ485)</f>
        <v>0</v>
      </c>
      <c r="ED485" s="210">
        <f t="shared" si="1543"/>
        <v>0</v>
      </c>
      <c r="EE485" s="210">
        <f t="shared" si="1544"/>
        <v>0</v>
      </c>
      <c r="EF485" s="210">
        <f t="shared" si="1545"/>
        <v>0</v>
      </c>
      <c r="EG485" s="210">
        <f t="shared" si="1546"/>
        <v>0</v>
      </c>
      <c r="EH485" s="210">
        <f t="shared" si="1542"/>
        <v>0</v>
      </c>
      <c r="EI485" s="210">
        <f t="shared" si="1542"/>
        <v>0</v>
      </c>
      <c r="EJ485" s="210">
        <f t="shared" si="1460"/>
        <v>0</v>
      </c>
      <c r="EK485" s="210">
        <f t="shared" si="1460"/>
        <v>0</v>
      </c>
      <c r="EL485" s="210">
        <f t="shared" si="1460"/>
        <v>0</v>
      </c>
      <c r="EM485" s="210">
        <f t="shared" si="1460"/>
        <v>0</v>
      </c>
      <c r="EN485" s="210">
        <f t="shared" si="1460"/>
        <v>0</v>
      </c>
      <c r="EO485" s="210">
        <f t="shared" si="1460"/>
        <v>0</v>
      </c>
      <c r="EP485" s="210">
        <f t="shared" si="1460"/>
        <v>0</v>
      </c>
      <c r="EQ485" s="210">
        <f t="shared" si="1460"/>
        <v>0</v>
      </c>
      <c r="ES485" s="210">
        <f t="shared" si="1506"/>
        <v>0</v>
      </c>
      <c r="ET485" s="210">
        <f t="shared" si="1507"/>
        <v>0</v>
      </c>
      <c r="EU485" s="210">
        <f t="shared" si="1508"/>
        <v>0</v>
      </c>
      <c r="EV485" s="210">
        <f t="shared" si="1509"/>
        <v>0</v>
      </c>
      <c r="EW485" s="210">
        <f t="shared" si="1510"/>
        <v>0</v>
      </c>
      <c r="EX485" s="210">
        <f t="shared" si="1511"/>
        <v>0</v>
      </c>
      <c r="EY485" s="210">
        <f t="shared" si="1512"/>
        <v>0</v>
      </c>
      <c r="EZ485" s="210">
        <f t="shared" si="1513"/>
        <v>0</v>
      </c>
      <c r="FA485" s="210">
        <f t="shared" si="1514"/>
        <v>0</v>
      </c>
      <c r="FB485" s="210">
        <f t="shared" si="1515"/>
        <v>0</v>
      </c>
      <c r="FC485" s="210">
        <f t="shared" si="1516"/>
        <v>0</v>
      </c>
      <c r="FD485" s="210">
        <f t="shared" si="1517"/>
        <v>0</v>
      </c>
      <c r="FE485" s="210">
        <f t="shared" si="1518"/>
        <v>0</v>
      </c>
      <c r="FF485" s="210">
        <f t="shared" si="1519"/>
        <v>0</v>
      </c>
      <c r="FG485" s="210">
        <f t="shared" si="1520"/>
        <v>0</v>
      </c>
      <c r="FI485" s="211">
        <f t="shared" si="1461"/>
        <v>0</v>
      </c>
      <c r="FJ485" s="211">
        <f t="shared" si="1462"/>
        <v>0</v>
      </c>
      <c r="FK485" s="211">
        <f t="shared" si="1463"/>
        <v>0</v>
      </c>
      <c r="FL485" s="211">
        <f t="shared" si="1464"/>
        <v>0</v>
      </c>
      <c r="FM485" s="211">
        <f t="shared" si="1465"/>
        <v>0</v>
      </c>
      <c r="FN485" s="211">
        <f t="shared" si="1466"/>
        <v>0</v>
      </c>
      <c r="FO485" s="211">
        <f t="shared" si="1467"/>
        <v>0</v>
      </c>
      <c r="FP485" s="211">
        <f t="shared" si="1468"/>
        <v>0</v>
      </c>
      <c r="FQ485" s="211">
        <f t="shared" si="1469"/>
        <v>0</v>
      </c>
      <c r="FR485" s="211">
        <f t="shared" si="1470"/>
        <v>0</v>
      </c>
      <c r="FS485" s="211">
        <f t="shared" si="1471"/>
        <v>0</v>
      </c>
      <c r="FT485" s="211">
        <f t="shared" si="1472"/>
        <v>0</v>
      </c>
      <c r="FU485" s="211">
        <f t="shared" si="1473"/>
        <v>0</v>
      </c>
      <c r="FV485" s="211">
        <f t="shared" si="1474"/>
        <v>0</v>
      </c>
      <c r="FW485" s="211">
        <f t="shared" si="1475"/>
        <v>0</v>
      </c>
      <c r="FX485" s="211">
        <f t="shared" si="1476"/>
        <v>0</v>
      </c>
      <c r="FY485" s="211">
        <f t="shared" si="1477"/>
        <v>0</v>
      </c>
      <c r="FZ485" s="211">
        <f t="shared" si="1478"/>
        <v>0</v>
      </c>
      <c r="GA485" s="211">
        <f t="shared" si="1479"/>
        <v>0</v>
      </c>
      <c r="GB485" s="211">
        <f t="shared" si="1480"/>
        <v>0</v>
      </c>
      <c r="GC485" s="211">
        <f t="shared" si="1481"/>
        <v>0</v>
      </c>
      <c r="GD485" s="211">
        <f t="shared" si="1482"/>
        <v>0</v>
      </c>
      <c r="GE485" s="211">
        <f t="shared" si="1483"/>
        <v>0</v>
      </c>
      <c r="GF485" s="211">
        <f t="shared" si="1484"/>
        <v>0</v>
      </c>
      <c r="GG485" s="211">
        <f t="shared" si="1485"/>
        <v>0</v>
      </c>
      <c r="GH485" s="211">
        <f t="shared" si="1486"/>
        <v>0</v>
      </c>
      <c r="GI485" s="211">
        <f t="shared" si="1487"/>
        <v>0</v>
      </c>
      <c r="GJ485" s="211">
        <f t="shared" si="1488"/>
        <v>0</v>
      </c>
      <c r="GK485" s="211">
        <f t="shared" si="1489"/>
        <v>0</v>
      </c>
      <c r="GL485" s="211">
        <f t="shared" si="1490"/>
        <v>0</v>
      </c>
    </row>
    <row r="486" spans="3:194">
      <c r="C486" s="53" t="s">
        <v>333</v>
      </c>
      <c r="D486" s="220">
        <v>5114</v>
      </c>
      <c r="E486" s="223">
        <v>23</v>
      </c>
      <c r="F486" s="223"/>
      <c r="G486" s="224">
        <f t="shared" si="1524"/>
        <v>0</v>
      </c>
      <c r="H486" s="224">
        <f t="shared" si="1525"/>
        <v>0</v>
      </c>
      <c r="I486" s="222"/>
      <c r="J486" s="222"/>
      <c r="K486" s="222"/>
      <c r="L486" s="222"/>
      <c r="M486" s="222"/>
      <c r="N486" s="222"/>
      <c r="O486" s="222"/>
      <c r="P486" s="222"/>
      <c r="Q486" s="224">
        <f t="shared" si="1526"/>
        <v>0</v>
      </c>
      <c r="R486" s="222"/>
      <c r="S486" s="222"/>
      <c r="T486" s="222"/>
      <c r="U486" s="222"/>
      <c r="V486" s="224">
        <f t="shared" si="1527"/>
        <v>0</v>
      </c>
      <c r="W486" s="222"/>
      <c r="X486" s="222"/>
      <c r="Y486" s="222"/>
      <c r="Z486" s="222"/>
      <c r="AA486" s="224">
        <f t="shared" si="1528"/>
        <v>0</v>
      </c>
      <c r="AB486" s="222"/>
      <c r="AC486" s="222"/>
      <c r="AD486" s="222"/>
      <c r="AE486" s="222"/>
      <c r="AF486" s="224">
        <f t="shared" si="1529"/>
        <v>0</v>
      </c>
      <c r="AG486" s="222"/>
      <c r="AH486" s="222"/>
      <c r="AI486" s="222"/>
      <c r="AJ486" s="222"/>
      <c r="AK486" s="224">
        <f t="shared" si="1530"/>
        <v>0</v>
      </c>
      <c r="AL486" s="224">
        <f t="shared" si="1531"/>
        <v>0</v>
      </c>
      <c r="AM486" s="222"/>
      <c r="AN486" s="222"/>
      <c r="AO486" s="222"/>
      <c r="AP486" s="222"/>
      <c r="AQ486" s="222"/>
      <c r="AR486" s="222"/>
      <c r="AS486" s="222"/>
      <c r="AT486" s="222"/>
      <c r="AU486" s="224">
        <f t="shared" si="1532"/>
        <v>0</v>
      </c>
      <c r="AV486" s="222"/>
      <c r="AW486" s="222"/>
      <c r="AX486" s="222"/>
      <c r="AY486" s="222"/>
      <c r="AZ486" s="224">
        <f t="shared" si="1533"/>
        <v>0</v>
      </c>
      <c r="BA486" s="222"/>
      <c r="BB486" s="222"/>
      <c r="BC486" s="222"/>
      <c r="BD486" s="222"/>
      <c r="BE486" s="224">
        <f t="shared" si="1534"/>
        <v>0</v>
      </c>
      <c r="BF486" s="222"/>
      <c r="BG486" s="222"/>
      <c r="BH486" s="222"/>
      <c r="BI486" s="222"/>
      <c r="BJ486" s="224">
        <f t="shared" si="1535"/>
        <v>0</v>
      </c>
      <c r="BK486" s="222"/>
      <c r="BL486" s="222"/>
      <c r="BM486" s="222"/>
      <c r="BN486" s="222"/>
      <c r="BO486" s="224">
        <f t="shared" si="1536"/>
        <v>0</v>
      </c>
      <c r="BP486" s="222"/>
      <c r="BQ486" s="222"/>
      <c r="BR486" s="222"/>
      <c r="BS486" s="222"/>
      <c r="BT486" s="224">
        <f t="shared" si="1537"/>
        <v>0</v>
      </c>
      <c r="BU486" s="222"/>
      <c r="BV486" s="222"/>
      <c r="BW486" s="222"/>
      <c r="BX486" s="222"/>
      <c r="BY486" s="224">
        <f t="shared" si="1538"/>
        <v>0</v>
      </c>
      <c r="BZ486" s="222"/>
      <c r="CA486" s="222"/>
      <c r="CB486" s="222"/>
      <c r="CC486" s="222"/>
      <c r="CD486" s="224">
        <f t="shared" si="1539"/>
        <v>0</v>
      </c>
      <c r="CE486" s="222"/>
      <c r="CF486" s="222"/>
      <c r="CG486" s="222"/>
      <c r="CH486" s="222"/>
      <c r="CI486" s="224">
        <f t="shared" si="1540"/>
        <v>0</v>
      </c>
      <c r="CJ486" s="222"/>
      <c r="CK486" s="222"/>
      <c r="CL486" s="222"/>
      <c r="CM486" s="222"/>
      <c r="CN486" s="224">
        <f t="shared" si="1541"/>
        <v>0</v>
      </c>
      <c r="CO486" s="222"/>
      <c r="CP486" s="222"/>
      <c r="CQ486" s="222"/>
      <c r="CR486" s="222"/>
      <c r="CS486" s="209">
        <f t="shared" si="1521"/>
        <v>0</v>
      </c>
      <c r="CT486" s="205"/>
      <c r="CU486" s="210">
        <f t="shared" si="1547"/>
        <v>0</v>
      </c>
      <c r="CV486" s="210">
        <f t="shared" si="1547"/>
        <v>0</v>
      </c>
      <c r="CW486" s="210">
        <f t="shared" si="1492"/>
        <v>0</v>
      </c>
      <c r="CX486" s="210">
        <f t="shared" si="1493"/>
        <v>0</v>
      </c>
      <c r="CY486" s="210">
        <f t="shared" si="1494"/>
        <v>0</v>
      </c>
      <c r="CZ486" s="210">
        <f t="shared" si="1495"/>
        <v>0</v>
      </c>
      <c r="DA486" s="210">
        <f t="shared" si="1548"/>
        <v>0</v>
      </c>
      <c r="DB486" s="210">
        <f t="shared" si="1548"/>
        <v>0</v>
      </c>
      <c r="DC486" s="210">
        <f t="shared" si="1496"/>
        <v>0</v>
      </c>
      <c r="DD486" s="210">
        <f t="shared" si="1497"/>
        <v>0</v>
      </c>
      <c r="DE486" s="210">
        <f t="shared" si="1498"/>
        <v>0</v>
      </c>
      <c r="DF486" s="210">
        <f t="shared" si="1499"/>
        <v>0</v>
      </c>
      <c r="DG486" s="210">
        <f t="shared" si="1500"/>
        <v>0</v>
      </c>
      <c r="DH486" s="210">
        <f t="shared" si="1501"/>
        <v>0</v>
      </c>
      <c r="DI486" s="210">
        <f t="shared" si="1502"/>
        <v>0</v>
      </c>
      <c r="DJ486" s="210">
        <f t="shared" si="1503"/>
        <v>0</v>
      </c>
      <c r="DK486" s="210">
        <f t="shared" si="1504"/>
        <v>0</v>
      </c>
      <c r="DL486" s="210">
        <f t="shared" si="1505"/>
        <v>0</v>
      </c>
      <c r="DN486" s="210">
        <f t="shared" ref="DN486:DX509" si="1554">IF((G486-AK486)&gt;0,0,G486-AK486)</f>
        <v>0</v>
      </c>
      <c r="DO486" s="210">
        <f t="shared" si="1554"/>
        <v>0</v>
      </c>
      <c r="DP486" s="210">
        <f t="shared" si="1554"/>
        <v>0</v>
      </c>
      <c r="DQ486" s="210">
        <f t="shared" si="1554"/>
        <v>0</v>
      </c>
      <c r="DR486" s="210">
        <f t="shared" si="1554"/>
        <v>0</v>
      </c>
      <c r="DS486" s="210">
        <f t="shared" si="1554"/>
        <v>0</v>
      </c>
      <c r="DT486" s="210">
        <f t="shared" si="1554"/>
        <v>0</v>
      </c>
      <c r="DU486" s="210">
        <f t="shared" si="1554"/>
        <v>0</v>
      </c>
      <c r="DV486" s="210">
        <f t="shared" si="1554"/>
        <v>0</v>
      </c>
      <c r="DW486" s="210">
        <f t="shared" si="1554"/>
        <v>0</v>
      </c>
      <c r="DX486" s="210">
        <f t="shared" si="1554"/>
        <v>0</v>
      </c>
      <c r="DY486" s="210">
        <f t="shared" si="1549"/>
        <v>0</v>
      </c>
      <c r="DZ486" s="210">
        <f t="shared" si="1550"/>
        <v>0</v>
      </c>
      <c r="EA486" s="210">
        <f t="shared" si="1551"/>
        <v>0</v>
      </c>
      <c r="EB486" s="210">
        <f t="shared" si="1552"/>
        <v>0</v>
      </c>
      <c r="EC486" s="210">
        <f t="shared" si="1553"/>
        <v>0</v>
      </c>
      <c r="ED486" s="210">
        <f t="shared" si="1543"/>
        <v>0</v>
      </c>
      <c r="EE486" s="210">
        <f t="shared" si="1544"/>
        <v>0</v>
      </c>
      <c r="EF486" s="210">
        <f t="shared" si="1545"/>
        <v>0</v>
      </c>
      <c r="EG486" s="210">
        <f t="shared" si="1546"/>
        <v>0</v>
      </c>
      <c r="EH486" s="210">
        <f t="shared" si="1542"/>
        <v>0</v>
      </c>
      <c r="EI486" s="210">
        <f t="shared" si="1542"/>
        <v>0</v>
      </c>
      <c r="EJ486" s="210">
        <f t="shared" si="1460"/>
        <v>0</v>
      </c>
      <c r="EK486" s="210">
        <f t="shared" si="1460"/>
        <v>0</v>
      </c>
      <c r="EL486" s="210">
        <f t="shared" si="1460"/>
        <v>0</v>
      </c>
      <c r="EM486" s="210">
        <f t="shared" si="1460"/>
        <v>0</v>
      </c>
      <c r="EN486" s="210">
        <f t="shared" si="1460"/>
        <v>0</v>
      </c>
      <c r="EO486" s="210">
        <f t="shared" si="1460"/>
        <v>0</v>
      </c>
      <c r="EP486" s="210">
        <f t="shared" si="1460"/>
        <v>0</v>
      </c>
      <c r="EQ486" s="210">
        <f t="shared" si="1460"/>
        <v>0</v>
      </c>
      <c r="ES486" s="210">
        <f t="shared" si="1506"/>
        <v>0</v>
      </c>
      <c r="ET486" s="210">
        <f t="shared" si="1507"/>
        <v>0</v>
      </c>
      <c r="EU486" s="210">
        <f t="shared" si="1508"/>
        <v>0</v>
      </c>
      <c r="EV486" s="210">
        <f t="shared" si="1509"/>
        <v>0</v>
      </c>
      <c r="EW486" s="210">
        <f t="shared" si="1510"/>
        <v>0</v>
      </c>
      <c r="EX486" s="210">
        <f t="shared" si="1511"/>
        <v>0</v>
      </c>
      <c r="EY486" s="210">
        <f t="shared" si="1512"/>
        <v>0</v>
      </c>
      <c r="EZ486" s="210">
        <f t="shared" si="1513"/>
        <v>0</v>
      </c>
      <c r="FA486" s="210">
        <f t="shared" si="1514"/>
        <v>0</v>
      </c>
      <c r="FB486" s="210">
        <f t="shared" si="1515"/>
        <v>0</v>
      </c>
      <c r="FC486" s="210">
        <f t="shared" si="1516"/>
        <v>0</v>
      </c>
      <c r="FD486" s="210">
        <f t="shared" si="1517"/>
        <v>0</v>
      </c>
      <c r="FE486" s="210">
        <f t="shared" si="1518"/>
        <v>0</v>
      </c>
      <c r="FF486" s="210">
        <f t="shared" si="1519"/>
        <v>0</v>
      </c>
      <c r="FG486" s="210">
        <f t="shared" si="1520"/>
        <v>0</v>
      </c>
      <c r="FI486" s="211">
        <f t="shared" si="1461"/>
        <v>0</v>
      </c>
      <c r="FJ486" s="211">
        <f t="shared" si="1462"/>
        <v>0</v>
      </c>
      <c r="FK486" s="211">
        <f t="shared" si="1463"/>
        <v>0</v>
      </c>
      <c r="FL486" s="211">
        <f t="shared" si="1464"/>
        <v>0</v>
      </c>
      <c r="FM486" s="211">
        <f t="shared" si="1465"/>
        <v>0</v>
      </c>
      <c r="FN486" s="211">
        <f t="shared" si="1466"/>
        <v>0</v>
      </c>
      <c r="FO486" s="211">
        <f t="shared" si="1467"/>
        <v>0</v>
      </c>
      <c r="FP486" s="211">
        <f t="shared" si="1468"/>
        <v>0</v>
      </c>
      <c r="FQ486" s="211">
        <f t="shared" si="1469"/>
        <v>0</v>
      </c>
      <c r="FR486" s="211">
        <f t="shared" si="1470"/>
        <v>0</v>
      </c>
      <c r="FS486" s="211">
        <f t="shared" si="1471"/>
        <v>0</v>
      </c>
      <c r="FT486" s="211">
        <f t="shared" si="1472"/>
        <v>0</v>
      </c>
      <c r="FU486" s="211">
        <f t="shared" si="1473"/>
        <v>0</v>
      </c>
      <c r="FV486" s="211">
        <f t="shared" si="1474"/>
        <v>0</v>
      </c>
      <c r="FW486" s="211">
        <f t="shared" si="1475"/>
        <v>0</v>
      </c>
      <c r="FX486" s="211">
        <f t="shared" si="1476"/>
        <v>0</v>
      </c>
      <c r="FY486" s="211">
        <f t="shared" si="1477"/>
        <v>0</v>
      </c>
      <c r="FZ486" s="211">
        <f t="shared" si="1478"/>
        <v>0</v>
      </c>
      <c r="GA486" s="211">
        <f t="shared" si="1479"/>
        <v>0</v>
      </c>
      <c r="GB486" s="211">
        <f t="shared" si="1480"/>
        <v>0</v>
      </c>
      <c r="GC486" s="211">
        <f t="shared" si="1481"/>
        <v>0</v>
      </c>
      <c r="GD486" s="211">
        <f t="shared" si="1482"/>
        <v>0</v>
      </c>
      <c r="GE486" s="211">
        <f t="shared" si="1483"/>
        <v>0</v>
      </c>
      <c r="GF486" s="211">
        <f t="shared" si="1484"/>
        <v>0</v>
      </c>
      <c r="GG486" s="211">
        <f t="shared" si="1485"/>
        <v>0</v>
      </c>
      <c r="GH486" s="211">
        <f t="shared" si="1486"/>
        <v>0</v>
      </c>
      <c r="GI486" s="211">
        <f t="shared" si="1487"/>
        <v>0</v>
      </c>
      <c r="GJ486" s="211">
        <f t="shared" si="1488"/>
        <v>0</v>
      </c>
      <c r="GK486" s="211">
        <f t="shared" si="1489"/>
        <v>0</v>
      </c>
      <c r="GL486" s="211">
        <f t="shared" si="1490"/>
        <v>0</v>
      </c>
    </row>
    <row r="487" spans="3:194" ht="60">
      <c r="C487" s="53" t="s">
        <v>703</v>
      </c>
      <c r="D487" s="220">
        <v>5115</v>
      </c>
      <c r="E487" s="223">
        <v>6</v>
      </c>
      <c r="F487" s="223"/>
      <c r="G487" s="224">
        <f t="shared" si="1524"/>
        <v>0</v>
      </c>
      <c r="H487" s="224">
        <f t="shared" si="1525"/>
        <v>0</v>
      </c>
      <c r="I487" s="222"/>
      <c r="J487" s="222"/>
      <c r="K487" s="222"/>
      <c r="L487" s="222"/>
      <c r="M487" s="222"/>
      <c r="N487" s="222"/>
      <c r="O487" s="222"/>
      <c r="P487" s="222"/>
      <c r="Q487" s="224">
        <f t="shared" si="1526"/>
        <v>0</v>
      </c>
      <c r="R487" s="222"/>
      <c r="S487" s="222"/>
      <c r="T487" s="222"/>
      <c r="U487" s="222"/>
      <c r="V487" s="224">
        <f t="shared" si="1527"/>
        <v>0</v>
      </c>
      <c r="W487" s="222"/>
      <c r="X487" s="222"/>
      <c r="Y487" s="222"/>
      <c r="Z487" s="222"/>
      <c r="AA487" s="224">
        <f t="shared" si="1528"/>
        <v>0</v>
      </c>
      <c r="AB487" s="222"/>
      <c r="AC487" s="222"/>
      <c r="AD487" s="222"/>
      <c r="AE487" s="222"/>
      <c r="AF487" s="224">
        <f t="shared" si="1529"/>
        <v>0</v>
      </c>
      <c r="AG487" s="222"/>
      <c r="AH487" s="222"/>
      <c r="AI487" s="222"/>
      <c r="AJ487" s="222"/>
      <c r="AK487" s="224">
        <f t="shared" si="1530"/>
        <v>0</v>
      </c>
      <c r="AL487" s="224">
        <f t="shared" si="1531"/>
        <v>0</v>
      </c>
      <c r="AM487" s="222"/>
      <c r="AN487" s="222"/>
      <c r="AO487" s="222"/>
      <c r="AP487" s="222"/>
      <c r="AQ487" s="222"/>
      <c r="AR487" s="222"/>
      <c r="AS487" s="222"/>
      <c r="AT487" s="222"/>
      <c r="AU487" s="224">
        <f t="shared" si="1532"/>
        <v>0</v>
      </c>
      <c r="AV487" s="222"/>
      <c r="AW487" s="222"/>
      <c r="AX487" s="222"/>
      <c r="AY487" s="222"/>
      <c r="AZ487" s="224">
        <f t="shared" si="1533"/>
        <v>0</v>
      </c>
      <c r="BA487" s="222"/>
      <c r="BB487" s="222"/>
      <c r="BC487" s="222"/>
      <c r="BD487" s="222"/>
      <c r="BE487" s="224">
        <f t="shared" si="1534"/>
        <v>0</v>
      </c>
      <c r="BF487" s="222"/>
      <c r="BG487" s="222"/>
      <c r="BH487" s="222"/>
      <c r="BI487" s="222"/>
      <c r="BJ487" s="224">
        <f t="shared" si="1535"/>
        <v>0</v>
      </c>
      <c r="BK487" s="222"/>
      <c r="BL487" s="222"/>
      <c r="BM487" s="222"/>
      <c r="BN487" s="222"/>
      <c r="BO487" s="224">
        <f t="shared" si="1536"/>
        <v>0</v>
      </c>
      <c r="BP487" s="222"/>
      <c r="BQ487" s="222"/>
      <c r="BR487" s="222"/>
      <c r="BS487" s="222"/>
      <c r="BT487" s="224">
        <f t="shared" si="1537"/>
        <v>0</v>
      </c>
      <c r="BU487" s="222"/>
      <c r="BV487" s="222"/>
      <c r="BW487" s="222"/>
      <c r="BX487" s="222"/>
      <c r="BY487" s="224">
        <f t="shared" si="1538"/>
        <v>0</v>
      </c>
      <c r="BZ487" s="222"/>
      <c r="CA487" s="222"/>
      <c r="CB487" s="222"/>
      <c r="CC487" s="222"/>
      <c r="CD487" s="224">
        <f t="shared" si="1539"/>
        <v>0</v>
      </c>
      <c r="CE487" s="222"/>
      <c r="CF487" s="222"/>
      <c r="CG487" s="222"/>
      <c r="CH487" s="222"/>
      <c r="CI487" s="224">
        <f t="shared" si="1540"/>
        <v>0</v>
      </c>
      <c r="CJ487" s="222"/>
      <c r="CK487" s="222"/>
      <c r="CL487" s="222"/>
      <c r="CM487" s="222"/>
      <c r="CN487" s="224">
        <f t="shared" si="1541"/>
        <v>0</v>
      </c>
      <c r="CO487" s="222"/>
      <c r="CP487" s="222"/>
      <c r="CQ487" s="222"/>
      <c r="CR487" s="222"/>
      <c r="CS487" s="209">
        <f t="shared" si="1521"/>
        <v>0</v>
      </c>
      <c r="CT487" s="205"/>
      <c r="CU487" s="210">
        <f t="shared" si="1547"/>
        <v>0</v>
      </c>
      <c r="CV487" s="210">
        <f t="shared" si="1547"/>
        <v>0</v>
      </c>
      <c r="CW487" s="210">
        <f t="shared" si="1492"/>
        <v>0</v>
      </c>
      <c r="CX487" s="210">
        <f t="shared" si="1493"/>
        <v>0</v>
      </c>
      <c r="CY487" s="210">
        <f t="shared" si="1494"/>
        <v>0</v>
      </c>
      <c r="CZ487" s="210">
        <f t="shared" si="1495"/>
        <v>0</v>
      </c>
      <c r="DA487" s="210">
        <f t="shared" si="1548"/>
        <v>0</v>
      </c>
      <c r="DB487" s="210">
        <f t="shared" si="1548"/>
        <v>0</v>
      </c>
      <c r="DC487" s="210">
        <f t="shared" si="1496"/>
        <v>0</v>
      </c>
      <c r="DD487" s="210">
        <f t="shared" si="1497"/>
        <v>0</v>
      </c>
      <c r="DE487" s="210">
        <f t="shared" si="1498"/>
        <v>0</v>
      </c>
      <c r="DF487" s="210">
        <f t="shared" si="1499"/>
        <v>0</v>
      </c>
      <c r="DG487" s="210">
        <f t="shared" si="1500"/>
        <v>0</v>
      </c>
      <c r="DH487" s="210">
        <f t="shared" si="1501"/>
        <v>0</v>
      </c>
      <c r="DI487" s="210">
        <f t="shared" si="1502"/>
        <v>0</v>
      </c>
      <c r="DJ487" s="210">
        <f t="shared" si="1503"/>
        <v>0</v>
      </c>
      <c r="DK487" s="210">
        <f t="shared" si="1504"/>
        <v>0</v>
      </c>
      <c r="DL487" s="210">
        <f t="shared" si="1505"/>
        <v>0</v>
      </c>
      <c r="DN487" s="210">
        <f t="shared" si="1554"/>
        <v>0</v>
      </c>
      <c r="DO487" s="210">
        <f t="shared" si="1554"/>
        <v>0</v>
      </c>
      <c r="DP487" s="210">
        <f t="shared" si="1554"/>
        <v>0</v>
      </c>
      <c r="DQ487" s="210">
        <f t="shared" si="1554"/>
        <v>0</v>
      </c>
      <c r="DR487" s="210">
        <f t="shared" si="1554"/>
        <v>0</v>
      </c>
      <c r="DS487" s="210">
        <f t="shared" si="1554"/>
        <v>0</v>
      </c>
      <c r="DT487" s="210">
        <f t="shared" si="1554"/>
        <v>0</v>
      </c>
      <c r="DU487" s="210">
        <f t="shared" si="1554"/>
        <v>0</v>
      </c>
      <c r="DV487" s="210">
        <f t="shared" si="1554"/>
        <v>0</v>
      </c>
      <c r="DW487" s="210">
        <f t="shared" si="1554"/>
        <v>0</v>
      </c>
      <c r="DX487" s="210">
        <f t="shared" si="1554"/>
        <v>0</v>
      </c>
      <c r="DY487" s="210">
        <f t="shared" si="1549"/>
        <v>0</v>
      </c>
      <c r="DZ487" s="210">
        <f t="shared" si="1550"/>
        <v>0</v>
      </c>
      <c r="EA487" s="210">
        <f t="shared" si="1551"/>
        <v>0</v>
      </c>
      <c r="EB487" s="210">
        <f t="shared" si="1552"/>
        <v>0</v>
      </c>
      <c r="EC487" s="210">
        <f t="shared" si="1553"/>
        <v>0</v>
      </c>
      <c r="ED487" s="210">
        <f t="shared" si="1543"/>
        <v>0</v>
      </c>
      <c r="EE487" s="210">
        <f t="shared" si="1544"/>
        <v>0</v>
      </c>
      <c r="EF487" s="210">
        <f t="shared" si="1545"/>
        <v>0</v>
      </c>
      <c r="EG487" s="210">
        <f t="shared" si="1546"/>
        <v>0</v>
      </c>
      <c r="EH487" s="210">
        <f t="shared" si="1542"/>
        <v>0</v>
      </c>
      <c r="EI487" s="210">
        <f t="shared" si="1542"/>
        <v>0</v>
      </c>
      <c r="EJ487" s="210">
        <f t="shared" si="1460"/>
        <v>0</v>
      </c>
      <c r="EK487" s="210">
        <f t="shared" si="1460"/>
        <v>0</v>
      </c>
      <c r="EL487" s="210">
        <f t="shared" si="1460"/>
        <v>0</v>
      </c>
      <c r="EM487" s="210">
        <f t="shared" si="1460"/>
        <v>0</v>
      </c>
      <c r="EN487" s="210">
        <f t="shared" si="1460"/>
        <v>0</v>
      </c>
      <c r="EO487" s="210">
        <f t="shared" si="1460"/>
        <v>0</v>
      </c>
      <c r="EP487" s="210">
        <f t="shared" si="1460"/>
        <v>0</v>
      </c>
      <c r="EQ487" s="210">
        <f t="shared" si="1460"/>
        <v>0</v>
      </c>
      <c r="ES487" s="210">
        <f t="shared" si="1506"/>
        <v>0</v>
      </c>
      <c r="ET487" s="210">
        <f t="shared" si="1507"/>
        <v>0</v>
      </c>
      <c r="EU487" s="210">
        <f t="shared" si="1508"/>
        <v>0</v>
      </c>
      <c r="EV487" s="210">
        <f t="shared" si="1509"/>
        <v>0</v>
      </c>
      <c r="EW487" s="210">
        <f t="shared" si="1510"/>
        <v>0</v>
      </c>
      <c r="EX487" s="210">
        <f t="shared" si="1511"/>
        <v>0</v>
      </c>
      <c r="EY487" s="210">
        <f t="shared" si="1512"/>
        <v>0</v>
      </c>
      <c r="EZ487" s="210">
        <f t="shared" si="1513"/>
        <v>0</v>
      </c>
      <c r="FA487" s="210">
        <f t="shared" si="1514"/>
        <v>0</v>
      </c>
      <c r="FB487" s="210">
        <f t="shared" si="1515"/>
        <v>0</v>
      </c>
      <c r="FC487" s="210">
        <f t="shared" si="1516"/>
        <v>0</v>
      </c>
      <c r="FD487" s="210">
        <f t="shared" si="1517"/>
        <v>0</v>
      </c>
      <c r="FE487" s="210">
        <f t="shared" si="1518"/>
        <v>0</v>
      </c>
      <c r="FF487" s="210">
        <f t="shared" si="1519"/>
        <v>0</v>
      </c>
      <c r="FG487" s="210">
        <f t="shared" si="1520"/>
        <v>0</v>
      </c>
      <c r="FI487" s="211">
        <f t="shared" si="1461"/>
        <v>0</v>
      </c>
      <c r="FJ487" s="211">
        <f t="shared" si="1462"/>
        <v>0</v>
      </c>
      <c r="FK487" s="211">
        <f t="shared" si="1463"/>
        <v>0</v>
      </c>
      <c r="FL487" s="211">
        <f t="shared" si="1464"/>
        <v>0</v>
      </c>
      <c r="FM487" s="211">
        <f t="shared" si="1465"/>
        <v>0</v>
      </c>
      <c r="FN487" s="211">
        <f t="shared" si="1466"/>
        <v>0</v>
      </c>
      <c r="FO487" s="211">
        <f t="shared" si="1467"/>
        <v>0</v>
      </c>
      <c r="FP487" s="211">
        <f t="shared" si="1468"/>
        <v>0</v>
      </c>
      <c r="FQ487" s="211">
        <f t="shared" si="1469"/>
        <v>0</v>
      </c>
      <c r="FR487" s="211">
        <f t="shared" si="1470"/>
        <v>0</v>
      </c>
      <c r="FS487" s="211">
        <f t="shared" si="1471"/>
        <v>0</v>
      </c>
      <c r="FT487" s="211">
        <f t="shared" si="1472"/>
        <v>0</v>
      </c>
      <c r="FU487" s="211">
        <f t="shared" si="1473"/>
        <v>0</v>
      </c>
      <c r="FV487" s="211">
        <f t="shared" si="1474"/>
        <v>0</v>
      </c>
      <c r="FW487" s="211">
        <f t="shared" si="1475"/>
        <v>0</v>
      </c>
      <c r="FX487" s="211">
        <f t="shared" si="1476"/>
        <v>0</v>
      </c>
      <c r="FY487" s="211">
        <f t="shared" si="1477"/>
        <v>0</v>
      </c>
      <c r="FZ487" s="211">
        <f t="shared" si="1478"/>
        <v>0</v>
      </c>
      <c r="GA487" s="211">
        <f t="shared" si="1479"/>
        <v>0</v>
      </c>
      <c r="GB487" s="211">
        <f t="shared" si="1480"/>
        <v>0</v>
      </c>
      <c r="GC487" s="211">
        <f t="shared" si="1481"/>
        <v>0</v>
      </c>
      <c r="GD487" s="211">
        <f t="shared" si="1482"/>
        <v>0</v>
      </c>
      <c r="GE487" s="211">
        <f t="shared" si="1483"/>
        <v>0</v>
      </c>
      <c r="GF487" s="211">
        <f t="shared" si="1484"/>
        <v>0</v>
      </c>
      <c r="GG487" s="211">
        <f t="shared" si="1485"/>
        <v>0</v>
      </c>
      <c r="GH487" s="211">
        <f t="shared" si="1486"/>
        <v>0</v>
      </c>
      <c r="GI487" s="211">
        <f t="shared" si="1487"/>
        <v>0</v>
      </c>
      <c r="GJ487" s="211">
        <f t="shared" si="1488"/>
        <v>0</v>
      </c>
      <c r="GK487" s="211">
        <f t="shared" si="1489"/>
        <v>0</v>
      </c>
      <c r="GL487" s="211">
        <f t="shared" si="1490"/>
        <v>0</v>
      </c>
    </row>
    <row r="488" spans="3:194" ht="60">
      <c r="C488" s="53" t="s">
        <v>334</v>
      </c>
      <c r="D488" s="220">
        <v>5116</v>
      </c>
      <c r="E488" s="223">
        <v>6</v>
      </c>
      <c r="F488" s="223"/>
      <c r="G488" s="224">
        <f t="shared" si="1524"/>
        <v>0</v>
      </c>
      <c r="H488" s="224">
        <f t="shared" si="1525"/>
        <v>0</v>
      </c>
      <c r="I488" s="222"/>
      <c r="J488" s="222"/>
      <c r="K488" s="222"/>
      <c r="L488" s="222"/>
      <c r="M488" s="222"/>
      <c r="N488" s="222"/>
      <c r="O488" s="222"/>
      <c r="P488" s="222"/>
      <c r="Q488" s="224">
        <f t="shared" si="1526"/>
        <v>0</v>
      </c>
      <c r="R488" s="222"/>
      <c r="S488" s="222"/>
      <c r="T488" s="222"/>
      <c r="U488" s="222"/>
      <c r="V488" s="224">
        <f t="shared" si="1527"/>
        <v>0</v>
      </c>
      <c r="W488" s="222"/>
      <c r="X488" s="222"/>
      <c r="Y488" s="222"/>
      <c r="Z488" s="222"/>
      <c r="AA488" s="224">
        <f t="shared" si="1528"/>
        <v>0</v>
      </c>
      <c r="AB488" s="222"/>
      <c r="AC488" s="222"/>
      <c r="AD488" s="222"/>
      <c r="AE488" s="222"/>
      <c r="AF488" s="224">
        <f t="shared" si="1529"/>
        <v>0</v>
      </c>
      <c r="AG488" s="222"/>
      <c r="AH488" s="222"/>
      <c r="AI488" s="222"/>
      <c r="AJ488" s="222"/>
      <c r="AK488" s="224">
        <f t="shared" si="1530"/>
        <v>0</v>
      </c>
      <c r="AL488" s="224">
        <f t="shared" si="1531"/>
        <v>0</v>
      </c>
      <c r="AM488" s="222"/>
      <c r="AN488" s="222"/>
      <c r="AO488" s="222"/>
      <c r="AP488" s="222"/>
      <c r="AQ488" s="222"/>
      <c r="AR488" s="222"/>
      <c r="AS488" s="222"/>
      <c r="AT488" s="222"/>
      <c r="AU488" s="224">
        <f t="shared" si="1532"/>
        <v>0</v>
      </c>
      <c r="AV488" s="222"/>
      <c r="AW488" s="222"/>
      <c r="AX488" s="222"/>
      <c r="AY488" s="222"/>
      <c r="AZ488" s="224">
        <f t="shared" si="1533"/>
        <v>0</v>
      </c>
      <c r="BA488" s="222"/>
      <c r="BB488" s="222"/>
      <c r="BC488" s="222"/>
      <c r="BD488" s="222"/>
      <c r="BE488" s="224">
        <f t="shared" si="1534"/>
        <v>0</v>
      </c>
      <c r="BF488" s="222"/>
      <c r="BG488" s="222"/>
      <c r="BH488" s="222"/>
      <c r="BI488" s="222"/>
      <c r="BJ488" s="224">
        <f t="shared" si="1535"/>
        <v>0</v>
      </c>
      <c r="BK488" s="222"/>
      <c r="BL488" s="222"/>
      <c r="BM488" s="222"/>
      <c r="BN488" s="222"/>
      <c r="BO488" s="224">
        <f t="shared" si="1536"/>
        <v>0</v>
      </c>
      <c r="BP488" s="222"/>
      <c r="BQ488" s="222"/>
      <c r="BR488" s="222"/>
      <c r="BS488" s="222"/>
      <c r="BT488" s="224">
        <f t="shared" si="1537"/>
        <v>0</v>
      </c>
      <c r="BU488" s="222"/>
      <c r="BV488" s="222"/>
      <c r="BW488" s="222"/>
      <c r="BX488" s="222"/>
      <c r="BY488" s="224">
        <f t="shared" si="1538"/>
        <v>0</v>
      </c>
      <c r="BZ488" s="222"/>
      <c r="CA488" s="222"/>
      <c r="CB488" s="222"/>
      <c r="CC488" s="222"/>
      <c r="CD488" s="224">
        <f t="shared" si="1539"/>
        <v>0</v>
      </c>
      <c r="CE488" s="222"/>
      <c r="CF488" s="222"/>
      <c r="CG488" s="222"/>
      <c r="CH488" s="222"/>
      <c r="CI488" s="224">
        <f t="shared" si="1540"/>
        <v>0</v>
      </c>
      <c r="CJ488" s="222"/>
      <c r="CK488" s="222"/>
      <c r="CL488" s="222"/>
      <c r="CM488" s="222"/>
      <c r="CN488" s="224">
        <f t="shared" si="1541"/>
        <v>0</v>
      </c>
      <c r="CO488" s="222"/>
      <c r="CP488" s="222"/>
      <c r="CQ488" s="222"/>
      <c r="CR488" s="222"/>
      <c r="CS488" s="209">
        <f t="shared" si="1521"/>
        <v>0</v>
      </c>
      <c r="CT488" s="205"/>
      <c r="CU488" s="210">
        <f t="shared" si="1547"/>
        <v>0</v>
      </c>
      <c r="CV488" s="210">
        <f t="shared" si="1547"/>
        <v>0</v>
      </c>
      <c r="CW488" s="210">
        <f t="shared" si="1492"/>
        <v>0</v>
      </c>
      <c r="CX488" s="210">
        <f t="shared" si="1493"/>
        <v>0</v>
      </c>
      <c r="CY488" s="210">
        <f t="shared" si="1494"/>
        <v>0</v>
      </c>
      <c r="CZ488" s="210">
        <f t="shared" si="1495"/>
        <v>0</v>
      </c>
      <c r="DA488" s="210">
        <f t="shared" si="1548"/>
        <v>0</v>
      </c>
      <c r="DB488" s="210">
        <f t="shared" si="1548"/>
        <v>0</v>
      </c>
      <c r="DC488" s="210">
        <f t="shared" si="1496"/>
        <v>0</v>
      </c>
      <c r="DD488" s="210">
        <f t="shared" si="1497"/>
        <v>0</v>
      </c>
      <c r="DE488" s="210">
        <f t="shared" si="1498"/>
        <v>0</v>
      </c>
      <c r="DF488" s="210">
        <f t="shared" si="1499"/>
        <v>0</v>
      </c>
      <c r="DG488" s="210">
        <f t="shared" si="1500"/>
        <v>0</v>
      </c>
      <c r="DH488" s="210">
        <f t="shared" si="1501"/>
        <v>0</v>
      </c>
      <c r="DI488" s="210">
        <f t="shared" si="1502"/>
        <v>0</v>
      </c>
      <c r="DJ488" s="210">
        <f t="shared" si="1503"/>
        <v>0</v>
      </c>
      <c r="DK488" s="210">
        <f t="shared" si="1504"/>
        <v>0</v>
      </c>
      <c r="DL488" s="210">
        <f t="shared" si="1505"/>
        <v>0</v>
      </c>
      <c r="DN488" s="210">
        <f t="shared" si="1554"/>
        <v>0</v>
      </c>
      <c r="DO488" s="210">
        <f t="shared" si="1554"/>
        <v>0</v>
      </c>
      <c r="DP488" s="210">
        <f t="shared" si="1554"/>
        <v>0</v>
      </c>
      <c r="DQ488" s="210">
        <f t="shared" si="1554"/>
        <v>0</v>
      </c>
      <c r="DR488" s="210">
        <f t="shared" si="1554"/>
        <v>0</v>
      </c>
      <c r="DS488" s="210">
        <f t="shared" si="1554"/>
        <v>0</v>
      </c>
      <c r="DT488" s="210">
        <f t="shared" si="1554"/>
        <v>0</v>
      </c>
      <c r="DU488" s="210">
        <f t="shared" si="1554"/>
        <v>0</v>
      </c>
      <c r="DV488" s="210">
        <f t="shared" si="1554"/>
        <v>0</v>
      </c>
      <c r="DW488" s="210">
        <f t="shared" si="1554"/>
        <v>0</v>
      </c>
      <c r="DX488" s="210">
        <f t="shared" si="1554"/>
        <v>0</v>
      </c>
      <c r="DY488" s="210">
        <f t="shared" si="1549"/>
        <v>0</v>
      </c>
      <c r="DZ488" s="210">
        <f t="shared" si="1550"/>
        <v>0</v>
      </c>
      <c r="EA488" s="210">
        <f t="shared" si="1551"/>
        <v>0</v>
      </c>
      <c r="EB488" s="210">
        <f t="shared" si="1552"/>
        <v>0</v>
      </c>
      <c r="EC488" s="210">
        <f t="shared" si="1553"/>
        <v>0</v>
      </c>
      <c r="ED488" s="210">
        <f t="shared" si="1543"/>
        <v>0</v>
      </c>
      <c r="EE488" s="210">
        <f t="shared" si="1544"/>
        <v>0</v>
      </c>
      <c r="EF488" s="210">
        <f t="shared" si="1545"/>
        <v>0</v>
      </c>
      <c r="EG488" s="210">
        <f t="shared" si="1546"/>
        <v>0</v>
      </c>
      <c r="EH488" s="210">
        <f t="shared" si="1542"/>
        <v>0</v>
      </c>
      <c r="EI488" s="210">
        <f t="shared" si="1542"/>
        <v>0</v>
      </c>
      <c r="EJ488" s="210">
        <f t="shared" si="1460"/>
        <v>0</v>
      </c>
      <c r="EK488" s="210">
        <f t="shared" si="1460"/>
        <v>0</v>
      </c>
      <c r="EL488" s="210">
        <f t="shared" si="1460"/>
        <v>0</v>
      </c>
      <c r="EM488" s="210">
        <f t="shared" si="1460"/>
        <v>0</v>
      </c>
      <c r="EN488" s="210">
        <f t="shared" si="1460"/>
        <v>0</v>
      </c>
      <c r="EO488" s="210">
        <f t="shared" si="1460"/>
        <v>0</v>
      </c>
      <c r="EP488" s="210">
        <f t="shared" si="1460"/>
        <v>0</v>
      </c>
      <c r="EQ488" s="210">
        <f t="shared" si="1460"/>
        <v>0</v>
      </c>
      <c r="ES488" s="210">
        <f t="shared" si="1506"/>
        <v>0</v>
      </c>
      <c r="ET488" s="210">
        <f t="shared" si="1507"/>
        <v>0</v>
      </c>
      <c r="EU488" s="210">
        <f t="shared" si="1508"/>
        <v>0</v>
      </c>
      <c r="EV488" s="210">
        <f t="shared" si="1509"/>
        <v>0</v>
      </c>
      <c r="EW488" s="210">
        <f t="shared" si="1510"/>
        <v>0</v>
      </c>
      <c r="EX488" s="210">
        <f t="shared" si="1511"/>
        <v>0</v>
      </c>
      <c r="EY488" s="210">
        <f t="shared" si="1512"/>
        <v>0</v>
      </c>
      <c r="EZ488" s="210">
        <f t="shared" si="1513"/>
        <v>0</v>
      </c>
      <c r="FA488" s="210">
        <f t="shared" si="1514"/>
        <v>0</v>
      </c>
      <c r="FB488" s="210">
        <f t="shared" si="1515"/>
        <v>0</v>
      </c>
      <c r="FC488" s="210">
        <f t="shared" si="1516"/>
        <v>0</v>
      </c>
      <c r="FD488" s="210">
        <f t="shared" si="1517"/>
        <v>0</v>
      </c>
      <c r="FE488" s="210">
        <f t="shared" si="1518"/>
        <v>0</v>
      </c>
      <c r="FF488" s="210">
        <f t="shared" si="1519"/>
        <v>0</v>
      </c>
      <c r="FG488" s="210">
        <f t="shared" si="1520"/>
        <v>0</v>
      </c>
      <c r="FI488" s="211">
        <f t="shared" si="1461"/>
        <v>0</v>
      </c>
      <c r="FJ488" s="211">
        <f t="shared" si="1462"/>
        <v>0</v>
      </c>
      <c r="FK488" s="211">
        <f t="shared" si="1463"/>
        <v>0</v>
      </c>
      <c r="FL488" s="211">
        <f t="shared" si="1464"/>
        <v>0</v>
      </c>
      <c r="FM488" s="211">
        <f t="shared" si="1465"/>
        <v>0</v>
      </c>
      <c r="FN488" s="211">
        <f t="shared" si="1466"/>
        <v>0</v>
      </c>
      <c r="FO488" s="211">
        <f t="shared" si="1467"/>
        <v>0</v>
      </c>
      <c r="FP488" s="211">
        <f t="shared" si="1468"/>
        <v>0</v>
      </c>
      <c r="FQ488" s="211">
        <f t="shared" si="1469"/>
        <v>0</v>
      </c>
      <c r="FR488" s="211">
        <f t="shared" si="1470"/>
        <v>0</v>
      </c>
      <c r="FS488" s="211">
        <f t="shared" si="1471"/>
        <v>0</v>
      </c>
      <c r="FT488" s="211">
        <f t="shared" si="1472"/>
        <v>0</v>
      </c>
      <c r="FU488" s="211">
        <f t="shared" si="1473"/>
        <v>0</v>
      </c>
      <c r="FV488" s="211">
        <f t="shared" si="1474"/>
        <v>0</v>
      </c>
      <c r="FW488" s="211">
        <f t="shared" si="1475"/>
        <v>0</v>
      </c>
      <c r="FX488" s="211">
        <f t="shared" si="1476"/>
        <v>0</v>
      </c>
      <c r="FY488" s="211">
        <f t="shared" si="1477"/>
        <v>0</v>
      </c>
      <c r="FZ488" s="211">
        <f t="shared" si="1478"/>
        <v>0</v>
      </c>
      <c r="GA488" s="211">
        <f t="shared" si="1479"/>
        <v>0</v>
      </c>
      <c r="GB488" s="211">
        <f t="shared" si="1480"/>
        <v>0</v>
      </c>
      <c r="GC488" s="211">
        <f t="shared" si="1481"/>
        <v>0</v>
      </c>
      <c r="GD488" s="211">
        <f t="shared" si="1482"/>
        <v>0</v>
      </c>
      <c r="GE488" s="211">
        <f t="shared" si="1483"/>
        <v>0</v>
      </c>
      <c r="GF488" s="211">
        <f t="shared" si="1484"/>
        <v>0</v>
      </c>
      <c r="GG488" s="211">
        <f t="shared" si="1485"/>
        <v>0</v>
      </c>
      <c r="GH488" s="211">
        <f t="shared" si="1486"/>
        <v>0</v>
      </c>
      <c r="GI488" s="211">
        <f t="shared" si="1487"/>
        <v>0</v>
      </c>
      <c r="GJ488" s="211">
        <f t="shared" si="1488"/>
        <v>0</v>
      </c>
      <c r="GK488" s="211">
        <f t="shared" si="1489"/>
        <v>0</v>
      </c>
      <c r="GL488" s="211">
        <f t="shared" si="1490"/>
        <v>0</v>
      </c>
    </row>
    <row r="489" spans="3:194" ht="60">
      <c r="C489" s="53" t="s">
        <v>335</v>
      </c>
      <c r="D489" s="220">
        <v>5117</v>
      </c>
      <c r="E489" s="223">
        <v>6</v>
      </c>
      <c r="F489" s="223"/>
      <c r="G489" s="224">
        <f t="shared" si="1524"/>
        <v>0</v>
      </c>
      <c r="H489" s="224">
        <f t="shared" si="1525"/>
        <v>0</v>
      </c>
      <c r="I489" s="222"/>
      <c r="J489" s="222"/>
      <c r="K489" s="222"/>
      <c r="L489" s="222"/>
      <c r="M489" s="222"/>
      <c r="N489" s="222"/>
      <c r="O489" s="222"/>
      <c r="P489" s="222"/>
      <c r="Q489" s="224">
        <f t="shared" si="1526"/>
        <v>0</v>
      </c>
      <c r="R489" s="222"/>
      <c r="S489" s="222"/>
      <c r="T489" s="222"/>
      <c r="U489" s="222"/>
      <c r="V489" s="224">
        <f t="shared" si="1527"/>
        <v>0</v>
      </c>
      <c r="W489" s="222"/>
      <c r="X489" s="222"/>
      <c r="Y489" s="222"/>
      <c r="Z489" s="222"/>
      <c r="AA489" s="224">
        <f t="shared" si="1528"/>
        <v>0</v>
      </c>
      <c r="AB489" s="222"/>
      <c r="AC489" s="222"/>
      <c r="AD489" s="222"/>
      <c r="AE489" s="222"/>
      <c r="AF489" s="224">
        <f t="shared" si="1529"/>
        <v>0</v>
      </c>
      <c r="AG489" s="222"/>
      <c r="AH489" s="222"/>
      <c r="AI489" s="222"/>
      <c r="AJ489" s="222"/>
      <c r="AK489" s="224">
        <f t="shared" si="1530"/>
        <v>0</v>
      </c>
      <c r="AL489" s="224">
        <f t="shared" si="1531"/>
        <v>0</v>
      </c>
      <c r="AM489" s="222"/>
      <c r="AN489" s="222"/>
      <c r="AO489" s="222"/>
      <c r="AP489" s="222"/>
      <c r="AQ489" s="222"/>
      <c r="AR489" s="222"/>
      <c r="AS489" s="222"/>
      <c r="AT489" s="222"/>
      <c r="AU489" s="224">
        <f t="shared" si="1532"/>
        <v>0</v>
      </c>
      <c r="AV489" s="222"/>
      <c r="AW489" s="222"/>
      <c r="AX489" s="222"/>
      <c r="AY489" s="222"/>
      <c r="AZ489" s="224">
        <f t="shared" si="1533"/>
        <v>0</v>
      </c>
      <c r="BA489" s="222"/>
      <c r="BB489" s="222"/>
      <c r="BC489" s="222"/>
      <c r="BD489" s="222"/>
      <c r="BE489" s="224">
        <f t="shared" si="1534"/>
        <v>0</v>
      </c>
      <c r="BF489" s="222"/>
      <c r="BG489" s="222"/>
      <c r="BH489" s="222"/>
      <c r="BI489" s="222"/>
      <c r="BJ489" s="224">
        <f t="shared" si="1535"/>
        <v>0</v>
      </c>
      <c r="BK489" s="222"/>
      <c r="BL489" s="222"/>
      <c r="BM489" s="222"/>
      <c r="BN489" s="222"/>
      <c r="BO489" s="224">
        <f t="shared" si="1536"/>
        <v>0</v>
      </c>
      <c r="BP489" s="222"/>
      <c r="BQ489" s="222"/>
      <c r="BR489" s="222"/>
      <c r="BS489" s="222"/>
      <c r="BT489" s="224">
        <f t="shared" si="1537"/>
        <v>0</v>
      </c>
      <c r="BU489" s="222"/>
      <c r="BV489" s="222"/>
      <c r="BW489" s="222"/>
      <c r="BX489" s="222"/>
      <c r="BY489" s="224">
        <f t="shared" si="1538"/>
        <v>0</v>
      </c>
      <c r="BZ489" s="222"/>
      <c r="CA489" s="222"/>
      <c r="CB489" s="222"/>
      <c r="CC489" s="222"/>
      <c r="CD489" s="224">
        <f t="shared" si="1539"/>
        <v>0</v>
      </c>
      <c r="CE489" s="222"/>
      <c r="CF489" s="222"/>
      <c r="CG489" s="222"/>
      <c r="CH489" s="222"/>
      <c r="CI489" s="224">
        <f t="shared" si="1540"/>
        <v>0</v>
      </c>
      <c r="CJ489" s="222"/>
      <c r="CK489" s="222"/>
      <c r="CL489" s="222"/>
      <c r="CM489" s="222"/>
      <c r="CN489" s="224">
        <f t="shared" si="1541"/>
        <v>0</v>
      </c>
      <c r="CO489" s="222"/>
      <c r="CP489" s="222"/>
      <c r="CQ489" s="222"/>
      <c r="CR489" s="222"/>
      <c r="CS489" s="209">
        <f t="shared" si="1521"/>
        <v>0</v>
      </c>
      <c r="CT489" s="205"/>
      <c r="CU489" s="210">
        <f t="shared" si="1547"/>
        <v>0</v>
      </c>
      <c r="CV489" s="210">
        <f t="shared" si="1547"/>
        <v>0</v>
      </c>
      <c r="CW489" s="210">
        <f t="shared" si="1492"/>
        <v>0</v>
      </c>
      <c r="CX489" s="210">
        <f t="shared" si="1493"/>
        <v>0</v>
      </c>
      <c r="CY489" s="210">
        <f t="shared" si="1494"/>
        <v>0</v>
      </c>
      <c r="CZ489" s="210">
        <f t="shared" si="1495"/>
        <v>0</v>
      </c>
      <c r="DA489" s="210">
        <f t="shared" si="1548"/>
        <v>0</v>
      </c>
      <c r="DB489" s="210">
        <f t="shared" si="1548"/>
        <v>0</v>
      </c>
      <c r="DC489" s="210">
        <f t="shared" si="1496"/>
        <v>0</v>
      </c>
      <c r="DD489" s="210">
        <f t="shared" si="1497"/>
        <v>0</v>
      </c>
      <c r="DE489" s="210">
        <f t="shared" si="1498"/>
        <v>0</v>
      </c>
      <c r="DF489" s="210">
        <f t="shared" si="1499"/>
        <v>0</v>
      </c>
      <c r="DG489" s="210">
        <f t="shared" si="1500"/>
        <v>0</v>
      </c>
      <c r="DH489" s="210">
        <f t="shared" si="1501"/>
        <v>0</v>
      </c>
      <c r="DI489" s="210">
        <f t="shared" si="1502"/>
        <v>0</v>
      </c>
      <c r="DJ489" s="210">
        <f t="shared" si="1503"/>
        <v>0</v>
      </c>
      <c r="DK489" s="210">
        <f t="shared" si="1504"/>
        <v>0</v>
      </c>
      <c r="DL489" s="210">
        <f t="shared" si="1505"/>
        <v>0</v>
      </c>
      <c r="DN489" s="210">
        <f t="shared" si="1554"/>
        <v>0</v>
      </c>
      <c r="DO489" s="210">
        <f t="shared" si="1554"/>
        <v>0</v>
      </c>
      <c r="DP489" s="210">
        <f t="shared" si="1554"/>
        <v>0</v>
      </c>
      <c r="DQ489" s="210">
        <f t="shared" si="1554"/>
        <v>0</v>
      </c>
      <c r="DR489" s="210">
        <f t="shared" si="1554"/>
        <v>0</v>
      </c>
      <c r="DS489" s="210">
        <f t="shared" si="1554"/>
        <v>0</v>
      </c>
      <c r="DT489" s="210">
        <f t="shared" si="1554"/>
        <v>0</v>
      </c>
      <c r="DU489" s="210">
        <f t="shared" si="1554"/>
        <v>0</v>
      </c>
      <c r="DV489" s="210">
        <f t="shared" si="1554"/>
        <v>0</v>
      </c>
      <c r="DW489" s="210">
        <f t="shared" si="1554"/>
        <v>0</v>
      </c>
      <c r="DX489" s="210">
        <f t="shared" si="1554"/>
        <v>0</v>
      </c>
      <c r="DY489" s="210">
        <f t="shared" si="1549"/>
        <v>0</v>
      </c>
      <c r="DZ489" s="210">
        <f t="shared" si="1550"/>
        <v>0</v>
      </c>
      <c r="EA489" s="210">
        <f t="shared" si="1551"/>
        <v>0</v>
      </c>
      <c r="EB489" s="210">
        <f t="shared" si="1552"/>
        <v>0</v>
      </c>
      <c r="EC489" s="210">
        <f t="shared" si="1553"/>
        <v>0</v>
      </c>
      <c r="ED489" s="210">
        <f t="shared" si="1543"/>
        <v>0</v>
      </c>
      <c r="EE489" s="210">
        <f t="shared" si="1544"/>
        <v>0</v>
      </c>
      <c r="EF489" s="210">
        <f t="shared" si="1545"/>
        <v>0</v>
      </c>
      <c r="EG489" s="210">
        <f t="shared" si="1546"/>
        <v>0</v>
      </c>
      <c r="EH489" s="210">
        <f t="shared" si="1542"/>
        <v>0</v>
      </c>
      <c r="EI489" s="210">
        <f t="shared" si="1542"/>
        <v>0</v>
      </c>
      <c r="EJ489" s="210">
        <f t="shared" si="1460"/>
        <v>0</v>
      </c>
      <c r="EK489" s="210">
        <f t="shared" si="1460"/>
        <v>0</v>
      </c>
      <c r="EL489" s="210">
        <f t="shared" si="1460"/>
        <v>0</v>
      </c>
      <c r="EM489" s="210">
        <f t="shared" si="1460"/>
        <v>0</v>
      </c>
      <c r="EN489" s="210">
        <f t="shared" si="1460"/>
        <v>0</v>
      </c>
      <c r="EO489" s="210">
        <f t="shared" si="1460"/>
        <v>0</v>
      </c>
      <c r="EP489" s="210">
        <f t="shared" si="1460"/>
        <v>0</v>
      </c>
      <c r="EQ489" s="210">
        <f t="shared" si="1460"/>
        <v>0</v>
      </c>
      <c r="ES489" s="210">
        <f t="shared" si="1506"/>
        <v>0</v>
      </c>
      <c r="ET489" s="210">
        <f t="shared" si="1507"/>
        <v>0</v>
      </c>
      <c r="EU489" s="210">
        <f t="shared" si="1508"/>
        <v>0</v>
      </c>
      <c r="EV489" s="210">
        <f t="shared" si="1509"/>
        <v>0</v>
      </c>
      <c r="EW489" s="210">
        <f t="shared" si="1510"/>
        <v>0</v>
      </c>
      <c r="EX489" s="210">
        <f t="shared" si="1511"/>
        <v>0</v>
      </c>
      <c r="EY489" s="210">
        <f t="shared" si="1512"/>
        <v>0</v>
      </c>
      <c r="EZ489" s="210">
        <f t="shared" si="1513"/>
        <v>0</v>
      </c>
      <c r="FA489" s="210">
        <f t="shared" si="1514"/>
        <v>0</v>
      </c>
      <c r="FB489" s="210">
        <f t="shared" si="1515"/>
        <v>0</v>
      </c>
      <c r="FC489" s="210">
        <f t="shared" si="1516"/>
        <v>0</v>
      </c>
      <c r="FD489" s="210">
        <f t="shared" si="1517"/>
        <v>0</v>
      </c>
      <c r="FE489" s="210">
        <f t="shared" si="1518"/>
        <v>0</v>
      </c>
      <c r="FF489" s="210">
        <f t="shared" si="1519"/>
        <v>0</v>
      </c>
      <c r="FG489" s="210">
        <f t="shared" si="1520"/>
        <v>0</v>
      </c>
      <c r="FI489" s="211">
        <f t="shared" si="1461"/>
        <v>0</v>
      </c>
      <c r="FJ489" s="211">
        <f t="shared" si="1462"/>
        <v>0</v>
      </c>
      <c r="FK489" s="211">
        <f t="shared" si="1463"/>
        <v>0</v>
      </c>
      <c r="FL489" s="211">
        <f t="shared" si="1464"/>
        <v>0</v>
      </c>
      <c r="FM489" s="211">
        <f t="shared" si="1465"/>
        <v>0</v>
      </c>
      <c r="FN489" s="211">
        <f t="shared" si="1466"/>
        <v>0</v>
      </c>
      <c r="FO489" s="211">
        <f t="shared" si="1467"/>
        <v>0</v>
      </c>
      <c r="FP489" s="211">
        <f t="shared" si="1468"/>
        <v>0</v>
      </c>
      <c r="FQ489" s="211">
        <f t="shared" si="1469"/>
        <v>0</v>
      </c>
      <c r="FR489" s="211">
        <f t="shared" si="1470"/>
        <v>0</v>
      </c>
      <c r="FS489" s="211">
        <f t="shared" si="1471"/>
        <v>0</v>
      </c>
      <c r="FT489" s="211">
        <f t="shared" si="1472"/>
        <v>0</v>
      </c>
      <c r="FU489" s="211">
        <f t="shared" si="1473"/>
        <v>0</v>
      </c>
      <c r="FV489" s="211">
        <f t="shared" si="1474"/>
        <v>0</v>
      </c>
      <c r="FW489" s="211">
        <f t="shared" si="1475"/>
        <v>0</v>
      </c>
      <c r="FX489" s="211">
        <f t="shared" si="1476"/>
        <v>0</v>
      </c>
      <c r="FY489" s="211">
        <f t="shared" si="1477"/>
        <v>0</v>
      </c>
      <c r="FZ489" s="211">
        <f t="shared" si="1478"/>
        <v>0</v>
      </c>
      <c r="GA489" s="211">
        <f t="shared" si="1479"/>
        <v>0</v>
      </c>
      <c r="GB489" s="211">
        <f t="shared" si="1480"/>
        <v>0</v>
      </c>
      <c r="GC489" s="211">
        <f t="shared" si="1481"/>
        <v>0</v>
      </c>
      <c r="GD489" s="211">
        <f t="shared" si="1482"/>
        <v>0</v>
      </c>
      <c r="GE489" s="211">
        <f t="shared" si="1483"/>
        <v>0</v>
      </c>
      <c r="GF489" s="211">
        <f t="shared" si="1484"/>
        <v>0</v>
      </c>
      <c r="GG489" s="211">
        <f t="shared" si="1485"/>
        <v>0</v>
      </c>
      <c r="GH489" s="211">
        <f t="shared" si="1486"/>
        <v>0</v>
      </c>
      <c r="GI489" s="211">
        <f t="shared" si="1487"/>
        <v>0</v>
      </c>
      <c r="GJ489" s="211">
        <f t="shared" si="1488"/>
        <v>0</v>
      </c>
      <c r="GK489" s="211">
        <f t="shared" si="1489"/>
        <v>0</v>
      </c>
      <c r="GL489" s="211">
        <f t="shared" si="1490"/>
        <v>0</v>
      </c>
    </row>
    <row r="490" spans="3:194" ht="45">
      <c r="C490" s="53" t="s">
        <v>336</v>
      </c>
      <c r="D490" s="220">
        <v>5118</v>
      </c>
      <c r="E490" s="223">
        <v>6</v>
      </c>
      <c r="F490" s="223"/>
      <c r="G490" s="224">
        <f t="shared" si="1524"/>
        <v>0</v>
      </c>
      <c r="H490" s="224">
        <f t="shared" si="1525"/>
        <v>0</v>
      </c>
      <c r="I490" s="222"/>
      <c r="J490" s="222"/>
      <c r="K490" s="222"/>
      <c r="L490" s="222"/>
      <c r="M490" s="222"/>
      <c r="N490" s="222"/>
      <c r="O490" s="222"/>
      <c r="P490" s="222"/>
      <c r="Q490" s="224">
        <f t="shared" si="1526"/>
        <v>0</v>
      </c>
      <c r="R490" s="222"/>
      <c r="S490" s="222"/>
      <c r="T490" s="222"/>
      <c r="U490" s="222"/>
      <c r="V490" s="224">
        <f t="shared" si="1527"/>
        <v>0</v>
      </c>
      <c r="W490" s="222"/>
      <c r="X490" s="222"/>
      <c r="Y490" s="222"/>
      <c r="Z490" s="222"/>
      <c r="AA490" s="224">
        <f t="shared" si="1528"/>
        <v>0</v>
      </c>
      <c r="AB490" s="222"/>
      <c r="AC490" s="222"/>
      <c r="AD490" s="222"/>
      <c r="AE490" s="222"/>
      <c r="AF490" s="224">
        <f t="shared" si="1529"/>
        <v>0</v>
      </c>
      <c r="AG490" s="222"/>
      <c r="AH490" s="222"/>
      <c r="AI490" s="222"/>
      <c r="AJ490" s="222"/>
      <c r="AK490" s="224">
        <f t="shared" si="1530"/>
        <v>0</v>
      </c>
      <c r="AL490" s="224">
        <f t="shared" si="1531"/>
        <v>0</v>
      </c>
      <c r="AM490" s="222"/>
      <c r="AN490" s="222"/>
      <c r="AO490" s="222"/>
      <c r="AP490" s="222"/>
      <c r="AQ490" s="222"/>
      <c r="AR490" s="222"/>
      <c r="AS490" s="222"/>
      <c r="AT490" s="222"/>
      <c r="AU490" s="224">
        <f t="shared" si="1532"/>
        <v>0</v>
      </c>
      <c r="AV490" s="222"/>
      <c r="AW490" s="222"/>
      <c r="AX490" s="222"/>
      <c r="AY490" s="222"/>
      <c r="AZ490" s="224">
        <f t="shared" si="1533"/>
        <v>0</v>
      </c>
      <c r="BA490" s="222"/>
      <c r="BB490" s="222"/>
      <c r="BC490" s="222"/>
      <c r="BD490" s="222"/>
      <c r="BE490" s="224">
        <f t="shared" si="1534"/>
        <v>0</v>
      </c>
      <c r="BF490" s="222"/>
      <c r="BG490" s="222"/>
      <c r="BH490" s="222"/>
      <c r="BI490" s="222"/>
      <c r="BJ490" s="224">
        <f t="shared" si="1535"/>
        <v>0</v>
      </c>
      <c r="BK490" s="222"/>
      <c r="BL490" s="222"/>
      <c r="BM490" s="222"/>
      <c r="BN490" s="222"/>
      <c r="BO490" s="224">
        <f t="shared" si="1536"/>
        <v>0</v>
      </c>
      <c r="BP490" s="222"/>
      <c r="BQ490" s="222"/>
      <c r="BR490" s="222"/>
      <c r="BS490" s="222"/>
      <c r="BT490" s="224">
        <f t="shared" si="1537"/>
        <v>0</v>
      </c>
      <c r="BU490" s="222"/>
      <c r="BV490" s="222"/>
      <c r="BW490" s="222"/>
      <c r="BX490" s="222"/>
      <c r="BY490" s="224">
        <f t="shared" si="1538"/>
        <v>0</v>
      </c>
      <c r="BZ490" s="222"/>
      <c r="CA490" s="222"/>
      <c r="CB490" s="222"/>
      <c r="CC490" s="222"/>
      <c r="CD490" s="224">
        <f t="shared" si="1539"/>
        <v>0</v>
      </c>
      <c r="CE490" s="222"/>
      <c r="CF490" s="222"/>
      <c r="CG490" s="222"/>
      <c r="CH490" s="222"/>
      <c r="CI490" s="224">
        <f t="shared" si="1540"/>
        <v>0</v>
      </c>
      <c r="CJ490" s="222"/>
      <c r="CK490" s="222"/>
      <c r="CL490" s="222"/>
      <c r="CM490" s="222"/>
      <c r="CN490" s="224">
        <f t="shared" si="1541"/>
        <v>0</v>
      </c>
      <c r="CO490" s="222"/>
      <c r="CP490" s="222"/>
      <c r="CQ490" s="222"/>
      <c r="CR490" s="222"/>
      <c r="CS490" s="209">
        <f t="shared" si="1521"/>
        <v>0</v>
      </c>
      <c r="CT490" s="205"/>
      <c r="CU490" s="210">
        <f t="shared" si="1547"/>
        <v>0</v>
      </c>
      <c r="CV490" s="210">
        <f t="shared" si="1547"/>
        <v>0</v>
      </c>
      <c r="CW490" s="210">
        <f t="shared" si="1492"/>
        <v>0</v>
      </c>
      <c r="CX490" s="210">
        <f t="shared" si="1493"/>
        <v>0</v>
      </c>
      <c r="CY490" s="210">
        <f t="shared" si="1494"/>
        <v>0</v>
      </c>
      <c r="CZ490" s="210">
        <f t="shared" si="1495"/>
        <v>0</v>
      </c>
      <c r="DA490" s="210">
        <f t="shared" si="1548"/>
        <v>0</v>
      </c>
      <c r="DB490" s="210">
        <f t="shared" si="1548"/>
        <v>0</v>
      </c>
      <c r="DC490" s="210">
        <f t="shared" si="1496"/>
        <v>0</v>
      </c>
      <c r="DD490" s="210">
        <f t="shared" si="1497"/>
        <v>0</v>
      </c>
      <c r="DE490" s="210">
        <f t="shared" si="1498"/>
        <v>0</v>
      </c>
      <c r="DF490" s="210">
        <f t="shared" si="1499"/>
        <v>0</v>
      </c>
      <c r="DG490" s="210">
        <f t="shared" si="1500"/>
        <v>0</v>
      </c>
      <c r="DH490" s="210">
        <f t="shared" si="1501"/>
        <v>0</v>
      </c>
      <c r="DI490" s="210">
        <f t="shared" si="1502"/>
        <v>0</v>
      </c>
      <c r="DJ490" s="210">
        <f t="shared" si="1503"/>
        <v>0</v>
      </c>
      <c r="DK490" s="210">
        <f t="shared" si="1504"/>
        <v>0</v>
      </c>
      <c r="DL490" s="210">
        <f t="shared" si="1505"/>
        <v>0</v>
      </c>
      <c r="DN490" s="210">
        <f t="shared" si="1554"/>
        <v>0</v>
      </c>
      <c r="DO490" s="210">
        <f t="shared" si="1554"/>
        <v>0</v>
      </c>
      <c r="DP490" s="210">
        <f t="shared" si="1554"/>
        <v>0</v>
      </c>
      <c r="DQ490" s="210">
        <f t="shared" si="1554"/>
        <v>0</v>
      </c>
      <c r="DR490" s="210">
        <f t="shared" si="1554"/>
        <v>0</v>
      </c>
      <c r="DS490" s="210">
        <f t="shared" si="1554"/>
        <v>0</v>
      </c>
      <c r="DT490" s="210">
        <f t="shared" si="1554"/>
        <v>0</v>
      </c>
      <c r="DU490" s="210">
        <f t="shared" si="1554"/>
        <v>0</v>
      </c>
      <c r="DV490" s="210">
        <f t="shared" si="1554"/>
        <v>0</v>
      </c>
      <c r="DW490" s="210">
        <f t="shared" si="1554"/>
        <v>0</v>
      </c>
      <c r="DX490" s="210">
        <f t="shared" si="1554"/>
        <v>0</v>
      </c>
      <c r="DY490" s="210">
        <f t="shared" si="1549"/>
        <v>0</v>
      </c>
      <c r="DZ490" s="210">
        <f t="shared" si="1550"/>
        <v>0</v>
      </c>
      <c r="EA490" s="210">
        <f t="shared" si="1551"/>
        <v>0</v>
      </c>
      <c r="EB490" s="210">
        <f t="shared" si="1552"/>
        <v>0</v>
      </c>
      <c r="EC490" s="210">
        <f t="shared" si="1553"/>
        <v>0</v>
      </c>
      <c r="ED490" s="210">
        <f t="shared" si="1543"/>
        <v>0</v>
      </c>
      <c r="EE490" s="210">
        <f t="shared" si="1544"/>
        <v>0</v>
      </c>
      <c r="EF490" s="210">
        <f t="shared" si="1545"/>
        <v>0</v>
      </c>
      <c r="EG490" s="210">
        <f t="shared" si="1546"/>
        <v>0</v>
      </c>
      <c r="EH490" s="210">
        <f t="shared" si="1542"/>
        <v>0</v>
      </c>
      <c r="EI490" s="210">
        <f t="shared" si="1542"/>
        <v>0</v>
      </c>
      <c r="EJ490" s="210">
        <f t="shared" si="1460"/>
        <v>0</v>
      </c>
      <c r="EK490" s="210">
        <f t="shared" si="1460"/>
        <v>0</v>
      </c>
      <c r="EL490" s="210">
        <f t="shared" si="1460"/>
        <v>0</v>
      </c>
      <c r="EM490" s="210">
        <f t="shared" si="1460"/>
        <v>0</v>
      </c>
      <c r="EN490" s="210">
        <f t="shared" si="1460"/>
        <v>0</v>
      </c>
      <c r="EO490" s="210">
        <f t="shared" si="1460"/>
        <v>0</v>
      </c>
      <c r="EP490" s="210">
        <f t="shared" si="1460"/>
        <v>0</v>
      </c>
      <c r="EQ490" s="210">
        <f t="shared" si="1460"/>
        <v>0</v>
      </c>
      <c r="ES490" s="210">
        <f t="shared" si="1506"/>
        <v>0</v>
      </c>
      <c r="ET490" s="210">
        <f t="shared" si="1507"/>
        <v>0</v>
      </c>
      <c r="EU490" s="210">
        <f t="shared" si="1508"/>
        <v>0</v>
      </c>
      <c r="EV490" s="210">
        <f t="shared" si="1509"/>
        <v>0</v>
      </c>
      <c r="EW490" s="210">
        <f t="shared" si="1510"/>
        <v>0</v>
      </c>
      <c r="EX490" s="210">
        <f t="shared" si="1511"/>
        <v>0</v>
      </c>
      <c r="EY490" s="210">
        <f t="shared" si="1512"/>
        <v>0</v>
      </c>
      <c r="EZ490" s="210">
        <f t="shared" si="1513"/>
        <v>0</v>
      </c>
      <c r="FA490" s="210">
        <f t="shared" si="1514"/>
        <v>0</v>
      </c>
      <c r="FB490" s="210">
        <f t="shared" si="1515"/>
        <v>0</v>
      </c>
      <c r="FC490" s="210">
        <f t="shared" si="1516"/>
        <v>0</v>
      </c>
      <c r="FD490" s="210">
        <f t="shared" si="1517"/>
        <v>0</v>
      </c>
      <c r="FE490" s="210">
        <f t="shared" si="1518"/>
        <v>0</v>
      </c>
      <c r="FF490" s="210">
        <f t="shared" si="1519"/>
        <v>0</v>
      </c>
      <c r="FG490" s="210">
        <f t="shared" si="1520"/>
        <v>0</v>
      </c>
      <c r="FI490" s="211">
        <f t="shared" si="1461"/>
        <v>0</v>
      </c>
      <c r="FJ490" s="211">
        <f t="shared" si="1462"/>
        <v>0</v>
      </c>
      <c r="FK490" s="211">
        <f t="shared" si="1463"/>
        <v>0</v>
      </c>
      <c r="FL490" s="211">
        <f t="shared" si="1464"/>
        <v>0</v>
      </c>
      <c r="FM490" s="211">
        <f t="shared" si="1465"/>
        <v>0</v>
      </c>
      <c r="FN490" s="211">
        <f t="shared" si="1466"/>
        <v>0</v>
      </c>
      <c r="FO490" s="211">
        <f t="shared" si="1467"/>
        <v>0</v>
      </c>
      <c r="FP490" s="211">
        <f t="shared" si="1468"/>
        <v>0</v>
      </c>
      <c r="FQ490" s="211">
        <f t="shared" si="1469"/>
        <v>0</v>
      </c>
      <c r="FR490" s="211">
        <f t="shared" si="1470"/>
        <v>0</v>
      </c>
      <c r="FS490" s="211">
        <f t="shared" si="1471"/>
        <v>0</v>
      </c>
      <c r="FT490" s="211">
        <f t="shared" si="1472"/>
        <v>0</v>
      </c>
      <c r="FU490" s="211">
        <f t="shared" si="1473"/>
        <v>0</v>
      </c>
      <c r="FV490" s="211">
        <f t="shared" si="1474"/>
        <v>0</v>
      </c>
      <c r="FW490" s="211">
        <f t="shared" si="1475"/>
        <v>0</v>
      </c>
      <c r="FX490" s="211">
        <f t="shared" si="1476"/>
        <v>0</v>
      </c>
      <c r="FY490" s="211">
        <f t="shared" si="1477"/>
        <v>0</v>
      </c>
      <c r="FZ490" s="211">
        <f t="shared" si="1478"/>
        <v>0</v>
      </c>
      <c r="GA490" s="211">
        <f t="shared" si="1479"/>
        <v>0</v>
      </c>
      <c r="GB490" s="211">
        <f t="shared" si="1480"/>
        <v>0</v>
      </c>
      <c r="GC490" s="211">
        <f t="shared" si="1481"/>
        <v>0</v>
      </c>
      <c r="GD490" s="211">
        <f t="shared" si="1482"/>
        <v>0</v>
      </c>
      <c r="GE490" s="211">
        <f t="shared" si="1483"/>
        <v>0</v>
      </c>
      <c r="GF490" s="211">
        <f t="shared" si="1484"/>
        <v>0</v>
      </c>
      <c r="GG490" s="211">
        <f t="shared" si="1485"/>
        <v>0</v>
      </c>
      <c r="GH490" s="211">
        <f t="shared" si="1486"/>
        <v>0</v>
      </c>
      <c r="GI490" s="211">
        <f t="shared" si="1487"/>
        <v>0</v>
      </c>
      <c r="GJ490" s="211">
        <f t="shared" si="1488"/>
        <v>0</v>
      </c>
      <c r="GK490" s="211">
        <f t="shared" si="1489"/>
        <v>0</v>
      </c>
      <c r="GL490" s="211">
        <f t="shared" si="1490"/>
        <v>0</v>
      </c>
    </row>
    <row r="491" spans="3:194" ht="30">
      <c r="C491" s="53" t="s">
        <v>704</v>
      </c>
      <c r="D491" s="220">
        <v>5119</v>
      </c>
      <c r="E491" s="223">
        <v>6</v>
      </c>
      <c r="F491" s="223"/>
      <c r="G491" s="224">
        <f t="shared" si="1524"/>
        <v>0</v>
      </c>
      <c r="H491" s="224">
        <f t="shared" si="1525"/>
        <v>0</v>
      </c>
      <c r="I491" s="222"/>
      <c r="J491" s="222"/>
      <c r="K491" s="222"/>
      <c r="L491" s="222"/>
      <c r="M491" s="222"/>
      <c r="N491" s="222"/>
      <c r="O491" s="222"/>
      <c r="P491" s="222"/>
      <c r="Q491" s="224">
        <f t="shared" si="1526"/>
        <v>0</v>
      </c>
      <c r="R491" s="222"/>
      <c r="S491" s="222"/>
      <c r="T491" s="222"/>
      <c r="U491" s="222"/>
      <c r="V491" s="224">
        <f t="shared" si="1527"/>
        <v>0</v>
      </c>
      <c r="W491" s="222"/>
      <c r="X491" s="222"/>
      <c r="Y491" s="222"/>
      <c r="Z491" s="222"/>
      <c r="AA491" s="224">
        <f t="shared" si="1528"/>
        <v>0</v>
      </c>
      <c r="AB491" s="222"/>
      <c r="AC491" s="222"/>
      <c r="AD491" s="222"/>
      <c r="AE491" s="222"/>
      <c r="AF491" s="224">
        <f t="shared" si="1529"/>
        <v>0</v>
      </c>
      <c r="AG491" s="222"/>
      <c r="AH491" s="222"/>
      <c r="AI491" s="222"/>
      <c r="AJ491" s="222"/>
      <c r="AK491" s="224">
        <f t="shared" si="1530"/>
        <v>0</v>
      </c>
      <c r="AL491" s="224">
        <f t="shared" si="1531"/>
        <v>0</v>
      </c>
      <c r="AM491" s="222"/>
      <c r="AN491" s="222"/>
      <c r="AO491" s="222"/>
      <c r="AP491" s="222"/>
      <c r="AQ491" s="222"/>
      <c r="AR491" s="222"/>
      <c r="AS491" s="222"/>
      <c r="AT491" s="222"/>
      <c r="AU491" s="224">
        <f t="shared" si="1532"/>
        <v>0</v>
      </c>
      <c r="AV491" s="222"/>
      <c r="AW491" s="222"/>
      <c r="AX491" s="222"/>
      <c r="AY491" s="222"/>
      <c r="AZ491" s="224">
        <f t="shared" si="1533"/>
        <v>0</v>
      </c>
      <c r="BA491" s="222"/>
      <c r="BB491" s="222"/>
      <c r="BC491" s="222"/>
      <c r="BD491" s="222"/>
      <c r="BE491" s="224">
        <f t="shared" si="1534"/>
        <v>0</v>
      </c>
      <c r="BF491" s="222"/>
      <c r="BG491" s="222"/>
      <c r="BH491" s="222"/>
      <c r="BI491" s="222"/>
      <c r="BJ491" s="224">
        <f t="shared" si="1535"/>
        <v>0</v>
      </c>
      <c r="BK491" s="222"/>
      <c r="BL491" s="222"/>
      <c r="BM491" s="222"/>
      <c r="BN491" s="222"/>
      <c r="BO491" s="224">
        <f t="shared" si="1536"/>
        <v>0</v>
      </c>
      <c r="BP491" s="222"/>
      <c r="BQ491" s="222"/>
      <c r="BR491" s="222"/>
      <c r="BS491" s="222"/>
      <c r="BT491" s="224">
        <f t="shared" si="1537"/>
        <v>0</v>
      </c>
      <c r="BU491" s="222"/>
      <c r="BV491" s="222"/>
      <c r="BW491" s="222"/>
      <c r="BX491" s="222"/>
      <c r="BY491" s="224">
        <f t="shared" si="1538"/>
        <v>0</v>
      </c>
      <c r="BZ491" s="222"/>
      <c r="CA491" s="222"/>
      <c r="CB491" s="222"/>
      <c r="CC491" s="222"/>
      <c r="CD491" s="224">
        <f t="shared" si="1539"/>
        <v>0</v>
      </c>
      <c r="CE491" s="222"/>
      <c r="CF491" s="222"/>
      <c r="CG491" s="222"/>
      <c r="CH491" s="222"/>
      <c r="CI491" s="224">
        <f t="shared" si="1540"/>
        <v>0</v>
      </c>
      <c r="CJ491" s="222"/>
      <c r="CK491" s="222"/>
      <c r="CL491" s="222"/>
      <c r="CM491" s="222"/>
      <c r="CN491" s="224">
        <f t="shared" si="1541"/>
        <v>0</v>
      </c>
      <c r="CO491" s="222"/>
      <c r="CP491" s="222"/>
      <c r="CQ491" s="222"/>
      <c r="CR491" s="222"/>
      <c r="CS491" s="209">
        <f t="shared" si="1521"/>
        <v>0</v>
      </c>
      <c r="CT491" s="205"/>
      <c r="CU491" s="210">
        <f t="shared" si="1547"/>
        <v>0</v>
      </c>
      <c r="CV491" s="210">
        <f t="shared" si="1547"/>
        <v>0</v>
      </c>
      <c r="CW491" s="210">
        <f t="shared" si="1492"/>
        <v>0</v>
      </c>
      <c r="CX491" s="210">
        <f t="shared" si="1493"/>
        <v>0</v>
      </c>
      <c r="CY491" s="210">
        <f t="shared" si="1494"/>
        <v>0</v>
      </c>
      <c r="CZ491" s="210">
        <f t="shared" si="1495"/>
        <v>0</v>
      </c>
      <c r="DA491" s="210">
        <f t="shared" si="1548"/>
        <v>0</v>
      </c>
      <c r="DB491" s="210">
        <f t="shared" si="1548"/>
        <v>0</v>
      </c>
      <c r="DC491" s="210">
        <f t="shared" si="1496"/>
        <v>0</v>
      </c>
      <c r="DD491" s="210">
        <f t="shared" si="1497"/>
        <v>0</v>
      </c>
      <c r="DE491" s="210">
        <f t="shared" si="1498"/>
        <v>0</v>
      </c>
      <c r="DF491" s="210">
        <f t="shared" si="1499"/>
        <v>0</v>
      </c>
      <c r="DG491" s="210">
        <f t="shared" si="1500"/>
        <v>0</v>
      </c>
      <c r="DH491" s="210">
        <f t="shared" si="1501"/>
        <v>0</v>
      </c>
      <c r="DI491" s="210">
        <f t="shared" si="1502"/>
        <v>0</v>
      </c>
      <c r="DJ491" s="210">
        <f t="shared" si="1503"/>
        <v>0</v>
      </c>
      <c r="DK491" s="210">
        <f t="shared" si="1504"/>
        <v>0</v>
      </c>
      <c r="DL491" s="210">
        <f t="shared" si="1505"/>
        <v>0</v>
      </c>
      <c r="DN491" s="210">
        <f t="shared" si="1554"/>
        <v>0</v>
      </c>
      <c r="DO491" s="210">
        <f t="shared" si="1554"/>
        <v>0</v>
      </c>
      <c r="DP491" s="210">
        <f t="shared" si="1554"/>
        <v>0</v>
      </c>
      <c r="DQ491" s="210">
        <f t="shared" si="1554"/>
        <v>0</v>
      </c>
      <c r="DR491" s="210">
        <f t="shared" si="1554"/>
        <v>0</v>
      </c>
      <c r="DS491" s="210">
        <f t="shared" si="1554"/>
        <v>0</v>
      </c>
      <c r="DT491" s="210">
        <f t="shared" si="1554"/>
        <v>0</v>
      </c>
      <c r="DU491" s="210">
        <f t="shared" si="1554"/>
        <v>0</v>
      </c>
      <c r="DV491" s="210">
        <f t="shared" si="1554"/>
        <v>0</v>
      </c>
      <c r="DW491" s="210">
        <f t="shared" si="1554"/>
        <v>0</v>
      </c>
      <c r="DX491" s="210">
        <f t="shared" si="1554"/>
        <v>0</v>
      </c>
      <c r="DY491" s="210">
        <f t="shared" si="1549"/>
        <v>0</v>
      </c>
      <c r="DZ491" s="210">
        <f t="shared" si="1550"/>
        <v>0</v>
      </c>
      <c r="EA491" s="210">
        <f t="shared" si="1551"/>
        <v>0</v>
      </c>
      <c r="EB491" s="210">
        <f t="shared" si="1552"/>
        <v>0</v>
      </c>
      <c r="EC491" s="210">
        <f t="shared" si="1553"/>
        <v>0</v>
      </c>
      <c r="ED491" s="210">
        <f t="shared" si="1543"/>
        <v>0</v>
      </c>
      <c r="EE491" s="210">
        <f t="shared" si="1544"/>
        <v>0</v>
      </c>
      <c r="EF491" s="210">
        <f t="shared" si="1545"/>
        <v>0</v>
      </c>
      <c r="EG491" s="210">
        <f t="shared" si="1546"/>
        <v>0</v>
      </c>
      <c r="EH491" s="210">
        <f t="shared" si="1542"/>
        <v>0</v>
      </c>
      <c r="EI491" s="210">
        <f t="shared" si="1542"/>
        <v>0</v>
      </c>
      <c r="EJ491" s="210">
        <f t="shared" si="1460"/>
        <v>0</v>
      </c>
      <c r="EK491" s="210">
        <f t="shared" si="1460"/>
        <v>0</v>
      </c>
      <c r="EL491" s="210">
        <f t="shared" si="1460"/>
        <v>0</v>
      </c>
      <c r="EM491" s="210">
        <f t="shared" si="1460"/>
        <v>0</v>
      </c>
      <c r="EN491" s="210">
        <f t="shared" si="1460"/>
        <v>0</v>
      </c>
      <c r="EO491" s="210">
        <f t="shared" si="1460"/>
        <v>0</v>
      </c>
      <c r="EP491" s="210">
        <f t="shared" si="1460"/>
        <v>0</v>
      </c>
      <c r="EQ491" s="210">
        <f t="shared" ref="EQ491:EQ554" si="1555">IF((AJ491-BN491)&gt;0,0,AJ491-BN491)</f>
        <v>0</v>
      </c>
      <c r="ES491" s="210">
        <f t="shared" si="1506"/>
        <v>0</v>
      </c>
      <c r="ET491" s="210">
        <f t="shared" si="1507"/>
        <v>0</v>
      </c>
      <c r="EU491" s="210">
        <f t="shared" si="1508"/>
        <v>0</v>
      </c>
      <c r="EV491" s="210">
        <f t="shared" si="1509"/>
        <v>0</v>
      </c>
      <c r="EW491" s="210">
        <f t="shared" si="1510"/>
        <v>0</v>
      </c>
      <c r="EX491" s="210">
        <f t="shared" si="1511"/>
        <v>0</v>
      </c>
      <c r="EY491" s="210">
        <f t="shared" si="1512"/>
        <v>0</v>
      </c>
      <c r="EZ491" s="210">
        <f t="shared" si="1513"/>
        <v>0</v>
      </c>
      <c r="FA491" s="210">
        <f t="shared" si="1514"/>
        <v>0</v>
      </c>
      <c r="FB491" s="210">
        <f t="shared" si="1515"/>
        <v>0</v>
      </c>
      <c r="FC491" s="210">
        <f t="shared" si="1516"/>
        <v>0</v>
      </c>
      <c r="FD491" s="210">
        <f t="shared" si="1517"/>
        <v>0</v>
      </c>
      <c r="FE491" s="210">
        <f t="shared" si="1518"/>
        <v>0</v>
      </c>
      <c r="FF491" s="210">
        <f t="shared" si="1519"/>
        <v>0</v>
      </c>
      <c r="FG491" s="210">
        <f t="shared" si="1520"/>
        <v>0</v>
      </c>
      <c r="FI491" s="211">
        <f t="shared" si="1461"/>
        <v>0</v>
      </c>
      <c r="FJ491" s="211">
        <f t="shared" si="1462"/>
        <v>0</v>
      </c>
      <c r="FK491" s="211">
        <f t="shared" si="1463"/>
        <v>0</v>
      </c>
      <c r="FL491" s="211">
        <f t="shared" si="1464"/>
        <v>0</v>
      </c>
      <c r="FM491" s="211">
        <f t="shared" si="1465"/>
        <v>0</v>
      </c>
      <c r="FN491" s="211">
        <f t="shared" si="1466"/>
        <v>0</v>
      </c>
      <c r="FO491" s="211">
        <f t="shared" si="1467"/>
        <v>0</v>
      </c>
      <c r="FP491" s="211">
        <f t="shared" si="1468"/>
        <v>0</v>
      </c>
      <c r="FQ491" s="211">
        <f t="shared" si="1469"/>
        <v>0</v>
      </c>
      <c r="FR491" s="211">
        <f t="shared" si="1470"/>
        <v>0</v>
      </c>
      <c r="FS491" s="211">
        <f t="shared" si="1471"/>
        <v>0</v>
      </c>
      <c r="FT491" s="211">
        <f t="shared" si="1472"/>
        <v>0</v>
      </c>
      <c r="FU491" s="211">
        <f t="shared" si="1473"/>
        <v>0</v>
      </c>
      <c r="FV491" s="211">
        <f t="shared" si="1474"/>
        <v>0</v>
      </c>
      <c r="FW491" s="211">
        <f t="shared" si="1475"/>
        <v>0</v>
      </c>
      <c r="FX491" s="211">
        <f t="shared" si="1476"/>
        <v>0</v>
      </c>
      <c r="FY491" s="211">
        <f t="shared" si="1477"/>
        <v>0</v>
      </c>
      <c r="FZ491" s="211">
        <f t="shared" si="1478"/>
        <v>0</v>
      </c>
      <c r="GA491" s="211">
        <f t="shared" si="1479"/>
        <v>0</v>
      </c>
      <c r="GB491" s="211">
        <f t="shared" si="1480"/>
        <v>0</v>
      </c>
      <c r="GC491" s="211">
        <f t="shared" si="1481"/>
        <v>0</v>
      </c>
      <c r="GD491" s="211">
        <f t="shared" si="1482"/>
        <v>0</v>
      </c>
      <c r="GE491" s="211">
        <f t="shared" si="1483"/>
        <v>0</v>
      </c>
      <c r="GF491" s="211">
        <f t="shared" si="1484"/>
        <v>0</v>
      </c>
      <c r="GG491" s="211">
        <f t="shared" si="1485"/>
        <v>0</v>
      </c>
      <c r="GH491" s="211">
        <f t="shared" si="1486"/>
        <v>0</v>
      </c>
      <c r="GI491" s="211">
        <f t="shared" si="1487"/>
        <v>0</v>
      </c>
      <c r="GJ491" s="211">
        <f t="shared" si="1488"/>
        <v>0</v>
      </c>
      <c r="GK491" s="211">
        <f t="shared" si="1489"/>
        <v>0</v>
      </c>
      <c r="GL491" s="211">
        <f t="shared" si="1490"/>
        <v>0</v>
      </c>
    </row>
    <row r="492" spans="3:194" ht="120">
      <c r="C492" s="53" t="s">
        <v>1200</v>
      </c>
      <c r="D492" s="220">
        <v>5120</v>
      </c>
      <c r="E492" s="223">
        <v>6</v>
      </c>
      <c r="F492" s="223"/>
      <c r="G492" s="224">
        <f t="shared" si="1524"/>
        <v>0</v>
      </c>
      <c r="H492" s="224">
        <f t="shared" si="1525"/>
        <v>0</v>
      </c>
      <c r="I492" s="222"/>
      <c r="J492" s="222"/>
      <c r="K492" s="222"/>
      <c r="L492" s="222"/>
      <c r="M492" s="222"/>
      <c r="N492" s="222"/>
      <c r="O492" s="222"/>
      <c r="P492" s="222"/>
      <c r="Q492" s="224">
        <f t="shared" si="1526"/>
        <v>0</v>
      </c>
      <c r="R492" s="222"/>
      <c r="S492" s="222"/>
      <c r="T492" s="222"/>
      <c r="U492" s="222"/>
      <c r="V492" s="224">
        <f t="shared" si="1527"/>
        <v>0</v>
      </c>
      <c r="W492" s="222"/>
      <c r="X492" s="222"/>
      <c r="Y492" s="222"/>
      <c r="Z492" s="222"/>
      <c r="AA492" s="224">
        <f t="shared" si="1528"/>
        <v>0</v>
      </c>
      <c r="AB492" s="222"/>
      <c r="AC492" s="222"/>
      <c r="AD492" s="222"/>
      <c r="AE492" s="222"/>
      <c r="AF492" s="224">
        <f t="shared" si="1529"/>
        <v>0</v>
      </c>
      <c r="AG492" s="222"/>
      <c r="AH492" s="222"/>
      <c r="AI492" s="222"/>
      <c r="AJ492" s="222"/>
      <c r="AK492" s="224">
        <f t="shared" si="1530"/>
        <v>0</v>
      </c>
      <c r="AL492" s="224">
        <f t="shared" si="1531"/>
        <v>0</v>
      </c>
      <c r="AM492" s="222"/>
      <c r="AN492" s="222"/>
      <c r="AO492" s="222"/>
      <c r="AP492" s="222"/>
      <c r="AQ492" s="222"/>
      <c r="AR492" s="222"/>
      <c r="AS492" s="222"/>
      <c r="AT492" s="222"/>
      <c r="AU492" s="224">
        <f t="shared" si="1532"/>
        <v>0</v>
      </c>
      <c r="AV492" s="222"/>
      <c r="AW492" s="222"/>
      <c r="AX492" s="222"/>
      <c r="AY492" s="222"/>
      <c r="AZ492" s="224">
        <f t="shared" si="1533"/>
        <v>0</v>
      </c>
      <c r="BA492" s="222"/>
      <c r="BB492" s="222"/>
      <c r="BC492" s="222"/>
      <c r="BD492" s="222"/>
      <c r="BE492" s="224">
        <f t="shared" si="1534"/>
        <v>0</v>
      </c>
      <c r="BF492" s="222"/>
      <c r="BG492" s="222"/>
      <c r="BH492" s="222"/>
      <c r="BI492" s="222"/>
      <c r="BJ492" s="224">
        <f t="shared" si="1535"/>
        <v>0</v>
      </c>
      <c r="BK492" s="222"/>
      <c r="BL492" s="222"/>
      <c r="BM492" s="222"/>
      <c r="BN492" s="222"/>
      <c r="BO492" s="224">
        <f t="shared" si="1536"/>
        <v>0</v>
      </c>
      <c r="BP492" s="222"/>
      <c r="BQ492" s="222"/>
      <c r="BR492" s="222"/>
      <c r="BS492" s="222"/>
      <c r="BT492" s="224">
        <f t="shared" si="1537"/>
        <v>0</v>
      </c>
      <c r="BU492" s="222"/>
      <c r="BV492" s="222"/>
      <c r="BW492" s="222"/>
      <c r="BX492" s="222"/>
      <c r="BY492" s="224">
        <f t="shared" si="1538"/>
        <v>0</v>
      </c>
      <c r="BZ492" s="222"/>
      <c r="CA492" s="222"/>
      <c r="CB492" s="222"/>
      <c r="CC492" s="222"/>
      <c r="CD492" s="224">
        <f t="shared" si="1539"/>
        <v>0</v>
      </c>
      <c r="CE492" s="222"/>
      <c r="CF492" s="222"/>
      <c r="CG492" s="222"/>
      <c r="CH492" s="222"/>
      <c r="CI492" s="224">
        <f t="shared" si="1540"/>
        <v>0</v>
      </c>
      <c r="CJ492" s="222"/>
      <c r="CK492" s="222"/>
      <c r="CL492" s="222"/>
      <c r="CM492" s="222"/>
      <c r="CN492" s="224">
        <f t="shared" si="1541"/>
        <v>0</v>
      </c>
      <c r="CO492" s="222"/>
      <c r="CP492" s="222"/>
      <c r="CQ492" s="222"/>
      <c r="CR492" s="222"/>
      <c r="CS492" s="209">
        <f t="shared" si="1521"/>
        <v>0</v>
      </c>
      <c r="CT492" s="205"/>
      <c r="CU492" s="210">
        <f t="shared" si="1547"/>
        <v>0</v>
      </c>
      <c r="CV492" s="210">
        <f t="shared" si="1547"/>
        <v>0</v>
      </c>
      <c r="CW492" s="210">
        <f t="shared" si="1492"/>
        <v>0</v>
      </c>
      <c r="CX492" s="210">
        <f t="shared" si="1493"/>
        <v>0</v>
      </c>
      <c r="CY492" s="210">
        <f t="shared" si="1494"/>
        <v>0</v>
      </c>
      <c r="CZ492" s="210">
        <f t="shared" si="1495"/>
        <v>0</v>
      </c>
      <c r="DA492" s="210">
        <f t="shared" si="1548"/>
        <v>0</v>
      </c>
      <c r="DB492" s="210">
        <f t="shared" si="1548"/>
        <v>0</v>
      </c>
      <c r="DC492" s="210">
        <f t="shared" si="1496"/>
        <v>0</v>
      </c>
      <c r="DD492" s="210">
        <f t="shared" si="1497"/>
        <v>0</v>
      </c>
      <c r="DE492" s="210">
        <f t="shared" si="1498"/>
        <v>0</v>
      </c>
      <c r="DF492" s="210">
        <f t="shared" si="1499"/>
        <v>0</v>
      </c>
      <c r="DG492" s="210">
        <f t="shared" si="1500"/>
        <v>0</v>
      </c>
      <c r="DH492" s="210">
        <f t="shared" si="1501"/>
        <v>0</v>
      </c>
      <c r="DI492" s="210">
        <f t="shared" si="1502"/>
        <v>0</v>
      </c>
      <c r="DJ492" s="210">
        <f t="shared" si="1503"/>
        <v>0</v>
      </c>
      <c r="DK492" s="210">
        <f t="shared" si="1504"/>
        <v>0</v>
      </c>
      <c r="DL492" s="210">
        <f t="shared" si="1505"/>
        <v>0</v>
      </c>
      <c r="DN492" s="210">
        <f t="shared" si="1554"/>
        <v>0</v>
      </c>
      <c r="DO492" s="210">
        <f t="shared" si="1554"/>
        <v>0</v>
      </c>
      <c r="DP492" s="210">
        <f t="shared" si="1554"/>
        <v>0</v>
      </c>
      <c r="DQ492" s="210">
        <f t="shared" si="1554"/>
        <v>0</v>
      </c>
      <c r="DR492" s="210">
        <f t="shared" si="1554"/>
        <v>0</v>
      </c>
      <c r="DS492" s="210">
        <f t="shared" si="1554"/>
        <v>0</v>
      </c>
      <c r="DT492" s="210">
        <f t="shared" si="1554"/>
        <v>0</v>
      </c>
      <c r="DU492" s="210">
        <f t="shared" si="1554"/>
        <v>0</v>
      </c>
      <c r="DV492" s="210">
        <f t="shared" si="1554"/>
        <v>0</v>
      </c>
      <c r="DW492" s="210">
        <f t="shared" si="1554"/>
        <v>0</v>
      </c>
      <c r="DX492" s="210">
        <f t="shared" si="1554"/>
        <v>0</v>
      </c>
      <c r="DY492" s="210">
        <f t="shared" si="1549"/>
        <v>0</v>
      </c>
      <c r="DZ492" s="210">
        <f t="shared" si="1550"/>
        <v>0</v>
      </c>
      <c r="EA492" s="210">
        <f t="shared" si="1551"/>
        <v>0</v>
      </c>
      <c r="EB492" s="210">
        <f t="shared" si="1552"/>
        <v>0</v>
      </c>
      <c r="EC492" s="210">
        <f t="shared" si="1553"/>
        <v>0</v>
      </c>
      <c r="ED492" s="210">
        <f t="shared" si="1543"/>
        <v>0</v>
      </c>
      <c r="EE492" s="210">
        <f t="shared" si="1544"/>
        <v>0</v>
      </c>
      <c r="EF492" s="210">
        <f t="shared" si="1545"/>
        <v>0</v>
      </c>
      <c r="EG492" s="210">
        <f t="shared" si="1546"/>
        <v>0</v>
      </c>
      <c r="EH492" s="210">
        <f t="shared" si="1542"/>
        <v>0</v>
      </c>
      <c r="EI492" s="210">
        <f t="shared" si="1542"/>
        <v>0</v>
      </c>
      <c r="EJ492" s="210">
        <f t="shared" si="1542"/>
        <v>0</v>
      </c>
      <c r="EK492" s="210">
        <f t="shared" si="1542"/>
        <v>0</v>
      </c>
      <c r="EL492" s="210">
        <f t="shared" si="1542"/>
        <v>0</v>
      </c>
      <c r="EM492" s="210">
        <f t="shared" si="1542"/>
        <v>0</v>
      </c>
      <c r="EN492" s="210">
        <f t="shared" si="1542"/>
        <v>0</v>
      </c>
      <c r="EO492" s="210">
        <f t="shared" si="1542"/>
        <v>0</v>
      </c>
      <c r="EP492" s="210">
        <f t="shared" si="1542"/>
        <v>0</v>
      </c>
      <c r="EQ492" s="210">
        <f t="shared" si="1555"/>
        <v>0</v>
      </c>
      <c r="ES492" s="210">
        <f t="shared" si="1506"/>
        <v>0</v>
      </c>
      <c r="ET492" s="210">
        <f t="shared" si="1507"/>
        <v>0</v>
      </c>
      <c r="EU492" s="210">
        <f t="shared" si="1508"/>
        <v>0</v>
      </c>
      <c r="EV492" s="210">
        <f t="shared" si="1509"/>
        <v>0</v>
      </c>
      <c r="EW492" s="210">
        <f t="shared" si="1510"/>
        <v>0</v>
      </c>
      <c r="EX492" s="210">
        <f t="shared" si="1511"/>
        <v>0</v>
      </c>
      <c r="EY492" s="210">
        <f t="shared" si="1512"/>
        <v>0</v>
      </c>
      <c r="EZ492" s="210">
        <f t="shared" si="1513"/>
        <v>0</v>
      </c>
      <c r="FA492" s="210">
        <f t="shared" si="1514"/>
        <v>0</v>
      </c>
      <c r="FB492" s="210">
        <f t="shared" si="1515"/>
        <v>0</v>
      </c>
      <c r="FC492" s="210">
        <f t="shared" si="1516"/>
        <v>0</v>
      </c>
      <c r="FD492" s="210">
        <f t="shared" si="1517"/>
        <v>0</v>
      </c>
      <c r="FE492" s="210">
        <f t="shared" si="1518"/>
        <v>0</v>
      </c>
      <c r="FF492" s="210">
        <f t="shared" si="1519"/>
        <v>0</v>
      </c>
      <c r="FG492" s="210">
        <f t="shared" si="1520"/>
        <v>0</v>
      </c>
      <c r="FI492" s="211">
        <f t="shared" si="1461"/>
        <v>0</v>
      </c>
      <c r="FJ492" s="211">
        <f t="shared" si="1462"/>
        <v>0</v>
      </c>
      <c r="FK492" s="211">
        <f t="shared" si="1463"/>
        <v>0</v>
      </c>
      <c r="FL492" s="211">
        <f t="shared" si="1464"/>
        <v>0</v>
      </c>
      <c r="FM492" s="211">
        <f t="shared" si="1465"/>
        <v>0</v>
      </c>
      <c r="FN492" s="211">
        <f t="shared" si="1466"/>
        <v>0</v>
      </c>
      <c r="FO492" s="211">
        <f t="shared" si="1467"/>
        <v>0</v>
      </c>
      <c r="FP492" s="211">
        <f t="shared" si="1468"/>
        <v>0</v>
      </c>
      <c r="FQ492" s="211">
        <f t="shared" si="1469"/>
        <v>0</v>
      </c>
      <c r="FR492" s="211">
        <f t="shared" si="1470"/>
        <v>0</v>
      </c>
      <c r="FS492" s="211">
        <f t="shared" si="1471"/>
        <v>0</v>
      </c>
      <c r="FT492" s="211">
        <f t="shared" si="1472"/>
        <v>0</v>
      </c>
      <c r="FU492" s="211">
        <f t="shared" si="1473"/>
        <v>0</v>
      </c>
      <c r="FV492" s="211">
        <f t="shared" si="1474"/>
        <v>0</v>
      </c>
      <c r="FW492" s="211">
        <f t="shared" si="1475"/>
        <v>0</v>
      </c>
      <c r="FX492" s="211">
        <f t="shared" si="1476"/>
        <v>0</v>
      </c>
      <c r="FY492" s="211">
        <f t="shared" si="1477"/>
        <v>0</v>
      </c>
      <c r="FZ492" s="211">
        <f t="shared" si="1478"/>
        <v>0</v>
      </c>
      <c r="GA492" s="211">
        <f t="shared" si="1479"/>
        <v>0</v>
      </c>
      <c r="GB492" s="211">
        <f t="shared" si="1480"/>
        <v>0</v>
      </c>
      <c r="GC492" s="211">
        <f t="shared" si="1481"/>
        <v>0</v>
      </c>
      <c r="GD492" s="211">
        <f t="shared" si="1482"/>
        <v>0</v>
      </c>
      <c r="GE492" s="211">
        <f t="shared" si="1483"/>
        <v>0</v>
      </c>
      <c r="GF492" s="211">
        <f t="shared" si="1484"/>
        <v>0</v>
      </c>
      <c r="GG492" s="211">
        <f t="shared" si="1485"/>
        <v>0</v>
      </c>
      <c r="GH492" s="211">
        <f t="shared" si="1486"/>
        <v>0</v>
      </c>
      <c r="GI492" s="211">
        <f t="shared" si="1487"/>
        <v>0</v>
      </c>
      <c r="GJ492" s="211">
        <f t="shared" si="1488"/>
        <v>0</v>
      </c>
      <c r="GK492" s="211">
        <f t="shared" si="1489"/>
        <v>0</v>
      </c>
      <c r="GL492" s="211">
        <f t="shared" si="1490"/>
        <v>0</v>
      </c>
    </row>
    <row r="493" spans="3:194" ht="75">
      <c r="C493" s="53" t="s">
        <v>337</v>
      </c>
      <c r="D493" s="220">
        <v>5121</v>
      </c>
      <c r="E493" s="223">
        <v>8</v>
      </c>
      <c r="F493" s="223"/>
      <c r="G493" s="224">
        <f t="shared" si="1524"/>
        <v>0</v>
      </c>
      <c r="H493" s="224">
        <f t="shared" si="1525"/>
        <v>0</v>
      </c>
      <c r="I493" s="222"/>
      <c r="J493" s="222"/>
      <c r="K493" s="222"/>
      <c r="L493" s="222"/>
      <c r="M493" s="222"/>
      <c r="N493" s="222"/>
      <c r="O493" s="222"/>
      <c r="P493" s="222"/>
      <c r="Q493" s="224">
        <f t="shared" si="1526"/>
        <v>0</v>
      </c>
      <c r="R493" s="222"/>
      <c r="S493" s="222"/>
      <c r="T493" s="222"/>
      <c r="U493" s="222"/>
      <c r="V493" s="224">
        <f t="shared" si="1527"/>
        <v>0</v>
      </c>
      <c r="W493" s="222"/>
      <c r="X493" s="222"/>
      <c r="Y493" s="222"/>
      <c r="Z493" s="222"/>
      <c r="AA493" s="224">
        <f t="shared" si="1528"/>
        <v>0</v>
      </c>
      <c r="AB493" s="222"/>
      <c r="AC493" s="222"/>
      <c r="AD493" s="222"/>
      <c r="AE493" s="222"/>
      <c r="AF493" s="224">
        <f t="shared" si="1529"/>
        <v>0</v>
      </c>
      <c r="AG493" s="222"/>
      <c r="AH493" s="222"/>
      <c r="AI493" s="222"/>
      <c r="AJ493" s="222"/>
      <c r="AK493" s="224">
        <f t="shared" si="1530"/>
        <v>0</v>
      </c>
      <c r="AL493" s="224">
        <f t="shared" si="1531"/>
        <v>0</v>
      </c>
      <c r="AM493" s="222"/>
      <c r="AN493" s="222"/>
      <c r="AO493" s="222"/>
      <c r="AP493" s="222"/>
      <c r="AQ493" s="222"/>
      <c r="AR493" s="222"/>
      <c r="AS493" s="222"/>
      <c r="AT493" s="222"/>
      <c r="AU493" s="224">
        <f t="shared" si="1532"/>
        <v>0</v>
      </c>
      <c r="AV493" s="222"/>
      <c r="AW493" s="222"/>
      <c r="AX493" s="222"/>
      <c r="AY493" s="222"/>
      <c r="AZ493" s="224">
        <f t="shared" si="1533"/>
        <v>0</v>
      </c>
      <c r="BA493" s="222"/>
      <c r="BB493" s="222"/>
      <c r="BC493" s="222"/>
      <c r="BD493" s="222"/>
      <c r="BE493" s="224">
        <f t="shared" si="1534"/>
        <v>0</v>
      </c>
      <c r="BF493" s="222"/>
      <c r="BG493" s="222"/>
      <c r="BH493" s="222"/>
      <c r="BI493" s="222"/>
      <c r="BJ493" s="224">
        <f t="shared" si="1535"/>
        <v>0</v>
      </c>
      <c r="BK493" s="222"/>
      <c r="BL493" s="222"/>
      <c r="BM493" s="222"/>
      <c r="BN493" s="222"/>
      <c r="BO493" s="224">
        <f t="shared" si="1536"/>
        <v>0</v>
      </c>
      <c r="BP493" s="222"/>
      <c r="BQ493" s="222"/>
      <c r="BR493" s="222"/>
      <c r="BS493" s="222"/>
      <c r="BT493" s="224">
        <f t="shared" si="1537"/>
        <v>0</v>
      </c>
      <c r="BU493" s="222"/>
      <c r="BV493" s="222"/>
      <c r="BW493" s="222"/>
      <c r="BX493" s="222"/>
      <c r="BY493" s="224">
        <f t="shared" si="1538"/>
        <v>0</v>
      </c>
      <c r="BZ493" s="222"/>
      <c r="CA493" s="222"/>
      <c r="CB493" s="222"/>
      <c r="CC493" s="222"/>
      <c r="CD493" s="224">
        <f t="shared" si="1539"/>
        <v>0</v>
      </c>
      <c r="CE493" s="222"/>
      <c r="CF493" s="222"/>
      <c r="CG493" s="222"/>
      <c r="CH493" s="222"/>
      <c r="CI493" s="224">
        <f t="shared" si="1540"/>
        <v>0</v>
      </c>
      <c r="CJ493" s="222"/>
      <c r="CK493" s="222"/>
      <c r="CL493" s="222"/>
      <c r="CM493" s="222"/>
      <c r="CN493" s="224">
        <f t="shared" si="1541"/>
        <v>0</v>
      </c>
      <c r="CO493" s="222"/>
      <c r="CP493" s="222"/>
      <c r="CQ493" s="222"/>
      <c r="CR493" s="222"/>
      <c r="CS493" s="209">
        <f t="shared" si="1521"/>
        <v>0</v>
      </c>
      <c r="CT493" s="205"/>
      <c r="CU493" s="210">
        <f t="shared" si="1547"/>
        <v>0</v>
      </c>
      <c r="CV493" s="210">
        <f t="shared" si="1547"/>
        <v>0</v>
      </c>
      <c r="CW493" s="210">
        <f t="shared" si="1492"/>
        <v>0</v>
      </c>
      <c r="CX493" s="210">
        <f t="shared" si="1493"/>
        <v>0</v>
      </c>
      <c r="CY493" s="210">
        <f t="shared" si="1494"/>
        <v>0</v>
      </c>
      <c r="CZ493" s="210">
        <f t="shared" si="1495"/>
        <v>0</v>
      </c>
      <c r="DA493" s="210">
        <f t="shared" si="1548"/>
        <v>0</v>
      </c>
      <c r="DB493" s="210">
        <f t="shared" si="1548"/>
        <v>0</v>
      </c>
      <c r="DC493" s="210">
        <f t="shared" si="1496"/>
        <v>0</v>
      </c>
      <c r="DD493" s="210">
        <f t="shared" si="1497"/>
        <v>0</v>
      </c>
      <c r="DE493" s="210">
        <f t="shared" si="1498"/>
        <v>0</v>
      </c>
      <c r="DF493" s="210">
        <f t="shared" si="1499"/>
        <v>0</v>
      </c>
      <c r="DG493" s="210">
        <f t="shared" si="1500"/>
        <v>0</v>
      </c>
      <c r="DH493" s="210">
        <f t="shared" si="1501"/>
        <v>0</v>
      </c>
      <c r="DI493" s="210">
        <f t="shared" si="1502"/>
        <v>0</v>
      </c>
      <c r="DJ493" s="210">
        <f t="shared" si="1503"/>
        <v>0</v>
      </c>
      <c r="DK493" s="210">
        <f t="shared" si="1504"/>
        <v>0</v>
      </c>
      <c r="DL493" s="210">
        <f t="shared" si="1505"/>
        <v>0</v>
      </c>
      <c r="DN493" s="210">
        <f t="shared" si="1554"/>
        <v>0</v>
      </c>
      <c r="DO493" s="210">
        <f t="shared" si="1554"/>
        <v>0</v>
      </c>
      <c r="DP493" s="210">
        <f t="shared" si="1554"/>
        <v>0</v>
      </c>
      <c r="DQ493" s="210">
        <f t="shared" si="1554"/>
        <v>0</v>
      </c>
      <c r="DR493" s="210">
        <f t="shared" si="1554"/>
        <v>0</v>
      </c>
      <c r="DS493" s="210">
        <f t="shared" si="1554"/>
        <v>0</v>
      </c>
      <c r="DT493" s="210">
        <f t="shared" si="1554"/>
        <v>0</v>
      </c>
      <c r="DU493" s="210">
        <f t="shared" si="1554"/>
        <v>0</v>
      </c>
      <c r="DV493" s="210">
        <f t="shared" si="1554"/>
        <v>0</v>
      </c>
      <c r="DW493" s="210">
        <f t="shared" si="1554"/>
        <v>0</v>
      </c>
      <c r="DX493" s="210">
        <f t="shared" si="1554"/>
        <v>0</v>
      </c>
      <c r="DY493" s="210">
        <f t="shared" si="1549"/>
        <v>0</v>
      </c>
      <c r="DZ493" s="210">
        <f t="shared" si="1550"/>
        <v>0</v>
      </c>
      <c r="EA493" s="210">
        <f t="shared" si="1551"/>
        <v>0</v>
      </c>
      <c r="EB493" s="210">
        <f t="shared" si="1552"/>
        <v>0</v>
      </c>
      <c r="EC493" s="210">
        <f t="shared" si="1553"/>
        <v>0</v>
      </c>
      <c r="ED493" s="210">
        <f t="shared" si="1543"/>
        <v>0</v>
      </c>
      <c r="EE493" s="210">
        <f t="shared" si="1544"/>
        <v>0</v>
      </c>
      <c r="EF493" s="210">
        <f t="shared" si="1545"/>
        <v>0</v>
      </c>
      <c r="EG493" s="210">
        <f t="shared" si="1546"/>
        <v>0</v>
      </c>
      <c r="EH493" s="210">
        <f t="shared" si="1542"/>
        <v>0</v>
      </c>
      <c r="EI493" s="210">
        <f t="shared" si="1542"/>
        <v>0</v>
      </c>
      <c r="EJ493" s="210">
        <f t="shared" si="1542"/>
        <v>0</v>
      </c>
      <c r="EK493" s="210">
        <f t="shared" si="1542"/>
        <v>0</v>
      </c>
      <c r="EL493" s="210">
        <f t="shared" si="1542"/>
        <v>0</v>
      </c>
      <c r="EM493" s="210">
        <f t="shared" si="1542"/>
        <v>0</v>
      </c>
      <c r="EN493" s="210">
        <f t="shared" si="1542"/>
        <v>0</v>
      </c>
      <c r="EO493" s="210">
        <f t="shared" si="1542"/>
        <v>0</v>
      </c>
      <c r="EP493" s="210">
        <f t="shared" si="1542"/>
        <v>0</v>
      </c>
      <c r="EQ493" s="210">
        <f t="shared" si="1555"/>
        <v>0</v>
      </c>
      <c r="ES493" s="210">
        <f t="shared" si="1506"/>
        <v>0</v>
      </c>
      <c r="ET493" s="210">
        <f t="shared" si="1507"/>
        <v>0</v>
      </c>
      <c r="EU493" s="210">
        <f t="shared" si="1508"/>
        <v>0</v>
      </c>
      <c r="EV493" s="210">
        <f t="shared" si="1509"/>
        <v>0</v>
      </c>
      <c r="EW493" s="210">
        <f t="shared" si="1510"/>
        <v>0</v>
      </c>
      <c r="EX493" s="210">
        <f t="shared" si="1511"/>
        <v>0</v>
      </c>
      <c r="EY493" s="210">
        <f t="shared" si="1512"/>
        <v>0</v>
      </c>
      <c r="EZ493" s="210">
        <f t="shared" si="1513"/>
        <v>0</v>
      </c>
      <c r="FA493" s="210">
        <f t="shared" si="1514"/>
        <v>0</v>
      </c>
      <c r="FB493" s="210">
        <f t="shared" si="1515"/>
        <v>0</v>
      </c>
      <c r="FC493" s="210">
        <f t="shared" si="1516"/>
        <v>0</v>
      </c>
      <c r="FD493" s="210">
        <f t="shared" si="1517"/>
        <v>0</v>
      </c>
      <c r="FE493" s="210">
        <f t="shared" si="1518"/>
        <v>0</v>
      </c>
      <c r="FF493" s="210">
        <f t="shared" si="1519"/>
        <v>0</v>
      </c>
      <c r="FG493" s="210">
        <f t="shared" si="1520"/>
        <v>0</v>
      </c>
      <c r="FI493" s="211">
        <f t="shared" si="1461"/>
        <v>0</v>
      </c>
      <c r="FJ493" s="211">
        <f t="shared" si="1462"/>
        <v>0</v>
      </c>
      <c r="FK493" s="211">
        <f t="shared" si="1463"/>
        <v>0</v>
      </c>
      <c r="FL493" s="211">
        <f t="shared" si="1464"/>
        <v>0</v>
      </c>
      <c r="FM493" s="211">
        <f t="shared" si="1465"/>
        <v>0</v>
      </c>
      <c r="FN493" s="211">
        <f t="shared" si="1466"/>
        <v>0</v>
      </c>
      <c r="FO493" s="211">
        <f t="shared" si="1467"/>
        <v>0</v>
      </c>
      <c r="FP493" s="211">
        <f t="shared" si="1468"/>
        <v>0</v>
      </c>
      <c r="FQ493" s="211">
        <f t="shared" si="1469"/>
        <v>0</v>
      </c>
      <c r="FR493" s="211">
        <f t="shared" si="1470"/>
        <v>0</v>
      </c>
      <c r="FS493" s="211">
        <f t="shared" si="1471"/>
        <v>0</v>
      </c>
      <c r="FT493" s="211">
        <f t="shared" si="1472"/>
        <v>0</v>
      </c>
      <c r="FU493" s="211">
        <f t="shared" si="1473"/>
        <v>0</v>
      </c>
      <c r="FV493" s="211">
        <f t="shared" si="1474"/>
        <v>0</v>
      </c>
      <c r="FW493" s="211">
        <f t="shared" si="1475"/>
        <v>0</v>
      </c>
      <c r="FX493" s="211">
        <f t="shared" si="1476"/>
        <v>0</v>
      </c>
      <c r="FY493" s="211">
        <f t="shared" si="1477"/>
        <v>0</v>
      </c>
      <c r="FZ493" s="211">
        <f t="shared" si="1478"/>
        <v>0</v>
      </c>
      <c r="GA493" s="211">
        <f t="shared" si="1479"/>
        <v>0</v>
      </c>
      <c r="GB493" s="211">
        <f t="shared" si="1480"/>
        <v>0</v>
      </c>
      <c r="GC493" s="211">
        <f t="shared" si="1481"/>
        <v>0</v>
      </c>
      <c r="GD493" s="211">
        <f t="shared" si="1482"/>
        <v>0</v>
      </c>
      <c r="GE493" s="211">
        <f t="shared" si="1483"/>
        <v>0</v>
      </c>
      <c r="GF493" s="211">
        <f t="shared" si="1484"/>
        <v>0</v>
      </c>
      <c r="GG493" s="211">
        <f t="shared" si="1485"/>
        <v>0</v>
      </c>
      <c r="GH493" s="211">
        <f t="shared" si="1486"/>
        <v>0</v>
      </c>
      <c r="GI493" s="211">
        <f t="shared" si="1487"/>
        <v>0</v>
      </c>
      <c r="GJ493" s="211">
        <f t="shared" si="1488"/>
        <v>0</v>
      </c>
      <c r="GK493" s="211">
        <f t="shared" si="1489"/>
        <v>0</v>
      </c>
      <c r="GL493" s="211">
        <f t="shared" si="1490"/>
        <v>0</v>
      </c>
    </row>
    <row r="494" spans="3:194" ht="30">
      <c r="C494" s="53" t="s">
        <v>338</v>
      </c>
      <c r="D494" s="220">
        <v>5122</v>
      </c>
      <c r="E494" s="223">
        <v>19</v>
      </c>
      <c r="F494" s="223"/>
      <c r="G494" s="224">
        <f t="shared" si="1524"/>
        <v>0</v>
      </c>
      <c r="H494" s="224">
        <f t="shared" si="1525"/>
        <v>0</v>
      </c>
      <c r="I494" s="222"/>
      <c r="J494" s="222"/>
      <c r="K494" s="222"/>
      <c r="L494" s="222"/>
      <c r="M494" s="222"/>
      <c r="N494" s="222"/>
      <c r="O494" s="222"/>
      <c r="P494" s="222"/>
      <c r="Q494" s="224">
        <f t="shared" si="1526"/>
        <v>0</v>
      </c>
      <c r="R494" s="222"/>
      <c r="S494" s="222"/>
      <c r="T494" s="222"/>
      <c r="U494" s="222"/>
      <c r="V494" s="224">
        <f t="shared" si="1527"/>
        <v>0</v>
      </c>
      <c r="W494" s="222"/>
      <c r="X494" s="222"/>
      <c r="Y494" s="222"/>
      <c r="Z494" s="222"/>
      <c r="AA494" s="224">
        <f t="shared" si="1528"/>
        <v>0</v>
      </c>
      <c r="AB494" s="222"/>
      <c r="AC494" s="222"/>
      <c r="AD494" s="222"/>
      <c r="AE494" s="222"/>
      <c r="AF494" s="224">
        <f t="shared" si="1529"/>
        <v>0</v>
      </c>
      <c r="AG494" s="222"/>
      <c r="AH494" s="222"/>
      <c r="AI494" s="222"/>
      <c r="AJ494" s="222"/>
      <c r="AK494" s="224">
        <f t="shared" si="1530"/>
        <v>0</v>
      </c>
      <c r="AL494" s="224">
        <f t="shared" si="1531"/>
        <v>0</v>
      </c>
      <c r="AM494" s="222"/>
      <c r="AN494" s="222"/>
      <c r="AO494" s="222"/>
      <c r="AP494" s="222"/>
      <c r="AQ494" s="222"/>
      <c r="AR494" s="222"/>
      <c r="AS494" s="222"/>
      <c r="AT494" s="222"/>
      <c r="AU494" s="224">
        <f t="shared" si="1532"/>
        <v>0</v>
      </c>
      <c r="AV494" s="222"/>
      <c r="AW494" s="222"/>
      <c r="AX494" s="222"/>
      <c r="AY494" s="222"/>
      <c r="AZ494" s="224">
        <f t="shared" si="1533"/>
        <v>0</v>
      </c>
      <c r="BA494" s="222"/>
      <c r="BB494" s="222"/>
      <c r="BC494" s="222"/>
      <c r="BD494" s="222"/>
      <c r="BE494" s="224">
        <f t="shared" si="1534"/>
        <v>0</v>
      </c>
      <c r="BF494" s="222"/>
      <c r="BG494" s="222"/>
      <c r="BH494" s="222"/>
      <c r="BI494" s="222"/>
      <c r="BJ494" s="224">
        <f t="shared" si="1535"/>
        <v>0</v>
      </c>
      <c r="BK494" s="222"/>
      <c r="BL494" s="222"/>
      <c r="BM494" s="222"/>
      <c r="BN494" s="222"/>
      <c r="BO494" s="224">
        <f t="shared" si="1536"/>
        <v>0</v>
      </c>
      <c r="BP494" s="222"/>
      <c r="BQ494" s="222"/>
      <c r="BR494" s="222"/>
      <c r="BS494" s="222"/>
      <c r="BT494" s="224">
        <f t="shared" si="1537"/>
        <v>0</v>
      </c>
      <c r="BU494" s="222"/>
      <c r="BV494" s="222"/>
      <c r="BW494" s="222"/>
      <c r="BX494" s="222"/>
      <c r="BY494" s="224">
        <f t="shared" si="1538"/>
        <v>0</v>
      </c>
      <c r="BZ494" s="222"/>
      <c r="CA494" s="222"/>
      <c r="CB494" s="222"/>
      <c r="CC494" s="222"/>
      <c r="CD494" s="224">
        <f t="shared" si="1539"/>
        <v>0</v>
      </c>
      <c r="CE494" s="222"/>
      <c r="CF494" s="222"/>
      <c r="CG494" s="222"/>
      <c r="CH494" s="222"/>
      <c r="CI494" s="224">
        <f t="shared" si="1540"/>
        <v>0</v>
      </c>
      <c r="CJ494" s="222"/>
      <c r="CK494" s="222"/>
      <c r="CL494" s="222"/>
      <c r="CM494" s="222"/>
      <c r="CN494" s="224">
        <f t="shared" si="1541"/>
        <v>0</v>
      </c>
      <c r="CO494" s="222"/>
      <c r="CP494" s="222"/>
      <c r="CQ494" s="222"/>
      <c r="CR494" s="222"/>
      <c r="CS494" s="209">
        <f t="shared" si="1521"/>
        <v>0</v>
      </c>
      <c r="CT494" s="205"/>
      <c r="CU494" s="210">
        <f t="shared" si="1547"/>
        <v>0</v>
      </c>
      <c r="CV494" s="210">
        <f t="shared" si="1547"/>
        <v>0</v>
      </c>
      <c r="CW494" s="210">
        <f t="shared" si="1492"/>
        <v>0</v>
      </c>
      <c r="CX494" s="210">
        <f t="shared" si="1493"/>
        <v>0</v>
      </c>
      <c r="CY494" s="210">
        <f t="shared" si="1494"/>
        <v>0</v>
      </c>
      <c r="CZ494" s="210">
        <f t="shared" si="1495"/>
        <v>0</v>
      </c>
      <c r="DA494" s="210">
        <f t="shared" si="1548"/>
        <v>0</v>
      </c>
      <c r="DB494" s="210">
        <f t="shared" si="1548"/>
        <v>0</v>
      </c>
      <c r="DC494" s="210">
        <f t="shared" si="1496"/>
        <v>0</v>
      </c>
      <c r="DD494" s="210">
        <f t="shared" si="1497"/>
        <v>0</v>
      </c>
      <c r="DE494" s="210">
        <f t="shared" si="1498"/>
        <v>0</v>
      </c>
      <c r="DF494" s="210">
        <f t="shared" si="1499"/>
        <v>0</v>
      </c>
      <c r="DG494" s="210">
        <f t="shared" si="1500"/>
        <v>0</v>
      </c>
      <c r="DH494" s="210">
        <f t="shared" si="1501"/>
        <v>0</v>
      </c>
      <c r="DI494" s="210">
        <f t="shared" si="1502"/>
        <v>0</v>
      </c>
      <c r="DJ494" s="210">
        <f t="shared" si="1503"/>
        <v>0</v>
      </c>
      <c r="DK494" s="210">
        <f t="shared" si="1504"/>
        <v>0</v>
      </c>
      <c r="DL494" s="210">
        <f t="shared" si="1505"/>
        <v>0</v>
      </c>
      <c r="DN494" s="210">
        <f t="shared" si="1554"/>
        <v>0</v>
      </c>
      <c r="DO494" s="210">
        <f t="shared" si="1554"/>
        <v>0</v>
      </c>
      <c r="DP494" s="210">
        <f t="shared" si="1554"/>
        <v>0</v>
      </c>
      <c r="DQ494" s="210">
        <f t="shared" si="1554"/>
        <v>0</v>
      </c>
      <c r="DR494" s="210">
        <f t="shared" si="1554"/>
        <v>0</v>
      </c>
      <c r="DS494" s="210">
        <f t="shared" si="1554"/>
        <v>0</v>
      </c>
      <c r="DT494" s="210">
        <f t="shared" si="1554"/>
        <v>0</v>
      </c>
      <c r="DU494" s="210">
        <f t="shared" si="1554"/>
        <v>0</v>
      </c>
      <c r="DV494" s="210">
        <f t="shared" si="1554"/>
        <v>0</v>
      </c>
      <c r="DW494" s="210">
        <f t="shared" si="1554"/>
        <v>0</v>
      </c>
      <c r="DX494" s="210">
        <f t="shared" si="1554"/>
        <v>0</v>
      </c>
      <c r="DY494" s="210">
        <f t="shared" si="1549"/>
        <v>0</v>
      </c>
      <c r="DZ494" s="210">
        <f t="shared" si="1550"/>
        <v>0</v>
      </c>
      <c r="EA494" s="210">
        <f t="shared" si="1551"/>
        <v>0</v>
      </c>
      <c r="EB494" s="210">
        <f t="shared" si="1552"/>
        <v>0</v>
      </c>
      <c r="EC494" s="210">
        <f t="shared" si="1553"/>
        <v>0</v>
      </c>
      <c r="ED494" s="210">
        <f t="shared" si="1543"/>
        <v>0</v>
      </c>
      <c r="EE494" s="210">
        <f t="shared" si="1544"/>
        <v>0</v>
      </c>
      <c r="EF494" s="210">
        <f t="shared" si="1545"/>
        <v>0</v>
      </c>
      <c r="EG494" s="210">
        <f t="shared" si="1546"/>
        <v>0</v>
      </c>
      <c r="EH494" s="210">
        <f t="shared" si="1542"/>
        <v>0</v>
      </c>
      <c r="EI494" s="210">
        <f t="shared" si="1542"/>
        <v>0</v>
      </c>
      <c r="EJ494" s="210">
        <f t="shared" si="1542"/>
        <v>0</v>
      </c>
      <c r="EK494" s="210">
        <f t="shared" si="1542"/>
        <v>0</v>
      </c>
      <c r="EL494" s="210">
        <f t="shared" si="1542"/>
        <v>0</v>
      </c>
      <c r="EM494" s="210">
        <f t="shared" si="1542"/>
        <v>0</v>
      </c>
      <c r="EN494" s="210">
        <f t="shared" si="1542"/>
        <v>0</v>
      </c>
      <c r="EO494" s="210">
        <f t="shared" si="1542"/>
        <v>0</v>
      </c>
      <c r="EP494" s="210">
        <f t="shared" si="1542"/>
        <v>0</v>
      </c>
      <c r="EQ494" s="210">
        <f t="shared" si="1555"/>
        <v>0</v>
      </c>
      <c r="ES494" s="210">
        <f t="shared" si="1506"/>
        <v>0</v>
      </c>
      <c r="ET494" s="210">
        <f t="shared" si="1507"/>
        <v>0</v>
      </c>
      <c r="EU494" s="210">
        <f t="shared" si="1508"/>
        <v>0</v>
      </c>
      <c r="EV494" s="210">
        <f t="shared" si="1509"/>
        <v>0</v>
      </c>
      <c r="EW494" s="210">
        <f t="shared" si="1510"/>
        <v>0</v>
      </c>
      <c r="EX494" s="210">
        <f t="shared" si="1511"/>
        <v>0</v>
      </c>
      <c r="EY494" s="210">
        <f t="shared" si="1512"/>
        <v>0</v>
      </c>
      <c r="EZ494" s="210">
        <f t="shared" si="1513"/>
        <v>0</v>
      </c>
      <c r="FA494" s="210">
        <f t="shared" si="1514"/>
        <v>0</v>
      </c>
      <c r="FB494" s="210">
        <f t="shared" si="1515"/>
        <v>0</v>
      </c>
      <c r="FC494" s="210">
        <f t="shared" si="1516"/>
        <v>0</v>
      </c>
      <c r="FD494" s="210">
        <f t="shared" si="1517"/>
        <v>0</v>
      </c>
      <c r="FE494" s="210">
        <f t="shared" si="1518"/>
        <v>0</v>
      </c>
      <c r="FF494" s="210">
        <f t="shared" si="1519"/>
        <v>0</v>
      </c>
      <c r="FG494" s="210">
        <f t="shared" si="1520"/>
        <v>0</v>
      </c>
      <c r="FI494" s="211">
        <f t="shared" si="1461"/>
        <v>0</v>
      </c>
      <c r="FJ494" s="211">
        <f t="shared" si="1462"/>
        <v>0</v>
      </c>
      <c r="FK494" s="211">
        <f t="shared" si="1463"/>
        <v>0</v>
      </c>
      <c r="FL494" s="211">
        <f t="shared" si="1464"/>
        <v>0</v>
      </c>
      <c r="FM494" s="211">
        <f t="shared" si="1465"/>
        <v>0</v>
      </c>
      <c r="FN494" s="211">
        <f t="shared" si="1466"/>
        <v>0</v>
      </c>
      <c r="FO494" s="211">
        <f t="shared" si="1467"/>
        <v>0</v>
      </c>
      <c r="FP494" s="211">
        <f t="shared" si="1468"/>
        <v>0</v>
      </c>
      <c r="FQ494" s="211">
        <f t="shared" si="1469"/>
        <v>0</v>
      </c>
      <c r="FR494" s="211">
        <f t="shared" si="1470"/>
        <v>0</v>
      </c>
      <c r="FS494" s="211">
        <f t="shared" si="1471"/>
        <v>0</v>
      </c>
      <c r="FT494" s="211">
        <f t="shared" si="1472"/>
        <v>0</v>
      </c>
      <c r="FU494" s="211">
        <f t="shared" si="1473"/>
        <v>0</v>
      </c>
      <c r="FV494" s="211">
        <f t="shared" si="1474"/>
        <v>0</v>
      </c>
      <c r="FW494" s="211">
        <f t="shared" si="1475"/>
        <v>0</v>
      </c>
      <c r="FX494" s="211">
        <f t="shared" si="1476"/>
        <v>0</v>
      </c>
      <c r="FY494" s="211">
        <f t="shared" si="1477"/>
        <v>0</v>
      </c>
      <c r="FZ494" s="211">
        <f t="shared" si="1478"/>
        <v>0</v>
      </c>
      <c r="GA494" s="211">
        <f t="shared" si="1479"/>
        <v>0</v>
      </c>
      <c r="GB494" s="211">
        <f t="shared" si="1480"/>
        <v>0</v>
      </c>
      <c r="GC494" s="211">
        <f t="shared" si="1481"/>
        <v>0</v>
      </c>
      <c r="GD494" s="211">
        <f t="shared" si="1482"/>
        <v>0</v>
      </c>
      <c r="GE494" s="211">
        <f t="shared" si="1483"/>
        <v>0</v>
      </c>
      <c r="GF494" s="211">
        <f t="shared" si="1484"/>
        <v>0</v>
      </c>
      <c r="GG494" s="211">
        <f t="shared" si="1485"/>
        <v>0</v>
      </c>
      <c r="GH494" s="211">
        <f t="shared" si="1486"/>
        <v>0</v>
      </c>
      <c r="GI494" s="211">
        <f t="shared" si="1487"/>
        <v>0</v>
      </c>
      <c r="GJ494" s="211">
        <f t="shared" si="1488"/>
        <v>0</v>
      </c>
      <c r="GK494" s="211">
        <f t="shared" si="1489"/>
        <v>0</v>
      </c>
      <c r="GL494" s="211">
        <f t="shared" si="1490"/>
        <v>0</v>
      </c>
    </row>
    <row r="495" spans="3:194" ht="60">
      <c r="C495" s="53" t="s">
        <v>339</v>
      </c>
      <c r="D495" s="220">
        <v>5123</v>
      </c>
      <c r="E495" s="223">
        <v>20</v>
      </c>
      <c r="F495" s="223"/>
      <c r="G495" s="224">
        <f t="shared" si="1524"/>
        <v>0</v>
      </c>
      <c r="H495" s="224">
        <f t="shared" si="1525"/>
        <v>0</v>
      </c>
      <c r="I495" s="222"/>
      <c r="J495" s="222"/>
      <c r="K495" s="222"/>
      <c r="L495" s="222"/>
      <c r="M495" s="222"/>
      <c r="N495" s="222"/>
      <c r="O495" s="222"/>
      <c r="P495" s="222"/>
      <c r="Q495" s="224">
        <f t="shared" si="1526"/>
        <v>0</v>
      </c>
      <c r="R495" s="222"/>
      <c r="S495" s="222"/>
      <c r="T495" s="222"/>
      <c r="U495" s="222"/>
      <c r="V495" s="224">
        <f t="shared" si="1527"/>
        <v>0</v>
      </c>
      <c r="W495" s="222"/>
      <c r="X495" s="222"/>
      <c r="Y495" s="222"/>
      <c r="Z495" s="222"/>
      <c r="AA495" s="224">
        <f t="shared" si="1528"/>
        <v>0</v>
      </c>
      <c r="AB495" s="222"/>
      <c r="AC495" s="222"/>
      <c r="AD495" s="222"/>
      <c r="AE495" s="222"/>
      <c r="AF495" s="224">
        <f t="shared" si="1529"/>
        <v>0</v>
      </c>
      <c r="AG495" s="222"/>
      <c r="AH495" s="222"/>
      <c r="AI495" s="222"/>
      <c r="AJ495" s="222"/>
      <c r="AK495" s="224">
        <f t="shared" si="1530"/>
        <v>0</v>
      </c>
      <c r="AL495" s="224">
        <f t="shared" si="1531"/>
        <v>0</v>
      </c>
      <c r="AM495" s="222"/>
      <c r="AN495" s="222"/>
      <c r="AO495" s="222"/>
      <c r="AP495" s="222"/>
      <c r="AQ495" s="222"/>
      <c r="AR495" s="222"/>
      <c r="AS495" s="222"/>
      <c r="AT495" s="222"/>
      <c r="AU495" s="224">
        <f t="shared" si="1532"/>
        <v>0</v>
      </c>
      <c r="AV495" s="222"/>
      <c r="AW495" s="222"/>
      <c r="AX495" s="222"/>
      <c r="AY495" s="222"/>
      <c r="AZ495" s="224">
        <f t="shared" si="1533"/>
        <v>0</v>
      </c>
      <c r="BA495" s="222"/>
      <c r="BB495" s="222"/>
      <c r="BC495" s="222"/>
      <c r="BD495" s="222"/>
      <c r="BE495" s="224">
        <f t="shared" si="1534"/>
        <v>0</v>
      </c>
      <c r="BF495" s="222"/>
      <c r="BG495" s="222"/>
      <c r="BH495" s="222"/>
      <c r="BI495" s="222"/>
      <c r="BJ495" s="224">
        <f t="shared" si="1535"/>
        <v>0</v>
      </c>
      <c r="BK495" s="222"/>
      <c r="BL495" s="222"/>
      <c r="BM495" s="222"/>
      <c r="BN495" s="222"/>
      <c r="BO495" s="224">
        <f t="shared" si="1536"/>
        <v>0</v>
      </c>
      <c r="BP495" s="222"/>
      <c r="BQ495" s="222"/>
      <c r="BR495" s="222"/>
      <c r="BS495" s="222"/>
      <c r="BT495" s="224">
        <f t="shared" si="1537"/>
        <v>0</v>
      </c>
      <c r="BU495" s="222"/>
      <c r="BV495" s="222"/>
      <c r="BW495" s="222"/>
      <c r="BX495" s="222"/>
      <c r="BY495" s="224">
        <f t="shared" si="1538"/>
        <v>0</v>
      </c>
      <c r="BZ495" s="222"/>
      <c r="CA495" s="222"/>
      <c r="CB495" s="222"/>
      <c r="CC495" s="222"/>
      <c r="CD495" s="224">
        <f t="shared" si="1539"/>
        <v>0</v>
      </c>
      <c r="CE495" s="222"/>
      <c r="CF495" s="222"/>
      <c r="CG495" s="222"/>
      <c r="CH495" s="222"/>
      <c r="CI495" s="224">
        <f t="shared" si="1540"/>
        <v>0</v>
      </c>
      <c r="CJ495" s="222"/>
      <c r="CK495" s="222"/>
      <c r="CL495" s="222"/>
      <c r="CM495" s="222"/>
      <c r="CN495" s="224">
        <f t="shared" si="1541"/>
        <v>0</v>
      </c>
      <c r="CO495" s="222"/>
      <c r="CP495" s="222"/>
      <c r="CQ495" s="222"/>
      <c r="CR495" s="222"/>
      <c r="CS495" s="209">
        <f t="shared" si="1521"/>
        <v>0</v>
      </c>
      <c r="CT495" s="205"/>
      <c r="CU495" s="210">
        <f t="shared" si="1547"/>
        <v>0</v>
      </c>
      <c r="CV495" s="210">
        <f t="shared" si="1547"/>
        <v>0</v>
      </c>
      <c r="CW495" s="210">
        <f t="shared" si="1492"/>
        <v>0</v>
      </c>
      <c r="CX495" s="210">
        <f t="shared" si="1493"/>
        <v>0</v>
      </c>
      <c r="CY495" s="210">
        <f t="shared" si="1494"/>
        <v>0</v>
      </c>
      <c r="CZ495" s="210">
        <f t="shared" si="1495"/>
        <v>0</v>
      </c>
      <c r="DA495" s="210">
        <f t="shared" si="1548"/>
        <v>0</v>
      </c>
      <c r="DB495" s="210">
        <f t="shared" si="1548"/>
        <v>0</v>
      </c>
      <c r="DC495" s="210">
        <f t="shared" si="1496"/>
        <v>0</v>
      </c>
      <c r="DD495" s="210">
        <f t="shared" si="1497"/>
        <v>0</v>
      </c>
      <c r="DE495" s="210">
        <f t="shared" si="1498"/>
        <v>0</v>
      </c>
      <c r="DF495" s="210">
        <f t="shared" si="1499"/>
        <v>0</v>
      </c>
      <c r="DG495" s="210">
        <f t="shared" si="1500"/>
        <v>0</v>
      </c>
      <c r="DH495" s="210">
        <f t="shared" si="1501"/>
        <v>0</v>
      </c>
      <c r="DI495" s="210">
        <f t="shared" si="1502"/>
        <v>0</v>
      </c>
      <c r="DJ495" s="210">
        <f t="shared" si="1503"/>
        <v>0</v>
      </c>
      <c r="DK495" s="210">
        <f t="shared" si="1504"/>
        <v>0</v>
      </c>
      <c r="DL495" s="210">
        <f t="shared" si="1505"/>
        <v>0</v>
      </c>
      <c r="DN495" s="210">
        <f t="shared" si="1554"/>
        <v>0</v>
      </c>
      <c r="DO495" s="210">
        <f t="shared" si="1554"/>
        <v>0</v>
      </c>
      <c r="DP495" s="210">
        <f t="shared" si="1554"/>
        <v>0</v>
      </c>
      <c r="DQ495" s="210">
        <f t="shared" si="1554"/>
        <v>0</v>
      </c>
      <c r="DR495" s="210">
        <f t="shared" si="1554"/>
        <v>0</v>
      </c>
      <c r="DS495" s="210">
        <f t="shared" si="1554"/>
        <v>0</v>
      </c>
      <c r="DT495" s="210">
        <f t="shared" si="1554"/>
        <v>0</v>
      </c>
      <c r="DU495" s="210">
        <f t="shared" si="1554"/>
        <v>0</v>
      </c>
      <c r="DV495" s="210">
        <f t="shared" si="1554"/>
        <v>0</v>
      </c>
      <c r="DW495" s="210">
        <f t="shared" si="1554"/>
        <v>0</v>
      </c>
      <c r="DX495" s="210">
        <f t="shared" si="1554"/>
        <v>0</v>
      </c>
      <c r="DY495" s="210">
        <f t="shared" si="1549"/>
        <v>0</v>
      </c>
      <c r="DZ495" s="210">
        <f t="shared" si="1550"/>
        <v>0</v>
      </c>
      <c r="EA495" s="210">
        <f t="shared" si="1551"/>
        <v>0</v>
      </c>
      <c r="EB495" s="210">
        <f t="shared" si="1552"/>
        <v>0</v>
      </c>
      <c r="EC495" s="210">
        <f t="shared" si="1553"/>
        <v>0</v>
      </c>
      <c r="ED495" s="210">
        <f t="shared" si="1543"/>
        <v>0</v>
      </c>
      <c r="EE495" s="210">
        <f t="shared" si="1544"/>
        <v>0</v>
      </c>
      <c r="EF495" s="210">
        <f t="shared" si="1545"/>
        <v>0</v>
      </c>
      <c r="EG495" s="210">
        <f t="shared" si="1546"/>
        <v>0</v>
      </c>
      <c r="EH495" s="210">
        <f t="shared" si="1542"/>
        <v>0</v>
      </c>
      <c r="EI495" s="210">
        <f t="shared" si="1542"/>
        <v>0</v>
      </c>
      <c r="EJ495" s="210">
        <f t="shared" si="1542"/>
        <v>0</v>
      </c>
      <c r="EK495" s="210">
        <f t="shared" si="1542"/>
        <v>0</v>
      </c>
      <c r="EL495" s="210">
        <f t="shared" si="1542"/>
        <v>0</v>
      </c>
      <c r="EM495" s="210">
        <f t="shared" si="1542"/>
        <v>0</v>
      </c>
      <c r="EN495" s="210">
        <f t="shared" si="1542"/>
        <v>0</v>
      </c>
      <c r="EO495" s="210">
        <f t="shared" si="1542"/>
        <v>0</v>
      </c>
      <c r="EP495" s="210">
        <f t="shared" si="1542"/>
        <v>0</v>
      </c>
      <c r="EQ495" s="210">
        <f t="shared" si="1555"/>
        <v>0</v>
      </c>
      <c r="ES495" s="210">
        <f t="shared" si="1506"/>
        <v>0</v>
      </c>
      <c r="ET495" s="210">
        <f t="shared" si="1507"/>
        <v>0</v>
      </c>
      <c r="EU495" s="210">
        <f t="shared" si="1508"/>
        <v>0</v>
      </c>
      <c r="EV495" s="210">
        <f t="shared" si="1509"/>
        <v>0</v>
      </c>
      <c r="EW495" s="210">
        <f t="shared" si="1510"/>
        <v>0</v>
      </c>
      <c r="EX495" s="210">
        <f t="shared" si="1511"/>
        <v>0</v>
      </c>
      <c r="EY495" s="210">
        <f t="shared" si="1512"/>
        <v>0</v>
      </c>
      <c r="EZ495" s="210">
        <f t="shared" si="1513"/>
        <v>0</v>
      </c>
      <c r="FA495" s="210">
        <f t="shared" si="1514"/>
        <v>0</v>
      </c>
      <c r="FB495" s="210">
        <f t="shared" si="1515"/>
        <v>0</v>
      </c>
      <c r="FC495" s="210">
        <f t="shared" si="1516"/>
        <v>0</v>
      </c>
      <c r="FD495" s="210">
        <f t="shared" si="1517"/>
        <v>0</v>
      </c>
      <c r="FE495" s="210">
        <f t="shared" si="1518"/>
        <v>0</v>
      </c>
      <c r="FF495" s="210">
        <f t="shared" si="1519"/>
        <v>0</v>
      </c>
      <c r="FG495" s="210">
        <f t="shared" si="1520"/>
        <v>0</v>
      </c>
      <c r="FI495" s="211">
        <f t="shared" si="1461"/>
        <v>0</v>
      </c>
      <c r="FJ495" s="211">
        <f t="shared" si="1462"/>
        <v>0</v>
      </c>
      <c r="FK495" s="211">
        <f t="shared" si="1463"/>
        <v>0</v>
      </c>
      <c r="FL495" s="211">
        <f t="shared" si="1464"/>
        <v>0</v>
      </c>
      <c r="FM495" s="211">
        <f t="shared" si="1465"/>
        <v>0</v>
      </c>
      <c r="FN495" s="211">
        <f t="shared" si="1466"/>
        <v>0</v>
      </c>
      <c r="FO495" s="211">
        <f t="shared" si="1467"/>
        <v>0</v>
      </c>
      <c r="FP495" s="211">
        <f t="shared" si="1468"/>
        <v>0</v>
      </c>
      <c r="FQ495" s="211">
        <f t="shared" si="1469"/>
        <v>0</v>
      </c>
      <c r="FR495" s="211">
        <f t="shared" si="1470"/>
        <v>0</v>
      </c>
      <c r="FS495" s="211">
        <f t="shared" si="1471"/>
        <v>0</v>
      </c>
      <c r="FT495" s="211">
        <f t="shared" si="1472"/>
        <v>0</v>
      </c>
      <c r="FU495" s="211">
        <f t="shared" si="1473"/>
        <v>0</v>
      </c>
      <c r="FV495" s="211">
        <f t="shared" si="1474"/>
        <v>0</v>
      </c>
      <c r="FW495" s="211">
        <f t="shared" si="1475"/>
        <v>0</v>
      </c>
      <c r="FX495" s="211">
        <f t="shared" si="1476"/>
        <v>0</v>
      </c>
      <c r="FY495" s="211">
        <f t="shared" si="1477"/>
        <v>0</v>
      </c>
      <c r="FZ495" s="211">
        <f t="shared" si="1478"/>
        <v>0</v>
      </c>
      <c r="GA495" s="211">
        <f t="shared" si="1479"/>
        <v>0</v>
      </c>
      <c r="GB495" s="211">
        <f t="shared" si="1480"/>
        <v>0</v>
      </c>
      <c r="GC495" s="211">
        <f t="shared" si="1481"/>
        <v>0</v>
      </c>
      <c r="GD495" s="211">
        <f t="shared" si="1482"/>
        <v>0</v>
      </c>
      <c r="GE495" s="211">
        <f t="shared" si="1483"/>
        <v>0</v>
      </c>
      <c r="GF495" s="211">
        <f t="shared" si="1484"/>
        <v>0</v>
      </c>
      <c r="GG495" s="211">
        <f t="shared" si="1485"/>
        <v>0</v>
      </c>
      <c r="GH495" s="211">
        <f t="shared" si="1486"/>
        <v>0</v>
      </c>
      <c r="GI495" s="211">
        <f t="shared" si="1487"/>
        <v>0</v>
      </c>
      <c r="GJ495" s="211">
        <f t="shared" si="1488"/>
        <v>0</v>
      </c>
      <c r="GK495" s="211">
        <f t="shared" si="1489"/>
        <v>0</v>
      </c>
      <c r="GL495" s="211">
        <f t="shared" si="1490"/>
        <v>0</v>
      </c>
    </row>
    <row r="496" spans="3:194" ht="60">
      <c r="C496" s="53" t="s">
        <v>340</v>
      </c>
      <c r="D496" s="220">
        <v>5124</v>
      </c>
      <c r="E496" s="223">
        <v>21</v>
      </c>
      <c r="F496" s="223"/>
      <c r="G496" s="224">
        <f t="shared" si="1524"/>
        <v>0</v>
      </c>
      <c r="H496" s="224">
        <f t="shared" si="1525"/>
        <v>0</v>
      </c>
      <c r="I496" s="222"/>
      <c r="J496" s="222"/>
      <c r="K496" s="222"/>
      <c r="L496" s="222"/>
      <c r="M496" s="222"/>
      <c r="N496" s="222"/>
      <c r="O496" s="222"/>
      <c r="P496" s="222"/>
      <c r="Q496" s="224">
        <f t="shared" si="1526"/>
        <v>0</v>
      </c>
      <c r="R496" s="222"/>
      <c r="S496" s="222"/>
      <c r="T496" s="222"/>
      <c r="U496" s="222"/>
      <c r="V496" s="224">
        <f t="shared" si="1527"/>
        <v>0</v>
      </c>
      <c r="W496" s="222"/>
      <c r="X496" s="222"/>
      <c r="Y496" s="222"/>
      <c r="Z496" s="222"/>
      <c r="AA496" s="224">
        <f t="shared" si="1528"/>
        <v>0</v>
      </c>
      <c r="AB496" s="222"/>
      <c r="AC496" s="222"/>
      <c r="AD496" s="222"/>
      <c r="AE496" s="222"/>
      <c r="AF496" s="224">
        <f t="shared" si="1529"/>
        <v>0</v>
      </c>
      <c r="AG496" s="222"/>
      <c r="AH496" s="222"/>
      <c r="AI496" s="222"/>
      <c r="AJ496" s="222"/>
      <c r="AK496" s="224">
        <f t="shared" si="1530"/>
        <v>0</v>
      </c>
      <c r="AL496" s="224">
        <f t="shared" si="1531"/>
        <v>0</v>
      </c>
      <c r="AM496" s="222"/>
      <c r="AN496" s="222"/>
      <c r="AO496" s="222"/>
      <c r="AP496" s="222"/>
      <c r="AQ496" s="222"/>
      <c r="AR496" s="222"/>
      <c r="AS496" s="222"/>
      <c r="AT496" s="222"/>
      <c r="AU496" s="224">
        <f t="shared" si="1532"/>
        <v>0</v>
      </c>
      <c r="AV496" s="222"/>
      <c r="AW496" s="222"/>
      <c r="AX496" s="222"/>
      <c r="AY496" s="222"/>
      <c r="AZ496" s="224">
        <f t="shared" si="1533"/>
        <v>0</v>
      </c>
      <c r="BA496" s="222"/>
      <c r="BB496" s="222"/>
      <c r="BC496" s="222"/>
      <c r="BD496" s="222"/>
      <c r="BE496" s="224">
        <f t="shared" si="1534"/>
        <v>0</v>
      </c>
      <c r="BF496" s="222"/>
      <c r="BG496" s="222"/>
      <c r="BH496" s="222"/>
      <c r="BI496" s="222"/>
      <c r="BJ496" s="224">
        <f t="shared" si="1535"/>
        <v>0</v>
      </c>
      <c r="BK496" s="222"/>
      <c r="BL496" s="222"/>
      <c r="BM496" s="222"/>
      <c r="BN496" s="222"/>
      <c r="BO496" s="224">
        <f t="shared" si="1536"/>
        <v>0</v>
      </c>
      <c r="BP496" s="222"/>
      <c r="BQ496" s="222"/>
      <c r="BR496" s="222"/>
      <c r="BS496" s="222"/>
      <c r="BT496" s="224">
        <f t="shared" si="1537"/>
        <v>0</v>
      </c>
      <c r="BU496" s="222"/>
      <c r="BV496" s="222"/>
      <c r="BW496" s="222"/>
      <c r="BX496" s="222"/>
      <c r="BY496" s="224">
        <f t="shared" si="1538"/>
        <v>0</v>
      </c>
      <c r="BZ496" s="222"/>
      <c r="CA496" s="222"/>
      <c r="CB496" s="222"/>
      <c r="CC496" s="222"/>
      <c r="CD496" s="224">
        <f t="shared" si="1539"/>
        <v>0</v>
      </c>
      <c r="CE496" s="222"/>
      <c r="CF496" s="222"/>
      <c r="CG496" s="222"/>
      <c r="CH496" s="222"/>
      <c r="CI496" s="224">
        <f t="shared" si="1540"/>
        <v>0</v>
      </c>
      <c r="CJ496" s="222"/>
      <c r="CK496" s="222"/>
      <c r="CL496" s="222"/>
      <c r="CM496" s="222"/>
      <c r="CN496" s="224">
        <f t="shared" si="1541"/>
        <v>0</v>
      </c>
      <c r="CO496" s="222"/>
      <c r="CP496" s="222"/>
      <c r="CQ496" s="222"/>
      <c r="CR496" s="222"/>
      <c r="CS496" s="209">
        <f t="shared" si="1521"/>
        <v>0</v>
      </c>
      <c r="CT496" s="205"/>
      <c r="CU496" s="210">
        <f t="shared" si="1547"/>
        <v>0</v>
      </c>
      <c r="CV496" s="210">
        <f t="shared" si="1547"/>
        <v>0</v>
      </c>
      <c r="CW496" s="210">
        <f t="shared" si="1492"/>
        <v>0</v>
      </c>
      <c r="CX496" s="210">
        <f t="shared" si="1493"/>
        <v>0</v>
      </c>
      <c r="CY496" s="210">
        <f t="shared" si="1494"/>
        <v>0</v>
      </c>
      <c r="CZ496" s="210">
        <f t="shared" si="1495"/>
        <v>0</v>
      </c>
      <c r="DA496" s="210">
        <f t="shared" si="1548"/>
        <v>0</v>
      </c>
      <c r="DB496" s="210">
        <f t="shared" si="1548"/>
        <v>0</v>
      </c>
      <c r="DC496" s="210">
        <f t="shared" si="1496"/>
        <v>0</v>
      </c>
      <c r="DD496" s="210">
        <f t="shared" si="1497"/>
        <v>0</v>
      </c>
      <c r="DE496" s="210">
        <f t="shared" si="1498"/>
        <v>0</v>
      </c>
      <c r="DF496" s="210">
        <f t="shared" si="1499"/>
        <v>0</v>
      </c>
      <c r="DG496" s="210">
        <f t="shared" si="1500"/>
        <v>0</v>
      </c>
      <c r="DH496" s="210">
        <f t="shared" si="1501"/>
        <v>0</v>
      </c>
      <c r="DI496" s="210">
        <f t="shared" si="1502"/>
        <v>0</v>
      </c>
      <c r="DJ496" s="210">
        <f t="shared" si="1503"/>
        <v>0</v>
      </c>
      <c r="DK496" s="210">
        <f t="shared" si="1504"/>
        <v>0</v>
      </c>
      <c r="DL496" s="210">
        <f t="shared" si="1505"/>
        <v>0</v>
      </c>
      <c r="DN496" s="210">
        <f t="shared" si="1554"/>
        <v>0</v>
      </c>
      <c r="DO496" s="210">
        <f t="shared" si="1554"/>
        <v>0</v>
      </c>
      <c r="DP496" s="210">
        <f t="shared" si="1554"/>
        <v>0</v>
      </c>
      <c r="DQ496" s="210">
        <f t="shared" si="1554"/>
        <v>0</v>
      </c>
      <c r="DR496" s="210">
        <f t="shared" si="1554"/>
        <v>0</v>
      </c>
      <c r="DS496" s="210">
        <f t="shared" si="1554"/>
        <v>0</v>
      </c>
      <c r="DT496" s="210">
        <f t="shared" si="1554"/>
        <v>0</v>
      </c>
      <c r="DU496" s="210">
        <f t="shared" si="1554"/>
        <v>0</v>
      </c>
      <c r="DV496" s="210">
        <f t="shared" si="1554"/>
        <v>0</v>
      </c>
      <c r="DW496" s="210">
        <f t="shared" si="1554"/>
        <v>0</v>
      </c>
      <c r="DX496" s="210">
        <f t="shared" si="1554"/>
        <v>0</v>
      </c>
      <c r="DY496" s="210">
        <f t="shared" si="1549"/>
        <v>0</v>
      </c>
      <c r="DZ496" s="210">
        <f t="shared" si="1550"/>
        <v>0</v>
      </c>
      <c r="EA496" s="210">
        <f t="shared" si="1551"/>
        <v>0</v>
      </c>
      <c r="EB496" s="210">
        <f t="shared" si="1552"/>
        <v>0</v>
      </c>
      <c r="EC496" s="210">
        <f t="shared" si="1553"/>
        <v>0</v>
      </c>
      <c r="ED496" s="210">
        <f t="shared" si="1543"/>
        <v>0</v>
      </c>
      <c r="EE496" s="210">
        <f t="shared" si="1544"/>
        <v>0</v>
      </c>
      <c r="EF496" s="210">
        <f t="shared" si="1545"/>
        <v>0</v>
      </c>
      <c r="EG496" s="210">
        <f t="shared" si="1546"/>
        <v>0</v>
      </c>
      <c r="EH496" s="210">
        <f t="shared" si="1542"/>
        <v>0</v>
      </c>
      <c r="EI496" s="210">
        <f t="shared" si="1542"/>
        <v>0</v>
      </c>
      <c r="EJ496" s="210">
        <f t="shared" si="1542"/>
        <v>0</v>
      </c>
      <c r="EK496" s="210">
        <f t="shared" si="1542"/>
        <v>0</v>
      </c>
      <c r="EL496" s="210">
        <f t="shared" si="1542"/>
        <v>0</v>
      </c>
      <c r="EM496" s="210">
        <f t="shared" si="1542"/>
        <v>0</v>
      </c>
      <c r="EN496" s="210">
        <f t="shared" si="1542"/>
        <v>0</v>
      </c>
      <c r="EO496" s="210">
        <f t="shared" si="1542"/>
        <v>0</v>
      </c>
      <c r="EP496" s="210">
        <f t="shared" si="1542"/>
        <v>0</v>
      </c>
      <c r="EQ496" s="210">
        <f t="shared" si="1555"/>
        <v>0</v>
      </c>
      <c r="ES496" s="210">
        <f t="shared" si="1506"/>
        <v>0</v>
      </c>
      <c r="ET496" s="210">
        <f t="shared" si="1507"/>
        <v>0</v>
      </c>
      <c r="EU496" s="210">
        <f t="shared" si="1508"/>
        <v>0</v>
      </c>
      <c r="EV496" s="210">
        <f t="shared" si="1509"/>
        <v>0</v>
      </c>
      <c r="EW496" s="210">
        <f t="shared" si="1510"/>
        <v>0</v>
      </c>
      <c r="EX496" s="210">
        <f t="shared" si="1511"/>
        <v>0</v>
      </c>
      <c r="EY496" s="210">
        <f t="shared" si="1512"/>
        <v>0</v>
      </c>
      <c r="EZ496" s="210">
        <f t="shared" si="1513"/>
        <v>0</v>
      </c>
      <c r="FA496" s="210">
        <f t="shared" si="1514"/>
        <v>0</v>
      </c>
      <c r="FB496" s="210">
        <f t="shared" si="1515"/>
        <v>0</v>
      </c>
      <c r="FC496" s="210">
        <f t="shared" si="1516"/>
        <v>0</v>
      </c>
      <c r="FD496" s="210">
        <f t="shared" si="1517"/>
        <v>0</v>
      </c>
      <c r="FE496" s="210">
        <f t="shared" si="1518"/>
        <v>0</v>
      </c>
      <c r="FF496" s="210">
        <f t="shared" si="1519"/>
        <v>0</v>
      </c>
      <c r="FG496" s="210">
        <f t="shared" si="1520"/>
        <v>0</v>
      </c>
      <c r="FI496" s="211">
        <f t="shared" si="1461"/>
        <v>0</v>
      </c>
      <c r="FJ496" s="211">
        <f t="shared" si="1462"/>
        <v>0</v>
      </c>
      <c r="FK496" s="211">
        <f t="shared" si="1463"/>
        <v>0</v>
      </c>
      <c r="FL496" s="211">
        <f t="shared" si="1464"/>
        <v>0</v>
      </c>
      <c r="FM496" s="211">
        <f t="shared" si="1465"/>
        <v>0</v>
      </c>
      <c r="FN496" s="211">
        <f t="shared" si="1466"/>
        <v>0</v>
      </c>
      <c r="FO496" s="211">
        <f t="shared" si="1467"/>
        <v>0</v>
      </c>
      <c r="FP496" s="211">
        <f t="shared" si="1468"/>
        <v>0</v>
      </c>
      <c r="FQ496" s="211">
        <f t="shared" si="1469"/>
        <v>0</v>
      </c>
      <c r="FR496" s="211">
        <f t="shared" si="1470"/>
        <v>0</v>
      </c>
      <c r="FS496" s="211">
        <f t="shared" si="1471"/>
        <v>0</v>
      </c>
      <c r="FT496" s="211">
        <f t="shared" si="1472"/>
        <v>0</v>
      </c>
      <c r="FU496" s="211">
        <f t="shared" si="1473"/>
        <v>0</v>
      </c>
      <c r="FV496" s="211">
        <f t="shared" si="1474"/>
        <v>0</v>
      </c>
      <c r="FW496" s="211">
        <f t="shared" si="1475"/>
        <v>0</v>
      </c>
      <c r="FX496" s="211">
        <f t="shared" si="1476"/>
        <v>0</v>
      </c>
      <c r="FY496" s="211">
        <f t="shared" si="1477"/>
        <v>0</v>
      </c>
      <c r="FZ496" s="211">
        <f t="shared" si="1478"/>
        <v>0</v>
      </c>
      <c r="GA496" s="211">
        <f t="shared" si="1479"/>
        <v>0</v>
      </c>
      <c r="GB496" s="211">
        <f t="shared" si="1480"/>
        <v>0</v>
      </c>
      <c r="GC496" s="211">
        <f t="shared" si="1481"/>
        <v>0</v>
      </c>
      <c r="GD496" s="211">
        <f t="shared" si="1482"/>
        <v>0</v>
      </c>
      <c r="GE496" s="211">
        <f t="shared" si="1483"/>
        <v>0</v>
      </c>
      <c r="GF496" s="211">
        <f t="shared" si="1484"/>
        <v>0</v>
      </c>
      <c r="GG496" s="211">
        <f t="shared" si="1485"/>
        <v>0</v>
      </c>
      <c r="GH496" s="211">
        <f t="shared" si="1486"/>
        <v>0</v>
      </c>
      <c r="GI496" s="211">
        <f t="shared" si="1487"/>
        <v>0</v>
      </c>
      <c r="GJ496" s="211">
        <f t="shared" si="1488"/>
        <v>0</v>
      </c>
      <c r="GK496" s="211">
        <f t="shared" si="1489"/>
        <v>0</v>
      </c>
      <c r="GL496" s="211">
        <f t="shared" si="1490"/>
        <v>0</v>
      </c>
    </row>
    <row r="497" spans="3:194">
      <c r="C497" s="53" t="s">
        <v>341</v>
      </c>
      <c r="D497" s="220">
        <v>5125</v>
      </c>
      <c r="E497" s="223">
        <v>1</v>
      </c>
      <c r="F497" s="223"/>
      <c r="G497" s="224">
        <f t="shared" si="1524"/>
        <v>0</v>
      </c>
      <c r="H497" s="224">
        <f t="shared" si="1525"/>
        <v>0</v>
      </c>
      <c r="I497" s="222"/>
      <c r="J497" s="222"/>
      <c r="K497" s="222"/>
      <c r="L497" s="222"/>
      <c r="M497" s="222"/>
      <c r="N497" s="222"/>
      <c r="O497" s="222"/>
      <c r="P497" s="222"/>
      <c r="Q497" s="224">
        <f t="shared" si="1526"/>
        <v>0</v>
      </c>
      <c r="R497" s="222"/>
      <c r="S497" s="222"/>
      <c r="T497" s="222"/>
      <c r="U497" s="222"/>
      <c r="V497" s="224">
        <f t="shared" si="1527"/>
        <v>0</v>
      </c>
      <c r="W497" s="222"/>
      <c r="X497" s="222"/>
      <c r="Y497" s="222"/>
      <c r="Z497" s="222"/>
      <c r="AA497" s="224">
        <f t="shared" si="1528"/>
        <v>0</v>
      </c>
      <c r="AB497" s="222"/>
      <c r="AC497" s="222"/>
      <c r="AD497" s="222"/>
      <c r="AE497" s="222"/>
      <c r="AF497" s="224">
        <f t="shared" si="1529"/>
        <v>0</v>
      </c>
      <c r="AG497" s="222"/>
      <c r="AH497" s="222"/>
      <c r="AI497" s="222"/>
      <c r="AJ497" s="222"/>
      <c r="AK497" s="224">
        <f t="shared" si="1530"/>
        <v>0</v>
      </c>
      <c r="AL497" s="224">
        <f t="shared" si="1531"/>
        <v>0</v>
      </c>
      <c r="AM497" s="222"/>
      <c r="AN497" s="222"/>
      <c r="AO497" s="222"/>
      <c r="AP497" s="222"/>
      <c r="AQ497" s="222"/>
      <c r="AR497" s="222"/>
      <c r="AS497" s="222"/>
      <c r="AT497" s="222"/>
      <c r="AU497" s="224">
        <f t="shared" si="1532"/>
        <v>0</v>
      </c>
      <c r="AV497" s="222"/>
      <c r="AW497" s="222"/>
      <c r="AX497" s="222"/>
      <c r="AY497" s="222"/>
      <c r="AZ497" s="224">
        <f t="shared" si="1533"/>
        <v>0</v>
      </c>
      <c r="BA497" s="222"/>
      <c r="BB497" s="222"/>
      <c r="BC497" s="222"/>
      <c r="BD497" s="222"/>
      <c r="BE497" s="224">
        <f t="shared" si="1534"/>
        <v>0</v>
      </c>
      <c r="BF497" s="222"/>
      <c r="BG497" s="222"/>
      <c r="BH497" s="222"/>
      <c r="BI497" s="222"/>
      <c r="BJ497" s="224">
        <f t="shared" si="1535"/>
        <v>0</v>
      </c>
      <c r="BK497" s="222"/>
      <c r="BL497" s="222"/>
      <c r="BM497" s="222"/>
      <c r="BN497" s="222"/>
      <c r="BO497" s="224">
        <f t="shared" si="1536"/>
        <v>0</v>
      </c>
      <c r="BP497" s="222"/>
      <c r="BQ497" s="222"/>
      <c r="BR497" s="222"/>
      <c r="BS497" s="222"/>
      <c r="BT497" s="224">
        <f t="shared" si="1537"/>
        <v>0</v>
      </c>
      <c r="BU497" s="222"/>
      <c r="BV497" s="222"/>
      <c r="BW497" s="222"/>
      <c r="BX497" s="222"/>
      <c r="BY497" s="224">
        <f t="shared" si="1538"/>
        <v>0</v>
      </c>
      <c r="BZ497" s="222"/>
      <c r="CA497" s="222"/>
      <c r="CB497" s="222"/>
      <c r="CC497" s="222"/>
      <c r="CD497" s="224">
        <f t="shared" si="1539"/>
        <v>0</v>
      </c>
      <c r="CE497" s="222"/>
      <c r="CF497" s="222"/>
      <c r="CG497" s="222"/>
      <c r="CH497" s="222"/>
      <c r="CI497" s="224">
        <f t="shared" si="1540"/>
        <v>0</v>
      </c>
      <c r="CJ497" s="222"/>
      <c r="CK497" s="222"/>
      <c r="CL497" s="222"/>
      <c r="CM497" s="222"/>
      <c r="CN497" s="224">
        <f t="shared" si="1541"/>
        <v>0</v>
      </c>
      <c r="CO497" s="222"/>
      <c r="CP497" s="222"/>
      <c r="CQ497" s="222"/>
      <c r="CR497" s="222"/>
      <c r="CS497" s="209">
        <f t="shared" si="1521"/>
        <v>0</v>
      </c>
      <c r="CT497" s="205"/>
      <c r="CU497" s="210">
        <f t="shared" si="1547"/>
        <v>0</v>
      </c>
      <c r="CV497" s="210">
        <f t="shared" si="1547"/>
        <v>0</v>
      </c>
      <c r="CW497" s="210">
        <f t="shared" si="1492"/>
        <v>0</v>
      </c>
      <c r="CX497" s="210">
        <f t="shared" si="1493"/>
        <v>0</v>
      </c>
      <c r="CY497" s="210">
        <f t="shared" si="1494"/>
        <v>0</v>
      </c>
      <c r="CZ497" s="210">
        <f t="shared" si="1495"/>
        <v>0</v>
      </c>
      <c r="DA497" s="210">
        <f t="shared" si="1548"/>
        <v>0</v>
      </c>
      <c r="DB497" s="210">
        <f t="shared" si="1548"/>
        <v>0</v>
      </c>
      <c r="DC497" s="210">
        <f t="shared" si="1496"/>
        <v>0</v>
      </c>
      <c r="DD497" s="210">
        <f t="shared" si="1497"/>
        <v>0</v>
      </c>
      <c r="DE497" s="210">
        <f t="shared" si="1498"/>
        <v>0</v>
      </c>
      <c r="DF497" s="210">
        <f t="shared" si="1499"/>
        <v>0</v>
      </c>
      <c r="DG497" s="210">
        <f t="shared" si="1500"/>
        <v>0</v>
      </c>
      <c r="DH497" s="210">
        <f t="shared" si="1501"/>
        <v>0</v>
      </c>
      <c r="DI497" s="210">
        <f t="shared" si="1502"/>
        <v>0</v>
      </c>
      <c r="DJ497" s="210">
        <f t="shared" si="1503"/>
        <v>0</v>
      </c>
      <c r="DK497" s="210">
        <f t="shared" si="1504"/>
        <v>0</v>
      </c>
      <c r="DL497" s="210">
        <f t="shared" si="1505"/>
        <v>0</v>
      </c>
      <c r="DN497" s="210">
        <f t="shared" si="1554"/>
        <v>0</v>
      </c>
      <c r="DO497" s="210">
        <f t="shared" si="1554"/>
        <v>0</v>
      </c>
      <c r="DP497" s="210">
        <f t="shared" si="1554"/>
        <v>0</v>
      </c>
      <c r="DQ497" s="210">
        <f t="shared" si="1554"/>
        <v>0</v>
      </c>
      <c r="DR497" s="210">
        <f t="shared" si="1554"/>
        <v>0</v>
      </c>
      <c r="DS497" s="210">
        <f t="shared" si="1554"/>
        <v>0</v>
      </c>
      <c r="DT497" s="210">
        <f t="shared" si="1554"/>
        <v>0</v>
      </c>
      <c r="DU497" s="210">
        <f t="shared" si="1554"/>
        <v>0</v>
      </c>
      <c r="DV497" s="210">
        <f t="shared" si="1554"/>
        <v>0</v>
      </c>
      <c r="DW497" s="210">
        <f t="shared" si="1554"/>
        <v>0</v>
      </c>
      <c r="DX497" s="210">
        <f t="shared" si="1554"/>
        <v>0</v>
      </c>
      <c r="DY497" s="210">
        <f t="shared" si="1549"/>
        <v>0</v>
      </c>
      <c r="DZ497" s="210">
        <f t="shared" si="1550"/>
        <v>0</v>
      </c>
      <c r="EA497" s="210">
        <f t="shared" si="1551"/>
        <v>0</v>
      </c>
      <c r="EB497" s="210">
        <f t="shared" si="1552"/>
        <v>0</v>
      </c>
      <c r="EC497" s="210">
        <f t="shared" si="1553"/>
        <v>0</v>
      </c>
      <c r="ED497" s="210">
        <f t="shared" si="1543"/>
        <v>0</v>
      </c>
      <c r="EE497" s="210">
        <f t="shared" si="1544"/>
        <v>0</v>
      </c>
      <c r="EF497" s="210">
        <f t="shared" si="1545"/>
        <v>0</v>
      </c>
      <c r="EG497" s="210">
        <f t="shared" si="1546"/>
        <v>0</v>
      </c>
      <c r="EH497" s="210">
        <f t="shared" si="1542"/>
        <v>0</v>
      </c>
      <c r="EI497" s="210">
        <f t="shared" si="1542"/>
        <v>0</v>
      </c>
      <c r="EJ497" s="210">
        <f t="shared" si="1542"/>
        <v>0</v>
      </c>
      <c r="EK497" s="210">
        <f t="shared" si="1542"/>
        <v>0</v>
      </c>
      <c r="EL497" s="210">
        <f t="shared" si="1542"/>
        <v>0</v>
      </c>
      <c r="EM497" s="210">
        <f t="shared" si="1542"/>
        <v>0</v>
      </c>
      <c r="EN497" s="210">
        <f t="shared" si="1542"/>
        <v>0</v>
      </c>
      <c r="EO497" s="210">
        <f t="shared" si="1542"/>
        <v>0</v>
      </c>
      <c r="EP497" s="210">
        <f t="shared" si="1542"/>
        <v>0</v>
      </c>
      <c r="EQ497" s="210">
        <f t="shared" si="1555"/>
        <v>0</v>
      </c>
      <c r="ES497" s="210">
        <f t="shared" si="1506"/>
        <v>0</v>
      </c>
      <c r="ET497" s="210">
        <f t="shared" si="1507"/>
        <v>0</v>
      </c>
      <c r="EU497" s="210">
        <f t="shared" si="1508"/>
        <v>0</v>
      </c>
      <c r="EV497" s="210">
        <f t="shared" si="1509"/>
        <v>0</v>
      </c>
      <c r="EW497" s="210">
        <f t="shared" si="1510"/>
        <v>0</v>
      </c>
      <c r="EX497" s="210">
        <f t="shared" si="1511"/>
        <v>0</v>
      </c>
      <c r="EY497" s="210">
        <f t="shared" si="1512"/>
        <v>0</v>
      </c>
      <c r="EZ497" s="210">
        <f t="shared" si="1513"/>
        <v>0</v>
      </c>
      <c r="FA497" s="210">
        <f t="shared" si="1514"/>
        <v>0</v>
      </c>
      <c r="FB497" s="210">
        <f t="shared" si="1515"/>
        <v>0</v>
      </c>
      <c r="FC497" s="210">
        <f t="shared" si="1516"/>
        <v>0</v>
      </c>
      <c r="FD497" s="210">
        <f t="shared" si="1517"/>
        <v>0</v>
      </c>
      <c r="FE497" s="210">
        <f t="shared" si="1518"/>
        <v>0</v>
      </c>
      <c r="FF497" s="210">
        <f t="shared" si="1519"/>
        <v>0</v>
      </c>
      <c r="FG497" s="210">
        <f t="shared" si="1520"/>
        <v>0</v>
      </c>
      <c r="FI497" s="211">
        <f t="shared" si="1461"/>
        <v>0</v>
      </c>
      <c r="FJ497" s="211">
        <f t="shared" si="1462"/>
        <v>0</v>
      </c>
      <c r="FK497" s="211">
        <f t="shared" si="1463"/>
        <v>0</v>
      </c>
      <c r="FL497" s="211">
        <f t="shared" si="1464"/>
        <v>0</v>
      </c>
      <c r="FM497" s="211">
        <f t="shared" si="1465"/>
        <v>0</v>
      </c>
      <c r="FN497" s="211">
        <f t="shared" si="1466"/>
        <v>0</v>
      </c>
      <c r="FO497" s="211">
        <f t="shared" si="1467"/>
        <v>0</v>
      </c>
      <c r="FP497" s="211">
        <f t="shared" si="1468"/>
        <v>0</v>
      </c>
      <c r="FQ497" s="211">
        <f t="shared" si="1469"/>
        <v>0</v>
      </c>
      <c r="FR497" s="211">
        <f t="shared" si="1470"/>
        <v>0</v>
      </c>
      <c r="FS497" s="211">
        <f t="shared" si="1471"/>
        <v>0</v>
      </c>
      <c r="FT497" s="211">
        <f t="shared" si="1472"/>
        <v>0</v>
      </c>
      <c r="FU497" s="211">
        <f t="shared" si="1473"/>
        <v>0</v>
      </c>
      <c r="FV497" s="211">
        <f t="shared" si="1474"/>
        <v>0</v>
      </c>
      <c r="FW497" s="211">
        <f t="shared" si="1475"/>
        <v>0</v>
      </c>
      <c r="FX497" s="211">
        <f t="shared" si="1476"/>
        <v>0</v>
      </c>
      <c r="FY497" s="211">
        <f t="shared" si="1477"/>
        <v>0</v>
      </c>
      <c r="FZ497" s="211">
        <f t="shared" si="1478"/>
        <v>0</v>
      </c>
      <c r="GA497" s="211">
        <f t="shared" si="1479"/>
        <v>0</v>
      </c>
      <c r="GB497" s="211">
        <f t="shared" si="1480"/>
        <v>0</v>
      </c>
      <c r="GC497" s="211">
        <f t="shared" si="1481"/>
        <v>0</v>
      </c>
      <c r="GD497" s="211">
        <f t="shared" si="1482"/>
        <v>0</v>
      </c>
      <c r="GE497" s="211">
        <f t="shared" si="1483"/>
        <v>0</v>
      </c>
      <c r="GF497" s="211">
        <f t="shared" si="1484"/>
        <v>0</v>
      </c>
      <c r="GG497" s="211">
        <f t="shared" si="1485"/>
        <v>0</v>
      </c>
      <c r="GH497" s="211">
        <f t="shared" si="1486"/>
        <v>0</v>
      </c>
      <c r="GI497" s="211">
        <f t="shared" si="1487"/>
        <v>0</v>
      </c>
      <c r="GJ497" s="211">
        <f t="shared" si="1488"/>
        <v>0</v>
      </c>
      <c r="GK497" s="211">
        <f t="shared" si="1489"/>
        <v>0</v>
      </c>
      <c r="GL497" s="211">
        <f t="shared" si="1490"/>
        <v>0</v>
      </c>
    </row>
    <row r="498" spans="3:194">
      <c r="C498" s="53" t="s">
        <v>342</v>
      </c>
      <c r="D498" s="220">
        <v>5126</v>
      </c>
      <c r="E498" s="223">
        <v>21</v>
      </c>
      <c r="F498" s="223"/>
      <c r="G498" s="224">
        <f t="shared" si="1524"/>
        <v>0</v>
      </c>
      <c r="H498" s="224">
        <f t="shared" si="1525"/>
        <v>0</v>
      </c>
      <c r="I498" s="222"/>
      <c r="J498" s="222"/>
      <c r="K498" s="222"/>
      <c r="L498" s="222"/>
      <c r="M498" s="222"/>
      <c r="N498" s="222"/>
      <c r="O498" s="222"/>
      <c r="P498" s="222"/>
      <c r="Q498" s="224">
        <f t="shared" si="1526"/>
        <v>0</v>
      </c>
      <c r="R498" s="222"/>
      <c r="S498" s="222"/>
      <c r="T498" s="222"/>
      <c r="U498" s="222"/>
      <c r="V498" s="224">
        <f t="shared" si="1527"/>
        <v>0</v>
      </c>
      <c r="W498" s="222"/>
      <c r="X498" s="222"/>
      <c r="Y498" s="222"/>
      <c r="Z498" s="222"/>
      <c r="AA498" s="224">
        <f t="shared" si="1528"/>
        <v>0</v>
      </c>
      <c r="AB498" s="222"/>
      <c r="AC498" s="222"/>
      <c r="AD498" s="222"/>
      <c r="AE498" s="222"/>
      <c r="AF498" s="224">
        <f t="shared" si="1529"/>
        <v>0</v>
      </c>
      <c r="AG498" s="222"/>
      <c r="AH498" s="222"/>
      <c r="AI498" s="222"/>
      <c r="AJ498" s="222"/>
      <c r="AK498" s="224">
        <f t="shared" si="1530"/>
        <v>0</v>
      </c>
      <c r="AL498" s="224">
        <f t="shared" si="1531"/>
        <v>0</v>
      </c>
      <c r="AM498" s="222"/>
      <c r="AN498" s="222"/>
      <c r="AO498" s="222"/>
      <c r="AP498" s="222"/>
      <c r="AQ498" s="222"/>
      <c r="AR498" s="222"/>
      <c r="AS498" s="222"/>
      <c r="AT498" s="222"/>
      <c r="AU498" s="224">
        <f t="shared" si="1532"/>
        <v>0</v>
      </c>
      <c r="AV498" s="222"/>
      <c r="AW498" s="222"/>
      <c r="AX498" s="222"/>
      <c r="AY498" s="222"/>
      <c r="AZ498" s="224">
        <f t="shared" si="1533"/>
        <v>0</v>
      </c>
      <c r="BA498" s="222"/>
      <c r="BB498" s="222"/>
      <c r="BC498" s="222"/>
      <c r="BD498" s="222"/>
      <c r="BE498" s="224">
        <f t="shared" si="1534"/>
        <v>0</v>
      </c>
      <c r="BF498" s="222"/>
      <c r="BG498" s="222"/>
      <c r="BH498" s="222"/>
      <c r="BI498" s="222"/>
      <c r="BJ498" s="224">
        <f t="shared" si="1535"/>
        <v>0</v>
      </c>
      <c r="BK498" s="222"/>
      <c r="BL498" s="222"/>
      <c r="BM498" s="222"/>
      <c r="BN498" s="222"/>
      <c r="BO498" s="224">
        <f t="shared" si="1536"/>
        <v>0</v>
      </c>
      <c r="BP498" s="222"/>
      <c r="BQ498" s="222"/>
      <c r="BR498" s="222"/>
      <c r="BS498" s="222"/>
      <c r="BT498" s="224">
        <f t="shared" si="1537"/>
        <v>0</v>
      </c>
      <c r="BU498" s="222"/>
      <c r="BV498" s="222"/>
      <c r="BW498" s="222"/>
      <c r="BX498" s="222"/>
      <c r="BY498" s="224">
        <f t="shared" si="1538"/>
        <v>0</v>
      </c>
      <c r="BZ498" s="222"/>
      <c r="CA498" s="222"/>
      <c r="CB498" s="222"/>
      <c r="CC498" s="222"/>
      <c r="CD498" s="224">
        <f t="shared" si="1539"/>
        <v>0</v>
      </c>
      <c r="CE498" s="222"/>
      <c r="CF498" s="222"/>
      <c r="CG498" s="222"/>
      <c r="CH498" s="222"/>
      <c r="CI498" s="224">
        <f t="shared" si="1540"/>
        <v>0</v>
      </c>
      <c r="CJ498" s="222"/>
      <c r="CK498" s="222"/>
      <c r="CL498" s="222"/>
      <c r="CM498" s="222"/>
      <c r="CN498" s="224">
        <f t="shared" si="1541"/>
        <v>0</v>
      </c>
      <c r="CO498" s="222"/>
      <c r="CP498" s="222"/>
      <c r="CQ498" s="222"/>
      <c r="CR498" s="222"/>
      <c r="CS498" s="209">
        <f t="shared" si="1521"/>
        <v>0</v>
      </c>
      <c r="CT498" s="205"/>
      <c r="CU498" s="210">
        <f t="shared" si="1547"/>
        <v>0</v>
      </c>
      <c r="CV498" s="210">
        <f t="shared" si="1547"/>
        <v>0</v>
      </c>
      <c r="CW498" s="210">
        <f t="shared" si="1492"/>
        <v>0</v>
      </c>
      <c r="CX498" s="210">
        <f t="shared" si="1493"/>
        <v>0</v>
      </c>
      <c r="CY498" s="210">
        <f t="shared" si="1494"/>
        <v>0</v>
      </c>
      <c r="CZ498" s="210">
        <f t="shared" si="1495"/>
        <v>0</v>
      </c>
      <c r="DA498" s="210">
        <f t="shared" si="1548"/>
        <v>0</v>
      </c>
      <c r="DB498" s="210">
        <f t="shared" si="1548"/>
        <v>0</v>
      </c>
      <c r="DC498" s="210">
        <f t="shared" si="1496"/>
        <v>0</v>
      </c>
      <c r="DD498" s="210">
        <f t="shared" si="1497"/>
        <v>0</v>
      </c>
      <c r="DE498" s="210">
        <f t="shared" si="1498"/>
        <v>0</v>
      </c>
      <c r="DF498" s="210">
        <f t="shared" si="1499"/>
        <v>0</v>
      </c>
      <c r="DG498" s="210">
        <f t="shared" si="1500"/>
        <v>0</v>
      </c>
      <c r="DH498" s="210">
        <f t="shared" si="1501"/>
        <v>0</v>
      </c>
      <c r="DI498" s="210">
        <f t="shared" si="1502"/>
        <v>0</v>
      </c>
      <c r="DJ498" s="210">
        <f t="shared" si="1503"/>
        <v>0</v>
      </c>
      <c r="DK498" s="210">
        <f t="shared" si="1504"/>
        <v>0</v>
      </c>
      <c r="DL498" s="210">
        <f t="shared" si="1505"/>
        <v>0</v>
      </c>
      <c r="DN498" s="210">
        <f t="shared" si="1554"/>
        <v>0</v>
      </c>
      <c r="DO498" s="210">
        <f t="shared" si="1554"/>
        <v>0</v>
      </c>
      <c r="DP498" s="210">
        <f t="shared" si="1554"/>
        <v>0</v>
      </c>
      <c r="DQ498" s="210">
        <f t="shared" si="1554"/>
        <v>0</v>
      </c>
      <c r="DR498" s="210">
        <f t="shared" si="1554"/>
        <v>0</v>
      </c>
      <c r="DS498" s="210">
        <f t="shared" si="1554"/>
        <v>0</v>
      </c>
      <c r="DT498" s="210">
        <f t="shared" si="1554"/>
        <v>0</v>
      </c>
      <c r="DU498" s="210">
        <f t="shared" si="1554"/>
        <v>0</v>
      </c>
      <c r="DV498" s="210">
        <f t="shared" si="1554"/>
        <v>0</v>
      </c>
      <c r="DW498" s="210">
        <f t="shared" si="1554"/>
        <v>0</v>
      </c>
      <c r="DX498" s="210">
        <f t="shared" si="1554"/>
        <v>0</v>
      </c>
      <c r="DY498" s="210">
        <f t="shared" si="1549"/>
        <v>0</v>
      </c>
      <c r="DZ498" s="210">
        <f t="shared" si="1550"/>
        <v>0</v>
      </c>
      <c r="EA498" s="210">
        <f t="shared" si="1551"/>
        <v>0</v>
      </c>
      <c r="EB498" s="210">
        <f t="shared" si="1552"/>
        <v>0</v>
      </c>
      <c r="EC498" s="210">
        <f t="shared" si="1553"/>
        <v>0</v>
      </c>
      <c r="ED498" s="210">
        <f t="shared" si="1543"/>
        <v>0</v>
      </c>
      <c r="EE498" s="210">
        <f t="shared" si="1544"/>
        <v>0</v>
      </c>
      <c r="EF498" s="210">
        <f t="shared" si="1545"/>
        <v>0</v>
      </c>
      <c r="EG498" s="210">
        <f t="shared" si="1546"/>
        <v>0</v>
      </c>
      <c r="EH498" s="210">
        <f t="shared" si="1542"/>
        <v>0</v>
      </c>
      <c r="EI498" s="210">
        <f t="shared" si="1542"/>
        <v>0</v>
      </c>
      <c r="EJ498" s="210">
        <f t="shared" si="1542"/>
        <v>0</v>
      </c>
      <c r="EK498" s="210">
        <f t="shared" si="1542"/>
        <v>0</v>
      </c>
      <c r="EL498" s="210">
        <f t="shared" si="1542"/>
        <v>0</v>
      </c>
      <c r="EM498" s="210">
        <f t="shared" si="1542"/>
        <v>0</v>
      </c>
      <c r="EN498" s="210">
        <f t="shared" si="1542"/>
        <v>0</v>
      </c>
      <c r="EO498" s="210">
        <f t="shared" si="1542"/>
        <v>0</v>
      </c>
      <c r="EP498" s="210">
        <f t="shared" si="1542"/>
        <v>0</v>
      </c>
      <c r="EQ498" s="210">
        <f t="shared" si="1555"/>
        <v>0</v>
      </c>
      <c r="ES498" s="210">
        <f t="shared" si="1506"/>
        <v>0</v>
      </c>
      <c r="ET498" s="210">
        <f t="shared" si="1507"/>
        <v>0</v>
      </c>
      <c r="EU498" s="210">
        <f t="shared" si="1508"/>
        <v>0</v>
      </c>
      <c r="EV498" s="210">
        <f t="shared" si="1509"/>
        <v>0</v>
      </c>
      <c r="EW498" s="210">
        <f t="shared" si="1510"/>
        <v>0</v>
      </c>
      <c r="EX498" s="210">
        <f t="shared" si="1511"/>
        <v>0</v>
      </c>
      <c r="EY498" s="210">
        <f t="shared" si="1512"/>
        <v>0</v>
      </c>
      <c r="EZ498" s="210">
        <f t="shared" si="1513"/>
        <v>0</v>
      </c>
      <c r="FA498" s="210">
        <f t="shared" si="1514"/>
        <v>0</v>
      </c>
      <c r="FB498" s="210">
        <f t="shared" si="1515"/>
        <v>0</v>
      </c>
      <c r="FC498" s="210">
        <f t="shared" si="1516"/>
        <v>0</v>
      </c>
      <c r="FD498" s="210">
        <f t="shared" si="1517"/>
        <v>0</v>
      </c>
      <c r="FE498" s="210">
        <f t="shared" si="1518"/>
        <v>0</v>
      </c>
      <c r="FF498" s="210">
        <f t="shared" si="1519"/>
        <v>0</v>
      </c>
      <c r="FG498" s="210">
        <f t="shared" si="1520"/>
        <v>0</v>
      </c>
      <c r="FI498" s="211">
        <f t="shared" si="1461"/>
        <v>0</v>
      </c>
      <c r="FJ498" s="211">
        <f t="shared" si="1462"/>
        <v>0</v>
      </c>
      <c r="FK498" s="211">
        <f t="shared" si="1463"/>
        <v>0</v>
      </c>
      <c r="FL498" s="211">
        <f t="shared" si="1464"/>
        <v>0</v>
      </c>
      <c r="FM498" s="211">
        <f t="shared" si="1465"/>
        <v>0</v>
      </c>
      <c r="FN498" s="211">
        <f t="shared" si="1466"/>
        <v>0</v>
      </c>
      <c r="FO498" s="211">
        <f t="shared" si="1467"/>
        <v>0</v>
      </c>
      <c r="FP498" s="211">
        <f t="shared" si="1468"/>
        <v>0</v>
      </c>
      <c r="FQ498" s="211">
        <f t="shared" si="1469"/>
        <v>0</v>
      </c>
      <c r="FR498" s="211">
        <f t="shared" si="1470"/>
        <v>0</v>
      </c>
      <c r="FS498" s="211">
        <f t="shared" si="1471"/>
        <v>0</v>
      </c>
      <c r="FT498" s="211">
        <f t="shared" si="1472"/>
        <v>0</v>
      </c>
      <c r="FU498" s="211">
        <f t="shared" si="1473"/>
        <v>0</v>
      </c>
      <c r="FV498" s="211">
        <f t="shared" si="1474"/>
        <v>0</v>
      </c>
      <c r="FW498" s="211">
        <f t="shared" si="1475"/>
        <v>0</v>
      </c>
      <c r="FX498" s="211">
        <f t="shared" si="1476"/>
        <v>0</v>
      </c>
      <c r="FY498" s="211">
        <f t="shared" si="1477"/>
        <v>0</v>
      </c>
      <c r="FZ498" s="211">
        <f t="shared" si="1478"/>
        <v>0</v>
      </c>
      <c r="GA498" s="211">
        <f t="shared" si="1479"/>
        <v>0</v>
      </c>
      <c r="GB498" s="211">
        <f t="shared" si="1480"/>
        <v>0</v>
      </c>
      <c r="GC498" s="211">
        <f t="shared" si="1481"/>
        <v>0</v>
      </c>
      <c r="GD498" s="211">
        <f t="shared" si="1482"/>
        <v>0</v>
      </c>
      <c r="GE498" s="211">
        <f t="shared" si="1483"/>
        <v>0</v>
      </c>
      <c r="GF498" s="211">
        <f t="shared" si="1484"/>
        <v>0</v>
      </c>
      <c r="GG498" s="211">
        <f t="shared" si="1485"/>
        <v>0</v>
      </c>
      <c r="GH498" s="211">
        <f t="shared" si="1486"/>
        <v>0</v>
      </c>
      <c r="GI498" s="211">
        <f t="shared" si="1487"/>
        <v>0</v>
      </c>
      <c r="GJ498" s="211">
        <f t="shared" si="1488"/>
        <v>0</v>
      </c>
      <c r="GK498" s="211">
        <f t="shared" si="1489"/>
        <v>0</v>
      </c>
      <c r="GL498" s="211">
        <f t="shared" si="1490"/>
        <v>0</v>
      </c>
    </row>
    <row r="499" spans="3:194" ht="30">
      <c r="C499" s="53" t="s">
        <v>343</v>
      </c>
      <c r="D499" s="220">
        <v>5127</v>
      </c>
      <c r="E499" s="223">
        <v>23</v>
      </c>
      <c r="F499" s="223"/>
      <c r="G499" s="224">
        <f t="shared" si="1524"/>
        <v>0</v>
      </c>
      <c r="H499" s="224">
        <f t="shared" si="1525"/>
        <v>0</v>
      </c>
      <c r="I499" s="222"/>
      <c r="J499" s="222"/>
      <c r="K499" s="222"/>
      <c r="L499" s="222"/>
      <c r="M499" s="222"/>
      <c r="N499" s="222"/>
      <c r="O499" s="222"/>
      <c r="P499" s="222"/>
      <c r="Q499" s="224">
        <f t="shared" si="1526"/>
        <v>0</v>
      </c>
      <c r="R499" s="222"/>
      <c r="S499" s="222"/>
      <c r="T499" s="222"/>
      <c r="U499" s="222"/>
      <c r="V499" s="224">
        <f t="shared" si="1527"/>
        <v>0</v>
      </c>
      <c r="W499" s="222"/>
      <c r="X499" s="222"/>
      <c r="Y499" s="222"/>
      <c r="Z499" s="222"/>
      <c r="AA499" s="224">
        <f t="shared" si="1528"/>
        <v>0</v>
      </c>
      <c r="AB499" s="222"/>
      <c r="AC499" s="222"/>
      <c r="AD499" s="222"/>
      <c r="AE499" s="222"/>
      <c r="AF499" s="224">
        <f t="shared" si="1529"/>
        <v>0</v>
      </c>
      <c r="AG499" s="222"/>
      <c r="AH499" s="222"/>
      <c r="AI499" s="222"/>
      <c r="AJ499" s="222"/>
      <c r="AK499" s="224">
        <f t="shared" si="1530"/>
        <v>0</v>
      </c>
      <c r="AL499" s="224">
        <f t="shared" si="1531"/>
        <v>0</v>
      </c>
      <c r="AM499" s="222"/>
      <c r="AN499" s="222"/>
      <c r="AO499" s="222"/>
      <c r="AP499" s="222"/>
      <c r="AQ499" s="222"/>
      <c r="AR499" s="222"/>
      <c r="AS499" s="222"/>
      <c r="AT499" s="222"/>
      <c r="AU499" s="224">
        <f t="shared" si="1532"/>
        <v>0</v>
      </c>
      <c r="AV499" s="222"/>
      <c r="AW499" s="222"/>
      <c r="AX499" s="222"/>
      <c r="AY499" s="222"/>
      <c r="AZ499" s="224">
        <f t="shared" si="1533"/>
        <v>0</v>
      </c>
      <c r="BA499" s="222"/>
      <c r="BB499" s="222"/>
      <c r="BC499" s="222"/>
      <c r="BD499" s="222"/>
      <c r="BE499" s="224">
        <f t="shared" si="1534"/>
        <v>0</v>
      </c>
      <c r="BF499" s="222"/>
      <c r="BG499" s="222"/>
      <c r="BH499" s="222"/>
      <c r="BI499" s="222"/>
      <c r="BJ499" s="224">
        <f t="shared" si="1535"/>
        <v>0</v>
      </c>
      <c r="BK499" s="222"/>
      <c r="BL499" s="222"/>
      <c r="BM499" s="222"/>
      <c r="BN499" s="222"/>
      <c r="BO499" s="224">
        <f t="shared" si="1536"/>
        <v>0</v>
      </c>
      <c r="BP499" s="222"/>
      <c r="BQ499" s="222"/>
      <c r="BR499" s="222"/>
      <c r="BS499" s="222"/>
      <c r="BT499" s="224">
        <f t="shared" si="1537"/>
        <v>0</v>
      </c>
      <c r="BU499" s="222"/>
      <c r="BV499" s="222"/>
      <c r="BW499" s="222"/>
      <c r="BX499" s="222"/>
      <c r="BY499" s="224">
        <f t="shared" si="1538"/>
        <v>0</v>
      </c>
      <c r="BZ499" s="222"/>
      <c r="CA499" s="222"/>
      <c r="CB499" s="222"/>
      <c r="CC499" s="222"/>
      <c r="CD499" s="224">
        <f t="shared" si="1539"/>
        <v>0</v>
      </c>
      <c r="CE499" s="222"/>
      <c r="CF499" s="222"/>
      <c r="CG499" s="222"/>
      <c r="CH499" s="222"/>
      <c r="CI499" s="224">
        <f t="shared" si="1540"/>
        <v>0</v>
      </c>
      <c r="CJ499" s="222"/>
      <c r="CK499" s="222"/>
      <c r="CL499" s="222"/>
      <c r="CM499" s="222"/>
      <c r="CN499" s="224">
        <f t="shared" si="1541"/>
        <v>0</v>
      </c>
      <c r="CO499" s="222"/>
      <c r="CP499" s="222"/>
      <c r="CQ499" s="222"/>
      <c r="CR499" s="222"/>
      <c r="CS499" s="209">
        <f t="shared" si="1521"/>
        <v>0</v>
      </c>
      <c r="CT499" s="205"/>
      <c r="CU499" s="210">
        <f t="shared" si="1547"/>
        <v>0</v>
      </c>
      <c r="CV499" s="210">
        <f t="shared" si="1547"/>
        <v>0</v>
      </c>
      <c r="CW499" s="210">
        <f t="shared" si="1492"/>
        <v>0</v>
      </c>
      <c r="CX499" s="210">
        <f t="shared" si="1493"/>
        <v>0</v>
      </c>
      <c r="CY499" s="210">
        <f t="shared" si="1494"/>
        <v>0</v>
      </c>
      <c r="CZ499" s="210">
        <f t="shared" si="1495"/>
        <v>0</v>
      </c>
      <c r="DA499" s="210">
        <f t="shared" si="1548"/>
        <v>0</v>
      </c>
      <c r="DB499" s="210">
        <f t="shared" si="1548"/>
        <v>0</v>
      </c>
      <c r="DC499" s="210">
        <f t="shared" si="1496"/>
        <v>0</v>
      </c>
      <c r="DD499" s="210">
        <f t="shared" si="1497"/>
        <v>0</v>
      </c>
      <c r="DE499" s="210">
        <f t="shared" si="1498"/>
        <v>0</v>
      </c>
      <c r="DF499" s="210">
        <f t="shared" si="1499"/>
        <v>0</v>
      </c>
      <c r="DG499" s="210">
        <f t="shared" si="1500"/>
        <v>0</v>
      </c>
      <c r="DH499" s="210">
        <f t="shared" si="1501"/>
        <v>0</v>
      </c>
      <c r="DI499" s="210">
        <f t="shared" si="1502"/>
        <v>0</v>
      </c>
      <c r="DJ499" s="210">
        <f t="shared" si="1503"/>
        <v>0</v>
      </c>
      <c r="DK499" s="210">
        <f t="shared" si="1504"/>
        <v>0</v>
      </c>
      <c r="DL499" s="210">
        <f t="shared" si="1505"/>
        <v>0</v>
      </c>
      <c r="DN499" s="210">
        <f t="shared" si="1554"/>
        <v>0</v>
      </c>
      <c r="DO499" s="210">
        <f t="shared" si="1554"/>
        <v>0</v>
      </c>
      <c r="DP499" s="210">
        <f t="shared" si="1554"/>
        <v>0</v>
      </c>
      <c r="DQ499" s="210">
        <f t="shared" si="1554"/>
        <v>0</v>
      </c>
      <c r="DR499" s="210">
        <f t="shared" si="1554"/>
        <v>0</v>
      </c>
      <c r="DS499" s="210">
        <f t="shared" si="1554"/>
        <v>0</v>
      </c>
      <c r="DT499" s="210">
        <f t="shared" si="1554"/>
        <v>0</v>
      </c>
      <c r="DU499" s="210">
        <f t="shared" si="1554"/>
        <v>0</v>
      </c>
      <c r="DV499" s="210">
        <f t="shared" si="1554"/>
        <v>0</v>
      </c>
      <c r="DW499" s="210">
        <f t="shared" si="1554"/>
        <v>0</v>
      </c>
      <c r="DX499" s="210">
        <f t="shared" si="1554"/>
        <v>0</v>
      </c>
      <c r="DY499" s="210">
        <f t="shared" si="1549"/>
        <v>0</v>
      </c>
      <c r="DZ499" s="210">
        <f t="shared" si="1550"/>
        <v>0</v>
      </c>
      <c r="EA499" s="210">
        <f t="shared" si="1551"/>
        <v>0</v>
      </c>
      <c r="EB499" s="210">
        <f t="shared" si="1552"/>
        <v>0</v>
      </c>
      <c r="EC499" s="210">
        <f t="shared" si="1553"/>
        <v>0</v>
      </c>
      <c r="ED499" s="210">
        <f t="shared" si="1543"/>
        <v>0</v>
      </c>
      <c r="EE499" s="210">
        <f t="shared" si="1544"/>
        <v>0</v>
      </c>
      <c r="EF499" s="210">
        <f t="shared" si="1545"/>
        <v>0</v>
      </c>
      <c r="EG499" s="210">
        <f t="shared" si="1546"/>
        <v>0</v>
      </c>
      <c r="EH499" s="210">
        <f t="shared" si="1542"/>
        <v>0</v>
      </c>
      <c r="EI499" s="210">
        <f t="shared" si="1542"/>
        <v>0</v>
      </c>
      <c r="EJ499" s="210">
        <f t="shared" si="1542"/>
        <v>0</v>
      </c>
      <c r="EK499" s="210">
        <f t="shared" si="1542"/>
        <v>0</v>
      </c>
      <c r="EL499" s="210">
        <f t="shared" si="1542"/>
        <v>0</v>
      </c>
      <c r="EM499" s="210">
        <f t="shared" si="1542"/>
        <v>0</v>
      </c>
      <c r="EN499" s="210">
        <f t="shared" si="1542"/>
        <v>0</v>
      </c>
      <c r="EO499" s="210">
        <f t="shared" si="1542"/>
        <v>0</v>
      </c>
      <c r="EP499" s="210">
        <f t="shared" si="1542"/>
        <v>0</v>
      </c>
      <c r="EQ499" s="210">
        <f t="shared" si="1555"/>
        <v>0</v>
      </c>
      <c r="ES499" s="210">
        <f t="shared" si="1506"/>
        <v>0</v>
      </c>
      <c r="ET499" s="210">
        <f t="shared" si="1507"/>
        <v>0</v>
      </c>
      <c r="EU499" s="210">
        <f t="shared" si="1508"/>
        <v>0</v>
      </c>
      <c r="EV499" s="210">
        <f t="shared" si="1509"/>
        <v>0</v>
      </c>
      <c r="EW499" s="210">
        <f t="shared" si="1510"/>
        <v>0</v>
      </c>
      <c r="EX499" s="210">
        <f t="shared" si="1511"/>
        <v>0</v>
      </c>
      <c r="EY499" s="210">
        <f t="shared" si="1512"/>
        <v>0</v>
      </c>
      <c r="EZ499" s="210">
        <f t="shared" si="1513"/>
        <v>0</v>
      </c>
      <c r="FA499" s="210">
        <f t="shared" si="1514"/>
        <v>0</v>
      </c>
      <c r="FB499" s="210">
        <f t="shared" si="1515"/>
        <v>0</v>
      </c>
      <c r="FC499" s="210">
        <f t="shared" si="1516"/>
        <v>0</v>
      </c>
      <c r="FD499" s="210">
        <f t="shared" si="1517"/>
        <v>0</v>
      </c>
      <c r="FE499" s="210">
        <f t="shared" si="1518"/>
        <v>0</v>
      </c>
      <c r="FF499" s="210">
        <f t="shared" si="1519"/>
        <v>0</v>
      </c>
      <c r="FG499" s="210">
        <f t="shared" si="1520"/>
        <v>0</v>
      </c>
      <c r="FI499" s="211">
        <f t="shared" si="1461"/>
        <v>0</v>
      </c>
      <c r="FJ499" s="211">
        <f t="shared" si="1462"/>
        <v>0</v>
      </c>
      <c r="FK499" s="211">
        <f t="shared" si="1463"/>
        <v>0</v>
      </c>
      <c r="FL499" s="211">
        <f t="shared" si="1464"/>
        <v>0</v>
      </c>
      <c r="FM499" s="211">
        <f t="shared" si="1465"/>
        <v>0</v>
      </c>
      <c r="FN499" s="211">
        <f t="shared" si="1466"/>
        <v>0</v>
      </c>
      <c r="FO499" s="211">
        <f t="shared" si="1467"/>
        <v>0</v>
      </c>
      <c r="FP499" s="211">
        <f t="shared" si="1468"/>
        <v>0</v>
      </c>
      <c r="FQ499" s="211">
        <f t="shared" si="1469"/>
        <v>0</v>
      </c>
      <c r="FR499" s="211">
        <f t="shared" si="1470"/>
        <v>0</v>
      </c>
      <c r="FS499" s="211">
        <f t="shared" si="1471"/>
        <v>0</v>
      </c>
      <c r="FT499" s="211">
        <f t="shared" si="1472"/>
        <v>0</v>
      </c>
      <c r="FU499" s="211">
        <f t="shared" si="1473"/>
        <v>0</v>
      </c>
      <c r="FV499" s="211">
        <f t="shared" si="1474"/>
        <v>0</v>
      </c>
      <c r="FW499" s="211">
        <f t="shared" si="1475"/>
        <v>0</v>
      </c>
      <c r="FX499" s="211">
        <f t="shared" si="1476"/>
        <v>0</v>
      </c>
      <c r="FY499" s="211">
        <f t="shared" si="1477"/>
        <v>0</v>
      </c>
      <c r="FZ499" s="211">
        <f t="shared" si="1478"/>
        <v>0</v>
      </c>
      <c r="GA499" s="211">
        <f t="shared" si="1479"/>
        <v>0</v>
      </c>
      <c r="GB499" s="211">
        <f t="shared" si="1480"/>
        <v>0</v>
      </c>
      <c r="GC499" s="211">
        <f t="shared" si="1481"/>
        <v>0</v>
      </c>
      <c r="GD499" s="211">
        <f t="shared" si="1482"/>
        <v>0</v>
      </c>
      <c r="GE499" s="211">
        <f t="shared" si="1483"/>
        <v>0</v>
      </c>
      <c r="GF499" s="211">
        <f t="shared" si="1484"/>
        <v>0</v>
      </c>
      <c r="GG499" s="211">
        <f t="shared" si="1485"/>
        <v>0</v>
      </c>
      <c r="GH499" s="211">
        <f t="shared" si="1486"/>
        <v>0</v>
      </c>
      <c r="GI499" s="211">
        <f t="shared" si="1487"/>
        <v>0</v>
      </c>
      <c r="GJ499" s="211">
        <f t="shared" si="1488"/>
        <v>0</v>
      </c>
      <c r="GK499" s="211">
        <f t="shared" si="1489"/>
        <v>0</v>
      </c>
      <c r="GL499" s="211">
        <f t="shared" si="1490"/>
        <v>0</v>
      </c>
    </row>
    <row r="500" spans="3:194" ht="30">
      <c r="C500" s="53" t="s">
        <v>344</v>
      </c>
      <c r="D500" s="220">
        <v>5128</v>
      </c>
      <c r="E500" s="223">
        <v>7</v>
      </c>
      <c r="F500" s="223"/>
      <c r="G500" s="224">
        <f t="shared" si="1524"/>
        <v>0</v>
      </c>
      <c r="H500" s="224">
        <f t="shared" si="1525"/>
        <v>0</v>
      </c>
      <c r="I500" s="222"/>
      <c r="J500" s="222"/>
      <c r="K500" s="222"/>
      <c r="L500" s="222"/>
      <c r="M500" s="222"/>
      <c r="N500" s="222"/>
      <c r="O500" s="222"/>
      <c r="P500" s="222"/>
      <c r="Q500" s="224">
        <f t="shared" si="1526"/>
        <v>0</v>
      </c>
      <c r="R500" s="222"/>
      <c r="S500" s="222"/>
      <c r="T500" s="222"/>
      <c r="U500" s="222"/>
      <c r="V500" s="224">
        <f t="shared" si="1527"/>
        <v>0</v>
      </c>
      <c r="W500" s="222"/>
      <c r="X500" s="222"/>
      <c r="Y500" s="222"/>
      <c r="Z500" s="222"/>
      <c r="AA500" s="224">
        <f t="shared" si="1528"/>
        <v>0</v>
      </c>
      <c r="AB500" s="222"/>
      <c r="AC500" s="222"/>
      <c r="AD500" s="222"/>
      <c r="AE500" s="222"/>
      <c r="AF500" s="224">
        <f t="shared" si="1529"/>
        <v>0</v>
      </c>
      <c r="AG500" s="222"/>
      <c r="AH500" s="222"/>
      <c r="AI500" s="222"/>
      <c r="AJ500" s="222"/>
      <c r="AK500" s="224">
        <f t="shared" si="1530"/>
        <v>0</v>
      </c>
      <c r="AL500" s="224">
        <f t="shared" si="1531"/>
        <v>0</v>
      </c>
      <c r="AM500" s="222"/>
      <c r="AN500" s="222"/>
      <c r="AO500" s="222"/>
      <c r="AP500" s="222"/>
      <c r="AQ500" s="222"/>
      <c r="AR500" s="222"/>
      <c r="AS500" s="222"/>
      <c r="AT500" s="222"/>
      <c r="AU500" s="224">
        <f t="shared" si="1532"/>
        <v>0</v>
      </c>
      <c r="AV500" s="222"/>
      <c r="AW500" s="222"/>
      <c r="AX500" s="222"/>
      <c r="AY500" s="222"/>
      <c r="AZ500" s="224">
        <f t="shared" si="1533"/>
        <v>0</v>
      </c>
      <c r="BA500" s="222"/>
      <c r="BB500" s="222"/>
      <c r="BC500" s="222"/>
      <c r="BD500" s="222"/>
      <c r="BE500" s="224">
        <f t="shared" si="1534"/>
        <v>0</v>
      </c>
      <c r="BF500" s="222"/>
      <c r="BG500" s="222"/>
      <c r="BH500" s="222"/>
      <c r="BI500" s="222"/>
      <c r="BJ500" s="224">
        <f t="shared" si="1535"/>
        <v>0</v>
      </c>
      <c r="BK500" s="222"/>
      <c r="BL500" s="222"/>
      <c r="BM500" s="222"/>
      <c r="BN500" s="222"/>
      <c r="BO500" s="224">
        <f t="shared" si="1536"/>
        <v>0</v>
      </c>
      <c r="BP500" s="222"/>
      <c r="BQ500" s="222"/>
      <c r="BR500" s="222"/>
      <c r="BS500" s="222"/>
      <c r="BT500" s="224">
        <f t="shared" si="1537"/>
        <v>0</v>
      </c>
      <c r="BU500" s="222"/>
      <c r="BV500" s="222"/>
      <c r="BW500" s="222"/>
      <c r="BX500" s="222"/>
      <c r="BY500" s="224">
        <f t="shared" si="1538"/>
        <v>0</v>
      </c>
      <c r="BZ500" s="222"/>
      <c r="CA500" s="222"/>
      <c r="CB500" s="222"/>
      <c r="CC500" s="222"/>
      <c r="CD500" s="224">
        <f t="shared" si="1539"/>
        <v>0</v>
      </c>
      <c r="CE500" s="222"/>
      <c r="CF500" s="222"/>
      <c r="CG500" s="222"/>
      <c r="CH500" s="222"/>
      <c r="CI500" s="224">
        <f t="shared" si="1540"/>
        <v>0</v>
      </c>
      <c r="CJ500" s="222"/>
      <c r="CK500" s="222"/>
      <c r="CL500" s="222"/>
      <c r="CM500" s="222"/>
      <c r="CN500" s="224">
        <f t="shared" si="1541"/>
        <v>0</v>
      </c>
      <c r="CO500" s="222"/>
      <c r="CP500" s="222"/>
      <c r="CQ500" s="222"/>
      <c r="CR500" s="222"/>
      <c r="CS500" s="209">
        <f t="shared" si="1521"/>
        <v>0</v>
      </c>
      <c r="CT500" s="205"/>
      <c r="CU500" s="210">
        <f t="shared" si="1547"/>
        <v>0</v>
      </c>
      <c r="CV500" s="210">
        <f t="shared" si="1547"/>
        <v>0</v>
      </c>
      <c r="CW500" s="210">
        <f t="shared" si="1492"/>
        <v>0</v>
      </c>
      <c r="CX500" s="210">
        <f t="shared" si="1493"/>
        <v>0</v>
      </c>
      <c r="CY500" s="210">
        <f t="shared" si="1494"/>
        <v>0</v>
      </c>
      <c r="CZ500" s="210">
        <f t="shared" si="1495"/>
        <v>0</v>
      </c>
      <c r="DA500" s="210">
        <f t="shared" si="1548"/>
        <v>0</v>
      </c>
      <c r="DB500" s="210">
        <f t="shared" si="1548"/>
        <v>0</v>
      </c>
      <c r="DC500" s="210">
        <f t="shared" si="1496"/>
        <v>0</v>
      </c>
      <c r="DD500" s="210">
        <f t="shared" si="1497"/>
        <v>0</v>
      </c>
      <c r="DE500" s="210">
        <f t="shared" si="1498"/>
        <v>0</v>
      </c>
      <c r="DF500" s="210">
        <f t="shared" si="1499"/>
        <v>0</v>
      </c>
      <c r="DG500" s="210">
        <f t="shared" si="1500"/>
        <v>0</v>
      </c>
      <c r="DH500" s="210">
        <f t="shared" si="1501"/>
        <v>0</v>
      </c>
      <c r="DI500" s="210">
        <f t="shared" si="1502"/>
        <v>0</v>
      </c>
      <c r="DJ500" s="210">
        <f t="shared" si="1503"/>
        <v>0</v>
      </c>
      <c r="DK500" s="210">
        <f t="shared" si="1504"/>
        <v>0</v>
      </c>
      <c r="DL500" s="210">
        <f t="shared" si="1505"/>
        <v>0</v>
      </c>
      <c r="DN500" s="210">
        <f t="shared" si="1554"/>
        <v>0</v>
      </c>
      <c r="DO500" s="210">
        <f t="shared" si="1554"/>
        <v>0</v>
      </c>
      <c r="DP500" s="210">
        <f t="shared" si="1554"/>
        <v>0</v>
      </c>
      <c r="DQ500" s="210">
        <f t="shared" si="1554"/>
        <v>0</v>
      </c>
      <c r="DR500" s="210">
        <f t="shared" si="1554"/>
        <v>0</v>
      </c>
      <c r="DS500" s="210">
        <f t="shared" si="1554"/>
        <v>0</v>
      </c>
      <c r="DT500" s="210">
        <f t="shared" si="1554"/>
        <v>0</v>
      </c>
      <c r="DU500" s="210">
        <f t="shared" si="1554"/>
        <v>0</v>
      </c>
      <c r="DV500" s="210">
        <f t="shared" si="1554"/>
        <v>0</v>
      </c>
      <c r="DW500" s="210">
        <f t="shared" si="1554"/>
        <v>0</v>
      </c>
      <c r="DX500" s="210">
        <f t="shared" si="1554"/>
        <v>0</v>
      </c>
      <c r="DY500" s="210">
        <f t="shared" si="1549"/>
        <v>0</v>
      </c>
      <c r="DZ500" s="210">
        <f t="shared" si="1550"/>
        <v>0</v>
      </c>
      <c r="EA500" s="210">
        <f t="shared" si="1551"/>
        <v>0</v>
      </c>
      <c r="EB500" s="210">
        <f t="shared" si="1552"/>
        <v>0</v>
      </c>
      <c r="EC500" s="210">
        <f t="shared" si="1553"/>
        <v>0</v>
      </c>
      <c r="ED500" s="210">
        <f t="shared" si="1543"/>
        <v>0</v>
      </c>
      <c r="EE500" s="210">
        <f t="shared" si="1544"/>
        <v>0</v>
      </c>
      <c r="EF500" s="210">
        <f t="shared" si="1545"/>
        <v>0</v>
      </c>
      <c r="EG500" s="210">
        <f t="shared" si="1546"/>
        <v>0</v>
      </c>
      <c r="EH500" s="210">
        <f t="shared" si="1542"/>
        <v>0</v>
      </c>
      <c r="EI500" s="210">
        <f t="shared" si="1542"/>
        <v>0</v>
      </c>
      <c r="EJ500" s="210">
        <f t="shared" si="1542"/>
        <v>0</v>
      </c>
      <c r="EK500" s="210">
        <f t="shared" si="1542"/>
        <v>0</v>
      </c>
      <c r="EL500" s="210">
        <f t="shared" si="1542"/>
        <v>0</v>
      </c>
      <c r="EM500" s="210">
        <f t="shared" si="1542"/>
        <v>0</v>
      </c>
      <c r="EN500" s="210">
        <f t="shared" si="1542"/>
        <v>0</v>
      </c>
      <c r="EO500" s="210">
        <f t="shared" si="1542"/>
        <v>0</v>
      </c>
      <c r="EP500" s="210">
        <f t="shared" si="1542"/>
        <v>0</v>
      </c>
      <c r="EQ500" s="210">
        <f t="shared" si="1555"/>
        <v>0</v>
      </c>
      <c r="ES500" s="210">
        <f t="shared" si="1506"/>
        <v>0</v>
      </c>
      <c r="ET500" s="210">
        <f t="shared" si="1507"/>
        <v>0</v>
      </c>
      <c r="EU500" s="210">
        <f t="shared" si="1508"/>
        <v>0</v>
      </c>
      <c r="EV500" s="210">
        <f t="shared" si="1509"/>
        <v>0</v>
      </c>
      <c r="EW500" s="210">
        <f t="shared" si="1510"/>
        <v>0</v>
      </c>
      <c r="EX500" s="210">
        <f t="shared" si="1511"/>
        <v>0</v>
      </c>
      <c r="EY500" s="210">
        <f t="shared" si="1512"/>
        <v>0</v>
      </c>
      <c r="EZ500" s="210">
        <f t="shared" si="1513"/>
        <v>0</v>
      </c>
      <c r="FA500" s="210">
        <f t="shared" si="1514"/>
        <v>0</v>
      </c>
      <c r="FB500" s="210">
        <f t="shared" si="1515"/>
        <v>0</v>
      </c>
      <c r="FC500" s="210">
        <f t="shared" si="1516"/>
        <v>0</v>
      </c>
      <c r="FD500" s="210">
        <f t="shared" si="1517"/>
        <v>0</v>
      </c>
      <c r="FE500" s="210">
        <f t="shared" si="1518"/>
        <v>0</v>
      </c>
      <c r="FF500" s="210">
        <f t="shared" si="1519"/>
        <v>0</v>
      </c>
      <c r="FG500" s="210">
        <f t="shared" si="1520"/>
        <v>0</v>
      </c>
      <c r="FI500" s="211">
        <f t="shared" si="1461"/>
        <v>0</v>
      </c>
      <c r="FJ500" s="211">
        <f t="shared" si="1462"/>
        <v>0</v>
      </c>
      <c r="FK500" s="211">
        <f t="shared" si="1463"/>
        <v>0</v>
      </c>
      <c r="FL500" s="211">
        <f t="shared" si="1464"/>
        <v>0</v>
      </c>
      <c r="FM500" s="211">
        <f t="shared" si="1465"/>
        <v>0</v>
      </c>
      <c r="FN500" s="211">
        <f t="shared" si="1466"/>
        <v>0</v>
      </c>
      <c r="FO500" s="211">
        <f t="shared" si="1467"/>
        <v>0</v>
      </c>
      <c r="FP500" s="211">
        <f t="shared" si="1468"/>
        <v>0</v>
      </c>
      <c r="FQ500" s="211">
        <f t="shared" si="1469"/>
        <v>0</v>
      </c>
      <c r="FR500" s="211">
        <f t="shared" si="1470"/>
        <v>0</v>
      </c>
      <c r="FS500" s="211">
        <f t="shared" si="1471"/>
        <v>0</v>
      </c>
      <c r="FT500" s="211">
        <f t="shared" si="1472"/>
        <v>0</v>
      </c>
      <c r="FU500" s="211">
        <f t="shared" si="1473"/>
        <v>0</v>
      </c>
      <c r="FV500" s="211">
        <f t="shared" si="1474"/>
        <v>0</v>
      </c>
      <c r="FW500" s="211">
        <f t="shared" si="1475"/>
        <v>0</v>
      </c>
      <c r="FX500" s="211">
        <f t="shared" si="1476"/>
        <v>0</v>
      </c>
      <c r="FY500" s="211">
        <f t="shared" si="1477"/>
        <v>0</v>
      </c>
      <c r="FZ500" s="211">
        <f t="shared" si="1478"/>
        <v>0</v>
      </c>
      <c r="GA500" s="211">
        <f t="shared" si="1479"/>
        <v>0</v>
      </c>
      <c r="GB500" s="211">
        <f t="shared" si="1480"/>
        <v>0</v>
      </c>
      <c r="GC500" s="211">
        <f t="shared" si="1481"/>
        <v>0</v>
      </c>
      <c r="GD500" s="211">
        <f t="shared" si="1482"/>
        <v>0</v>
      </c>
      <c r="GE500" s="211">
        <f t="shared" si="1483"/>
        <v>0</v>
      </c>
      <c r="GF500" s="211">
        <f t="shared" si="1484"/>
        <v>0</v>
      </c>
      <c r="GG500" s="211">
        <f t="shared" si="1485"/>
        <v>0</v>
      </c>
      <c r="GH500" s="211">
        <f t="shared" si="1486"/>
        <v>0</v>
      </c>
      <c r="GI500" s="211">
        <f t="shared" si="1487"/>
        <v>0</v>
      </c>
      <c r="GJ500" s="211">
        <f t="shared" si="1488"/>
        <v>0</v>
      </c>
      <c r="GK500" s="211">
        <f t="shared" si="1489"/>
        <v>0</v>
      </c>
      <c r="GL500" s="211">
        <f t="shared" si="1490"/>
        <v>0</v>
      </c>
    </row>
    <row r="501" spans="3:194" ht="30">
      <c r="C501" s="53" t="s">
        <v>345</v>
      </c>
      <c r="D501" s="220">
        <v>5129</v>
      </c>
      <c r="E501" s="223">
        <v>7</v>
      </c>
      <c r="F501" s="223"/>
      <c r="G501" s="224">
        <f t="shared" si="1524"/>
        <v>0</v>
      </c>
      <c r="H501" s="224">
        <f t="shared" si="1525"/>
        <v>0</v>
      </c>
      <c r="I501" s="222"/>
      <c r="J501" s="222"/>
      <c r="K501" s="222"/>
      <c r="L501" s="222"/>
      <c r="M501" s="222"/>
      <c r="N501" s="222"/>
      <c r="O501" s="222"/>
      <c r="P501" s="222"/>
      <c r="Q501" s="224">
        <f t="shared" si="1526"/>
        <v>0</v>
      </c>
      <c r="R501" s="222"/>
      <c r="S501" s="222"/>
      <c r="T501" s="222"/>
      <c r="U501" s="222"/>
      <c r="V501" s="224">
        <f t="shared" si="1527"/>
        <v>0</v>
      </c>
      <c r="W501" s="222"/>
      <c r="X501" s="222"/>
      <c r="Y501" s="222"/>
      <c r="Z501" s="222"/>
      <c r="AA501" s="224">
        <f t="shared" si="1528"/>
        <v>0</v>
      </c>
      <c r="AB501" s="222"/>
      <c r="AC501" s="222"/>
      <c r="AD501" s="222"/>
      <c r="AE501" s="222"/>
      <c r="AF501" s="224">
        <f t="shared" si="1529"/>
        <v>0</v>
      </c>
      <c r="AG501" s="222"/>
      <c r="AH501" s="222"/>
      <c r="AI501" s="222"/>
      <c r="AJ501" s="222"/>
      <c r="AK501" s="224">
        <f t="shared" si="1530"/>
        <v>0</v>
      </c>
      <c r="AL501" s="224">
        <f t="shared" si="1531"/>
        <v>0</v>
      </c>
      <c r="AM501" s="222"/>
      <c r="AN501" s="222"/>
      <c r="AO501" s="222"/>
      <c r="AP501" s="222"/>
      <c r="AQ501" s="222"/>
      <c r="AR501" s="222"/>
      <c r="AS501" s="222"/>
      <c r="AT501" s="222"/>
      <c r="AU501" s="224">
        <f t="shared" si="1532"/>
        <v>0</v>
      </c>
      <c r="AV501" s="222"/>
      <c r="AW501" s="222"/>
      <c r="AX501" s="222"/>
      <c r="AY501" s="222"/>
      <c r="AZ501" s="224">
        <f t="shared" si="1533"/>
        <v>0</v>
      </c>
      <c r="BA501" s="222"/>
      <c r="BB501" s="222"/>
      <c r="BC501" s="222"/>
      <c r="BD501" s="222"/>
      <c r="BE501" s="224">
        <f t="shared" si="1534"/>
        <v>0</v>
      </c>
      <c r="BF501" s="222"/>
      <c r="BG501" s="222"/>
      <c r="BH501" s="222"/>
      <c r="BI501" s="222"/>
      <c r="BJ501" s="224">
        <f t="shared" si="1535"/>
        <v>0</v>
      </c>
      <c r="BK501" s="222"/>
      <c r="BL501" s="222"/>
      <c r="BM501" s="222"/>
      <c r="BN501" s="222"/>
      <c r="BO501" s="224">
        <f t="shared" si="1536"/>
        <v>0</v>
      </c>
      <c r="BP501" s="222"/>
      <c r="BQ501" s="222"/>
      <c r="BR501" s="222"/>
      <c r="BS501" s="222"/>
      <c r="BT501" s="224">
        <f t="shared" si="1537"/>
        <v>0</v>
      </c>
      <c r="BU501" s="222"/>
      <c r="BV501" s="222"/>
      <c r="BW501" s="222"/>
      <c r="BX501" s="222"/>
      <c r="BY501" s="224">
        <f t="shared" si="1538"/>
        <v>0</v>
      </c>
      <c r="BZ501" s="222"/>
      <c r="CA501" s="222"/>
      <c r="CB501" s="222"/>
      <c r="CC501" s="222"/>
      <c r="CD501" s="224">
        <f t="shared" si="1539"/>
        <v>0</v>
      </c>
      <c r="CE501" s="222"/>
      <c r="CF501" s="222"/>
      <c r="CG501" s="222"/>
      <c r="CH501" s="222"/>
      <c r="CI501" s="224">
        <f t="shared" si="1540"/>
        <v>0</v>
      </c>
      <c r="CJ501" s="222"/>
      <c r="CK501" s="222"/>
      <c r="CL501" s="222"/>
      <c r="CM501" s="222"/>
      <c r="CN501" s="224">
        <f t="shared" si="1541"/>
        <v>0</v>
      </c>
      <c r="CO501" s="222"/>
      <c r="CP501" s="222"/>
      <c r="CQ501" s="222"/>
      <c r="CR501" s="222"/>
      <c r="CS501" s="209">
        <f t="shared" si="1521"/>
        <v>0</v>
      </c>
      <c r="CT501" s="205"/>
      <c r="CU501" s="210">
        <f t="shared" si="1547"/>
        <v>0</v>
      </c>
      <c r="CV501" s="210">
        <f t="shared" si="1547"/>
        <v>0</v>
      </c>
      <c r="CW501" s="210">
        <f t="shared" si="1492"/>
        <v>0</v>
      </c>
      <c r="CX501" s="210">
        <f t="shared" si="1493"/>
        <v>0</v>
      </c>
      <c r="CY501" s="210">
        <f t="shared" si="1494"/>
        <v>0</v>
      </c>
      <c r="CZ501" s="210">
        <f t="shared" si="1495"/>
        <v>0</v>
      </c>
      <c r="DA501" s="210">
        <f t="shared" si="1548"/>
        <v>0</v>
      </c>
      <c r="DB501" s="210">
        <f t="shared" si="1548"/>
        <v>0</v>
      </c>
      <c r="DC501" s="210">
        <f t="shared" si="1496"/>
        <v>0</v>
      </c>
      <c r="DD501" s="210">
        <f t="shared" si="1497"/>
        <v>0</v>
      </c>
      <c r="DE501" s="210">
        <f t="shared" si="1498"/>
        <v>0</v>
      </c>
      <c r="DF501" s="210">
        <f t="shared" si="1499"/>
        <v>0</v>
      </c>
      <c r="DG501" s="210">
        <f t="shared" si="1500"/>
        <v>0</v>
      </c>
      <c r="DH501" s="210">
        <f t="shared" si="1501"/>
        <v>0</v>
      </c>
      <c r="DI501" s="210">
        <f t="shared" si="1502"/>
        <v>0</v>
      </c>
      <c r="DJ501" s="210">
        <f t="shared" si="1503"/>
        <v>0</v>
      </c>
      <c r="DK501" s="210">
        <f t="shared" si="1504"/>
        <v>0</v>
      </c>
      <c r="DL501" s="210">
        <f t="shared" si="1505"/>
        <v>0</v>
      </c>
      <c r="DN501" s="210">
        <f t="shared" si="1554"/>
        <v>0</v>
      </c>
      <c r="DO501" s="210">
        <f t="shared" si="1554"/>
        <v>0</v>
      </c>
      <c r="DP501" s="210">
        <f t="shared" si="1554"/>
        <v>0</v>
      </c>
      <c r="DQ501" s="210">
        <f t="shared" si="1554"/>
        <v>0</v>
      </c>
      <c r="DR501" s="210">
        <f t="shared" si="1554"/>
        <v>0</v>
      </c>
      <c r="DS501" s="210">
        <f t="shared" si="1554"/>
        <v>0</v>
      </c>
      <c r="DT501" s="210">
        <f t="shared" si="1554"/>
        <v>0</v>
      </c>
      <c r="DU501" s="210">
        <f t="shared" si="1554"/>
        <v>0</v>
      </c>
      <c r="DV501" s="210">
        <f t="shared" si="1554"/>
        <v>0</v>
      </c>
      <c r="DW501" s="210">
        <f t="shared" si="1554"/>
        <v>0</v>
      </c>
      <c r="DX501" s="210">
        <f t="shared" si="1554"/>
        <v>0</v>
      </c>
      <c r="DY501" s="210">
        <f t="shared" si="1549"/>
        <v>0</v>
      </c>
      <c r="DZ501" s="210">
        <f t="shared" si="1550"/>
        <v>0</v>
      </c>
      <c r="EA501" s="210">
        <f t="shared" si="1551"/>
        <v>0</v>
      </c>
      <c r="EB501" s="210">
        <f t="shared" si="1552"/>
        <v>0</v>
      </c>
      <c r="EC501" s="210">
        <f t="shared" si="1553"/>
        <v>0</v>
      </c>
      <c r="ED501" s="210">
        <f t="shared" si="1543"/>
        <v>0</v>
      </c>
      <c r="EE501" s="210">
        <f t="shared" si="1544"/>
        <v>0</v>
      </c>
      <c r="EF501" s="210">
        <f t="shared" si="1545"/>
        <v>0</v>
      </c>
      <c r="EG501" s="210">
        <f t="shared" si="1546"/>
        <v>0</v>
      </c>
      <c r="EH501" s="210">
        <f t="shared" si="1542"/>
        <v>0</v>
      </c>
      <c r="EI501" s="210">
        <f t="shared" si="1542"/>
        <v>0</v>
      </c>
      <c r="EJ501" s="210">
        <f t="shared" si="1542"/>
        <v>0</v>
      </c>
      <c r="EK501" s="210">
        <f t="shared" si="1542"/>
        <v>0</v>
      </c>
      <c r="EL501" s="210">
        <f t="shared" si="1542"/>
        <v>0</v>
      </c>
      <c r="EM501" s="210">
        <f t="shared" si="1542"/>
        <v>0</v>
      </c>
      <c r="EN501" s="210">
        <f t="shared" si="1542"/>
        <v>0</v>
      </c>
      <c r="EO501" s="210">
        <f t="shared" si="1542"/>
        <v>0</v>
      </c>
      <c r="EP501" s="210">
        <f t="shared" si="1542"/>
        <v>0</v>
      </c>
      <c r="EQ501" s="210">
        <f t="shared" si="1555"/>
        <v>0</v>
      </c>
      <c r="ES501" s="210">
        <f t="shared" si="1506"/>
        <v>0</v>
      </c>
      <c r="ET501" s="210">
        <f t="shared" si="1507"/>
        <v>0</v>
      </c>
      <c r="EU501" s="210">
        <f t="shared" si="1508"/>
        <v>0</v>
      </c>
      <c r="EV501" s="210">
        <f t="shared" si="1509"/>
        <v>0</v>
      </c>
      <c r="EW501" s="210">
        <f t="shared" si="1510"/>
        <v>0</v>
      </c>
      <c r="EX501" s="210">
        <f t="shared" si="1511"/>
        <v>0</v>
      </c>
      <c r="EY501" s="210">
        <f t="shared" si="1512"/>
        <v>0</v>
      </c>
      <c r="EZ501" s="210">
        <f t="shared" si="1513"/>
        <v>0</v>
      </c>
      <c r="FA501" s="210">
        <f t="shared" si="1514"/>
        <v>0</v>
      </c>
      <c r="FB501" s="210">
        <f t="shared" si="1515"/>
        <v>0</v>
      </c>
      <c r="FC501" s="210">
        <f t="shared" si="1516"/>
        <v>0</v>
      </c>
      <c r="FD501" s="210">
        <f t="shared" si="1517"/>
        <v>0</v>
      </c>
      <c r="FE501" s="210">
        <f t="shared" si="1518"/>
        <v>0</v>
      </c>
      <c r="FF501" s="210">
        <f t="shared" si="1519"/>
        <v>0</v>
      </c>
      <c r="FG501" s="210">
        <f t="shared" si="1520"/>
        <v>0</v>
      </c>
      <c r="FI501" s="211">
        <f t="shared" si="1461"/>
        <v>0</v>
      </c>
      <c r="FJ501" s="211">
        <f t="shared" si="1462"/>
        <v>0</v>
      </c>
      <c r="FK501" s="211">
        <f t="shared" si="1463"/>
        <v>0</v>
      </c>
      <c r="FL501" s="211">
        <f t="shared" si="1464"/>
        <v>0</v>
      </c>
      <c r="FM501" s="211">
        <f t="shared" si="1465"/>
        <v>0</v>
      </c>
      <c r="FN501" s="211">
        <f t="shared" si="1466"/>
        <v>0</v>
      </c>
      <c r="FO501" s="211">
        <f t="shared" si="1467"/>
        <v>0</v>
      </c>
      <c r="FP501" s="211">
        <f t="shared" si="1468"/>
        <v>0</v>
      </c>
      <c r="FQ501" s="211">
        <f t="shared" si="1469"/>
        <v>0</v>
      </c>
      <c r="FR501" s="211">
        <f t="shared" si="1470"/>
        <v>0</v>
      </c>
      <c r="FS501" s="211">
        <f t="shared" si="1471"/>
        <v>0</v>
      </c>
      <c r="FT501" s="211">
        <f t="shared" si="1472"/>
        <v>0</v>
      </c>
      <c r="FU501" s="211">
        <f t="shared" si="1473"/>
        <v>0</v>
      </c>
      <c r="FV501" s="211">
        <f t="shared" si="1474"/>
        <v>0</v>
      </c>
      <c r="FW501" s="211">
        <f t="shared" si="1475"/>
        <v>0</v>
      </c>
      <c r="FX501" s="211">
        <f t="shared" si="1476"/>
        <v>0</v>
      </c>
      <c r="FY501" s="211">
        <f t="shared" si="1477"/>
        <v>0</v>
      </c>
      <c r="FZ501" s="211">
        <f t="shared" si="1478"/>
        <v>0</v>
      </c>
      <c r="GA501" s="211">
        <f t="shared" si="1479"/>
        <v>0</v>
      </c>
      <c r="GB501" s="211">
        <f t="shared" si="1480"/>
        <v>0</v>
      </c>
      <c r="GC501" s="211">
        <f t="shared" si="1481"/>
        <v>0</v>
      </c>
      <c r="GD501" s="211">
        <f t="shared" si="1482"/>
        <v>0</v>
      </c>
      <c r="GE501" s="211">
        <f t="shared" si="1483"/>
        <v>0</v>
      </c>
      <c r="GF501" s="211">
        <f t="shared" si="1484"/>
        <v>0</v>
      </c>
      <c r="GG501" s="211">
        <f t="shared" si="1485"/>
        <v>0</v>
      </c>
      <c r="GH501" s="211">
        <f t="shared" si="1486"/>
        <v>0</v>
      </c>
      <c r="GI501" s="211">
        <f t="shared" si="1487"/>
        <v>0</v>
      </c>
      <c r="GJ501" s="211">
        <f t="shared" si="1488"/>
        <v>0</v>
      </c>
      <c r="GK501" s="211">
        <f t="shared" si="1489"/>
        <v>0</v>
      </c>
      <c r="GL501" s="211">
        <f t="shared" si="1490"/>
        <v>0</v>
      </c>
    </row>
    <row r="502" spans="3:194" ht="30">
      <c r="C502" s="53" t="s">
        <v>346</v>
      </c>
      <c r="D502" s="220">
        <v>5130</v>
      </c>
      <c r="E502" s="223">
        <v>7</v>
      </c>
      <c r="F502" s="223"/>
      <c r="G502" s="224">
        <f t="shared" si="1524"/>
        <v>0</v>
      </c>
      <c r="H502" s="224">
        <f t="shared" si="1525"/>
        <v>0</v>
      </c>
      <c r="I502" s="222"/>
      <c r="J502" s="222"/>
      <c r="K502" s="222"/>
      <c r="L502" s="222"/>
      <c r="M502" s="222"/>
      <c r="N502" s="222"/>
      <c r="O502" s="222"/>
      <c r="P502" s="222"/>
      <c r="Q502" s="224">
        <f t="shared" si="1526"/>
        <v>0</v>
      </c>
      <c r="R502" s="222"/>
      <c r="S502" s="222"/>
      <c r="T502" s="222"/>
      <c r="U502" s="222"/>
      <c r="V502" s="224">
        <f t="shared" si="1527"/>
        <v>0</v>
      </c>
      <c r="W502" s="222"/>
      <c r="X502" s="222"/>
      <c r="Y502" s="222"/>
      <c r="Z502" s="222"/>
      <c r="AA502" s="224">
        <f t="shared" si="1528"/>
        <v>0</v>
      </c>
      <c r="AB502" s="222"/>
      <c r="AC502" s="222"/>
      <c r="AD502" s="222"/>
      <c r="AE502" s="222"/>
      <c r="AF502" s="224">
        <f t="shared" si="1529"/>
        <v>0</v>
      </c>
      <c r="AG502" s="222"/>
      <c r="AH502" s="222"/>
      <c r="AI502" s="222"/>
      <c r="AJ502" s="222"/>
      <c r="AK502" s="224">
        <f t="shared" si="1530"/>
        <v>0</v>
      </c>
      <c r="AL502" s="224">
        <f t="shared" si="1531"/>
        <v>0</v>
      </c>
      <c r="AM502" s="222"/>
      <c r="AN502" s="222"/>
      <c r="AO502" s="222"/>
      <c r="AP502" s="222"/>
      <c r="AQ502" s="222"/>
      <c r="AR502" s="222"/>
      <c r="AS502" s="222"/>
      <c r="AT502" s="222"/>
      <c r="AU502" s="224">
        <f t="shared" si="1532"/>
        <v>0</v>
      </c>
      <c r="AV502" s="222"/>
      <c r="AW502" s="222"/>
      <c r="AX502" s="222"/>
      <c r="AY502" s="222"/>
      <c r="AZ502" s="224">
        <f t="shared" si="1533"/>
        <v>0</v>
      </c>
      <c r="BA502" s="222"/>
      <c r="BB502" s="222"/>
      <c r="BC502" s="222"/>
      <c r="BD502" s="222"/>
      <c r="BE502" s="224">
        <f t="shared" si="1534"/>
        <v>0</v>
      </c>
      <c r="BF502" s="222"/>
      <c r="BG502" s="222"/>
      <c r="BH502" s="222"/>
      <c r="BI502" s="222"/>
      <c r="BJ502" s="224">
        <f t="shared" si="1535"/>
        <v>0</v>
      </c>
      <c r="BK502" s="222"/>
      <c r="BL502" s="222"/>
      <c r="BM502" s="222"/>
      <c r="BN502" s="222"/>
      <c r="BO502" s="224">
        <f t="shared" si="1536"/>
        <v>0</v>
      </c>
      <c r="BP502" s="222"/>
      <c r="BQ502" s="222"/>
      <c r="BR502" s="222"/>
      <c r="BS502" s="222"/>
      <c r="BT502" s="224">
        <f t="shared" si="1537"/>
        <v>0</v>
      </c>
      <c r="BU502" s="222"/>
      <c r="BV502" s="222"/>
      <c r="BW502" s="222"/>
      <c r="BX502" s="222"/>
      <c r="BY502" s="224">
        <f t="shared" si="1538"/>
        <v>0</v>
      </c>
      <c r="BZ502" s="222"/>
      <c r="CA502" s="222"/>
      <c r="CB502" s="222"/>
      <c r="CC502" s="222"/>
      <c r="CD502" s="224">
        <f t="shared" si="1539"/>
        <v>0</v>
      </c>
      <c r="CE502" s="222"/>
      <c r="CF502" s="222"/>
      <c r="CG502" s="222"/>
      <c r="CH502" s="222"/>
      <c r="CI502" s="224">
        <f t="shared" si="1540"/>
        <v>0</v>
      </c>
      <c r="CJ502" s="222"/>
      <c r="CK502" s="222"/>
      <c r="CL502" s="222"/>
      <c r="CM502" s="222"/>
      <c r="CN502" s="224">
        <f t="shared" si="1541"/>
        <v>0</v>
      </c>
      <c r="CO502" s="222"/>
      <c r="CP502" s="222"/>
      <c r="CQ502" s="222"/>
      <c r="CR502" s="222"/>
      <c r="CS502" s="209">
        <f t="shared" si="1521"/>
        <v>0</v>
      </c>
      <c r="CT502" s="205"/>
      <c r="CU502" s="210">
        <f t="shared" si="1547"/>
        <v>0</v>
      </c>
      <c r="CV502" s="210">
        <f t="shared" si="1547"/>
        <v>0</v>
      </c>
      <c r="CW502" s="210">
        <f t="shared" si="1492"/>
        <v>0</v>
      </c>
      <c r="CX502" s="210">
        <f t="shared" si="1493"/>
        <v>0</v>
      </c>
      <c r="CY502" s="210">
        <f t="shared" si="1494"/>
        <v>0</v>
      </c>
      <c r="CZ502" s="210">
        <f t="shared" si="1495"/>
        <v>0</v>
      </c>
      <c r="DA502" s="210">
        <f t="shared" si="1548"/>
        <v>0</v>
      </c>
      <c r="DB502" s="210">
        <f t="shared" si="1548"/>
        <v>0</v>
      </c>
      <c r="DC502" s="210">
        <f t="shared" si="1496"/>
        <v>0</v>
      </c>
      <c r="DD502" s="210">
        <f t="shared" si="1497"/>
        <v>0</v>
      </c>
      <c r="DE502" s="210">
        <f t="shared" si="1498"/>
        <v>0</v>
      </c>
      <c r="DF502" s="210">
        <f t="shared" si="1499"/>
        <v>0</v>
      </c>
      <c r="DG502" s="210">
        <f t="shared" si="1500"/>
        <v>0</v>
      </c>
      <c r="DH502" s="210">
        <f t="shared" si="1501"/>
        <v>0</v>
      </c>
      <c r="DI502" s="210">
        <f t="shared" si="1502"/>
        <v>0</v>
      </c>
      <c r="DJ502" s="210">
        <f t="shared" si="1503"/>
        <v>0</v>
      </c>
      <c r="DK502" s="210">
        <f t="shared" si="1504"/>
        <v>0</v>
      </c>
      <c r="DL502" s="210">
        <f t="shared" si="1505"/>
        <v>0</v>
      </c>
      <c r="DN502" s="210">
        <f t="shared" si="1554"/>
        <v>0</v>
      </c>
      <c r="DO502" s="210">
        <f t="shared" si="1554"/>
        <v>0</v>
      </c>
      <c r="DP502" s="210">
        <f t="shared" si="1554"/>
        <v>0</v>
      </c>
      <c r="DQ502" s="210">
        <f t="shared" si="1554"/>
        <v>0</v>
      </c>
      <c r="DR502" s="210">
        <f t="shared" si="1554"/>
        <v>0</v>
      </c>
      <c r="DS502" s="210">
        <f t="shared" si="1554"/>
        <v>0</v>
      </c>
      <c r="DT502" s="210">
        <f t="shared" si="1554"/>
        <v>0</v>
      </c>
      <c r="DU502" s="210">
        <f t="shared" si="1554"/>
        <v>0</v>
      </c>
      <c r="DV502" s="210">
        <f t="shared" si="1554"/>
        <v>0</v>
      </c>
      <c r="DW502" s="210">
        <f t="shared" si="1554"/>
        <v>0</v>
      </c>
      <c r="DX502" s="210">
        <f t="shared" si="1554"/>
        <v>0</v>
      </c>
      <c r="DY502" s="210">
        <f t="shared" si="1549"/>
        <v>0</v>
      </c>
      <c r="DZ502" s="210">
        <f t="shared" si="1550"/>
        <v>0</v>
      </c>
      <c r="EA502" s="210">
        <f t="shared" si="1551"/>
        <v>0</v>
      </c>
      <c r="EB502" s="210">
        <f t="shared" si="1552"/>
        <v>0</v>
      </c>
      <c r="EC502" s="210">
        <f t="shared" si="1553"/>
        <v>0</v>
      </c>
      <c r="ED502" s="210">
        <f t="shared" si="1543"/>
        <v>0</v>
      </c>
      <c r="EE502" s="210">
        <f t="shared" si="1544"/>
        <v>0</v>
      </c>
      <c r="EF502" s="210">
        <f t="shared" si="1545"/>
        <v>0</v>
      </c>
      <c r="EG502" s="210">
        <f t="shared" si="1546"/>
        <v>0</v>
      </c>
      <c r="EH502" s="210">
        <f t="shared" si="1542"/>
        <v>0</v>
      </c>
      <c r="EI502" s="210">
        <f t="shared" si="1542"/>
        <v>0</v>
      </c>
      <c r="EJ502" s="210">
        <f t="shared" si="1542"/>
        <v>0</v>
      </c>
      <c r="EK502" s="210">
        <f t="shared" si="1542"/>
        <v>0</v>
      </c>
      <c r="EL502" s="210">
        <f t="shared" si="1542"/>
        <v>0</v>
      </c>
      <c r="EM502" s="210">
        <f t="shared" si="1542"/>
        <v>0</v>
      </c>
      <c r="EN502" s="210">
        <f t="shared" si="1542"/>
        <v>0</v>
      </c>
      <c r="EO502" s="210">
        <f t="shared" si="1542"/>
        <v>0</v>
      </c>
      <c r="EP502" s="210">
        <f t="shared" si="1542"/>
        <v>0</v>
      </c>
      <c r="EQ502" s="210">
        <f t="shared" si="1555"/>
        <v>0</v>
      </c>
      <c r="ES502" s="210">
        <f t="shared" si="1506"/>
        <v>0</v>
      </c>
      <c r="ET502" s="210">
        <f t="shared" si="1507"/>
        <v>0</v>
      </c>
      <c r="EU502" s="210">
        <f t="shared" si="1508"/>
        <v>0</v>
      </c>
      <c r="EV502" s="210">
        <f t="shared" si="1509"/>
        <v>0</v>
      </c>
      <c r="EW502" s="210">
        <f t="shared" si="1510"/>
        <v>0</v>
      </c>
      <c r="EX502" s="210">
        <f t="shared" si="1511"/>
        <v>0</v>
      </c>
      <c r="EY502" s="210">
        <f t="shared" si="1512"/>
        <v>0</v>
      </c>
      <c r="EZ502" s="210">
        <f t="shared" si="1513"/>
        <v>0</v>
      </c>
      <c r="FA502" s="210">
        <f t="shared" si="1514"/>
        <v>0</v>
      </c>
      <c r="FB502" s="210">
        <f t="shared" si="1515"/>
        <v>0</v>
      </c>
      <c r="FC502" s="210">
        <f t="shared" si="1516"/>
        <v>0</v>
      </c>
      <c r="FD502" s="210">
        <f t="shared" si="1517"/>
        <v>0</v>
      </c>
      <c r="FE502" s="210">
        <f t="shared" si="1518"/>
        <v>0</v>
      </c>
      <c r="FF502" s="210">
        <f t="shared" si="1519"/>
        <v>0</v>
      </c>
      <c r="FG502" s="210">
        <f t="shared" si="1520"/>
        <v>0</v>
      </c>
      <c r="FI502" s="211">
        <f t="shared" si="1461"/>
        <v>0</v>
      </c>
      <c r="FJ502" s="211">
        <f t="shared" si="1462"/>
        <v>0</v>
      </c>
      <c r="FK502" s="211">
        <f t="shared" si="1463"/>
        <v>0</v>
      </c>
      <c r="FL502" s="211">
        <f t="shared" si="1464"/>
        <v>0</v>
      </c>
      <c r="FM502" s="211">
        <f t="shared" si="1465"/>
        <v>0</v>
      </c>
      <c r="FN502" s="211">
        <f t="shared" si="1466"/>
        <v>0</v>
      </c>
      <c r="FO502" s="211">
        <f t="shared" si="1467"/>
        <v>0</v>
      </c>
      <c r="FP502" s="211">
        <f t="shared" si="1468"/>
        <v>0</v>
      </c>
      <c r="FQ502" s="211">
        <f t="shared" si="1469"/>
        <v>0</v>
      </c>
      <c r="FR502" s="211">
        <f t="shared" si="1470"/>
        <v>0</v>
      </c>
      <c r="FS502" s="211">
        <f t="shared" si="1471"/>
        <v>0</v>
      </c>
      <c r="FT502" s="211">
        <f t="shared" si="1472"/>
        <v>0</v>
      </c>
      <c r="FU502" s="211">
        <f t="shared" si="1473"/>
        <v>0</v>
      </c>
      <c r="FV502" s="211">
        <f t="shared" si="1474"/>
        <v>0</v>
      </c>
      <c r="FW502" s="211">
        <f t="shared" si="1475"/>
        <v>0</v>
      </c>
      <c r="FX502" s="211">
        <f t="shared" si="1476"/>
        <v>0</v>
      </c>
      <c r="FY502" s="211">
        <f t="shared" si="1477"/>
        <v>0</v>
      </c>
      <c r="FZ502" s="211">
        <f t="shared" si="1478"/>
        <v>0</v>
      </c>
      <c r="GA502" s="211">
        <f t="shared" si="1479"/>
        <v>0</v>
      </c>
      <c r="GB502" s="211">
        <f t="shared" si="1480"/>
        <v>0</v>
      </c>
      <c r="GC502" s="211">
        <f t="shared" si="1481"/>
        <v>0</v>
      </c>
      <c r="GD502" s="211">
        <f t="shared" si="1482"/>
        <v>0</v>
      </c>
      <c r="GE502" s="211">
        <f t="shared" si="1483"/>
        <v>0</v>
      </c>
      <c r="GF502" s="211">
        <f t="shared" si="1484"/>
        <v>0</v>
      </c>
      <c r="GG502" s="211">
        <f t="shared" si="1485"/>
        <v>0</v>
      </c>
      <c r="GH502" s="211">
        <f t="shared" si="1486"/>
        <v>0</v>
      </c>
      <c r="GI502" s="211">
        <f t="shared" si="1487"/>
        <v>0</v>
      </c>
      <c r="GJ502" s="211">
        <f t="shared" si="1488"/>
        <v>0</v>
      </c>
      <c r="GK502" s="211">
        <f t="shared" si="1489"/>
        <v>0</v>
      </c>
      <c r="GL502" s="211">
        <f t="shared" si="1490"/>
        <v>0</v>
      </c>
    </row>
    <row r="503" spans="3:194" ht="45">
      <c r="C503" s="53" t="s">
        <v>347</v>
      </c>
      <c r="D503" s="220">
        <v>5131</v>
      </c>
      <c r="E503" s="223">
        <v>7</v>
      </c>
      <c r="F503" s="223"/>
      <c r="G503" s="224">
        <f t="shared" si="1524"/>
        <v>0</v>
      </c>
      <c r="H503" s="224">
        <f t="shared" si="1525"/>
        <v>0</v>
      </c>
      <c r="I503" s="222"/>
      <c r="J503" s="222"/>
      <c r="K503" s="222"/>
      <c r="L503" s="222"/>
      <c r="M503" s="222"/>
      <c r="N503" s="222"/>
      <c r="O503" s="222"/>
      <c r="P503" s="222"/>
      <c r="Q503" s="224">
        <f t="shared" si="1526"/>
        <v>0</v>
      </c>
      <c r="R503" s="222"/>
      <c r="S503" s="222"/>
      <c r="T503" s="222"/>
      <c r="U503" s="222"/>
      <c r="V503" s="224">
        <f t="shared" si="1527"/>
        <v>0</v>
      </c>
      <c r="W503" s="222"/>
      <c r="X503" s="222"/>
      <c r="Y503" s="222"/>
      <c r="Z503" s="222"/>
      <c r="AA503" s="224">
        <f t="shared" si="1528"/>
        <v>0</v>
      </c>
      <c r="AB503" s="222"/>
      <c r="AC503" s="222"/>
      <c r="AD503" s="222"/>
      <c r="AE503" s="222"/>
      <c r="AF503" s="224">
        <f t="shared" si="1529"/>
        <v>0</v>
      </c>
      <c r="AG503" s="222"/>
      <c r="AH503" s="222"/>
      <c r="AI503" s="222"/>
      <c r="AJ503" s="222"/>
      <c r="AK503" s="224">
        <f t="shared" si="1530"/>
        <v>0</v>
      </c>
      <c r="AL503" s="224">
        <f t="shared" si="1531"/>
        <v>0</v>
      </c>
      <c r="AM503" s="222"/>
      <c r="AN503" s="222"/>
      <c r="AO503" s="222"/>
      <c r="AP503" s="222"/>
      <c r="AQ503" s="222"/>
      <c r="AR503" s="222"/>
      <c r="AS503" s="222"/>
      <c r="AT503" s="222"/>
      <c r="AU503" s="224">
        <f t="shared" si="1532"/>
        <v>0</v>
      </c>
      <c r="AV503" s="222"/>
      <c r="AW503" s="222"/>
      <c r="AX503" s="222"/>
      <c r="AY503" s="222"/>
      <c r="AZ503" s="224">
        <f t="shared" si="1533"/>
        <v>0</v>
      </c>
      <c r="BA503" s="222"/>
      <c r="BB503" s="222"/>
      <c r="BC503" s="222"/>
      <c r="BD503" s="222"/>
      <c r="BE503" s="224">
        <f t="shared" si="1534"/>
        <v>0</v>
      </c>
      <c r="BF503" s="222"/>
      <c r="BG503" s="222"/>
      <c r="BH503" s="222"/>
      <c r="BI503" s="222"/>
      <c r="BJ503" s="224">
        <f t="shared" si="1535"/>
        <v>0</v>
      </c>
      <c r="BK503" s="222"/>
      <c r="BL503" s="222"/>
      <c r="BM503" s="222"/>
      <c r="BN503" s="222"/>
      <c r="BO503" s="224">
        <f t="shared" si="1536"/>
        <v>0</v>
      </c>
      <c r="BP503" s="222"/>
      <c r="BQ503" s="222"/>
      <c r="BR503" s="222"/>
      <c r="BS503" s="222"/>
      <c r="BT503" s="224">
        <f t="shared" si="1537"/>
        <v>0</v>
      </c>
      <c r="BU503" s="222"/>
      <c r="BV503" s="222"/>
      <c r="BW503" s="222"/>
      <c r="BX503" s="222"/>
      <c r="BY503" s="224">
        <f t="shared" si="1538"/>
        <v>0</v>
      </c>
      <c r="BZ503" s="222"/>
      <c r="CA503" s="222"/>
      <c r="CB503" s="222"/>
      <c r="CC503" s="222"/>
      <c r="CD503" s="224">
        <f t="shared" si="1539"/>
        <v>0</v>
      </c>
      <c r="CE503" s="222"/>
      <c r="CF503" s="222"/>
      <c r="CG503" s="222"/>
      <c r="CH503" s="222"/>
      <c r="CI503" s="224">
        <f t="shared" si="1540"/>
        <v>0</v>
      </c>
      <c r="CJ503" s="222"/>
      <c r="CK503" s="222"/>
      <c r="CL503" s="222"/>
      <c r="CM503" s="222"/>
      <c r="CN503" s="224">
        <f t="shared" si="1541"/>
        <v>0</v>
      </c>
      <c r="CO503" s="222"/>
      <c r="CP503" s="222"/>
      <c r="CQ503" s="222"/>
      <c r="CR503" s="222"/>
      <c r="CS503" s="209">
        <f t="shared" si="1521"/>
        <v>0</v>
      </c>
      <c r="CT503" s="205"/>
      <c r="CU503" s="210">
        <f t="shared" si="1547"/>
        <v>0</v>
      </c>
      <c r="CV503" s="210">
        <f t="shared" si="1547"/>
        <v>0</v>
      </c>
      <c r="CW503" s="210">
        <f t="shared" si="1492"/>
        <v>0</v>
      </c>
      <c r="CX503" s="210">
        <f t="shared" si="1493"/>
        <v>0</v>
      </c>
      <c r="CY503" s="210">
        <f t="shared" si="1494"/>
        <v>0</v>
      </c>
      <c r="CZ503" s="210">
        <f t="shared" si="1495"/>
        <v>0</v>
      </c>
      <c r="DA503" s="210">
        <f t="shared" si="1548"/>
        <v>0</v>
      </c>
      <c r="DB503" s="210">
        <f t="shared" si="1548"/>
        <v>0</v>
      </c>
      <c r="DC503" s="210">
        <f t="shared" si="1496"/>
        <v>0</v>
      </c>
      <c r="DD503" s="210">
        <f t="shared" si="1497"/>
        <v>0</v>
      </c>
      <c r="DE503" s="210">
        <f t="shared" si="1498"/>
        <v>0</v>
      </c>
      <c r="DF503" s="210">
        <f t="shared" si="1499"/>
        <v>0</v>
      </c>
      <c r="DG503" s="210">
        <f t="shared" si="1500"/>
        <v>0</v>
      </c>
      <c r="DH503" s="210">
        <f t="shared" si="1501"/>
        <v>0</v>
      </c>
      <c r="DI503" s="210">
        <f t="shared" si="1502"/>
        <v>0</v>
      </c>
      <c r="DJ503" s="210">
        <f t="shared" si="1503"/>
        <v>0</v>
      </c>
      <c r="DK503" s="210">
        <f t="shared" si="1504"/>
        <v>0</v>
      </c>
      <c r="DL503" s="210">
        <f t="shared" si="1505"/>
        <v>0</v>
      </c>
      <c r="DN503" s="210">
        <f t="shared" si="1554"/>
        <v>0</v>
      </c>
      <c r="DO503" s="210">
        <f t="shared" si="1554"/>
        <v>0</v>
      </c>
      <c r="DP503" s="210">
        <f t="shared" si="1554"/>
        <v>0</v>
      </c>
      <c r="DQ503" s="210">
        <f t="shared" si="1554"/>
        <v>0</v>
      </c>
      <c r="DR503" s="210">
        <f t="shared" si="1554"/>
        <v>0</v>
      </c>
      <c r="DS503" s="210">
        <f t="shared" si="1554"/>
        <v>0</v>
      </c>
      <c r="DT503" s="210">
        <f t="shared" si="1554"/>
        <v>0</v>
      </c>
      <c r="DU503" s="210">
        <f t="shared" si="1554"/>
        <v>0</v>
      </c>
      <c r="DV503" s="210">
        <f t="shared" si="1554"/>
        <v>0</v>
      </c>
      <c r="DW503" s="210">
        <f t="shared" si="1554"/>
        <v>0</v>
      </c>
      <c r="DX503" s="210">
        <f t="shared" si="1554"/>
        <v>0</v>
      </c>
      <c r="DY503" s="210">
        <f t="shared" si="1549"/>
        <v>0</v>
      </c>
      <c r="DZ503" s="210">
        <f t="shared" si="1550"/>
        <v>0</v>
      </c>
      <c r="EA503" s="210">
        <f t="shared" si="1551"/>
        <v>0</v>
      </c>
      <c r="EB503" s="210">
        <f t="shared" si="1552"/>
        <v>0</v>
      </c>
      <c r="EC503" s="210">
        <f t="shared" si="1553"/>
        <v>0</v>
      </c>
      <c r="ED503" s="210">
        <f t="shared" si="1543"/>
        <v>0</v>
      </c>
      <c r="EE503" s="210">
        <f t="shared" si="1544"/>
        <v>0</v>
      </c>
      <c r="EF503" s="210">
        <f t="shared" si="1545"/>
        <v>0</v>
      </c>
      <c r="EG503" s="210">
        <f t="shared" si="1546"/>
        <v>0</v>
      </c>
      <c r="EH503" s="210">
        <f t="shared" si="1542"/>
        <v>0</v>
      </c>
      <c r="EI503" s="210">
        <f t="shared" si="1542"/>
        <v>0</v>
      </c>
      <c r="EJ503" s="210">
        <f t="shared" si="1542"/>
        <v>0</v>
      </c>
      <c r="EK503" s="210">
        <f t="shared" si="1542"/>
        <v>0</v>
      </c>
      <c r="EL503" s="210">
        <f t="shared" si="1542"/>
        <v>0</v>
      </c>
      <c r="EM503" s="210">
        <f t="shared" si="1542"/>
        <v>0</v>
      </c>
      <c r="EN503" s="210">
        <f t="shared" si="1542"/>
        <v>0</v>
      </c>
      <c r="EO503" s="210">
        <f t="shared" si="1542"/>
        <v>0</v>
      </c>
      <c r="EP503" s="210">
        <f t="shared" si="1542"/>
        <v>0</v>
      </c>
      <c r="EQ503" s="210">
        <f t="shared" si="1555"/>
        <v>0</v>
      </c>
      <c r="ES503" s="210">
        <f t="shared" si="1506"/>
        <v>0</v>
      </c>
      <c r="ET503" s="210">
        <f t="shared" si="1507"/>
        <v>0</v>
      </c>
      <c r="EU503" s="210">
        <f t="shared" si="1508"/>
        <v>0</v>
      </c>
      <c r="EV503" s="210">
        <f t="shared" si="1509"/>
        <v>0</v>
      </c>
      <c r="EW503" s="210">
        <f t="shared" si="1510"/>
        <v>0</v>
      </c>
      <c r="EX503" s="210">
        <f t="shared" si="1511"/>
        <v>0</v>
      </c>
      <c r="EY503" s="210">
        <f t="shared" si="1512"/>
        <v>0</v>
      </c>
      <c r="EZ503" s="210">
        <f t="shared" si="1513"/>
        <v>0</v>
      </c>
      <c r="FA503" s="210">
        <f t="shared" si="1514"/>
        <v>0</v>
      </c>
      <c r="FB503" s="210">
        <f t="shared" si="1515"/>
        <v>0</v>
      </c>
      <c r="FC503" s="210">
        <f t="shared" si="1516"/>
        <v>0</v>
      </c>
      <c r="FD503" s="210">
        <f t="shared" si="1517"/>
        <v>0</v>
      </c>
      <c r="FE503" s="210">
        <f t="shared" si="1518"/>
        <v>0</v>
      </c>
      <c r="FF503" s="210">
        <f t="shared" si="1519"/>
        <v>0</v>
      </c>
      <c r="FG503" s="210">
        <f t="shared" si="1520"/>
        <v>0</v>
      </c>
      <c r="FI503" s="211">
        <f t="shared" si="1461"/>
        <v>0</v>
      </c>
      <c r="FJ503" s="211">
        <f t="shared" si="1462"/>
        <v>0</v>
      </c>
      <c r="FK503" s="211">
        <f t="shared" si="1463"/>
        <v>0</v>
      </c>
      <c r="FL503" s="211">
        <f t="shared" si="1464"/>
        <v>0</v>
      </c>
      <c r="FM503" s="211">
        <f t="shared" si="1465"/>
        <v>0</v>
      </c>
      <c r="FN503" s="211">
        <f t="shared" si="1466"/>
        <v>0</v>
      </c>
      <c r="FO503" s="211">
        <f t="shared" si="1467"/>
        <v>0</v>
      </c>
      <c r="FP503" s="211">
        <f t="shared" si="1468"/>
        <v>0</v>
      </c>
      <c r="FQ503" s="211">
        <f t="shared" si="1469"/>
        <v>0</v>
      </c>
      <c r="FR503" s="211">
        <f t="shared" si="1470"/>
        <v>0</v>
      </c>
      <c r="FS503" s="211">
        <f t="shared" si="1471"/>
        <v>0</v>
      </c>
      <c r="FT503" s="211">
        <f t="shared" si="1472"/>
        <v>0</v>
      </c>
      <c r="FU503" s="211">
        <f t="shared" si="1473"/>
        <v>0</v>
      </c>
      <c r="FV503" s="211">
        <f t="shared" si="1474"/>
        <v>0</v>
      </c>
      <c r="FW503" s="211">
        <f t="shared" si="1475"/>
        <v>0</v>
      </c>
      <c r="FX503" s="211">
        <f t="shared" si="1476"/>
        <v>0</v>
      </c>
      <c r="FY503" s="211">
        <f t="shared" si="1477"/>
        <v>0</v>
      </c>
      <c r="FZ503" s="211">
        <f t="shared" si="1478"/>
        <v>0</v>
      </c>
      <c r="GA503" s="211">
        <f t="shared" si="1479"/>
        <v>0</v>
      </c>
      <c r="GB503" s="211">
        <f t="shared" si="1480"/>
        <v>0</v>
      </c>
      <c r="GC503" s="211">
        <f t="shared" si="1481"/>
        <v>0</v>
      </c>
      <c r="GD503" s="211">
        <f t="shared" si="1482"/>
        <v>0</v>
      </c>
      <c r="GE503" s="211">
        <f t="shared" si="1483"/>
        <v>0</v>
      </c>
      <c r="GF503" s="211">
        <f t="shared" si="1484"/>
        <v>0</v>
      </c>
      <c r="GG503" s="211">
        <f t="shared" si="1485"/>
        <v>0</v>
      </c>
      <c r="GH503" s="211">
        <f t="shared" si="1486"/>
        <v>0</v>
      </c>
      <c r="GI503" s="211">
        <f t="shared" si="1487"/>
        <v>0</v>
      </c>
      <c r="GJ503" s="211">
        <f t="shared" si="1488"/>
        <v>0</v>
      </c>
      <c r="GK503" s="211">
        <f t="shared" si="1489"/>
        <v>0</v>
      </c>
      <c r="GL503" s="211">
        <f t="shared" si="1490"/>
        <v>0</v>
      </c>
    </row>
    <row r="504" spans="3:194" ht="30">
      <c r="C504" s="53" t="s">
        <v>348</v>
      </c>
      <c r="D504" s="220">
        <v>5132</v>
      </c>
      <c r="E504" s="223">
        <v>12</v>
      </c>
      <c r="F504" s="223"/>
      <c r="G504" s="224">
        <f t="shared" si="1524"/>
        <v>0</v>
      </c>
      <c r="H504" s="224">
        <f t="shared" si="1525"/>
        <v>0</v>
      </c>
      <c r="I504" s="222"/>
      <c r="J504" s="222"/>
      <c r="K504" s="222"/>
      <c r="L504" s="222"/>
      <c r="M504" s="222"/>
      <c r="N504" s="222"/>
      <c r="O504" s="222"/>
      <c r="P504" s="222"/>
      <c r="Q504" s="224">
        <f t="shared" si="1526"/>
        <v>0</v>
      </c>
      <c r="R504" s="222"/>
      <c r="S504" s="222"/>
      <c r="T504" s="222"/>
      <c r="U504" s="222"/>
      <c r="V504" s="224">
        <f t="shared" si="1527"/>
        <v>0</v>
      </c>
      <c r="W504" s="222"/>
      <c r="X504" s="222"/>
      <c r="Y504" s="222"/>
      <c r="Z504" s="222"/>
      <c r="AA504" s="224">
        <f t="shared" si="1528"/>
        <v>0</v>
      </c>
      <c r="AB504" s="222"/>
      <c r="AC504" s="222"/>
      <c r="AD504" s="222"/>
      <c r="AE504" s="222"/>
      <c r="AF504" s="224">
        <f t="shared" si="1529"/>
        <v>0</v>
      </c>
      <c r="AG504" s="222"/>
      <c r="AH504" s="222"/>
      <c r="AI504" s="222"/>
      <c r="AJ504" s="222"/>
      <c r="AK504" s="224">
        <f t="shared" si="1530"/>
        <v>0</v>
      </c>
      <c r="AL504" s="224">
        <f t="shared" si="1531"/>
        <v>0</v>
      </c>
      <c r="AM504" s="222"/>
      <c r="AN504" s="222"/>
      <c r="AO504" s="222"/>
      <c r="AP504" s="222"/>
      <c r="AQ504" s="222"/>
      <c r="AR504" s="222"/>
      <c r="AS504" s="222"/>
      <c r="AT504" s="222"/>
      <c r="AU504" s="224">
        <f t="shared" si="1532"/>
        <v>0</v>
      </c>
      <c r="AV504" s="222"/>
      <c r="AW504" s="222"/>
      <c r="AX504" s="222"/>
      <c r="AY504" s="222"/>
      <c r="AZ504" s="224">
        <f t="shared" si="1533"/>
        <v>0</v>
      </c>
      <c r="BA504" s="222"/>
      <c r="BB504" s="222"/>
      <c r="BC504" s="222"/>
      <c r="BD504" s="222"/>
      <c r="BE504" s="224">
        <f t="shared" si="1534"/>
        <v>0</v>
      </c>
      <c r="BF504" s="222"/>
      <c r="BG504" s="222"/>
      <c r="BH504" s="222"/>
      <c r="BI504" s="222"/>
      <c r="BJ504" s="224">
        <f t="shared" si="1535"/>
        <v>0</v>
      </c>
      <c r="BK504" s="222"/>
      <c r="BL504" s="222"/>
      <c r="BM504" s="222"/>
      <c r="BN504" s="222"/>
      <c r="BO504" s="224">
        <f t="shared" si="1536"/>
        <v>0</v>
      </c>
      <c r="BP504" s="222"/>
      <c r="BQ504" s="222"/>
      <c r="BR504" s="222"/>
      <c r="BS504" s="222"/>
      <c r="BT504" s="224">
        <f t="shared" si="1537"/>
        <v>0</v>
      </c>
      <c r="BU504" s="222"/>
      <c r="BV504" s="222"/>
      <c r="BW504" s="222"/>
      <c r="BX504" s="222"/>
      <c r="BY504" s="224">
        <f t="shared" si="1538"/>
        <v>0</v>
      </c>
      <c r="BZ504" s="222"/>
      <c r="CA504" s="222"/>
      <c r="CB504" s="222"/>
      <c r="CC504" s="222"/>
      <c r="CD504" s="224">
        <f t="shared" si="1539"/>
        <v>0</v>
      </c>
      <c r="CE504" s="222"/>
      <c r="CF504" s="222"/>
      <c r="CG504" s="222"/>
      <c r="CH504" s="222"/>
      <c r="CI504" s="224">
        <f t="shared" si="1540"/>
        <v>0</v>
      </c>
      <c r="CJ504" s="222"/>
      <c r="CK504" s="222"/>
      <c r="CL504" s="222"/>
      <c r="CM504" s="222"/>
      <c r="CN504" s="224">
        <f t="shared" si="1541"/>
        <v>0</v>
      </c>
      <c r="CO504" s="222"/>
      <c r="CP504" s="222"/>
      <c r="CQ504" s="222"/>
      <c r="CR504" s="222"/>
      <c r="CS504" s="209">
        <f t="shared" si="1521"/>
        <v>0</v>
      </c>
      <c r="CT504" s="205"/>
      <c r="CU504" s="210">
        <f t="shared" si="1547"/>
        <v>0</v>
      </c>
      <c r="CV504" s="210">
        <f t="shared" si="1547"/>
        <v>0</v>
      </c>
      <c r="CW504" s="210">
        <f t="shared" si="1492"/>
        <v>0</v>
      </c>
      <c r="CX504" s="210">
        <f t="shared" si="1493"/>
        <v>0</v>
      </c>
      <c r="CY504" s="210">
        <f t="shared" si="1494"/>
        <v>0</v>
      </c>
      <c r="CZ504" s="210">
        <f t="shared" si="1495"/>
        <v>0</v>
      </c>
      <c r="DA504" s="210">
        <f t="shared" si="1548"/>
        <v>0</v>
      </c>
      <c r="DB504" s="210">
        <f t="shared" si="1548"/>
        <v>0</v>
      </c>
      <c r="DC504" s="210">
        <f t="shared" si="1496"/>
        <v>0</v>
      </c>
      <c r="DD504" s="210">
        <f t="shared" si="1497"/>
        <v>0</v>
      </c>
      <c r="DE504" s="210">
        <f t="shared" si="1498"/>
        <v>0</v>
      </c>
      <c r="DF504" s="210">
        <f t="shared" si="1499"/>
        <v>0</v>
      </c>
      <c r="DG504" s="210">
        <f t="shared" si="1500"/>
        <v>0</v>
      </c>
      <c r="DH504" s="210">
        <f t="shared" si="1501"/>
        <v>0</v>
      </c>
      <c r="DI504" s="210">
        <f t="shared" si="1502"/>
        <v>0</v>
      </c>
      <c r="DJ504" s="210">
        <f t="shared" si="1503"/>
        <v>0</v>
      </c>
      <c r="DK504" s="210">
        <f t="shared" si="1504"/>
        <v>0</v>
      </c>
      <c r="DL504" s="210">
        <f t="shared" si="1505"/>
        <v>0</v>
      </c>
      <c r="DN504" s="210">
        <f t="shared" si="1554"/>
        <v>0</v>
      </c>
      <c r="DO504" s="210">
        <f t="shared" si="1554"/>
        <v>0</v>
      </c>
      <c r="DP504" s="210">
        <f t="shared" si="1554"/>
        <v>0</v>
      </c>
      <c r="DQ504" s="210">
        <f t="shared" si="1554"/>
        <v>0</v>
      </c>
      <c r="DR504" s="210">
        <f t="shared" si="1554"/>
        <v>0</v>
      </c>
      <c r="DS504" s="210">
        <f t="shared" si="1554"/>
        <v>0</v>
      </c>
      <c r="DT504" s="210">
        <f t="shared" si="1554"/>
        <v>0</v>
      </c>
      <c r="DU504" s="210">
        <f t="shared" si="1554"/>
        <v>0</v>
      </c>
      <c r="DV504" s="210">
        <f t="shared" si="1554"/>
        <v>0</v>
      </c>
      <c r="DW504" s="210">
        <f t="shared" si="1554"/>
        <v>0</v>
      </c>
      <c r="DX504" s="210">
        <f t="shared" si="1554"/>
        <v>0</v>
      </c>
      <c r="DY504" s="210">
        <f t="shared" si="1549"/>
        <v>0</v>
      </c>
      <c r="DZ504" s="210">
        <f t="shared" si="1550"/>
        <v>0</v>
      </c>
      <c r="EA504" s="210">
        <f t="shared" si="1551"/>
        <v>0</v>
      </c>
      <c r="EB504" s="210">
        <f t="shared" si="1552"/>
        <v>0</v>
      </c>
      <c r="EC504" s="210">
        <f t="shared" si="1553"/>
        <v>0</v>
      </c>
      <c r="ED504" s="210">
        <f t="shared" si="1543"/>
        <v>0</v>
      </c>
      <c r="EE504" s="210">
        <f t="shared" si="1544"/>
        <v>0</v>
      </c>
      <c r="EF504" s="210">
        <f t="shared" si="1545"/>
        <v>0</v>
      </c>
      <c r="EG504" s="210">
        <f t="shared" si="1546"/>
        <v>0</v>
      </c>
      <c r="EH504" s="210">
        <f t="shared" si="1542"/>
        <v>0</v>
      </c>
      <c r="EI504" s="210">
        <f t="shared" si="1542"/>
        <v>0</v>
      </c>
      <c r="EJ504" s="210">
        <f t="shared" si="1542"/>
        <v>0</v>
      </c>
      <c r="EK504" s="210">
        <f t="shared" si="1542"/>
        <v>0</v>
      </c>
      <c r="EL504" s="210">
        <f t="shared" si="1542"/>
        <v>0</v>
      </c>
      <c r="EM504" s="210">
        <f t="shared" si="1542"/>
        <v>0</v>
      </c>
      <c r="EN504" s="210">
        <f t="shared" si="1542"/>
        <v>0</v>
      </c>
      <c r="EO504" s="210">
        <f t="shared" si="1542"/>
        <v>0</v>
      </c>
      <c r="EP504" s="210">
        <f t="shared" si="1542"/>
        <v>0</v>
      </c>
      <c r="EQ504" s="210">
        <f t="shared" si="1555"/>
        <v>0</v>
      </c>
      <c r="ES504" s="210">
        <f t="shared" si="1506"/>
        <v>0</v>
      </c>
      <c r="ET504" s="210">
        <f t="shared" si="1507"/>
        <v>0</v>
      </c>
      <c r="EU504" s="210">
        <f t="shared" si="1508"/>
        <v>0</v>
      </c>
      <c r="EV504" s="210">
        <f t="shared" si="1509"/>
        <v>0</v>
      </c>
      <c r="EW504" s="210">
        <f t="shared" si="1510"/>
        <v>0</v>
      </c>
      <c r="EX504" s="210">
        <f t="shared" si="1511"/>
        <v>0</v>
      </c>
      <c r="EY504" s="210">
        <f t="shared" si="1512"/>
        <v>0</v>
      </c>
      <c r="EZ504" s="210">
        <f t="shared" si="1513"/>
        <v>0</v>
      </c>
      <c r="FA504" s="210">
        <f t="shared" si="1514"/>
        <v>0</v>
      </c>
      <c r="FB504" s="210">
        <f t="shared" si="1515"/>
        <v>0</v>
      </c>
      <c r="FC504" s="210">
        <f t="shared" si="1516"/>
        <v>0</v>
      </c>
      <c r="FD504" s="210">
        <f t="shared" si="1517"/>
        <v>0</v>
      </c>
      <c r="FE504" s="210">
        <f t="shared" si="1518"/>
        <v>0</v>
      </c>
      <c r="FF504" s="210">
        <f t="shared" si="1519"/>
        <v>0</v>
      </c>
      <c r="FG504" s="210">
        <f t="shared" si="1520"/>
        <v>0</v>
      </c>
      <c r="FI504" s="211">
        <f t="shared" si="1461"/>
        <v>0</v>
      </c>
      <c r="FJ504" s="211">
        <f t="shared" si="1462"/>
        <v>0</v>
      </c>
      <c r="FK504" s="211">
        <f t="shared" si="1463"/>
        <v>0</v>
      </c>
      <c r="FL504" s="211">
        <f t="shared" si="1464"/>
        <v>0</v>
      </c>
      <c r="FM504" s="211">
        <f t="shared" si="1465"/>
        <v>0</v>
      </c>
      <c r="FN504" s="211">
        <f t="shared" si="1466"/>
        <v>0</v>
      </c>
      <c r="FO504" s="211">
        <f t="shared" si="1467"/>
        <v>0</v>
      </c>
      <c r="FP504" s="211">
        <f t="shared" si="1468"/>
        <v>0</v>
      </c>
      <c r="FQ504" s="211">
        <f t="shared" si="1469"/>
        <v>0</v>
      </c>
      <c r="FR504" s="211">
        <f t="shared" si="1470"/>
        <v>0</v>
      </c>
      <c r="FS504" s="211">
        <f t="shared" si="1471"/>
        <v>0</v>
      </c>
      <c r="FT504" s="211">
        <f t="shared" si="1472"/>
        <v>0</v>
      </c>
      <c r="FU504" s="211">
        <f t="shared" si="1473"/>
        <v>0</v>
      </c>
      <c r="FV504" s="211">
        <f t="shared" si="1474"/>
        <v>0</v>
      </c>
      <c r="FW504" s="211">
        <f t="shared" si="1475"/>
        <v>0</v>
      </c>
      <c r="FX504" s="211">
        <f t="shared" si="1476"/>
        <v>0</v>
      </c>
      <c r="FY504" s="211">
        <f t="shared" si="1477"/>
        <v>0</v>
      </c>
      <c r="FZ504" s="211">
        <f t="shared" si="1478"/>
        <v>0</v>
      </c>
      <c r="GA504" s="211">
        <f t="shared" si="1479"/>
        <v>0</v>
      </c>
      <c r="GB504" s="211">
        <f t="shared" si="1480"/>
        <v>0</v>
      </c>
      <c r="GC504" s="211">
        <f t="shared" si="1481"/>
        <v>0</v>
      </c>
      <c r="GD504" s="211">
        <f t="shared" si="1482"/>
        <v>0</v>
      </c>
      <c r="GE504" s="211">
        <f t="shared" si="1483"/>
        <v>0</v>
      </c>
      <c r="GF504" s="211">
        <f t="shared" si="1484"/>
        <v>0</v>
      </c>
      <c r="GG504" s="211">
        <f t="shared" si="1485"/>
        <v>0</v>
      </c>
      <c r="GH504" s="211">
        <f t="shared" si="1486"/>
        <v>0</v>
      </c>
      <c r="GI504" s="211">
        <f t="shared" si="1487"/>
        <v>0</v>
      </c>
      <c r="GJ504" s="211">
        <f t="shared" si="1488"/>
        <v>0</v>
      </c>
      <c r="GK504" s="211">
        <f t="shared" si="1489"/>
        <v>0</v>
      </c>
      <c r="GL504" s="211">
        <f t="shared" si="1490"/>
        <v>0</v>
      </c>
    </row>
    <row r="505" spans="3:194" ht="45">
      <c r="C505" s="53" t="s">
        <v>349</v>
      </c>
      <c r="D505" s="220">
        <v>5133</v>
      </c>
      <c r="E505" s="223">
        <v>21</v>
      </c>
      <c r="F505" s="223"/>
      <c r="G505" s="224">
        <f t="shared" si="1524"/>
        <v>0</v>
      </c>
      <c r="H505" s="224">
        <f t="shared" si="1525"/>
        <v>0</v>
      </c>
      <c r="I505" s="222"/>
      <c r="J505" s="222"/>
      <c r="K505" s="222"/>
      <c r="L505" s="222"/>
      <c r="M505" s="222"/>
      <c r="N505" s="222"/>
      <c r="O505" s="222"/>
      <c r="P505" s="222"/>
      <c r="Q505" s="224">
        <f t="shared" si="1526"/>
        <v>0</v>
      </c>
      <c r="R505" s="222"/>
      <c r="S505" s="222"/>
      <c r="T505" s="222"/>
      <c r="U505" s="222"/>
      <c r="V505" s="224">
        <f t="shared" si="1527"/>
        <v>0</v>
      </c>
      <c r="W505" s="222"/>
      <c r="X505" s="222"/>
      <c r="Y505" s="222"/>
      <c r="Z505" s="222"/>
      <c r="AA505" s="224">
        <f t="shared" si="1528"/>
        <v>0</v>
      </c>
      <c r="AB505" s="222"/>
      <c r="AC505" s="222"/>
      <c r="AD505" s="222"/>
      <c r="AE505" s="222"/>
      <c r="AF505" s="224">
        <f t="shared" si="1529"/>
        <v>0</v>
      </c>
      <c r="AG505" s="222"/>
      <c r="AH505" s="222"/>
      <c r="AI505" s="222"/>
      <c r="AJ505" s="222"/>
      <c r="AK505" s="224">
        <f t="shared" si="1530"/>
        <v>0</v>
      </c>
      <c r="AL505" s="224">
        <f t="shared" si="1531"/>
        <v>0</v>
      </c>
      <c r="AM505" s="222"/>
      <c r="AN505" s="222"/>
      <c r="AO505" s="222"/>
      <c r="AP505" s="222"/>
      <c r="AQ505" s="222"/>
      <c r="AR505" s="222"/>
      <c r="AS505" s="222"/>
      <c r="AT505" s="222"/>
      <c r="AU505" s="224">
        <f t="shared" si="1532"/>
        <v>0</v>
      </c>
      <c r="AV505" s="222"/>
      <c r="AW505" s="222"/>
      <c r="AX505" s="222"/>
      <c r="AY505" s="222"/>
      <c r="AZ505" s="224">
        <f t="shared" si="1533"/>
        <v>0</v>
      </c>
      <c r="BA505" s="222"/>
      <c r="BB505" s="222"/>
      <c r="BC505" s="222"/>
      <c r="BD505" s="222"/>
      <c r="BE505" s="224">
        <f t="shared" si="1534"/>
        <v>0</v>
      </c>
      <c r="BF505" s="222"/>
      <c r="BG505" s="222"/>
      <c r="BH505" s="222"/>
      <c r="BI505" s="222"/>
      <c r="BJ505" s="224">
        <f t="shared" si="1535"/>
        <v>0</v>
      </c>
      <c r="BK505" s="222"/>
      <c r="BL505" s="222"/>
      <c r="BM505" s="222"/>
      <c r="BN505" s="222"/>
      <c r="BO505" s="224">
        <f t="shared" si="1536"/>
        <v>0</v>
      </c>
      <c r="BP505" s="222"/>
      <c r="BQ505" s="222"/>
      <c r="BR505" s="222"/>
      <c r="BS505" s="222"/>
      <c r="BT505" s="224">
        <f t="shared" si="1537"/>
        <v>0</v>
      </c>
      <c r="BU505" s="222"/>
      <c r="BV505" s="222"/>
      <c r="BW505" s="222"/>
      <c r="BX505" s="222"/>
      <c r="BY505" s="224">
        <f t="shared" si="1538"/>
        <v>0</v>
      </c>
      <c r="BZ505" s="222"/>
      <c r="CA505" s="222"/>
      <c r="CB505" s="222"/>
      <c r="CC505" s="222"/>
      <c r="CD505" s="224">
        <f t="shared" si="1539"/>
        <v>0</v>
      </c>
      <c r="CE505" s="222"/>
      <c r="CF505" s="222"/>
      <c r="CG505" s="222"/>
      <c r="CH505" s="222"/>
      <c r="CI505" s="224">
        <f t="shared" si="1540"/>
        <v>0</v>
      </c>
      <c r="CJ505" s="222"/>
      <c r="CK505" s="222"/>
      <c r="CL505" s="222"/>
      <c r="CM505" s="222"/>
      <c r="CN505" s="224">
        <f t="shared" si="1541"/>
        <v>0</v>
      </c>
      <c r="CO505" s="222"/>
      <c r="CP505" s="222"/>
      <c r="CQ505" s="222"/>
      <c r="CR505" s="222"/>
      <c r="CS505" s="209">
        <f t="shared" si="1521"/>
        <v>0</v>
      </c>
      <c r="CT505" s="205"/>
      <c r="CU505" s="210">
        <f t="shared" si="1547"/>
        <v>0</v>
      </c>
      <c r="CV505" s="210">
        <f t="shared" si="1547"/>
        <v>0</v>
      </c>
      <c r="CW505" s="210">
        <f t="shared" si="1492"/>
        <v>0</v>
      </c>
      <c r="CX505" s="210">
        <f t="shared" si="1493"/>
        <v>0</v>
      </c>
      <c r="CY505" s="210">
        <f t="shared" si="1494"/>
        <v>0</v>
      </c>
      <c r="CZ505" s="210">
        <f t="shared" si="1495"/>
        <v>0</v>
      </c>
      <c r="DA505" s="210">
        <f t="shared" si="1548"/>
        <v>0</v>
      </c>
      <c r="DB505" s="210">
        <f t="shared" si="1548"/>
        <v>0</v>
      </c>
      <c r="DC505" s="210">
        <f t="shared" si="1496"/>
        <v>0</v>
      </c>
      <c r="DD505" s="210">
        <f t="shared" si="1497"/>
        <v>0</v>
      </c>
      <c r="DE505" s="210">
        <f t="shared" si="1498"/>
        <v>0</v>
      </c>
      <c r="DF505" s="210">
        <f t="shared" si="1499"/>
        <v>0</v>
      </c>
      <c r="DG505" s="210">
        <f t="shared" si="1500"/>
        <v>0</v>
      </c>
      <c r="DH505" s="210">
        <f t="shared" si="1501"/>
        <v>0</v>
      </c>
      <c r="DI505" s="210">
        <f t="shared" si="1502"/>
        <v>0</v>
      </c>
      <c r="DJ505" s="210">
        <f t="shared" si="1503"/>
        <v>0</v>
      </c>
      <c r="DK505" s="210">
        <f t="shared" si="1504"/>
        <v>0</v>
      </c>
      <c r="DL505" s="210">
        <f t="shared" si="1505"/>
        <v>0</v>
      </c>
      <c r="DN505" s="210">
        <f t="shared" si="1554"/>
        <v>0</v>
      </c>
      <c r="DO505" s="210">
        <f t="shared" si="1554"/>
        <v>0</v>
      </c>
      <c r="DP505" s="210">
        <f t="shared" si="1554"/>
        <v>0</v>
      </c>
      <c r="DQ505" s="210">
        <f t="shared" si="1554"/>
        <v>0</v>
      </c>
      <c r="DR505" s="210">
        <f t="shared" si="1554"/>
        <v>0</v>
      </c>
      <c r="DS505" s="210">
        <f t="shared" si="1554"/>
        <v>0</v>
      </c>
      <c r="DT505" s="210">
        <f t="shared" si="1554"/>
        <v>0</v>
      </c>
      <c r="DU505" s="210">
        <f t="shared" si="1554"/>
        <v>0</v>
      </c>
      <c r="DV505" s="210">
        <f t="shared" si="1554"/>
        <v>0</v>
      </c>
      <c r="DW505" s="210">
        <f t="shared" si="1554"/>
        <v>0</v>
      </c>
      <c r="DX505" s="210">
        <f t="shared" si="1554"/>
        <v>0</v>
      </c>
      <c r="DY505" s="210">
        <f t="shared" si="1549"/>
        <v>0</v>
      </c>
      <c r="DZ505" s="210">
        <f t="shared" si="1550"/>
        <v>0</v>
      </c>
      <c r="EA505" s="210">
        <f t="shared" si="1551"/>
        <v>0</v>
      </c>
      <c r="EB505" s="210">
        <f t="shared" si="1552"/>
        <v>0</v>
      </c>
      <c r="EC505" s="210">
        <f t="shared" si="1553"/>
        <v>0</v>
      </c>
      <c r="ED505" s="210">
        <f t="shared" si="1543"/>
        <v>0</v>
      </c>
      <c r="EE505" s="210">
        <f t="shared" si="1544"/>
        <v>0</v>
      </c>
      <c r="EF505" s="210">
        <f t="shared" si="1545"/>
        <v>0</v>
      </c>
      <c r="EG505" s="210">
        <f t="shared" si="1546"/>
        <v>0</v>
      </c>
      <c r="EH505" s="210">
        <f t="shared" si="1542"/>
        <v>0</v>
      </c>
      <c r="EI505" s="210">
        <f t="shared" si="1542"/>
        <v>0</v>
      </c>
      <c r="EJ505" s="210">
        <f t="shared" si="1542"/>
        <v>0</v>
      </c>
      <c r="EK505" s="210">
        <f t="shared" si="1542"/>
        <v>0</v>
      </c>
      <c r="EL505" s="210">
        <f t="shared" si="1542"/>
        <v>0</v>
      </c>
      <c r="EM505" s="210">
        <f t="shared" si="1542"/>
        <v>0</v>
      </c>
      <c r="EN505" s="210">
        <f t="shared" si="1542"/>
        <v>0</v>
      </c>
      <c r="EO505" s="210">
        <f t="shared" si="1542"/>
        <v>0</v>
      </c>
      <c r="EP505" s="210">
        <f t="shared" si="1542"/>
        <v>0</v>
      </c>
      <c r="EQ505" s="210">
        <f t="shared" si="1555"/>
        <v>0</v>
      </c>
      <c r="ES505" s="210">
        <f t="shared" si="1506"/>
        <v>0</v>
      </c>
      <c r="ET505" s="210">
        <f t="shared" si="1507"/>
        <v>0</v>
      </c>
      <c r="EU505" s="210">
        <f t="shared" si="1508"/>
        <v>0</v>
      </c>
      <c r="EV505" s="210">
        <f t="shared" si="1509"/>
        <v>0</v>
      </c>
      <c r="EW505" s="210">
        <f t="shared" si="1510"/>
        <v>0</v>
      </c>
      <c r="EX505" s="210">
        <f t="shared" si="1511"/>
        <v>0</v>
      </c>
      <c r="EY505" s="210">
        <f t="shared" si="1512"/>
        <v>0</v>
      </c>
      <c r="EZ505" s="210">
        <f t="shared" si="1513"/>
        <v>0</v>
      </c>
      <c r="FA505" s="210">
        <f t="shared" si="1514"/>
        <v>0</v>
      </c>
      <c r="FB505" s="210">
        <f t="shared" si="1515"/>
        <v>0</v>
      </c>
      <c r="FC505" s="210">
        <f t="shared" si="1516"/>
        <v>0</v>
      </c>
      <c r="FD505" s="210">
        <f t="shared" si="1517"/>
        <v>0</v>
      </c>
      <c r="FE505" s="210">
        <f t="shared" si="1518"/>
        <v>0</v>
      </c>
      <c r="FF505" s="210">
        <f t="shared" si="1519"/>
        <v>0</v>
      </c>
      <c r="FG505" s="210">
        <f t="shared" si="1520"/>
        <v>0</v>
      </c>
      <c r="FI505" s="211">
        <f t="shared" si="1461"/>
        <v>0</v>
      </c>
      <c r="FJ505" s="211">
        <f t="shared" si="1462"/>
        <v>0</v>
      </c>
      <c r="FK505" s="211">
        <f t="shared" si="1463"/>
        <v>0</v>
      </c>
      <c r="FL505" s="211">
        <f t="shared" si="1464"/>
        <v>0</v>
      </c>
      <c r="FM505" s="211">
        <f t="shared" si="1465"/>
        <v>0</v>
      </c>
      <c r="FN505" s="211">
        <f t="shared" si="1466"/>
        <v>0</v>
      </c>
      <c r="FO505" s="211">
        <f t="shared" si="1467"/>
        <v>0</v>
      </c>
      <c r="FP505" s="211">
        <f t="shared" si="1468"/>
        <v>0</v>
      </c>
      <c r="FQ505" s="211">
        <f t="shared" si="1469"/>
        <v>0</v>
      </c>
      <c r="FR505" s="211">
        <f t="shared" si="1470"/>
        <v>0</v>
      </c>
      <c r="FS505" s="211">
        <f t="shared" si="1471"/>
        <v>0</v>
      </c>
      <c r="FT505" s="211">
        <f t="shared" si="1472"/>
        <v>0</v>
      </c>
      <c r="FU505" s="211">
        <f t="shared" si="1473"/>
        <v>0</v>
      </c>
      <c r="FV505" s="211">
        <f t="shared" si="1474"/>
        <v>0</v>
      </c>
      <c r="FW505" s="211">
        <f t="shared" si="1475"/>
        <v>0</v>
      </c>
      <c r="FX505" s="211">
        <f t="shared" si="1476"/>
        <v>0</v>
      </c>
      <c r="FY505" s="211">
        <f t="shared" si="1477"/>
        <v>0</v>
      </c>
      <c r="FZ505" s="211">
        <f t="shared" si="1478"/>
        <v>0</v>
      </c>
      <c r="GA505" s="211">
        <f t="shared" si="1479"/>
        <v>0</v>
      </c>
      <c r="GB505" s="211">
        <f t="shared" si="1480"/>
        <v>0</v>
      </c>
      <c r="GC505" s="211">
        <f t="shared" si="1481"/>
        <v>0</v>
      </c>
      <c r="GD505" s="211">
        <f t="shared" si="1482"/>
        <v>0</v>
      </c>
      <c r="GE505" s="211">
        <f t="shared" si="1483"/>
        <v>0</v>
      </c>
      <c r="GF505" s="211">
        <f t="shared" si="1484"/>
        <v>0</v>
      </c>
      <c r="GG505" s="211">
        <f t="shared" si="1485"/>
        <v>0</v>
      </c>
      <c r="GH505" s="211">
        <f t="shared" si="1486"/>
        <v>0</v>
      </c>
      <c r="GI505" s="211">
        <f t="shared" si="1487"/>
        <v>0</v>
      </c>
      <c r="GJ505" s="211">
        <f t="shared" si="1488"/>
        <v>0</v>
      </c>
      <c r="GK505" s="211">
        <f t="shared" si="1489"/>
        <v>0</v>
      </c>
      <c r="GL505" s="211">
        <f t="shared" si="1490"/>
        <v>0</v>
      </c>
    </row>
    <row r="506" spans="3:194" ht="30">
      <c r="C506" s="53" t="s">
        <v>350</v>
      </c>
      <c r="D506" s="220">
        <v>5134</v>
      </c>
      <c r="E506" s="223">
        <v>23</v>
      </c>
      <c r="F506" s="223"/>
      <c r="G506" s="224">
        <f t="shared" si="1524"/>
        <v>0</v>
      </c>
      <c r="H506" s="224">
        <f t="shared" si="1525"/>
        <v>0</v>
      </c>
      <c r="I506" s="222"/>
      <c r="J506" s="222"/>
      <c r="K506" s="222"/>
      <c r="L506" s="222"/>
      <c r="M506" s="222"/>
      <c r="N506" s="222"/>
      <c r="O506" s="222"/>
      <c r="P506" s="222"/>
      <c r="Q506" s="224">
        <f t="shared" si="1526"/>
        <v>0</v>
      </c>
      <c r="R506" s="222"/>
      <c r="S506" s="222"/>
      <c r="T506" s="222"/>
      <c r="U506" s="222"/>
      <c r="V506" s="224">
        <f t="shared" si="1527"/>
        <v>0</v>
      </c>
      <c r="W506" s="222"/>
      <c r="X506" s="222"/>
      <c r="Y506" s="222"/>
      <c r="Z506" s="222"/>
      <c r="AA506" s="224">
        <f t="shared" si="1528"/>
        <v>0</v>
      </c>
      <c r="AB506" s="222"/>
      <c r="AC506" s="222"/>
      <c r="AD506" s="222"/>
      <c r="AE506" s="222"/>
      <c r="AF506" s="224">
        <f t="shared" si="1529"/>
        <v>0</v>
      </c>
      <c r="AG506" s="222"/>
      <c r="AH506" s="222"/>
      <c r="AI506" s="222"/>
      <c r="AJ506" s="222"/>
      <c r="AK506" s="224">
        <f t="shared" si="1530"/>
        <v>0</v>
      </c>
      <c r="AL506" s="224">
        <f t="shared" si="1531"/>
        <v>0</v>
      </c>
      <c r="AM506" s="222"/>
      <c r="AN506" s="222"/>
      <c r="AO506" s="222"/>
      <c r="AP506" s="222"/>
      <c r="AQ506" s="222"/>
      <c r="AR506" s="222"/>
      <c r="AS506" s="222"/>
      <c r="AT506" s="222"/>
      <c r="AU506" s="224">
        <f t="shared" si="1532"/>
        <v>0</v>
      </c>
      <c r="AV506" s="222"/>
      <c r="AW506" s="222"/>
      <c r="AX506" s="222"/>
      <c r="AY506" s="222"/>
      <c r="AZ506" s="224">
        <f t="shared" si="1533"/>
        <v>0</v>
      </c>
      <c r="BA506" s="222"/>
      <c r="BB506" s="222"/>
      <c r="BC506" s="222"/>
      <c r="BD506" s="222"/>
      <c r="BE506" s="224">
        <f t="shared" si="1534"/>
        <v>0</v>
      </c>
      <c r="BF506" s="222"/>
      <c r="BG506" s="222"/>
      <c r="BH506" s="222"/>
      <c r="BI506" s="222"/>
      <c r="BJ506" s="224">
        <f t="shared" si="1535"/>
        <v>0</v>
      </c>
      <c r="BK506" s="222"/>
      <c r="BL506" s="222"/>
      <c r="BM506" s="222"/>
      <c r="BN506" s="222"/>
      <c r="BO506" s="224">
        <f t="shared" si="1536"/>
        <v>0</v>
      </c>
      <c r="BP506" s="222"/>
      <c r="BQ506" s="222"/>
      <c r="BR506" s="222"/>
      <c r="BS506" s="222"/>
      <c r="BT506" s="224">
        <f t="shared" si="1537"/>
        <v>0</v>
      </c>
      <c r="BU506" s="222"/>
      <c r="BV506" s="222"/>
      <c r="BW506" s="222"/>
      <c r="BX506" s="222"/>
      <c r="BY506" s="224">
        <f t="shared" si="1538"/>
        <v>0</v>
      </c>
      <c r="BZ506" s="222"/>
      <c r="CA506" s="222"/>
      <c r="CB506" s="222"/>
      <c r="CC506" s="222"/>
      <c r="CD506" s="224">
        <f t="shared" si="1539"/>
        <v>0</v>
      </c>
      <c r="CE506" s="222"/>
      <c r="CF506" s="222"/>
      <c r="CG506" s="222"/>
      <c r="CH506" s="222"/>
      <c r="CI506" s="224">
        <f t="shared" si="1540"/>
        <v>0</v>
      </c>
      <c r="CJ506" s="222"/>
      <c r="CK506" s="222"/>
      <c r="CL506" s="222"/>
      <c r="CM506" s="222"/>
      <c r="CN506" s="224">
        <f t="shared" si="1541"/>
        <v>0</v>
      </c>
      <c r="CO506" s="222"/>
      <c r="CP506" s="222"/>
      <c r="CQ506" s="222"/>
      <c r="CR506" s="222"/>
      <c r="CS506" s="209">
        <f t="shared" si="1521"/>
        <v>0</v>
      </c>
      <c r="CT506" s="205"/>
      <c r="CU506" s="210">
        <f t="shared" si="1547"/>
        <v>0</v>
      </c>
      <c r="CV506" s="210">
        <f t="shared" si="1547"/>
        <v>0</v>
      </c>
      <c r="CW506" s="210">
        <f t="shared" si="1492"/>
        <v>0</v>
      </c>
      <c r="CX506" s="210">
        <f t="shared" si="1493"/>
        <v>0</v>
      </c>
      <c r="CY506" s="210">
        <f t="shared" si="1494"/>
        <v>0</v>
      </c>
      <c r="CZ506" s="210">
        <f t="shared" si="1495"/>
        <v>0</v>
      </c>
      <c r="DA506" s="210">
        <f t="shared" si="1548"/>
        <v>0</v>
      </c>
      <c r="DB506" s="210">
        <f t="shared" si="1548"/>
        <v>0</v>
      </c>
      <c r="DC506" s="210">
        <f t="shared" si="1496"/>
        <v>0</v>
      </c>
      <c r="DD506" s="210">
        <f t="shared" si="1497"/>
        <v>0</v>
      </c>
      <c r="DE506" s="210">
        <f t="shared" si="1498"/>
        <v>0</v>
      </c>
      <c r="DF506" s="210">
        <f t="shared" si="1499"/>
        <v>0</v>
      </c>
      <c r="DG506" s="210">
        <f t="shared" si="1500"/>
        <v>0</v>
      </c>
      <c r="DH506" s="210">
        <f t="shared" si="1501"/>
        <v>0</v>
      </c>
      <c r="DI506" s="210">
        <f t="shared" si="1502"/>
        <v>0</v>
      </c>
      <c r="DJ506" s="210">
        <f t="shared" si="1503"/>
        <v>0</v>
      </c>
      <c r="DK506" s="210">
        <f t="shared" si="1504"/>
        <v>0</v>
      </c>
      <c r="DL506" s="210">
        <f t="shared" si="1505"/>
        <v>0</v>
      </c>
      <c r="DN506" s="210">
        <f t="shared" si="1554"/>
        <v>0</v>
      </c>
      <c r="DO506" s="210">
        <f t="shared" si="1554"/>
        <v>0</v>
      </c>
      <c r="DP506" s="210">
        <f t="shared" si="1554"/>
        <v>0</v>
      </c>
      <c r="DQ506" s="210">
        <f t="shared" si="1554"/>
        <v>0</v>
      </c>
      <c r="DR506" s="210">
        <f t="shared" si="1554"/>
        <v>0</v>
      </c>
      <c r="DS506" s="210">
        <f t="shared" si="1554"/>
        <v>0</v>
      </c>
      <c r="DT506" s="210">
        <f t="shared" si="1554"/>
        <v>0</v>
      </c>
      <c r="DU506" s="210">
        <f t="shared" si="1554"/>
        <v>0</v>
      </c>
      <c r="DV506" s="210">
        <f t="shared" si="1554"/>
        <v>0</v>
      </c>
      <c r="DW506" s="210">
        <f t="shared" si="1554"/>
        <v>0</v>
      </c>
      <c r="DX506" s="210">
        <f t="shared" si="1554"/>
        <v>0</v>
      </c>
      <c r="DY506" s="210">
        <f t="shared" si="1549"/>
        <v>0</v>
      </c>
      <c r="DZ506" s="210">
        <f t="shared" si="1550"/>
        <v>0</v>
      </c>
      <c r="EA506" s="210">
        <f t="shared" si="1551"/>
        <v>0</v>
      </c>
      <c r="EB506" s="210">
        <f t="shared" si="1552"/>
        <v>0</v>
      </c>
      <c r="EC506" s="210">
        <f t="shared" si="1553"/>
        <v>0</v>
      </c>
      <c r="ED506" s="210">
        <f t="shared" si="1543"/>
        <v>0</v>
      </c>
      <c r="EE506" s="210">
        <f t="shared" si="1544"/>
        <v>0</v>
      </c>
      <c r="EF506" s="210">
        <f t="shared" si="1545"/>
        <v>0</v>
      </c>
      <c r="EG506" s="210">
        <f t="shared" si="1546"/>
        <v>0</v>
      </c>
      <c r="EH506" s="210">
        <f t="shared" si="1542"/>
        <v>0</v>
      </c>
      <c r="EI506" s="210">
        <f t="shared" si="1542"/>
        <v>0</v>
      </c>
      <c r="EJ506" s="210">
        <f t="shared" si="1542"/>
        <v>0</v>
      </c>
      <c r="EK506" s="210">
        <f t="shared" si="1542"/>
        <v>0</v>
      </c>
      <c r="EL506" s="210">
        <f t="shared" si="1542"/>
        <v>0</v>
      </c>
      <c r="EM506" s="210">
        <f t="shared" si="1542"/>
        <v>0</v>
      </c>
      <c r="EN506" s="210">
        <f t="shared" si="1542"/>
        <v>0</v>
      </c>
      <c r="EO506" s="210">
        <f t="shared" si="1542"/>
        <v>0</v>
      </c>
      <c r="EP506" s="210">
        <f t="shared" si="1542"/>
        <v>0</v>
      </c>
      <c r="EQ506" s="210">
        <f t="shared" si="1555"/>
        <v>0</v>
      </c>
      <c r="ES506" s="210">
        <f t="shared" si="1506"/>
        <v>0</v>
      </c>
      <c r="ET506" s="210">
        <f t="shared" si="1507"/>
        <v>0</v>
      </c>
      <c r="EU506" s="210">
        <f t="shared" si="1508"/>
        <v>0</v>
      </c>
      <c r="EV506" s="210">
        <f t="shared" si="1509"/>
        <v>0</v>
      </c>
      <c r="EW506" s="210">
        <f t="shared" si="1510"/>
        <v>0</v>
      </c>
      <c r="EX506" s="210">
        <f t="shared" si="1511"/>
        <v>0</v>
      </c>
      <c r="EY506" s="210">
        <f t="shared" si="1512"/>
        <v>0</v>
      </c>
      <c r="EZ506" s="210">
        <f t="shared" si="1513"/>
        <v>0</v>
      </c>
      <c r="FA506" s="210">
        <f t="shared" si="1514"/>
        <v>0</v>
      </c>
      <c r="FB506" s="210">
        <f t="shared" si="1515"/>
        <v>0</v>
      </c>
      <c r="FC506" s="210">
        <f t="shared" si="1516"/>
        <v>0</v>
      </c>
      <c r="FD506" s="210">
        <f t="shared" si="1517"/>
        <v>0</v>
      </c>
      <c r="FE506" s="210">
        <f t="shared" si="1518"/>
        <v>0</v>
      </c>
      <c r="FF506" s="210">
        <f t="shared" si="1519"/>
        <v>0</v>
      </c>
      <c r="FG506" s="210">
        <f t="shared" si="1520"/>
        <v>0</v>
      </c>
      <c r="FI506" s="211">
        <f t="shared" si="1461"/>
        <v>0</v>
      </c>
      <c r="FJ506" s="211">
        <f t="shared" si="1462"/>
        <v>0</v>
      </c>
      <c r="FK506" s="211">
        <f t="shared" si="1463"/>
        <v>0</v>
      </c>
      <c r="FL506" s="211">
        <f t="shared" si="1464"/>
        <v>0</v>
      </c>
      <c r="FM506" s="211">
        <f t="shared" si="1465"/>
        <v>0</v>
      </c>
      <c r="FN506" s="211">
        <f t="shared" si="1466"/>
        <v>0</v>
      </c>
      <c r="FO506" s="211">
        <f t="shared" si="1467"/>
        <v>0</v>
      </c>
      <c r="FP506" s="211">
        <f t="shared" si="1468"/>
        <v>0</v>
      </c>
      <c r="FQ506" s="211">
        <f t="shared" si="1469"/>
        <v>0</v>
      </c>
      <c r="FR506" s="211">
        <f t="shared" si="1470"/>
        <v>0</v>
      </c>
      <c r="FS506" s="211">
        <f t="shared" si="1471"/>
        <v>0</v>
      </c>
      <c r="FT506" s="211">
        <f t="shared" si="1472"/>
        <v>0</v>
      </c>
      <c r="FU506" s="211">
        <f t="shared" si="1473"/>
        <v>0</v>
      </c>
      <c r="FV506" s="211">
        <f t="shared" si="1474"/>
        <v>0</v>
      </c>
      <c r="FW506" s="211">
        <f t="shared" si="1475"/>
        <v>0</v>
      </c>
      <c r="FX506" s="211">
        <f t="shared" si="1476"/>
        <v>0</v>
      </c>
      <c r="FY506" s="211">
        <f t="shared" si="1477"/>
        <v>0</v>
      </c>
      <c r="FZ506" s="211">
        <f t="shared" si="1478"/>
        <v>0</v>
      </c>
      <c r="GA506" s="211">
        <f t="shared" si="1479"/>
        <v>0</v>
      </c>
      <c r="GB506" s="211">
        <f t="shared" si="1480"/>
        <v>0</v>
      </c>
      <c r="GC506" s="211">
        <f t="shared" si="1481"/>
        <v>0</v>
      </c>
      <c r="GD506" s="211">
        <f t="shared" si="1482"/>
        <v>0</v>
      </c>
      <c r="GE506" s="211">
        <f t="shared" si="1483"/>
        <v>0</v>
      </c>
      <c r="GF506" s="211">
        <f t="shared" si="1484"/>
        <v>0</v>
      </c>
      <c r="GG506" s="211">
        <f t="shared" si="1485"/>
        <v>0</v>
      </c>
      <c r="GH506" s="211">
        <f t="shared" si="1486"/>
        <v>0</v>
      </c>
      <c r="GI506" s="211">
        <f t="shared" si="1487"/>
        <v>0</v>
      </c>
      <c r="GJ506" s="211">
        <f t="shared" si="1488"/>
        <v>0</v>
      </c>
      <c r="GK506" s="211">
        <f t="shared" si="1489"/>
        <v>0</v>
      </c>
      <c r="GL506" s="211">
        <f t="shared" si="1490"/>
        <v>0</v>
      </c>
    </row>
    <row r="507" spans="3:194">
      <c r="C507" s="53" t="s">
        <v>351</v>
      </c>
      <c r="D507" s="220">
        <v>5135</v>
      </c>
      <c r="E507" s="223">
        <v>12</v>
      </c>
      <c r="F507" s="223"/>
      <c r="G507" s="224">
        <f t="shared" si="1524"/>
        <v>0</v>
      </c>
      <c r="H507" s="224">
        <f t="shared" si="1525"/>
        <v>0</v>
      </c>
      <c r="I507" s="222"/>
      <c r="J507" s="222"/>
      <c r="K507" s="222"/>
      <c r="L507" s="222"/>
      <c r="M507" s="222"/>
      <c r="N507" s="222"/>
      <c r="O507" s="222"/>
      <c r="P507" s="222"/>
      <c r="Q507" s="224">
        <f t="shared" si="1526"/>
        <v>0</v>
      </c>
      <c r="R507" s="222"/>
      <c r="S507" s="222"/>
      <c r="T507" s="222"/>
      <c r="U507" s="222"/>
      <c r="V507" s="224">
        <f t="shared" si="1527"/>
        <v>0</v>
      </c>
      <c r="W507" s="222"/>
      <c r="X507" s="222"/>
      <c r="Y507" s="222"/>
      <c r="Z507" s="222"/>
      <c r="AA507" s="224">
        <f t="shared" si="1528"/>
        <v>0</v>
      </c>
      <c r="AB507" s="222"/>
      <c r="AC507" s="222"/>
      <c r="AD507" s="222"/>
      <c r="AE507" s="222"/>
      <c r="AF507" s="224">
        <f t="shared" si="1529"/>
        <v>0</v>
      </c>
      <c r="AG507" s="222"/>
      <c r="AH507" s="222"/>
      <c r="AI507" s="222"/>
      <c r="AJ507" s="222"/>
      <c r="AK507" s="224">
        <f t="shared" si="1530"/>
        <v>0</v>
      </c>
      <c r="AL507" s="224">
        <f t="shared" si="1531"/>
        <v>0</v>
      </c>
      <c r="AM507" s="222"/>
      <c r="AN507" s="222"/>
      <c r="AO507" s="222"/>
      <c r="AP507" s="222"/>
      <c r="AQ507" s="222"/>
      <c r="AR507" s="222"/>
      <c r="AS507" s="222"/>
      <c r="AT507" s="222"/>
      <c r="AU507" s="224">
        <f t="shared" si="1532"/>
        <v>0</v>
      </c>
      <c r="AV507" s="222"/>
      <c r="AW507" s="222"/>
      <c r="AX507" s="222"/>
      <c r="AY507" s="222"/>
      <c r="AZ507" s="224">
        <f t="shared" si="1533"/>
        <v>0</v>
      </c>
      <c r="BA507" s="222"/>
      <c r="BB507" s="222"/>
      <c r="BC507" s="222"/>
      <c r="BD507" s="222"/>
      <c r="BE507" s="224">
        <f t="shared" si="1534"/>
        <v>0</v>
      </c>
      <c r="BF507" s="222"/>
      <c r="BG507" s="222"/>
      <c r="BH507" s="222"/>
      <c r="BI507" s="222"/>
      <c r="BJ507" s="224">
        <f t="shared" si="1535"/>
        <v>0</v>
      </c>
      <c r="BK507" s="222"/>
      <c r="BL507" s="222"/>
      <c r="BM507" s="222"/>
      <c r="BN507" s="222"/>
      <c r="BO507" s="224">
        <f t="shared" si="1536"/>
        <v>0</v>
      </c>
      <c r="BP507" s="222"/>
      <c r="BQ507" s="222"/>
      <c r="BR507" s="222"/>
      <c r="BS507" s="222"/>
      <c r="BT507" s="224">
        <f t="shared" si="1537"/>
        <v>0</v>
      </c>
      <c r="BU507" s="222"/>
      <c r="BV507" s="222"/>
      <c r="BW507" s="222"/>
      <c r="BX507" s="222"/>
      <c r="BY507" s="224">
        <f t="shared" si="1538"/>
        <v>0</v>
      </c>
      <c r="BZ507" s="222"/>
      <c r="CA507" s="222"/>
      <c r="CB507" s="222"/>
      <c r="CC507" s="222"/>
      <c r="CD507" s="224">
        <f t="shared" si="1539"/>
        <v>0</v>
      </c>
      <c r="CE507" s="222"/>
      <c r="CF507" s="222"/>
      <c r="CG507" s="222"/>
      <c r="CH507" s="222"/>
      <c r="CI507" s="224">
        <f t="shared" si="1540"/>
        <v>0</v>
      </c>
      <c r="CJ507" s="222"/>
      <c r="CK507" s="222"/>
      <c r="CL507" s="222"/>
      <c r="CM507" s="222"/>
      <c r="CN507" s="224">
        <f t="shared" si="1541"/>
        <v>0</v>
      </c>
      <c r="CO507" s="222"/>
      <c r="CP507" s="222"/>
      <c r="CQ507" s="222"/>
      <c r="CR507" s="222"/>
      <c r="CS507" s="209">
        <f t="shared" si="1521"/>
        <v>0</v>
      </c>
      <c r="CT507" s="205"/>
      <c r="CU507" s="210">
        <f t="shared" si="1547"/>
        <v>0</v>
      </c>
      <c r="CV507" s="210">
        <f t="shared" si="1547"/>
        <v>0</v>
      </c>
      <c r="CW507" s="210">
        <f t="shared" si="1492"/>
        <v>0</v>
      </c>
      <c r="CX507" s="210">
        <f t="shared" si="1493"/>
        <v>0</v>
      </c>
      <c r="CY507" s="210">
        <f t="shared" si="1494"/>
        <v>0</v>
      </c>
      <c r="CZ507" s="210">
        <f t="shared" si="1495"/>
        <v>0</v>
      </c>
      <c r="DA507" s="210">
        <f t="shared" si="1548"/>
        <v>0</v>
      </c>
      <c r="DB507" s="210">
        <f t="shared" si="1548"/>
        <v>0</v>
      </c>
      <c r="DC507" s="210">
        <f t="shared" si="1496"/>
        <v>0</v>
      </c>
      <c r="DD507" s="210">
        <f t="shared" si="1497"/>
        <v>0</v>
      </c>
      <c r="DE507" s="210">
        <f t="shared" si="1498"/>
        <v>0</v>
      </c>
      <c r="DF507" s="210">
        <f t="shared" si="1499"/>
        <v>0</v>
      </c>
      <c r="DG507" s="210">
        <f t="shared" si="1500"/>
        <v>0</v>
      </c>
      <c r="DH507" s="210">
        <f t="shared" si="1501"/>
        <v>0</v>
      </c>
      <c r="DI507" s="210">
        <f t="shared" si="1502"/>
        <v>0</v>
      </c>
      <c r="DJ507" s="210">
        <f t="shared" si="1503"/>
        <v>0</v>
      </c>
      <c r="DK507" s="210">
        <f t="shared" si="1504"/>
        <v>0</v>
      </c>
      <c r="DL507" s="210">
        <f t="shared" si="1505"/>
        <v>0</v>
      </c>
      <c r="DN507" s="210">
        <f t="shared" si="1554"/>
        <v>0</v>
      </c>
      <c r="DO507" s="210">
        <f t="shared" si="1554"/>
        <v>0</v>
      </c>
      <c r="DP507" s="210">
        <f t="shared" si="1554"/>
        <v>0</v>
      </c>
      <c r="DQ507" s="210">
        <f t="shared" si="1554"/>
        <v>0</v>
      </c>
      <c r="DR507" s="210">
        <f t="shared" si="1554"/>
        <v>0</v>
      </c>
      <c r="DS507" s="210">
        <f t="shared" si="1554"/>
        <v>0</v>
      </c>
      <c r="DT507" s="210">
        <f t="shared" si="1554"/>
        <v>0</v>
      </c>
      <c r="DU507" s="210">
        <f t="shared" si="1554"/>
        <v>0</v>
      </c>
      <c r="DV507" s="210">
        <f t="shared" si="1554"/>
        <v>0</v>
      </c>
      <c r="DW507" s="210">
        <f t="shared" si="1554"/>
        <v>0</v>
      </c>
      <c r="DX507" s="210">
        <f t="shared" si="1554"/>
        <v>0</v>
      </c>
      <c r="DY507" s="210">
        <f t="shared" si="1549"/>
        <v>0</v>
      </c>
      <c r="DZ507" s="210">
        <f t="shared" si="1550"/>
        <v>0</v>
      </c>
      <c r="EA507" s="210">
        <f t="shared" si="1551"/>
        <v>0</v>
      </c>
      <c r="EB507" s="210">
        <f t="shared" si="1552"/>
        <v>0</v>
      </c>
      <c r="EC507" s="210">
        <f t="shared" si="1553"/>
        <v>0</v>
      </c>
      <c r="ED507" s="210">
        <f t="shared" si="1543"/>
        <v>0</v>
      </c>
      <c r="EE507" s="210">
        <f t="shared" si="1544"/>
        <v>0</v>
      </c>
      <c r="EF507" s="210">
        <f t="shared" si="1545"/>
        <v>0</v>
      </c>
      <c r="EG507" s="210">
        <f t="shared" si="1546"/>
        <v>0</v>
      </c>
      <c r="EH507" s="210">
        <f t="shared" si="1542"/>
        <v>0</v>
      </c>
      <c r="EI507" s="210">
        <f t="shared" si="1542"/>
        <v>0</v>
      </c>
      <c r="EJ507" s="210">
        <f t="shared" si="1542"/>
        <v>0</v>
      </c>
      <c r="EK507" s="210">
        <f t="shared" si="1542"/>
        <v>0</v>
      </c>
      <c r="EL507" s="210">
        <f t="shared" si="1542"/>
        <v>0</v>
      </c>
      <c r="EM507" s="210">
        <f t="shared" si="1542"/>
        <v>0</v>
      </c>
      <c r="EN507" s="210">
        <f t="shared" si="1542"/>
        <v>0</v>
      </c>
      <c r="EO507" s="210">
        <f t="shared" si="1542"/>
        <v>0</v>
      </c>
      <c r="EP507" s="210">
        <f t="shared" si="1542"/>
        <v>0</v>
      </c>
      <c r="EQ507" s="210">
        <f t="shared" si="1555"/>
        <v>0</v>
      </c>
      <c r="ES507" s="210">
        <f t="shared" si="1506"/>
        <v>0</v>
      </c>
      <c r="ET507" s="210">
        <f t="shared" si="1507"/>
        <v>0</v>
      </c>
      <c r="EU507" s="210">
        <f t="shared" si="1508"/>
        <v>0</v>
      </c>
      <c r="EV507" s="210">
        <f t="shared" si="1509"/>
        <v>0</v>
      </c>
      <c r="EW507" s="210">
        <f t="shared" si="1510"/>
        <v>0</v>
      </c>
      <c r="EX507" s="210">
        <f t="shared" si="1511"/>
        <v>0</v>
      </c>
      <c r="EY507" s="210">
        <f t="shared" si="1512"/>
        <v>0</v>
      </c>
      <c r="EZ507" s="210">
        <f t="shared" si="1513"/>
        <v>0</v>
      </c>
      <c r="FA507" s="210">
        <f t="shared" si="1514"/>
        <v>0</v>
      </c>
      <c r="FB507" s="210">
        <f t="shared" si="1515"/>
        <v>0</v>
      </c>
      <c r="FC507" s="210">
        <f t="shared" si="1516"/>
        <v>0</v>
      </c>
      <c r="FD507" s="210">
        <f t="shared" si="1517"/>
        <v>0</v>
      </c>
      <c r="FE507" s="210">
        <f t="shared" si="1518"/>
        <v>0</v>
      </c>
      <c r="FF507" s="210">
        <f t="shared" si="1519"/>
        <v>0</v>
      </c>
      <c r="FG507" s="210">
        <f t="shared" si="1520"/>
        <v>0</v>
      </c>
      <c r="FI507" s="211">
        <f t="shared" si="1461"/>
        <v>0</v>
      </c>
      <c r="FJ507" s="211">
        <f t="shared" si="1462"/>
        <v>0</v>
      </c>
      <c r="FK507" s="211">
        <f t="shared" si="1463"/>
        <v>0</v>
      </c>
      <c r="FL507" s="211">
        <f t="shared" si="1464"/>
        <v>0</v>
      </c>
      <c r="FM507" s="211">
        <f t="shared" si="1465"/>
        <v>0</v>
      </c>
      <c r="FN507" s="211">
        <f t="shared" si="1466"/>
        <v>0</v>
      </c>
      <c r="FO507" s="211">
        <f t="shared" si="1467"/>
        <v>0</v>
      </c>
      <c r="FP507" s="211">
        <f t="shared" si="1468"/>
        <v>0</v>
      </c>
      <c r="FQ507" s="211">
        <f t="shared" si="1469"/>
        <v>0</v>
      </c>
      <c r="FR507" s="211">
        <f t="shared" si="1470"/>
        <v>0</v>
      </c>
      <c r="FS507" s="211">
        <f t="shared" si="1471"/>
        <v>0</v>
      </c>
      <c r="FT507" s="211">
        <f t="shared" si="1472"/>
        <v>0</v>
      </c>
      <c r="FU507" s="211">
        <f t="shared" si="1473"/>
        <v>0</v>
      </c>
      <c r="FV507" s="211">
        <f t="shared" si="1474"/>
        <v>0</v>
      </c>
      <c r="FW507" s="211">
        <f t="shared" si="1475"/>
        <v>0</v>
      </c>
      <c r="FX507" s="211">
        <f t="shared" si="1476"/>
        <v>0</v>
      </c>
      <c r="FY507" s="211">
        <f t="shared" si="1477"/>
        <v>0</v>
      </c>
      <c r="FZ507" s="211">
        <f t="shared" si="1478"/>
        <v>0</v>
      </c>
      <c r="GA507" s="211">
        <f t="shared" si="1479"/>
        <v>0</v>
      </c>
      <c r="GB507" s="211">
        <f t="shared" si="1480"/>
        <v>0</v>
      </c>
      <c r="GC507" s="211">
        <f t="shared" si="1481"/>
        <v>0</v>
      </c>
      <c r="GD507" s="211">
        <f t="shared" si="1482"/>
        <v>0</v>
      </c>
      <c r="GE507" s="211">
        <f t="shared" si="1483"/>
        <v>0</v>
      </c>
      <c r="GF507" s="211">
        <f t="shared" si="1484"/>
        <v>0</v>
      </c>
      <c r="GG507" s="211">
        <f t="shared" si="1485"/>
        <v>0</v>
      </c>
      <c r="GH507" s="211">
        <f t="shared" si="1486"/>
        <v>0</v>
      </c>
      <c r="GI507" s="211">
        <f t="shared" si="1487"/>
        <v>0</v>
      </c>
      <c r="GJ507" s="211">
        <f t="shared" si="1488"/>
        <v>0</v>
      </c>
      <c r="GK507" s="211">
        <f t="shared" si="1489"/>
        <v>0</v>
      </c>
      <c r="GL507" s="211">
        <f t="shared" si="1490"/>
        <v>0</v>
      </c>
    </row>
    <row r="508" spans="3:194" ht="30">
      <c r="C508" s="53" t="s">
        <v>352</v>
      </c>
      <c r="D508" s="220">
        <v>5136</v>
      </c>
      <c r="E508" s="223">
        <v>2</v>
      </c>
      <c r="F508" s="223"/>
      <c r="G508" s="224">
        <f t="shared" si="1524"/>
        <v>0</v>
      </c>
      <c r="H508" s="224">
        <f t="shared" si="1525"/>
        <v>0</v>
      </c>
      <c r="I508" s="222"/>
      <c r="J508" s="222"/>
      <c r="K508" s="222"/>
      <c r="L508" s="222"/>
      <c r="M508" s="222"/>
      <c r="N508" s="222"/>
      <c r="O508" s="222"/>
      <c r="P508" s="222"/>
      <c r="Q508" s="224">
        <f t="shared" si="1526"/>
        <v>0</v>
      </c>
      <c r="R508" s="222"/>
      <c r="S508" s="222"/>
      <c r="T508" s="222"/>
      <c r="U508" s="222"/>
      <c r="V508" s="224">
        <f t="shared" si="1527"/>
        <v>0</v>
      </c>
      <c r="W508" s="222"/>
      <c r="X508" s="222"/>
      <c r="Y508" s="222"/>
      <c r="Z508" s="222"/>
      <c r="AA508" s="224">
        <f t="shared" si="1528"/>
        <v>0</v>
      </c>
      <c r="AB508" s="222"/>
      <c r="AC508" s="222"/>
      <c r="AD508" s="222"/>
      <c r="AE508" s="222"/>
      <c r="AF508" s="224">
        <f t="shared" si="1529"/>
        <v>0</v>
      </c>
      <c r="AG508" s="222"/>
      <c r="AH508" s="222"/>
      <c r="AI508" s="222"/>
      <c r="AJ508" s="222"/>
      <c r="AK508" s="224">
        <f t="shared" si="1530"/>
        <v>0</v>
      </c>
      <c r="AL508" s="224">
        <f t="shared" si="1531"/>
        <v>0</v>
      </c>
      <c r="AM508" s="222"/>
      <c r="AN508" s="222"/>
      <c r="AO508" s="222"/>
      <c r="AP508" s="222"/>
      <c r="AQ508" s="222"/>
      <c r="AR508" s="222"/>
      <c r="AS508" s="222"/>
      <c r="AT508" s="222"/>
      <c r="AU508" s="224">
        <f t="shared" si="1532"/>
        <v>0</v>
      </c>
      <c r="AV508" s="222"/>
      <c r="AW508" s="222"/>
      <c r="AX508" s="222"/>
      <c r="AY508" s="222"/>
      <c r="AZ508" s="224">
        <f t="shared" si="1533"/>
        <v>0</v>
      </c>
      <c r="BA508" s="222"/>
      <c r="BB508" s="222"/>
      <c r="BC508" s="222"/>
      <c r="BD508" s="222"/>
      <c r="BE508" s="224">
        <f t="shared" si="1534"/>
        <v>0</v>
      </c>
      <c r="BF508" s="222"/>
      <c r="BG508" s="222"/>
      <c r="BH508" s="222"/>
      <c r="BI508" s="222"/>
      <c r="BJ508" s="224">
        <f t="shared" si="1535"/>
        <v>0</v>
      </c>
      <c r="BK508" s="222"/>
      <c r="BL508" s="222"/>
      <c r="BM508" s="222"/>
      <c r="BN508" s="222"/>
      <c r="BO508" s="224">
        <f t="shared" si="1536"/>
        <v>0</v>
      </c>
      <c r="BP508" s="222"/>
      <c r="BQ508" s="222"/>
      <c r="BR508" s="222"/>
      <c r="BS508" s="222"/>
      <c r="BT508" s="224">
        <f t="shared" si="1537"/>
        <v>0</v>
      </c>
      <c r="BU508" s="222"/>
      <c r="BV508" s="222"/>
      <c r="BW508" s="222"/>
      <c r="BX508" s="222"/>
      <c r="BY508" s="224">
        <f t="shared" si="1538"/>
        <v>0</v>
      </c>
      <c r="BZ508" s="222"/>
      <c r="CA508" s="222"/>
      <c r="CB508" s="222"/>
      <c r="CC508" s="222"/>
      <c r="CD508" s="224">
        <f t="shared" si="1539"/>
        <v>0</v>
      </c>
      <c r="CE508" s="222"/>
      <c r="CF508" s="222"/>
      <c r="CG508" s="222"/>
      <c r="CH508" s="222"/>
      <c r="CI508" s="224">
        <f t="shared" si="1540"/>
        <v>0</v>
      </c>
      <c r="CJ508" s="222"/>
      <c r="CK508" s="222"/>
      <c r="CL508" s="222"/>
      <c r="CM508" s="222"/>
      <c r="CN508" s="224">
        <f t="shared" si="1541"/>
        <v>0</v>
      </c>
      <c r="CO508" s="222"/>
      <c r="CP508" s="222"/>
      <c r="CQ508" s="222"/>
      <c r="CR508" s="222"/>
      <c r="CS508" s="209">
        <f t="shared" si="1521"/>
        <v>0</v>
      </c>
      <c r="CT508" s="205"/>
      <c r="CU508" s="210">
        <f t="shared" si="1547"/>
        <v>0</v>
      </c>
      <c r="CV508" s="210">
        <f t="shared" si="1547"/>
        <v>0</v>
      </c>
      <c r="CW508" s="210">
        <f t="shared" si="1492"/>
        <v>0</v>
      </c>
      <c r="CX508" s="210">
        <f t="shared" si="1493"/>
        <v>0</v>
      </c>
      <c r="CY508" s="210">
        <f t="shared" si="1494"/>
        <v>0</v>
      </c>
      <c r="CZ508" s="210">
        <f t="shared" si="1495"/>
        <v>0</v>
      </c>
      <c r="DA508" s="210">
        <f t="shared" si="1548"/>
        <v>0</v>
      </c>
      <c r="DB508" s="210">
        <f t="shared" si="1548"/>
        <v>0</v>
      </c>
      <c r="DC508" s="210">
        <f t="shared" si="1496"/>
        <v>0</v>
      </c>
      <c r="DD508" s="210">
        <f t="shared" si="1497"/>
        <v>0</v>
      </c>
      <c r="DE508" s="210">
        <f t="shared" si="1498"/>
        <v>0</v>
      </c>
      <c r="DF508" s="210">
        <f t="shared" si="1499"/>
        <v>0</v>
      </c>
      <c r="DG508" s="210">
        <f t="shared" si="1500"/>
        <v>0</v>
      </c>
      <c r="DH508" s="210">
        <f t="shared" si="1501"/>
        <v>0</v>
      </c>
      <c r="DI508" s="210">
        <f t="shared" si="1502"/>
        <v>0</v>
      </c>
      <c r="DJ508" s="210">
        <f t="shared" si="1503"/>
        <v>0</v>
      </c>
      <c r="DK508" s="210">
        <f t="shared" si="1504"/>
        <v>0</v>
      </c>
      <c r="DL508" s="210">
        <f t="shared" si="1505"/>
        <v>0</v>
      </c>
      <c r="DN508" s="210">
        <f t="shared" si="1554"/>
        <v>0</v>
      </c>
      <c r="DO508" s="210">
        <f t="shared" si="1554"/>
        <v>0</v>
      </c>
      <c r="DP508" s="210">
        <f t="shared" si="1554"/>
        <v>0</v>
      </c>
      <c r="DQ508" s="210">
        <f t="shared" si="1554"/>
        <v>0</v>
      </c>
      <c r="DR508" s="210">
        <f t="shared" si="1554"/>
        <v>0</v>
      </c>
      <c r="DS508" s="210">
        <f t="shared" si="1554"/>
        <v>0</v>
      </c>
      <c r="DT508" s="210">
        <f t="shared" si="1554"/>
        <v>0</v>
      </c>
      <c r="DU508" s="210">
        <f t="shared" si="1554"/>
        <v>0</v>
      </c>
      <c r="DV508" s="210">
        <f t="shared" si="1554"/>
        <v>0</v>
      </c>
      <c r="DW508" s="210">
        <f t="shared" si="1554"/>
        <v>0</v>
      </c>
      <c r="DX508" s="210">
        <f t="shared" si="1554"/>
        <v>0</v>
      </c>
      <c r="DY508" s="210">
        <f t="shared" si="1549"/>
        <v>0</v>
      </c>
      <c r="DZ508" s="210">
        <f t="shared" si="1550"/>
        <v>0</v>
      </c>
      <c r="EA508" s="210">
        <f t="shared" si="1551"/>
        <v>0</v>
      </c>
      <c r="EB508" s="210">
        <f t="shared" si="1552"/>
        <v>0</v>
      </c>
      <c r="EC508" s="210">
        <f t="shared" si="1553"/>
        <v>0</v>
      </c>
      <c r="ED508" s="210">
        <f t="shared" si="1543"/>
        <v>0</v>
      </c>
      <c r="EE508" s="210">
        <f t="shared" si="1544"/>
        <v>0</v>
      </c>
      <c r="EF508" s="210">
        <f t="shared" si="1545"/>
        <v>0</v>
      </c>
      <c r="EG508" s="210">
        <f t="shared" si="1546"/>
        <v>0</v>
      </c>
      <c r="EH508" s="210">
        <f t="shared" si="1542"/>
        <v>0</v>
      </c>
      <c r="EI508" s="210">
        <f t="shared" si="1542"/>
        <v>0</v>
      </c>
      <c r="EJ508" s="210">
        <f t="shared" si="1542"/>
        <v>0</v>
      </c>
      <c r="EK508" s="210">
        <f t="shared" si="1542"/>
        <v>0</v>
      </c>
      <c r="EL508" s="210">
        <f t="shared" si="1542"/>
        <v>0</v>
      </c>
      <c r="EM508" s="210">
        <f t="shared" si="1542"/>
        <v>0</v>
      </c>
      <c r="EN508" s="210">
        <f t="shared" si="1542"/>
        <v>0</v>
      </c>
      <c r="EO508" s="210">
        <f t="shared" si="1542"/>
        <v>0</v>
      </c>
      <c r="EP508" s="210">
        <f t="shared" si="1542"/>
        <v>0</v>
      </c>
      <c r="EQ508" s="210">
        <f t="shared" si="1555"/>
        <v>0</v>
      </c>
      <c r="ES508" s="210">
        <f t="shared" si="1506"/>
        <v>0</v>
      </c>
      <c r="ET508" s="210">
        <f t="shared" si="1507"/>
        <v>0</v>
      </c>
      <c r="EU508" s="210">
        <f t="shared" si="1508"/>
        <v>0</v>
      </c>
      <c r="EV508" s="210">
        <f t="shared" si="1509"/>
        <v>0</v>
      </c>
      <c r="EW508" s="210">
        <f t="shared" si="1510"/>
        <v>0</v>
      </c>
      <c r="EX508" s="210">
        <f t="shared" si="1511"/>
        <v>0</v>
      </c>
      <c r="EY508" s="210">
        <f t="shared" si="1512"/>
        <v>0</v>
      </c>
      <c r="EZ508" s="210">
        <f t="shared" si="1513"/>
        <v>0</v>
      </c>
      <c r="FA508" s="210">
        <f t="shared" si="1514"/>
        <v>0</v>
      </c>
      <c r="FB508" s="210">
        <f t="shared" si="1515"/>
        <v>0</v>
      </c>
      <c r="FC508" s="210">
        <f t="shared" si="1516"/>
        <v>0</v>
      </c>
      <c r="FD508" s="210">
        <f t="shared" si="1517"/>
        <v>0</v>
      </c>
      <c r="FE508" s="210">
        <f t="shared" si="1518"/>
        <v>0</v>
      </c>
      <c r="FF508" s="210">
        <f t="shared" si="1519"/>
        <v>0</v>
      </c>
      <c r="FG508" s="210">
        <f t="shared" si="1520"/>
        <v>0</v>
      </c>
      <c r="FI508" s="211">
        <f t="shared" si="1461"/>
        <v>0</v>
      </c>
      <c r="FJ508" s="211">
        <f t="shared" si="1462"/>
        <v>0</v>
      </c>
      <c r="FK508" s="211">
        <f t="shared" si="1463"/>
        <v>0</v>
      </c>
      <c r="FL508" s="211">
        <f t="shared" si="1464"/>
        <v>0</v>
      </c>
      <c r="FM508" s="211">
        <f t="shared" si="1465"/>
        <v>0</v>
      </c>
      <c r="FN508" s="211">
        <f t="shared" si="1466"/>
        <v>0</v>
      </c>
      <c r="FO508" s="211">
        <f t="shared" si="1467"/>
        <v>0</v>
      </c>
      <c r="FP508" s="211">
        <f t="shared" si="1468"/>
        <v>0</v>
      </c>
      <c r="FQ508" s="211">
        <f t="shared" si="1469"/>
        <v>0</v>
      </c>
      <c r="FR508" s="211">
        <f t="shared" si="1470"/>
        <v>0</v>
      </c>
      <c r="FS508" s="211">
        <f t="shared" si="1471"/>
        <v>0</v>
      </c>
      <c r="FT508" s="211">
        <f t="shared" si="1472"/>
        <v>0</v>
      </c>
      <c r="FU508" s="211">
        <f t="shared" si="1473"/>
        <v>0</v>
      </c>
      <c r="FV508" s="211">
        <f t="shared" si="1474"/>
        <v>0</v>
      </c>
      <c r="FW508" s="211">
        <f t="shared" si="1475"/>
        <v>0</v>
      </c>
      <c r="FX508" s="211">
        <f t="shared" si="1476"/>
        <v>0</v>
      </c>
      <c r="FY508" s="211">
        <f t="shared" si="1477"/>
        <v>0</v>
      </c>
      <c r="FZ508" s="211">
        <f t="shared" si="1478"/>
        <v>0</v>
      </c>
      <c r="GA508" s="211">
        <f t="shared" si="1479"/>
        <v>0</v>
      </c>
      <c r="GB508" s="211">
        <f t="shared" si="1480"/>
        <v>0</v>
      </c>
      <c r="GC508" s="211">
        <f t="shared" si="1481"/>
        <v>0</v>
      </c>
      <c r="GD508" s="211">
        <f t="shared" si="1482"/>
        <v>0</v>
      </c>
      <c r="GE508" s="211">
        <f t="shared" si="1483"/>
        <v>0</v>
      </c>
      <c r="GF508" s="211">
        <f t="shared" si="1484"/>
        <v>0</v>
      </c>
      <c r="GG508" s="211">
        <f t="shared" si="1485"/>
        <v>0</v>
      </c>
      <c r="GH508" s="211">
        <f t="shared" si="1486"/>
        <v>0</v>
      </c>
      <c r="GI508" s="211">
        <f t="shared" si="1487"/>
        <v>0</v>
      </c>
      <c r="GJ508" s="211">
        <f t="shared" si="1488"/>
        <v>0</v>
      </c>
      <c r="GK508" s="211">
        <f t="shared" si="1489"/>
        <v>0</v>
      </c>
      <c r="GL508" s="211">
        <f t="shared" si="1490"/>
        <v>0</v>
      </c>
    </row>
    <row r="509" spans="3:194" ht="30">
      <c r="C509" s="53" t="s">
        <v>705</v>
      </c>
      <c r="D509" s="220">
        <v>5137</v>
      </c>
      <c r="E509" s="223">
        <v>2</v>
      </c>
      <c r="F509" s="223"/>
      <c r="G509" s="224">
        <f t="shared" si="1524"/>
        <v>0</v>
      </c>
      <c r="H509" s="224">
        <f t="shared" si="1525"/>
        <v>0</v>
      </c>
      <c r="I509" s="222"/>
      <c r="J509" s="222"/>
      <c r="K509" s="222"/>
      <c r="L509" s="222"/>
      <c r="M509" s="222"/>
      <c r="N509" s="222"/>
      <c r="O509" s="222"/>
      <c r="P509" s="222"/>
      <c r="Q509" s="224">
        <f t="shared" si="1526"/>
        <v>0</v>
      </c>
      <c r="R509" s="222"/>
      <c r="S509" s="222"/>
      <c r="T509" s="222"/>
      <c r="U509" s="222"/>
      <c r="V509" s="224">
        <f t="shared" si="1527"/>
        <v>0</v>
      </c>
      <c r="W509" s="222"/>
      <c r="X509" s="222"/>
      <c r="Y509" s="222"/>
      <c r="Z509" s="222"/>
      <c r="AA509" s="224">
        <f t="shared" si="1528"/>
        <v>0</v>
      </c>
      <c r="AB509" s="222"/>
      <c r="AC509" s="222"/>
      <c r="AD509" s="222"/>
      <c r="AE509" s="222"/>
      <c r="AF509" s="224">
        <f t="shared" si="1529"/>
        <v>0</v>
      </c>
      <c r="AG509" s="222"/>
      <c r="AH509" s="222"/>
      <c r="AI509" s="222"/>
      <c r="AJ509" s="222"/>
      <c r="AK509" s="224">
        <f t="shared" si="1530"/>
        <v>0</v>
      </c>
      <c r="AL509" s="224">
        <f t="shared" si="1531"/>
        <v>0</v>
      </c>
      <c r="AM509" s="222"/>
      <c r="AN509" s="222"/>
      <c r="AO509" s="222"/>
      <c r="AP509" s="222"/>
      <c r="AQ509" s="222"/>
      <c r="AR509" s="222"/>
      <c r="AS509" s="222"/>
      <c r="AT509" s="222"/>
      <c r="AU509" s="224">
        <f t="shared" si="1532"/>
        <v>0</v>
      </c>
      <c r="AV509" s="222"/>
      <c r="AW509" s="222"/>
      <c r="AX509" s="222"/>
      <c r="AY509" s="222"/>
      <c r="AZ509" s="224">
        <f t="shared" si="1533"/>
        <v>0</v>
      </c>
      <c r="BA509" s="222"/>
      <c r="BB509" s="222"/>
      <c r="BC509" s="222"/>
      <c r="BD509" s="222"/>
      <c r="BE509" s="224">
        <f t="shared" si="1534"/>
        <v>0</v>
      </c>
      <c r="BF509" s="222"/>
      <c r="BG509" s="222"/>
      <c r="BH509" s="222"/>
      <c r="BI509" s="222"/>
      <c r="BJ509" s="224">
        <f t="shared" si="1535"/>
        <v>0</v>
      </c>
      <c r="BK509" s="222"/>
      <c r="BL509" s="222"/>
      <c r="BM509" s="222"/>
      <c r="BN509" s="222"/>
      <c r="BO509" s="224">
        <f t="shared" si="1536"/>
        <v>0</v>
      </c>
      <c r="BP509" s="222"/>
      <c r="BQ509" s="222"/>
      <c r="BR509" s="222"/>
      <c r="BS509" s="222"/>
      <c r="BT509" s="224">
        <f t="shared" si="1537"/>
        <v>0</v>
      </c>
      <c r="BU509" s="222"/>
      <c r="BV509" s="222"/>
      <c r="BW509" s="222"/>
      <c r="BX509" s="222"/>
      <c r="BY509" s="224">
        <f t="shared" si="1538"/>
        <v>0</v>
      </c>
      <c r="BZ509" s="222"/>
      <c r="CA509" s="222"/>
      <c r="CB509" s="222"/>
      <c r="CC509" s="222"/>
      <c r="CD509" s="224">
        <f t="shared" si="1539"/>
        <v>0</v>
      </c>
      <c r="CE509" s="222"/>
      <c r="CF509" s="222"/>
      <c r="CG509" s="222"/>
      <c r="CH509" s="222"/>
      <c r="CI509" s="224">
        <f t="shared" si="1540"/>
        <v>0</v>
      </c>
      <c r="CJ509" s="222"/>
      <c r="CK509" s="222"/>
      <c r="CL509" s="222"/>
      <c r="CM509" s="222"/>
      <c r="CN509" s="224">
        <f t="shared" si="1541"/>
        <v>0</v>
      </c>
      <c r="CO509" s="222"/>
      <c r="CP509" s="222"/>
      <c r="CQ509" s="222"/>
      <c r="CR509" s="222"/>
      <c r="CS509" s="209">
        <f t="shared" si="1521"/>
        <v>0</v>
      </c>
      <c r="CT509" s="205"/>
      <c r="CU509" s="210">
        <f t="shared" si="1547"/>
        <v>0</v>
      </c>
      <c r="CV509" s="210">
        <f t="shared" si="1547"/>
        <v>0</v>
      </c>
      <c r="CW509" s="210">
        <f t="shared" si="1492"/>
        <v>0</v>
      </c>
      <c r="CX509" s="210">
        <f t="shared" si="1493"/>
        <v>0</v>
      </c>
      <c r="CY509" s="210">
        <f t="shared" si="1494"/>
        <v>0</v>
      </c>
      <c r="CZ509" s="210">
        <f t="shared" si="1495"/>
        <v>0</v>
      </c>
      <c r="DA509" s="210">
        <f t="shared" si="1548"/>
        <v>0</v>
      </c>
      <c r="DB509" s="210">
        <f t="shared" si="1548"/>
        <v>0</v>
      </c>
      <c r="DC509" s="210">
        <f t="shared" si="1496"/>
        <v>0</v>
      </c>
      <c r="DD509" s="210">
        <f t="shared" si="1497"/>
        <v>0</v>
      </c>
      <c r="DE509" s="210">
        <f t="shared" si="1498"/>
        <v>0</v>
      </c>
      <c r="DF509" s="210">
        <f t="shared" si="1499"/>
        <v>0</v>
      </c>
      <c r="DG509" s="210">
        <f t="shared" si="1500"/>
        <v>0</v>
      </c>
      <c r="DH509" s="210">
        <f t="shared" si="1501"/>
        <v>0</v>
      </c>
      <c r="DI509" s="210">
        <f t="shared" si="1502"/>
        <v>0</v>
      </c>
      <c r="DJ509" s="210">
        <f t="shared" si="1503"/>
        <v>0</v>
      </c>
      <c r="DK509" s="210">
        <f t="shared" si="1504"/>
        <v>0</v>
      </c>
      <c r="DL509" s="210">
        <f t="shared" si="1505"/>
        <v>0</v>
      </c>
      <c r="DN509" s="210">
        <f t="shared" si="1554"/>
        <v>0</v>
      </c>
      <c r="DO509" s="210">
        <f t="shared" si="1554"/>
        <v>0</v>
      </c>
      <c r="DP509" s="210">
        <f t="shared" ref="DP509:EA535" si="1556">IF((I509-AM509)&gt;0,0,I509-AM509)</f>
        <v>0</v>
      </c>
      <c r="DQ509" s="210">
        <f t="shared" si="1556"/>
        <v>0</v>
      </c>
      <c r="DR509" s="210">
        <f t="shared" si="1556"/>
        <v>0</v>
      </c>
      <c r="DS509" s="210">
        <f t="shared" si="1556"/>
        <v>0</v>
      </c>
      <c r="DT509" s="210">
        <f t="shared" si="1556"/>
        <v>0</v>
      </c>
      <c r="DU509" s="210">
        <f t="shared" si="1556"/>
        <v>0</v>
      </c>
      <c r="DV509" s="210">
        <f t="shared" si="1556"/>
        <v>0</v>
      </c>
      <c r="DW509" s="210">
        <f t="shared" si="1556"/>
        <v>0</v>
      </c>
      <c r="DX509" s="210">
        <f t="shared" si="1556"/>
        <v>0</v>
      </c>
      <c r="DY509" s="210">
        <f t="shared" si="1549"/>
        <v>0</v>
      </c>
      <c r="DZ509" s="210">
        <f t="shared" si="1550"/>
        <v>0</v>
      </c>
      <c r="EA509" s="210">
        <f t="shared" si="1551"/>
        <v>0</v>
      </c>
      <c r="EB509" s="210">
        <f t="shared" si="1552"/>
        <v>0</v>
      </c>
      <c r="EC509" s="210">
        <f t="shared" si="1553"/>
        <v>0</v>
      </c>
      <c r="ED509" s="210">
        <f t="shared" si="1543"/>
        <v>0</v>
      </c>
      <c r="EE509" s="210">
        <f t="shared" si="1544"/>
        <v>0</v>
      </c>
      <c r="EF509" s="210">
        <f t="shared" si="1545"/>
        <v>0</v>
      </c>
      <c r="EG509" s="210">
        <f t="shared" si="1546"/>
        <v>0</v>
      </c>
      <c r="EH509" s="210">
        <f t="shared" si="1542"/>
        <v>0</v>
      </c>
      <c r="EI509" s="210">
        <f t="shared" si="1542"/>
        <v>0</v>
      </c>
      <c r="EJ509" s="210">
        <f t="shared" si="1542"/>
        <v>0</v>
      </c>
      <c r="EK509" s="210">
        <f t="shared" si="1542"/>
        <v>0</v>
      </c>
      <c r="EL509" s="210">
        <f t="shared" si="1542"/>
        <v>0</v>
      </c>
      <c r="EM509" s="210">
        <f t="shared" si="1542"/>
        <v>0</v>
      </c>
      <c r="EN509" s="210">
        <f t="shared" si="1542"/>
        <v>0</v>
      </c>
      <c r="EO509" s="210">
        <f t="shared" si="1542"/>
        <v>0</v>
      </c>
      <c r="EP509" s="210">
        <f t="shared" si="1542"/>
        <v>0</v>
      </c>
      <c r="EQ509" s="210">
        <f t="shared" si="1555"/>
        <v>0</v>
      </c>
      <c r="ES509" s="210">
        <f t="shared" si="1506"/>
        <v>0</v>
      </c>
      <c r="ET509" s="210">
        <f t="shared" si="1507"/>
        <v>0</v>
      </c>
      <c r="EU509" s="210">
        <f t="shared" si="1508"/>
        <v>0</v>
      </c>
      <c r="EV509" s="210">
        <f t="shared" si="1509"/>
        <v>0</v>
      </c>
      <c r="EW509" s="210">
        <f t="shared" si="1510"/>
        <v>0</v>
      </c>
      <c r="EX509" s="210">
        <f t="shared" si="1511"/>
        <v>0</v>
      </c>
      <c r="EY509" s="210">
        <f t="shared" si="1512"/>
        <v>0</v>
      </c>
      <c r="EZ509" s="210">
        <f t="shared" si="1513"/>
        <v>0</v>
      </c>
      <c r="FA509" s="210">
        <f t="shared" si="1514"/>
        <v>0</v>
      </c>
      <c r="FB509" s="210">
        <f t="shared" si="1515"/>
        <v>0</v>
      </c>
      <c r="FC509" s="210">
        <f t="shared" si="1516"/>
        <v>0</v>
      </c>
      <c r="FD509" s="210">
        <f t="shared" si="1517"/>
        <v>0</v>
      </c>
      <c r="FE509" s="210">
        <f t="shared" si="1518"/>
        <v>0</v>
      </c>
      <c r="FF509" s="210">
        <f t="shared" si="1519"/>
        <v>0</v>
      </c>
      <c r="FG509" s="210">
        <f t="shared" si="1520"/>
        <v>0</v>
      </c>
      <c r="FI509" s="211">
        <f t="shared" si="1461"/>
        <v>0</v>
      </c>
      <c r="FJ509" s="211">
        <f t="shared" si="1462"/>
        <v>0</v>
      </c>
      <c r="FK509" s="211">
        <f t="shared" si="1463"/>
        <v>0</v>
      </c>
      <c r="FL509" s="211">
        <f t="shared" si="1464"/>
        <v>0</v>
      </c>
      <c r="FM509" s="211">
        <f t="shared" si="1465"/>
        <v>0</v>
      </c>
      <c r="FN509" s="211">
        <f t="shared" si="1466"/>
        <v>0</v>
      </c>
      <c r="FO509" s="211">
        <f t="shared" si="1467"/>
        <v>0</v>
      </c>
      <c r="FP509" s="211">
        <f t="shared" si="1468"/>
        <v>0</v>
      </c>
      <c r="FQ509" s="211">
        <f t="shared" si="1469"/>
        <v>0</v>
      </c>
      <c r="FR509" s="211">
        <f t="shared" si="1470"/>
        <v>0</v>
      </c>
      <c r="FS509" s="211">
        <f t="shared" si="1471"/>
        <v>0</v>
      </c>
      <c r="FT509" s="211">
        <f t="shared" si="1472"/>
        <v>0</v>
      </c>
      <c r="FU509" s="211">
        <f t="shared" si="1473"/>
        <v>0</v>
      </c>
      <c r="FV509" s="211">
        <f t="shared" si="1474"/>
        <v>0</v>
      </c>
      <c r="FW509" s="211">
        <f t="shared" si="1475"/>
        <v>0</v>
      </c>
      <c r="FX509" s="211">
        <f t="shared" si="1476"/>
        <v>0</v>
      </c>
      <c r="FY509" s="211">
        <f t="shared" si="1477"/>
        <v>0</v>
      </c>
      <c r="FZ509" s="211">
        <f t="shared" si="1478"/>
        <v>0</v>
      </c>
      <c r="GA509" s="211">
        <f t="shared" si="1479"/>
        <v>0</v>
      </c>
      <c r="GB509" s="211">
        <f t="shared" si="1480"/>
        <v>0</v>
      </c>
      <c r="GC509" s="211">
        <f t="shared" si="1481"/>
        <v>0</v>
      </c>
      <c r="GD509" s="211">
        <f t="shared" si="1482"/>
        <v>0</v>
      </c>
      <c r="GE509" s="211">
        <f t="shared" si="1483"/>
        <v>0</v>
      </c>
      <c r="GF509" s="211">
        <f t="shared" si="1484"/>
        <v>0</v>
      </c>
      <c r="GG509" s="211">
        <f t="shared" si="1485"/>
        <v>0</v>
      </c>
      <c r="GH509" s="211">
        <f t="shared" si="1486"/>
        <v>0</v>
      </c>
      <c r="GI509" s="211">
        <f t="shared" si="1487"/>
        <v>0</v>
      </c>
      <c r="GJ509" s="211">
        <f t="shared" si="1488"/>
        <v>0</v>
      </c>
      <c r="GK509" s="211">
        <f t="shared" si="1489"/>
        <v>0</v>
      </c>
      <c r="GL509" s="211">
        <f t="shared" si="1490"/>
        <v>0</v>
      </c>
    </row>
    <row r="510" spans="3:194">
      <c r="C510" s="53" t="s">
        <v>706</v>
      </c>
      <c r="D510" s="220">
        <v>5138</v>
      </c>
      <c r="E510" s="223">
        <v>2</v>
      </c>
      <c r="F510" s="223"/>
      <c r="G510" s="224">
        <f t="shared" si="1524"/>
        <v>0</v>
      </c>
      <c r="H510" s="224">
        <f t="shared" si="1525"/>
        <v>0</v>
      </c>
      <c r="I510" s="222"/>
      <c r="J510" s="222"/>
      <c r="K510" s="222"/>
      <c r="L510" s="222"/>
      <c r="M510" s="222"/>
      <c r="N510" s="222"/>
      <c r="O510" s="222"/>
      <c r="P510" s="222"/>
      <c r="Q510" s="224">
        <f t="shared" si="1526"/>
        <v>0</v>
      </c>
      <c r="R510" s="222"/>
      <c r="S510" s="222"/>
      <c r="T510" s="222"/>
      <c r="U510" s="222"/>
      <c r="V510" s="224">
        <f t="shared" si="1527"/>
        <v>0</v>
      </c>
      <c r="W510" s="222"/>
      <c r="X510" s="222"/>
      <c r="Y510" s="222"/>
      <c r="Z510" s="222"/>
      <c r="AA510" s="224">
        <f t="shared" si="1528"/>
        <v>0</v>
      </c>
      <c r="AB510" s="222"/>
      <c r="AC510" s="222"/>
      <c r="AD510" s="222"/>
      <c r="AE510" s="222"/>
      <c r="AF510" s="224">
        <f t="shared" si="1529"/>
        <v>0</v>
      </c>
      <c r="AG510" s="222"/>
      <c r="AH510" s="222"/>
      <c r="AI510" s="222"/>
      <c r="AJ510" s="222"/>
      <c r="AK510" s="224">
        <f t="shared" si="1530"/>
        <v>0</v>
      </c>
      <c r="AL510" s="224">
        <f t="shared" si="1531"/>
        <v>0</v>
      </c>
      <c r="AM510" s="222"/>
      <c r="AN510" s="222"/>
      <c r="AO510" s="222"/>
      <c r="AP510" s="222"/>
      <c r="AQ510" s="222"/>
      <c r="AR510" s="222"/>
      <c r="AS510" s="222"/>
      <c r="AT510" s="222"/>
      <c r="AU510" s="224">
        <f t="shared" si="1532"/>
        <v>0</v>
      </c>
      <c r="AV510" s="222"/>
      <c r="AW510" s="222"/>
      <c r="AX510" s="222"/>
      <c r="AY510" s="222"/>
      <c r="AZ510" s="224">
        <f t="shared" si="1533"/>
        <v>0</v>
      </c>
      <c r="BA510" s="222"/>
      <c r="BB510" s="222"/>
      <c r="BC510" s="222"/>
      <c r="BD510" s="222"/>
      <c r="BE510" s="224">
        <f t="shared" si="1534"/>
        <v>0</v>
      </c>
      <c r="BF510" s="222"/>
      <c r="BG510" s="222"/>
      <c r="BH510" s="222"/>
      <c r="BI510" s="222"/>
      <c r="BJ510" s="224">
        <f t="shared" si="1535"/>
        <v>0</v>
      </c>
      <c r="BK510" s="222"/>
      <c r="BL510" s="222"/>
      <c r="BM510" s="222"/>
      <c r="BN510" s="222"/>
      <c r="BO510" s="224">
        <f t="shared" si="1536"/>
        <v>0</v>
      </c>
      <c r="BP510" s="222"/>
      <c r="BQ510" s="222"/>
      <c r="BR510" s="222"/>
      <c r="BS510" s="222"/>
      <c r="BT510" s="224">
        <f t="shared" si="1537"/>
        <v>0</v>
      </c>
      <c r="BU510" s="222"/>
      <c r="BV510" s="222"/>
      <c r="BW510" s="222"/>
      <c r="BX510" s="222"/>
      <c r="BY510" s="224">
        <f t="shared" si="1538"/>
        <v>0</v>
      </c>
      <c r="BZ510" s="222"/>
      <c r="CA510" s="222"/>
      <c r="CB510" s="222"/>
      <c r="CC510" s="222"/>
      <c r="CD510" s="224">
        <f t="shared" si="1539"/>
        <v>0</v>
      </c>
      <c r="CE510" s="222"/>
      <c r="CF510" s="222"/>
      <c r="CG510" s="222"/>
      <c r="CH510" s="222"/>
      <c r="CI510" s="224">
        <f t="shared" si="1540"/>
        <v>0</v>
      </c>
      <c r="CJ510" s="222"/>
      <c r="CK510" s="222"/>
      <c r="CL510" s="222"/>
      <c r="CM510" s="222"/>
      <c r="CN510" s="224">
        <f t="shared" si="1541"/>
        <v>0</v>
      </c>
      <c r="CO510" s="222"/>
      <c r="CP510" s="222"/>
      <c r="CQ510" s="222"/>
      <c r="CR510" s="222"/>
      <c r="CS510" s="209">
        <f t="shared" si="1521"/>
        <v>0</v>
      </c>
      <c r="CT510" s="205"/>
      <c r="CU510" s="210">
        <f t="shared" si="1547"/>
        <v>0</v>
      </c>
      <c r="CV510" s="210">
        <f t="shared" si="1547"/>
        <v>0</v>
      </c>
      <c r="CW510" s="210">
        <f t="shared" si="1492"/>
        <v>0</v>
      </c>
      <c r="CX510" s="210">
        <f t="shared" si="1493"/>
        <v>0</v>
      </c>
      <c r="CY510" s="210">
        <f t="shared" si="1494"/>
        <v>0</v>
      </c>
      <c r="CZ510" s="210">
        <f t="shared" si="1495"/>
        <v>0</v>
      </c>
      <c r="DA510" s="210">
        <f t="shared" si="1548"/>
        <v>0</v>
      </c>
      <c r="DB510" s="210">
        <f t="shared" si="1548"/>
        <v>0</v>
      </c>
      <c r="DC510" s="210">
        <f t="shared" si="1496"/>
        <v>0</v>
      </c>
      <c r="DD510" s="210">
        <f t="shared" si="1497"/>
        <v>0</v>
      </c>
      <c r="DE510" s="210">
        <f t="shared" si="1498"/>
        <v>0</v>
      </c>
      <c r="DF510" s="210">
        <f t="shared" si="1499"/>
        <v>0</v>
      </c>
      <c r="DG510" s="210">
        <f t="shared" si="1500"/>
        <v>0</v>
      </c>
      <c r="DH510" s="210">
        <f t="shared" si="1501"/>
        <v>0</v>
      </c>
      <c r="DI510" s="210">
        <f t="shared" si="1502"/>
        <v>0</v>
      </c>
      <c r="DJ510" s="210">
        <f t="shared" si="1503"/>
        <v>0</v>
      </c>
      <c r="DK510" s="210">
        <f t="shared" si="1504"/>
        <v>0</v>
      </c>
      <c r="DL510" s="210">
        <f t="shared" si="1505"/>
        <v>0</v>
      </c>
      <c r="DN510" s="210">
        <f t="shared" ref="DN510:DU561" si="1557">IF((G510-AK510)&gt;0,0,G510-AK510)</f>
        <v>0</v>
      </c>
      <c r="DO510" s="210">
        <f t="shared" si="1557"/>
        <v>0</v>
      </c>
      <c r="DP510" s="210">
        <f t="shared" si="1556"/>
        <v>0</v>
      </c>
      <c r="DQ510" s="210">
        <f t="shared" si="1556"/>
        <v>0</v>
      </c>
      <c r="DR510" s="210">
        <f t="shared" si="1556"/>
        <v>0</v>
      </c>
      <c r="DS510" s="210">
        <f t="shared" si="1556"/>
        <v>0</v>
      </c>
      <c r="DT510" s="210">
        <f t="shared" si="1556"/>
        <v>0</v>
      </c>
      <c r="DU510" s="210">
        <f t="shared" si="1556"/>
        <v>0</v>
      </c>
      <c r="DV510" s="210">
        <f t="shared" si="1556"/>
        <v>0</v>
      </c>
      <c r="DW510" s="210">
        <f t="shared" si="1556"/>
        <v>0</v>
      </c>
      <c r="DX510" s="210">
        <f t="shared" si="1556"/>
        <v>0</v>
      </c>
      <c r="DY510" s="210">
        <f t="shared" si="1549"/>
        <v>0</v>
      </c>
      <c r="DZ510" s="210">
        <f t="shared" si="1550"/>
        <v>0</v>
      </c>
      <c r="EA510" s="210">
        <f t="shared" si="1551"/>
        <v>0</v>
      </c>
      <c r="EB510" s="210">
        <f t="shared" si="1552"/>
        <v>0</v>
      </c>
      <c r="EC510" s="210">
        <f t="shared" si="1553"/>
        <v>0</v>
      </c>
      <c r="ED510" s="210">
        <f t="shared" ref="ED510:ED528" si="1558">IF((W510-BA510)&gt;0,0,W510-BA510)</f>
        <v>0</v>
      </c>
      <c r="EE510" s="210">
        <f t="shared" ref="EE510:EE528" si="1559">IF((X510-BB510)&gt;0,0,X510-BB510)</f>
        <v>0</v>
      </c>
      <c r="EF510" s="210">
        <f t="shared" ref="EF510:EF528" si="1560">IF((Y510-BC510)&gt;0,0,Y510-BC510)</f>
        <v>0</v>
      </c>
      <c r="EG510" s="210">
        <f t="shared" ref="EG510:EG528" si="1561">IF((Z510-BD510)&gt;0,0,Z510-BD510)</f>
        <v>0</v>
      </c>
      <c r="EH510" s="210">
        <f t="shared" si="1542"/>
        <v>0</v>
      </c>
      <c r="EI510" s="210">
        <f t="shared" si="1542"/>
        <v>0</v>
      </c>
      <c r="EJ510" s="210">
        <f t="shared" si="1542"/>
        <v>0</v>
      </c>
      <c r="EK510" s="210">
        <f t="shared" si="1542"/>
        <v>0</v>
      </c>
      <c r="EL510" s="210">
        <f t="shared" si="1542"/>
        <v>0</v>
      </c>
      <c r="EM510" s="210">
        <f t="shared" si="1542"/>
        <v>0</v>
      </c>
      <c r="EN510" s="210">
        <f t="shared" si="1542"/>
        <v>0</v>
      </c>
      <c r="EO510" s="210">
        <f t="shared" si="1542"/>
        <v>0</v>
      </c>
      <c r="EP510" s="210">
        <f t="shared" si="1542"/>
        <v>0</v>
      </c>
      <c r="EQ510" s="210">
        <f t="shared" si="1555"/>
        <v>0</v>
      </c>
      <c r="ES510" s="210">
        <f t="shared" si="1506"/>
        <v>0</v>
      </c>
      <c r="ET510" s="210">
        <f t="shared" si="1507"/>
        <v>0</v>
      </c>
      <c r="EU510" s="210">
        <f t="shared" si="1508"/>
        <v>0</v>
      </c>
      <c r="EV510" s="210">
        <f t="shared" si="1509"/>
        <v>0</v>
      </c>
      <c r="EW510" s="210">
        <f t="shared" si="1510"/>
        <v>0</v>
      </c>
      <c r="EX510" s="210">
        <f t="shared" si="1511"/>
        <v>0</v>
      </c>
      <c r="EY510" s="210">
        <f t="shared" si="1512"/>
        <v>0</v>
      </c>
      <c r="EZ510" s="210">
        <f t="shared" si="1513"/>
        <v>0</v>
      </c>
      <c r="FA510" s="210">
        <f t="shared" si="1514"/>
        <v>0</v>
      </c>
      <c r="FB510" s="210">
        <f t="shared" si="1515"/>
        <v>0</v>
      </c>
      <c r="FC510" s="210">
        <f t="shared" si="1516"/>
        <v>0</v>
      </c>
      <c r="FD510" s="210">
        <f t="shared" si="1517"/>
        <v>0</v>
      </c>
      <c r="FE510" s="210">
        <f t="shared" si="1518"/>
        <v>0</v>
      </c>
      <c r="FF510" s="210">
        <f t="shared" si="1519"/>
        <v>0</v>
      </c>
      <c r="FG510" s="210">
        <f t="shared" si="1520"/>
        <v>0</v>
      </c>
      <c r="FI510" s="211">
        <f t="shared" si="1461"/>
        <v>0</v>
      </c>
      <c r="FJ510" s="211">
        <f t="shared" si="1462"/>
        <v>0</v>
      </c>
      <c r="FK510" s="211">
        <f t="shared" si="1463"/>
        <v>0</v>
      </c>
      <c r="FL510" s="211">
        <f t="shared" si="1464"/>
        <v>0</v>
      </c>
      <c r="FM510" s="211">
        <f t="shared" si="1465"/>
        <v>0</v>
      </c>
      <c r="FN510" s="211">
        <f t="shared" si="1466"/>
        <v>0</v>
      </c>
      <c r="FO510" s="211">
        <f t="shared" si="1467"/>
        <v>0</v>
      </c>
      <c r="FP510" s="211">
        <f t="shared" si="1468"/>
        <v>0</v>
      </c>
      <c r="FQ510" s="211">
        <f t="shared" si="1469"/>
        <v>0</v>
      </c>
      <c r="FR510" s="211">
        <f t="shared" si="1470"/>
        <v>0</v>
      </c>
      <c r="FS510" s="211">
        <f t="shared" si="1471"/>
        <v>0</v>
      </c>
      <c r="FT510" s="211">
        <f t="shared" si="1472"/>
        <v>0</v>
      </c>
      <c r="FU510" s="211">
        <f t="shared" si="1473"/>
        <v>0</v>
      </c>
      <c r="FV510" s="211">
        <f t="shared" si="1474"/>
        <v>0</v>
      </c>
      <c r="FW510" s="211">
        <f t="shared" si="1475"/>
        <v>0</v>
      </c>
      <c r="FX510" s="211">
        <f t="shared" si="1476"/>
        <v>0</v>
      </c>
      <c r="FY510" s="211">
        <f t="shared" si="1477"/>
        <v>0</v>
      </c>
      <c r="FZ510" s="211">
        <f t="shared" si="1478"/>
        <v>0</v>
      </c>
      <c r="GA510" s="211">
        <f t="shared" si="1479"/>
        <v>0</v>
      </c>
      <c r="GB510" s="211">
        <f t="shared" si="1480"/>
        <v>0</v>
      </c>
      <c r="GC510" s="211">
        <f t="shared" si="1481"/>
        <v>0</v>
      </c>
      <c r="GD510" s="211">
        <f t="shared" si="1482"/>
        <v>0</v>
      </c>
      <c r="GE510" s="211">
        <f t="shared" si="1483"/>
        <v>0</v>
      </c>
      <c r="GF510" s="211">
        <f t="shared" si="1484"/>
        <v>0</v>
      </c>
      <c r="GG510" s="211">
        <f t="shared" si="1485"/>
        <v>0</v>
      </c>
      <c r="GH510" s="211">
        <f t="shared" si="1486"/>
        <v>0</v>
      </c>
      <c r="GI510" s="211">
        <f t="shared" si="1487"/>
        <v>0</v>
      </c>
      <c r="GJ510" s="211">
        <f t="shared" si="1488"/>
        <v>0</v>
      </c>
      <c r="GK510" s="211">
        <f t="shared" si="1489"/>
        <v>0</v>
      </c>
      <c r="GL510" s="211">
        <f t="shared" si="1490"/>
        <v>0</v>
      </c>
    </row>
    <row r="511" spans="3:194">
      <c r="C511" s="53" t="s">
        <v>353</v>
      </c>
      <c r="D511" s="220">
        <v>5139</v>
      </c>
      <c r="E511" s="223">
        <v>2</v>
      </c>
      <c r="F511" s="223"/>
      <c r="G511" s="224">
        <f t="shared" si="1524"/>
        <v>0</v>
      </c>
      <c r="H511" s="224">
        <f t="shared" si="1525"/>
        <v>0</v>
      </c>
      <c r="I511" s="222"/>
      <c r="J511" s="222"/>
      <c r="K511" s="222"/>
      <c r="L511" s="222"/>
      <c r="M511" s="222"/>
      <c r="N511" s="222"/>
      <c r="O511" s="222"/>
      <c r="P511" s="222"/>
      <c r="Q511" s="224">
        <f t="shared" si="1526"/>
        <v>0</v>
      </c>
      <c r="R511" s="222"/>
      <c r="S511" s="222"/>
      <c r="T511" s="222"/>
      <c r="U511" s="222"/>
      <c r="V511" s="224">
        <f t="shared" si="1527"/>
        <v>0</v>
      </c>
      <c r="W511" s="222"/>
      <c r="X511" s="222"/>
      <c r="Y511" s="222"/>
      <c r="Z511" s="222"/>
      <c r="AA511" s="224">
        <f t="shared" si="1528"/>
        <v>0</v>
      </c>
      <c r="AB511" s="222"/>
      <c r="AC511" s="222"/>
      <c r="AD511" s="222"/>
      <c r="AE511" s="222"/>
      <c r="AF511" s="224">
        <f t="shared" si="1529"/>
        <v>0</v>
      </c>
      <c r="AG511" s="222"/>
      <c r="AH511" s="222"/>
      <c r="AI511" s="222"/>
      <c r="AJ511" s="222"/>
      <c r="AK511" s="224">
        <f t="shared" si="1530"/>
        <v>0</v>
      </c>
      <c r="AL511" s="224">
        <f t="shared" si="1531"/>
        <v>0</v>
      </c>
      <c r="AM511" s="222"/>
      <c r="AN511" s="222"/>
      <c r="AO511" s="222"/>
      <c r="AP511" s="222"/>
      <c r="AQ511" s="222"/>
      <c r="AR511" s="222"/>
      <c r="AS511" s="222"/>
      <c r="AT511" s="222"/>
      <c r="AU511" s="224">
        <f t="shared" si="1532"/>
        <v>0</v>
      </c>
      <c r="AV511" s="222"/>
      <c r="AW511" s="222"/>
      <c r="AX511" s="222"/>
      <c r="AY511" s="222"/>
      <c r="AZ511" s="224">
        <f t="shared" si="1533"/>
        <v>0</v>
      </c>
      <c r="BA511" s="222"/>
      <c r="BB511" s="222"/>
      <c r="BC511" s="222"/>
      <c r="BD511" s="222"/>
      <c r="BE511" s="224">
        <f t="shared" si="1534"/>
        <v>0</v>
      </c>
      <c r="BF511" s="222"/>
      <c r="BG511" s="222"/>
      <c r="BH511" s="222"/>
      <c r="BI511" s="222"/>
      <c r="BJ511" s="224">
        <f t="shared" si="1535"/>
        <v>0</v>
      </c>
      <c r="BK511" s="222"/>
      <c r="BL511" s="222"/>
      <c r="BM511" s="222"/>
      <c r="BN511" s="222"/>
      <c r="BO511" s="224">
        <f t="shared" si="1536"/>
        <v>0</v>
      </c>
      <c r="BP511" s="222"/>
      <c r="BQ511" s="222"/>
      <c r="BR511" s="222"/>
      <c r="BS511" s="222"/>
      <c r="BT511" s="224">
        <f t="shared" si="1537"/>
        <v>0</v>
      </c>
      <c r="BU511" s="222"/>
      <c r="BV511" s="222"/>
      <c r="BW511" s="222"/>
      <c r="BX511" s="222"/>
      <c r="BY511" s="224">
        <f t="shared" si="1538"/>
        <v>0</v>
      </c>
      <c r="BZ511" s="222"/>
      <c r="CA511" s="222"/>
      <c r="CB511" s="222"/>
      <c r="CC511" s="222"/>
      <c r="CD511" s="224">
        <f t="shared" si="1539"/>
        <v>0</v>
      </c>
      <c r="CE511" s="222"/>
      <c r="CF511" s="222"/>
      <c r="CG511" s="222"/>
      <c r="CH511" s="222"/>
      <c r="CI511" s="224">
        <f t="shared" si="1540"/>
        <v>0</v>
      </c>
      <c r="CJ511" s="222"/>
      <c r="CK511" s="222"/>
      <c r="CL511" s="222"/>
      <c r="CM511" s="222"/>
      <c r="CN511" s="224">
        <f t="shared" si="1541"/>
        <v>0</v>
      </c>
      <c r="CO511" s="222"/>
      <c r="CP511" s="222"/>
      <c r="CQ511" s="222"/>
      <c r="CR511" s="222"/>
      <c r="CS511" s="209">
        <f t="shared" si="1521"/>
        <v>0</v>
      </c>
      <c r="CT511" s="205"/>
      <c r="CU511" s="210">
        <f t="shared" si="1547"/>
        <v>0</v>
      </c>
      <c r="CV511" s="210">
        <f t="shared" si="1547"/>
        <v>0</v>
      </c>
      <c r="CW511" s="210">
        <f t="shared" si="1492"/>
        <v>0</v>
      </c>
      <c r="CX511" s="210">
        <f t="shared" si="1493"/>
        <v>0</v>
      </c>
      <c r="CY511" s="210">
        <f t="shared" si="1494"/>
        <v>0</v>
      </c>
      <c r="CZ511" s="210">
        <f t="shared" si="1495"/>
        <v>0</v>
      </c>
      <c r="DA511" s="210">
        <f t="shared" si="1548"/>
        <v>0</v>
      </c>
      <c r="DB511" s="210">
        <f t="shared" si="1548"/>
        <v>0</v>
      </c>
      <c r="DC511" s="210">
        <f t="shared" si="1496"/>
        <v>0</v>
      </c>
      <c r="DD511" s="210">
        <f t="shared" si="1497"/>
        <v>0</v>
      </c>
      <c r="DE511" s="210">
        <f t="shared" si="1498"/>
        <v>0</v>
      </c>
      <c r="DF511" s="210">
        <f t="shared" si="1499"/>
        <v>0</v>
      </c>
      <c r="DG511" s="210">
        <f t="shared" si="1500"/>
        <v>0</v>
      </c>
      <c r="DH511" s="210">
        <f t="shared" si="1501"/>
        <v>0</v>
      </c>
      <c r="DI511" s="210">
        <f t="shared" si="1502"/>
        <v>0</v>
      </c>
      <c r="DJ511" s="210">
        <f t="shared" si="1503"/>
        <v>0</v>
      </c>
      <c r="DK511" s="210">
        <f t="shared" si="1504"/>
        <v>0</v>
      </c>
      <c r="DL511" s="210">
        <f t="shared" si="1505"/>
        <v>0</v>
      </c>
      <c r="DN511" s="210">
        <f t="shared" si="1557"/>
        <v>0</v>
      </c>
      <c r="DO511" s="210">
        <f t="shared" si="1557"/>
        <v>0</v>
      </c>
      <c r="DP511" s="210">
        <f t="shared" si="1556"/>
        <v>0</v>
      </c>
      <c r="DQ511" s="210">
        <f t="shared" si="1556"/>
        <v>0</v>
      </c>
      <c r="DR511" s="210">
        <f t="shared" si="1556"/>
        <v>0</v>
      </c>
      <c r="DS511" s="210">
        <f t="shared" si="1556"/>
        <v>0</v>
      </c>
      <c r="DT511" s="210">
        <f t="shared" si="1556"/>
        <v>0</v>
      </c>
      <c r="DU511" s="210">
        <f t="shared" si="1556"/>
        <v>0</v>
      </c>
      <c r="DV511" s="210">
        <f t="shared" si="1556"/>
        <v>0</v>
      </c>
      <c r="DW511" s="210">
        <f t="shared" si="1556"/>
        <v>0</v>
      </c>
      <c r="DX511" s="210">
        <f t="shared" si="1556"/>
        <v>0</v>
      </c>
      <c r="DY511" s="210">
        <f t="shared" si="1549"/>
        <v>0</v>
      </c>
      <c r="DZ511" s="210">
        <f t="shared" si="1550"/>
        <v>0</v>
      </c>
      <c r="EA511" s="210">
        <f t="shared" si="1551"/>
        <v>0</v>
      </c>
      <c r="EB511" s="210">
        <f t="shared" si="1552"/>
        <v>0</v>
      </c>
      <c r="EC511" s="210">
        <f t="shared" si="1553"/>
        <v>0</v>
      </c>
      <c r="ED511" s="210">
        <f t="shared" si="1558"/>
        <v>0</v>
      </c>
      <c r="EE511" s="210">
        <f t="shared" si="1559"/>
        <v>0</v>
      </c>
      <c r="EF511" s="210">
        <f t="shared" si="1560"/>
        <v>0</v>
      </c>
      <c r="EG511" s="210">
        <f t="shared" si="1561"/>
        <v>0</v>
      </c>
      <c r="EH511" s="210">
        <f t="shared" si="1542"/>
        <v>0</v>
      </c>
      <c r="EI511" s="210">
        <f t="shared" si="1542"/>
        <v>0</v>
      </c>
      <c r="EJ511" s="210">
        <f t="shared" si="1542"/>
        <v>0</v>
      </c>
      <c r="EK511" s="210">
        <f t="shared" si="1542"/>
        <v>0</v>
      </c>
      <c r="EL511" s="210">
        <f t="shared" si="1542"/>
        <v>0</v>
      </c>
      <c r="EM511" s="210">
        <f t="shared" si="1542"/>
        <v>0</v>
      </c>
      <c r="EN511" s="210">
        <f t="shared" si="1542"/>
        <v>0</v>
      </c>
      <c r="EO511" s="210">
        <f t="shared" si="1542"/>
        <v>0</v>
      </c>
      <c r="EP511" s="210">
        <f t="shared" si="1542"/>
        <v>0</v>
      </c>
      <c r="EQ511" s="210">
        <f t="shared" si="1555"/>
        <v>0</v>
      </c>
      <c r="ES511" s="210">
        <f t="shared" si="1506"/>
        <v>0</v>
      </c>
      <c r="ET511" s="210">
        <f t="shared" si="1507"/>
        <v>0</v>
      </c>
      <c r="EU511" s="210">
        <f t="shared" si="1508"/>
        <v>0</v>
      </c>
      <c r="EV511" s="210">
        <f t="shared" si="1509"/>
        <v>0</v>
      </c>
      <c r="EW511" s="210">
        <f t="shared" si="1510"/>
        <v>0</v>
      </c>
      <c r="EX511" s="210">
        <f t="shared" si="1511"/>
        <v>0</v>
      </c>
      <c r="EY511" s="210">
        <f t="shared" si="1512"/>
        <v>0</v>
      </c>
      <c r="EZ511" s="210">
        <f t="shared" si="1513"/>
        <v>0</v>
      </c>
      <c r="FA511" s="210">
        <f t="shared" si="1514"/>
        <v>0</v>
      </c>
      <c r="FB511" s="210">
        <f t="shared" si="1515"/>
        <v>0</v>
      </c>
      <c r="FC511" s="210">
        <f t="shared" si="1516"/>
        <v>0</v>
      </c>
      <c r="FD511" s="210">
        <f t="shared" si="1517"/>
        <v>0</v>
      </c>
      <c r="FE511" s="210">
        <f t="shared" si="1518"/>
        <v>0</v>
      </c>
      <c r="FF511" s="210">
        <f t="shared" si="1519"/>
        <v>0</v>
      </c>
      <c r="FG511" s="210">
        <f t="shared" si="1520"/>
        <v>0</v>
      </c>
      <c r="FI511" s="211">
        <f t="shared" si="1461"/>
        <v>0</v>
      </c>
      <c r="FJ511" s="211">
        <f t="shared" si="1462"/>
        <v>0</v>
      </c>
      <c r="FK511" s="211">
        <f t="shared" si="1463"/>
        <v>0</v>
      </c>
      <c r="FL511" s="211">
        <f t="shared" si="1464"/>
        <v>0</v>
      </c>
      <c r="FM511" s="211">
        <f t="shared" si="1465"/>
        <v>0</v>
      </c>
      <c r="FN511" s="211">
        <f t="shared" si="1466"/>
        <v>0</v>
      </c>
      <c r="FO511" s="211">
        <f t="shared" si="1467"/>
        <v>0</v>
      </c>
      <c r="FP511" s="211">
        <f t="shared" si="1468"/>
        <v>0</v>
      </c>
      <c r="FQ511" s="211">
        <f t="shared" si="1469"/>
        <v>0</v>
      </c>
      <c r="FR511" s="211">
        <f t="shared" si="1470"/>
        <v>0</v>
      </c>
      <c r="FS511" s="211">
        <f t="shared" si="1471"/>
        <v>0</v>
      </c>
      <c r="FT511" s="211">
        <f t="shared" si="1472"/>
        <v>0</v>
      </c>
      <c r="FU511" s="211">
        <f t="shared" si="1473"/>
        <v>0</v>
      </c>
      <c r="FV511" s="211">
        <f t="shared" si="1474"/>
        <v>0</v>
      </c>
      <c r="FW511" s="211">
        <f t="shared" si="1475"/>
        <v>0</v>
      </c>
      <c r="FX511" s="211">
        <f t="shared" si="1476"/>
        <v>0</v>
      </c>
      <c r="FY511" s="211">
        <f t="shared" si="1477"/>
        <v>0</v>
      </c>
      <c r="FZ511" s="211">
        <f t="shared" si="1478"/>
        <v>0</v>
      </c>
      <c r="GA511" s="211">
        <f t="shared" si="1479"/>
        <v>0</v>
      </c>
      <c r="GB511" s="211">
        <f t="shared" si="1480"/>
        <v>0</v>
      </c>
      <c r="GC511" s="211">
        <f t="shared" si="1481"/>
        <v>0</v>
      </c>
      <c r="GD511" s="211">
        <f t="shared" si="1482"/>
        <v>0</v>
      </c>
      <c r="GE511" s="211">
        <f t="shared" si="1483"/>
        <v>0</v>
      </c>
      <c r="GF511" s="211">
        <f t="shared" si="1484"/>
        <v>0</v>
      </c>
      <c r="GG511" s="211">
        <f t="shared" si="1485"/>
        <v>0</v>
      </c>
      <c r="GH511" s="211">
        <f t="shared" si="1486"/>
        <v>0</v>
      </c>
      <c r="GI511" s="211">
        <f t="shared" si="1487"/>
        <v>0</v>
      </c>
      <c r="GJ511" s="211">
        <f t="shared" si="1488"/>
        <v>0</v>
      </c>
      <c r="GK511" s="211">
        <f t="shared" si="1489"/>
        <v>0</v>
      </c>
      <c r="GL511" s="211">
        <f t="shared" si="1490"/>
        <v>0</v>
      </c>
    </row>
    <row r="512" spans="3:194" ht="30">
      <c r="C512" s="53" t="s">
        <v>354</v>
      </c>
      <c r="D512" s="220">
        <v>5140</v>
      </c>
      <c r="E512" s="223">
        <v>23</v>
      </c>
      <c r="F512" s="223"/>
      <c r="G512" s="224">
        <f t="shared" si="1524"/>
        <v>0</v>
      </c>
      <c r="H512" s="224">
        <f t="shared" si="1525"/>
        <v>0</v>
      </c>
      <c r="I512" s="222"/>
      <c r="J512" s="222"/>
      <c r="K512" s="222"/>
      <c r="L512" s="222"/>
      <c r="M512" s="222"/>
      <c r="N512" s="222"/>
      <c r="O512" s="222"/>
      <c r="P512" s="222"/>
      <c r="Q512" s="224">
        <f t="shared" si="1526"/>
        <v>0</v>
      </c>
      <c r="R512" s="222"/>
      <c r="S512" s="222"/>
      <c r="T512" s="222"/>
      <c r="U512" s="222"/>
      <c r="V512" s="224">
        <f t="shared" si="1527"/>
        <v>0</v>
      </c>
      <c r="W512" s="222"/>
      <c r="X512" s="222"/>
      <c r="Y512" s="222"/>
      <c r="Z512" s="222"/>
      <c r="AA512" s="224">
        <f t="shared" si="1528"/>
        <v>0</v>
      </c>
      <c r="AB512" s="222"/>
      <c r="AC512" s="222"/>
      <c r="AD512" s="222"/>
      <c r="AE512" s="222"/>
      <c r="AF512" s="224">
        <f t="shared" si="1529"/>
        <v>0</v>
      </c>
      <c r="AG512" s="222"/>
      <c r="AH512" s="222"/>
      <c r="AI512" s="222"/>
      <c r="AJ512" s="222"/>
      <c r="AK512" s="224">
        <f t="shared" si="1530"/>
        <v>0</v>
      </c>
      <c r="AL512" s="224">
        <f t="shared" si="1531"/>
        <v>0</v>
      </c>
      <c r="AM512" s="222"/>
      <c r="AN512" s="222"/>
      <c r="AO512" s="222"/>
      <c r="AP512" s="222"/>
      <c r="AQ512" s="222"/>
      <c r="AR512" s="222"/>
      <c r="AS512" s="222"/>
      <c r="AT512" s="222"/>
      <c r="AU512" s="224">
        <f t="shared" si="1532"/>
        <v>0</v>
      </c>
      <c r="AV512" s="222"/>
      <c r="AW512" s="222"/>
      <c r="AX512" s="222"/>
      <c r="AY512" s="222"/>
      <c r="AZ512" s="224">
        <f t="shared" si="1533"/>
        <v>0</v>
      </c>
      <c r="BA512" s="222"/>
      <c r="BB512" s="222"/>
      <c r="BC512" s="222"/>
      <c r="BD512" s="222"/>
      <c r="BE512" s="224">
        <f t="shared" si="1534"/>
        <v>0</v>
      </c>
      <c r="BF512" s="222"/>
      <c r="BG512" s="222"/>
      <c r="BH512" s="222"/>
      <c r="BI512" s="222"/>
      <c r="BJ512" s="224">
        <f t="shared" si="1535"/>
        <v>0</v>
      </c>
      <c r="BK512" s="222"/>
      <c r="BL512" s="222"/>
      <c r="BM512" s="222"/>
      <c r="BN512" s="222"/>
      <c r="BO512" s="224">
        <f t="shared" si="1536"/>
        <v>0</v>
      </c>
      <c r="BP512" s="222"/>
      <c r="BQ512" s="222"/>
      <c r="BR512" s="222"/>
      <c r="BS512" s="222"/>
      <c r="BT512" s="224">
        <f t="shared" si="1537"/>
        <v>0</v>
      </c>
      <c r="BU512" s="222"/>
      <c r="BV512" s="222"/>
      <c r="BW512" s="222"/>
      <c r="BX512" s="222"/>
      <c r="BY512" s="224">
        <f t="shared" si="1538"/>
        <v>0</v>
      </c>
      <c r="BZ512" s="222"/>
      <c r="CA512" s="222"/>
      <c r="CB512" s="222"/>
      <c r="CC512" s="222"/>
      <c r="CD512" s="224">
        <f t="shared" si="1539"/>
        <v>0</v>
      </c>
      <c r="CE512" s="222"/>
      <c r="CF512" s="222"/>
      <c r="CG512" s="222"/>
      <c r="CH512" s="222"/>
      <c r="CI512" s="224">
        <f t="shared" si="1540"/>
        <v>0</v>
      </c>
      <c r="CJ512" s="222"/>
      <c r="CK512" s="222"/>
      <c r="CL512" s="222"/>
      <c r="CM512" s="222"/>
      <c r="CN512" s="224">
        <f t="shared" si="1541"/>
        <v>0</v>
      </c>
      <c r="CO512" s="222"/>
      <c r="CP512" s="222"/>
      <c r="CQ512" s="222"/>
      <c r="CR512" s="222"/>
      <c r="CS512" s="209">
        <f t="shared" si="1521"/>
        <v>0</v>
      </c>
      <c r="CT512" s="205"/>
      <c r="CU512" s="210">
        <f t="shared" si="1547"/>
        <v>0</v>
      </c>
      <c r="CV512" s="210">
        <f t="shared" si="1547"/>
        <v>0</v>
      </c>
      <c r="CW512" s="210">
        <f t="shared" si="1492"/>
        <v>0</v>
      </c>
      <c r="CX512" s="210">
        <f t="shared" si="1493"/>
        <v>0</v>
      </c>
      <c r="CY512" s="210">
        <f t="shared" si="1494"/>
        <v>0</v>
      </c>
      <c r="CZ512" s="210">
        <f t="shared" si="1495"/>
        <v>0</v>
      </c>
      <c r="DA512" s="210">
        <f t="shared" si="1548"/>
        <v>0</v>
      </c>
      <c r="DB512" s="210">
        <f t="shared" si="1548"/>
        <v>0</v>
      </c>
      <c r="DC512" s="210">
        <f t="shared" si="1496"/>
        <v>0</v>
      </c>
      <c r="DD512" s="210">
        <f t="shared" si="1497"/>
        <v>0</v>
      </c>
      <c r="DE512" s="210">
        <f t="shared" si="1498"/>
        <v>0</v>
      </c>
      <c r="DF512" s="210">
        <f t="shared" si="1499"/>
        <v>0</v>
      </c>
      <c r="DG512" s="210">
        <f t="shared" si="1500"/>
        <v>0</v>
      </c>
      <c r="DH512" s="210">
        <f t="shared" si="1501"/>
        <v>0</v>
      </c>
      <c r="DI512" s="210">
        <f t="shared" si="1502"/>
        <v>0</v>
      </c>
      <c r="DJ512" s="210">
        <f t="shared" si="1503"/>
        <v>0</v>
      </c>
      <c r="DK512" s="210">
        <f t="shared" si="1504"/>
        <v>0</v>
      </c>
      <c r="DL512" s="210">
        <f t="shared" si="1505"/>
        <v>0</v>
      </c>
      <c r="DN512" s="210">
        <f t="shared" si="1557"/>
        <v>0</v>
      </c>
      <c r="DO512" s="210">
        <f t="shared" si="1557"/>
        <v>0</v>
      </c>
      <c r="DP512" s="210">
        <f t="shared" si="1556"/>
        <v>0</v>
      </c>
      <c r="DQ512" s="210">
        <f t="shared" si="1556"/>
        <v>0</v>
      </c>
      <c r="DR512" s="210">
        <f t="shared" si="1556"/>
        <v>0</v>
      </c>
      <c r="DS512" s="210">
        <f t="shared" si="1556"/>
        <v>0</v>
      </c>
      <c r="DT512" s="210">
        <f t="shared" si="1556"/>
        <v>0</v>
      </c>
      <c r="DU512" s="210">
        <f t="shared" si="1556"/>
        <v>0</v>
      </c>
      <c r="DV512" s="210">
        <f t="shared" si="1556"/>
        <v>0</v>
      </c>
      <c r="DW512" s="210">
        <f t="shared" si="1556"/>
        <v>0</v>
      </c>
      <c r="DX512" s="210">
        <f t="shared" si="1556"/>
        <v>0</v>
      </c>
      <c r="DY512" s="210">
        <f t="shared" si="1549"/>
        <v>0</v>
      </c>
      <c r="DZ512" s="210">
        <f t="shared" si="1550"/>
        <v>0</v>
      </c>
      <c r="EA512" s="210">
        <f t="shared" si="1551"/>
        <v>0</v>
      </c>
      <c r="EB512" s="210">
        <f t="shared" si="1552"/>
        <v>0</v>
      </c>
      <c r="EC512" s="210">
        <f t="shared" si="1553"/>
        <v>0</v>
      </c>
      <c r="ED512" s="210">
        <f t="shared" si="1558"/>
        <v>0</v>
      </c>
      <c r="EE512" s="210">
        <f t="shared" si="1559"/>
        <v>0</v>
      </c>
      <c r="EF512" s="210">
        <f t="shared" si="1560"/>
        <v>0</v>
      </c>
      <c r="EG512" s="210">
        <f t="shared" si="1561"/>
        <v>0</v>
      </c>
      <c r="EH512" s="210">
        <f t="shared" si="1542"/>
        <v>0</v>
      </c>
      <c r="EI512" s="210">
        <f t="shared" si="1542"/>
        <v>0</v>
      </c>
      <c r="EJ512" s="210">
        <f t="shared" si="1542"/>
        <v>0</v>
      </c>
      <c r="EK512" s="210">
        <f t="shared" si="1542"/>
        <v>0</v>
      </c>
      <c r="EL512" s="210">
        <f t="shared" si="1542"/>
        <v>0</v>
      </c>
      <c r="EM512" s="210">
        <f t="shared" si="1542"/>
        <v>0</v>
      </c>
      <c r="EN512" s="210">
        <f t="shared" si="1542"/>
        <v>0</v>
      </c>
      <c r="EO512" s="210">
        <f t="shared" si="1542"/>
        <v>0</v>
      </c>
      <c r="EP512" s="210">
        <f t="shared" si="1542"/>
        <v>0</v>
      </c>
      <c r="EQ512" s="210">
        <f t="shared" si="1555"/>
        <v>0</v>
      </c>
      <c r="ES512" s="210">
        <f t="shared" si="1506"/>
        <v>0</v>
      </c>
      <c r="ET512" s="210">
        <f t="shared" si="1507"/>
        <v>0</v>
      </c>
      <c r="EU512" s="210">
        <f t="shared" si="1508"/>
        <v>0</v>
      </c>
      <c r="EV512" s="210">
        <f t="shared" si="1509"/>
        <v>0</v>
      </c>
      <c r="EW512" s="210">
        <f t="shared" si="1510"/>
        <v>0</v>
      </c>
      <c r="EX512" s="210">
        <f t="shared" si="1511"/>
        <v>0</v>
      </c>
      <c r="EY512" s="210">
        <f t="shared" si="1512"/>
        <v>0</v>
      </c>
      <c r="EZ512" s="210">
        <f t="shared" si="1513"/>
        <v>0</v>
      </c>
      <c r="FA512" s="210">
        <f t="shared" si="1514"/>
        <v>0</v>
      </c>
      <c r="FB512" s="210">
        <f t="shared" si="1515"/>
        <v>0</v>
      </c>
      <c r="FC512" s="210">
        <f t="shared" si="1516"/>
        <v>0</v>
      </c>
      <c r="FD512" s="210">
        <f t="shared" si="1517"/>
        <v>0</v>
      </c>
      <c r="FE512" s="210">
        <f t="shared" si="1518"/>
        <v>0</v>
      </c>
      <c r="FF512" s="210">
        <f t="shared" si="1519"/>
        <v>0</v>
      </c>
      <c r="FG512" s="210">
        <f t="shared" si="1520"/>
        <v>0</v>
      </c>
      <c r="FI512" s="211">
        <f t="shared" si="1461"/>
        <v>0</v>
      </c>
      <c r="FJ512" s="211">
        <f t="shared" si="1462"/>
        <v>0</v>
      </c>
      <c r="FK512" s="211">
        <f t="shared" si="1463"/>
        <v>0</v>
      </c>
      <c r="FL512" s="211">
        <f t="shared" si="1464"/>
        <v>0</v>
      </c>
      <c r="FM512" s="211">
        <f t="shared" si="1465"/>
        <v>0</v>
      </c>
      <c r="FN512" s="211">
        <f t="shared" si="1466"/>
        <v>0</v>
      </c>
      <c r="FO512" s="211">
        <f t="shared" si="1467"/>
        <v>0</v>
      </c>
      <c r="FP512" s="211">
        <f t="shared" si="1468"/>
        <v>0</v>
      </c>
      <c r="FQ512" s="211">
        <f t="shared" si="1469"/>
        <v>0</v>
      </c>
      <c r="FR512" s="211">
        <f t="shared" si="1470"/>
        <v>0</v>
      </c>
      <c r="FS512" s="211">
        <f t="shared" si="1471"/>
        <v>0</v>
      </c>
      <c r="FT512" s="211">
        <f t="shared" si="1472"/>
        <v>0</v>
      </c>
      <c r="FU512" s="211">
        <f t="shared" si="1473"/>
        <v>0</v>
      </c>
      <c r="FV512" s="211">
        <f t="shared" si="1474"/>
        <v>0</v>
      </c>
      <c r="FW512" s="211">
        <f t="shared" si="1475"/>
        <v>0</v>
      </c>
      <c r="FX512" s="211">
        <f t="shared" si="1476"/>
        <v>0</v>
      </c>
      <c r="FY512" s="211">
        <f t="shared" si="1477"/>
        <v>0</v>
      </c>
      <c r="FZ512" s="211">
        <f t="shared" si="1478"/>
        <v>0</v>
      </c>
      <c r="GA512" s="211">
        <f t="shared" si="1479"/>
        <v>0</v>
      </c>
      <c r="GB512" s="211">
        <f t="shared" si="1480"/>
        <v>0</v>
      </c>
      <c r="GC512" s="211">
        <f t="shared" si="1481"/>
        <v>0</v>
      </c>
      <c r="GD512" s="211">
        <f t="shared" si="1482"/>
        <v>0</v>
      </c>
      <c r="GE512" s="211">
        <f t="shared" si="1483"/>
        <v>0</v>
      </c>
      <c r="GF512" s="211">
        <f t="shared" si="1484"/>
        <v>0</v>
      </c>
      <c r="GG512" s="211">
        <f t="shared" si="1485"/>
        <v>0</v>
      </c>
      <c r="GH512" s="211">
        <f t="shared" si="1486"/>
        <v>0</v>
      </c>
      <c r="GI512" s="211">
        <f t="shared" si="1487"/>
        <v>0</v>
      </c>
      <c r="GJ512" s="211">
        <f t="shared" si="1488"/>
        <v>0</v>
      </c>
      <c r="GK512" s="211">
        <f t="shared" si="1489"/>
        <v>0</v>
      </c>
      <c r="GL512" s="211">
        <f t="shared" si="1490"/>
        <v>0</v>
      </c>
    </row>
    <row r="513" spans="3:194" ht="30">
      <c r="C513" s="25" t="s">
        <v>355</v>
      </c>
      <c r="D513" s="220">
        <v>5141</v>
      </c>
      <c r="E513" s="223">
        <v>11</v>
      </c>
      <c r="F513" s="223"/>
      <c r="G513" s="224">
        <f t="shared" si="1524"/>
        <v>0</v>
      </c>
      <c r="H513" s="224">
        <f t="shared" si="1525"/>
        <v>0</v>
      </c>
      <c r="I513" s="222"/>
      <c r="J513" s="222"/>
      <c r="K513" s="222"/>
      <c r="L513" s="222"/>
      <c r="M513" s="222"/>
      <c r="N513" s="222"/>
      <c r="O513" s="222"/>
      <c r="P513" s="222"/>
      <c r="Q513" s="224">
        <f t="shared" si="1526"/>
        <v>0</v>
      </c>
      <c r="R513" s="222"/>
      <c r="S513" s="222"/>
      <c r="T513" s="222"/>
      <c r="U513" s="222"/>
      <c r="V513" s="224">
        <f t="shared" si="1527"/>
        <v>0</v>
      </c>
      <c r="W513" s="222"/>
      <c r="X513" s="222"/>
      <c r="Y513" s="222"/>
      <c r="Z513" s="222"/>
      <c r="AA513" s="224">
        <f t="shared" si="1528"/>
        <v>0</v>
      </c>
      <c r="AB513" s="222"/>
      <c r="AC513" s="222"/>
      <c r="AD513" s="222"/>
      <c r="AE513" s="222"/>
      <c r="AF513" s="224">
        <f t="shared" si="1529"/>
        <v>0</v>
      </c>
      <c r="AG513" s="222"/>
      <c r="AH513" s="222"/>
      <c r="AI513" s="222"/>
      <c r="AJ513" s="222"/>
      <c r="AK513" s="224">
        <f t="shared" si="1530"/>
        <v>0</v>
      </c>
      <c r="AL513" s="224">
        <f t="shared" si="1531"/>
        <v>0</v>
      </c>
      <c r="AM513" s="222"/>
      <c r="AN513" s="222"/>
      <c r="AO513" s="222"/>
      <c r="AP513" s="222"/>
      <c r="AQ513" s="222"/>
      <c r="AR513" s="222"/>
      <c r="AS513" s="222"/>
      <c r="AT513" s="222"/>
      <c r="AU513" s="224">
        <f t="shared" si="1532"/>
        <v>0</v>
      </c>
      <c r="AV513" s="222"/>
      <c r="AW513" s="222"/>
      <c r="AX513" s="222"/>
      <c r="AY513" s="222"/>
      <c r="AZ513" s="224">
        <f t="shared" si="1533"/>
        <v>0</v>
      </c>
      <c r="BA513" s="222"/>
      <c r="BB513" s="222"/>
      <c r="BC513" s="222"/>
      <c r="BD513" s="222"/>
      <c r="BE513" s="224">
        <f t="shared" si="1534"/>
        <v>0</v>
      </c>
      <c r="BF513" s="222"/>
      <c r="BG513" s="222"/>
      <c r="BH513" s="222"/>
      <c r="BI513" s="222"/>
      <c r="BJ513" s="224">
        <f t="shared" si="1535"/>
        <v>0</v>
      </c>
      <c r="BK513" s="222"/>
      <c r="BL513" s="222"/>
      <c r="BM513" s="222"/>
      <c r="BN513" s="222"/>
      <c r="BO513" s="224">
        <f t="shared" si="1536"/>
        <v>0</v>
      </c>
      <c r="BP513" s="222"/>
      <c r="BQ513" s="222"/>
      <c r="BR513" s="222"/>
      <c r="BS513" s="222"/>
      <c r="BT513" s="224">
        <f t="shared" si="1537"/>
        <v>0</v>
      </c>
      <c r="BU513" s="222"/>
      <c r="BV513" s="222"/>
      <c r="BW513" s="222"/>
      <c r="BX513" s="222"/>
      <c r="BY513" s="224">
        <f t="shared" si="1538"/>
        <v>0</v>
      </c>
      <c r="BZ513" s="222"/>
      <c r="CA513" s="222"/>
      <c r="CB513" s="222"/>
      <c r="CC513" s="222"/>
      <c r="CD513" s="224">
        <f t="shared" si="1539"/>
        <v>0</v>
      </c>
      <c r="CE513" s="222"/>
      <c r="CF513" s="222"/>
      <c r="CG513" s="222"/>
      <c r="CH513" s="222"/>
      <c r="CI513" s="224">
        <f t="shared" si="1540"/>
        <v>0</v>
      </c>
      <c r="CJ513" s="222"/>
      <c r="CK513" s="222"/>
      <c r="CL513" s="222"/>
      <c r="CM513" s="222"/>
      <c r="CN513" s="224">
        <f t="shared" si="1541"/>
        <v>0</v>
      </c>
      <c r="CO513" s="222"/>
      <c r="CP513" s="222"/>
      <c r="CQ513" s="222"/>
      <c r="CR513" s="222"/>
      <c r="CS513" s="209">
        <f t="shared" si="1521"/>
        <v>0</v>
      </c>
      <c r="CT513" s="205"/>
      <c r="CU513" s="210">
        <f t="shared" si="1547"/>
        <v>0</v>
      </c>
      <c r="CV513" s="210">
        <f t="shared" si="1547"/>
        <v>0</v>
      </c>
      <c r="CW513" s="210">
        <f t="shared" si="1492"/>
        <v>0</v>
      </c>
      <c r="CX513" s="210">
        <f t="shared" si="1493"/>
        <v>0</v>
      </c>
      <c r="CY513" s="210">
        <f t="shared" si="1494"/>
        <v>0</v>
      </c>
      <c r="CZ513" s="210">
        <f t="shared" si="1495"/>
        <v>0</v>
      </c>
      <c r="DA513" s="210">
        <f t="shared" si="1548"/>
        <v>0</v>
      </c>
      <c r="DB513" s="210">
        <f t="shared" si="1548"/>
        <v>0</v>
      </c>
      <c r="DC513" s="210">
        <f t="shared" si="1496"/>
        <v>0</v>
      </c>
      <c r="DD513" s="210">
        <f t="shared" si="1497"/>
        <v>0</v>
      </c>
      <c r="DE513" s="210">
        <f t="shared" si="1498"/>
        <v>0</v>
      </c>
      <c r="DF513" s="210">
        <f t="shared" si="1499"/>
        <v>0</v>
      </c>
      <c r="DG513" s="210">
        <f t="shared" si="1500"/>
        <v>0</v>
      </c>
      <c r="DH513" s="210">
        <f t="shared" si="1501"/>
        <v>0</v>
      </c>
      <c r="DI513" s="210">
        <f t="shared" si="1502"/>
        <v>0</v>
      </c>
      <c r="DJ513" s="210">
        <f t="shared" si="1503"/>
        <v>0</v>
      </c>
      <c r="DK513" s="210">
        <f t="shared" si="1504"/>
        <v>0</v>
      </c>
      <c r="DL513" s="210">
        <f t="shared" si="1505"/>
        <v>0</v>
      </c>
      <c r="DN513" s="210">
        <f t="shared" si="1557"/>
        <v>0</v>
      </c>
      <c r="DO513" s="210">
        <f t="shared" si="1557"/>
        <v>0</v>
      </c>
      <c r="DP513" s="210">
        <f t="shared" si="1556"/>
        <v>0</v>
      </c>
      <c r="DQ513" s="210">
        <f t="shared" si="1556"/>
        <v>0</v>
      </c>
      <c r="DR513" s="210">
        <f t="shared" si="1556"/>
        <v>0</v>
      </c>
      <c r="DS513" s="210">
        <f t="shared" si="1556"/>
        <v>0</v>
      </c>
      <c r="DT513" s="210">
        <f t="shared" si="1556"/>
        <v>0</v>
      </c>
      <c r="DU513" s="210">
        <f t="shared" si="1556"/>
        <v>0</v>
      </c>
      <c r="DV513" s="210">
        <f t="shared" si="1556"/>
        <v>0</v>
      </c>
      <c r="DW513" s="210">
        <f t="shared" si="1556"/>
        <v>0</v>
      </c>
      <c r="DX513" s="210">
        <f t="shared" si="1556"/>
        <v>0</v>
      </c>
      <c r="DY513" s="210">
        <f t="shared" si="1549"/>
        <v>0</v>
      </c>
      <c r="DZ513" s="210">
        <f t="shared" si="1550"/>
        <v>0</v>
      </c>
      <c r="EA513" s="210">
        <f t="shared" si="1551"/>
        <v>0</v>
      </c>
      <c r="EB513" s="210">
        <f t="shared" si="1552"/>
        <v>0</v>
      </c>
      <c r="EC513" s="210">
        <f t="shared" si="1553"/>
        <v>0</v>
      </c>
      <c r="ED513" s="210">
        <f t="shared" si="1558"/>
        <v>0</v>
      </c>
      <c r="EE513" s="210">
        <f t="shared" si="1559"/>
        <v>0</v>
      </c>
      <c r="EF513" s="210">
        <f t="shared" si="1560"/>
        <v>0</v>
      </c>
      <c r="EG513" s="210">
        <f t="shared" si="1561"/>
        <v>0</v>
      </c>
      <c r="EH513" s="210">
        <f t="shared" si="1542"/>
        <v>0</v>
      </c>
      <c r="EI513" s="210">
        <f t="shared" si="1542"/>
        <v>0</v>
      </c>
      <c r="EJ513" s="210">
        <f t="shared" si="1542"/>
        <v>0</v>
      </c>
      <c r="EK513" s="210">
        <f t="shared" si="1542"/>
        <v>0</v>
      </c>
      <c r="EL513" s="210">
        <f t="shared" si="1542"/>
        <v>0</v>
      </c>
      <c r="EM513" s="210">
        <f t="shared" si="1542"/>
        <v>0</v>
      </c>
      <c r="EN513" s="210">
        <f t="shared" si="1542"/>
        <v>0</v>
      </c>
      <c r="EO513" s="210">
        <f t="shared" si="1542"/>
        <v>0</v>
      </c>
      <c r="EP513" s="210">
        <f t="shared" si="1542"/>
        <v>0</v>
      </c>
      <c r="EQ513" s="210">
        <f t="shared" si="1555"/>
        <v>0</v>
      </c>
      <c r="ES513" s="210">
        <f t="shared" si="1506"/>
        <v>0</v>
      </c>
      <c r="ET513" s="210">
        <f t="shared" si="1507"/>
        <v>0</v>
      </c>
      <c r="EU513" s="210">
        <f t="shared" si="1508"/>
        <v>0</v>
      </c>
      <c r="EV513" s="210">
        <f t="shared" si="1509"/>
        <v>0</v>
      </c>
      <c r="EW513" s="210">
        <f t="shared" si="1510"/>
        <v>0</v>
      </c>
      <c r="EX513" s="210">
        <f t="shared" si="1511"/>
        <v>0</v>
      </c>
      <c r="EY513" s="210">
        <f t="shared" si="1512"/>
        <v>0</v>
      </c>
      <c r="EZ513" s="210">
        <f t="shared" si="1513"/>
        <v>0</v>
      </c>
      <c r="FA513" s="210">
        <f t="shared" si="1514"/>
        <v>0</v>
      </c>
      <c r="FB513" s="210">
        <f t="shared" si="1515"/>
        <v>0</v>
      </c>
      <c r="FC513" s="210">
        <f t="shared" si="1516"/>
        <v>0</v>
      </c>
      <c r="FD513" s="210">
        <f t="shared" si="1517"/>
        <v>0</v>
      </c>
      <c r="FE513" s="210">
        <f t="shared" si="1518"/>
        <v>0</v>
      </c>
      <c r="FF513" s="210">
        <f t="shared" si="1519"/>
        <v>0</v>
      </c>
      <c r="FG513" s="210">
        <f t="shared" si="1520"/>
        <v>0</v>
      </c>
      <c r="FI513" s="211">
        <f t="shared" si="1461"/>
        <v>0</v>
      </c>
      <c r="FJ513" s="211">
        <f t="shared" si="1462"/>
        <v>0</v>
      </c>
      <c r="FK513" s="211">
        <f t="shared" si="1463"/>
        <v>0</v>
      </c>
      <c r="FL513" s="211">
        <f t="shared" si="1464"/>
        <v>0</v>
      </c>
      <c r="FM513" s="211">
        <f t="shared" si="1465"/>
        <v>0</v>
      </c>
      <c r="FN513" s="211">
        <f t="shared" si="1466"/>
        <v>0</v>
      </c>
      <c r="FO513" s="211">
        <f t="shared" si="1467"/>
        <v>0</v>
      </c>
      <c r="FP513" s="211">
        <f t="shared" si="1468"/>
        <v>0</v>
      </c>
      <c r="FQ513" s="211">
        <f t="shared" si="1469"/>
        <v>0</v>
      </c>
      <c r="FR513" s="211">
        <f t="shared" si="1470"/>
        <v>0</v>
      </c>
      <c r="FS513" s="211">
        <f t="shared" si="1471"/>
        <v>0</v>
      </c>
      <c r="FT513" s="211">
        <f t="shared" si="1472"/>
        <v>0</v>
      </c>
      <c r="FU513" s="211">
        <f t="shared" si="1473"/>
        <v>0</v>
      </c>
      <c r="FV513" s="211">
        <f t="shared" si="1474"/>
        <v>0</v>
      </c>
      <c r="FW513" s="211">
        <f t="shared" si="1475"/>
        <v>0</v>
      </c>
      <c r="FX513" s="211">
        <f t="shared" si="1476"/>
        <v>0</v>
      </c>
      <c r="FY513" s="211">
        <f t="shared" si="1477"/>
        <v>0</v>
      </c>
      <c r="FZ513" s="211">
        <f t="shared" si="1478"/>
        <v>0</v>
      </c>
      <c r="GA513" s="211">
        <f t="shared" si="1479"/>
        <v>0</v>
      </c>
      <c r="GB513" s="211">
        <f t="shared" si="1480"/>
        <v>0</v>
      </c>
      <c r="GC513" s="211">
        <f t="shared" si="1481"/>
        <v>0</v>
      </c>
      <c r="GD513" s="211">
        <f t="shared" si="1482"/>
        <v>0</v>
      </c>
      <c r="GE513" s="211">
        <f t="shared" si="1483"/>
        <v>0</v>
      </c>
      <c r="GF513" s="211">
        <f t="shared" si="1484"/>
        <v>0</v>
      </c>
      <c r="GG513" s="211">
        <f t="shared" si="1485"/>
        <v>0</v>
      </c>
      <c r="GH513" s="211">
        <f t="shared" si="1486"/>
        <v>0</v>
      </c>
      <c r="GI513" s="211">
        <f t="shared" si="1487"/>
        <v>0</v>
      </c>
      <c r="GJ513" s="211">
        <f t="shared" si="1488"/>
        <v>0</v>
      </c>
      <c r="GK513" s="211">
        <f t="shared" si="1489"/>
        <v>0</v>
      </c>
      <c r="GL513" s="211">
        <f t="shared" si="1490"/>
        <v>0</v>
      </c>
    </row>
    <row r="514" spans="3:194">
      <c r="C514" s="25" t="s">
        <v>356</v>
      </c>
      <c r="D514" s="220">
        <v>5142</v>
      </c>
      <c r="E514" s="223">
        <v>11</v>
      </c>
      <c r="F514" s="223"/>
      <c r="G514" s="224">
        <f t="shared" si="1524"/>
        <v>0</v>
      </c>
      <c r="H514" s="224">
        <f t="shared" si="1525"/>
        <v>0</v>
      </c>
      <c r="I514" s="222"/>
      <c r="J514" s="222"/>
      <c r="K514" s="222"/>
      <c r="L514" s="222"/>
      <c r="M514" s="222"/>
      <c r="N514" s="222"/>
      <c r="O514" s="222"/>
      <c r="P514" s="222"/>
      <c r="Q514" s="224">
        <f t="shared" si="1526"/>
        <v>0</v>
      </c>
      <c r="R514" s="222"/>
      <c r="S514" s="222"/>
      <c r="T514" s="222"/>
      <c r="U514" s="222"/>
      <c r="V514" s="224">
        <f t="shared" si="1527"/>
        <v>0</v>
      </c>
      <c r="W514" s="222"/>
      <c r="X514" s="222"/>
      <c r="Y514" s="222"/>
      <c r="Z514" s="222"/>
      <c r="AA514" s="224">
        <f t="shared" si="1528"/>
        <v>0</v>
      </c>
      <c r="AB514" s="222"/>
      <c r="AC514" s="222"/>
      <c r="AD514" s="222"/>
      <c r="AE514" s="222"/>
      <c r="AF514" s="224">
        <f t="shared" si="1529"/>
        <v>0</v>
      </c>
      <c r="AG514" s="222"/>
      <c r="AH514" s="222"/>
      <c r="AI514" s="222"/>
      <c r="AJ514" s="222"/>
      <c r="AK514" s="224">
        <f t="shared" si="1530"/>
        <v>0</v>
      </c>
      <c r="AL514" s="224">
        <f t="shared" si="1531"/>
        <v>0</v>
      </c>
      <c r="AM514" s="222"/>
      <c r="AN514" s="222"/>
      <c r="AO514" s="222"/>
      <c r="AP514" s="222"/>
      <c r="AQ514" s="222"/>
      <c r="AR514" s="222"/>
      <c r="AS514" s="222"/>
      <c r="AT514" s="222"/>
      <c r="AU514" s="224">
        <f t="shared" si="1532"/>
        <v>0</v>
      </c>
      <c r="AV514" s="222"/>
      <c r="AW514" s="222"/>
      <c r="AX514" s="222"/>
      <c r="AY514" s="222"/>
      <c r="AZ514" s="224">
        <f t="shared" si="1533"/>
        <v>0</v>
      </c>
      <c r="BA514" s="222"/>
      <c r="BB514" s="222"/>
      <c r="BC514" s="222"/>
      <c r="BD514" s="222"/>
      <c r="BE514" s="224">
        <f t="shared" si="1534"/>
        <v>0</v>
      </c>
      <c r="BF514" s="222"/>
      <c r="BG514" s="222"/>
      <c r="BH514" s="222"/>
      <c r="BI514" s="222"/>
      <c r="BJ514" s="224">
        <f t="shared" si="1535"/>
        <v>0</v>
      </c>
      <c r="BK514" s="222"/>
      <c r="BL514" s="222"/>
      <c r="BM514" s="222"/>
      <c r="BN514" s="222"/>
      <c r="BO514" s="224">
        <f t="shared" si="1536"/>
        <v>0</v>
      </c>
      <c r="BP514" s="222"/>
      <c r="BQ514" s="222"/>
      <c r="BR514" s="222"/>
      <c r="BS514" s="222"/>
      <c r="BT514" s="224">
        <f t="shared" si="1537"/>
        <v>0</v>
      </c>
      <c r="BU514" s="222"/>
      <c r="BV514" s="222"/>
      <c r="BW514" s="222"/>
      <c r="BX514" s="222"/>
      <c r="BY514" s="224">
        <f t="shared" si="1538"/>
        <v>0</v>
      </c>
      <c r="BZ514" s="222"/>
      <c r="CA514" s="222"/>
      <c r="CB514" s="222"/>
      <c r="CC514" s="222"/>
      <c r="CD514" s="224">
        <f t="shared" si="1539"/>
        <v>0</v>
      </c>
      <c r="CE514" s="222"/>
      <c r="CF514" s="222"/>
      <c r="CG514" s="222"/>
      <c r="CH514" s="222"/>
      <c r="CI514" s="224">
        <f t="shared" si="1540"/>
        <v>0</v>
      </c>
      <c r="CJ514" s="222"/>
      <c r="CK514" s="222"/>
      <c r="CL514" s="222"/>
      <c r="CM514" s="222"/>
      <c r="CN514" s="224">
        <f t="shared" si="1541"/>
        <v>0</v>
      </c>
      <c r="CO514" s="222"/>
      <c r="CP514" s="222"/>
      <c r="CQ514" s="222"/>
      <c r="CR514" s="222"/>
      <c r="CS514" s="209">
        <f t="shared" si="1521"/>
        <v>0</v>
      </c>
      <c r="CT514" s="205"/>
      <c r="CU514" s="210">
        <f t="shared" si="1547"/>
        <v>0</v>
      </c>
      <c r="CV514" s="210">
        <f t="shared" si="1547"/>
        <v>0</v>
      </c>
      <c r="CW514" s="210">
        <f t="shared" si="1492"/>
        <v>0</v>
      </c>
      <c r="CX514" s="210">
        <f t="shared" si="1493"/>
        <v>0</v>
      </c>
      <c r="CY514" s="210">
        <f t="shared" si="1494"/>
        <v>0</v>
      </c>
      <c r="CZ514" s="210">
        <f t="shared" si="1495"/>
        <v>0</v>
      </c>
      <c r="DA514" s="210">
        <f t="shared" si="1548"/>
        <v>0</v>
      </c>
      <c r="DB514" s="210">
        <f t="shared" si="1548"/>
        <v>0</v>
      </c>
      <c r="DC514" s="210">
        <f t="shared" si="1496"/>
        <v>0</v>
      </c>
      <c r="DD514" s="210">
        <f t="shared" si="1497"/>
        <v>0</v>
      </c>
      <c r="DE514" s="210">
        <f t="shared" si="1498"/>
        <v>0</v>
      </c>
      <c r="DF514" s="210">
        <f t="shared" si="1499"/>
        <v>0</v>
      </c>
      <c r="DG514" s="210">
        <f t="shared" si="1500"/>
        <v>0</v>
      </c>
      <c r="DH514" s="210">
        <f t="shared" si="1501"/>
        <v>0</v>
      </c>
      <c r="DI514" s="210">
        <f t="shared" si="1502"/>
        <v>0</v>
      </c>
      <c r="DJ514" s="210">
        <f t="shared" si="1503"/>
        <v>0</v>
      </c>
      <c r="DK514" s="210">
        <f t="shared" si="1504"/>
        <v>0</v>
      </c>
      <c r="DL514" s="210">
        <f t="shared" si="1505"/>
        <v>0</v>
      </c>
      <c r="DN514" s="210">
        <f t="shared" si="1557"/>
        <v>0</v>
      </c>
      <c r="DO514" s="210">
        <f t="shared" si="1557"/>
        <v>0</v>
      </c>
      <c r="DP514" s="210">
        <f t="shared" si="1556"/>
        <v>0</v>
      </c>
      <c r="DQ514" s="210">
        <f t="shared" si="1556"/>
        <v>0</v>
      </c>
      <c r="DR514" s="210">
        <f t="shared" si="1556"/>
        <v>0</v>
      </c>
      <c r="DS514" s="210">
        <f t="shared" si="1556"/>
        <v>0</v>
      </c>
      <c r="DT514" s="210">
        <f t="shared" si="1556"/>
        <v>0</v>
      </c>
      <c r="DU514" s="210">
        <f t="shared" si="1556"/>
        <v>0</v>
      </c>
      <c r="DV514" s="210">
        <f t="shared" si="1556"/>
        <v>0</v>
      </c>
      <c r="DW514" s="210">
        <f t="shared" si="1556"/>
        <v>0</v>
      </c>
      <c r="DX514" s="210">
        <f t="shared" si="1556"/>
        <v>0</v>
      </c>
      <c r="DY514" s="210">
        <f t="shared" si="1549"/>
        <v>0</v>
      </c>
      <c r="DZ514" s="210">
        <f t="shared" si="1550"/>
        <v>0</v>
      </c>
      <c r="EA514" s="210">
        <f t="shared" si="1551"/>
        <v>0</v>
      </c>
      <c r="EB514" s="210">
        <f t="shared" si="1552"/>
        <v>0</v>
      </c>
      <c r="EC514" s="210">
        <f t="shared" si="1553"/>
        <v>0</v>
      </c>
      <c r="ED514" s="210">
        <f t="shared" si="1558"/>
        <v>0</v>
      </c>
      <c r="EE514" s="210">
        <f t="shared" si="1559"/>
        <v>0</v>
      </c>
      <c r="EF514" s="210">
        <f t="shared" si="1560"/>
        <v>0</v>
      </c>
      <c r="EG514" s="210">
        <f t="shared" si="1561"/>
        <v>0</v>
      </c>
      <c r="EH514" s="210">
        <f t="shared" si="1542"/>
        <v>0</v>
      </c>
      <c r="EI514" s="210">
        <f t="shared" si="1542"/>
        <v>0</v>
      </c>
      <c r="EJ514" s="210">
        <f t="shared" si="1542"/>
        <v>0</v>
      </c>
      <c r="EK514" s="210">
        <f t="shared" si="1542"/>
        <v>0</v>
      </c>
      <c r="EL514" s="210">
        <f t="shared" si="1542"/>
        <v>0</v>
      </c>
      <c r="EM514" s="210">
        <f t="shared" si="1542"/>
        <v>0</v>
      </c>
      <c r="EN514" s="210">
        <f t="shared" si="1542"/>
        <v>0</v>
      </c>
      <c r="EO514" s="210">
        <f t="shared" si="1542"/>
        <v>0</v>
      </c>
      <c r="EP514" s="210">
        <f t="shared" si="1542"/>
        <v>0</v>
      </c>
      <c r="EQ514" s="210">
        <f t="shared" si="1555"/>
        <v>0</v>
      </c>
      <c r="ES514" s="210">
        <f t="shared" si="1506"/>
        <v>0</v>
      </c>
      <c r="ET514" s="210">
        <f t="shared" si="1507"/>
        <v>0</v>
      </c>
      <c r="EU514" s="210">
        <f t="shared" si="1508"/>
        <v>0</v>
      </c>
      <c r="EV514" s="210">
        <f t="shared" si="1509"/>
        <v>0</v>
      </c>
      <c r="EW514" s="210">
        <f t="shared" si="1510"/>
        <v>0</v>
      </c>
      <c r="EX514" s="210">
        <f t="shared" si="1511"/>
        <v>0</v>
      </c>
      <c r="EY514" s="210">
        <f t="shared" si="1512"/>
        <v>0</v>
      </c>
      <c r="EZ514" s="210">
        <f t="shared" si="1513"/>
        <v>0</v>
      </c>
      <c r="FA514" s="210">
        <f t="shared" si="1514"/>
        <v>0</v>
      </c>
      <c r="FB514" s="210">
        <f t="shared" si="1515"/>
        <v>0</v>
      </c>
      <c r="FC514" s="210">
        <f t="shared" si="1516"/>
        <v>0</v>
      </c>
      <c r="FD514" s="210">
        <f t="shared" si="1517"/>
        <v>0</v>
      </c>
      <c r="FE514" s="210">
        <f t="shared" si="1518"/>
        <v>0</v>
      </c>
      <c r="FF514" s="210">
        <f t="shared" si="1519"/>
        <v>0</v>
      </c>
      <c r="FG514" s="210">
        <f t="shared" si="1520"/>
        <v>0</v>
      </c>
      <c r="FI514" s="211">
        <f t="shared" si="1461"/>
        <v>0</v>
      </c>
      <c r="FJ514" s="211">
        <f t="shared" si="1462"/>
        <v>0</v>
      </c>
      <c r="FK514" s="211">
        <f t="shared" si="1463"/>
        <v>0</v>
      </c>
      <c r="FL514" s="211">
        <f t="shared" si="1464"/>
        <v>0</v>
      </c>
      <c r="FM514" s="211">
        <f t="shared" si="1465"/>
        <v>0</v>
      </c>
      <c r="FN514" s="211">
        <f t="shared" si="1466"/>
        <v>0</v>
      </c>
      <c r="FO514" s="211">
        <f t="shared" si="1467"/>
        <v>0</v>
      </c>
      <c r="FP514" s="211">
        <f t="shared" si="1468"/>
        <v>0</v>
      </c>
      <c r="FQ514" s="211">
        <f t="shared" si="1469"/>
        <v>0</v>
      </c>
      <c r="FR514" s="211">
        <f t="shared" si="1470"/>
        <v>0</v>
      </c>
      <c r="FS514" s="211">
        <f t="shared" si="1471"/>
        <v>0</v>
      </c>
      <c r="FT514" s="211">
        <f t="shared" si="1472"/>
        <v>0</v>
      </c>
      <c r="FU514" s="211">
        <f t="shared" si="1473"/>
        <v>0</v>
      </c>
      <c r="FV514" s="211">
        <f t="shared" si="1474"/>
        <v>0</v>
      </c>
      <c r="FW514" s="211">
        <f t="shared" si="1475"/>
        <v>0</v>
      </c>
      <c r="FX514" s="211">
        <f t="shared" si="1476"/>
        <v>0</v>
      </c>
      <c r="FY514" s="211">
        <f t="shared" si="1477"/>
        <v>0</v>
      </c>
      <c r="FZ514" s="211">
        <f t="shared" si="1478"/>
        <v>0</v>
      </c>
      <c r="GA514" s="211">
        <f t="shared" si="1479"/>
        <v>0</v>
      </c>
      <c r="GB514" s="211">
        <f t="shared" si="1480"/>
        <v>0</v>
      </c>
      <c r="GC514" s="211">
        <f t="shared" si="1481"/>
        <v>0</v>
      </c>
      <c r="GD514" s="211">
        <f t="shared" si="1482"/>
        <v>0</v>
      </c>
      <c r="GE514" s="211">
        <f t="shared" si="1483"/>
        <v>0</v>
      </c>
      <c r="GF514" s="211">
        <f t="shared" si="1484"/>
        <v>0</v>
      </c>
      <c r="GG514" s="211">
        <f t="shared" si="1485"/>
        <v>0</v>
      </c>
      <c r="GH514" s="211">
        <f t="shared" si="1486"/>
        <v>0</v>
      </c>
      <c r="GI514" s="211">
        <f t="shared" si="1487"/>
        <v>0</v>
      </c>
      <c r="GJ514" s="211">
        <f t="shared" si="1488"/>
        <v>0</v>
      </c>
      <c r="GK514" s="211">
        <f t="shared" si="1489"/>
        <v>0</v>
      </c>
      <c r="GL514" s="211">
        <f t="shared" si="1490"/>
        <v>0</v>
      </c>
    </row>
    <row r="515" spans="3:194">
      <c r="C515" s="25" t="s">
        <v>357</v>
      </c>
      <c r="D515" s="220">
        <v>5143</v>
      </c>
      <c r="E515" s="223">
        <v>6</v>
      </c>
      <c r="F515" s="223"/>
      <c r="G515" s="224">
        <f t="shared" si="1524"/>
        <v>0</v>
      </c>
      <c r="H515" s="224">
        <f t="shared" si="1525"/>
        <v>0</v>
      </c>
      <c r="I515" s="222"/>
      <c r="J515" s="222"/>
      <c r="K515" s="222"/>
      <c r="L515" s="222"/>
      <c r="M515" s="222"/>
      <c r="N515" s="222"/>
      <c r="O515" s="222"/>
      <c r="P515" s="222"/>
      <c r="Q515" s="224">
        <f t="shared" si="1526"/>
        <v>0</v>
      </c>
      <c r="R515" s="222"/>
      <c r="S515" s="222"/>
      <c r="T515" s="222"/>
      <c r="U515" s="222"/>
      <c r="V515" s="224">
        <f t="shared" si="1527"/>
        <v>0</v>
      </c>
      <c r="W515" s="222"/>
      <c r="X515" s="222"/>
      <c r="Y515" s="222"/>
      <c r="Z515" s="222"/>
      <c r="AA515" s="224">
        <f t="shared" si="1528"/>
        <v>0</v>
      </c>
      <c r="AB515" s="222"/>
      <c r="AC515" s="222"/>
      <c r="AD515" s="222"/>
      <c r="AE515" s="222"/>
      <c r="AF515" s="224">
        <f t="shared" si="1529"/>
        <v>0</v>
      </c>
      <c r="AG515" s="222"/>
      <c r="AH515" s="222"/>
      <c r="AI515" s="222"/>
      <c r="AJ515" s="222"/>
      <c r="AK515" s="224">
        <f t="shared" si="1530"/>
        <v>0</v>
      </c>
      <c r="AL515" s="224">
        <f t="shared" si="1531"/>
        <v>0</v>
      </c>
      <c r="AM515" s="222"/>
      <c r="AN515" s="222"/>
      <c r="AO515" s="222"/>
      <c r="AP515" s="222"/>
      <c r="AQ515" s="222"/>
      <c r="AR515" s="222"/>
      <c r="AS515" s="222"/>
      <c r="AT515" s="222"/>
      <c r="AU515" s="224">
        <f t="shared" si="1532"/>
        <v>0</v>
      </c>
      <c r="AV515" s="222"/>
      <c r="AW515" s="222"/>
      <c r="AX515" s="222"/>
      <c r="AY515" s="222"/>
      <c r="AZ515" s="224">
        <f t="shared" si="1533"/>
        <v>0</v>
      </c>
      <c r="BA515" s="222"/>
      <c r="BB515" s="222"/>
      <c r="BC515" s="222"/>
      <c r="BD515" s="222"/>
      <c r="BE515" s="224">
        <f t="shared" si="1534"/>
        <v>0</v>
      </c>
      <c r="BF515" s="222"/>
      <c r="BG515" s="222"/>
      <c r="BH515" s="222"/>
      <c r="BI515" s="222"/>
      <c r="BJ515" s="224">
        <f t="shared" si="1535"/>
        <v>0</v>
      </c>
      <c r="BK515" s="222"/>
      <c r="BL515" s="222"/>
      <c r="BM515" s="222"/>
      <c r="BN515" s="222"/>
      <c r="BO515" s="224">
        <f t="shared" si="1536"/>
        <v>0</v>
      </c>
      <c r="BP515" s="222"/>
      <c r="BQ515" s="222"/>
      <c r="BR515" s="222"/>
      <c r="BS515" s="222"/>
      <c r="BT515" s="224">
        <f t="shared" si="1537"/>
        <v>0</v>
      </c>
      <c r="BU515" s="222"/>
      <c r="BV515" s="222"/>
      <c r="BW515" s="222"/>
      <c r="BX515" s="222"/>
      <c r="BY515" s="224">
        <f t="shared" si="1538"/>
        <v>0</v>
      </c>
      <c r="BZ515" s="222"/>
      <c r="CA515" s="222"/>
      <c r="CB515" s="222"/>
      <c r="CC515" s="222"/>
      <c r="CD515" s="224">
        <f t="shared" si="1539"/>
        <v>0</v>
      </c>
      <c r="CE515" s="222"/>
      <c r="CF515" s="222"/>
      <c r="CG515" s="222"/>
      <c r="CH515" s="222"/>
      <c r="CI515" s="224">
        <f t="shared" si="1540"/>
        <v>0</v>
      </c>
      <c r="CJ515" s="222"/>
      <c r="CK515" s="222"/>
      <c r="CL515" s="222"/>
      <c r="CM515" s="222"/>
      <c r="CN515" s="224">
        <f t="shared" si="1541"/>
        <v>0</v>
      </c>
      <c r="CO515" s="222"/>
      <c r="CP515" s="222"/>
      <c r="CQ515" s="222"/>
      <c r="CR515" s="222"/>
      <c r="CS515" s="209">
        <f t="shared" si="1521"/>
        <v>0</v>
      </c>
      <c r="CT515" s="205"/>
      <c r="CU515" s="210">
        <f t="shared" si="1547"/>
        <v>0</v>
      </c>
      <c r="CV515" s="210">
        <f t="shared" si="1547"/>
        <v>0</v>
      </c>
      <c r="CW515" s="210">
        <f t="shared" si="1492"/>
        <v>0</v>
      </c>
      <c r="CX515" s="210">
        <f t="shared" si="1493"/>
        <v>0</v>
      </c>
      <c r="CY515" s="210">
        <f t="shared" si="1494"/>
        <v>0</v>
      </c>
      <c r="CZ515" s="210">
        <f t="shared" si="1495"/>
        <v>0</v>
      </c>
      <c r="DA515" s="210">
        <f t="shared" si="1548"/>
        <v>0</v>
      </c>
      <c r="DB515" s="210">
        <f t="shared" si="1548"/>
        <v>0</v>
      </c>
      <c r="DC515" s="210">
        <f t="shared" si="1496"/>
        <v>0</v>
      </c>
      <c r="DD515" s="210">
        <f t="shared" si="1497"/>
        <v>0</v>
      </c>
      <c r="DE515" s="210">
        <f t="shared" si="1498"/>
        <v>0</v>
      </c>
      <c r="DF515" s="210">
        <f t="shared" si="1499"/>
        <v>0</v>
      </c>
      <c r="DG515" s="210">
        <f t="shared" si="1500"/>
        <v>0</v>
      </c>
      <c r="DH515" s="210">
        <f t="shared" si="1501"/>
        <v>0</v>
      </c>
      <c r="DI515" s="210">
        <f t="shared" si="1502"/>
        <v>0</v>
      </c>
      <c r="DJ515" s="210">
        <f t="shared" si="1503"/>
        <v>0</v>
      </c>
      <c r="DK515" s="210">
        <f t="shared" si="1504"/>
        <v>0</v>
      </c>
      <c r="DL515" s="210">
        <f t="shared" si="1505"/>
        <v>0</v>
      </c>
      <c r="DN515" s="210">
        <f t="shared" si="1557"/>
        <v>0</v>
      </c>
      <c r="DO515" s="210">
        <f t="shared" si="1557"/>
        <v>0</v>
      </c>
      <c r="DP515" s="210">
        <f t="shared" si="1556"/>
        <v>0</v>
      </c>
      <c r="DQ515" s="210">
        <f t="shared" si="1556"/>
        <v>0</v>
      </c>
      <c r="DR515" s="210">
        <f t="shared" si="1556"/>
        <v>0</v>
      </c>
      <c r="DS515" s="210">
        <f t="shared" si="1556"/>
        <v>0</v>
      </c>
      <c r="DT515" s="210">
        <f t="shared" si="1556"/>
        <v>0</v>
      </c>
      <c r="DU515" s="210">
        <f t="shared" si="1556"/>
        <v>0</v>
      </c>
      <c r="DV515" s="210">
        <f t="shared" si="1556"/>
        <v>0</v>
      </c>
      <c r="DW515" s="210">
        <f t="shared" si="1556"/>
        <v>0</v>
      </c>
      <c r="DX515" s="210">
        <f t="shared" si="1556"/>
        <v>0</v>
      </c>
      <c r="DY515" s="210">
        <f t="shared" si="1549"/>
        <v>0</v>
      </c>
      <c r="DZ515" s="210">
        <f t="shared" si="1550"/>
        <v>0</v>
      </c>
      <c r="EA515" s="210">
        <f t="shared" si="1551"/>
        <v>0</v>
      </c>
      <c r="EB515" s="210">
        <f t="shared" si="1552"/>
        <v>0</v>
      </c>
      <c r="EC515" s="210">
        <f t="shared" si="1553"/>
        <v>0</v>
      </c>
      <c r="ED515" s="210">
        <f t="shared" si="1558"/>
        <v>0</v>
      </c>
      <c r="EE515" s="210">
        <f t="shared" si="1559"/>
        <v>0</v>
      </c>
      <c r="EF515" s="210">
        <f t="shared" si="1560"/>
        <v>0</v>
      </c>
      <c r="EG515" s="210">
        <f t="shared" si="1561"/>
        <v>0</v>
      </c>
      <c r="EH515" s="210">
        <f t="shared" si="1542"/>
        <v>0</v>
      </c>
      <c r="EI515" s="210">
        <f t="shared" si="1542"/>
        <v>0</v>
      </c>
      <c r="EJ515" s="210">
        <f t="shared" si="1542"/>
        <v>0</v>
      </c>
      <c r="EK515" s="210">
        <f t="shared" si="1542"/>
        <v>0</v>
      </c>
      <c r="EL515" s="210">
        <f t="shared" si="1542"/>
        <v>0</v>
      </c>
      <c r="EM515" s="210">
        <f t="shared" si="1542"/>
        <v>0</v>
      </c>
      <c r="EN515" s="210">
        <f t="shared" si="1542"/>
        <v>0</v>
      </c>
      <c r="EO515" s="210">
        <f t="shared" si="1542"/>
        <v>0</v>
      </c>
      <c r="EP515" s="210">
        <f t="shared" si="1542"/>
        <v>0</v>
      </c>
      <c r="EQ515" s="210">
        <f t="shared" si="1555"/>
        <v>0</v>
      </c>
      <c r="ES515" s="210">
        <f t="shared" si="1506"/>
        <v>0</v>
      </c>
      <c r="ET515" s="210">
        <f t="shared" si="1507"/>
        <v>0</v>
      </c>
      <c r="EU515" s="210">
        <f t="shared" si="1508"/>
        <v>0</v>
      </c>
      <c r="EV515" s="210">
        <f t="shared" si="1509"/>
        <v>0</v>
      </c>
      <c r="EW515" s="210">
        <f t="shared" si="1510"/>
        <v>0</v>
      </c>
      <c r="EX515" s="210">
        <f t="shared" si="1511"/>
        <v>0</v>
      </c>
      <c r="EY515" s="210">
        <f t="shared" si="1512"/>
        <v>0</v>
      </c>
      <c r="EZ515" s="210">
        <f t="shared" si="1513"/>
        <v>0</v>
      </c>
      <c r="FA515" s="210">
        <f t="shared" si="1514"/>
        <v>0</v>
      </c>
      <c r="FB515" s="210">
        <f t="shared" si="1515"/>
        <v>0</v>
      </c>
      <c r="FC515" s="210">
        <f t="shared" si="1516"/>
        <v>0</v>
      </c>
      <c r="FD515" s="210">
        <f t="shared" si="1517"/>
        <v>0</v>
      </c>
      <c r="FE515" s="210">
        <f t="shared" si="1518"/>
        <v>0</v>
      </c>
      <c r="FF515" s="210">
        <f t="shared" si="1519"/>
        <v>0</v>
      </c>
      <c r="FG515" s="210">
        <f t="shared" si="1520"/>
        <v>0</v>
      </c>
      <c r="FI515" s="211">
        <f t="shared" si="1461"/>
        <v>0</v>
      </c>
      <c r="FJ515" s="211">
        <f t="shared" si="1462"/>
        <v>0</v>
      </c>
      <c r="FK515" s="211">
        <f t="shared" si="1463"/>
        <v>0</v>
      </c>
      <c r="FL515" s="211">
        <f t="shared" si="1464"/>
        <v>0</v>
      </c>
      <c r="FM515" s="211">
        <f t="shared" si="1465"/>
        <v>0</v>
      </c>
      <c r="FN515" s="211">
        <f t="shared" si="1466"/>
        <v>0</v>
      </c>
      <c r="FO515" s="211">
        <f t="shared" si="1467"/>
        <v>0</v>
      </c>
      <c r="FP515" s="211">
        <f t="shared" si="1468"/>
        <v>0</v>
      </c>
      <c r="FQ515" s="211">
        <f t="shared" si="1469"/>
        <v>0</v>
      </c>
      <c r="FR515" s="211">
        <f t="shared" si="1470"/>
        <v>0</v>
      </c>
      <c r="FS515" s="211">
        <f t="shared" si="1471"/>
        <v>0</v>
      </c>
      <c r="FT515" s="211">
        <f t="shared" si="1472"/>
        <v>0</v>
      </c>
      <c r="FU515" s="211">
        <f t="shared" si="1473"/>
        <v>0</v>
      </c>
      <c r="FV515" s="211">
        <f t="shared" si="1474"/>
        <v>0</v>
      </c>
      <c r="FW515" s="211">
        <f t="shared" si="1475"/>
        <v>0</v>
      </c>
      <c r="FX515" s="211">
        <f t="shared" si="1476"/>
        <v>0</v>
      </c>
      <c r="FY515" s="211">
        <f t="shared" si="1477"/>
        <v>0</v>
      </c>
      <c r="FZ515" s="211">
        <f t="shared" si="1478"/>
        <v>0</v>
      </c>
      <c r="GA515" s="211">
        <f t="shared" si="1479"/>
        <v>0</v>
      </c>
      <c r="GB515" s="211">
        <f t="shared" si="1480"/>
        <v>0</v>
      </c>
      <c r="GC515" s="211">
        <f t="shared" si="1481"/>
        <v>0</v>
      </c>
      <c r="GD515" s="211">
        <f t="shared" si="1482"/>
        <v>0</v>
      </c>
      <c r="GE515" s="211">
        <f t="shared" si="1483"/>
        <v>0</v>
      </c>
      <c r="GF515" s="211">
        <f t="shared" si="1484"/>
        <v>0</v>
      </c>
      <c r="GG515" s="211">
        <f t="shared" si="1485"/>
        <v>0</v>
      </c>
      <c r="GH515" s="211">
        <f t="shared" si="1486"/>
        <v>0</v>
      </c>
      <c r="GI515" s="211">
        <f t="shared" si="1487"/>
        <v>0</v>
      </c>
      <c r="GJ515" s="211">
        <f t="shared" si="1488"/>
        <v>0</v>
      </c>
      <c r="GK515" s="211">
        <f t="shared" si="1489"/>
        <v>0</v>
      </c>
      <c r="GL515" s="211">
        <f t="shared" si="1490"/>
        <v>0</v>
      </c>
    </row>
    <row r="516" spans="3:194" ht="45">
      <c r="C516" s="25" t="s">
        <v>358</v>
      </c>
      <c r="D516" s="220">
        <v>5144</v>
      </c>
      <c r="E516" s="223">
        <v>23</v>
      </c>
      <c r="F516" s="223"/>
      <c r="G516" s="224">
        <f t="shared" si="1524"/>
        <v>0</v>
      </c>
      <c r="H516" s="224">
        <f t="shared" si="1525"/>
        <v>0</v>
      </c>
      <c r="I516" s="222"/>
      <c r="J516" s="222"/>
      <c r="K516" s="222"/>
      <c r="L516" s="222"/>
      <c r="M516" s="222"/>
      <c r="N516" s="222"/>
      <c r="O516" s="222"/>
      <c r="P516" s="222"/>
      <c r="Q516" s="224">
        <f t="shared" si="1526"/>
        <v>0</v>
      </c>
      <c r="R516" s="222"/>
      <c r="S516" s="222"/>
      <c r="T516" s="222"/>
      <c r="U516" s="222"/>
      <c r="V516" s="224">
        <f t="shared" si="1527"/>
        <v>0</v>
      </c>
      <c r="W516" s="222"/>
      <c r="X516" s="222"/>
      <c r="Y516" s="222"/>
      <c r="Z516" s="222"/>
      <c r="AA516" s="224">
        <f t="shared" si="1528"/>
        <v>0</v>
      </c>
      <c r="AB516" s="222"/>
      <c r="AC516" s="222"/>
      <c r="AD516" s="222"/>
      <c r="AE516" s="222"/>
      <c r="AF516" s="224">
        <f t="shared" si="1529"/>
        <v>0</v>
      </c>
      <c r="AG516" s="222"/>
      <c r="AH516" s="222"/>
      <c r="AI516" s="222"/>
      <c r="AJ516" s="222"/>
      <c r="AK516" s="224">
        <f t="shared" si="1530"/>
        <v>0</v>
      </c>
      <c r="AL516" s="224">
        <f t="shared" si="1531"/>
        <v>0</v>
      </c>
      <c r="AM516" s="222"/>
      <c r="AN516" s="222"/>
      <c r="AO516" s="222"/>
      <c r="AP516" s="222"/>
      <c r="AQ516" s="222"/>
      <c r="AR516" s="222"/>
      <c r="AS516" s="222"/>
      <c r="AT516" s="222"/>
      <c r="AU516" s="224">
        <f t="shared" si="1532"/>
        <v>0</v>
      </c>
      <c r="AV516" s="222"/>
      <c r="AW516" s="222"/>
      <c r="AX516" s="222"/>
      <c r="AY516" s="222"/>
      <c r="AZ516" s="224">
        <f t="shared" si="1533"/>
        <v>0</v>
      </c>
      <c r="BA516" s="222"/>
      <c r="BB516" s="222"/>
      <c r="BC516" s="222"/>
      <c r="BD516" s="222"/>
      <c r="BE516" s="224">
        <f t="shared" si="1534"/>
        <v>0</v>
      </c>
      <c r="BF516" s="222"/>
      <c r="BG516" s="222"/>
      <c r="BH516" s="222"/>
      <c r="BI516" s="222"/>
      <c r="BJ516" s="224">
        <f t="shared" si="1535"/>
        <v>0</v>
      </c>
      <c r="BK516" s="222"/>
      <c r="BL516" s="222"/>
      <c r="BM516" s="222"/>
      <c r="BN516" s="222"/>
      <c r="BO516" s="224">
        <f t="shared" si="1536"/>
        <v>0</v>
      </c>
      <c r="BP516" s="222"/>
      <c r="BQ516" s="222"/>
      <c r="BR516" s="222"/>
      <c r="BS516" s="222"/>
      <c r="BT516" s="224">
        <f t="shared" si="1537"/>
        <v>0</v>
      </c>
      <c r="BU516" s="222"/>
      <c r="BV516" s="222"/>
      <c r="BW516" s="222"/>
      <c r="BX516" s="222"/>
      <c r="BY516" s="224">
        <f t="shared" si="1538"/>
        <v>0</v>
      </c>
      <c r="BZ516" s="222"/>
      <c r="CA516" s="222"/>
      <c r="CB516" s="222"/>
      <c r="CC516" s="222"/>
      <c r="CD516" s="224">
        <f t="shared" si="1539"/>
        <v>0</v>
      </c>
      <c r="CE516" s="222"/>
      <c r="CF516" s="222"/>
      <c r="CG516" s="222"/>
      <c r="CH516" s="222"/>
      <c r="CI516" s="224">
        <f t="shared" si="1540"/>
        <v>0</v>
      </c>
      <c r="CJ516" s="222"/>
      <c r="CK516" s="222"/>
      <c r="CL516" s="222"/>
      <c r="CM516" s="222"/>
      <c r="CN516" s="224">
        <f t="shared" si="1541"/>
        <v>0</v>
      </c>
      <c r="CO516" s="222"/>
      <c r="CP516" s="222"/>
      <c r="CQ516" s="222"/>
      <c r="CR516" s="222"/>
      <c r="CS516" s="209">
        <f t="shared" si="1521"/>
        <v>0</v>
      </c>
      <c r="CT516" s="205"/>
      <c r="CU516" s="210">
        <f t="shared" si="1547"/>
        <v>0</v>
      </c>
      <c r="CV516" s="210">
        <f t="shared" si="1547"/>
        <v>0</v>
      </c>
      <c r="CW516" s="210">
        <f t="shared" si="1492"/>
        <v>0</v>
      </c>
      <c r="CX516" s="210">
        <f t="shared" si="1493"/>
        <v>0</v>
      </c>
      <c r="CY516" s="210">
        <f t="shared" si="1494"/>
        <v>0</v>
      </c>
      <c r="CZ516" s="210">
        <f t="shared" si="1495"/>
        <v>0</v>
      </c>
      <c r="DA516" s="210">
        <f t="shared" si="1548"/>
        <v>0</v>
      </c>
      <c r="DB516" s="210">
        <f t="shared" si="1548"/>
        <v>0</v>
      </c>
      <c r="DC516" s="210">
        <f t="shared" si="1496"/>
        <v>0</v>
      </c>
      <c r="DD516" s="210">
        <f t="shared" si="1497"/>
        <v>0</v>
      </c>
      <c r="DE516" s="210">
        <f t="shared" si="1498"/>
        <v>0</v>
      </c>
      <c r="DF516" s="210">
        <f t="shared" si="1499"/>
        <v>0</v>
      </c>
      <c r="DG516" s="210">
        <f t="shared" si="1500"/>
        <v>0</v>
      </c>
      <c r="DH516" s="210">
        <f t="shared" si="1501"/>
        <v>0</v>
      </c>
      <c r="DI516" s="210">
        <f t="shared" si="1502"/>
        <v>0</v>
      </c>
      <c r="DJ516" s="210">
        <f t="shared" si="1503"/>
        <v>0</v>
      </c>
      <c r="DK516" s="210">
        <f t="shared" si="1504"/>
        <v>0</v>
      </c>
      <c r="DL516" s="210">
        <f t="shared" si="1505"/>
        <v>0</v>
      </c>
      <c r="DN516" s="210">
        <f t="shared" si="1557"/>
        <v>0</v>
      </c>
      <c r="DO516" s="210">
        <f t="shared" si="1557"/>
        <v>0</v>
      </c>
      <c r="DP516" s="210">
        <f t="shared" si="1556"/>
        <v>0</v>
      </c>
      <c r="DQ516" s="210">
        <f t="shared" si="1556"/>
        <v>0</v>
      </c>
      <c r="DR516" s="210">
        <f t="shared" si="1556"/>
        <v>0</v>
      </c>
      <c r="DS516" s="210">
        <f t="shared" si="1556"/>
        <v>0</v>
      </c>
      <c r="DT516" s="210">
        <f t="shared" si="1556"/>
        <v>0</v>
      </c>
      <c r="DU516" s="210">
        <f t="shared" si="1556"/>
        <v>0</v>
      </c>
      <c r="DV516" s="210">
        <f t="shared" si="1556"/>
        <v>0</v>
      </c>
      <c r="DW516" s="210">
        <f t="shared" si="1556"/>
        <v>0</v>
      </c>
      <c r="DX516" s="210">
        <f t="shared" si="1556"/>
        <v>0</v>
      </c>
      <c r="DY516" s="210">
        <f t="shared" si="1549"/>
        <v>0</v>
      </c>
      <c r="DZ516" s="210">
        <f t="shared" si="1550"/>
        <v>0</v>
      </c>
      <c r="EA516" s="210">
        <f t="shared" si="1551"/>
        <v>0</v>
      </c>
      <c r="EB516" s="210">
        <f t="shared" si="1552"/>
        <v>0</v>
      </c>
      <c r="EC516" s="210">
        <f t="shared" si="1553"/>
        <v>0</v>
      </c>
      <c r="ED516" s="210">
        <f t="shared" si="1558"/>
        <v>0</v>
      </c>
      <c r="EE516" s="210">
        <f t="shared" si="1559"/>
        <v>0</v>
      </c>
      <c r="EF516" s="210">
        <f t="shared" si="1560"/>
        <v>0</v>
      </c>
      <c r="EG516" s="210">
        <f t="shared" si="1561"/>
        <v>0</v>
      </c>
      <c r="EH516" s="210">
        <f t="shared" si="1542"/>
        <v>0</v>
      </c>
      <c r="EI516" s="210">
        <f t="shared" si="1542"/>
        <v>0</v>
      </c>
      <c r="EJ516" s="210">
        <f t="shared" si="1542"/>
        <v>0</v>
      </c>
      <c r="EK516" s="210">
        <f t="shared" si="1542"/>
        <v>0</v>
      </c>
      <c r="EL516" s="210">
        <f t="shared" si="1542"/>
        <v>0</v>
      </c>
      <c r="EM516" s="210">
        <f t="shared" si="1542"/>
        <v>0</v>
      </c>
      <c r="EN516" s="210">
        <f t="shared" si="1542"/>
        <v>0</v>
      </c>
      <c r="EO516" s="210">
        <f t="shared" si="1542"/>
        <v>0</v>
      </c>
      <c r="EP516" s="210">
        <f t="shared" si="1542"/>
        <v>0</v>
      </c>
      <c r="EQ516" s="210">
        <f t="shared" si="1555"/>
        <v>0</v>
      </c>
      <c r="ES516" s="210">
        <f t="shared" si="1506"/>
        <v>0</v>
      </c>
      <c r="ET516" s="210">
        <f t="shared" si="1507"/>
        <v>0</v>
      </c>
      <c r="EU516" s="210">
        <f t="shared" si="1508"/>
        <v>0</v>
      </c>
      <c r="EV516" s="210">
        <f t="shared" si="1509"/>
        <v>0</v>
      </c>
      <c r="EW516" s="210">
        <f t="shared" si="1510"/>
        <v>0</v>
      </c>
      <c r="EX516" s="210">
        <f t="shared" si="1511"/>
        <v>0</v>
      </c>
      <c r="EY516" s="210">
        <f t="shared" si="1512"/>
        <v>0</v>
      </c>
      <c r="EZ516" s="210">
        <f t="shared" si="1513"/>
        <v>0</v>
      </c>
      <c r="FA516" s="210">
        <f t="shared" si="1514"/>
        <v>0</v>
      </c>
      <c r="FB516" s="210">
        <f t="shared" si="1515"/>
        <v>0</v>
      </c>
      <c r="FC516" s="210">
        <f t="shared" si="1516"/>
        <v>0</v>
      </c>
      <c r="FD516" s="210">
        <f t="shared" si="1517"/>
        <v>0</v>
      </c>
      <c r="FE516" s="210">
        <f t="shared" si="1518"/>
        <v>0</v>
      </c>
      <c r="FF516" s="210">
        <f t="shared" si="1519"/>
        <v>0</v>
      </c>
      <c r="FG516" s="210">
        <f t="shared" si="1520"/>
        <v>0</v>
      </c>
      <c r="FI516" s="211">
        <f t="shared" si="1461"/>
        <v>0</v>
      </c>
      <c r="FJ516" s="211">
        <f t="shared" si="1462"/>
        <v>0</v>
      </c>
      <c r="FK516" s="211">
        <f t="shared" si="1463"/>
        <v>0</v>
      </c>
      <c r="FL516" s="211">
        <f t="shared" si="1464"/>
        <v>0</v>
      </c>
      <c r="FM516" s="211">
        <f t="shared" si="1465"/>
        <v>0</v>
      </c>
      <c r="FN516" s="211">
        <f t="shared" si="1466"/>
        <v>0</v>
      </c>
      <c r="FO516" s="211">
        <f t="shared" si="1467"/>
        <v>0</v>
      </c>
      <c r="FP516" s="211">
        <f t="shared" si="1468"/>
        <v>0</v>
      </c>
      <c r="FQ516" s="211">
        <f t="shared" si="1469"/>
        <v>0</v>
      </c>
      <c r="FR516" s="211">
        <f t="shared" si="1470"/>
        <v>0</v>
      </c>
      <c r="FS516" s="211">
        <f t="shared" si="1471"/>
        <v>0</v>
      </c>
      <c r="FT516" s="211">
        <f t="shared" si="1472"/>
        <v>0</v>
      </c>
      <c r="FU516" s="211">
        <f t="shared" si="1473"/>
        <v>0</v>
      </c>
      <c r="FV516" s="211">
        <f t="shared" si="1474"/>
        <v>0</v>
      </c>
      <c r="FW516" s="211">
        <f t="shared" si="1475"/>
        <v>0</v>
      </c>
      <c r="FX516" s="211">
        <f t="shared" si="1476"/>
        <v>0</v>
      </c>
      <c r="FY516" s="211">
        <f t="shared" si="1477"/>
        <v>0</v>
      </c>
      <c r="FZ516" s="211">
        <f t="shared" si="1478"/>
        <v>0</v>
      </c>
      <c r="GA516" s="211">
        <f t="shared" si="1479"/>
        <v>0</v>
      </c>
      <c r="GB516" s="211">
        <f t="shared" si="1480"/>
        <v>0</v>
      </c>
      <c r="GC516" s="211">
        <f t="shared" si="1481"/>
        <v>0</v>
      </c>
      <c r="GD516" s="211">
        <f t="shared" si="1482"/>
        <v>0</v>
      </c>
      <c r="GE516" s="211">
        <f t="shared" si="1483"/>
        <v>0</v>
      </c>
      <c r="GF516" s="211">
        <f t="shared" si="1484"/>
        <v>0</v>
      </c>
      <c r="GG516" s="211">
        <f t="shared" si="1485"/>
        <v>0</v>
      </c>
      <c r="GH516" s="211">
        <f t="shared" si="1486"/>
        <v>0</v>
      </c>
      <c r="GI516" s="211">
        <f t="shared" si="1487"/>
        <v>0</v>
      </c>
      <c r="GJ516" s="211">
        <f t="shared" si="1488"/>
        <v>0</v>
      </c>
      <c r="GK516" s="211">
        <f t="shared" si="1489"/>
        <v>0</v>
      </c>
      <c r="GL516" s="211">
        <f t="shared" si="1490"/>
        <v>0</v>
      </c>
    </row>
    <row r="517" spans="3:194">
      <c r="C517" s="25" t="s">
        <v>359</v>
      </c>
      <c r="D517" s="220">
        <v>5145</v>
      </c>
      <c r="E517" s="223">
        <v>23</v>
      </c>
      <c r="F517" s="223"/>
      <c r="G517" s="224">
        <f t="shared" si="1524"/>
        <v>0</v>
      </c>
      <c r="H517" s="224">
        <f t="shared" si="1525"/>
        <v>0</v>
      </c>
      <c r="I517" s="222"/>
      <c r="J517" s="222"/>
      <c r="K517" s="222"/>
      <c r="L517" s="222"/>
      <c r="M517" s="222"/>
      <c r="N517" s="222"/>
      <c r="O517" s="222"/>
      <c r="P517" s="222"/>
      <c r="Q517" s="224">
        <f t="shared" si="1526"/>
        <v>0</v>
      </c>
      <c r="R517" s="222"/>
      <c r="S517" s="222"/>
      <c r="T517" s="222"/>
      <c r="U517" s="222"/>
      <c r="V517" s="224">
        <f t="shared" si="1527"/>
        <v>0</v>
      </c>
      <c r="W517" s="222"/>
      <c r="X517" s="222"/>
      <c r="Y517" s="222"/>
      <c r="Z517" s="222"/>
      <c r="AA517" s="224">
        <f t="shared" si="1528"/>
        <v>0</v>
      </c>
      <c r="AB517" s="222"/>
      <c r="AC517" s="222"/>
      <c r="AD517" s="222"/>
      <c r="AE517" s="222"/>
      <c r="AF517" s="224">
        <f t="shared" si="1529"/>
        <v>0</v>
      </c>
      <c r="AG517" s="222"/>
      <c r="AH517" s="222"/>
      <c r="AI517" s="222"/>
      <c r="AJ517" s="222"/>
      <c r="AK517" s="224">
        <f t="shared" si="1530"/>
        <v>0</v>
      </c>
      <c r="AL517" s="224">
        <f t="shared" si="1531"/>
        <v>0</v>
      </c>
      <c r="AM517" s="222"/>
      <c r="AN517" s="222"/>
      <c r="AO517" s="222"/>
      <c r="AP517" s="222"/>
      <c r="AQ517" s="222"/>
      <c r="AR517" s="222"/>
      <c r="AS517" s="222"/>
      <c r="AT517" s="222"/>
      <c r="AU517" s="224">
        <f t="shared" si="1532"/>
        <v>0</v>
      </c>
      <c r="AV517" s="222"/>
      <c r="AW517" s="222"/>
      <c r="AX517" s="222"/>
      <c r="AY517" s="222"/>
      <c r="AZ517" s="224">
        <f t="shared" si="1533"/>
        <v>0</v>
      </c>
      <c r="BA517" s="222"/>
      <c r="BB517" s="222"/>
      <c r="BC517" s="222"/>
      <c r="BD517" s="222"/>
      <c r="BE517" s="224">
        <f t="shared" si="1534"/>
        <v>0</v>
      </c>
      <c r="BF517" s="222"/>
      <c r="BG517" s="222"/>
      <c r="BH517" s="222"/>
      <c r="BI517" s="222"/>
      <c r="BJ517" s="224">
        <f t="shared" si="1535"/>
        <v>0</v>
      </c>
      <c r="BK517" s="222"/>
      <c r="BL517" s="222"/>
      <c r="BM517" s="222"/>
      <c r="BN517" s="222"/>
      <c r="BO517" s="224">
        <f t="shared" si="1536"/>
        <v>0</v>
      </c>
      <c r="BP517" s="222"/>
      <c r="BQ517" s="222"/>
      <c r="BR517" s="222"/>
      <c r="BS517" s="222"/>
      <c r="BT517" s="224">
        <f t="shared" si="1537"/>
        <v>0</v>
      </c>
      <c r="BU517" s="222"/>
      <c r="BV517" s="222"/>
      <c r="BW517" s="222"/>
      <c r="BX517" s="222"/>
      <c r="BY517" s="224">
        <f t="shared" si="1538"/>
        <v>0</v>
      </c>
      <c r="BZ517" s="222"/>
      <c r="CA517" s="222"/>
      <c r="CB517" s="222"/>
      <c r="CC517" s="222"/>
      <c r="CD517" s="224">
        <f t="shared" si="1539"/>
        <v>0</v>
      </c>
      <c r="CE517" s="222"/>
      <c r="CF517" s="222"/>
      <c r="CG517" s="222"/>
      <c r="CH517" s="222"/>
      <c r="CI517" s="224">
        <f t="shared" si="1540"/>
        <v>0</v>
      </c>
      <c r="CJ517" s="222"/>
      <c r="CK517" s="222"/>
      <c r="CL517" s="222"/>
      <c r="CM517" s="222"/>
      <c r="CN517" s="224">
        <f t="shared" si="1541"/>
        <v>0</v>
      </c>
      <c r="CO517" s="222"/>
      <c r="CP517" s="222"/>
      <c r="CQ517" s="222"/>
      <c r="CR517" s="222"/>
      <c r="CS517" s="209">
        <f t="shared" si="1521"/>
        <v>0</v>
      </c>
      <c r="CT517" s="205"/>
      <c r="CU517" s="210">
        <f t="shared" si="1547"/>
        <v>0</v>
      </c>
      <c r="CV517" s="210">
        <f t="shared" si="1547"/>
        <v>0</v>
      </c>
      <c r="CW517" s="210">
        <f t="shared" si="1492"/>
        <v>0</v>
      </c>
      <c r="CX517" s="210">
        <f t="shared" si="1493"/>
        <v>0</v>
      </c>
      <c r="CY517" s="210">
        <f t="shared" si="1494"/>
        <v>0</v>
      </c>
      <c r="CZ517" s="210">
        <f t="shared" si="1495"/>
        <v>0</v>
      </c>
      <c r="DA517" s="210">
        <f t="shared" si="1548"/>
        <v>0</v>
      </c>
      <c r="DB517" s="210">
        <f t="shared" si="1548"/>
        <v>0</v>
      </c>
      <c r="DC517" s="210">
        <f t="shared" si="1496"/>
        <v>0</v>
      </c>
      <c r="DD517" s="210">
        <f t="shared" si="1497"/>
        <v>0</v>
      </c>
      <c r="DE517" s="210">
        <f t="shared" si="1498"/>
        <v>0</v>
      </c>
      <c r="DF517" s="210">
        <f t="shared" si="1499"/>
        <v>0</v>
      </c>
      <c r="DG517" s="210">
        <f t="shared" si="1500"/>
        <v>0</v>
      </c>
      <c r="DH517" s="210">
        <f t="shared" si="1501"/>
        <v>0</v>
      </c>
      <c r="DI517" s="210">
        <f t="shared" si="1502"/>
        <v>0</v>
      </c>
      <c r="DJ517" s="210">
        <f t="shared" si="1503"/>
        <v>0</v>
      </c>
      <c r="DK517" s="210">
        <f t="shared" si="1504"/>
        <v>0</v>
      </c>
      <c r="DL517" s="210">
        <f t="shared" si="1505"/>
        <v>0</v>
      </c>
      <c r="DN517" s="210">
        <f t="shared" si="1557"/>
        <v>0</v>
      </c>
      <c r="DO517" s="210">
        <f t="shared" si="1557"/>
        <v>0</v>
      </c>
      <c r="DP517" s="210">
        <f t="shared" si="1556"/>
        <v>0</v>
      </c>
      <c r="DQ517" s="210">
        <f t="shared" si="1556"/>
        <v>0</v>
      </c>
      <c r="DR517" s="210">
        <f t="shared" si="1556"/>
        <v>0</v>
      </c>
      <c r="DS517" s="210">
        <f t="shared" si="1556"/>
        <v>0</v>
      </c>
      <c r="DT517" s="210">
        <f t="shared" si="1556"/>
        <v>0</v>
      </c>
      <c r="DU517" s="210">
        <f t="shared" si="1556"/>
        <v>0</v>
      </c>
      <c r="DV517" s="210">
        <f t="shared" si="1556"/>
        <v>0</v>
      </c>
      <c r="DW517" s="210">
        <f t="shared" si="1556"/>
        <v>0</v>
      </c>
      <c r="DX517" s="210">
        <f t="shared" si="1556"/>
        <v>0</v>
      </c>
      <c r="DY517" s="210">
        <f t="shared" si="1549"/>
        <v>0</v>
      </c>
      <c r="DZ517" s="210">
        <f t="shared" si="1550"/>
        <v>0</v>
      </c>
      <c r="EA517" s="210">
        <f t="shared" si="1551"/>
        <v>0</v>
      </c>
      <c r="EB517" s="210">
        <f t="shared" si="1552"/>
        <v>0</v>
      </c>
      <c r="EC517" s="210">
        <f t="shared" si="1553"/>
        <v>0</v>
      </c>
      <c r="ED517" s="210">
        <f t="shared" si="1558"/>
        <v>0</v>
      </c>
      <c r="EE517" s="210">
        <f t="shared" si="1559"/>
        <v>0</v>
      </c>
      <c r="EF517" s="210">
        <f t="shared" si="1560"/>
        <v>0</v>
      </c>
      <c r="EG517" s="210">
        <f t="shared" si="1561"/>
        <v>0</v>
      </c>
      <c r="EH517" s="210">
        <f t="shared" ref="EH517:EP523" si="1562">IF((AA517-BE517)&gt;0,0,AA517-BE517)</f>
        <v>0</v>
      </c>
      <c r="EI517" s="210">
        <f t="shared" si="1562"/>
        <v>0</v>
      </c>
      <c r="EJ517" s="210">
        <f t="shared" si="1562"/>
        <v>0</v>
      </c>
      <c r="EK517" s="210">
        <f t="shared" si="1562"/>
        <v>0</v>
      </c>
      <c r="EL517" s="210">
        <f t="shared" si="1562"/>
        <v>0</v>
      </c>
      <c r="EM517" s="210">
        <f t="shared" si="1562"/>
        <v>0</v>
      </c>
      <c r="EN517" s="210">
        <f t="shared" si="1562"/>
        <v>0</v>
      </c>
      <c r="EO517" s="210">
        <f t="shared" si="1562"/>
        <v>0</v>
      </c>
      <c r="EP517" s="210">
        <f t="shared" si="1562"/>
        <v>0</v>
      </c>
      <c r="EQ517" s="210">
        <f t="shared" si="1555"/>
        <v>0</v>
      </c>
      <c r="ES517" s="210">
        <f t="shared" si="1506"/>
        <v>0</v>
      </c>
      <c r="ET517" s="210">
        <f t="shared" si="1507"/>
        <v>0</v>
      </c>
      <c r="EU517" s="210">
        <f t="shared" si="1508"/>
        <v>0</v>
      </c>
      <c r="EV517" s="210">
        <f t="shared" si="1509"/>
        <v>0</v>
      </c>
      <c r="EW517" s="210">
        <f t="shared" si="1510"/>
        <v>0</v>
      </c>
      <c r="EX517" s="210">
        <f t="shared" si="1511"/>
        <v>0</v>
      </c>
      <c r="EY517" s="210">
        <f t="shared" si="1512"/>
        <v>0</v>
      </c>
      <c r="EZ517" s="210">
        <f t="shared" si="1513"/>
        <v>0</v>
      </c>
      <c r="FA517" s="210">
        <f t="shared" si="1514"/>
        <v>0</v>
      </c>
      <c r="FB517" s="210">
        <f t="shared" si="1515"/>
        <v>0</v>
      </c>
      <c r="FC517" s="210">
        <f t="shared" si="1516"/>
        <v>0</v>
      </c>
      <c r="FD517" s="210">
        <f t="shared" si="1517"/>
        <v>0</v>
      </c>
      <c r="FE517" s="210">
        <f t="shared" si="1518"/>
        <v>0</v>
      </c>
      <c r="FF517" s="210">
        <f t="shared" si="1519"/>
        <v>0</v>
      </c>
      <c r="FG517" s="210">
        <f t="shared" si="1520"/>
        <v>0</v>
      </c>
      <c r="FI517" s="211">
        <f t="shared" si="1461"/>
        <v>0</v>
      </c>
      <c r="FJ517" s="211">
        <f t="shared" si="1462"/>
        <v>0</v>
      </c>
      <c r="FK517" s="211">
        <f t="shared" si="1463"/>
        <v>0</v>
      </c>
      <c r="FL517" s="211">
        <f t="shared" si="1464"/>
        <v>0</v>
      </c>
      <c r="FM517" s="211">
        <f t="shared" si="1465"/>
        <v>0</v>
      </c>
      <c r="FN517" s="211">
        <f t="shared" si="1466"/>
        <v>0</v>
      </c>
      <c r="FO517" s="211">
        <f t="shared" si="1467"/>
        <v>0</v>
      </c>
      <c r="FP517" s="211">
        <f t="shared" si="1468"/>
        <v>0</v>
      </c>
      <c r="FQ517" s="211">
        <f t="shared" si="1469"/>
        <v>0</v>
      </c>
      <c r="FR517" s="211">
        <f t="shared" si="1470"/>
        <v>0</v>
      </c>
      <c r="FS517" s="211">
        <f t="shared" si="1471"/>
        <v>0</v>
      </c>
      <c r="FT517" s="211">
        <f t="shared" si="1472"/>
        <v>0</v>
      </c>
      <c r="FU517" s="211">
        <f t="shared" si="1473"/>
        <v>0</v>
      </c>
      <c r="FV517" s="211">
        <f t="shared" si="1474"/>
        <v>0</v>
      </c>
      <c r="FW517" s="211">
        <f t="shared" si="1475"/>
        <v>0</v>
      </c>
      <c r="FX517" s="211">
        <f t="shared" si="1476"/>
        <v>0</v>
      </c>
      <c r="FY517" s="211">
        <f t="shared" si="1477"/>
        <v>0</v>
      </c>
      <c r="FZ517" s="211">
        <f t="shared" si="1478"/>
        <v>0</v>
      </c>
      <c r="GA517" s="211">
        <f t="shared" si="1479"/>
        <v>0</v>
      </c>
      <c r="GB517" s="211">
        <f t="shared" si="1480"/>
        <v>0</v>
      </c>
      <c r="GC517" s="211">
        <f t="shared" si="1481"/>
        <v>0</v>
      </c>
      <c r="GD517" s="211">
        <f t="shared" si="1482"/>
        <v>0</v>
      </c>
      <c r="GE517" s="211">
        <f t="shared" si="1483"/>
        <v>0</v>
      </c>
      <c r="GF517" s="211">
        <f t="shared" si="1484"/>
        <v>0</v>
      </c>
      <c r="GG517" s="211">
        <f t="shared" si="1485"/>
        <v>0</v>
      </c>
      <c r="GH517" s="211">
        <f t="shared" si="1486"/>
        <v>0</v>
      </c>
      <c r="GI517" s="211">
        <f t="shared" si="1487"/>
        <v>0</v>
      </c>
      <c r="GJ517" s="211">
        <f t="shared" si="1488"/>
        <v>0</v>
      </c>
      <c r="GK517" s="211">
        <f t="shared" si="1489"/>
        <v>0</v>
      </c>
      <c r="GL517" s="211">
        <f t="shared" si="1490"/>
        <v>0</v>
      </c>
    </row>
    <row r="518" spans="3:194" ht="45">
      <c r="C518" s="25" t="s">
        <v>360</v>
      </c>
      <c r="D518" s="220">
        <v>5146</v>
      </c>
      <c r="E518" s="223">
        <v>20</v>
      </c>
      <c r="F518" s="223"/>
      <c r="G518" s="224">
        <f t="shared" si="1524"/>
        <v>0</v>
      </c>
      <c r="H518" s="224">
        <f t="shared" si="1525"/>
        <v>0</v>
      </c>
      <c r="I518" s="222"/>
      <c r="J518" s="222"/>
      <c r="K518" s="222"/>
      <c r="L518" s="222"/>
      <c r="M518" s="222"/>
      <c r="N518" s="222"/>
      <c r="O518" s="222"/>
      <c r="P518" s="222"/>
      <c r="Q518" s="224">
        <f t="shared" si="1526"/>
        <v>0</v>
      </c>
      <c r="R518" s="222"/>
      <c r="S518" s="222"/>
      <c r="T518" s="222"/>
      <c r="U518" s="222"/>
      <c r="V518" s="224">
        <f t="shared" si="1527"/>
        <v>0</v>
      </c>
      <c r="W518" s="222"/>
      <c r="X518" s="222"/>
      <c r="Y518" s="222"/>
      <c r="Z518" s="222"/>
      <c r="AA518" s="224">
        <f t="shared" si="1528"/>
        <v>0</v>
      </c>
      <c r="AB518" s="222"/>
      <c r="AC518" s="222"/>
      <c r="AD518" s="222"/>
      <c r="AE518" s="222"/>
      <c r="AF518" s="224">
        <f t="shared" si="1529"/>
        <v>0</v>
      </c>
      <c r="AG518" s="222"/>
      <c r="AH518" s="222"/>
      <c r="AI518" s="222"/>
      <c r="AJ518" s="222"/>
      <c r="AK518" s="224">
        <f t="shared" si="1530"/>
        <v>0</v>
      </c>
      <c r="AL518" s="224">
        <f t="shared" si="1531"/>
        <v>0</v>
      </c>
      <c r="AM518" s="222"/>
      <c r="AN518" s="222"/>
      <c r="AO518" s="222"/>
      <c r="AP518" s="222"/>
      <c r="AQ518" s="222"/>
      <c r="AR518" s="222"/>
      <c r="AS518" s="222"/>
      <c r="AT518" s="222"/>
      <c r="AU518" s="224">
        <f t="shared" si="1532"/>
        <v>0</v>
      </c>
      <c r="AV518" s="222"/>
      <c r="AW518" s="222"/>
      <c r="AX518" s="222"/>
      <c r="AY518" s="222"/>
      <c r="AZ518" s="224">
        <f t="shared" si="1533"/>
        <v>0</v>
      </c>
      <c r="BA518" s="222"/>
      <c r="BB518" s="222"/>
      <c r="BC518" s="222"/>
      <c r="BD518" s="222"/>
      <c r="BE518" s="224">
        <f t="shared" si="1534"/>
        <v>0</v>
      </c>
      <c r="BF518" s="222"/>
      <c r="BG518" s="222"/>
      <c r="BH518" s="222"/>
      <c r="BI518" s="222"/>
      <c r="BJ518" s="224">
        <f t="shared" si="1535"/>
        <v>0</v>
      </c>
      <c r="BK518" s="222"/>
      <c r="BL518" s="222"/>
      <c r="BM518" s="222"/>
      <c r="BN518" s="222"/>
      <c r="BO518" s="224">
        <f t="shared" si="1536"/>
        <v>0</v>
      </c>
      <c r="BP518" s="222"/>
      <c r="BQ518" s="222"/>
      <c r="BR518" s="222"/>
      <c r="BS518" s="222"/>
      <c r="BT518" s="224">
        <f t="shared" si="1537"/>
        <v>0</v>
      </c>
      <c r="BU518" s="222"/>
      <c r="BV518" s="222"/>
      <c r="BW518" s="222"/>
      <c r="BX518" s="222"/>
      <c r="BY518" s="224">
        <f t="shared" si="1538"/>
        <v>0</v>
      </c>
      <c r="BZ518" s="222"/>
      <c r="CA518" s="222"/>
      <c r="CB518" s="222"/>
      <c r="CC518" s="222"/>
      <c r="CD518" s="224">
        <f t="shared" si="1539"/>
        <v>0</v>
      </c>
      <c r="CE518" s="222"/>
      <c r="CF518" s="222"/>
      <c r="CG518" s="222"/>
      <c r="CH518" s="222"/>
      <c r="CI518" s="224">
        <f t="shared" si="1540"/>
        <v>0</v>
      </c>
      <c r="CJ518" s="222"/>
      <c r="CK518" s="222"/>
      <c r="CL518" s="222"/>
      <c r="CM518" s="222"/>
      <c r="CN518" s="224">
        <f t="shared" si="1541"/>
        <v>0</v>
      </c>
      <c r="CO518" s="222"/>
      <c r="CP518" s="222"/>
      <c r="CQ518" s="222"/>
      <c r="CR518" s="222"/>
      <c r="CS518" s="209">
        <f t="shared" si="1521"/>
        <v>0</v>
      </c>
      <c r="CT518" s="205"/>
      <c r="CU518" s="210">
        <f t="shared" si="1547"/>
        <v>0</v>
      </c>
      <c r="CV518" s="210">
        <f t="shared" si="1547"/>
        <v>0</v>
      </c>
      <c r="CW518" s="210">
        <f t="shared" si="1492"/>
        <v>0</v>
      </c>
      <c r="CX518" s="210">
        <f t="shared" si="1493"/>
        <v>0</v>
      </c>
      <c r="CY518" s="210">
        <f t="shared" si="1494"/>
        <v>0</v>
      </c>
      <c r="CZ518" s="210">
        <f t="shared" si="1495"/>
        <v>0</v>
      </c>
      <c r="DA518" s="210">
        <f t="shared" si="1548"/>
        <v>0</v>
      </c>
      <c r="DB518" s="210">
        <f t="shared" si="1548"/>
        <v>0</v>
      </c>
      <c r="DC518" s="210">
        <f t="shared" si="1496"/>
        <v>0</v>
      </c>
      <c r="DD518" s="210">
        <f t="shared" si="1497"/>
        <v>0</v>
      </c>
      <c r="DE518" s="210">
        <f t="shared" si="1498"/>
        <v>0</v>
      </c>
      <c r="DF518" s="210">
        <f t="shared" si="1499"/>
        <v>0</v>
      </c>
      <c r="DG518" s="210">
        <f t="shared" si="1500"/>
        <v>0</v>
      </c>
      <c r="DH518" s="210">
        <f t="shared" si="1501"/>
        <v>0</v>
      </c>
      <c r="DI518" s="210">
        <f t="shared" si="1502"/>
        <v>0</v>
      </c>
      <c r="DJ518" s="210">
        <f t="shared" si="1503"/>
        <v>0</v>
      </c>
      <c r="DK518" s="210">
        <f t="shared" si="1504"/>
        <v>0</v>
      </c>
      <c r="DL518" s="210">
        <f t="shared" si="1505"/>
        <v>0</v>
      </c>
      <c r="DN518" s="210">
        <f t="shared" si="1557"/>
        <v>0</v>
      </c>
      <c r="DO518" s="210">
        <f t="shared" si="1557"/>
        <v>0</v>
      </c>
      <c r="DP518" s="210">
        <f t="shared" si="1556"/>
        <v>0</v>
      </c>
      <c r="DQ518" s="210">
        <f t="shared" si="1556"/>
        <v>0</v>
      </c>
      <c r="DR518" s="210">
        <f t="shared" si="1556"/>
        <v>0</v>
      </c>
      <c r="DS518" s="210">
        <f t="shared" si="1556"/>
        <v>0</v>
      </c>
      <c r="DT518" s="210">
        <f t="shared" si="1556"/>
        <v>0</v>
      </c>
      <c r="DU518" s="210">
        <f t="shared" si="1556"/>
        <v>0</v>
      </c>
      <c r="DV518" s="210">
        <f t="shared" si="1556"/>
        <v>0</v>
      </c>
      <c r="DW518" s="210">
        <f t="shared" si="1556"/>
        <v>0</v>
      </c>
      <c r="DX518" s="210">
        <f t="shared" si="1556"/>
        <v>0</v>
      </c>
      <c r="DY518" s="210">
        <f t="shared" si="1549"/>
        <v>0</v>
      </c>
      <c r="DZ518" s="210">
        <f t="shared" si="1550"/>
        <v>0</v>
      </c>
      <c r="EA518" s="210">
        <f t="shared" si="1551"/>
        <v>0</v>
      </c>
      <c r="EB518" s="210">
        <f t="shared" si="1552"/>
        <v>0</v>
      </c>
      <c r="EC518" s="210">
        <f t="shared" si="1553"/>
        <v>0</v>
      </c>
      <c r="ED518" s="210">
        <f t="shared" si="1558"/>
        <v>0</v>
      </c>
      <c r="EE518" s="210">
        <f t="shared" si="1559"/>
        <v>0</v>
      </c>
      <c r="EF518" s="210">
        <f t="shared" si="1560"/>
        <v>0</v>
      </c>
      <c r="EG518" s="210">
        <f t="shared" si="1561"/>
        <v>0</v>
      </c>
      <c r="EH518" s="210">
        <f t="shared" si="1562"/>
        <v>0</v>
      </c>
      <c r="EI518" s="210">
        <f t="shared" si="1562"/>
        <v>0</v>
      </c>
      <c r="EJ518" s="210">
        <f t="shared" si="1562"/>
        <v>0</v>
      </c>
      <c r="EK518" s="210">
        <f t="shared" si="1562"/>
        <v>0</v>
      </c>
      <c r="EL518" s="210">
        <f t="shared" si="1562"/>
        <v>0</v>
      </c>
      <c r="EM518" s="210">
        <f t="shared" si="1562"/>
        <v>0</v>
      </c>
      <c r="EN518" s="210">
        <f t="shared" si="1562"/>
        <v>0</v>
      </c>
      <c r="EO518" s="210">
        <f t="shared" si="1562"/>
        <v>0</v>
      </c>
      <c r="EP518" s="210">
        <f t="shared" si="1562"/>
        <v>0</v>
      </c>
      <c r="EQ518" s="210">
        <f t="shared" si="1555"/>
        <v>0</v>
      </c>
      <c r="ES518" s="210">
        <f t="shared" si="1506"/>
        <v>0</v>
      </c>
      <c r="ET518" s="210">
        <f t="shared" si="1507"/>
        <v>0</v>
      </c>
      <c r="EU518" s="210">
        <f t="shared" si="1508"/>
        <v>0</v>
      </c>
      <c r="EV518" s="210">
        <f t="shared" si="1509"/>
        <v>0</v>
      </c>
      <c r="EW518" s="210">
        <f t="shared" si="1510"/>
        <v>0</v>
      </c>
      <c r="EX518" s="210">
        <f t="shared" si="1511"/>
        <v>0</v>
      </c>
      <c r="EY518" s="210">
        <f t="shared" si="1512"/>
        <v>0</v>
      </c>
      <c r="EZ518" s="210">
        <f t="shared" si="1513"/>
        <v>0</v>
      </c>
      <c r="FA518" s="210">
        <f t="shared" si="1514"/>
        <v>0</v>
      </c>
      <c r="FB518" s="210">
        <f t="shared" si="1515"/>
        <v>0</v>
      </c>
      <c r="FC518" s="210">
        <f t="shared" si="1516"/>
        <v>0</v>
      </c>
      <c r="FD518" s="210">
        <f t="shared" si="1517"/>
        <v>0</v>
      </c>
      <c r="FE518" s="210">
        <f t="shared" si="1518"/>
        <v>0</v>
      </c>
      <c r="FF518" s="210">
        <f t="shared" si="1519"/>
        <v>0</v>
      </c>
      <c r="FG518" s="210">
        <f t="shared" si="1520"/>
        <v>0</v>
      </c>
      <c r="FI518" s="211">
        <f t="shared" si="1461"/>
        <v>0</v>
      </c>
      <c r="FJ518" s="211">
        <f t="shared" si="1462"/>
        <v>0</v>
      </c>
      <c r="FK518" s="211">
        <f t="shared" si="1463"/>
        <v>0</v>
      </c>
      <c r="FL518" s="211">
        <f t="shared" si="1464"/>
        <v>0</v>
      </c>
      <c r="FM518" s="211">
        <f t="shared" si="1465"/>
        <v>0</v>
      </c>
      <c r="FN518" s="211">
        <f t="shared" si="1466"/>
        <v>0</v>
      </c>
      <c r="FO518" s="211">
        <f t="shared" si="1467"/>
        <v>0</v>
      </c>
      <c r="FP518" s="211">
        <f t="shared" si="1468"/>
        <v>0</v>
      </c>
      <c r="FQ518" s="211">
        <f t="shared" si="1469"/>
        <v>0</v>
      </c>
      <c r="FR518" s="211">
        <f t="shared" si="1470"/>
        <v>0</v>
      </c>
      <c r="FS518" s="211">
        <f t="shared" si="1471"/>
        <v>0</v>
      </c>
      <c r="FT518" s="211">
        <f t="shared" si="1472"/>
        <v>0</v>
      </c>
      <c r="FU518" s="211">
        <f t="shared" si="1473"/>
        <v>0</v>
      </c>
      <c r="FV518" s="211">
        <f t="shared" si="1474"/>
        <v>0</v>
      </c>
      <c r="FW518" s="211">
        <f t="shared" si="1475"/>
        <v>0</v>
      </c>
      <c r="FX518" s="211">
        <f t="shared" si="1476"/>
        <v>0</v>
      </c>
      <c r="FY518" s="211">
        <f t="shared" si="1477"/>
        <v>0</v>
      </c>
      <c r="FZ518" s="211">
        <f t="shared" si="1478"/>
        <v>0</v>
      </c>
      <c r="GA518" s="211">
        <f t="shared" si="1479"/>
        <v>0</v>
      </c>
      <c r="GB518" s="211">
        <f t="shared" si="1480"/>
        <v>0</v>
      </c>
      <c r="GC518" s="211">
        <f t="shared" si="1481"/>
        <v>0</v>
      </c>
      <c r="GD518" s="211">
        <f t="shared" si="1482"/>
        <v>0</v>
      </c>
      <c r="GE518" s="211">
        <f t="shared" si="1483"/>
        <v>0</v>
      </c>
      <c r="GF518" s="211">
        <f t="shared" si="1484"/>
        <v>0</v>
      </c>
      <c r="GG518" s="211">
        <f t="shared" si="1485"/>
        <v>0</v>
      </c>
      <c r="GH518" s="211">
        <f t="shared" si="1486"/>
        <v>0</v>
      </c>
      <c r="GI518" s="211">
        <f t="shared" si="1487"/>
        <v>0</v>
      </c>
      <c r="GJ518" s="211">
        <f t="shared" si="1488"/>
        <v>0</v>
      </c>
      <c r="GK518" s="211">
        <f t="shared" si="1489"/>
        <v>0</v>
      </c>
      <c r="GL518" s="211">
        <f t="shared" si="1490"/>
        <v>0</v>
      </c>
    </row>
    <row r="519" spans="3:194">
      <c r="C519" s="25" t="s">
        <v>361</v>
      </c>
      <c r="D519" s="220">
        <v>5147</v>
      </c>
      <c r="E519" s="223">
        <v>1</v>
      </c>
      <c r="F519" s="223"/>
      <c r="G519" s="224">
        <f t="shared" si="1524"/>
        <v>0</v>
      </c>
      <c r="H519" s="224">
        <f t="shared" si="1525"/>
        <v>0</v>
      </c>
      <c r="I519" s="222"/>
      <c r="J519" s="222"/>
      <c r="K519" s="222"/>
      <c r="L519" s="222"/>
      <c r="M519" s="222"/>
      <c r="N519" s="222"/>
      <c r="O519" s="222"/>
      <c r="P519" s="222"/>
      <c r="Q519" s="224">
        <f t="shared" si="1526"/>
        <v>0</v>
      </c>
      <c r="R519" s="222"/>
      <c r="S519" s="222"/>
      <c r="T519" s="222"/>
      <c r="U519" s="222"/>
      <c r="V519" s="224">
        <f t="shared" si="1527"/>
        <v>0</v>
      </c>
      <c r="W519" s="222"/>
      <c r="X519" s="222"/>
      <c r="Y519" s="222"/>
      <c r="Z519" s="222"/>
      <c r="AA519" s="224">
        <f t="shared" si="1528"/>
        <v>0</v>
      </c>
      <c r="AB519" s="222"/>
      <c r="AC519" s="222"/>
      <c r="AD519" s="222"/>
      <c r="AE519" s="222"/>
      <c r="AF519" s="224">
        <f t="shared" si="1529"/>
        <v>0</v>
      </c>
      <c r="AG519" s="222"/>
      <c r="AH519" s="222"/>
      <c r="AI519" s="222"/>
      <c r="AJ519" s="222"/>
      <c r="AK519" s="224">
        <f t="shared" si="1530"/>
        <v>0</v>
      </c>
      <c r="AL519" s="224">
        <f t="shared" si="1531"/>
        <v>0</v>
      </c>
      <c r="AM519" s="222"/>
      <c r="AN519" s="222"/>
      <c r="AO519" s="222"/>
      <c r="AP519" s="222"/>
      <c r="AQ519" s="222"/>
      <c r="AR519" s="222"/>
      <c r="AS519" s="222"/>
      <c r="AT519" s="222"/>
      <c r="AU519" s="224">
        <f t="shared" si="1532"/>
        <v>0</v>
      </c>
      <c r="AV519" s="222"/>
      <c r="AW519" s="222"/>
      <c r="AX519" s="222"/>
      <c r="AY519" s="222"/>
      <c r="AZ519" s="224">
        <f t="shared" si="1533"/>
        <v>0</v>
      </c>
      <c r="BA519" s="222"/>
      <c r="BB519" s="222"/>
      <c r="BC519" s="222"/>
      <c r="BD519" s="222"/>
      <c r="BE519" s="224">
        <f t="shared" si="1534"/>
        <v>0</v>
      </c>
      <c r="BF519" s="222"/>
      <c r="BG519" s="222"/>
      <c r="BH519" s="222"/>
      <c r="BI519" s="222"/>
      <c r="BJ519" s="224">
        <f t="shared" si="1535"/>
        <v>0</v>
      </c>
      <c r="BK519" s="222"/>
      <c r="BL519" s="222"/>
      <c r="BM519" s="222"/>
      <c r="BN519" s="222"/>
      <c r="BO519" s="224">
        <f t="shared" si="1536"/>
        <v>0</v>
      </c>
      <c r="BP519" s="222"/>
      <c r="BQ519" s="222"/>
      <c r="BR519" s="222"/>
      <c r="BS519" s="222"/>
      <c r="BT519" s="224">
        <f t="shared" si="1537"/>
        <v>0</v>
      </c>
      <c r="BU519" s="222"/>
      <c r="BV519" s="222"/>
      <c r="BW519" s="222"/>
      <c r="BX519" s="222"/>
      <c r="BY519" s="224">
        <f t="shared" si="1538"/>
        <v>0</v>
      </c>
      <c r="BZ519" s="222"/>
      <c r="CA519" s="222"/>
      <c r="CB519" s="222"/>
      <c r="CC519" s="222"/>
      <c r="CD519" s="224">
        <f t="shared" si="1539"/>
        <v>0</v>
      </c>
      <c r="CE519" s="222"/>
      <c r="CF519" s="222"/>
      <c r="CG519" s="222"/>
      <c r="CH519" s="222"/>
      <c r="CI519" s="224">
        <f t="shared" si="1540"/>
        <v>0</v>
      </c>
      <c r="CJ519" s="222"/>
      <c r="CK519" s="222"/>
      <c r="CL519" s="222"/>
      <c r="CM519" s="222"/>
      <c r="CN519" s="224">
        <f t="shared" si="1541"/>
        <v>0</v>
      </c>
      <c r="CO519" s="222"/>
      <c r="CP519" s="222"/>
      <c r="CQ519" s="222"/>
      <c r="CR519" s="222"/>
      <c r="CS519" s="209">
        <f t="shared" si="1521"/>
        <v>0</v>
      </c>
      <c r="CT519" s="205"/>
      <c r="CU519" s="210">
        <f t="shared" si="1547"/>
        <v>0</v>
      </c>
      <c r="CV519" s="210">
        <f t="shared" si="1547"/>
        <v>0</v>
      </c>
      <c r="CW519" s="210">
        <f t="shared" si="1492"/>
        <v>0</v>
      </c>
      <c r="CX519" s="210">
        <f t="shared" si="1493"/>
        <v>0</v>
      </c>
      <c r="CY519" s="210">
        <f t="shared" si="1494"/>
        <v>0</v>
      </c>
      <c r="CZ519" s="210">
        <f t="shared" si="1495"/>
        <v>0</v>
      </c>
      <c r="DA519" s="210">
        <f t="shared" si="1548"/>
        <v>0</v>
      </c>
      <c r="DB519" s="210">
        <f t="shared" si="1548"/>
        <v>0</v>
      </c>
      <c r="DC519" s="210">
        <f t="shared" si="1496"/>
        <v>0</v>
      </c>
      <c r="DD519" s="210">
        <f t="shared" si="1497"/>
        <v>0</v>
      </c>
      <c r="DE519" s="210">
        <f t="shared" si="1498"/>
        <v>0</v>
      </c>
      <c r="DF519" s="210">
        <f t="shared" si="1499"/>
        <v>0</v>
      </c>
      <c r="DG519" s="210">
        <f t="shared" si="1500"/>
        <v>0</v>
      </c>
      <c r="DH519" s="210">
        <f t="shared" si="1501"/>
        <v>0</v>
      </c>
      <c r="DI519" s="210">
        <f t="shared" si="1502"/>
        <v>0</v>
      </c>
      <c r="DJ519" s="210">
        <f t="shared" si="1503"/>
        <v>0</v>
      </c>
      <c r="DK519" s="210">
        <f t="shared" si="1504"/>
        <v>0</v>
      </c>
      <c r="DL519" s="210">
        <f t="shared" si="1505"/>
        <v>0</v>
      </c>
      <c r="DN519" s="210">
        <f t="shared" si="1557"/>
        <v>0</v>
      </c>
      <c r="DO519" s="210">
        <f t="shared" si="1557"/>
        <v>0</v>
      </c>
      <c r="DP519" s="210">
        <f t="shared" si="1556"/>
        <v>0</v>
      </c>
      <c r="DQ519" s="210">
        <f t="shared" si="1556"/>
        <v>0</v>
      </c>
      <c r="DR519" s="210">
        <f t="shared" si="1556"/>
        <v>0</v>
      </c>
      <c r="DS519" s="210">
        <f t="shared" si="1556"/>
        <v>0</v>
      </c>
      <c r="DT519" s="210">
        <f t="shared" si="1556"/>
        <v>0</v>
      </c>
      <c r="DU519" s="210">
        <f t="shared" si="1556"/>
        <v>0</v>
      </c>
      <c r="DV519" s="210">
        <f t="shared" si="1556"/>
        <v>0</v>
      </c>
      <c r="DW519" s="210">
        <f t="shared" si="1556"/>
        <v>0</v>
      </c>
      <c r="DX519" s="210">
        <f t="shared" si="1556"/>
        <v>0</v>
      </c>
      <c r="DY519" s="210">
        <f t="shared" si="1549"/>
        <v>0</v>
      </c>
      <c r="DZ519" s="210">
        <f t="shared" si="1550"/>
        <v>0</v>
      </c>
      <c r="EA519" s="210">
        <f t="shared" si="1551"/>
        <v>0</v>
      </c>
      <c r="EB519" s="210">
        <f t="shared" si="1552"/>
        <v>0</v>
      </c>
      <c r="EC519" s="210">
        <f t="shared" si="1553"/>
        <v>0</v>
      </c>
      <c r="ED519" s="210">
        <f t="shared" si="1558"/>
        <v>0</v>
      </c>
      <c r="EE519" s="210">
        <f t="shared" si="1559"/>
        <v>0</v>
      </c>
      <c r="EF519" s="210">
        <f t="shared" si="1560"/>
        <v>0</v>
      </c>
      <c r="EG519" s="210">
        <f t="shared" si="1561"/>
        <v>0</v>
      </c>
      <c r="EH519" s="210">
        <f t="shared" si="1562"/>
        <v>0</v>
      </c>
      <c r="EI519" s="210">
        <f t="shared" si="1562"/>
        <v>0</v>
      </c>
      <c r="EJ519" s="210">
        <f t="shared" si="1562"/>
        <v>0</v>
      </c>
      <c r="EK519" s="210">
        <f t="shared" si="1562"/>
        <v>0</v>
      </c>
      <c r="EL519" s="210">
        <f t="shared" si="1562"/>
        <v>0</v>
      </c>
      <c r="EM519" s="210">
        <f t="shared" si="1562"/>
        <v>0</v>
      </c>
      <c r="EN519" s="210">
        <f t="shared" si="1562"/>
        <v>0</v>
      </c>
      <c r="EO519" s="210">
        <f t="shared" si="1562"/>
        <v>0</v>
      </c>
      <c r="EP519" s="210">
        <f t="shared" si="1562"/>
        <v>0</v>
      </c>
      <c r="EQ519" s="210">
        <f t="shared" si="1555"/>
        <v>0</v>
      </c>
      <c r="ES519" s="210">
        <f t="shared" si="1506"/>
        <v>0</v>
      </c>
      <c r="ET519" s="210">
        <f t="shared" si="1507"/>
        <v>0</v>
      </c>
      <c r="EU519" s="210">
        <f t="shared" si="1508"/>
        <v>0</v>
      </c>
      <c r="EV519" s="210">
        <f t="shared" si="1509"/>
        <v>0</v>
      </c>
      <c r="EW519" s="210">
        <f t="shared" si="1510"/>
        <v>0</v>
      </c>
      <c r="EX519" s="210">
        <f t="shared" si="1511"/>
        <v>0</v>
      </c>
      <c r="EY519" s="210">
        <f t="shared" si="1512"/>
        <v>0</v>
      </c>
      <c r="EZ519" s="210">
        <f t="shared" si="1513"/>
        <v>0</v>
      </c>
      <c r="FA519" s="210">
        <f t="shared" si="1514"/>
        <v>0</v>
      </c>
      <c r="FB519" s="210">
        <f t="shared" si="1515"/>
        <v>0</v>
      </c>
      <c r="FC519" s="210">
        <f t="shared" si="1516"/>
        <v>0</v>
      </c>
      <c r="FD519" s="210">
        <f t="shared" si="1517"/>
        <v>0</v>
      </c>
      <c r="FE519" s="210">
        <f t="shared" si="1518"/>
        <v>0</v>
      </c>
      <c r="FF519" s="210">
        <f t="shared" si="1519"/>
        <v>0</v>
      </c>
      <c r="FG519" s="210">
        <f t="shared" si="1520"/>
        <v>0</v>
      </c>
      <c r="FI519" s="211">
        <f t="shared" si="1461"/>
        <v>0</v>
      </c>
      <c r="FJ519" s="211">
        <f t="shared" si="1462"/>
        <v>0</v>
      </c>
      <c r="FK519" s="211">
        <f t="shared" si="1463"/>
        <v>0</v>
      </c>
      <c r="FL519" s="211">
        <f t="shared" si="1464"/>
        <v>0</v>
      </c>
      <c r="FM519" s="211">
        <f t="shared" si="1465"/>
        <v>0</v>
      </c>
      <c r="FN519" s="211">
        <f t="shared" si="1466"/>
        <v>0</v>
      </c>
      <c r="FO519" s="211">
        <f t="shared" si="1467"/>
        <v>0</v>
      </c>
      <c r="FP519" s="211">
        <f t="shared" si="1468"/>
        <v>0</v>
      </c>
      <c r="FQ519" s="211">
        <f t="shared" si="1469"/>
        <v>0</v>
      </c>
      <c r="FR519" s="211">
        <f t="shared" si="1470"/>
        <v>0</v>
      </c>
      <c r="FS519" s="211">
        <f t="shared" si="1471"/>
        <v>0</v>
      </c>
      <c r="FT519" s="211">
        <f t="shared" si="1472"/>
        <v>0</v>
      </c>
      <c r="FU519" s="211">
        <f t="shared" si="1473"/>
        <v>0</v>
      </c>
      <c r="FV519" s="211">
        <f t="shared" si="1474"/>
        <v>0</v>
      </c>
      <c r="FW519" s="211">
        <f t="shared" si="1475"/>
        <v>0</v>
      </c>
      <c r="FX519" s="211">
        <f t="shared" si="1476"/>
        <v>0</v>
      </c>
      <c r="FY519" s="211">
        <f t="shared" si="1477"/>
        <v>0</v>
      </c>
      <c r="FZ519" s="211">
        <f t="shared" si="1478"/>
        <v>0</v>
      </c>
      <c r="GA519" s="211">
        <f t="shared" si="1479"/>
        <v>0</v>
      </c>
      <c r="GB519" s="211">
        <f t="shared" si="1480"/>
        <v>0</v>
      </c>
      <c r="GC519" s="211">
        <f t="shared" si="1481"/>
        <v>0</v>
      </c>
      <c r="GD519" s="211">
        <f t="shared" si="1482"/>
        <v>0</v>
      </c>
      <c r="GE519" s="211">
        <f t="shared" si="1483"/>
        <v>0</v>
      </c>
      <c r="GF519" s="211">
        <f t="shared" si="1484"/>
        <v>0</v>
      </c>
      <c r="GG519" s="211">
        <f t="shared" si="1485"/>
        <v>0</v>
      </c>
      <c r="GH519" s="211">
        <f t="shared" si="1486"/>
        <v>0</v>
      </c>
      <c r="GI519" s="211">
        <f t="shared" si="1487"/>
        <v>0</v>
      </c>
      <c r="GJ519" s="211">
        <f t="shared" si="1488"/>
        <v>0</v>
      </c>
      <c r="GK519" s="211">
        <f t="shared" si="1489"/>
        <v>0</v>
      </c>
      <c r="GL519" s="211">
        <f t="shared" si="1490"/>
        <v>0</v>
      </c>
    </row>
    <row r="520" spans="3:194" ht="60">
      <c r="C520" s="25" t="s">
        <v>362</v>
      </c>
      <c r="D520" s="220">
        <v>5151</v>
      </c>
      <c r="E520" s="223">
        <v>21</v>
      </c>
      <c r="F520" s="223"/>
      <c r="G520" s="224">
        <f t="shared" si="1524"/>
        <v>0</v>
      </c>
      <c r="H520" s="224">
        <f t="shared" si="1525"/>
        <v>0</v>
      </c>
      <c r="I520" s="222"/>
      <c r="J520" s="222"/>
      <c r="K520" s="222"/>
      <c r="L520" s="222"/>
      <c r="M520" s="222"/>
      <c r="N520" s="222"/>
      <c r="O520" s="222"/>
      <c r="P520" s="222"/>
      <c r="Q520" s="224">
        <f t="shared" si="1526"/>
        <v>0</v>
      </c>
      <c r="R520" s="222"/>
      <c r="S520" s="222"/>
      <c r="T520" s="222"/>
      <c r="U520" s="222"/>
      <c r="V520" s="224">
        <f t="shared" si="1527"/>
        <v>0</v>
      </c>
      <c r="W520" s="222"/>
      <c r="X520" s="222"/>
      <c r="Y520" s="222"/>
      <c r="Z520" s="222"/>
      <c r="AA520" s="224">
        <f t="shared" si="1528"/>
        <v>0</v>
      </c>
      <c r="AB520" s="222"/>
      <c r="AC520" s="222"/>
      <c r="AD520" s="222"/>
      <c r="AE520" s="222"/>
      <c r="AF520" s="224">
        <f t="shared" si="1529"/>
        <v>0</v>
      </c>
      <c r="AG520" s="222"/>
      <c r="AH520" s="222"/>
      <c r="AI520" s="222"/>
      <c r="AJ520" s="222"/>
      <c r="AK520" s="224">
        <f t="shared" si="1530"/>
        <v>0</v>
      </c>
      <c r="AL520" s="224">
        <f t="shared" si="1531"/>
        <v>0</v>
      </c>
      <c r="AM520" s="222"/>
      <c r="AN520" s="222"/>
      <c r="AO520" s="222"/>
      <c r="AP520" s="222"/>
      <c r="AQ520" s="222"/>
      <c r="AR520" s="222"/>
      <c r="AS520" s="222"/>
      <c r="AT520" s="222"/>
      <c r="AU520" s="224">
        <f t="shared" si="1532"/>
        <v>0</v>
      </c>
      <c r="AV520" s="222"/>
      <c r="AW520" s="222"/>
      <c r="AX520" s="222"/>
      <c r="AY520" s="222"/>
      <c r="AZ520" s="224">
        <f t="shared" si="1533"/>
        <v>0</v>
      </c>
      <c r="BA520" s="222"/>
      <c r="BB520" s="222"/>
      <c r="BC520" s="222"/>
      <c r="BD520" s="222"/>
      <c r="BE520" s="224">
        <f t="shared" si="1534"/>
        <v>0</v>
      </c>
      <c r="BF520" s="222"/>
      <c r="BG520" s="222"/>
      <c r="BH520" s="222"/>
      <c r="BI520" s="222"/>
      <c r="BJ520" s="224">
        <f t="shared" si="1535"/>
        <v>0</v>
      </c>
      <c r="BK520" s="222"/>
      <c r="BL520" s="222"/>
      <c r="BM520" s="222"/>
      <c r="BN520" s="222"/>
      <c r="BO520" s="224">
        <f t="shared" si="1536"/>
        <v>0</v>
      </c>
      <c r="BP520" s="222"/>
      <c r="BQ520" s="222"/>
      <c r="BR520" s="222"/>
      <c r="BS520" s="222"/>
      <c r="BT520" s="224">
        <f t="shared" si="1537"/>
        <v>0</v>
      </c>
      <c r="BU520" s="222"/>
      <c r="BV520" s="222"/>
      <c r="BW520" s="222"/>
      <c r="BX520" s="222"/>
      <c r="BY520" s="224">
        <f t="shared" si="1538"/>
        <v>0</v>
      </c>
      <c r="BZ520" s="222"/>
      <c r="CA520" s="222"/>
      <c r="CB520" s="222"/>
      <c r="CC520" s="222"/>
      <c r="CD520" s="224">
        <f t="shared" si="1539"/>
        <v>0</v>
      </c>
      <c r="CE520" s="222"/>
      <c r="CF520" s="222"/>
      <c r="CG520" s="222"/>
      <c r="CH520" s="222"/>
      <c r="CI520" s="224">
        <f t="shared" si="1540"/>
        <v>0</v>
      </c>
      <c r="CJ520" s="222"/>
      <c r="CK520" s="222"/>
      <c r="CL520" s="222"/>
      <c r="CM520" s="222"/>
      <c r="CN520" s="224">
        <f t="shared" si="1541"/>
        <v>0</v>
      </c>
      <c r="CO520" s="222"/>
      <c r="CP520" s="222"/>
      <c r="CQ520" s="222"/>
      <c r="CR520" s="222"/>
      <c r="CS520" s="209">
        <f t="shared" si="1521"/>
        <v>0</v>
      </c>
      <c r="CT520" s="205"/>
      <c r="CU520" s="210">
        <f t="shared" si="1547"/>
        <v>0</v>
      </c>
      <c r="CV520" s="210">
        <f t="shared" si="1547"/>
        <v>0</v>
      </c>
      <c r="CW520" s="210">
        <f t="shared" si="1492"/>
        <v>0</v>
      </c>
      <c r="CX520" s="210">
        <f t="shared" si="1493"/>
        <v>0</v>
      </c>
      <c r="CY520" s="210">
        <f t="shared" si="1494"/>
        <v>0</v>
      </c>
      <c r="CZ520" s="210">
        <f t="shared" si="1495"/>
        <v>0</v>
      </c>
      <c r="DA520" s="210">
        <f t="shared" si="1548"/>
        <v>0</v>
      </c>
      <c r="DB520" s="210">
        <f t="shared" si="1548"/>
        <v>0</v>
      </c>
      <c r="DC520" s="210">
        <f t="shared" si="1496"/>
        <v>0</v>
      </c>
      <c r="DD520" s="210">
        <f t="shared" si="1497"/>
        <v>0</v>
      </c>
      <c r="DE520" s="210">
        <f t="shared" si="1498"/>
        <v>0</v>
      </c>
      <c r="DF520" s="210">
        <f t="shared" si="1499"/>
        <v>0</v>
      </c>
      <c r="DG520" s="210">
        <f t="shared" si="1500"/>
        <v>0</v>
      </c>
      <c r="DH520" s="210">
        <f t="shared" si="1501"/>
        <v>0</v>
      </c>
      <c r="DI520" s="210">
        <f t="shared" si="1502"/>
        <v>0</v>
      </c>
      <c r="DJ520" s="210">
        <f t="shared" si="1503"/>
        <v>0</v>
      </c>
      <c r="DK520" s="210">
        <f t="shared" si="1504"/>
        <v>0</v>
      </c>
      <c r="DL520" s="210">
        <f t="shared" si="1505"/>
        <v>0</v>
      </c>
      <c r="DN520" s="210">
        <f t="shared" si="1557"/>
        <v>0</v>
      </c>
      <c r="DO520" s="210">
        <f t="shared" si="1557"/>
        <v>0</v>
      </c>
      <c r="DP520" s="210">
        <f t="shared" si="1556"/>
        <v>0</v>
      </c>
      <c r="DQ520" s="210">
        <f t="shared" si="1556"/>
        <v>0</v>
      </c>
      <c r="DR520" s="210">
        <f t="shared" si="1556"/>
        <v>0</v>
      </c>
      <c r="DS520" s="210">
        <f t="shared" si="1556"/>
        <v>0</v>
      </c>
      <c r="DT520" s="210">
        <f t="shared" si="1556"/>
        <v>0</v>
      </c>
      <c r="DU520" s="210">
        <f t="shared" si="1556"/>
        <v>0</v>
      </c>
      <c r="DV520" s="210">
        <f t="shared" si="1556"/>
        <v>0</v>
      </c>
      <c r="DW520" s="210">
        <f t="shared" si="1556"/>
        <v>0</v>
      </c>
      <c r="DX520" s="210">
        <f t="shared" si="1556"/>
        <v>0</v>
      </c>
      <c r="DY520" s="210">
        <f t="shared" si="1549"/>
        <v>0</v>
      </c>
      <c r="DZ520" s="210">
        <f t="shared" si="1550"/>
        <v>0</v>
      </c>
      <c r="EA520" s="210">
        <f t="shared" si="1551"/>
        <v>0</v>
      </c>
      <c r="EB520" s="210">
        <f t="shared" si="1552"/>
        <v>0</v>
      </c>
      <c r="EC520" s="210">
        <f t="shared" si="1553"/>
        <v>0</v>
      </c>
      <c r="ED520" s="210">
        <f t="shared" si="1558"/>
        <v>0</v>
      </c>
      <c r="EE520" s="210">
        <f t="shared" si="1559"/>
        <v>0</v>
      </c>
      <c r="EF520" s="210">
        <f t="shared" si="1560"/>
        <v>0</v>
      </c>
      <c r="EG520" s="210">
        <f t="shared" si="1561"/>
        <v>0</v>
      </c>
      <c r="EH520" s="210">
        <f t="shared" si="1562"/>
        <v>0</v>
      </c>
      <c r="EI520" s="210">
        <f t="shared" si="1562"/>
        <v>0</v>
      </c>
      <c r="EJ520" s="210">
        <f t="shared" si="1562"/>
        <v>0</v>
      </c>
      <c r="EK520" s="210">
        <f t="shared" si="1562"/>
        <v>0</v>
      </c>
      <c r="EL520" s="210">
        <f t="shared" si="1562"/>
        <v>0</v>
      </c>
      <c r="EM520" s="210">
        <f t="shared" si="1562"/>
        <v>0</v>
      </c>
      <c r="EN520" s="210">
        <f t="shared" si="1562"/>
        <v>0</v>
      </c>
      <c r="EO520" s="210">
        <f t="shared" si="1562"/>
        <v>0</v>
      </c>
      <c r="EP520" s="210">
        <f t="shared" si="1562"/>
        <v>0</v>
      </c>
      <c r="EQ520" s="210">
        <f t="shared" si="1555"/>
        <v>0</v>
      </c>
      <c r="ES520" s="210">
        <f t="shared" si="1506"/>
        <v>0</v>
      </c>
      <c r="ET520" s="210">
        <f t="shared" si="1507"/>
        <v>0</v>
      </c>
      <c r="EU520" s="210">
        <f t="shared" si="1508"/>
        <v>0</v>
      </c>
      <c r="EV520" s="210">
        <f t="shared" si="1509"/>
        <v>0</v>
      </c>
      <c r="EW520" s="210">
        <f t="shared" si="1510"/>
        <v>0</v>
      </c>
      <c r="EX520" s="210">
        <f t="shared" si="1511"/>
        <v>0</v>
      </c>
      <c r="EY520" s="210">
        <f t="shared" si="1512"/>
        <v>0</v>
      </c>
      <c r="EZ520" s="210">
        <f t="shared" si="1513"/>
        <v>0</v>
      </c>
      <c r="FA520" s="210">
        <f t="shared" si="1514"/>
        <v>0</v>
      </c>
      <c r="FB520" s="210">
        <f t="shared" si="1515"/>
        <v>0</v>
      </c>
      <c r="FC520" s="210">
        <f t="shared" si="1516"/>
        <v>0</v>
      </c>
      <c r="FD520" s="210">
        <f t="shared" si="1517"/>
        <v>0</v>
      </c>
      <c r="FE520" s="210">
        <f t="shared" si="1518"/>
        <v>0</v>
      </c>
      <c r="FF520" s="210">
        <f t="shared" si="1519"/>
        <v>0</v>
      </c>
      <c r="FG520" s="210">
        <f t="shared" si="1520"/>
        <v>0</v>
      </c>
      <c r="FI520" s="211">
        <f t="shared" si="1461"/>
        <v>0</v>
      </c>
      <c r="FJ520" s="211">
        <f t="shared" si="1462"/>
        <v>0</v>
      </c>
      <c r="FK520" s="211">
        <f t="shared" si="1463"/>
        <v>0</v>
      </c>
      <c r="FL520" s="211">
        <f t="shared" si="1464"/>
        <v>0</v>
      </c>
      <c r="FM520" s="211">
        <f t="shared" si="1465"/>
        <v>0</v>
      </c>
      <c r="FN520" s="211">
        <f t="shared" si="1466"/>
        <v>0</v>
      </c>
      <c r="FO520" s="211">
        <f t="shared" si="1467"/>
        <v>0</v>
      </c>
      <c r="FP520" s="211">
        <f t="shared" si="1468"/>
        <v>0</v>
      </c>
      <c r="FQ520" s="211">
        <f t="shared" si="1469"/>
        <v>0</v>
      </c>
      <c r="FR520" s="211">
        <f t="shared" si="1470"/>
        <v>0</v>
      </c>
      <c r="FS520" s="211">
        <f t="shared" si="1471"/>
        <v>0</v>
      </c>
      <c r="FT520" s="211">
        <f t="shared" si="1472"/>
        <v>0</v>
      </c>
      <c r="FU520" s="211">
        <f t="shared" si="1473"/>
        <v>0</v>
      </c>
      <c r="FV520" s="211">
        <f t="shared" si="1474"/>
        <v>0</v>
      </c>
      <c r="FW520" s="211">
        <f t="shared" si="1475"/>
        <v>0</v>
      </c>
      <c r="FX520" s="211">
        <f t="shared" si="1476"/>
        <v>0</v>
      </c>
      <c r="FY520" s="211">
        <f t="shared" si="1477"/>
        <v>0</v>
      </c>
      <c r="FZ520" s="211">
        <f t="shared" si="1478"/>
        <v>0</v>
      </c>
      <c r="GA520" s="211">
        <f t="shared" si="1479"/>
        <v>0</v>
      </c>
      <c r="GB520" s="211">
        <f t="shared" si="1480"/>
        <v>0</v>
      </c>
      <c r="GC520" s="211">
        <f t="shared" si="1481"/>
        <v>0</v>
      </c>
      <c r="GD520" s="211">
        <f t="shared" si="1482"/>
        <v>0</v>
      </c>
      <c r="GE520" s="211">
        <f t="shared" si="1483"/>
        <v>0</v>
      </c>
      <c r="GF520" s="211">
        <f t="shared" si="1484"/>
        <v>0</v>
      </c>
      <c r="GG520" s="211">
        <f t="shared" si="1485"/>
        <v>0</v>
      </c>
      <c r="GH520" s="211">
        <f t="shared" si="1486"/>
        <v>0</v>
      </c>
      <c r="GI520" s="211">
        <f t="shared" si="1487"/>
        <v>0</v>
      </c>
      <c r="GJ520" s="211">
        <f t="shared" si="1488"/>
        <v>0</v>
      </c>
      <c r="GK520" s="211">
        <f t="shared" si="1489"/>
        <v>0</v>
      </c>
      <c r="GL520" s="211">
        <f t="shared" si="1490"/>
        <v>0</v>
      </c>
    </row>
    <row r="521" spans="3:194">
      <c r="C521" s="25" t="s">
        <v>363</v>
      </c>
      <c r="D521" s="220">
        <v>5149</v>
      </c>
      <c r="E521" s="223">
        <v>20</v>
      </c>
      <c r="F521" s="223"/>
      <c r="G521" s="224">
        <f t="shared" si="1524"/>
        <v>0</v>
      </c>
      <c r="H521" s="224">
        <f t="shared" si="1525"/>
        <v>0</v>
      </c>
      <c r="I521" s="222"/>
      <c r="J521" s="222"/>
      <c r="K521" s="222"/>
      <c r="L521" s="222"/>
      <c r="M521" s="222"/>
      <c r="N521" s="222"/>
      <c r="O521" s="222"/>
      <c r="P521" s="222"/>
      <c r="Q521" s="224">
        <f t="shared" si="1526"/>
        <v>0</v>
      </c>
      <c r="R521" s="222"/>
      <c r="S521" s="222"/>
      <c r="T521" s="222"/>
      <c r="U521" s="222"/>
      <c r="V521" s="224">
        <f t="shared" si="1527"/>
        <v>0</v>
      </c>
      <c r="W521" s="222"/>
      <c r="X521" s="222"/>
      <c r="Y521" s="222"/>
      <c r="Z521" s="222"/>
      <c r="AA521" s="224">
        <f t="shared" si="1528"/>
        <v>0</v>
      </c>
      <c r="AB521" s="222"/>
      <c r="AC521" s="222"/>
      <c r="AD521" s="222"/>
      <c r="AE521" s="222"/>
      <c r="AF521" s="224">
        <f t="shared" si="1529"/>
        <v>0</v>
      </c>
      <c r="AG521" s="222"/>
      <c r="AH521" s="222"/>
      <c r="AI521" s="222"/>
      <c r="AJ521" s="222"/>
      <c r="AK521" s="224">
        <f t="shared" si="1530"/>
        <v>0</v>
      </c>
      <c r="AL521" s="224">
        <f t="shared" si="1531"/>
        <v>0</v>
      </c>
      <c r="AM521" s="222"/>
      <c r="AN521" s="222"/>
      <c r="AO521" s="222"/>
      <c r="AP521" s="222"/>
      <c r="AQ521" s="222"/>
      <c r="AR521" s="222"/>
      <c r="AS521" s="222"/>
      <c r="AT521" s="222"/>
      <c r="AU521" s="224">
        <f t="shared" si="1532"/>
        <v>0</v>
      </c>
      <c r="AV521" s="222"/>
      <c r="AW521" s="222"/>
      <c r="AX521" s="222"/>
      <c r="AY521" s="222"/>
      <c r="AZ521" s="224">
        <f t="shared" si="1533"/>
        <v>0</v>
      </c>
      <c r="BA521" s="222"/>
      <c r="BB521" s="222"/>
      <c r="BC521" s="222"/>
      <c r="BD521" s="222"/>
      <c r="BE521" s="224">
        <f t="shared" si="1534"/>
        <v>0</v>
      </c>
      <c r="BF521" s="222"/>
      <c r="BG521" s="222"/>
      <c r="BH521" s="222"/>
      <c r="BI521" s="222"/>
      <c r="BJ521" s="224">
        <f t="shared" si="1535"/>
        <v>0</v>
      </c>
      <c r="BK521" s="222"/>
      <c r="BL521" s="222"/>
      <c r="BM521" s="222"/>
      <c r="BN521" s="222"/>
      <c r="BO521" s="224">
        <f t="shared" si="1536"/>
        <v>0</v>
      </c>
      <c r="BP521" s="222"/>
      <c r="BQ521" s="222"/>
      <c r="BR521" s="222"/>
      <c r="BS521" s="222"/>
      <c r="BT521" s="224">
        <f t="shared" si="1537"/>
        <v>0</v>
      </c>
      <c r="BU521" s="222"/>
      <c r="BV521" s="222"/>
      <c r="BW521" s="222"/>
      <c r="BX521" s="222"/>
      <c r="BY521" s="224">
        <f t="shared" si="1538"/>
        <v>0</v>
      </c>
      <c r="BZ521" s="222"/>
      <c r="CA521" s="222"/>
      <c r="CB521" s="222"/>
      <c r="CC521" s="222"/>
      <c r="CD521" s="224">
        <f t="shared" si="1539"/>
        <v>0</v>
      </c>
      <c r="CE521" s="222"/>
      <c r="CF521" s="222"/>
      <c r="CG521" s="222"/>
      <c r="CH521" s="222"/>
      <c r="CI521" s="224">
        <f t="shared" si="1540"/>
        <v>0</v>
      </c>
      <c r="CJ521" s="222"/>
      <c r="CK521" s="222"/>
      <c r="CL521" s="222"/>
      <c r="CM521" s="222"/>
      <c r="CN521" s="224">
        <f t="shared" si="1541"/>
        <v>0</v>
      </c>
      <c r="CO521" s="222"/>
      <c r="CP521" s="222"/>
      <c r="CQ521" s="222"/>
      <c r="CR521" s="222"/>
      <c r="CS521" s="209">
        <f t="shared" si="1521"/>
        <v>0</v>
      </c>
      <c r="CT521" s="205"/>
      <c r="CU521" s="210">
        <f t="shared" si="1547"/>
        <v>0</v>
      </c>
      <c r="CV521" s="210">
        <f t="shared" si="1547"/>
        <v>0</v>
      </c>
      <c r="CW521" s="210">
        <f t="shared" si="1492"/>
        <v>0</v>
      </c>
      <c r="CX521" s="210">
        <f t="shared" si="1493"/>
        <v>0</v>
      </c>
      <c r="CY521" s="210">
        <f t="shared" si="1494"/>
        <v>0</v>
      </c>
      <c r="CZ521" s="210">
        <f t="shared" si="1495"/>
        <v>0</v>
      </c>
      <c r="DA521" s="210">
        <f t="shared" si="1548"/>
        <v>0</v>
      </c>
      <c r="DB521" s="210">
        <f t="shared" si="1548"/>
        <v>0</v>
      </c>
      <c r="DC521" s="210">
        <f t="shared" si="1496"/>
        <v>0</v>
      </c>
      <c r="DD521" s="210">
        <f t="shared" si="1497"/>
        <v>0</v>
      </c>
      <c r="DE521" s="210">
        <f t="shared" si="1498"/>
        <v>0</v>
      </c>
      <c r="DF521" s="210">
        <f t="shared" si="1499"/>
        <v>0</v>
      </c>
      <c r="DG521" s="210">
        <f t="shared" si="1500"/>
        <v>0</v>
      </c>
      <c r="DH521" s="210">
        <f t="shared" si="1501"/>
        <v>0</v>
      </c>
      <c r="DI521" s="210">
        <f t="shared" si="1502"/>
        <v>0</v>
      </c>
      <c r="DJ521" s="210">
        <f t="shared" si="1503"/>
        <v>0</v>
      </c>
      <c r="DK521" s="210">
        <f t="shared" si="1504"/>
        <v>0</v>
      </c>
      <c r="DL521" s="210">
        <f t="shared" si="1505"/>
        <v>0</v>
      </c>
      <c r="DN521" s="210">
        <f t="shared" si="1557"/>
        <v>0</v>
      </c>
      <c r="DO521" s="210">
        <f t="shared" si="1557"/>
        <v>0</v>
      </c>
      <c r="DP521" s="210">
        <f t="shared" si="1556"/>
        <v>0</v>
      </c>
      <c r="DQ521" s="210">
        <f t="shared" si="1556"/>
        <v>0</v>
      </c>
      <c r="DR521" s="210">
        <f t="shared" si="1556"/>
        <v>0</v>
      </c>
      <c r="DS521" s="210">
        <f t="shared" si="1556"/>
        <v>0</v>
      </c>
      <c r="DT521" s="210">
        <f t="shared" si="1556"/>
        <v>0</v>
      </c>
      <c r="DU521" s="210">
        <f t="shared" si="1556"/>
        <v>0</v>
      </c>
      <c r="DV521" s="210">
        <f t="shared" si="1556"/>
        <v>0</v>
      </c>
      <c r="DW521" s="210">
        <f t="shared" si="1556"/>
        <v>0</v>
      </c>
      <c r="DX521" s="210">
        <f t="shared" si="1556"/>
        <v>0</v>
      </c>
      <c r="DY521" s="210">
        <f t="shared" si="1549"/>
        <v>0</v>
      </c>
      <c r="DZ521" s="210">
        <f t="shared" si="1550"/>
        <v>0</v>
      </c>
      <c r="EA521" s="210">
        <f t="shared" si="1551"/>
        <v>0</v>
      </c>
      <c r="EB521" s="210">
        <f t="shared" si="1552"/>
        <v>0</v>
      </c>
      <c r="EC521" s="210">
        <f t="shared" si="1553"/>
        <v>0</v>
      </c>
      <c r="ED521" s="210">
        <f t="shared" si="1558"/>
        <v>0</v>
      </c>
      <c r="EE521" s="210">
        <f t="shared" si="1559"/>
        <v>0</v>
      </c>
      <c r="EF521" s="210">
        <f t="shared" si="1560"/>
        <v>0</v>
      </c>
      <c r="EG521" s="210">
        <f t="shared" si="1561"/>
        <v>0</v>
      </c>
      <c r="EH521" s="210">
        <f t="shared" si="1562"/>
        <v>0</v>
      </c>
      <c r="EI521" s="210">
        <f t="shared" si="1562"/>
        <v>0</v>
      </c>
      <c r="EJ521" s="210">
        <f t="shared" si="1562"/>
        <v>0</v>
      </c>
      <c r="EK521" s="210">
        <f t="shared" si="1562"/>
        <v>0</v>
      </c>
      <c r="EL521" s="210">
        <f t="shared" si="1562"/>
        <v>0</v>
      </c>
      <c r="EM521" s="210">
        <f t="shared" si="1562"/>
        <v>0</v>
      </c>
      <c r="EN521" s="210">
        <f t="shared" si="1562"/>
        <v>0</v>
      </c>
      <c r="EO521" s="210">
        <f t="shared" si="1562"/>
        <v>0</v>
      </c>
      <c r="EP521" s="210">
        <f t="shared" si="1562"/>
        <v>0</v>
      </c>
      <c r="EQ521" s="210">
        <f t="shared" si="1555"/>
        <v>0</v>
      </c>
      <c r="ES521" s="210">
        <f t="shared" si="1506"/>
        <v>0</v>
      </c>
      <c r="ET521" s="210">
        <f t="shared" si="1507"/>
        <v>0</v>
      </c>
      <c r="EU521" s="210">
        <f t="shared" si="1508"/>
        <v>0</v>
      </c>
      <c r="EV521" s="210">
        <f t="shared" si="1509"/>
        <v>0</v>
      </c>
      <c r="EW521" s="210">
        <f t="shared" si="1510"/>
        <v>0</v>
      </c>
      <c r="EX521" s="210">
        <f t="shared" si="1511"/>
        <v>0</v>
      </c>
      <c r="EY521" s="210">
        <f t="shared" si="1512"/>
        <v>0</v>
      </c>
      <c r="EZ521" s="210">
        <f t="shared" si="1513"/>
        <v>0</v>
      </c>
      <c r="FA521" s="210">
        <f t="shared" si="1514"/>
        <v>0</v>
      </c>
      <c r="FB521" s="210">
        <f t="shared" si="1515"/>
        <v>0</v>
      </c>
      <c r="FC521" s="210">
        <f t="shared" si="1516"/>
        <v>0</v>
      </c>
      <c r="FD521" s="210">
        <f t="shared" si="1517"/>
        <v>0</v>
      </c>
      <c r="FE521" s="210">
        <f t="shared" si="1518"/>
        <v>0</v>
      </c>
      <c r="FF521" s="210">
        <f t="shared" si="1519"/>
        <v>0</v>
      </c>
      <c r="FG521" s="210">
        <f t="shared" si="1520"/>
        <v>0</v>
      </c>
      <c r="FI521" s="211">
        <f t="shared" si="1461"/>
        <v>0</v>
      </c>
      <c r="FJ521" s="211">
        <f t="shared" si="1462"/>
        <v>0</v>
      </c>
      <c r="FK521" s="211">
        <f t="shared" si="1463"/>
        <v>0</v>
      </c>
      <c r="FL521" s="211">
        <f t="shared" si="1464"/>
        <v>0</v>
      </c>
      <c r="FM521" s="211">
        <f t="shared" si="1465"/>
        <v>0</v>
      </c>
      <c r="FN521" s="211">
        <f t="shared" si="1466"/>
        <v>0</v>
      </c>
      <c r="FO521" s="211">
        <f t="shared" si="1467"/>
        <v>0</v>
      </c>
      <c r="FP521" s="211">
        <f t="shared" si="1468"/>
        <v>0</v>
      </c>
      <c r="FQ521" s="211">
        <f t="shared" si="1469"/>
        <v>0</v>
      </c>
      <c r="FR521" s="211">
        <f t="shared" si="1470"/>
        <v>0</v>
      </c>
      <c r="FS521" s="211">
        <f t="shared" si="1471"/>
        <v>0</v>
      </c>
      <c r="FT521" s="211">
        <f t="shared" si="1472"/>
        <v>0</v>
      </c>
      <c r="FU521" s="211">
        <f t="shared" si="1473"/>
        <v>0</v>
      </c>
      <c r="FV521" s="211">
        <f t="shared" si="1474"/>
        <v>0</v>
      </c>
      <c r="FW521" s="211">
        <f t="shared" si="1475"/>
        <v>0</v>
      </c>
      <c r="FX521" s="211">
        <f t="shared" si="1476"/>
        <v>0</v>
      </c>
      <c r="FY521" s="211">
        <f t="shared" si="1477"/>
        <v>0</v>
      </c>
      <c r="FZ521" s="211">
        <f t="shared" si="1478"/>
        <v>0</v>
      </c>
      <c r="GA521" s="211">
        <f t="shared" si="1479"/>
        <v>0</v>
      </c>
      <c r="GB521" s="211">
        <f t="shared" si="1480"/>
        <v>0</v>
      </c>
      <c r="GC521" s="211">
        <f t="shared" si="1481"/>
        <v>0</v>
      </c>
      <c r="GD521" s="211">
        <f t="shared" si="1482"/>
        <v>0</v>
      </c>
      <c r="GE521" s="211">
        <f t="shared" si="1483"/>
        <v>0</v>
      </c>
      <c r="GF521" s="211">
        <f t="shared" si="1484"/>
        <v>0</v>
      </c>
      <c r="GG521" s="211">
        <f t="shared" si="1485"/>
        <v>0</v>
      </c>
      <c r="GH521" s="211">
        <f t="shared" si="1486"/>
        <v>0</v>
      </c>
      <c r="GI521" s="211">
        <f t="shared" si="1487"/>
        <v>0</v>
      </c>
      <c r="GJ521" s="211">
        <f t="shared" si="1488"/>
        <v>0</v>
      </c>
      <c r="GK521" s="211">
        <f t="shared" si="1489"/>
        <v>0</v>
      </c>
      <c r="GL521" s="211">
        <f t="shared" si="1490"/>
        <v>0</v>
      </c>
    </row>
    <row r="522" spans="3:194" ht="30">
      <c r="C522" s="25" t="s">
        <v>364</v>
      </c>
      <c r="D522" s="220">
        <v>5150</v>
      </c>
      <c r="E522" s="223">
        <v>20</v>
      </c>
      <c r="F522" s="223"/>
      <c r="G522" s="224">
        <f t="shared" si="1524"/>
        <v>0</v>
      </c>
      <c r="H522" s="224">
        <f t="shared" si="1525"/>
        <v>0</v>
      </c>
      <c r="I522" s="222"/>
      <c r="J522" s="222"/>
      <c r="K522" s="222"/>
      <c r="L522" s="222"/>
      <c r="M522" s="222"/>
      <c r="N522" s="222"/>
      <c r="O522" s="222"/>
      <c r="P522" s="222"/>
      <c r="Q522" s="224">
        <f t="shared" si="1526"/>
        <v>0</v>
      </c>
      <c r="R522" s="222"/>
      <c r="S522" s="222"/>
      <c r="T522" s="222"/>
      <c r="U522" s="222"/>
      <c r="V522" s="224">
        <f t="shared" si="1527"/>
        <v>0</v>
      </c>
      <c r="W522" s="222"/>
      <c r="X522" s="222"/>
      <c r="Y522" s="222"/>
      <c r="Z522" s="222"/>
      <c r="AA522" s="224">
        <f t="shared" si="1528"/>
        <v>0</v>
      </c>
      <c r="AB522" s="222"/>
      <c r="AC522" s="222"/>
      <c r="AD522" s="222"/>
      <c r="AE522" s="222"/>
      <c r="AF522" s="224">
        <f t="shared" si="1529"/>
        <v>0</v>
      </c>
      <c r="AG522" s="222"/>
      <c r="AH522" s="222"/>
      <c r="AI522" s="222"/>
      <c r="AJ522" s="222"/>
      <c r="AK522" s="224">
        <f t="shared" si="1530"/>
        <v>0</v>
      </c>
      <c r="AL522" s="224">
        <f t="shared" si="1531"/>
        <v>0</v>
      </c>
      <c r="AM522" s="222"/>
      <c r="AN522" s="222"/>
      <c r="AO522" s="222"/>
      <c r="AP522" s="222"/>
      <c r="AQ522" s="222"/>
      <c r="AR522" s="222"/>
      <c r="AS522" s="222"/>
      <c r="AT522" s="222"/>
      <c r="AU522" s="224">
        <f t="shared" si="1532"/>
        <v>0</v>
      </c>
      <c r="AV522" s="222"/>
      <c r="AW522" s="222"/>
      <c r="AX522" s="222"/>
      <c r="AY522" s="222"/>
      <c r="AZ522" s="224">
        <f t="shared" si="1533"/>
        <v>0</v>
      </c>
      <c r="BA522" s="222"/>
      <c r="BB522" s="222"/>
      <c r="BC522" s="222"/>
      <c r="BD522" s="222"/>
      <c r="BE522" s="224">
        <f t="shared" si="1534"/>
        <v>0</v>
      </c>
      <c r="BF522" s="222"/>
      <c r="BG522" s="222"/>
      <c r="BH522" s="222"/>
      <c r="BI522" s="222"/>
      <c r="BJ522" s="224">
        <f t="shared" si="1535"/>
        <v>0</v>
      </c>
      <c r="BK522" s="222"/>
      <c r="BL522" s="222"/>
      <c r="BM522" s="222"/>
      <c r="BN522" s="222"/>
      <c r="BO522" s="224">
        <f t="shared" si="1536"/>
        <v>0</v>
      </c>
      <c r="BP522" s="222"/>
      <c r="BQ522" s="222"/>
      <c r="BR522" s="222"/>
      <c r="BS522" s="222"/>
      <c r="BT522" s="224">
        <f t="shared" si="1537"/>
        <v>0</v>
      </c>
      <c r="BU522" s="222"/>
      <c r="BV522" s="222"/>
      <c r="BW522" s="222"/>
      <c r="BX522" s="222"/>
      <c r="BY522" s="224">
        <f t="shared" si="1538"/>
        <v>0</v>
      </c>
      <c r="BZ522" s="222"/>
      <c r="CA522" s="222"/>
      <c r="CB522" s="222"/>
      <c r="CC522" s="222"/>
      <c r="CD522" s="224">
        <f t="shared" si="1539"/>
        <v>0</v>
      </c>
      <c r="CE522" s="222"/>
      <c r="CF522" s="222"/>
      <c r="CG522" s="222"/>
      <c r="CH522" s="222"/>
      <c r="CI522" s="224">
        <f t="shared" si="1540"/>
        <v>0</v>
      </c>
      <c r="CJ522" s="222"/>
      <c r="CK522" s="222"/>
      <c r="CL522" s="222"/>
      <c r="CM522" s="222"/>
      <c r="CN522" s="224">
        <f t="shared" si="1541"/>
        <v>0</v>
      </c>
      <c r="CO522" s="222"/>
      <c r="CP522" s="222"/>
      <c r="CQ522" s="222"/>
      <c r="CR522" s="222"/>
      <c r="CS522" s="209">
        <f t="shared" si="1521"/>
        <v>0</v>
      </c>
      <c r="CT522" s="205"/>
      <c r="CU522" s="210">
        <f t="shared" si="1547"/>
        <v>0</v>
      </c>
      <c r="CV522" s="210">
        <f t="shared" si="1547"/>
        <v>0</v>
      </c>
      <c r="CW522" s="210">
        <f t="shared" si="1492"/>
        <v>0</v>
      </c>
      <c r="CX522" s="210">
        <f t="shared" si="1493"/>
        <v>0</v>
      </c>
      <c r="CY522" s="210">
        <f t="shared" si="1494"/>
        <v>0</v>
      </c>
      <c r="CZ522" s="210">
        <f t="shared" si="1495"/>
        <v>0</v>
      </c>
      <c r="DA522" s="210">
        <f t="shared" si="1548"/>
        <v>0</v>
      </c>
      <c r="DB522" s="210">
        <f t="shared" si="1548"/>
        <v>0</v>
      </c>
      <c r="DC522" s="210">
        <f t="shared" si="1496"/>
        <v>0</v>
      </c>
      <c r="DD522" s="210">
        <f t="shared" si="1497"/>
        <v>0</v>
      </c>
      <c r="DE522" s="210">
        <f t="shared" si="1498"/>
        <v>0</v>
      </c>
      <c r="DF522" s="210">
        <f t="shared" si="1499"/>
        <v>0</v>
      </c>
      <c r="DG522" s="210">
        <f t="shared" si="1500"/>
        <v>0</v>
      </c>
      <c r="DH522" s="210">
        <f t="shared" si="1501"/>
        <v>0</v>
      </c>
      <c r="DI522" s="210">
        <f t="shared" si="1502"/>
        <v>0</v>
      </c>
      <c r="DJ522" s="210">
        <f t="shared" si="1503"/>
        <v>0</v>
      </c>
      <c r="DK522" s="210">
        <f t="shared" si="1504"/>
        <v>0</v>
      </c>
      <c r="DL522" s="210">
        <f t="shared" si="1505"/>
        <v>0</v>
      </c>
      <c r="DN522" s="210">
        <f t="shared" si="1557"/>
        <v>0</v>
      </c>
      <c r="DO522" s="210">
        <f t="shared" si="1557"/>
        <v>0</v>
      </c>
      <c r="DP522" s="210">
        <f t="shared" si="1556"/>
        <v>0</v>
      </c>
      <c r="DQ522" s="210">
        <f t="shared" si="1556"/>
        <v>0</v>
      </c>
      <c r="DR522" s="210">
        <f t="shared" si="1556"/>
        <v>0</v>
      </c>
      <c r="DS522" s="210">
        <f t="shared" si="1556"/>
        <v>0</v>
      </c>
      <c r="DT522" s="210">
        <f t="shared" si="1556"/>
        <v>0</v>
      </c>
      <c r="DU522" s="210">
        <f t="shared" si="1556"/>
        <v>0</v>
      </c>
      <c r="DV522" s="210">
        <f t="shared" si="1556"/>
        <v>0</v>
      </c>
      <c r="DW522" s="210">
        <f t="shared" si="1556"/>
        <v>0</v>
      </c>
      <c r="DX522" s="210">
        <f t="shared" si="1556"/>
        <v>0</v>
      </c>
      <c r="DY522" s="210">
        <f t="shared" si="1549"/>
        <v>0</v>
      </c>
      <c r="DZ522" s="210">
        <f t="shared" si="1550"/>
        <v>0</v>
      </c>
      <c r="EA522" s="210">
        <f t="shared" si="1551"/>
        <v>0</v>
      </c>
      <c r="EB522" s="210">
        <f t="shared" si="1552"/>
        <v>0</v>
      </c>
      <c r="EC522" s="210">
        <f t="shared" si="1553"/>
        <v>0</v>
      </c>
      <c r="ED522" s="210">
        <f t="shared" si="1558"/>
        <v>0</v>
      </c>
      <c r="EE522" s="210">
        <f t="shared" si="1559"/>
        <v>0</v>
      </c>
      <c r="EF522" s="210">
        <f t="shared" si="1560"/>
        <v>0</v>
      </c>
      <c r="EG522" s="210">
        <f t="shared" si="1561"/>
        <v>0</v>
      </c>
      <c r="EH522" s="210">
        <f t="shared" si="1562"/>
        <v>0</v>
      </c>
      <c r="EI522" s="210">
        <f t="shared" si="1562"/>
        <v>0</v>
      </c>
      <c r="EJ522" s="210">
        <f t="shared" si="1562"/>
        <v>0</v>
      </c>
      <c r="EK522" s="210">
        <f t="shared" si="1562"/>
        <v>0</v>
      </c>
      <c r="EL522" s="210">
        <f t="shared" si="1562"/>
        <v>0</v>
      </c>
      <c r="EM522" s="210">
        <f t="shared" si="1562"/>
        <v>0</v>
      </c>
      <c r="EN522" s="210">
        <f t="shared" si="1562"/>
        <v>0</v>
      </c>
      <c r="EO522" s="210">
        <f t="shared" si="1562"/>
        <v>0</v>
      </c>
      <c r="EP522" s="210">
        <f t="shared" si="1562"/>
        <v>0</v>
      </c>
      <c r="EQ522" s="210">
        <f t="shared" si="1555"/>
        <v>0</v>
      </c>
      <c r="ES522" s="210">
        <f t="shared" si="1506"/>
        <v>0</v>
      </c>
      <c r="ET522" s="210">
        <f t="shared" si="1507"/>
        <v>0</v>
      </c>
      <c r="EU522" s="210">
        <f t="shared" si="1508"/>
        <v>0</v>
      </c>
      <c r="EV522" s="210">
        <f t="shared" si="1509"/>
        <v>0</v>
      </c>
      <c r="EW522" s="210">
        <f t="shared" si="1510"/>
        <v>0</v>
      </c>
      <c r="EX522" s="210">
        <f t="shared" si="1511"/>
        <v>0</v>
      </c>
      <c r="EY522" s="210">
        <f t="shared" si="1512"/>
        <v>0</v>
      </c>
      <c r="EZ522" s="210">
        <f t="shared" si="1513"/>
        <v>0</v>
      </c>
      <c r="FA522" s="210">
        <f t="shared" si="1514"/>
        <v>0</v>
      </c>
      <c r="FB522" s="210">
        <f t="shared" si="1515"/>
        <v>0</v>
      </c>
      <c r="FC522" s="210">
        <f t="shared" si="1516"/>
        <v>0</v>
      </c>
      <c r="FD522" s="210">
        <f t="shared" si="1517"/>
        <v>0</v>
      </c>
      <c r="FE522" s="210">
        <f t="shared" si="1518"/>
        <v>0</v>
      </c>
      <c r="FF522" s="210">
        <f t="shared" si="1519"/>
        <v>0</v>
      </c>
      <c r="FG522" s="210">
        <f t="shared" si="1520"/>
        <v>0</v>
      </c>
      <c r="FI522" s="211">
        <f t="shared" si="1461"/>
        <v>0</v>
      </c>
      <c r="FJ522" s="211">
        <f t="shared" si="1462"/>
        <v>0</v>
      </c>
      <c r="FK522" s="211">
        <f t="shared" si="1463"/>
        <v>0</v>
      </c>
      <c r="FL522" s="211">
        <f t="shared" si="1464"/>
        <v>0</v>
      </c>
      <c r="FM522" s="211">
        <f t="shared" si="1465"/>
        <v>0</v>
      </c>
      <c r="FN522" s="211">
        <f t="shared" si="1466"/>
        <v>0</v>
      </c>
      <c r="FO522" s="211">
        <f t="shared" si="1467"/>
        <v>0</v>
      </c>
      <c r="FP522" s="211">
        <f t="shared" si="1468"/>
        <v>0</v>
      </c>
      <c r="FQ522" s="211">
        <f t="shared" si="1469"/>
        <v>0</v>
      </c>
      <c r="FR522" s="211">
        <f t="shared" si="1470"/>
        <v>0</v>
      </c>
      <c r="FS522" s="211">
        <f t="shared" si="1471"/>
        <v>0</v>
      </c>
      <c r="FT522" s="211">
        <f t="shared" si="1472"/>
        <v>0</v>
      </c>
      <c r="FU522" s="211">
        <f t="shared" si="1473"/>
        <v>0</v>
      </c>
      <c r="FV522" s="211">
        <f t="shared" si="1474"/>
        <v>0</v>
      </c>
      <c r="FW522" s="211">
        <f t="shared" si="1475"/>
        <v>0</v>
      </c>
      <c r="FX522" s="211">
        <f t="shared" si="1476"/>
        <v>0</v>
      </c>
      <c r="FY522" s="211">
        <f t="shared" si="1477"/>
        <v>0</v>
      </c>
      <c r="FZ522" s="211">
        <f t="shared" si="1478"/>
        <v>0</v>
      </c>
      <c r="GA522" s="211">
        <f t="shared" si="1479"/>
        <v>0</v>
      </c>
      <c r="GB522" s="211">
        <f t="shared" si="1480"/>
        <v>0</v>
      </c>
      <c r="GC522" s="211">
        <f t="shared" si="1481"/>
        <v>0</v>
      </c>
      <c r="GD522" s="211">
        <f t="shared" si="1482"/>
        <v>0</v>
      </c>
      <c r="GE522" s="211">
        <f t="shared" si="1483"/>
        <v>0</v>
      </c>
      <c r="GF522" s="211">
        <f t="shared" si="1484"/>
        <v>0</v>
      </c>
      <c r="GG522" s="211">
        <f t="shared" si="1485"/>
        <v>0</v>
      </c>
      <c r="GH522" s="211">
        <f t="shared" si="1486"/>
        <v>0</v>
      </c>
      <c r="GI522" s="211">
        <f t="shared" si="1487"/>
        <v>0</v>
      </c>
      <c r="GJ522" s="211">
        <f t="shared" si="1488"/>
        <v>0</v>
      </c>
      <c r="GK522" s="211">
        <f t="shared" si="1489"/>
        <v>0</v>
      </c>
      <c r="GL522" s="211">
        <f t="shared" si="1490"/>
        <v>0</v>
      </c>
    </row>
    <row r="523" spans="3:194" ht="30">
      <c r="C523" s="25" t="s">
        <v>1235</v>
      </c>
      <c r="D523" s="220">
        <v>5151</v>
      </c>
      <c r="E523" s="223">
        <v>1</v>
      </c>
      <c r="F523" s="223"/>
      <c r="G523" s="224">
        <f t="shared" si="1524"/>
        <v>0</v>
      </c>
      <c r="H523" s="224">
        <f t="shared" si="1525"/>
        <v>0</v>
      </c>
      <c r="I523" s="222"/>
      <c r="J523" s="222"/>
      <c r="K523" s="222"/>
      <c r="L523" s="222"/>
      <c r="M523" s="222"/>
      <c r="N523" s="222"/>
      <c r="O523" s="222"/>
      <c r="P523" s="222"/>
      <c r="Q523" s="224">
        <f t="shared" si="1526"/>
        <v>0</v>
      </c>
      <c r="R523" s="222"/>
      <c r="S523" s="222"/>
      <c r="T523" s="222"/>
      <c r="U523" s="222"/>
      <c r="V523" s="224">
        <f t="shared" si="1527"/>
        <v>0</v>
      </c>
      <c r="W523" s="222"/>
      <c r="X523" s="222"/>
      <c r="Y523" s="222"/>
      <c r="Z523" s="222"/>
      <c r="AA523" s="224">
        <f t="shared" si="1528"/>
        <v>0</v>
      </c>
      <c r="AB523" s="222"/>
      <c r="AC523" s="222"/>
      <c r="AD523" s="222"/>
      <c r="AE523" s="222"/>
      <c r="AF523" s="224">
        <f t="shared" si="1529"/>
        <v>0</v>
      </c>
      <c r="AG523" s="222"/>
      <c r="AH523" s="222"/>
      <c r="AI523" s="222"/>
      <c r="AJ523" s="222"/>
      <c r="AK523" s="224">
        <f t="shared" si="1530"/>
        <v>0</v>
      </c>
      <c r="AL523" s="224">
        <f t="shared" si="1531"/>
        <v>0</v>
      </c>
      <c r="AM523" s="222"/>
      <c r="AN523" s="222"/>
      <c r="AO523" s="222"/>
      <c r="AP523" s="222"/>
      <c r="AQ523" s="222"/>
      <c r="AR523" s="222"/>
      <c r="AS523" s="222"/>
      <c r="AT523" s="222"/>
      <c r="AU523" s="224">
        <f t="shared" si="1532"/>
        <v>0</v>
      </c>
      <c r="AV523" s="222"/>
      <c r="AW523" s="222"/>
      <c r="AX523" s="222"/>
      <c r="AY523" s="222"/>
      <c r="AZ523" s="224">
        <f t="shared" si="1533"/>
        <v>0</v>
      </c>
      <c r="BA523" s="222"/>
      <c r="BB523" s="222"/>
      <c r="BC523" s="222"/>
      <c r="BD523" s="222"/>
      <c r="BE523" s="224">
        <f t="shared" si="1534"/>
        <v>0</v>
      </c>
      <c r="BF523" s="222"/>
      <c r="BG523" s="222"/>
      <c r="BH523" s="222"/>
      <c r="BI523" s="222"/>
      <c r="BJ523" s="224">
        <f t="shared" si="1535"/>
        <v>0</v>
      </c>
      <c r="BK523" s="222"/>
      <c r="BL523" s="222"/>
      <c r="BM523" s="222"/>
      <c r="BN523" s="222"/>
      <c r="BO523" s="224">
        <f t="shared" si="1536"/>
        <v>0</v>
      </c>
      <c r="BP523" s="222"/>
      <c r="BQ523" s="222"/>
      <c r="BR523" s="222"/>
      <c r="BS523" s="222"/>
      <c r="BT523" s="224">
        <f t="shared" si="1537"/>
        <v>0</v>
      </c>
      <c r="BU523" s="222"/>
      <c r="BV523" s="222"/>
      <c r="BW523" s="222"/>
      <c r="BX523" s="222"/>
      <c r="BY523" s="224">
        <f t="shared" si="1538"/>
        <v>0</v>
      </c>
      <c r="BZ523" s="222"/>
      <c r="CA523" s="222"/>
      <c r="CB523" s="222"/>
      <c r="CC523" s="222"/>
      <c r="CD523" s="224">
        <f t="shared" si="1539"/>
        <v>0</v>
      </c>
      <c r="CE523" s="222"/>
      <c r="CF523" s="222"/>
      <c r="CG523" s="222"/>
      <c r="CH523" s="222"/>
      <c r="CI523" s="224">
        <f t="shared" si="1540"/>
        <v>0</v>
      </c>
      <c r="CJ523" s="222"/>
      <c r="CK523" s="222"/>
      <c r="CL523" s="222"/>
      <c r="CM523" s="222"/>
      <c r="CN523" s="224">
        <f t="shared" si="1541"/>
        <v>0</v>
      </c>
      <c r="CO523" s="222"/>
      <c r="CP523" s="222"/>
      <c r="CQ523" s="222"/>
      <c r="CR523" s="222"/>
      <c r="CS523" s="209">
        <f t="shared" si="1521"/>
        <v>0</v>
      </c>
      <c r="CT523" s="205"/>
      <c r="CU523" s="210">
        <f t="shared" si="1547"/>
        <v>0</v>
      </c>
      <c r="CV523" s="210">
        <f t="shared" si="1547"/>
        <v>0</v>
      </c>
      <c r="CW523" s="210">
        <f t="shared" si="1492"/>
        <v>0</v>
      </c>
      <c r="CX523" s="210">
        <f t="shared" si="1493"/>
        <v>0</v>
      </c>
      <c r="CY523" s="210">
        <f t="shared" si="1494"/>
        <v>0</v>
      </c>
      <c r="CZ523" s="210">
        <f t="shared" si="1495"/>
        <v>0</v>
      </c>
      <c r="DA523" s="210">
        <f t="shared" si="1548"/>
        <v>0</v>
      </c>
      <c r="DB523" s="210">
        <f t="shared" si="1548"/>
        <v>0</v>
      </c>
      <c r="DC523" s="210">
        <f t="shared" si="1496"/>
        <v>0</v>
      </c>
      <c r="DD523" s="210">
        <f t="shared" si="1497"/>
        <v>0</v>
      </c>
      <c r="DE523" s="210">
        <f t="shared" si="1498"/>
        <v>0</v>
      </c>
      <c r="DF523" s="210">
        <f t="shared" si="1499"/>
        <v>0</v>
      </c>
      <c r="DG523" s="210">
        <f t="shared" si="1500"/>
        <v>0</v>
      </c>
      <c r="DH523" s="210">
        <f t="shared" si="1501"/>
        <v>0</v>
      </c>
      <c r="DI523" s="210">
        <f t="shared" si="1502"/>
        <v>0</v>
      </c>
      <c r="DJ523" s="210">
        <f t="shared" si="1503"/>
        <v>0</v>
      </c>
      <c r="DK523" s="210">
        <f t="shared" si="1504"/>
        <v>0</v>
      </c>
      <c r="DL523" s="210">
        <f t="shared" si="1505"/>
        <v>0</v>
      </c>
      <c r="DN523" s="210">
        <f t="shared" si="1557"/>
        <v>0</v>
      </c>
      <c r="DO523" s="210">
        <f t="shared" si="1557"/>
        <v>0</v>
      </c>
      <c r="DP523" s="210">
        <f t="shared" si="1556"/>
        <v>0</v>
      </c>
      <c r="DQ523" s="210">
        <f t="shared" si="1556"/>
        <v>0</v>
      </c>
      <c r="DR523" s="210">
        <f t="shared" si="1556"/>
        <v>0</v>
      </c>
      <c r="DS523" s="210">
        <f t="shared" si="1556"/>
        <v>0</v>
      </c>
      <c r="DT523" s="210">
        <f t="shared" si="1556"/>
        <v>0</v>
      </c>
      <c r="DU523" s="210">
        <f t="shared" si="1556"/>
        <v>0</v>
      </c>
      <c r="DV523" s="210">
        <f t="shared" si="1556"/>
        <v>0</v>
      </c>
      <c r="DW523" s="210">
        <f t="shared" si="1556"/>
        <v>0</v>
      </c>
      <c r="DX523" s="210">
        <f t="shared" si="1556"/>
        <v>0</v>
      </c>
      <c r="DY523" s="210">
        <f t="shared" si="1549"/>
        <v>0</v>
      </c>
      <c r="DZ523" s="210">
        <f t="shared" si="1550"/>
        <v>0</v>
      </c>
      <c r="EA523" s="210">
        <f t="shared" si="1551"/>
        <v>0</v>
      </c>
      <c r="EB523" s="210">
        <f t="shared" si="1552"/>
        <v>0</v>
      </c>
      <c r="EC523" s="210">
        <f t="shared" si="1553"/>
        <v>0</v>
      </c>
      <c r="ED523" s="210">
        <f t="shared" si="1558"/>
        <v>0</v>
      </c>
      <c r="EE523" s="210">
        <f t="shared" si="1559"/>
        <v>0</v>
      </c>
      <c r="EF523" s="210">
        <f t="shared" si="1560"/>
        <v>0</v>
      </c>
      <c r="EG523" s="210">
        <f t="shared" si="1561"/>
        <v>0</v>
      </c>
      <c r="EH523" s="210">
        <f t="shared" si="1562"/>
        <v>0</v>
      </c>
      <c r="EI523" s="210">
        <f t="shared" si="1562"/>
        <v>0</v>
      </c>
      <c r="EJ523" s="210">
        <f t="shared" si="1562"/>
        <v>0</v>
      </c>
      <c r="EK523" s="210">
        <f t="shared" si="1562"/>
        <v>0</v>
      </c>
      <c r="EL523" s="210">
        <f t="shared" si="1562"/>
        <v>0</v>
      </c>
      <c r="EM523" s="210">
        <f t="shared" si="1562"/>
        <v>0</v>
      </c>
      <c r="EN523" s="210">
        <f t="shared" si="1562"/>
        <v>0</v>
      </c>
      <c r="EO523" s="210">
        <f t="shared" si="1562"/>
        <v>0</v>
      </c>
      <c r="EP523" s="210">
        <f t="shared" si="1562"/>
        <v>0</v>
      </c>
      <c r="EQ523" s="210">
        <f t="shared" si="1555"/>
        <v>0</v>
      </c>
      <c r="ES523" s="210">
        <f t="shared" si="1506"/>
        <v>0</v>
      </c>
      <c r="ET523" s="210">
        <f t="shared" si="1507"/>
        <v>0</v>
      </c>
      <c r="EU523" s="210">
        <f t="shared" si="1508"/>
        <v>0</v>
      </c>
      <c r="EV523" s="210">
        <f t="shared" si="1509"/>
        <v>0</v>
      </c>
      <c r="EW523" s="210">
        <f t="shared" si="1510"/>
        <v>0</v>
      </c>
      <c r="EX523" s="210">
        <f t="shared" si="1511"/>
        <v>0</v>
      </c>
      <c r="EY523" s="210">
        <f t="shared" si="1512"/>
        <v>0</v>
      </c>
      <c r="EZ523" s="210">
        <f t="shared" si="1513"/>
        <v>0</v>
      </c>
      <c r="FA523" s="210">
        <f t="shared" si="1514"/>
        <v>0</v>
      </c>
      <c r="FB523" s="210">
        <f t="shared" si="1515"/>
        <v>0</v>
      </c>
      <c r="FC523" s="210">
        <f t="shared" si="1516"/>
        <v>0</v>
      </c>
      <c r="FD523" s="210">
        <f t="shared" si="1517"/>
        <v>0</v>
      </c>
      <c r="FE523" s="210">
        <f t="shared" si="1518"/>
        <v>0</v>
      </c>
      <c r="FF523" s="210">
        <f t="shared" si="1519"/>
        <v>0</v>
      </c>
      <c r="FG523" s="210">
        <f t="shared" si="1520"/>
        <v>0</v>
      </c>
      <c r="FI523" s="211">
        <f t="shared" si="1461"/>
        <v>0</v>
      </c>
      <c r="FJ523" s="211">
        <f t="shared" si="1462"/>
        <v>0</v>
      </c>
      <c r="FK523" s="211">
        <f t="shared" si="1463"/>
        <v>0</v>
      </c>
      <c r="FL523" s="211">
        <f t="shared" si="1464"/>
        <v>0</v>
      </c>
      <c r="FM523" s="211">
        <f t="shared" si="1465"/>
        <v>0</v>
      </c>
      <c r="FN523" s="211">
        <f t="shared" si="1466"/>
        <v>0</v>
      </c>
      <c r="FO523" s="211">
        <f t="shared" si="1467"/>
        <v>0</v>
      </c>
      <c r="FP523" s="211">
        <f t="shared" si="1468"/>
        <v>0</v>
      </c>
      <c r="FQ523" s="211">
        <f t="shared" si="1469"/>
        <v>0</v>
      </c>
      <c r="FR523" s="211">
        <f t="shared" si="1470"/>
        <v>0</v>
      </c>
      <c r="FS523" s="211">
        <f t="shared" si="1471"/>
        <v>0</v>
      </c>
      <c r="FT523" s="211">
        <f t="shared" si="1472"/>
        <v>0</v>
      </c>
      <c r="FU523" s="211">
        <f t="shared" si="1473"/>
        <v>0</v>
      </c>
      <c r="FV523" s="211">
        <f t="shared" si="1474"/>
        <v>0</v>
      </c>
      <c r="FW523" s="211">
        <f t="shared" si="1475"/>
        <v>0</v>
      </c>
      <c r="FX523" s="211">
        <f t="shared" si="1476"/>
        <v>0</v>
      </c>
      <c r="FY523" s="211">
        <f t="shared" si="1477"/>
        <v>0</v>
      </c>
      <c r="FZ523" s="211">
        <f t="shared" si="1478"/>
        <v>0</v>
      </c>
      <c r="GA523" s="211">
        <f t="shared" si="1479"/>
        <v>0</v>
      </c>
      <c r="GB523" s="211">
        <f t="shared" si="1480"/>
        <v>0</v>
      </c>
      <c r="GC523" s="211">
        <f t="shared" si="1481"/>
        <v>0</v>
      </c>
      <c r="GD523" s="211">
        <f t="shared" si="1482"/>
        <v>0</v>
      </c>
      <c r="GE523" s="211">
        <f t="shared" si="1483"/>
        <v>0</v>
      </c>
      <c r="GF523" s="211">
        <f t="shared" si="1484"/>
        <v>0</v>
      </c>
      <c r="GG523" s="211">
        <f t="shared" si="1485"/>
        <v>0</v>
      </c>
      <c r="GH523" s="211">
        <f t="shared" si="1486"/>
        <v>0</v>
      </c>
      <c r="GI523" s="211">
        <f t="shared" si="1487"/>
        <v>0</v>
      </c>
      <c r="GJ523" s="211">
        <f t="shared" si="1488"/>
        <v>0</v>
      </c>
      <c r="GK523" s="211">
        <f t="shared" si="1489"/>
        <v>0</v>
      </c>
      <c r="GL523" s="211">
        <f t="shared" si="1490"/>
        <v>0</v>
      </c>
    </row>
    <row r="524" spans="3:194" ht="30">
      <c r="C524" s="25" t="s">
        <v>1236</v>
      </c>
      <c r="D524" s="220">
        <v>5152</v>
      </c>
      <c r="E524" s="223">
        <v>1</v>
      </c>
      <c r="F524" s="223"/>
      <c r="G524" s="224">
        <f t="shared" si="1524"/>
        <v>0</v>
      </c>
      <c r="H524" s="224">
        <f t="shared" si="1525"/>
        <v>0</v>
      </c>
      <c r="I524" s="222"/>
      <c r="J524" s="222"/>
      <c r="K524" s="222"/>
      <c r="L524" s="222"/>
      <c r="M524" s="222"/>
      <c r="N524" s="222"/>
      <c r="O524" s="222"/>
      <c r="P524" s="222"/>
      <c r="Q524" s="224">
        <f t="shared" si="1526"/>
        <v>0</v>
      </c>
      <c r="R524" s="222"/>
      <c r="S524" s="222"/>
      <c r="T524" s="222"/>
      <c r="U524" s="222"/>
      <c r="V524" s="224">
        <f t="shared" si="1527"/>
        <v>0</v>
      </c>
      <c r="W524" s="222"/>
      <c r="X524" s="222"/>
      <c r="Y524" s="222"/>
      <c r="Z524" s="222"/>
      <c r="AA524" s="224">
        <f t="shared" si="1528"/>
        <v>0</v>
      </c>
      <c r="AB524" s="222"/>
      <c r="AC524" s="222"/>
      <c r="AD524" s="222"/>
      <c r="AE524" s="222"/>
      <c r="AF524" s="224">
        <f t="shared" si="1529"/>
        <v>0</v>
      </c>
      <c r="AG524" s="222"/>
      <c r="AH524" s="222"/>
      <c r="AI524" s="222"/>
      <c r="AJ524" s="222"/>
      <c r="AK524" s="224">
        <f t="shared" si="1530"/>
        <v>0</v>
      </c>
      <c r="AL524" s="224">
        <f t="shared" si="1531"/>
        <v>0</v>
      </c>
      <c r="AM524" s="222"/>
      <c r="AN524" s="222"/>
      <c r="AO524" s="222"/>
      <c r="AP524" s="222"/>
      <c r="AQ524" s="222"/>
      <c r="AR524" s="222"/>
      <c r="AS524" s="222"/>
      <c r="AT524" s="222"/>
      <c r="AU524" s="224">
        <f t="shared" si="1532"/>
        <v>0</v>
      </c>
      <c r="AV524" s="222"/>
      <c r="AW524" s="222"/>
      <c r="AX524" s="222"/>
      <c r="AY524" s="222"/>
      <c r="AZ524" s="224">
        <f t="shared" si="1533"/>
        <v>0</v>
      </c>
      <c r="BA524" s="222"/>
      <c r="BB524" s="222"/>
      <c r="BC524" s="222"/>
      <c r="BD524" s="222"/>
      <c r="BE524" s="224">
        <f t="shared" si="1534"/>
        <v>0</v>
      </c>
      <c r="BF524" s="222"/>
      <c r="BG524" s="222"/>
      <c r="BH524" s="222"/>
      <c r="BI524" s="222"/>
      <c r="BJ524" s="224">
        <f t="shared" si="1535"/>
        <v>0</v>
      </c>
      <c r="BK524" s="222"/>
      <c r="BL524" s="222"/>
      <c r="BM524" s="222"/>
      <c r="BN524" s="222"/>
      <c r="BO524" s="224">
        <f t="shared" si="1536"/>
        <v>0</v>
      </c>
      <c r="BP524" s="222"/>
      <c r="BQ524" s="222"/>
      <c r="BR524" s="222"/>
      <c r="BS524" s="222"/>
      <c r="BT524" s="224">
        <f t="shared" si="1537"/>
        <v>0</v>
      </c>
      <c r="BU524" s="222"/>
      <c r="BV524" s="222"/>
      <c r="BW524" s="222"/>
      <c r="BX524" s="222"/>
      <c r="BY524" s="224">
        <f t="shared" si="1538"/>
        <v>0</v>
      </c>
      <c r="BZ524" s="222"/>
      <c r="CA524" s="222"/>
      <c r="CB524" s="222"/>
      <c r="CC524" s="222"/>
      <c r="CD524" s="224">
        <f t="shared" si="1539"/>
        <v>0</v>
      </c>
      <c r="CE524" s="222"/>
      <c r="CF524" s="222"/>
      <c r="CG524" s="222"/>
      <c r="CH524" s="222"/>
      <c r="CI524" s="224">
        <f t="shared" si="1540"/>
        <v>0</v>
      </c>
      <c r="CJ524" s="222"/>
      <c r="CK524" s="222"/>
      <c r="CL524" s="222"/>
      <c r="CM524" s="222"/>
      <c r="CN524" s="224">
        <f t="shared" si="1541"/>
        <v>0</v>
      </c>
      <c r="CO524" s="222"/>
      <c r="CP524" s="222"/>
      <c r="CQ524" s="222"/>
      <c r="CR524" s="222"/>
      <c r="CS524" s="209">
        <f t="shared" si="1521"/>
        <v>0</v>
      </c>
      <c r="CT524" s="205"/>
      <c r="CU524" s="210">
        <f t="shared" si="1547"/>
        <v>0</v>
      </c>
      <c r="CV524" s="210">
        <f t="shared" si="1547"/>
        <v>0</v>
      </c>
      <c r="CW524" s="210">
        <f t="shared" si="1492"/>
        <v>0</v>
      </c>
      <c r="CX524" s="210">
        <f t="shared" si="1493"/>
        <v>0</v>
      </c>
      <c r="CY524" s="210">
        <f t="shared" si="1494"/>
        <v>0</v>
      </c>
      <c r="CZ524" s="210">
        <f t="shared" si="1495"/>
        <v>0</v>
      </c>
      <c r="DA524" s="210">
        <f t="shared" si="1548"/>
        <v>0</v>
      </c>
      <c r="DB524" s="210">
        <f t="shared" si="1548"/>
        <v>0</v>
      </c>
      <c r="DC524" s="210">
        <f t="shared" si="1496"/>
        <v>0</v>
      </c>
      <c r="DD524" s="210">
        <f t="shared" si="1497"/>
        <v>0</v>
      </c>
      <c r="DE524" s="210">
        <f t="shared" si="1498"/>
        <v>0</v>
      </c>
      <c r="DF524" s="210">
        <f t="shared" si="1499"/>
        <v>0</v>
      </c>
      <c r="DG524" s="210">
        <f t="shared" si="1500"/>
        <v>0</v>
      </c>
      <c r="DH524" s="210">
        <f t="shared" si="1501"/>
        <v>0</v>
      </c>
      <c r="DI524" s="210">
        <f t="shared" si="1502"/>
        <v>0</v>
      </c>
      <c r="DJ524" s="210">
        <f t="shared" si="1503"/>
        <v>0</v>
      </c>
      <c r="DK524" s="210">
        <f t="shared" si="1504"/>
        <v>0</v>
      </c>
      <c r="DL524" s="210">
        <f t="shared" si="1505"/>
        <v>0</v>
      </c>
      <c r="DN524" s="210">
        <f t="shared" si="1557"/>
        <v>0</v>
      </c>
      <c r="DO524" s="210">
        <f t="shared" si="1557"/>
        <v>0</v>
      </c>
      <c r="DP524" s="210">
        <f t="shared" si="1556"/>
        <v>0</v>
      </c>
      <c r="DQ524" s="210">
        <f t="shared" si="1556"/>
        <v>0</v>
      </c>
      <c r="DR524" s="210">
        <f t="shared" si="1556"/>
        <v>0</v>
      </c>
      <c r="DS524" s="210">
        <f t="shared" si="1556"/>
        <v>0</v>
      </c>
      <c r="DT524" s="210">
        <f t="shared" si="1556"/>
        <v>0</v>
      </c>
      <c r="DU524" s="210">
        <f t="shared" si="1556"/>
        <v>0</v>
      </c>
      <c r="DV524" s="210">
        <f t="shared" si="1556"/>
        <v>0</v>
      </c>
      <c r="DW524" s="210">
        <f t="shared" si="1556"/>
        <v>0</v>
      </c>
      <c r="DX524" s="210">
        <f t="shared" si="1556"/>
        <v>0</v>
      </c>
      <c r="DY524" s="210">
        <f t="shared" si="1549"/>
        <v>0</v>
      </c>
      <c r="DZ524" s="210">
        <f t="shared" si="1550"/>
        <v>0</v>
      </c>
      <c r="EA524" s="210">
        <f t="shared" si="1551"/>
        <v>0</v>
      </c>
      <c r="EB524" s="210">
        <f t="shared" si="1552"/>
        <v>0</v>
      </c>
      <c r="EC524" s="210">
        <f t="shared" si="1553"/>
        <v>0</v>
      </c>
      <c r="ED524" s="210">
        <f t="shared" si="1558"/>
        <v>0</v>
      </c>
      <c r="EE524" s="210">
        <f t="shared" si="1559"/>
        <v>0</v>
      </c>
      <c r="EF524" s="210">
        <f t="shared" si="1560"/>
        <v>0</v>
      </c>
      <c r="EG524" s="210">
        <f t="shared" si="1561"/>
        <v>0</v>
      </c>
      <c r="EH524" s="210">
        <f t="shared" ref="EH524:EK528" si="1563">IF((AA524-BE524)&gt;0,0,AA524-BE524)</f>
        <v>0</v>
      </c>
      <c r="EI524" s="210">
        <f t="shared" si="1563"/>
        <v>0</v>
      </c>
      <c r="EJ524" s="210">
        <f t="shared" si="1563"/>
        <v>0</v>
      </c>
      <c r="EK524" s="210">
        <f t="shared" si="1563"/>
        <v>0</v>
      </c>
      <c r="EL524" s="210">
        <f t="shared" ref="EL524:EQ571" si="1564">IF((AE524-BI524)&gt;0,0,AE524-BI524)</f>
        <v>0</v>
      </c>
      <c r="EM524" s="210">
        <f t="shared" si="1564"/>
        <v>0</v>
      </c>
      <c r="EN524" s="210">
        <f t="shared" si="1564"/>
        <v>0</v>
      </c>
      <c r="EO524" s="210">
        <f t="shared" si="1564"/>
        <v>0</v>
      </c>
      <c r="EP524" s="210">
        <f t="shared" si="1564"/>
        <v>0</v>
      </c>
      <c r="EQ524" s="210">
        <f t="shared" si="1555"/>
        <v>0</v>
      </c>
      <c r="ES524" s="210">
        <f t="shared" si="1506"/>
        <v>0</v>
      </c>
      <c r="ET524" s="210">
        <f t="shared" si="1507"/>
        <v>0</v>
      </c>
      <c r="EU524" s="210">
        <f t="shared" si="1508"/>
        <v>0</v>
      </c>
      <c r="EV524" s="210">
        <f t="shared" si="1509"/>
        <v>0</v>
      </c>
      <c r="EW524" s="210">
        <f t="shared" si="1510"/>
        <v>0</v>
      </c>
      <c r="EX524" s="210">
        <f t="shared" si="1511"/>
        <v>0</v>
      </c>
      <c r="EY524" s="210">
        <f t="shared" si="1512"/>
        <v>0</v>
      </c>
      <c r="EZ524" s="210">
        <f t="shared" si="1513"/>
        <v>0</v>
      </c>
      <c r="FA524" s="210">
        <f t="shared" si="1514"/>
        <v>0</v>
      </c>
      <c r="FB524" s="210">
        <f t="shared" si="1515"/>
        <v>0</v>
      </c>
      <c r="FC524" s="210">
        <f t="shared" si="1516"/>
        <v>0</v>
      </c>
      <c r="FD524" s="210">
        <f t="shared" si="1517"/>
        <v>0</v>
      </c>
      <c r="FE524" s="210">
        <f t="shared" si="1518"/>
        <v>0</v>
      </c>
      <c r="FF524" s="210">
        <f t="shared" si="1519"/>
        <v>0</v>
      </c>
      <c r="FG524" s="210">
        <f t="shared" si="1520"/>
        <v>0</v>
      </c>
      <c r="FI524" s="211">
        <f t="shared" si="1461"/>
        <v>0</v>
      </c>
      <c r="FJ524" s="211">
        <f t="shared" si="1462"/>
        <v>0</v>
      </c>
      <c r="FK524" s="211">
        <f t="shared" si="1463"/>
        <v>0</v>
      </c>
      <c r="FL524" s="211">
        <f t="shared" si="1464"/>
        <v>0</v>
      </c>
      <c r="FM524" s="211">
        <f t="shared" si="1465"/>
        <v>0</v>
      </c>
      <c r="FN524" s="211">
        <f t="shared" si="1466"/>
        <v>0</v>
      </c>
      <c r="FO524" s="211">
        <f t="shared" si="1467"/>
        <v>0</v>
      </c>
      <c r="FP524" s="211">
        <f t="shared" si="1468"/>
        <v>0</v>
      </c>
      <c r="FQ524" s="211">
        <f t="shared" si="1469"/>
        <v>0</v>
      </c>
      <c r="FR524" s="211">
        <f t="shared" si="1470"/>
        <v>0</v>
      </c>
      <c r="FS524" s="211">
        <f t="shared" si="1471"/>
        <v>0</v>
      </c>
      <c r="FT524" s="211">
        <f t="shared" si="1472"/>
        <v>0</v>
      </c>
      <c r="FU524" s="211">
        <f t="shared" si="1473"/>
        <v>0</v>
      </c>
      <c r="FV524" s="211">
        <f t="shared" si="1474"/>
        <v>0</v>
      </c>
      <c r="FW524" s="211">
        <f t="shared" si="1475"/>
        <v>0</v>
      </c>
      <c r="FX524" s="211">
        <f t="shared" si="1476"/>
        <v>0</v>
      </c>
      <c r="FY524" s="211">
        <f t="shared" si="1477"/>
        <v>0</v>
      </c>
      <c r="FZ524" s="211">
        <f t="shared" si="1478"/>
        <v>0</v>
      </c>
      <c r="GA524" s="211">
        <f t="shared" si="1479"/>
        <v>0</v>
      </c>
      <c r="GB524" s="211">
        <f t="shared" si="1480"/>
        <v>0</v>
      </c>
      <c r="GC524" s="211">
        <f t="shared" si="1481"/>
        <v>0</v>
      </c>
      <c r="GD524" s="211">
        <f t="shared" si="1482"/>
        <v>0</v>
      </c>
      <c r="GE524" s="211">
        <f t="shared" si="1483"/>
        <v>0</v>
      </c>
      <c r="GF524" s="211">
        <f t="shared" si="1484"/>
        <v>0</v>
      </c>
      <c r="GG524" s="211">
        <f t="shared" si="1485"/>
        <v>0</v>
      </c>
      <c r="GH524" s="211">
        <f t="shared" si="1486"/>
        <v>0</v>
      </c>
      <c r="GI524" s="211">
        <f t="shared" si="1487"/>
        <v>0</v>
      </c>
      <c r="GJ524" s="211">
        <f t="shared" si="1488"/>
        <v>0</v>
      </c>
      <c r="GK524" s="211">
        <f t="shared" si="1489"/>
        <v>0</v>
      </c>
      <c r="GL524" s="211">
        <f t="shared" si="1490"/>
        <v>0</v>
      </c>
    </row>
    <row r="525" spans="3:194" ht="57">
      <c r="C525" s="30" t="s">
        <v>49</v>
      </c>
      <c r="D525" s="212">
        <v>5200</v>
      </c>
      <c r="E525" s="213" t="s">
        <v>31</v>
      </c>
      <c r="F525" s="214">
        <f>SUM(G527:G547)</f>
        <v>0</v>
      </c>
      <c r="G525" s="215">
        <f>SUM(G527:G547)</f>
        <v>0</v>
      </c>
      <c r="H525" s="215">
        <f>SUM(H527:H547)</f>
        <v>0</v>
      </c>
      <c r="I525" s="215">
        <f t="shared" ref="I525:BT525" si="1565">SUM(I527:I547)</f>
        <v>0</v>
      </c>
      <c r="J525" s="215">
        <f t="shared" si="1565"/>
        <v>0</v>
      </c>
      <c r="K525" s="215">
        <f t="shared" si="1565"/>
        <v>0</v>
      </c>
      <c r="L525" s="215">
        <f t="shared" si="1565"/>
        <v>0</v>
      </c>
      <c r="M525" s="215">
        <f t="shared" si="1565"/>
        <v>0</v>
      </c>
      <c r="N525" s="215">
        <f t="shared" si="1565"/>
        <v>0</v>
      </c>
      <c r="O525" s="215">
        <f t="shared" si="1565"/>
        <v>0</v>
      </c>
      <c r="P525" s="215">
        <f t="shared" si="1565"/>
        <v>0</v>
      </c>
      <c r="Q525" s="215">
        <f t="shared" si="1565"/>
        <v>0</v>
      </c>
      <c r="R525" s="215">
        <f t="shared" si="1565"/>
        <v>0</v>
      </c>
      <c r="S525" s="215">
        <f t="shared" si="1565"/>
        <v>0</v>
      </c>
      <c r="T525" s="215">
        <f t="shared" si="1565"/>
        <v>0</v>
      </c>
      <c r="U525" s="215">
        <f t="shared" si="1565"/>
        <v>0</v>
      </c>
      <c r="V525" s="215">
        <f t="shared" si="1565"/>
        <v>0</v>
      </c>
      <c r="W525" s="215">
        <f t="shared" si="1565"/>
        <v>0</v>
      </c>
      <c r="X525" s="215">
        <f t="shared" si="1565"/>
        <v>0</v>
      </c>
      <c r="Y525" s="215">
        <f t="shared" si="1565"/>
        <v>0</v>
      </c>
      <c r="Z525" s="215">
        <f t="shared" si="1565"/>
        <v>0</v>
      </c>
      <c r="AA525" s="215">
        <f t="shared" si="1565"/>
        <v>0</v>
      </c>
      <c r="AB525" s="215">
        <f t="shared" si="1565"/>
        <v>0</v>
      </c>
      <c r="AC525" s="215">
        <f t="shared" si="1565"/>
        <v>0</v>
      </c>
      <c r="AD525" s="215">
        <f t="shared" si="1565"/>
        <v>0</v>
      </c>
      <c r="AE525" s="215">
        <f t="shared" si="1565"/>
        <v>0</v>
      </c>
      <c r="AF525" s="215">
        <f t="shared" si="1565"/>
        <v>0</v>
      </c>
      <c r="AG525" s="215">
        <f t="shared" si="1565"/>
        <v>0</v>
      </c>
      <c r="AH525" s="215">
        <f t="shared" si="1565"/>
        <v>0</v>
      </c>
      <c r="AI525" s="215">
        <f t="shared" si="1565"/>
        <v>0</v>
      </c>
      <c r="AJ525" s="215">
        <f t="shared" si="1565"/>
        <v>0</v>
      </c>
      <c r="AK525" s="215">
        <f t="shared" si="1565"/>
        <v>0</v>
      </c>
      <c r="AL525" s="215">
        <f t="shared" si="1565"/>
        <v>0</v>
      </c>
      <c r="AM525" s="215">
        <f t="shared" si="1565"/>
        <v>0</v>
      </c>
      <c r="AN525" s="215">
        <f t="shared" si="1565"/>
        <v>0</v>
      </c>
      <c r="AO525" s="215">
        <f t="shared" si="1565"/>
        <v>0</v>
      </c>
      <c r="AP525" s="215">
        <f t="shared" si="1565"/>
        <v>0</v>
      </c>
      <c r="AQ525" s="215">
        <f t="shared" si="1565"/>
        <v>0</v>
      </c>
      <c r="AR525" s="215">
        <f t="shared" si="1565"/>
        <v>0</v>
      </c>
      <c r="AS525" s="215">
        <f t="shared" si="1565"/>
        <v>0</v>
      </c>
      <c r="AT525" s="215">
        <f t="shared" si="1565"/>
        <v>0</v>
      </c>
      <c r="AU525" s="215">
        <f t="shared" si="1565"/>
        <v>0</v>
      </c>
      <c r="AV525" s="215">
        <f t="shared" si="1565"/>
        <v>0</v>
      </c>
      <c r="AW525" s="215">
        <f t="shared" si="1565"/>
        <v>0</v>
      </c>
      <c r="AX525" s="215">
        <f t="shared" si="1565"/>
        <v>0</v>
      </c>
      <c r="AY525" s="215">
        <f t="shared" si="1565"/>
        <v>0</v>
      </c>
      <c r="AZ525" s="215">
        <f t="shared" si="1565"/>
        <v>0</v>
      </c>
      <c r="BA525" s="215">
        <f t="shared" si="1565"/>
        <v>0</v>
      </c>
      <c r="BB525" s="215">
        <f t="shared" si="1565"/>
        <v>0</v>
      </c>
      <c r="BC525" s="215">
        <f t="shared" si="1565"/>
        <v>0</v>
      </c>
      <c r="BD525" s="215">
        <f t="shared" si="1565"/>
        <v>0</v>
      </c>
      <c r="BE525" s="215">
        <f t="shared" si="1565"/>
        <v>0</v>
      </c>
      <c r="BF525" s="215">
        <f t="shared" si="1565"/>
        <v>0</v>
      </c>
      <c r="BG525" s="215">
        <f t="shared" si="1565"/>
        <v>0</v>
      </c>
      <c r="BH525" s="215">
        <f t="shared" si="1565"/>
        <v>0</v>
      </c>
      <c r="BI525" s="215">
        <f t="shared" si="1565"/>
        <v>0</v>
      </c>
      <c r="BJ525" s="215">
        <f t="shared" si="1565"/>
        <v>0</v>
      </c>
      <c r="BK525" s="215">
        <f t="shared" si="1565"/>
        <v>0</v>
      </c>
      <c r="BL525" s="215">
        <f t="shared" si="1565"/>
        <v>0</v>
      </c>
      <c r="BM525" s="215">
        <f t="shared" si="1565"/>
        <v>0</v>
      </c>
      <c r="BN525" s="215">
        <f t="shared" si="1565"/>
        <v>0</v>
      </c>
      <c r="BO525" s="215">
        <f t="shared" si="1565"/>
        <v>0</v>
      </c>
      <c r="BP525" s="215">
        <f t="shared" si="1565"/>
        <v>0</v>
      </c>
      <c r="BQ525" s="215">
        <f t="shared" si="1565"/>
        <v>0</v>
      </c>
      <c r="BR525" s="215">
        <f t="shared" si="1565"/>
        <v>0</v>
      </c>
      <c r="BS525" s="215">
        <f t="shared" si="1565"/>
        <v>0</v>
      </c>
      <c r="BT525" s="215">
        <f t="shared" si="1565"/>
        <v>0</v>
      </c>
      <c r="BU525" s="215">
        <f t="shared" ref="BU525:CR525" si="1566">SUM(BU527:BU547)</f>
        <v>0</v>
      </c>
      <c r="BV525" s="215">
        <f t="shared" si="1566"/>
        <v>0</v>
      </c>
      <c r="BW525" s="215">
        <f t="shared" si="1566"/>
        <v>0</v>
      </c>
      <c r="BX525" s="215">
        <f t="shared" si="1566"/>
        <v>0</v>
      </c>
      <c r="BY525" s="215">
        <f t="shared" si="1566"/>
        <v>0</v>
      </c>
      <c r="BZ525" s="215">
        <f t="shared" si="1566"/>
        <v>0</v>
      </c>
      <c r="CA525" s="215">
        <f t="shared" si="1566"/>
        <v>0</v>
      </c>
      <c r="CB525" s="215">
        <f t="shared" si="1566"/>
        <v>0</v>
      </c>
      <c r="CC525" s="215">
        <f t="shared" si="1566"/>
        <v>0</v>
      </c>
      <c r="CD525" s="215">
        <f t="shared" si="1566"/>
        <v>0</v>
      </c>
      <c r="CE525" s="215">
        <f t="shared" si="1566"/>
        <v>0</v>
      </c>
      <c r="CF525" s="215">
        <f t="shared" si="1566"/>
        <v>0</v>
      </c>
      <c r="CG525" s="215">
        <f t="shared" si="1566"/>
        <v>0</v>
      </c>
      <c r="CH525" s="215">
        <f t="shared" si="1566"/>
        <v>0</v>
      </c>
      <c r="CI525" s="215">
        <f t="shared" si="1566"/>
        <v>0</v>
      </c>
      <c r="CJ525" s="215">
        <f t="shared" si="1566"/>
        <v>0</v>
      </c>
      <c r="CK525" s="215">
        <f t="shared" si="1566"/>
        <v>0</v>
      </c>
      <c r="CL525" s="215">
        <f t="shared" si="1566"/>
        <v>0</v>
      </c>
      <c r="CM525" s="215">
        <f t="shared" si="1566"/>
        <v>0</v>
      </c>
      <c r="CN525" s="215">
        <f t="shared" si="1566"/>
        <v>0</v>
      </c>
      <c r="CO525" s="215">
        <f t="shared" si="1566"/>
        <v>0</v>
      </c>
      <c r="CP525" s="215">
        <f t="shared" si="1566"/>
        <v>0</v>
      </c>
      <c r="CQ525" s="215">
        <f t="shared" si="1566"/>
        <v>0</v>
      </c>
      <c r="CR525" s="215">
        <f t="shared" si="1566"/>
        <v>0</v>
      </c>
      <c r="CS525" s="209">
        <f t="shared" si="1521"/>
        <v>0</v>
      </c>
      <c r="CT525" s="205"/>
      <c r="CU525" s="210">
        <f t="shared" si="1547"/>
        <v>0</v>
      </c>
      <c r="CV525" s="210">
        <f t="shared" si="1547"/>
        <v>0</v>
      </c>
      <c r="CW525" s="210">
        <f t="shared" si="1492"/>
        <v>0</v>
      </c>
      <c r="CX525" s="210">
        <f t="shared" si="1493"/>
        <v>0</v>
      </c>
      <c r="CY525" s="210">
        <f t="shared" si="1494"/>
        <v>0</v>
      </c>
      <c r="CZ525" s="210">
        <f t="shared" si="1495"/>
        <v>0</v>
      </c>
      <c r="DA525" s="210">
        <f t="shared" si="1548"/>
        <v>0</v>
      </c>
      <c r="DB525" s="210">
        <f t="shared" si="1548"/>
        <v>0</v>
      </c>
      <c r="DC525" s="210">
        <f t="shared" si="1496"/>
        <v>0</v>
      </c>
      <c r="DD525" s="210">
        <f t="shared" si="1497"/>
        <v>0</v>
      </c>
      <c r="DE525" s="210">
        <f t="shared" si="1498"/>
        <v>0</v>
      </c>
      <c r="DF525" s="210">
        <f t="shared" si="1499"/>
        <v>0</v>
      </c>
      <c r="DG525" s="210">
        <f t="shared" si="1500"/>
        <v>0</v>
      </c>
      <c r="DH525" s="210">
        <f t="shared" si="1501"/>
        <v>0</v>
      </c>
      <c r="DI525" s="210">
        <f t="shared" si="1502"/>
        <v>0</v>
      </c>
      <c r="DJ525" s="210">
        <f t="shared" si="1503"/>
        <v>0</v>
      </c>
      <c r="DK525" s="210">
        <f t="shared" si="1504"/>
        <v>0</v>
      </c>
      <c r="DL525" s="210">
        <f t="shared" si="1505"/>
        <v>0</v>
      </c>
      <c r="DN525" s="210">
        <f t="shared" si="1557"/>
        <v>0</v>
      </c>
      <c r="DO525" s="210">
        <f t="shared" si="1557"/>
        <v>0</v>
      </c>
      <c r="DP525" s="210">
        <f t="shared" si="1556"/>
        <v>0</v>
      </c>
      <c r="DQ525" s="210">
        <f t="shared" si="1556"/>
        <v>0</v>
      </c>
      <c r="DR525" s="210">
        <f t="shared" si="1556"/>
        <v>0</v>
      </c>
      <c r="DS525" s="210">
        <f t="shared" si="1556"/>
        <v>0</v>
      </c>
      <c r="DT525" s="210">
        <f t="shared" si="1556"/>
        <v>0</v>
      </c>
      <c r="DU525" s="210">
        <f t="shared" si="1556"/>
        <v>0</v>
      </c>
      <c r="DV525" s="210">
        <f t="shared" si="1556"/>
        <v>0</v>
      </c>
      <c r="DW525" s="210">
        <f t="shared" si="1556"/>
        <v>0</v>
      </c>
      <c r="DX525" s="210">
        <f t="shared" si="1556"/>
        <v>0</v>
      </c>
      <c r="DY525" s="210">
        <f t="shared" si="1549"/>
        <v>0</v>
      </c>
      <c r="DZ525" s="210">
        <f t="shared" si="1550"/>
        <v>0</v>
      </c>
      <c r="EA525" s="210">
        <f t="shared" si="1551"/>
        <v>0</v>
      </c>
      <c r="EB525" s="210">
        <f t="shared" si="1552"/>
        <v>0</v>
      </c>
      <c r="EC525" s="210">
        <f t="shared" si="1553"/>
        <v>0</v>
      </c>
      <c r="ED525" s="210">
        <f t="shared" si="1558"/>
        <v>0</v>
      </c>
      <c r="EE525" s="210">
        <f t="shared" si="1559"/>
        <v>0</v>
      </c>
      <c r="EF525" s="210">
        <f t="shared" si="1560"/>
        <v>0</v>
      </c>
      <c r="EG525" s="210">
        <f t="shared" si="1561"/>
        <v>0</v>
      </c>
      <c r="EH525" s="210">
        <f t="shared" si="1563"/>
        <v>0</v>
      </c>
      <c r="EI525" s="210">
        <f t="shared" si="1563"/>
        <v>0</v>
      </c>
      <c r="EJ525" s="210">
        <f t="shared" si="1563"/>
        <v>0</v>
      </c>
      <c r="EK525" s="210">
        <f t="shared" si="1563"/>
        <v>0</v>
      </c>
      <c r="EL525" s="210">
        <f t="shared" si="1564"/>
        <v>0</v>
      </c>
      <c r="EM525" s="210">
        <f t="shared" si="1564"/>
        <v>0</v>
      </c>
      <c r="EN525" s="210">
        <f t="shared" si="1564"/>
        <v>0</v>
      </c>
      <c r="EO525" s="210">
        <f t="shared" si="1564"/>
        <v>0</v>
      </c>
      <c r="EP525" s="210">
        <f t="shared" si="1564"/>
        <v>0</v>
      </c>
      <c r="EQ525" s="210">
        <f t="shared" si="1555"/>
        <v>0</v>
      </c>
      <c r="ES525" s="210">
        <f t="shared" si="1506"/>
        <v>0</v>
      </c>
      <c r="ET525" s="210">
        <f t="shared" si="1507"/>
        <v>0</v>
      </c>
      <c r="EU525" s="210">
        <f t="shared" si="1508"/>
        <v>0</v>
      </c>
      <c r="EV525" s="210">
        <f t="shared" si="1509"/>
        <v>0</v>
      </c>
      <c r="EW525" s="210">
        <f t="shared" si="1510"/>
        <v>0</v>
      </c>
      <c r="EX525" s="210">
        <f t="shared" si="1511"/>
        <v>0</v>
      </c>
      <c r="EY525" s="210">
        <f t="shared" si="1512"/>
        <v>0</v>
      </c>
      <c r="EZ525" s="210">
        <f t="shared" si="1513"/>
        <v>0</v>
      </c>
      <c r="FA525" s="210">
        <f t="shared" si="1514"/>
        <v>0</v>
      </c>
      <c r="FB525" s="210">
        <f t="shared" si="1515"/>
        <v>0</v>
      </c>
      <c r="FC525" s="210">
        <f t="shared" si="1516"/>
        <v>0</v>
      </c>
      <c r="FD525" s="210">
        <f t="shared" si="1517"/>
        <v>0</v>
      </c>
      <c r="FE525" s="210">
        <f t="shared" si="1518"/>
        <v>0</v>
      </c>
      <c r="FF525" s="210">
        <f t="shared" si="1519"/>
        <v>0</v>
      </c>
      <c r="FG525" s="210">
        <f t="shared" si="1520"/>
        <v>0</v>
      </c>
      <c r="FI525" s="211">
        <f t="shared" si="1461"/>
        <v>0</v>
      </c>
      <c r="FJ525" s="211">
        <f t="shared" si="1462"/>
        <v>0</v>
      </c>
      <c r="FK525" s="211">
        <f t="shared" si="1463"/>
        <v>0</v>
      </c>
      <c r="FL525" s="211">
        <f t="shared" si="1464"/>
        <v>0</v>
      </c>
      <c r="FM525" s="211">
        <f t="shared" si="1465"/>
        <v>0</v>
      </c>
      <c r="FN525" s="211">
        <f t="shared" si="1466"/>
        <v>0</v>
      </c>
      <c r="FO525" s="211">
        <f t="shared" si="1467"/>
        <v>0</v>
      </c>
      <c r="FP525" s="211">
        <f t="shared" si="1468"/>
        <v>0</v>
      </c>
      <c r="FQ525" s="211">
        <f t="shared" si="1469"/>
        <v>0</v>
      </c>
      <c r="FR525" s="211">
        <f t="shared" si="1470"/>
        <v>0</v>
      </c>
      <c r="FS525" s="211">
        <f t="shared" si="1471"/>
        <v>0</v>
      </c>
      <c r="FT525" s="211">
        <f t="shared" si="1472"/>
        <v>0</v>
      </c>
      <c r="FU525" s="211">
        <f t="shared" si="1473"/>
        <v>0</v>
      </c>
      <c r="FV525" s="211">
        <f t="shared" si="1474"/>
        <v>0</v>
      </c>
      <c r="FW525" s="211">
        <f t="shared" si="1475"/>
        <v>0</v>
      </c>
      <c r="FX525" s="211">
        <f t="shared" si="1476"/>
        <v>0</v>
      </c>
      <c r="FY525" s="211">
        <f t="shared" si="1477"/>
        <v>0</v>
      </c>
      <c r="FZ525" s="211">
        <f t="shared" si="1478"/>
        <v>0</v>
      </c>
      <c r="GA525" s="211">
        <f t="shared" si="1479"/>
        <v>0</v>
      </c>
      <c r="GB525" s="211">
        <f t="shared" si="1480"/>
        <v>0</v>
      </c>
      <c r="GC525" s="211">
        <f t="shared" si="1481"/>
        <v>0</v>
      </c>
      <c r="GD525" s="211">
        <f t="shared" si="1482"/>
        <v>0</v>
      </c>
      <c r="GE525" s="211">
        <f t="shared" si="1483"/>
        <v>0</v>
      </c>
      <c r="GF525" s="211">
        <f t="shared" si="1484"/>
        <v>0</v>
      </c>
      <c r="GG525" s="211">
        <f t="shared" si="1485"/>
        <v>0</v>
      </c>
      <c r="GH525" s="211">
        <f t="shared" si="1486"/>
        <v>0</v>
      </c>
      <c r="GI525" s="211">
        <f t="shared" si="1487"/>
        <v>0</v>
      </c>
      <c r="GJ525" s="211">
        <f t="shared" si="1488"/>
        <v>0</v>
      </c>
      <c r="GK525" s="211">
        <f t="shared" si="1489"/>
        <v>0</v>
      </c>
      <c r="GL525" s="211">
        <f t="shared" si="1490"/>
        <v>0</v>
      </c>
    </row>
    <row r="526" spans="3:194">
      <c r="C526" s="37" t="s">
        <v>2</v>
      </c>
      <c r="D526" s="242"/>
      <c r="E526" s="220"/>
      <c r="F526" s="221"/>
      <c r="G526" s="222"/>
      <c r="H526" s="222"/>
      <c r="I526" s="222"/>
      <c r="J526" s="222"/>
      <c r="K526" s="222"/>
      <c r="L526" s="222"/>
      <c r="M526" s="222"/>
      <c r="N526" s="222"/>
      <c r="O526" s="222"/>
      <c r="P526" s="222"/>
      <c r="Q526" s="222"/>
      <c r="R526" s="222"/>
      <c r="S526" s="222"/>
      <c r="T526" s="222"/>
      <c r="U526" s="222"/>
      <c r="V526" s="222"/>
      <c r="W526" s="222"/>
      <c r="X526" s="222"/>
      <c r="Y526" s="222"/>
      <c r="Z526" s="222"/>
      <c r="AA526" s="222"/>
      <c r="AB526" s="222"/>
      <c r="AC526" s="222"/>
      <c r="AD526" s="222"/>
      <c r="AE526" s="222"/>
      <c r="AF526" s="222"/>
      <c r="AG526" s="222"/>
      <c r="AH526" s="222"/>
      <c r="AI526" s="222"/>
      <c r="AJ526" s="222"/>
      <c r="AK526" s="222"/>
      <c r="AL526" s="222"/>
      <c r="AM526" s="222"/>
      <c r="AN526" s="222"/>
      <c r="AO526" s="222"/>
      <c r="AP526" s="222"/>
      <c r="AQ526" s="222"/>
      <c r="AR526" s="222"/>
      <c r="AS526" s="222"/>
      <c r="AT526" s="222"/>
      <c r="AU526" s="222"/>
      <c r="AV526" s="222"/>
      <c r="AW526" s="222"/>
      <c r="AX526" s="222"/>
      <c r="AY526" s="222"/>
      <c r="AZ526" s="222"/>
      <c r="BA526" s="222"/>
      <c r="BB526" s="222"/>
      <c r="BC526" s="222"/>
      <c r="BD526" s="222"/>
      <c r="BE526" s="222"/>
      <c r="BF526" s="222"/>
      <c r="BG526" s="222"/>
      <c r="BH526" s="222"/>
      <c r="BI526" s="222"/>
      <c r="BJ526" s="222"/>
      <c r="BK526" s="222"/>
      <c r="BL526" s="222"/>
      <c r="BM526" s="222"/>
      <c r="BN526" s="222"/>
      <c r="BO526" s="222"/>
      <c r="BP526" s="222"/>
      <c r="BQ526" s="222"/>
      <c r="BR526" s="222"/>
      <c r="BS526" s="222"/>
      <c r="BT526" s="222"/>
      <c r="BU526" s="222"/>
      <c r="BV526" s="222"/>
      <c r="BW526" s="222"/>
      <c r="BX526" s="222"/>
      <c r="BY526" s="222"/>
      <c r="BZ526" s="222"/>
      <c r="CA526" s="222"/>
      <c r="CB526" s="222"/>
      <c r="CC526" s="222"/>
      <c r="CD526" s="222"/>
      <c r="CE526" s="222"/>
      <c r="CF526" s="222"/>
      <c r="CG526" s="222"/>
      <c r="CH526" s="222"/>
      <c r="CI526" s="222"/>
      <c r="CJ526" s="222"/>
      <c r="CK526" s="222"/>
      <c r="CL526" s="222"/>
      <c r="CM526" s="222"/>
      <c r="CN526" s="222"/>
      <c r="CO526" s="222"/>
      <c r="CP526" s="222"/>
      <c r="CQ526" s="222"/>
      <c r="CR526" s="222"/>
      <c r="CS526" s="209">
        <f t="shared" si="1521"/>
        <v>0</v>
      </c>
      <c r="CT526" s="205"/>
      <c r="CU526" s="210">
        <f t="shared" si="1547"/>
        <v>0</v>
      </c>
      <c r="CV526" s="210">
        <f t="shared" si="1547"/>
        <v>0</v>
      </c>
      <c r="CW526" s="210">
        <f t="shared" si="1492"/>
        <v>0</v>
      </c>
      <c r="CX526" s="210">
        <f t="shared" si="1493"/>
        <v>0</v>
      </c>
      <c r="CY526" s="210">
        <f t="shared" si="1494"/>
        <v>0</v>
      </c>
      <c r="CZ526" s="210">
        <f t="shared" si="1495"/>
        <v>0</v>
      </c>
      <c r="DA526" s="210">
        <f t="shared" si="1548"/>
        <v>0</v>
      </c>
      <c r="DB526" s="210">
        <f t="shared" si="1548"/>
        <v>0</v>
      </c>
      <c r="DC526" s="210">
        <f t="shared" si="1496"/>
        <v>0</v>
      </c>
      <c r="DD526" s="210">
        <f t="shared" si="1497"/>
        <v>0</v>
      </c>
      <c r="DE526" s="210">
        <f t="shared" si="1498"/>
        <v>0</v>
      </c>
      <c r="DF526" s="210">
        <f t="shared" si="1499"/>
        <v>0</v>
      </c>
      <c r="DG526" s="210">
        <f t="shared" si="1500"/>
        <v>0</v>
      </c>
      <c r="DH526" s="210">
        <f t="shared" si="1501"/>
        <v>0</v>
      </c>
      <c r="DI526" s="210">
        <f t="shared" si="1502"/>
        <v>0</v>
      </c>
      <c r="DJ526" s="210">
        <f t="shared" si="1503"/>
        <v>0</v>
      </c>
      <c r="DK526" s="210">
        <f t="shared" si="1504"/>
        <v>0</v>
      </c>
      <c r="DL526" s="210">
        <f t="shared" si="1505"/>
        <v>0</v>
      </c>
      <c r="DN526" s="210">
        <f t="shared" si="1557"/>
        <v>0</v>
      </c>
      <c r="DO526" s="210">
        <f t="shared" si="1557"/>
        <v>0</v>
      </c>
      <c r="DP526" s="210">
        <f t="shared" si="1556"/>
        <v>0</v>
      </c>
      <c r="DQ526" s="210">
        <f t="shared" si="1556"/>
        <v>0</v>
      </c>
      <c r="DR526" s="210">
        <f t="shared" si="1556"/>
        <v>0</v>
      </c>
      <c r="DS526" s="210">
        <f t="shared" si="1556"/>
        <v>0</v>
      </c>
      <c r="DT526" s="210">
        <f t="shared" si="1556"/>
        <v>0</v>
      </c>
      <c r="DU526" s="210">
        <f t="shared" si="1556"/>
        <v>0</v>
      </c>
      <c r="DV526" s="210">
        <f t="shared" si="1556"/>
        <v>0</v>
      </c>
      <c r="DW526" s="210">
        <f t="shared" si="1556"/>
        <v>0</v>
      </c>
      <c r="DX526" s="210">
        <f t="shared" si="1556"/>
        <v>0</v>
      </c>
      <c r="DY526" s="210">
        <f t="shared" si="1549"/>
        <v>0</v>
      </c>
      <c r="DZ526" s="210">
        <f t="shared" si="1550"/>
        <v>0</v>
      </c>
      <c r="EA526" s="210">
        <f t="shared" si="1551"/>
        <v>0</v>
      </c>
      <c r="EB526" s="210">
        <f t="shared" si="1552"/>
        <v>0</v>
      </c>
      <c r="EC526" s="210">
        <f t="shared" si="1553"/>
        <v>0</v>
      </c>
      <c r="ED526" s="210">
        <f t="shared" si="1558"/>
        <v>0</v>
      </c>
      <c r="EE526" s="210">
        <f t="shared" si="1559"/>
        <v>0</v>
      </c>
      <c r="EF526" s="210">
        <f t="shared" si="1560"/>
        <v>0</v>
      </c>
      <c r="EG526" s="210">
        <f t="shared" si="1561"/>
        <v>0</v>
      </c>
      <c r="EH526" s="210">
        <f t="shared" si="1563"/>
        <v>0</v>
      </c>
      <c r="EI526" s="210">
        <f t="shared" si="1563"/>
        <v>0</v>
      </c>
      <c r="EJ526" s="210">
        <f t="shared" si="1563"/>
        <v>0</v>
      </c>
      <c r="EK526" s="210">
        <f t="shared" si="1563"/>
        <v>0</v>
      </c>
      <c r="EL526" s="210">
        <f t="shared" si="1564"/>
        <v>0</v>
      </c>
      <c r="EM526" s="210">
        <f t="shared" si="1564"/>
        <v>0</v>
      </c>
      <c r="EN526" s="210">
        <f t="shared" si="1564"/>
        <v>0</v>
      </c>
      <c r="EO526" s="210">
        <f t="shared" si="1564"/>
        <v>0</v>
      </c>
      <c r="EP526" s="210">
        <f t="shared" si="1564"/>
        <v>0</v>
      </c>
      <c r="EQ526" s="210">
        <f t="shared" si="1555"/>
        <v>0</v>
      </c>
      <c r="ES526" s="210">
        <f t="shared" si="1506"/>
        <v>0</v>
      </c>
      <c r="ET526" s="210">
        <f t="shared" si="1507"/>
        <v>0</v>
      </c>
      <c r="EU526" s="210">
        <f t="shared" si="1508"/>
        <v>0</v>
      </c>
      <c r="EV526" s="210">
        <f t="shared" si="1509"/>
        <v>0</v>
      </c>
      <c r="EW526" s="210">
        <f t="shared" si="1510"/>
        <v>0</v>
      </c>
      <c r="EX526" s="210">
        <f t="shared" si="1511"/>
        <v>0</v>
      </c>
      <c r="EY526" s="210">
        <f t="shared" si="1512"/>
        <v>0</v>
      </c>
      <c r="EZ526" s="210">
        <f t="shared" si="1513"/>
        <v>0</v>
      </c>
      <c r="FA526" s="210">
        <f t="shared" si="1514"/>
        <v>0</v>
      </c>
      <c r="FB526" s="210">
        <f t="shared" si="1515"/>
        <v>0</v>
      </c>
      <c r="FC526" s="210">
        <f t="shared" si="1516"/>
        <v>0</v>
      </c>
      <c r="FD526" s="210">
        <f t="shared" si="1517"/>
        <v>0</v>
      </c>
      <c r="FE526" s="210">
        <f t="shared" si="1518"/>
        <v>0</v>
      </c>
      <c r="FF526" s="210">
        <f t="shared" si="1519"/>
        <v>0</v>
      </c>
      <c r="FG526" s="210">
        <f t="shared" si="1520"/>
        <v>0</v>
      </c>
      <c r="FI526" s="211">
        <f t="shared" ref="FI526:FI589" si="1567">IF((BO526-G526)&gt;0,0,BO526-G526)</f>
        <v>0</v>
      </c>
      <c r="FJ526" s="211">
        <f t="shared" ref="FJ526:FJ589" si="1568">IF((BP526-I526)&gt;0,0,BP526-I526)</f>
        <v>0</v>
      </c>
      <c r="FK526" s="211">
        <f t="shared" ref="FK526:FK589" si="1569">IF((BQ526-K526)&gt;0,0,BQ526-K526)</f>
        <v>0</v>
      </c>
      <c r="FL526" s="211">
        <f t="shared" ref="FL526:FL589" si="1570">IF((BR526-M526)&gt;0,0,BR526-M526)</f>
        <v>0</v>
      </c>
      <c r="FM526" s="211">
        <f t="shared" ref="FM526:FM589" si="1571">IF((BS526-O526)&gt;0,0,BS526-O526)</f>
        <v>0</v>
      </c>
      <c r="FN526" s="211">
        <f t="shared" ref="FN526:FN589" si="1572">IF((BT526-Q526)&gt;0,0,BT526-Q526)</f>
        <v>0</v>
      </c>
      <c r="FO526" s="211">
        <f t="shared" ref="FO526:FO589" si="1573">IF((BU526-R526)&gt;0,0,BU526-R526)</f>
        <v>0</v>
      </c>
      <c r="FP526" s="211">
        <f t="shared" ref="FP526:FP589" si="1574">IF((BV526-S526)&gt;0,0,BV526-S526)</f>
        <v>0</v>
      </c>
      <c r="FQ526" s="211">
        <f t="shared" ref="FQ526:FQ589" si="1575">IF((BW526-T526)&gt;0,0,BW526-T526)</f>
        <v>0</v>
      </c>
      <c r="FR526" s="211">
        <f t="shared" ref="FR526:FR589" si="1576">IF((BX526-U526)&gt;0,0,BX526-U526)</f>
        <v>0</v>
      </c>
      <c r="FS526" s="211">
        <f t="shared" ref="FS526:FS589" si="1577">IF((BY526-V526)&gt;0,0,BY526-V526)</f>
        <v>0</v>
      </c>
      <c r="FT526" s="211">
        <f t="shared" ref="FT526:FT589" si="1578">IF((BZ526-W526)&gt;0,0,BZ526-W526)</f>
        <v>0</v>
      </c>
      <c r="FU526" s="211">
        <f t="shared" ref="FU526:FU589" si="1579">IF((CA526-X526)&gt;0,0,CA526-X526)</f>
        <v>0</v>
      </c>
      <c r="FV526" s="211">
        <f t="shared" ref="FV526:FV589" si="1580">IF((CB526-Y526)&gt;0,0,CB526-Y526)</f>
        <v>0</v>
      </c>
      <c r="FW526" s="211">
        <f t="shared" ref="FW526:FW589" si="1581">IF((CC526-Z526)&gt;0,0,CC526-Z526)</f>
        <v>0</v>
      </c>
      <c r="FX526" s="211">
        <f t="shared" ref="FX526:FX589" si="1582">IF((CD526-AK526)&gt;0,0,CD526-AK526)</f>
        <v>0</v>
      </c>
      <c r="FY526" s="211">
        <f t="shared" ref="FY526:FY589" si="1583">IF((CE526-AM526)&gt;0,0,CE526-AM526)</f>
        <v>0</v>
      </c>
      <c r="FZ526" s="211">
        <f t="shared" ref="FZ526:FZ589" si="1584">IF((CF526-AO526)&gt;0,0,CF526-AO526)</f>
        <v>0</v>
      </c>
      <c r="GA526" s="211">
        <f t="shared" ref="GA526:GA589" si="1585">IF((CG526-AQ526)&gt;0,0,CG526-AQ526)</f>
        <v>0</v>
      </c>
      <c r="GB526" s="211">
        <f t="shared" ref="GB526:GB589" si="1586">IF((CH526-AS526)&gt;0,0,CH526-AS526)</f>
        <v>0</v>
      </c>
      <c r="GC526" s="211">
        <f t="shared" ref="GC526:GC589" si="1587">IF((CI526-AU526)&gt;0,0,CI526-AU526)</f>
        <v>0</v>
      </c>
      <c r="GD526" s="211">
        <f t="shared" ref="GD526:GD589" si="1588">IF((CJ526-AV526)&gt;0,0,CJ526-AV526)</f>
        <v>0</v>
      </c>
      <c r="GE526" s="211">
        <f t="shared" ref="GE526:GE589" si="1589">IF((CK526-AW526)&gt;0,0,CK526-AW526)</f>
        <v>0</v>
      </c>
      <c r="GF526" s="211">
        <f t="shared" ref="GF526:GF589" si="1590">IF((CL526-AX526)&gt;0,0,CL526-AX526)</f>
        <v>0</v>
      </c>
      <c r="GG526" s="211">
        <f t="shared" ref="GG526:GG589" si="1591">IF((CM526-AY526)&gt;0,0,CM526-AY526)</f>
        <v>0</v>
      </c>
      <c r="GH526" s="211">
        <f t="shared" ref="GH526:GH589" si="1592">IF((CN526-AZ526)&gt;0,0,CN526-AZ526)</f>
        <v>0</v>
      </c>
      <c r="GI526" s="211">
        <f t="shared" ref="GI526:GI589" si="1593">IF((CO526-BA526)&gt;0,0,CO526-BA526)</f>
        <v>0</v>
      </c>
      <c r="GJ526" s="211">
        <f t="shared" ref="GJ526:GJ589" si="1594">IF((CP526-BB526)&gt;0,0,CP526-BB526)</f>
        <v>0</v>
      </c>
      <c r="GK526" s="211">
        <f t="shared" ref="GK526:GK589" si="1595">IF((CQ526-BC526)&gt;0,0,CQ526-BC526)</f>
        <v>0</v>
      </c>
      <c r="GL526" s="211">
        <f t="shared" ref="GL526:GL589" si="1596">IF((CR526-BD526)&gt;0,0,CR526-BD526)</f>
        <v>0</v>
      </c>
    </row>
    <row r="527" spans="3:194" ht="30">
      <c r="C527" s="53" t="s">
        <v>626</v>
      </c>
      <c r="D527" s="220">
        <v>5201</v>
      </c>
      <c r="E527" s="223">
        <v>1</v>
      </c>
      <c r="F527" s="223"/>
      <c r="G527" s="224">
        <f t="shared" ref="G527:G547" si="1597">+I527+K527+M527+O527</f>
        <v>0</v>
      </c>
      <c r="H527" s="224">
        <f t="shared" ref="H527:H547" si="1598">+J527+L527+N527+P527</f>
        <v>0</v>
      </c>
      <c r="I527" s="222"/>
      <c r="J527" s="222"/>
      <c r="K527" s="222"/>
      <c r="L527" s="222"/>
      <c r="M527" s="222"/>
      <c r="N527" s="222"/>
      <c r="O527" s="222"/>
      <c r="P527" s="222"/>
      <c r="Q527" s="224">
        <f t="shared" ref="Q527:Q547" si="1599">SUM(R527:U527)</f>
        <v>0</v>
      </c>
      <c r="R527" s="222"/>
      <c r="S527" s="222"/>
      <c r="T527" s="222"/>
      <c r="U527" s="222"/>
      <c r="V527" s="224">
        <f t="shared" ref="V527:V547" si="1600">SUM(W527:Z527)</f>
        <v>0</v>
      </c>
      <c r="W527" s="222"/>
      <c r="X527" s="222"/>
      <c r="Y527" s="222"/>
      <c r="Z527" s="222"/>
      <c r="AA527" s="224">
        <f t="shared" ref="AA527:AA547" si="1601">SUM(AB527:AE527)</f>
        <v>0</v>
      </c>
      <c r="AB527" s="222"/>
      <c r="AC527" s="222"/>
      <c r="AD527" s="222"/>
      <c r="AE527" s="222"/>
      <c r="AF527" s="224">
        <f t="shared" ref="AF527:AF547" si="1602">SUM(AG527:AJ527)</f>
        <v>0</v>
      </c>
      <c r="AG527" s="222"/>
      <c r="AH527" s="222"/>
      <c r="AI527" s="222"/>
      <c r="AJ527" s="222"/>
      <c r="AK527" s="224">
        <f t="shared" ref="AK527:AK547" si="1603">+AM527+AO527+AQ527+AS527</f>
        <v>0</v>
      </c>
      <c r="AL527" s="224">
        <f t="shared" ref="AL527:AL547" si="1604">+AN527+AP527+AR527+AT527</f>
        <v>0</v>
      </c>
      <c r="AM527" s="222"/>
      <c r="AN527" s="222"/>
      <c r="AO527" s="222"/>
      <c r="AP527" s="222"/>
      <c r="AQ527" s="222"/>
      <c r="AR527" s="222"/>
      <c r="AS527" s="222"/>
      <c r="AT527" s="222"/>
      <c r="AU527" s="224">
        <f t="shared" ref="AU527:AU547" si="1605">SUM(AV527:AY527)</f>
        <v>0</v>
      </c>
      <c r="AV527" s="222"/>
      <c r="AW527" s="222"/>
      <c r="AX527" s="222"/>
      <c r="AY527" s="222"/>
      <c r="AZ527" s="224">
        <f t="shared" ref="AZ527:AZ547" si="1606">SUM(BA527:BD527)</f>
        <v>0</v>
      </c>
      <c r="BA527" s="222"/>
      <c r="BB527" s="222"/>
      <c r="BC527" s="222"/>
      <c r="BD527" s="222"/>
      <c r="BE527" s="224">
        <f t="shared" ref="BE527:BE547" si="1607">SUM(BF527:BI527)</f>
        <v>0</v>
      </c>
      <c r="BF527" s="222"/>
      <c r="BG527" s="222"/>
      <c r="BH527" s="222"/>
      <c r="BI527" s="222"/>
      <c r="BJ527" s="224">
        <f t="shared" ref="BJ527:BJ547" si="1608">SUM(BK527:BN527)</f>
        <v>0</v>
      </c>
      <c r="BK527" s="222"/>
      <c r="BL527" s="222"/>
      <c r="BM527" s="222"/>
      <c r="BN527" s="222"/>
      <c r="BO527" s="224">
        <f t="shared" ref="BO527:BO547" si="1609">SUM(BP527:BS527)</f>
        <v>0</v>
      </c>
      <c r="BP527" s="222"/>
      <c r="BQ527" s="222"/>
      <c r="BR527" s="222"/>
      <c r="BS527" s="222"/>
      <c r="BT527" s="224">
        <f t="shared" ref="BT527:BT547" si="1610">SUM(BU527:BX527)</f>
        <v>0</v>
      </c>
      <c r="BU527" s="222"/>
      <c r="BV527" s="222"/>
      <c r="BW527" s="222"/>
      <c r="BX527" s="222"/>
      <c r="BY527" s="224">
        <f t="shared" ref="BY527:BY547" si="1611">SUM(BZ527:CC527)</f>
        <v>0</v>
      </c>
      <c r="BZ527" s="222"/>
      <c r="CA527" s="222"/>
      <c r="CB527" s="222"/>
      <c r="CC527" s="222"/>
      <c r="CD527" s="224">
        <f t="shared" ref="CD527:CD547" si="1612">SUM(CE527:CH527)</f>
        <v>0</v>
      </c>
      <c r="CE527" s="222"/>
      <c r="CF527" s="222"/>
      <c r="CG527" s="222"/>
      <c r="CH527" s="222"/>
      <c r="CI527" s="224">
        <f t="shared" ref="CI527:CI547" si="1613">SUM(CJ527:CM527)</f>
        <v>0</v>
      </c>
      <c r="CJ527" s="222"/>
      <c r="CK527" s="222"/>
      <c r="CL527" s="222"/>
      <c r="CM527" s="222"/>
      <c r="CN527" s="224">
        <f t="shared" ref="CN527:CN547" si="1614">SUM(CO527:CR527)</f>
        <v>0</v>
      </c>
      <c r="CO527" s="222"/>
      <c r="CP527" s="222"/>
      <c r="CQ527" s="222"/>
      <c r="CR527" s="222"/>
      <c r="CS527" s="209">
        <f t="shared" si="1521"/>
        <v>0</v>
      </c>
      <c r="CT527" s="205"/>
      <c r="CU527" s="210">
        <f t="shared" si="1547"/>
        <v>0</v>
      </c>
      <c r="CV527" s="210">
        <f t="shared" si="1547"/>
        <v>0</v>
      </c>
      <c r="CW527" s="210">
        <f t="shared" si="1492"/>
        <v>0</v>
      </c>
      <c r="CX527" s="210">
        <f t="shared" si="1493"/>
        <v>0</v>
      </c>
      <c r="CY527" s="210">
        <f t="shared" si="1494"/>
        <v>0</v>
      </c>
      <c r="CZ527" s="210">
        <f t="shared" si="1495"/>
        <v>0</v>
      </c>
      <c r="DA527" s="210">
        <f t="shared" si="1548"/>
        <v>0</v>
      </c>
      <c r="DB527" s="210">
        <f t="shared" si="1548"/>
        <v>0</v>
      </c>
      <c r="DC527" s="210">
        <f t="shared" si="1496"/>
        <v>0</v>
      </c>
      <c r="DD527" s="210">
        <f t="shared" si="1497"/>
        <v>0</v>
      </c>
      <c r="DE527" s="210">
        <f t="shared" si="1498"/>
        <v>0</v>
      </c>
      <c r="DF527" s="210">
        <f t="shared" si="1499"/>
        <v>0</v>
      </c>
      <c r="DG527" s="210">
        <f t="shared" si="1500"/>
        <v>0</v>
      </c>
      <c r="DH527" s="210">
        <f t="shared" si="1501"/>
        <v>0</v>
      </c>
      <c r="DI527" s="210">
        <f t="shared" si="1502"/>
        <v>0</v>
      </c>
      <c r="DJ527" s="210">
        <f t="shared" si="1503"/>
        <v>0</v>
      </c>
      <c r="DK527" s="210">
        <f t="shared" si="1504"/>
        <v>0</v>
      </c>
      <c r="DL527" s="210">
        <f t="shared" si="1505"/>
        <v>0</v>
      </c>
      <c r="DN527" s="210">
        <f t="shared" si="1557"/>
        <v>0</v>
      </c>
      <c r="DO527" s="210">
        <f t="shared" si="1557"/>
        <v>0</v>
      </c>
      <c r="DP527" s="210">
        <f t="shared" si="1556"/>
        <v>0</v>
      </c>
      <c r="DQ527" s="210">
        <f t="shared" si="1556"/>
        <v>0</v>
      </c>
      <c r="DR527" s="210">
        <f t="shared" si="1556"/>
        <v>0</v>
      </c>
      <c r="DS527" s="210">
        <f t="shared" si="1556"/>
        <v>0</v>
      </c>
      <c r="DT527" s="210">
        <f t="shared" si="1556"/>
        <v>0</v>
      </c>
      <c r="DU527" s="210">
        <f t="shared" si="1556"/>
        <v>0</v>
      </c>
      <c r="DV527" s="210">
        <f t="shared" si="1556"/>
        <v>0</v>
      </c>
      <c r="DW527" s="210">
        <f t="shared" si="1556"/>
        <v>0</v>
      </c>
      <c r="DX527" s="210">
        <f t="shared" si="1556"/>
        <v>0</v>
      </c>
      <c r="DY527" s="210">
        <f t="shared" si="1549"/>
        <v>0</v>
      </c>
      <c r="DZ527" s="210">
        <f t="shared" si="1550"/>
        <v>0</v>
      </c>
      <c r="EA527" s="210">
        <f t="shared" si="1551"/>
        <v>0</v>
      </c>
      <c r="EB527" s="210">
        <f t="shared" si="1552"/>
        <v>0</v>
      </c>
      <c r="EC527" s="210">
        <f t="shared" si="1553"/>
        <v>0</v>
      </c>
      <c r="ED527" s="210">
        <f t="shared" si="1558"/>
        <v>0</v>
      </c>
      <c r="EE527" s="210">
        <f t="shared" si="1559"/>
        <v>0</v>
      </c>
      <c r="EF527" s="210">
        <f t="shared" si="1560"/>
        <v>0</v>
      </c>
      <c r="EG527" s="210">
        <f t="shared" si="1561"/>
        <v>0</v>
      </c>
      <c r="EH527" s="210">
        <f t="shared" si="1563"/>
        <v>0</v>
      </c>
      <c r="EI527" s="210">
        <f t="shared" si="1563"/>
        <v>0</v>
      </c>
      <c r="EJ527" s="210">
        <f t="shared" si="1563"/>
        <v>0</v>
      </c>
      <c r="EK527" s="210">
        <f t="shared" si="1563"/>
        <v>0</v>
      </c>
      <c r="EL527" s="210">
        <f t="shared" si="1564"/>
        <v>0</v>
      </c>
      <c r="EM527" s="210">
        <f t="shared" si="1564"/>
        <v>0</v>
      </c>
      <c r="EN527" s="210">
        <f t="shared" si="1564"/>
        <v>0</v>
      </c>
      <c r="EO527" s="210">
        <f t="shared" si="1564"/>
        <v>0</v>
      </c>
      <c r="EP527" s="210">
        <f t="shared" si="1564"/>
        <v>0</v>
      </c>
      <c r="EQ527" s="210">
        <f t="shared" si="1555"/>
        <v>0</v>
      </c>
      <c r="ES527" s="210">
        <f t="shared" si="1506"/>
        <v>0</v>
      </c>
      <c r="ET527" s="210">
        <f t="shared" si="1507"/>
        <v>0</v>
      </c>
      <c r="EU527" s="210">
        <f t="shared" si="1508"/>
        <v>0</v>
      </c>
      <c r="EV527" s="210">
        <f t="shared" si="1509"/>
        <v>0</v>
      </c>
      <c r="EW527" s="210">
        <f t="shared" si="1510"/>
        <v>0</v>
      </c>
      <c r="EX527" s="210">
        <f t="shared" si="1511"/>
        <v>0</v>
      </c>
      <c r="EY527" s="210">
        <f t="shared" si="1512"/>
        <v>0</v>
      </c>
      <c r="EZ527" s="210">
        <f t="shared" si="1513"/>
        <v>0</v>
      </c>
      <c r="FA527" s="210">
        <f t="shared" si="1514"/>
        <v>0</v>
      </c>
      <c r="FB527" s="210">
        <f t="shared" si="1515"/>
        <v>0</v>
      </c>
      <c r="FC527" s="210">
        <f t="shared" si="1516"/>
        <v>0</v>
      </c>
      <c r="FD527" s="210">
        <f t="shared" si="1517"/>
        <v>0</v>
      </c>
      <c r="FE527" s="210">
        <f t="shared" si="1518"/>
        <v>0</v>
      </c>
      <c r="FF527" s="210">
        <f t="shared" si="1519"/>
        <v>0</v>
      </c>
      <c r="FG527" s="210">
        <f t="shared" si="1520"/>
        <v>0</v>
      </c>
      <c r="FI527" s="211">
        <f t="shared" si="1567"/>
        <v>0</v>
      </c>
      <c r="FJ527" s="211">
        <f t="shared" si="1568"/>
        <v>0</v>
      </c>
      <c r="FK527" s="211">
        <f t="shared" si="1569"/>
        <v>0</v>
      </c>
      <c r="FL527" s="211">
        <f t="shared" si="1570"/>
        <v>0</v>
      </c>
      <c r="FM527" s="211">
        <f t="shared" si="1571"/>
        <v>0</v>
      </c>
      <c r="FN527" s="211">
        <f t="shared" si="1572"/>
        <v>0</v>
      </c>
      <c r="FO527" s="211">
        <f t="shared" si="1573"/>
        <v>0</v>
      </c>
      <c r="FP527" s="211">
        <f t="shared" si="1574"/>
        <v>0</v>
      </c>
      <c r="FQ527" s="211">
        <f t="shared" si="1575"/>
        <v>0</v>
      </c>
      <c r="FR527" s="211">
        <f t="shared" si="1576"/>
        <v>0</v>
      </c>
      <c r="FS527" s="211">
        <f t="shared" si="1577"/>
        <v>0</v>
      </c>
      <c r="FT527" s="211">
        <f t="shared" si="1578"/>
        <v>0</v>
      </c>
      <c r="FU527" s="211">
        <f t="shared" si="1579"/>
        <v>0</v>
      </c>
      <c r="FV527" s="211">
        <f t="shared" si="1580"/>
        <v>0</v>
      </c>
      <c r="FW527" s="211">
        <f t="shared" si="1581"/>
        <v>0</v>
      </c>
      <c r="FX527" s="211">
        <f t="shared" si="1582"/>
        <v>0</v>
      </c>
      <c r="FY527" s="211">
        <f t="shared" si="1583"/>
        <v>0</v>
      </c>
      <c r="FZ527" s="211">
        <f t="shared" si="1584"/>
        <v>0</v>
      </c>
      <c r="GA527" s="211">
        <f t="shared" si="1585"/>
        <v>0</v>
      </c>
      <c r="GB527" s="211">
        <f t="shared" si="1586"/>
        <v>0</v>
      </c>
      <c r="GC527" s="211">
        <f t="shared" si="1587"/>
        <v>0</v>
      </c>
      <c r="GD527" s="211">
        <f t="shared" si="1588"/>
        <v>0</v>
      </c>
      <c r="GE527" s="211">
        <f t="shared" si="1589"/>
        <v>0</v>
      </c>
      <c r="GF527" s="211">
        <f t="shared" si="1590"/>
        <v>0</v>
      </c>
      <c r="GG527" s="211">
        <f t="shared" si="1591"/>
        <v>0</v>
      </c>
      <c r="GH527" s="211">
        <f t="shared" si="1592"/>
        <v>0</v>
      </c>
      <c r="GI527" s="211">
        <f t="shared" si="1593"/>
        <v>0</v>
      </c>
      <c r="GJ527" s="211">
        <f t="shared" si="1594"/>
        <v>0</v>
      </c>
      <c r="GK527" s="211">
        <f t="shared" si="1595"/>
        <v>0</v>
      </c>
      <c r="GL527" s="211">
        <f t="shared" si="1596"/>
        <v>0</v>
      </c>
    </row>
    <row r="528" spans="3:194" ht="30">
      <c r="C528" s="53" t="s">
        <v>627</v>
      </c>
      <c r="D528" s="220">
        <v>5202</v>
      </c>
      <c r="E528" s="223">
        <v>1</v>
      </c>
      <c r="F528" s="223"/>
      <c r="G528" s="224">
        <f t="shared" si="1597"/>
        <v>0</v>
      </c>
      <c r="H528" s="224">
        <f t="shared" si="1598"/>
        <v>0</v>
      </c>
      <c r="I528" s="222"/>
      <c r="J528" s="222"/>
      <c r="K528" s="222"/>
      <c r="L528" s="222"/>
      <c r="M528" s="222"/>
      <c r="N528" s="222"/>
      <c r="O528" s="222"/>
      <c r="P528" s="222"/>
      <c r="Q528" s="224">
        <f t="shared" si="1599"/>
        <v>0</v>
      </c>
      <c r="R528" s="222"/>
      <c r="S528" s="222"/>
      <c r="T528" s="222"/>
      <c r="U528" s="222"/>
      <c r="V528" s="224">
        <f t="shared" si="1600"/>
        <v>0</v>
      </c>
      <c r="W528" s="222"/>
      <c r="X528" s="222"/>
      <c r="Y528" s="222"/>
      <c r="Z528" s="222"/>
      <c r="AA528" s="224">
        <f t="shared" si="1601"/>
        <v>0</v>
      </c>
      <c r="AB528" s="222"/>
      <c r="AC528" s="222"/>
      <c r="AD528" s="222"/>
      <c r="AE528" s="222"/>
      <c r="AF528" s="224">
        <f t="shared" si="1602"/>
        <v>0</v>
      </c>
      <c r="AG528" s="222"/>
      <c r="AH528" s="222"/>
      <c r="AI528" s="222"/>
      <c r="AJ528" s="222"/>
      <c r="AK528" s="224">
        <f t="shared" si="1603"/>
        <v>0</v>
      </c>
      <c r="AL528" s="224">
        <f t="shared" si="1604"/>
        <v>0</v>
      </c>
      <c r="AM528" s="222"/>
      <c r="AN528" s="222"/>
      <c r="AO528" s="222"/>
      <c r="AP528" s="222"/>
      <c r="AQ528" s="222"/>
      <c r="AR528" s="222"/>
      <c r="AS528" s="222"/>
      <c r="AT528" s="222"/>
      <c r="AU528" s="224">
        <f t="shared" si="1605"/>
        <v>0</v>
      </c>
      <c r="AV528" s="222"/>
      <c r="AW528" s="222"/>
      <c r="AX528" s="222"/>
      <c r="AY528" s="222"/>
      <c r="AZ528" s="224">
        <f t="shared" si="1606"/>
        <v>0</v>
      </c>
      <c r="BA528" s="222"/>
      <c r="BB528" s="222"/>
      <c r="BC528" s="222"/>
      <c r="BD528" s="222"/>
      <c r="BE528" s="224">
        <f t="shared" si="1607"/>
        <v>0</v>
      </c>
      <c r="BF528" s="222"/>
      <c r="BG528" s="222"/>
      <c r="BH528" s="222"/>
      <c r="BI528" s="222"/>
      <c r="BJ528" s="224">
        <f t="shared" si="1608"/>
        <v>0</v>
      </c>
      <c r="BK528" s="222"/>
      <c r="BL528" s="222"/>
      <c r="BM528" s="222"/>
      <c r="BN528" s="222"/>
      <c r="BO528" s="224">
        <f t="shared" si="1609"/>
        <v>0</v>
      </c>
      <c r="BP528" s="222"/>
      <c r="BQ528" s="222"/>
      <c r="BR528" s="222"/>
      <c r="BS528" s="222"/>
      <c r="BT528" s="224">
        <f t="shared" si="1610"/>
        <v>0</v>
      </c>
      <c r="BU528" s="222"/>
      <c r="BV528" s="222"/>
      <c r="BW528" s="222"/>
      <c r="BX528" s="222"/>
      <c r="BY528" s="224">
        <f t="shared" si="1611"/>
        <v>0</v>
      </c>
      <c r="BZ528" s="222"/>
      <c r="CA528" s="222"/>
      <c r="CB528" s="222"/>
      <c r="CC528" s="222"/>
      <c r="CD528" s="224">
        <f t="shared" si="1612"/>
        <v>0</v>
      </c>
      <c r="CE528" s="222"/>
      <c r="CF528" s="222"/>
      <c r="CG528" s="222"/>
      <c r="CH528" s="222"/>
      <c r="CI528" s="224">
        <f t="shared" si="1613"/>
        <v>0</v>
      </c>
      <c r="CJ528" s="222"/>
      <c r="CK528" s="222"/>
      <c r="CL528" s="222"/>
      <c r="CM528" s="222"/>
      <c r="CN528" s="224">
        <f t="shared" si="1614"/>
        <v>0</v>
      </c>
      <c r="CO528" s="222"/>
      <c r="CP528" s="222"/>
      <c r="CQ528" s="222"/>
      <c r="CR528" s="222"/>
      <c r="CS528" s="209">
        <f t="shared" si="1521"/>
        <v>0</v>
      </c>
      <c r="CT528" s="205"/>
      <c r="CU528" s="210">
        <f t="shared" si="1547"/>
        <v>0</v>
      </c>
      <c r="CV528" s="210">
        <f t="shared" si="1547"/>
        <v>0</v>
      </c>
      <c r="CW528" s="210">
        <f t="shared" si="1492"/>
        <v>0</v>
      </c>
      <c r="CX528" s="210">
        <f t="shared" si="1493"/>
        <v>0</v>
      </c>
      <c r="CY528" s="210">
        <f t="shared" si="1494"/>
        <v>0</v>
      </c>
      <c r="CZ528" s="210">
        <f t="shared" si="1495"/>
        <v>0</v>
      </c>
      <c r="DA528" s="210">
        <f t="shared" si="1548"/>
        <v>0</v>
      </c>
      <c r="DB528" s="210">
        <f t="shared" si="1548"/>
        <v>0</v>
      </c>
      <c r="DC528" s="210">
        <f t="shared" si="1496"/>
        <v>0</v>
      </c>
      <c r="DD528" s="210">
        <f t="shared" si="1497"/>
        <v>0</v>
      </c>
      <c r="DE528" s="210">
        <f t="shared" si="1498"/>
        <v>0</v>
      </c>
      <c r="DF528" s="210">
        <f t="shared" si="1499"/>
        <v>0</v>
      </c>
      <c r="DG528" s="210">
        <f t="shared" si="1500"/>
        <v>0</v>
      </c>
      <c r="DH528" s="210">
        <f t="shared" si="1501"/>
        <v>0</v>
      </c>
      <c r="DI528" s="210">
        <f t="shared" si="1502"/>
        <v>0</v>
      </c>
      <c r="DJ528" s="210">
        <f t="shared" si="1503"/>
        <v>0</v>
      </c>
      <c r="DK528" s="210">
        <f t="shared" si="1504"/>
        <v>0</v>
      </c>
      <c r="DL528" s="210">
        <f t="shared" si="1505"/>
        <v>0</v>
      </c>
      <c r="DN528" s="210">
        <f t="shared" si="1557"/>
        <v>0</v>
      </c>
      <c r="DO528" s="210">
        <f t="shared" si="1557"/>
        <v>0</v>
      </c>
      <c r="DP528" s="210">
        <f t="shared" si="1556"/>
        <v>0</v>
      </c>
      <c r="DQ528" s="210">
        <f t="shared" si="1556"/>
        <v>0</v>
      </c>
      <c r="DR528" s="210">
        <f t="shared" si="1556"/>
        <v>0</v>
      </c>
      <c r="DS528" s="210">
        <f t="shared" si="1556"/>
        <v>0</v>
      </c>
      <c r="DT528" s="210">
        <f t="shared" si="1556"/>
        <v>0</v>
      </c>
      <c r="DU528" s="210">
        <f t="shared" si="1556"/>
        <v>0</v>
      </c>
      <c r="DV528" s="210">
        <f t="shared" si="1556"/>
        <v>0</v>
      </c>
      <c r="DW528" s="210">
        <f t="shared" si="1556"/>
        <v>0</v>
      </c>
      <c r="DX528" s="210">
        <f t="shared" si="1556"/>
        <v>0</v>
      </c>
      <c r="DY528" s="210">
        <f t="shared" si="1549"/>
        <v>0</v>
      </c>
      <c r="DZ528" s="210">
        <f t="shared" si="1550"/>
        <v>0</v>
      </c>
      <c r="EA528" s="210">
        <f t="shared" si="1551"/>
        <v>0</v>
      </c>
      <c r="EB528" s="210">
        <f t="shared" si="1552"/>
        <v>0</v>
      </c>
      <c r="EC528" s="210">
        <f t="shared" si="1553"/>
        <v>0</v>
      </c>
      <c r="ED528" s="210">
        <f t="shared" si="1558"/>
        <v>0</v>
      </c>
      <c r="EE528" s="210">
        <f t="shared" si="1559"/>
        <v>0</v>
      </c>
      <c r="EF528" s="210">
        <f t="shared" si="1560"/>
        <v>0</v>
      </c>
      <c r="EG528" s="210">
        <f t="shared" si="1561"/>
        <v>0</v>
      </c>
      <c r="EH528" s="210">
        <f t="shared" si="1563"/>
        <v>0</v>
      </c>
      <c r="EI528" s="210">
        <f t="shared" si="1563"/>
        <v>0</v>
      </c>
      <c r="EJ528" s="210">
        <f t="shared" si="1563"/>
        <v>0</v>
      </c>
      <c r="EK528" s="210">
        <f t="shared" si="1563"/>
        <v>0</v>
      </c>
      <c r="EL528" s="210">
        <f t="shared" si="1564"/>
        <v>0</v>
      </c>
      <c r="EM528" s="210">
        <f t="shared" si="1564"/>
        <v>0</v>
      </c>
      <c r="EN528" s="210">
        <f t="shared" si="1564"/>
        <v>0</v>
      </c>
      <c r="EO528" s="210">
        <f t="shared" si="1564"/>
        <v>0</v>
      </c>
      <c r="EP528" s="210">
        <f t="shared" si="1564"/>
        <v>0</v>
      </c>
      <c r="EQ528" s="210">
        <f t="shared" si="1555"/>
        <v>0</v>
      </c>
      <c r="ES528" s="210">
        <f t="shared" si="1506"/>
        <v>0</v>
      </c>
      <c r="ET528" s="210">
        <f t="shared" si="1507"/>
        <v>0</v>
      </c>
      <c r="EU528" s="210">
        <f t="shared" si="1508"/>
        <v>0</v>
      </c>
      <c r="EV528" s="210">
        <f t="shared" si="1509"/>
        <v>0</v>
      </c>
      <c r="EW528" s="210">
        <f t="shared" si="1510"/>
        <v>0</v>
      </c>
      <c r="EX528" s="210">
        <f t="shared" si="1511"/>
        <v>0</v>
      </c>
      <c r="EY528" s="210">
        <f t="shared" si="1512"/>
        <v>0</v>
      </c>
      <c r="EZ528" s="210">
        <f t="shared" si="1513"/>
        <v>0</v>
      </c>
      <c r="FA528" s="210">
        <f t="shared" si="1514"/>
        <v>0</v>
      </c>
      <c r="FB528" s="210">
        <f t="shared" si="1515"/>
        <v>0</v>
      </c>
      <c r="FC528" s="210">
        <f t="shared" si="1516"/>
        <v>0</v>
      </c>
      <c r="FD528" s="210">
        <f t="shared" si="1517"/>
        <v>0</v>
      </c>
      <c r="FE528" s="210">
        <f t="shared" si="1518"/>
        <v>0</v>
      </c>
      <c r="FF528" s="210">
        <f t="shared" si="1519"/>
        <v>0</v>
      </c>
      <c r="FG528" s="210">
        <f t="shared" si="1520"/>
        <v>0</v>
      </c>
      <c r="FI528" s="211">
        <f t="shared" si="1567"/>
        <v>0</v>
      </c>
      <c r="FJ528" s="211">
        <f t="shared" si="1568"/>
        <v>0</v>
      </c>
      <c r="FK528" s="211">
        <f t="shared" si="1569"/>
        <v>0</v>
      </c>
      <c r="FL528" s="211">
        <f t="shared" si="1570"/>
        <v>0</v>
      </c>
      <c r="FM528" s="211">
        <f t="shared" si="1571"/>
        <v>0</v>
      </c>
      <c r="FN528" s="211">
        <f t="shared" si="1572"/>
        <v>0</v>
      </c>
      <c r="FO528" s="211">
        <f t="shared" si="1573"/>
        <v>0</v>
      </c>
      <c r="FP528" s="211">
        <f t="shared" si="1574"/>
        <v>0</v>
      </c>
      <c r="FQ528" s="211">
        <f t="shared" si="1575"/>
        <v>0</v>
      </c>
      <c r="FR528" s="211">
        <f t="shared" si="1576"/>
        <v>0</v>
      </c>
      <c r="FS528" s="211">
        <f t="shared" si="1577"/>
        <v>0</v>
      </c>
      <c r="FT528" s="211">
        <f t="shared" si="1578"/>
        <v>0</v>
      </c>
      <c r="FU528" s="211">
        <f t="shared" si="1579"/>
        <v>0</v>
      </c>
      <c r="FV528" s="211">
        <f t="shared" si="1580"/>
        <v>0</v>
      </c>
      <c r="FW528" s="211">
        <f t="shared" si="1581"/>
        <v>0</v>
      </c>
      <c r="FX528" s="211">
        <f t="shared" si="1582"/>
        <v>0</v>
      </c>
      <c r="FY528" s="211">
        <f t="shared" si="1583"/>
        <v>0</v>
      </c>
      <c r="FZ528" s="211">
        <f t="shared" si="1584"/>
        <v>0</v>
      </c>
      <c r="GA528" s="211">
        <f t="shared" si="1585"/>
        <v>0</v>
      </c>
      <c r="GB528" s="211">
        <f t="shared" si="1586"/>
        <v>0</v>
      </c>
      <c r="GC528" s="211">
        <f t="shared" si="1587"/>
        <v>0</v>
      </c>
      <c r="GD528" s="211">
        <f t="shared" si="1588"/>
        <v>0</v>
      </c>
      <c r="GE528" s="211">
        <f t="shared" si="1589"/>
        <v>0</v>
      </c>
      <c r="GF528" s="211">
        <f t="shared" si="1590"/>
        <v>0</v>
      </c>
      <c r="GG528" s="211">
        <f t="shared" si="1591"/>
        <v>0</v>
      </c>
      <c r="GH528" s="211">
        <f t="shared" si="1592"/>
        <v>0</v>
      </c>
      <c r="GI528" s="211">
        <f t="shared" si="1593"/>
        <v>0</v>
      </c>
      <c r="GJ528" s="211">
        <f t="shared" si="1594"/>
        <v>0</v>
      </c>
      <c r="GK528" s="211">
        <f t="shared" si="1595"/>
        <v>0</v>
      </c>
      <c r="GL528" s="211">
        <f t="shared" si="1596"/>
        <v>0</v>
      </c>
    </row>
    <row r="529" spans="3:194" ht="30">
      <c r="C529" s="53" t="s">
        <v>1237</v>
      </c>
      <c r="D529" s="220">
        <v>5203</v>
      </c>
      <c r="E529" s="223">
        <v>13</v>
      </c>
      <c r="F529" s="223"/>
      <c r="G529" s="224">
        <f t="shared" si="1597"/>
        <v>0</v>
      </c>
      <c r="H529" s="224">
        <f t="shared" si="1598"/>
        <v>0</v>
      </c>
      <c r="I529" s="222"/>
      <c r="J529" s="222"/>
      <c r="K529" s="222"/>
      <c r="L529" s="222"/>
      <c r="M529" s="222"/>
      <c r="N529" s="222"/>
      <c r="O529" s="222"/>
      <c r="P529" s="222"/>
      <c r="Q529" s="224">
        <f t="shared" si="1599"/>
        <v>0</v>
      </c>
      <c r="R529" s="222"/>
      <c r="S529" s="222"/>
      <c r="T529" s="222"/>
      <c r="U529" s="222"/>
      <c r="V529" s="224">
        <f t="shared" si="1600"/>
        <v>0</v>
      </c>
      <c r="W529" s="222"/>
      <c r="X529" s="222"/>
      <c r="Y529" s="222"/>
      <c r="Z529" s="222"/>
      <c r="AA529" s="224">
        <f t="shared" si="1601"/>
        <v>0</v>
      </c>
      <c r="AB529" s="222"/>
      <c r="AC529" s="222"/>
      <c r="AD529" s="222"/>
      <c r="AE529" s="222"/>
      <c r="AF529" s="224">
        <f t="shared" si="1602"/>
        <v>0</v>
      </c>
      <c r="AG529" s="222"/>
      <c r="AH529" s="222"/>
      <c r="AI529" s="222"/>
      <c r="AJ529" s="222"/>
      <c r="AK529" s="224">
        <f t="shared" si="1603"/>
        <v>0</v>
      </c>
      <c r="AL529" s="224">
        <f t="shared" si="1604"/>
        <v>0</v>
      </c>
      <c r="AM529" s="222"/>
      <c r="AN529" s="222"/>
      <c r="AO529" s="222"/>
      <c r="AP529" s="222"/>
      <c r="AQ529" s="222"/>
      <c r="AR529" s="222"/>
      <c r="AS529" s="222"/>
      <c r="AT529" s="222"/>
      <c r="AU529" s="224">
        <f t="shared" si="1605"/>
        <v>0</v>
      </c>
      <c r="AV529" s="222"/>
      <c r="AW529" s="222"/>
      <c r="AX529" s="222"/>
      <c r="AY529" s="222"/>
      <c r="AZ529" s="224">
        <f t="shared" si="1606"/>
        <v>0</v>
      </c>
      <c r="BA529" s="222"/>
      <c r="BB529" s="222"/>
      <c r="BC529" s="222"/>
      <c r="BD529" s="222"/>
      <c r="BE529" s="224">
        <f t="shared" si="1607"/>
        <v>0</v>
      </c>
      <c r="BF529" s="222"/>
      <c r="BG529" s="222"/>
      <c r="BH529" s="222"/>
      <c r="BI529" s="222"/>
      <c r="BJ529" s="224">
        <f t="shared" si="1608"/>
        <v>0</v>
      </c>
      <c r="BK529" s="222"/>
      <c r="BL529" s="222"/>
      <c r="BM529" s="222"/>
      <c r="BN529" s="222"/>
      <c r="BO529" s="224">
        <f t="shared" si="1609"/>
        <v>0</v>
      </c>
      <c r="BP529" s="222"/>
      <c r="BQ529" s="222"/>
      <c r="BR529" s="222"/>
      <c r="BS529" s="222"/>
      <c r="BT529" s="224">
        <f t="shared" si="1610"/>
        <v>0</v>
      </c>
      <c r="BU529" s="222"/>
      <c r="BV529" s="222"/>
      <c r="BW529" s="222"/>
      <c r="BX529" s="222"/>
      <c r="BY529" s="224">
        <f t="shared" si="1611"/>
        <v>0</v>
      </c>
      <c r="BZ529" s="222"/>
      <c r="CA529" s="222"/>
      <c r="CB529" s="222"/>
      <c r="CC529" s="222"/>
      <c r="CD529" s="224">
        <f t="shared" si="1612"/>
        <v>0</v>
      </c>
      <c r="CE529" s="222"/>
      <c r="CF529" s="222"/>
      <c r="CG529" s="222"/>
      <c r="CH529" s="222"/>
      <c r="CI529" s="224">
        <f t="shared" si="1613"/>
        <v>0</v>
      </c>
      <c r="CJ529" s="222"/>
      <c r="CK529" s="222"/>
      <c r="CL529" s="222"/>
      <c r="CM529" s="222"/>
      <c r="CN529" s="224">
        <f t="shared" si="1614"/>
        <v>0</v>
      </c>
      <c r="CO529" s="222"/>
      <c r="CP529" s="222"/>
      <c r="CQ529" s="222"/>
      <c r="CR529" s="222"/>
      <c r="CS529" s="209">
        <f t="shared" si="1521"/>
        <v>0</v>
      </c>
      <c r="CT529" s="205"/>
      <c r="CU529" s="210">
        <f t="shared" si="1547"/>
        <v>0</v>
      </c>
      <c r="CV529" s="210">
        <f t="shared" si="1547"/>
        <v>0</v>
      </c>
      <c r="CW529" s="210">
        <f t="shared" si="1492"/>
        <v>0</v>
      </c>
      <c r="CX529" s="210">
        <f t="shared" si="1493"/>
        <v>0</v>
      </c>
      <c r="CY529" s="210">
        <f t="shared" si="1494"/>
        <v>0</v>
      </c>
      <c r="CZ529" s="210">
        <f t="shared" si="1495"/>
        <v>0</v>
      </c>
      <c r="DA529" s="210">
        <f t="shared" si="1548"/>
        <v>0</v>
      </c>
      <c r="DB529" s="210">
        <f t="shared" si="1548"/>
        <v>0</v>
      </c>
      <c r="DC529" s="210">
        <f t="shared" si="1496"/>
        <v>0</v>
      </c>
      <c r="DD529" s="210">
        <f t="shared" si="1497"/>
        <v>0</v>
      </c>
      <c r="DE529" s="210">
        <f t="shared" si="1498"/>
        <v>0</v>
      </c>
      <c r="DF529" s="210">
        <f t="shared" si="1499"/>
        <v>0</v>
      </c>
      <c r="DG529" s="210">
        <f t="shared" si="1500"/>
        <v>0</v>
      </c>
      <c r="DH529" s="210">
        <f t="shared" si="1501"/>
        <v>0</v>
      </c>
      <c r="DI529" s="210">
        <f t="shared" si="1502"/>
        <v>0</v>
      </c>
      <c r="DJ529" s="210">
        <f t="shared" si="1503"/>
        <v>0</v>
      </c>
      <c r="DK529" s="210">
        <f t="shared" si="1504"/>
        <v>0</v>
      </c>
      <c r="DL529" s="210">
        <f t="shared" si="1505"/>
        <v>0</v>
      </c>
      <c r="DN529" s="210">
        <f t="shared" si="1557"/>
        <v>0</v>
      </c>
      <c r="DO529" s="210">
        <f t="shared" si="1557"/>
        <v>0</v>
      </c>
      <c r="DP529" s="210">
        <f t="shared" si="1556"/>
        <v>0</v>
      </c>
      <c r="DQ529" s="210">
        <f t="shared" si="1556"/>
        <v>0</v>
      </c>
      <c r="DR529" s="210">
        <f t="shared" si="1556"/>
        <v>0</v>
      </c>
      <c r="DS529" s="210">
        <f t="shared" si="1556"/>
        <v>0</v>
      </c>
      <c r="DT529" s="210">
        <f t="shared" si="1556"/>
        <v>0</v>
      </c>
      <c r="DU529" s="210">
        <f t="shared" si="1556"/>
        <v>0</v>
      </c>
      <c r="DV529" s="210">
        <f t="shared" si="1556"/>
        <v>0</v>
      </c>
      <c r="DW529" s="210">
        <f t="shared" si="1556"/>
        <v>0</v>
      </c>
      <c r="DX529" s="210">
        <f t="shared" si="1556"/>
        <v>0</v>
      </c>
      <c r="DY529" s="210">
        <f>IF((R529-AV529)&gt;0,0,R529-AV529)</f>
        <v>0</v>
      </c>
      <c r="DZ529" s="210">
        <f>IF((S529-AW529)&gt;0,0,S529-AW529)</f>
        <v>0</v>
      </c>
      <c r="EA529" s="210">
        <f>IF((T529-AX529)&gt;0,0,T529-AX529)</f>
        <v>0</v>
      </c>
      <c r="EB529" s="210">
        <f t="shared" ref="EB529:EK554" si="1615">IF((U529-AY529)&gt;0,0,U529-AY529)</f>
        <v>0</v>
      </c>
      <c r="EC529" s="210">
        <f t="shared" si="1615"/>
        <v>0</v>
      </c>
      <c r="ED529" s="210">
        <f t="shared" si="1615"/>
        <v>0</v>
      </c>
      <c r="EE529" s="210">
        <f t="shared" si="1615"/>
        <v>0</v>
      </c>
      <c r="EF529" s="210">
        <f t="shared" si="1615"/>
        <v>0</v>
      </c>
      <c r="EG529" s="210">
        <f t="shared" si="1615"/>
        <v>0</v>
      </c>
      <c r="EH529" s="210">
        <f t="shared" si="1615"/>
        <v>0</v>
      </c>
      <c r="EI529" s="210">
        <f t="shared" si="1615"/>
        <v>0</v>
      </c>
      <c r="EJ529" s="210">
        <f t="shared" si="1615"/>
        <v>0</v>
      </c>
      <c r="EK529" s="210">
        <f t="shared" si="1615"/>
        <v>0</v>
      </c>
      <c r="EL529" s="210">
        <f t="shared" si="1564"/>
        <v>0</v>
      </c>
      <c r="EM529" s="210">
        <f t="shared" si="1564"/>
        <v>0</v>
      </c>
      <c r="EN529" s="210">
        <f t="shared" si="1564"/>
        <v>0</v>
      </c>
      <c r="EO529" s="210">
        <f t="shared" si="1564"/>
        <v>0</v>
      </c>
      <c r="EP529" s="210">
        <f t="shared" si="1564"/>
        <v>0</v>
      </c>
      <c r="EQ529" s="210">
        <f t="shared" si="1555"/>
        <v>0</v>
      </c>
      <c r="ES529" s="210">
        <f t="shared" si="1506"/>
        <v>0</v>
      </c>
      <c r="ET529" s="210">
        <f t="shared" si="1507"/>
        <v>0</v>
      </c>
      <c r="EU529" s="210">
        <f t="shared" si="1508"/>
        <v>0</v>
      </c>
      <c r="EV529" s="210">
        <f t="shared" si="1509"/>
        <v>0</v>
      </c>
      <c r="EW529" s="210">
        <f t="shared" si="1510"/>
        <v>0</v>
      </c>
      <c r="EX529" s="210">
        <f t="shared" si="1511"/>
        <v>0</v>
      </c>
      <c r="EY529" s="210">
        <f t="shared" si="1512"/>
        <v>0</v>
      </c>
      <c r="EZ529" s="210">
        <f t="shared" si="1513"/>
        <v>0</v>
      </c>
      <c r="FA529" s="210">
        <f t="shared" si="1514"/>
        <v>0</v>
      </c>
      <c r="FB529" s="210">
        <f t="shared" si="1515"/>
        <v>0</v>
      </c>
      <c r="FC529" s="210">
        <f t="shared" si="1516"/>
        <v>0</v>
      </c>
      <c r="FD529" s="210">
        <f t="shared" si="1517"/>
        <v>0</v>
      </c>
      <c r="FE529" s="210">
        <f t="shared" si="1518"/>
        <v>0</v>
      </c>
      <c r="FF529" s="210">
        <f t="shared" si="1519"/>
        <v>0</v>
      </c>
      <c r="FG529" s="210">
        <f t="shared" si="1520"/>
        <v>0</v>
      </c>
      <c r="FI529" s="211">
        <f t="shared" si="1567"/>
        <v>0</v>
      </c>
      <c r="FJ529" s="211">
        <f t="shared" si="1568"/>
        <v>0</v>
      </c>
      <c r="FK529" s="211">
        <f t="shared" si="1569"/>
        <v>0</v>
      </c>
      <c r="FL529" s="211">
        <f t="shared" si="1570"/>
        <v>0</v>
      </c>
      <c r="FM529" s="211">
        <f t="shared" si="1571"/>
        <v>0</v>
      </c>
      <c r="FN529" s="211">
        <f t="shared" si="1572"/>
        <v>0</v>
      </c>
      <c r="FO529" s="211">
        <f t="shared" si="1573"/>
        <v>0</v>
      </c>
      <c r="FP529" s="211">
        <f t="shared" si="1574"/>
        <v>0</v>
      </c>
      <c r="FQ529" s="211">
        <f t="shared" si="1575"/>
        <v>0</v>
      </c>
      <c r="FR529" s="211">
        <f t="shared" si="1576"/>
        <v>0</v>
      </c>
      <c r="FS529" s="211">
        <f t="shared" si="1577"/>
        <v>0</v>
      </c>
      <c r="FT529" s="211">
        <f t="shared" si="1578"/>
        <v>0</v>
      </c>
      <c r="FU529" s="211">
        <f t="shared" si="1579"/>
        <v>0</v>
      </c>
      <c r="FV529" s="211">
        <f t="shared" si="1580"/>
        <v>0</v>
      </c>
      <c r="FW529" s="211">
        <f t="shared" si="1581"/>
        <v>0</v>
      </c>
      <c r="FX529" s="211">
        <f t="shared" si="1582"/>
        <v>0</v>
      </c>
      <c r="FY529" s="211">
        <f t="shared" si="1583"/>
        <v>0</v>
      </c>
      <c r="FZ529" s="211">
        <f t="shared" si="1584"/>
        <v>0</v>
      </c>
      <c r="GA529" s="211">
        <f t="shared" si="1585"/>
        <v>0</v>
      </c>
      <c r="GB529" s="211">
        <f t="shared" si="1586"/>
        <v>0</v>
      </c>
      <c r="GC529" s="211">
        <f t="shared" si="1587"/>
        <v>0</v>
      </c>
      <c r="GD529" s="211">
        <f t="shared" si="1588"/>
        <v>0</v>
      </c>
      <c r="GE529" s="211">
        <f t="shared" si="1589"/>
        <v>0</v>
      </c>
      <c r="GF529" s="211">
        <f t="shared" si="1590"/>
        <v>0</v>
      </c>
      <c r="GG529" s="211">
        <f t="shared" si="1591"/>
        <v>0</v>
      </c>
      <c r="GH529" s="211">
        <f t="shared" si="1592"/>
        <v>0</v>
      </c>
      <c r="GI529" s="211">
        <f t="shared" si="1593"/>
        <v>0</v>
      </c>
      <c r="GJ529" s="211">
        <f t="shared" si="1594"/>
        <v>0</v>
      </c>
      <c r="GK529" s="211">
        <f t="shared" si="1595"/>
        <v>0</v>
      </c>
      <c r="GL529" s="211">
        <f t="shared" si="1596"/>
        <v>0</v>
      </c>
    </row>
    <row r="530" spans="3:194" ht="30">
      <c r="C530" s="53" t="s">
        <v>1238</v>
      </c>
      <c r="D530" s="220">
        <v>5204</v>
      </c>
      <c r="E530" s="223" t="s">
        <v>1411</v>
      </c>
      <c r="F530" s="223"/>
      <c r="G530" s="224">
        <f t="shared" si="1597"/>
        <v>0</v>
      </c>
      <c r="H530" s="224">
        <f t="shared" si="1598"/>
        <v>0</v>
      </c>
      <c r="I530" s="222"/>
      <c r="J530" s="222"/>
      <c r="K530" s="222"/>
      <c r="L530" s="222"/>
      <c r="M530" s="222"/>
      <c r="N530" s="222"/>
      <c r="O530" s="222"/>
      <c r="P530" s="222"/>
      <c r="Q530" s="224">
        <f t="shared" si="1599"/>
        <v>0</v>
      </c>
      <c r="R530" s="222"/>
      <c r="S530" s="222"/>
      <c r="T530" s="222"/>
      <c r="U530" s="222"/>
      <c r="V530" s="224">
        <f t="shared" si="1600"/>
        <v>0</v>
      </c>
      <c r="W530" s="222"/>
      <c r="X530" s="222"/>
      <c r="Y530" s="222"/>
      <c r="Z530" s="222"/>
      <c r="AA530" s="224">
        <f t="shared" si="1601"/>
        <v>0</v>
      </c>
      <c r="AB530" s="222"/>
      <c r="AC530" s="222"/>
      <c r="AD530" s="222"/>
      <c r="AE530" s="222"/>
      <c r="AF530" s="224">
        <f t="shared" si="1602"/>
        <v>0</v>
      </c>
      <c r="AG530" s="222"/>
      <c r="AH530" s="222"/>
      <c r="AI530" s="222"/>
      <c r="AJ530" s="222"/>
      <c r="AK530" s="224">
        <f t="shared" si="1603"/>
        <v>0</v>
      </c>
      <c r="AL530" s="224">
        <f t="shared" si="1604"/>
        <v>0</v>
      </c>
      <c r="AM530" s="222"/>
      <c r="AN530" s="222"/>
      <c r="AO530" s="222"/>
      <c r="AP530" s="222"/>
      <c r="AQ530" s="222"/>
      <c r="AR530" s="222"/>
      <c r="AS530" s="222"/>
      <c r="AT530" s="222"/>
      <c r="AU530" s="224">
        <f t="shared" si="1605"/>
        <v>0</v>
      </c>
      <c r="AV530" s="222"/>
      <c r="AW530" s="222"/>
      <c r="AX530" s="222"/>
      <c r="AY530" s="222"/>
      <c r="AZ530" s="224">
        <f t="shared" si="1606"/>
        <v>0</v>
      </c>
      <c r="BA530" s="222"/>
      <c r="BB530" s="222"/>
      <c r="BC530" s="222"/>
      <c r="BD530" s="222"/>
      <c r="BE530" s="224">
        <f t="shared" si="1607"/>
        <v>0</v>
      </c>
      <c r="BF530" s="222"/>
      <c r="BG530" s="222"/>
      <c r="BH530" s="222"/>
      <c r="BI530" s="222"/>
      <c r="BJ530" s="224">
        <f t="shared" si="1608"/>
        <v>0</v>
      </c>
      <c r="BK530" s="222"/>
      <c r="BL530" s="222"/>
      <c r="BM530" s="222"/>
      <c r="BN530" s="222"/>
      <c r="BO530" s="224">
        <f t="shared" si="1609"/>
        <v>0</v>
      </c>
      <c r="BP530" s="222"/>
      <c r="BQ530" s="222"/>
      <c r="BR530" s="222"/>
      <c r="BS530" s="222"/>
      <c r="BT530" s="224">
        <f t="shared" si="1610"/>
        <v>0</v>
      </c>
      <c r="BU530" s="222"/>
      <c r="BV530" s="222"/>
      <c r="BW530" s="222"/>
      <c r="BX530" s="222"/>
      <c r="BY530" s="224">
        <f t="shared" si="1611"/>
        <v>0</v>
      </c>
      <c r="BZ530" s="222"/>
      <c r="CA530" s="222"/>
      <c r="CB530" s="222"/>
      <c r="CC530" s="222"/>
      <c r="CD530" s="224">
        <f t="shared" si="1612"/>
        <v>0</v>
      </c>
      <c r="CE530" s="222"/>
      <c r="CF530" s="222"/>
      <c r="CG530" s="222"/>
      <c r="CH530" s="222"/>
      <c r="CI530" s="224">
        <f t="shared" si="1613"/>
        <v>0</v>
      </c>
      <c r="CJ530" s="222"/>
      <c r="CK530" s="222"/>
      <c r="CL530" s="222"/>
      <c r="CM530" s="222"/>
      <c r="CN530" s="224">
        <f t="shared" si="1614"/>
        <v>0</v>
      </c>
      <c r="CO530" s="222"/>
      <c r="CP530" s="222"/>
      <c r="CQ530" s="222"/>
      <c r="CR530" s="222"/>
      <c r="CS530" s="209">
        <f t="shared" si="1521"/>
        <v>0</v>
      </c>
      <c r="CT530" s="205"/>
      <c r="CU530" s="210">
        <f t="shared" si="1547"/>
        <v>0</v>
      </c>
      <c r="CV530" s="210">
        <f t="shared" si="1547"/>
        <v>0</v>
      </c>
      <c r="CW530" s="210">
        <f t="shared" si="1492"/>
        <v>0</v>
      </c>
      <c r="CX530" s="210">
        <f t="shared" si="1493"/>
        <v>0</v>
      </c>
      <c r="CY530" s="210">
        <f t="shared" si="1494"/>
        <v>0</v>
      </c>
      <c r="CZ530" s="210">
        <f t="shared" si="1495"/>
        <v>0</v>
      </c>
      <c r="DA530" s="210">
        <f t="shared" si="1548"/>
        <v>0</v>
      </c>
      <c r="DB530" s="210">
        <f t="shared" si="1548"/>
        <v>0</v>
      </c>
      <c r="DC530" s="210">
        <f t="shared" si="1496"/>
        <v>0</v>
      </c>
      <c r="DD530" s="210">
        <f t="shared" si="1497"/>
        <v>0</v>
      </c>
      <c r="DE530" s="210">
        <f t="shared" si="1498"/>
        <v>0</v>
      </c>
      <c r="DF530" s="210">
        <f t="shared" si="1499"/>
        <v>0</v>
      </c>
      <c r="DG530" s="210">
        <f t="shared" si="1500"/>
        <v>0</v>
      </c>
      <c r="DH530" s="210">
        <f t="shared" si="1501"/>
        <v>0</v>
      </c>
      <c r="DI530" s="210">
        <f t="shared" si="1502"/>
        <v>0</v>
      </c>
      <c r="DJ530" s="210">
        <f t="shared" si="1503"/>
        <v>0</v>
      </c>
      <c r="DK530" s="210">
        <f t="shared" si="1504"/>
        <v>0</v>
      </c>
      <c r="DL530" s="210">
        <f t="shared" si="1505"/>
        <v>0</v>
      </c>
      <c r="DN530" s="210">
        <f t="shared" si="1557"/>
        <v>0</v>
      </c>
      <c r="DO530" s="210">
        <f t="shared" si="1557"/>
        <v>0</v>
      </c>
      <c r="DP530" s="210">
        <f t="shared" si="1556"/>
        <v>0</v>
      </c>
      <c r="DQ530" s="210">
        <f t="shared" si="1556"/>
        <v>0</v>
      </c>
      <c r="DR530" s="210">
        <f t="shared" si="1556"/>
        <v>0</v>
      </c>
      <c r="DS530" s="210">
        <f t="shared" si="1556"/>
        <v>0</v>
      </c>
      <c r="DT530" s="210">
        <f t="shared" si="1556"/>
        <v>0</v>
      </c>
      <c r="DU530" s="210">
        <f t="shared" si="1556"/>
        <v>0</v>
      </c>
      <c r="DV530" s="210">
        <f t="shared" si="1556"/>
        <v>0</v>
      </c>
      <c r="DW530" s="210">
        <f t="shared" si="1556"/>
        <v>0</v>
      </c>
      <c r="DX530" s="210">
        <f t="shared" si="1556"/>
        <v>0</v>
      </c>
      <c r="DY530" s="210">
        <f t="shared" si="1556"/>
        <v>0</v>
      </c>
      <c r="DZ530" s="210">
        <f t="shared" si="1556"/>
        <v>0</v>
      </c>
      <c r="EA530" s="210">
        <f t="shared" si="1556"/>
        <v>0</v>
      </c>
      <c r="EB530" s="210">
        <f t="shared" si="1615"/>
        <v>0</v>
      </c>
      <c r="EC530" s="210">
        <f t="shared" si="1615"/>
        <v>0</v>
      </c>
      <c r="ED530" s="210">
        <f t="shared" si="1615"/>
        <v>0</v>
      </c>
      <c r="EE530" s="210">
        <f t="shared" si="1615"/>
        <v>0</v>
      </c>
      <c r="EF530" s="210">
        <f t="shared" si="1615"/>
        <v>0</v>
      </c>
      <c r="EG530" s="210">
        <f t="shared" si="1615"/>
        <v>0</v>
      </c>
      <c r="EH530" s="210">
        <f t="shared" si="1615"/>
        <v>0</v>
      </c>
      <c r="EI530" s="210">
        <f t="shared" si="1615"/>
        <v>0</v>
      </c>
      <c r="EJ530" s="210">
        <f t="shared" si="1615"/>
        <v>0</v>
      </c>
      <c r="EK530" s="210">
        <f t="shared" si="1615"/>
        <v>0</v>
      </c>
      <c r="EL530" s="210">
        <f t="shared" si="1564"/>
        <v>0</v>
      </c>
      <c r="EM530" s="210">
        <f t="shared" si="1564"/>
        <v>0</v>
      </c>
      <c r="EN530" s="210">
        <f t="shared" si="1564"/>
        <v>0</v>
      </c>
      <c r="EO530" s="210">
        <f t="shared" si="1564"/>
        <v>0</v>
      </c>
      <c r="EP530" s="210">
        <f t="shared" si="1564"/>
        <v>0</v>
      </c>
      <c r="EQ530" s="210">
        <f t="shared" si="1555"/>
        <v>0</v>
      </c>
      <c r="ES530" s="210">
        <f t="shared" si="1506"/>
        <v>0</v>
      </c>
      <c r="ET530" s="210">
        <f t="shared" si="1507"/>
        <v>0</v>
      </c>
      <c r="EU530" s="210">
        <f t="shared" si="1508"/>
        <v>0</v>
      </c>
      <c r="EV530" s="210">
        <f t="shared" si="1509"/>
        <v>0</v>
      </c>
      <c r="EW530" s="210">
        <f t="shared" si="1510"/>
        <v>0</v>
      </c>
      <c r="EX530" s="210">
        <f t="shared" si="1511"/>
        <v>0</v>
      </c>
      <c r="EY530" s="210">
        <f t="shared" si="1512"/>
        <v>0</v>
      </c>
      <c r="EZ530" s="210">
        <f t="shared" si="1513"/>
        <v>0</v>
      </c>
      <c r="FA530" s="210">
        <f t="shared" si="1514"/>
        <v>0</v>
      </c>
      <c r="FB530" s="210">
        <f t="shared" si="1515"/>
        <v>0</v>
      </c>
      <c r="FC530" s="210">
        <f t="shared" si="1516"/>
        <v>0</v>
      </c>
      <c r="FD530" s="210">
        <f t="shared" si="1517"/>
        <v>0</v>
      </c>
      <c r="FE530" s="210">
        <f t="shared" si="1518"/>
        <v>0</v>
      </c>
      <c r="FF530" s="210">
        <f t="shared" si="1519"/>
        <v>0</v>
      </c>
      <c r="FG530" s="210">
        <f t="shared" si="1520"/>
        <v>0</v>
      </c>
      <c r="FI530" s="211">
        <f t="shared" si="1567"/>
        <v>0</v>
      </c>
      <c r="FJ530" s="211">
        <f t="shared" si="1568"/>
        <v>0</v>
      </c>
      <c r="FK530" s="211">
        <f t="shared" si="1569"/>
        <v>0</v>
      </c>
      <c r="FL530" s="211">
        <f t="shared" si="1570"/>
        <v>0</v>
      </c>
      <c r="FM530" s="211">
        <f t="shared" si="1571"/>
        <v>0</v>
      </c>
      <c r="FN530" s="211">
        <f t="shared" si="1572"/>
        <v>0</v>
      </c>
      <c r="FO530" s="211">
        <f t="shared" si="1573"/>
        <v>0</v>
      </c>
      <c r="FP530" s="211">
        <f t="shared" si="1574"/>
        <v>0</v>
      </c>
      <c r="FQ530" s="211">
        <f t="shared" si="1575"/>
        <v>0</v>
      </c>
      <c r="FR530" s="211">
        <f t="shared" si="1576"/>
        <v>0</v>
      </c>
      <c r="FS530" s="211">
        <f t="shared" si="1577"/>
        <v>0</v>
      </c>
      <c r="FT530" s="211">
        <f t="shared" si="1578"/>
        <v>0</v>
      </c>
      <c r="FU530" s="211">
        <f t="shared" si="1579"/>
        <v>0</v>
      </c>
      <c r="FV530" s="211">
        <f t="shared" si="1580"/>
        <v>0</v>
      </c>
      <c r="FW530" s="211">
        <f t="shared" si="1581"/>
        <v>0</v>
      </c>
      <c r="FX530" s="211">
        <f t="shared" si="1582"/>
        <v>0</v>
      </c>
      <c r="FY530" s="211">
        <f t="shared" si="1583"/>
        <v>0</v>
      </c>
      <c r="FZ530" s="211">
        <f t="shared" si="1584"/>
        <v>0</v>
      </c>
      <c r="GA530" s="211">
        <f t="shared" si="1585"/>
        <v>0</v>
      </c>
      <c r="GB530" s="211">
        <f t="shared" si="1586"/>
        <v>0</v>
      </c>
      <c r="GC530" s="211">
        <f t="shared" si="1587"/>
        <v>0</v>
      </c>
      <c r="GD530" s="211">
        <f t="shared" si="1588"/>
        <v>0</v>
      </c>
      <c r="GE530" s="211">
        <f t="shared" si="1589"/>
        <v>0</v>
      </c>
      <c r="GF530" s="211">
        <f t="shared" si="1590"/>
        <v>0</v>
      </c>
      <c r="GG530" s="211">
        <f t="shared" si="1591"/>
        <v>0</v>
      </c>
      <c r="GH530" s="211">
        <f t="shared" si="1592"/>
        <v>0</v>
      </c>
      <c r="GI530" s="211">
        <f t="shared" si="1593"/>
        <v>0</v>
      </c>
      <c r="GJ530" s="211">
        <f t="shared" si="1594"/>
        <v>0</v>
      </c>
      <c r="GK530" s="211">
        <f t="shared" si="1595"/>
        <v>0</v>
      </c>
      <c r="GL530" s="211">
        <f t="shared" si="1596"/>
        <v>0</v>
      </c>
    </row>
    <row r="531" spans="3:194">
      <c r="C531" s="53" t="s">
        <v>365</v>
      </c>
      <c r="D531" s="220">
        <v>5205</v>
      </c>
      <c r="E531" s="223">
        <v>1</v>
      </c>
      <c r="F531" s="223"/>
      <c r="G531" s="224">
        <f t="shared" si="1597"/>
        <v>0</v>
      </c>
      <c r="H531" s="224">
        <f t="shared" si="1598"/>
        <v>0</v>
      </c>
      <c r="I531" s="222"/>
      <c r="J531" s="222"/>
      <c r="K531" s="222"/>
      <c r="L531" s="222"/>
      <c r="M531" s="222"/>
      <c r="N531" s="222"/>
      <c r="O531" s="222"/>
      <c r="P531" s="222"/>
      <c r="Q531" s="224">
        <f t="shared" si="1599"/>
        <v>0</v>
      </c>
      <c r="R531" s="222"/>
      <c r="S531" s="222"/>
      <c r="T531" s="222"/>
      <c r="U531" s="222"/>
      <c r="V531" s="224">
        <f t="shared" si="1600"/>
        <v>0</v>
      </c>
      <c r="W531" s="222"/>
      <c r="X531" s="222"/>
      <c r="Y531" s="222"/>
      <c r="Z531" s="222"/>
      <c r="AA531" s="224">
        <f t="shared" si="1601"/>
        <v>0</v>
      </c>
      <c r="AB531" s="222"/>
      <c r="AC531" s="222"/>
      <c r="AD531" s="222"/>
      <c r="AE531" s="222"/>
      <c r="AF531" s="224">
        <f t="shared" si="1602"/>
        <v>0</v>
      </c>
      <c r="AG531" s="222"/>
      <c r="AH531" s="222"/>
      <c r="AI531" s="222"/>
      <c r="AJ531" s="222"/>
      <c r="AK531" s="224">
        <f t="shared" si="1603"/>
        <v>0</v>
      </c>
      <c r="AL531" s="224">
        <f t="shared" si="1604"/>
        <v>0</v>
      </c>
      <c r="AM531" s="222"/>
      <c r="AN531" s="222"/>
      <c r="AO531" s="222"/>
      <c r="AP531" s="222"/>
      <c r="AQ531" s="222"/>
      <c r="AR531" s="222"/>
      <c r="AS531" s="222"/>
      <c r="AT531" s="222"/>
      <c r="AU531" s="224">
        <f t="shared" si="1605"/>
        <v>0</v>
      </c>
      <c r="AV531" s="222"/>
      <c r="AW531" s="222"/>
      <c r="AX531" s="222"/>
      <c r="AY531" s="222"/>
      <c r="AZ531" s="224">
        <f t="shared" si="1606"/>
        <v>0</v>
      </c>
      <c r="BA531" s="222"/>
      <c r="BB531" s="222"/>
      <c r="BC531" s="222"/>
      <c r="BD531" s="222"/>
      <c r="BE531" s="224">
        <f t="shared" si="1607"/>
        <v>0</v>
      </c>
      <c r="BF531" s="222"/>
      <c r="BG531" s="222"/>
      <c r="BH531" s="222"/>
      <c r="BI531" s="222"/>
      <c r="BJ531" s="224">
        <f t="shared" si="1608"/>
        <v>0</v>
      </c>
      <c r="BK531" s="222"/>
      <c r="BL531" s="222"/>
      <c r="BM531" s="222"/>
      <c r="BN531" s="222"/>
      <c r="BO531" s="224">
        <f t="shared" si="1609"/>
        <v>0</v>
      </c>
      <c r="BP531" s="222"/>
      <c r="BQ531" s="222"/>
      <c r="BR531" s="222"/>
      <c r="BS531" s="222"/>
      <c r="BT531" s="224">
        <f t="shared" si="1610"/>
        <v>0</v>
      </c>
      <c r="BU531" s="222"/>
      <c r="BV531" s="222"/>
      <c r="BW531" s="222"/>
      <c r="BX531" s="222"/>
      <c r="BY531" s="224">
        <f t="shared" si="1611"/>
        <v>0</v>
      </c>
      <c r="BZ531" s="222"/>
      <c r="CA531" s="222"/>
      <c r="CB531" s="222"/>
      <c r="CC531" s="222"/>
      <c r="CD531" s="224">
        <f t="shared" si="1612"/>
        <v>0</v>
      </c>
      <c r="CE531" s="222"/>
      <c r="CF531" s="222"/>
      <c r="CG531" s="222"/>
      <c r="CH531" s="222"/>
      <c r="CI531" s="224">
        <f t="shared" si="1613"/>
        <v>0</v>
      </c>
      <c r="CJ531" s="222"/>
      <c r="CK531" s="222"/>
      <c r="CL531" s="222"/>
      <c r="CM531" s="222"/>
      <c r="CN531" s="224">
        <f t="shared" si="1614"/>
        <v>0</v>
      </c>
      <c r="CO531" s="222"/>
      <c r="CP531" s="222"/>
      <c r="CQ531" s="222"/>
      <c r="CR531" s="222"/>
      <c r="CS531" s="209">
        <f t="shared" si="1521"/>
        <v>0</v>
      </c>
      <c r="CT531" s="205"/>
      <c r="CU531" s="210">
        <f t="shared" si="1547"/>
        <v>0</v>
      </c>
      <c r="CV531" s="210">
        <f t="shared" si="1547"/>
        <v>0</v>
      </c>
      <c r="CW531" s="210">
        <f t="shared" si="1492"/>
        <v>0</v>
      </c>
      <c r="CX531" s="210">
        <f t="shared" si="1493"/>
        <v>0</v>
      </c>
      <c r="CY531" s="210">
        <f t="shared" si="1494"/>
        <v>0</v>
      </c>
      <c r="CZ531" s="210">
        <f t="shared" si="1495"/>
        <v>0</v>
      </c>
      <c r="DA531" s="210">
        <f t="shared" si="1548"/>
        <v>0</v>
      </c>
      <c r="DB531" s="210">
        <f t="shared" si="1548"/>
        <v>0</v>
      </c>
      <c r="DC531" s="210">
        <f t="shared" si="1496"/>
        <v>0</v>
      </c>
      <c r="DD531" s="210">
        <f t="shared" si="1497"/>
        <v>0</v>
      </c>
      <c r="DE531" s="210">
        <f t="shared" si="1498"/>
        <v>0</v>
      </c>
      <c r="DF531" s="210">
        <f t="shared" si="1499"/>
        <v>0</v>
      </c>
      <c r="DG531" s="210">
        <f t="shared" si="1500"/>
        <v>0</v>
      </c>
      <c r="DH531" s="210">
        <f t="shared" si="1501"/>
        <v>0</v>
      </c>
      <c r="DI531" s="210">
        <f t="shared" si="1502"/>
        <v>0</v>
      </c>
      <c r="DJ531" s="210">
        <f t="shared" si="1503"/>
        <v>0</v>
      </c>
      <c r="DK531" s="210">
        <f t="shared" si="1504"/>
        <v>0</v>
      </c>
      <c r="DL531" s="210">
        <f t="shared" si="1505"/>
        <v>0</v>
      </c>
      <c r="DN531" s="210">
        <f t="shared" si="1557"/>
        <v>0</v>
      </c>
      <c r="DO531" s="210">
        <f t="shared" si="1557"/>
        <v>0</v>
      </c>
      <c r="DP531" s="210">
        <f t="shared" si="1556"/>
        <v>0</v>
      </c>
      <c r="DQ531" s="210">
        <f t="shared" si="1556"/>
        <v>0</v>
      </c>
      <c r="DR531" s="210">
        <f t="shared" si="1556"/>
        <v>0</v>
      </c>
      <c r="DS531" s="210">
        <f t="shared" si="1556"/>
        <v>0</v>
      </c>
      <c r="DT531" s="210">
        <f t="shared" si="1556"/>
        <v>0</v>
      </c>
      <c r="DU531" s="210">
        <f t="shared" si="1556"/>
        <v>0</v>
      </c>
      <c r="DV531" s="210">
        <f t="shared" si="1556"/>
        <v>0</v>
      </c>
      <c r="DW531" s="210">
        <f t="shared" si="1556"/>
        <v>0</v>
      </c>
      <c r="DX531" s="210">
        <f t="shared" si="1556"/>
        <v>0</v>
      </c>
      <c r="DY531" s="210">
        <f t="shared" si="1556"/>
        <v>0</v>
      </c>
      <c r="DZ531" s="210">
        <f t="shared" si="1556"/>
        <v>0</v>
      </c>
      <c r="EA531" s="210">
        <f t="shared" si="1556"/>
        <v>0</v>
      </c>
      <c r="EB531" s="210">
        <f t="shared" si="1615"/>
        <v>0</v>
      </c>
      <c r="EC531" s="210">
        <f t="shared" si="1615"/>
        <v>0</v>
      </c>
      <c r="ED531" s="210">
        <f t="shared" si="1615"/>
        <v>0</v>
      </c>
      <c r="EE531" s="210">
        <f t="shared" si="1615"/>
        <v>0</v>
      </c>
      <c r="EF531" s="210">
        <f t="shared" si="1615"/>
        <v>0</v>
      </c>
      <c r="EG531" s="210">
        <f t="shared" si="1615"/>
        <v>0</v>
      </c>
      <c r="EH531" s="210">
        <f t="shared" si="1615"/>
        <v>0</v>
      </c>
      <c r="EI531" s="210">
        <f t="shared" si="1615"/>
        <v>0</v>
      </c>
      <c r="EJ531" s="210">
        <f t="shared" si="1615"/>
        <v>0</v>
      </c>
      <c r="EK531" s="210">
        <f t="shared" si="1615"/>
        <v>0</v>
      </c>
      <c r="EL531" s="210">
        <f t="shared" si="1564"/>
        <v>0</v>
      </c>
      <c r="EM531" s="210">
        <f t="shared" si="1564"/>
        <v>0</v>
      </c>
      <c r="EN531" s="210">
        <f t="shared" si="1564"/>
        <v>0</v>
      </c>
      <c r="EO531" s="210">
        <f t="shared" si="1564"/>
        <v>0</v>
      </c>
      <c r="EP531" s="210">
        <f t="shared" si="1564"/>
        <v>0</v>
      </c>
      <c r="EQ531" s="210">
        <f t="shared" si="1555"/>
        <v>0</v>
      </c>
      <c r="ES531" s="210">
        <f t="shared" si="1506"/>
        <v>0</v>
      </c>
      <c r="ET531" s="210">
        <f t="shared" si="1507"/>
        <v>0</v>
      </c>
      <c r="EU531" s="210">
        <f t="shared" si="1508"/>
        <v>0</v>
      </c>
      <c r="EV531" s="210">
        <f t="shared" si="1509"/>
        <v>0</v>
      </c>
      <c r="EW531" s="210">
        <f t="shared" si="1510"/>
        <v>0</v>
      </c>
      <c r="EX531" s="210">
        <f t="shared" si="1511"/>
        <v>0</v>
      </c>
      <c r="EY531" s="210">
        <f t="shared" si="1512"/>
        <v>0</v>
      </c>
      <c r="EZ531" s="210">
        <f t="shared" si="1513"/>
        <v>0</v>
      </c>
      <c r="FA531" s="210">
        <f t="shared" si="1514"/>
        <v>0</v>
      </c>
      <c r="FB531" s="210">
        <f t="shared" si="1515"/>
        <v>0</v>
      </c>
      <c r="FC531" s="210">
        <f t="shared" si="1516"/>
        <v>0</v>
      </c>
      <c r="FD531" s="210">
        <f t="shared" si="1517"/>
        <v>0</v>
      </c>
      <c r="FE531" s="210">
        <f t="shared" si="1518"/>
        <v>0</v>
      </c>
      <c r="FF531" s="210">
        <f t="shared" si="1519"/>
        <v>0</v>
      </c>
      <c r="FG531" s="210">
        <f t="shared" si="1520"/>
        <v>0</v>
      </c>
      <c r="FI531" s="211">
        <f t="shared" si="1567"/>
        <v>0</v>
      </c>
      <c r="FJ531" s="211">
        <f t="shared" si="1568"/>
        <v>0</v>
      </c>
      <c r="FK531" s="211">
        <f t="shared" si="1569"/>
        <v>0</v>
      </c>
      <c r="FL531" s="211">
        <f t="shared" si="1570"/>
        <v>0</v>
      </c>
      <c r="FM531" s="211">
        <f t="shared" si="1571"/>
        <v>0</v>
      </c>
      <c r="FN531" s="211">
        <f t="shared" si="1572"/>
        <v>0</v>
      </c>
      <c r="FO531" s="211">
        <f t="shared" si="1573"/>
        <v>0</v>
      </c>
      <c r="FP531" s="211">
        <f t="shared" si="1574"/>
        <v>0</v>
      </c>
      <c r="FQ531" s="211">
        <f t="shared" si="1575"/>
        <v>0</v>
      </c>
      <c r="FR531" s="211">
        <f t="shared" si="1576"/>
        <v>0</v>
      </c>
      <c r="FS531" s="211">
        <f t="shared" si="1577"/>
        <v>0</v>
      </c>
      <c r="FT531" s="211">
        <f t="shared" si="1578"/>
        <v>0</v>
      </c>
      <c r="FU531" s="211">
        <f t="shared" si="1579"/>
        <v>0</v>
      </c>
      <c r="FV531" s="211">
        <f t="shared" si="1580"/>
        <v>0</v>
      </c>
      <c r="FW531" s="211">
        <f t="shared" si="1581"/>
        <v>0</v>
      </c>
      <c r="FX531" s="211">
        <f t="shared" si="1582"/>
        <v>0</v>
      </c>
      <c r="FY531" s="211">
        <f t="shared" si="1583"/>
        <v>0</v>
      </c>
      <c r="FZ531" s="211">
        <f t="shared" si="1584"/>
        <v>0</v>
      </c>
      <c r="GA531" s="211">
        <f t="shared" si="1585"/>
        <v>0</v>
      </c>
      <c r="GB531" s="211">
        <f t="shared" si="1586"/>
        <v>0</v>
      </c>
      <c r="GC531" s="211">
        <f t="shared" si="1587"/>
        <v>0</v>
      </c>
      <c r="GD531" s="211">
        <f t="shared" si="1588"/>
        <v>0</v>
      </c>
      <c r="GE531" s="211">
        <f t="shared" si="1589"/>
        <v>0</v>
      </c>
      <c r="GF531" s="211">
        <f t="shared" si="1590"/>
        <v>0</v>
      </c>
      <c r="GG531" s="211">
        <f t="shared" si="1591"/>
        <v>0</v>
      </c>
      <c r="GH531" s="211">
        <f t="shared" si="1592"/>
        <v>0</v>
      </c>
      <c r="GI531" s="211">
        <f t="shared" si="1593"/>
        <v>0</v>
      </c>
      <c r="GJ531" s="211">
        <f t="shared" si="1594"/>
        <v>0</v>
      </c>
      <c r="GK531" s="211">
        <f t="shared" si="1595"/>
        <v>0</v>
      </c>
      <c r="GL531" s="211">
        <f t="shared" si="1596"/>
        <v>0</v>
      </c>
    </row>
    <row r="532" spans="3:194">
      <c r="C532" s="53" t="s">
        <v>366</v>
      </c>
      <c r="D532" s="220">
        <v>5206</v>
      </c>
      <c r="E532" s="223">
        <v>1</v>
      </c>
      <c r="F532" s="223"/>
      <c r="G532" s="224">
        <f t="shared" si="1597"/>
        <v>0</v>
      </c>
      <c r="H532" s="224">
        <f t="shared" si="1598"/>
        <v>0</v>
      </c>
      <c r="I532" s="222"/>
      <c r="J532" s="222"/>
      <c r="K532" s="222"/>
      <c r="L532" s="222"/>
      <c r="M532" s="222"/>
      <c r="N532" s="222"/>
      <c r="O532" s="222"/>
      <c r="P532" s="222"/>
      <c r="Q532" s="224">
        <f t="shared" si="1599"/>
        <v>0</v>
      </c>
      <c r="R532" s="222"/>
      <c r="S532" s="222"/>
      <c r="T532" s="222"/>
      <c r="U532" s="222"/>
      <c r="V532" s="224">
        <f t="shared" si="1600"/>
        <v>0</v>
      </c>
      <c r="W532" s="222"/>
      <c r="X532" s="222"/>
      <c r="Y532" s="222"/>
      <c r="Z532" s="222"/>
      <c r="AA532" s="224">
        <f t="shared" si="1601"/>
        <v>0</v>
      </c>
      <c r="AB532" s="222"/>
      <c r="AC532" s="222"/>
      <c r="AD532" s="222"/>
      <c r="AE532" s="222"/>
      <c r="AF532" s="224">
        <f t="shared" si="1602"/>
        <v>0</v>
      </c>
      <c r="AG532" s="222"/>
      <c r="AH532" s="222"/>
      <c r="AI532" s="222"/>
      <c r="AJ532" s="222"/>
      <c r="AK532" s="224">
        <f t="shared" si="1603"/>
        <v>0</v>
      </c>
      <c r="AL532" s="224">
        <f t="shared" si="1604"/>
        <v>0</v>
      </c>
      <c r="AM532" s="222"/>
      <c r="AN532" s="222"/>
      <c r="AO532" s="222"/>
      <c r="AP532" s="222"/>
      <c r="AQ532" s="222"/>
      <c r="AR532" s="222"/>
      <c r="AS532" s="222"/>
      <c r="AT532" s="222"/>
      <c r="AU532" s="224">
        <f t="shared" si="1605"/>
        <v>0</v>
      </c>
      <c r="AV532" s="222"/>
      <c r="AW532" s="222"/>
      <c r="AX532" s="222"/>
      <c r="AY532" s="222"/>
      <c r="AZ532" s="224">
        <f t="shared" si="1606"/>
        <v>0</v>
      </c>
      <c r="BA532" s="222"/>
      <c r="BB532" s="222"/>
      <c r="BC532" s="222"/>
      <c r="BD532" s="222"/>
      <c r="BE532" s="224">
        <f t="shared" si="1607"/>
        <v>0</v>
      </c>
      <c r="BF532" s="222"/>
      <c r="BG532" s="222"/>
      <c r="BH532" s="222"/>
      <c r="BI532" s="222"/>
      <c r="BJ532" s="224">
        <f t="shared" si="1608"/>
        <v>0</v>
      </c>
      <c r="BK532" s="222"/>
      <c r="BL532" s="222"/>
      <c r="BM532" s="222"/>
      <c r="BN532" s="222"/>
      <c r="BO532" s="224">
        <f t="shared" si="1609"/>
        <v>0</v>
      </c>
      <c r="BP532" s="222"/>
      <c r="BQ532" s="222"/>
      <c r="BR532" s="222"/>
      <c r="BS532" s="222"/>
      <c r="BT532" s="224">
        <f t="shared" si="1610"/>
        <v>0</v>
      </c>
      <c r="BU532" s="222"/>
      <c r="BV532" s="222"/>
      <c r="BW532" s="222"/>
      <c r="BX532" s="222"/>
      <c r="BY532" s="224">
        <f t="shared" si="1611"/>
        <v>0</v>
      </c>
      <c r="BZ532" s="222"/>
      <c r="CA532" s="222"/>
      <c r="CB532" s="222"/>
      <c r="CC532" s="222"/>
      <c r="CD532" s="224">
        <f t="shared" si="1612"/>
        <v>0</v>
      </c>
      <c r="CE532" s="222"/>
      <c r="CF532" s="222"/>
      <c r="CG532" s="222"/>
      <c r="CH532" s="222"/>
      <c r="CI532" s="224">
        <f t="shared" si="1613"/>
        <v>0</v>
      </c>
      <c r="CJ532" s="222"/>
      <c r="CK532" s="222"/>
      <c r="CL532" s="222"/>
      <c r="CM532" s="222"/>
      <c r="CN532" s="224">
        <f t="shared" si="1614"/>
        <v>0</v>
      </c>
      <c r="CO532" s="222"/>
      <c r="CP532" s="222"/>
      <c r="CQ532" s="222"/>
      <c r="CR532" s="222"/>
      <c r="CS532" s="209">
        <f t="shared" si="1521"/>
        <v>0</v>
      </c>
      <c r="CT532" s="205"/>
      <c r="CU532" s="210">
        <f t="shared" si="1547"/>
        <v>0</v>
      </c>
      <c r="CV532" s="210">
        <f t="shared" si="1547"/>
        <v>0</v>
      </c>
      <c r="CW532" s="210">
        <f t="shared" si="1492"/>
        <v>0</v>
      </c>
      <c r="CX532" s="210">
        <f t="shared" si="1493"/>
        <v>0</v>
      </c>
      <c r="CY532" s="210">
        <f t="shared" si="1494"/>
        <v>0</v>
      </c>
      <c r="CZ532" s="210">
        <f t="shared" si="1495"/>
        <v>0</v>
      </c>
      <c r="DA532" s="210">
        <f t="shared" si="1548"/>
        <v>0</v>
      </c>
      <c r="DB532" s="210">
        <f t="shared" si="1548"/>
        <v>0</v>
      </c>
      <c r="DC532" s="210">
        <f t="shared" si="1496"/>
        <v>0</v>
      </c>
      <c r="DD532" s="210">
        <f t="shared" si="1497"/>
        <v>0</v>
      </c>
      <c r="DE532" s="210">
        <f t="shared" si="1498"/>
        <v>0</v>
      </c>
      <c r="DF532" s="210">
        <f t="shared" si="1499"/>
        <v>0</v>
      </c>
      <c r="DG532" s="210">
        <f t="shared" si="1500"/>
        <v>0</v>
      </c>
      <c r="DH532" s="210">
        <f t="shared" si="1501"/>
        <v>0</v>
      </c>
      <c r="DI532" s="210">
        <f t="shared" si="1502"/>
        <v>0</v>
      </c>
      <c r="DJ532" s="210">
        <f t="shared" si="1503"/>
        <v>0</v>
      </c>
      <c r="DK532" s="210">
        <f t="shared" si="1504"/>
        <v>0</v>
      </c>
      <c r="DL532" s="210">
        <f t="shared" si="1505"/>
        <v>0</v>
      </c>
      <c r="DN532" s="210">
        <f t="shared" si="1557"/>
        <v>0</v>
      </c>
      <c r="DO532" s="210">
        <f t="shared" si="1557"/>
        <v>0</v>
      </c>
      <c r="DP532" s="210">
        <f t="shared" si="1556"/>
        <v>0</v>
      </c>
      <c r="DQ532" s="210">
        <f t="shared" si="1556"/>
        <v>0</v>
      </c>
      <c r="DR532" s="210">
        <f t="shared" si="1556"/>
        <v>0</v>
      </c>
      <c r="DS532" s="210">
        <f t="shared" si="1556"/>
        <v>0</v>
      </c>
      <c r="DT532" s="210">
        <f t="shared" si="1556"/>
        <v>0</v>
      </c>
      <c r="DU532" s="210">
        <f t="shared" si="1556"/>
        <v>0</v>
      </c>
      <c r="DV532" s="210">
        <f t="shared" si="1556"/>
        <v>0</v>
      </c>
      <c r="DW532" s="210">
        <f t="shared" si="1556"/>
        <v>0</v>
      </c>
      <c r="DX532" s="210">
        <f t="shared" si="1556"/>
        <v>0</v>
      </c>
      <c r="DY532" s="210">
        <f t="shared" si="1556"/>
        <v>0</v>
      </c>
      <c r="DZ532" s="210">
        <f t="shared" si="1556"/>
        <v>0</v>
      </c>
      <c r="EA532" s="210">
        <f t="shared" si="1556"/>
        <v>0</v>
      </c>
      <c r="EB532" s="210">
        <f t="shared" si="1615"/>
        <v>0</v>
      </c>
      <c r="EC532" s="210">
        <f t="shared" si="1615"/>
        <v>0</v>
      </c>
      <c r="ED532" s="210">
        <f t="shared" si="1615"/>
        <v>0</v>
      </c>
      <c r="EE532" s="210">
        <f t="shared" si="1615"/>
        <v>0</v>
      </c>
      <c r="EF532" s="210">
        <f t="shared" si="1615"/>
        <v>0</v>
      </c>
      <c r="EG532" s="210">
        <f t="shared" si="1615"/>
        <v>0</v>
      </c>
      <c r="EH532" s="210">
        <f t="shared" si="1615"/>
        <v>0</v>
      </c>
      <c r="EI532" s="210">
        <f t="shared" si="1615"/>
        <v>0</v>
      </c>
      <c r="EJ532" s="210">
        <f t="shared" si="1615"/>
        <v>0</v>
      </c>
      <c r="EK532" s="210">
        <f t="shared" si="1615"/>
        <v>0</v>
      </c>
      <c r="EL532" s="210">
        <f t="shared" si="1564"/>
        <v>0</v>
      </c>
      <c r="EM532" s="210">
        <f t="shared" si="1564"/>
        <v>0</v>
      </c>
      <c r="EN532" s="210">
        <f t="shared" si="1564"/>
        <v>0</v>
      </c>
      <c r="EO532" s="210">
        <f t="shared" si="1564"/>
        <v>0</v>
      </c>
      <c r="EP532" s="210">
        <f t="shared" si="1564"/>
        <v>0</v>
      </c>
      <c r="EQ532" s="210">
        <f t="shared" si="1555"/>
        <v>0</v>
      </c>
      <c r="ES532" s="210">
        <f t="shared" si="1506"/>
        <v>0</v>
      </c>
      <c r="ET532" s="210">
        <f t="shared" si="1507"/>
        <v>0</v>
      </c>
      <c r="EU532" s="210">
        <f t="shared" si="1508"/>
        <v>0</v>
      </c>
      <c r="EV532" s="210">
        <f t="shared" si="1509"/>
        <v>0</v>
      </c>
      <c r="EW532" s="210">
        <f t="shared" si="1510"/>
        <v>0</v>
      </c>
      <c r="EX532" s="210">
        <f t="shared" si="1511"/>
        <v>0</v>
      </c>
      <c r="EY532" s="210">
        <f t="shared" si="1512"/>
        <v>0</v>
      </c>
      <c r="EZ532" s="210">
        <f t="shared" si="1513"/>
        <v>0</v>
      </c>
      <c r="FA532" s="210">
        <f t="shared" si="1514"/>
        <v>0</v>
      </c>
      <c r="FB532" s="210">
        <f t="shared" si="1515"/>
        <v>0</v>
      </c>
      <c r="FC532" s="210">
        <f t="shared" si="1516"/>
        <v>0</v>
      </c>
      <c r="FD532" s="210">
        <f t="shared" si="1517"/>
        <v>0</v>
      </c>
      <c r="FE532" s="210">
        <f t="shared" si="1518"/>
        <v>0</v>
      </c>
      <c r="FF532" s="210">
        <f t="shared" si="1519"/>
        <v>0</v>
      </c>
      <c r="FG532" s="210">
        <f t="shared" si="1520"/>
        <v>0</v>
      </c>
      <c r="FI532" s="211">
        <f t="shared" si="1567"/>
        <v>0</v>
      </c>
      <c r="FJ532" s="211">
        <f t="shared" si="1568"/>
        <v>0</v>
      </c>
      <c r="FK532" s="211">
        <f t="shared" si="1569"/>
        <v>0</v>
      </c>
      <c r="FL532" s="211">
        <f t="shared" si="1570"/>
        <v>0</v>
      </c>
      <c r="FM532" s="211">
        <f t="shared" si="1571"/>
        <v>0</v>
      </c>
      <c r="FN532" s="211">
        <f t="shared" si="1572"/>
        <v>0</v>
      </c>
      <c r="FO532" s="211">
        <f t="shared" si="1573"/>
        <v>0</v>
      </c>
      <c r="FP532" s="211">
        <f t="shared" si="1574"/>
        <v>0</v>
      </c>
      <c r="FQ532" s="211">
        <f t="shared" si="1575"/>
        <v>0</v>
      </c>
      <c r="FR532" s="211">
        <f t="shared" si="1576"/>
        <v>0</v>
      </c>
      <c r="FS532" s="211">
        <f t="shared" si="1577"/>
        <v>0</v>
      </c>
      <c r="FT532" s="211">
        <f t="shared" si="1578"/>
        <v>0</v>
      </c>
      <c r="FU532" s="211">
        <f t="shared" si="1579"/>
        <v>0</v>
      </c>
      <c r="FV532" s="211">
        <f t="shared" si="1580"/>
        <v>0</v>
      </c>
      <c r="FW532" s="211">
        <f t="shared" si="1581"/>
        <v>0</v>
      </c>
      <c r="FX532" s="211">
        <f t="shared" si="1582"/>
        <v>0</v>
      </c>
      <c r="FY532" s="211">
        <f t="shared" si="1583"/>
        <v>0</v>
      </c>
      <c r="FZ532" s="211">
        <f t="shared" si="1584"/>
        <v>0</v>
      </c>
      <c r="GA532" s="211">
        <f t="shared" si="1585"/>
        <v>0</v>
      </c>
      <c r="GB532" s="211">
        <f t="shared" si="1586"/>
        <v>0</v>
      </c>
      <c r="GC532" s="211">
        <f t="shared" si="1587"/>
        <v>0</v>
      </c>
      <c r="GD532" s="211">
        <f t="shared" si="1588"/>
        <v>0</v>
      </c>
      <c r="GE532" s="211">
        <f t="shared" si="1589"/>
        <v>0</v>
      </c>
      <c r="GF532" s="211">
        <f t="shared" si="1590"/>
        <v>0</v>
      </c>
      <c r="GG532" s="211">
        <f t="shared" si="1591"/>
        <v>0</v>
      </c>
      <c r="GH532" s="211">
        <f t="shared" si="1592"/>
        <v>0</v>
      </c>
      <c r="GI532" s="211">
        <f t="shared" si="1593"/>
        <v>0</v>
      </c>
      <c r="GJ532" s="211">
        <f t="shared" si="1594"/>
        <v>0</v>
      </c>
      <c r="GK532" s="211">
        <f t="shared" si="1595"/>
        <v>0</v>
      </c>
      <c r="GL532" s="211">
        <f t="shared" si="1596"/>
        <v>0</v>
      </c>
    </row>
    <row r="533" spans="3:194">
      <c r="C533" s="25" t="s">
        <v>367</v>
      </c>
      <c r="D533" s="220">
        <v>5207</v>
      </c>
      <c r="E533" s="223">
        <v>1</v>
      </c>
      <c r="F533" s="223"/>
      <c r="G533" s="224">
        <f t="shared" si="1597"/>
        <v>0</v>
      </c>
      <c r="H533" s="224">
        <f t="shared" si="1598"/>
        <v>0</v>
      </c>
      <c r="I533" s="222"/>
      <c r="J533" s="222"/>
      <c r="K533" s="222"/>
      <c r="L533" s="222"/>
      <c r="M533" s="222"/>
      <c r="N533" s="222"/>
      <c r="O533" s="222"/>
      <c r="P533" s="222"/>
      <c r="Q533" s="224">
        <f t="shared" si="1599"/>
        <v>0</v>
      </c>
      <c r="R533" s="222"/>
      <c r="S533" s="222"/>
      <c r="T533" s="222"/>
      <c r="U533" s="222"/>
      <c r="V533" s="224">
        <f t="shared" si="1600"/>
        <v>0</v>
      </c>
      <c r="W533" s="222"/>
      <c r="X533" s="222"/>
      <c r="Y533" s="222"/>
      <c r="Z533" s="222"/>
      <c r="AA533" s="224">
        <f t="shared" si="1601"/>
        <v>0</v>
      </c>
      <c r="AB533" s="222"/>
      <c r="AC533" s="222"/>
      <c r="AD533" s="222"/>
      <c r="AE533" s="222"/>
      <c r="AF533" s="224">
        <f t="shared" si="1602"/>
        <v>0</v>
      </c>
      <c r="AG533" s="222"/>
      <c r="AH533" s="222"/>
      <c r="AI533" s="222"/>
      <c r="AJ533" s="222"/>
      <c r="AK533" s="224">
        <f t="shared" si="1603"/>
        <v>0</v>
      </c>
      <c r="AL533" s="224">
        <f t="shared" si="1604"/>
        <v>0</v>
      </c>
      <c r="AM533" s="222"/>
      <c r="AN533" s="222"/>
      <c r="AO533" s="222"/>
      <c r="AP533" s="222"/>
      <c r="AQ533" s="222"/>
      <c r="AR533" s="222"/>
      <c r="AS533" s="222"/>
      <c r="AT533" s="222"/>
      <c r="AU533" s="224">
        <f t="shared" si="1605"/>
        <v>0</v>
      </c>
      <c r="AV533" s="222"/>
      <c r="AW533" s="222"/>
      <c r="AX533" s="222"/>
      <c r="AY533" s="222"/>
      <c r="AZ533" s="224">
        <f t="shared" si="1606"/>
        <v>0</v>
      </c>
      <c r="BA533" s="222"/>
      <c r="BB533" s="222"/>
      <c r="BC533" s="222"/>
      <c r="BD533" s="222"/>
      <c r="BE533" s="224">
        <f t="shared" si="1607"/>
        <v>0</v>
      </c>
      <c r="BF533" s="222"/>
      <c r="BG533" s="222"/>
      <c r="BH533" s="222"/>
      <c r="BI533" s="222"/>
      <c r="BJ533" s="224">
        <f t="shared" si="1608"/>
        <v>0</v>
      </c>
      <c r="BK533" s="222"/>
      <c r="BL533" s="222"/>
      <c r="BM533" s="222"/>
      <c r="BN533" s="222"/>
      <c r="BO533" s="224">
        <f t="shared" si="1609"/>
        <v>0</v>
      </c>
      <c r="BP533" s="222"/>
      <c r="BQ533" s="222"/>
      <c r="BR533" s="222"/>
      <c r="BS533" s="222"/>
      <c r="BT533" s="224">
        <f t="shared" si="1610"/>
        <v>0</v>
      </c>
      <c r="BU533" s="222"/>
      <c r="BV533" s="222"/>
      <c r="BW533" s="222"/>
      <c r="BX533" s="222"/>
      <c r="BY533" s="224">
        <f t="shared" si="1611"/>
        <v>0</v>
      </c>
      <c r="BZ533" s="222"/>
      <c r="CA533" s="222"/>
      <c r="CB533" s="222"/>
      <c r="CC533" s="222"/>
      <c r="CD533" s="224">
        <f t="shared" si="1612"/>
        <v>0</v>
      </c>
      <c r="CE533" s="222"/>
      <c r="CF533" s="222"/>
      <c r="CG533" s="222"/>
      <c r="CH533" s="222"/>
      <c r="CI533" s="224">
        <f t="shared" si="1613"/>
        <v>0</v>
      </c>
      <c r="CJ533" s="222"/>
      <c r="CK533" s="222"/>
      <c r="CL533" s="222"/>
      <c r="CM533" s="222"/>
      <c r="CN533" s="224">
        <f t="shared" si="1614"/>
        <v>0</v>
      </c>
      <c r="CO533" s="222"/>
      <c r="CP533" s="222"/>
      <c r="CQ533" s="222"/>
      <c r="CR533" s="222"/>
      <c r="CS533" s="209">
        <f t="shared" si="1521"/>
        <v>0</v>
      </c>
      <c r="CT533" s="205"/>
      <c r="CU533" s="210">
        <f t="shared" si="1547"/>
        <v>0</v>
      </c>
      <c r="CV533" s="210">
        <f t="shared" si="1547"/>
        <v>0</v>
      </c>
      <c r="CW533" s="210">
        <f t="shared" ref="CW533:CW596" si="1616">Q533-SUM(R533:U533)</f>
        <v>0</v>
      </c>
      <c r="CX533" s="210">
        <f t="shared" ref="CX533:CX596" si="1617">V533-SUM(W533:Z533)</f>
        <v>0</v>
      </c>
      <c r="CY533" s="210">
        <f t="shared" ref="CY533:CY596" si="1618">AA533-SUM(AB533:AE533)</f>
        <v>0</v>
      </c>
      <c r="CZ533" s="210">
        <f t="shared" ref="CZ533:CZ596" si="1619">AF533-SUM(AG533:AJ533)</f>
        <v>0</v>
      </c>
      <c r="DA533" s="210">
        <f t="shared" si="1548"/>
        <v>0</v>
      </c>
      <c r="DB533" s="210">
        <f t="shared" si="1548"/>
        <v>0</v>
      </c>
      <c r="DC533" s="210">
        <f t="shared" ref="DC533:DC596" si="1620">AU533-SUM(AV533:AY533)</f>
        <v>0</v>
      </c>
      <c r="DD533" s="210">
        <f t="shared" ref="DD533:DD596" si="1621">AZ533-SUM(BA533:BD533)</f>
        <v>0</v>
      </c>
      <c r="DE533" s="210">
        <f t="shared" ref="DE533:DE596" si="1622">BE533-SUM(BF533:BI533)</f>
        <v>0</v>
      </c>
      <c r="DF533" s="210">
        <f t="shared" ref="DF533:DF596" si="1623">BJ533-SUM(BK533:BN533)</f>
        <v>0</v>
      </c>
      <c r="DG533" s="210">
        <f t="shared" ref="DG533:DG596" si="1624">BO533-SUM(BP533:BS533)</f>
        <v>0</v>
      </c>
      <c r="DH533" s="210">
        <f t="shared" ref="DH533:DH596" si="1625">BT533-SUM(BU533:BX533)</f>
        <v>0</v>
      </c>
      <c r="DI533" s="210">
        <f t="shared" ref="DI533:DI596" si="1626">BY533-SUM(BZ533:CC533)</f>
        <v>0</v>
      </c>
      <c r="DJ533" s="210">
        <f t="shared" ref="DJ533:DJ596" si="1627">CD533-SUM(CE533:CH533)</f>
        <v>0</v>
      </c>
      <c r="DK533" s="210">
        <f t="shared" ref="DK533:DK596" si="1628">CI533-SUM(CJ533:CM533)</f>
        <v>0</v>
      </c>
      <c r="DL533" s="210">
        <f t="shared" ref="DL533:DL596" si="1629">CN533-SUM(CO533:CR533)</f>
        <v>0</v>
      </c>
      <c r="DN533" s="210">
        <f t="shared" si="1557"/>
        <v>0</v>
      </c>
      <c r="DO533" s="210">
        <f t="shared" si="1557"/>
        <v>0</v>
      </c>
      <c r="DP533" s="210">
        <f t="shared" si="1556"/>
        <v>0</v>
      </c>
      <c r="DQ533" s="210">
        <f t="shared" si="1556"/>
        <v>0</v>
      </c>
      <c r="DR533" s="210">
        <f t="shared" si="1556"/>
        <v>0</v>
      </c>
      <c r="DS533" s="210">
        <f t="shared" si="1556"/>
        <v>0</v>
      </c>
      <c r="DT533" s="210">
        <f t="shared" si="1556"/>
        <v>0</v>
      </c>
      <c r="DU533" s="210">
        <f t="shared" si="1556"/>
        <v>0</v>
      </c>
      <c r="DV533" s="210">
        <f t="shared" si="1556"/>
        <v>0</v>
      </c>
      <c r="DW533" s="210">
        <f t="shared" si="1556"/>
        <v>0</v>
      </c>
      <c r="DX533" s="210">
        <f t="shared" si="1556"/>
        <v>0</v>
      </c>
      <c r="DY533" s="210">
        <f t="shared" si="1556"/>
        <v>0</v>
      </c>
      <c r="DZ533" s="210">
        <f t="shared" si="1556"/>
        <v>0</v>
      </c>
      <c r="EA533" s="210">
        <f t="shared" si="1556"/>
        <v>0</v>
      </c>
      <c r="EB533" s="210">
        <f t="shared" si="1615"/>
        <v>0</v>
      </c>
      <c r="EC533" s="210">
        <f t="shared" si="1615"/>
        <v>0</v>
      </c>
      <c r="ED533" s="210">
        <f t="shared" si="1615"/>
        <v>0</v>
      </c>
      <c r="EE533" s="210">
        <f t="shared" si="1615"/>
        <v>0</v>
      </c>
      <c r="EF533" s="210">
        <f t="shared" si="1615"/>
        <v>0</v>
      </c>
      <c r="EG533" s="210">
        <f t="shared" si="1615"/>
        <v>0</v>
      </c>
      <c r="EH533" s="210">
        <f t="shared" si="1615"/>
        <v>0</v>
      </c>
      <c r="EI533" s="210">
        <f t="shared" si="1615"/>
        <v>0</v>
      </c>
      <c r="EJ533" s="210">
        <f t="shared" si="1615"/>
        <v>0</v>
      </c>
      <c r="EK533" s="210">
        <f t="shared" si="1615"/>
        <v>0</v>
      </c>
      <c r="EL533" s="210">
        <f t="shared" si="1564"/>
        <v>0</v>
      </c>
      <c r="EM533" s="210">
        <f t="shared" si="1564"/>
        <v>0</v>
      </c>
      <c r="EN533" s="210">
        <f t="shared" si="1564"/>
        <v>0</v>
      </c>
      <c r="EO533" s="210">
        <f t="shared" si="1564"/>
        <v>0</v>
      </c>
      <c r="EP533" s="210">
        <f t="shared" si="1564"/>
        <v>0</v>
      </c>
      <c r="EQ533" s="210">
        <f t="shared" si="1555"/>
        <v>0</v>
      </c>
      <c r="ES533" s="210">
        <f t="shared" ref="ES533:ES596" si="1630">IF((BO533-CD533)&gt;0,0,BO533-CD533)</f>
        <v>0</v>
      </c>
      <c r="ET533" s="210">
        <f t="shared" ref="ET533:ET596" si="1631">IF((BP533-CE533)&gt;0,0,BP533-CE533)</f>
        <v>0</v>
      </c>
      <c r="EU533" s="210">
        <f t="shared" ref="EU533:EU596" si="1632">IF((BQ533-CF533)&gt;0,0,BQ533-CF533)</f>
        <v>0</v>
      </c>
      <c r="EV533" s="210">
        <f t="shared" ref="EV533:EV596" si="1633">IF((BR533-CG533)&gt;0,0,BR533-CG533)</f>
        <v>0</v>
      </c>
      <c r="EW533" s="210">
        <f t="shared" ref="EW533:EW596" si="1634">IF((BS533-CH533)&gt;0,0,BS533-CH533)</f>
        <v>0</v>
      </c>
      <c r="EX533" s="210">
        <f t="shared" ref="EX533:EX596" si="1635">IF((BT533-CI533)&gt;0,0,BT533-CI533)</f>
        <v>0</v>
      </c>
      <c r="EY533" s="210">
        <f t="shared" ref="EY533:EY596" si="1636">IF((BU533-CJ533)&gt;0,0,BU533-CJ533)</f>
        <v>0</v>
      </c>
      <c r="EZ533" s="210">
        <f t="shared" ref="EZ533:EZ596" si="1637">IF((BV533-CK533)&gt;0,0,BV533-CK533)</f>
        <v>0</v>
      </c>
      <c r="FA533" s="210">
        <f t="shared" ref="FA533:FA596" si="1638">IF((BW533-CL533)&gt;0,0,BW533-CL533)</f>
        <v>0</v>
      </c>
      <c r="FB533" s="210">
        <f t="shared" ref="FB533:FB596" si="1639">IF((BX533-CM533)&gt;0,0,BX533-CM533)</f>
        <v>0</v>
      </c>
      <c r="FC533" s="210">
        <f t="shared" ref="FC533:FC596" si="1640">IF((BY533-CN533)&gt;0,0,BY533-CN533)</f>
        <v>0</v>
      </c>
      <c r="FD533" s="210">
        <f t="shared" ref="FD533:FD596" si="1641">IF((BZ533-CO533)&gt;0,0,BZ533-CO533)</f>
        <v>0</v>
      </c>
      <c r="FE533" s="210">
        <f t="shared" ref="FE533:FE596" si="1642">IF((CA533-CP533)&gt;0,0,CA533-CP533)</f>
        <v>0</v>
      </c>
      <c r="FF533" s="210">
        <f t="shared" ref="FF533:FF596" si="1643">IF((CB533-CQ533)&gt;0,0,CB533-CQ533)</f>
        <v>0</v>
      </c>
      <c r="FG533" s="210">
        <f t="shared" ref="FG533:FG596" si="1644">IF((CC533-CR533)&gt;0,0,CC533-CR533)</f>
        <v>0</v>
      </c>
      <c r="FI533" s="211">
        <f t="shared" si="1567"/>
        <v>0</v>
      </c>
      <c r="FJ533" s="211">
        <f t="shared" si="1568"/>
        <v>0</v>
      </c>
      <c r="FK533" s="211">
        <f t="shared" si="1569"/>
        <v>0</v>
      </c>
      <c r="FL533" s="211">
        <f t="shared" si="1570"/>
        <v>0</v>
      </c>
      <c r="FM533" s="211">
        <f t="shared" si="1571"/>
        <v>0</v>
      </c>
      <c r="FN533" s="211">
        <f t="shared" si="1572"/>
        <v>0</v>
      </c>
      <c r="FO533" s="211">
        <f t="shared" si="1573"/>
        <v>0</v>
      </c>
      <c r="FP533" s="211">
        <f t="shared" si="1574"/>
        <v>0</v>
      </c>
      <c r="FQ533" s="211">
        <f t="shared" si="1575"/>
        <v>0</v>
      </c>
      <c r="FR533" s="211">
        <f t="shared" si="1576"/>
        <v>0</v>
      </c>
      <c r="FS533" s="211">
        <f t="shared" si="1577"/>
        <v>0</v>
      </c>
      <c r="FT533" s="211">
        <f t="shared" si="1578"/>
        <v>0</v>
      </c>
      <c r="FU533" s="211">
        <f t="shared" si="1579"/>
        <v>0</v>
      </c>
      <c r="FV533" s="211">
        <f t="shared" si="1580"/>
        <v>0</v>
      </c>
      <c r="FW533" s="211">
        <f t="shared" si="1581"/>
        <v>0</v>
      </c>
      <c r="FX533" s="211">
        <f t="shared" si="1582"/>
        <v>0</v>
      </c>
      <c r="FY533" s="211">
        <f t="shared" si="1583"/>
        <v>0</v>
      </c>
      <c r="FZ533" s="211">
        <f t="shared" si="1584"/>
        <v>0</v>
      </c>
      <c r="GA533" s="211">
        <f t="shared" si="1585"/>
        <v>0</v>
      </c>
      <c r="GB533" s="211">
        <f t="shared" si="1586"/>
        <v>0</v>
      </c>
      <c r="GC533" s="211">
        <f t="shared" si="1587"/>
        <v>0</v>
      </c>
      <c r="GD533" s="211">
        <f t="shared" si="1588"/>
        <v>0</v>
      </c>
      <c r="GE533" s="211">
        <f t="shared" si="1589"/>
        <v>0</v>
      </c>
      <c r="GF533" s="211">
        <f t="shared" si="1590"/>
        <v>0</v>
      </c>
      <c r="GG533" s="211">
        <f t="shared" si="1591"/>
        <v>0</v>
      </c>
      <c r="GH533" s="211">
        <f t="shared" si="1592"/>
        <v>0</v>
      </c>
      <c r="GI533" s="211">
        <f t="shared" si="1593"/>
        <v>0</v>
      </c>
      <c r="GJ533" s="211">
        <f t="shared" si="1594"/>
        <v>0</v>
      </c>
      <c r="GK533" s="211">
        <f t="shared" si="1595"/>
        <v>0</v>
      </c>
      <c r="GL533" s="211">
        <f t="shared" si="1596"/>
        <v>0</v>
      </c>
    </row>
    <row r="534" spans="3:194" ht="45">
      <c r="C534" s="25" t="s">
        <v>368</v>
      </c>
      <c r="D534" s="220">
        <v>5208</v>
      </c>
      <c r="E534" s="223">
        <v>1</v>
      </c>
      <c r="F534" s="223"/>
      <c r="G534" s="224">
        <f t="shared" si="1597"/>
        <v>0</v>
      </c>
      <c r="H534" s="224">
        <f t="shared" si="1598"/>
        <v>0</v>
      </c>
      <c r="I534" s="222"/>
      <c r="J534" s="222"/>
      <c r="K534" s="222"/>
      <c r="L534" s="222"/>
      <c r="M534" s="222"/>
      <c r="N534" s="222"/>
      <c r="O534" s="222"/>
      <c r="P534" s="222"/>
      <c r="Q534" s="224">
        <f t="shared" si="1599"/>
        <v>0</v>
      </c>
      <c r="R534" s="222"/>
      <c r="S534" s="222"/>
      <c r="T534" s="222"/>
      <c r="U534" s="222"/>
      <c r="V534" s="224">
        <f t="shared" si="1600"/>
        <v>0</v>
      </c>
      <c r="W534" s="222"/>
      <c r="X534" s="222"/>
      <c r="Y534" s="222"/>
      <c r="Z534" s="222"/>
      <c r="AA534" s="224">
        <f t="shared" si="1601"/>
        <v>0</v>
      </c>
      <c r="AB534" s="222"/>
      <c r="AC534" s="222"/>
      <c r="AD534" s="222"/>
      <c r="AE534" s="222"/>
      <c r="AF534" s="224">
        <f t="shared" si="1602"/>
        <v>0</v>
      </c>
      <c r="AG534" s="222"/>
      <c r="AH534" s="222"/>
      <c r="AI534" s="222"/>
      <c r="AJ534" s="222"/>
      <c r="AK534" s="224">
        <f t="shared" si="1603"/>
        <v>0</v>
      </c>
      <c r="AL534" s="224">
        <f t="shared" si="1604"/>
        <v>0</v>
      </c>
      <c r="AM534" s="222"/>
      <c r="AN534" s="222"/>
      <c r="AO534" s="222"/>
      <c r="AP534" s="222"/>
      <c r="AQ534" s="222"/>
      <c r="AR534" s="222"/>
      <c r="AS534" s="222"/>
      <c r="AT534" s="222"/>
      <c r="AU534" s="224">
        <f t="shared" si="1605"/>
        <v>0</v>
      </c>
      <c r="AV534" s="222"/>
      <c r="AW534" s="222"/>
      <c r="AX534" s="222"/>
      <c r="AY534" s="222"/>
      <c r="AZ534" s="224">
        <f t="shared" si="1606"/>
        <v>0</v>
      </c>
      <c r="BA534" s="222"/>
      <c r="BB534" s="222"/>
      <c r="BC534" s="222"/>
      <c r="BD534" s="222"/>
      <c r="BE534" s="224">
        <f t="shared" si="1607"/>
        <v>0</v>
      </c>
      <c r="BF534" s="222"/>
      <c r="BG534" s="222"/>
      <c r="BH534" s="222"/>
      <c r="BI534" s="222"/>
      <c r="BJ534" s="224">
        <f t="shared" si="1608"/>
        <v>0</v>
      </c>
      <c r="BK534" s="222"/>
      <c r="BL534" s="222"/>
      <c r="BM534" s="222"/>
      <c r="BN534" s="222"/>
      <c r="BO534" s="224">
        <f t="shared" si="1609"/>
        <v>0</v>
      </c>
      <c r="BP534" s="222"/>
      <c r="BQ534" s="222"/>
      <c r="BR534" s="222"/>
      <c r="BS534" s="222"/>
      <c r="BT534" s="224">
        <f t="shared" si="1610"/>
        <v>0</v>
      </c>
      <c r="BU534" s="222"/>
      <c r="BV534" s="222"/>
      <c r="BW534" s="222"/>
      <c r="BX534" s="222"/>
      <c r="BY534" s="224">
        <f t="shared" si="1611"/>
        <v>0</v>
      </c>
      <c r="BZ534" s="222"/>
      <c r="CA534" s="222"/>
      <c r="CB534" s="222"/>
      <c r="CC534" s="222"/>
      <c r="CD534" s="224">
        <f t="shared" si="1612"/>
        <v>0</v>
      </c>
      <c r="CE534" s="222"/>
      <c r="CF534" s="222"/>
      <c r="CG534" s="222"/>
      <c r="CH534" s="222"/>
      <c r="CI534" s="224">
        <f t="shared" si="1613"/>
        <v>0</v>
      </c>
      <c r="CJ534" s="222"/>
      <c r="CK534" s="222"/>
      <c r="CL534" s="222"/>
      <c r="CM534" s="222"/>
      <c r="CN534" s="224">
        <f t="shared" si="1614"/>
        <v>0</v>
      </c>
      <c r="CO534" s="222"/>
      <c r="CP534" s="222"/>
      <c r="CQ534" s="222"/>
      <c r="CR534" s="222"/>
      <c r="CS534" s="209">
        <f t="shared" ref="CS534:CS597" si="1645">SUM(G534:CR534)</f>
        <v>0</v>
      </c>
      <c r="CT534" s="205"/>
      <c r="CU534" s="210">
        <f t="shared" si="1547"/>
        <v>0</v>
      </c>
      <c r="CV534" s="210">
        <f t="shared" si="1547"/>
        <v>0</v>
      </c>
      <c r="CW534" s="210">
        <f t="shared" si="1616"/>
        <v>0</v>
      </c>
      <c r="CX534" s="210">
        <f t="shared" si="1617"/>
        <v>0</v>
      </c>
      <c r="CY534" s="210">
        <f t="shared" si="1618"/>
        <v>0</v>
      </c>
      <c r="CZ534" s="210">
        <f t="shared" si="1619"/>
        <v>0</v>
      </c>
      <c r="DA534" s="210">
        <f t="shared" si="1548"/>
        <v>0</v>
      </c>
      <c r="DB534" s="210">
        <f t="shared" si="1548"/>
        <v>0</v>
      </c>
      <c r="DC534" s="210">
        <f t="shared" si="1620"/>
        <v>0</v>
      </c>
      <c r="DD534" s="210">
        <f t="shared" si="1621"/>
        <v>0</v>
      </c>
      <c r="DE534" s="210">
        <f t="shared" si="1622"/>
        <v>0</v>
      </c>
      <c r="DF534" s="210">
        <f t="shared" si="1623"/>
        <v>0</v>
      </c>
      <c r="DG534" s="210">
        <f t="shared" si="1624"/>
        <v>0</v>
      </c>
      <c r="DH534" s="210">
        <f t="shared" si="1625"/>
        <v>0</v>
      </c>
      <c r="DI534" s="210">
        <f t="shared" si="1626"/>
        <v>0</v>
      </c>
      <c r="DJ534" s="210">
        <f t="shared" si="1627"/>
        <v>0</v>
      </c>
      <c r="DK534" s="210">
        <f t="shared" si="1628"/>
        <v>0</v>
      </c>
      <c r="DL534" s="210">
        <f t="shared" si="1629"/>
        <v>0</v>
      </c>
      <c r="DN534" s="210">
        <f t="shared" si="1557"/>
        <v>0</v>
      </c>
      <c r="DO534" s="210">
        <f t="shared" si="1557"/>
        <v>0</v>
      </c>
      <c r="DP534" s="210">
        <f t="shared" si="1556"/>
        <v>0</v>
      </c>
      <c r="DQ534" s="210">
        <f t="shared" si="1556"/>
        <v>0</v>
      </c>
      <c r="DR534" s="210">
        <f t="shared" si="1556"/>
        <v>0</v>
      </c>
      <c r="DS534" s="210">
        <f t="shared" si="1556"/>
        <v>0</v>
      </c>
      <c r="DT534" s="210">
        <f t="shared" si="1556"/>
        <v>0</v>
      </c>
      <c r="DU534" s="210">
        <f t="shared" si="1556"/>
        <v>0</v>
      </c>
      <c r="DV534" s="210">
        <f t="shared" si="1556"/>
        <v>0</v>
      </c>
      <c r="DW534" s="210">
        <f t="shared" si="1556"/>
        <v>0</v>
      </c>
      <c r="DX534" s="210">
        <f t="shared" si="1556"/>
        <v>0</v>
      </c>
      <c r="DY534" s="210">
        <f t="shared" si="1556"/>
        <v>0</v>
      </c>
      <c r="DZ534" s="210">
        <f t="shared" si="1556"/>
        <v>0</v>
      </c>
      <c r="EA534" s="210">
        <f t="shared" si="1556"/>
        <v>0</v>
      </c>
      <c r="EB534" s="210">
        <f t="shared" si="1615"/>
        <v>0</v>
      </c>
      <c r="EC534" s="210">
        <f t="shared" si="1615"/>
        <v>0</v>
      </c>
      <c r="ED534" s="210">
        <f t="shared" si="1615"/>
        <v>0</v>
      </c>
      <c r="EE534" s="210">
        <f t="shared" si="1615"/>
        <v>0</v>
      </c>
      <c r="EF534" s="210">
        <f t="shared" si="1615"/>
        <v>0</v>
      </c>
      <c r="EG534" s="210">
        <f t="shared" si="1615"/>
        <v>0</v>
      </c>
      <c r="EH534" s="210">
        <f t="shared" si="1615"/>
        <v>0</v>
      </c>
      <c r="EI534" s="210">
        <f t="shared" si="1615"/>
        <v>0</v>
      </c>
      <c r="EJ534" s="210">
        <f t="shared" si="1615"/>
        <v>0</v>
      </c>
      <c r="EK534" s="210">
        <f t="shared" si="1615"/>
        <v>0</v>
      </c>
      <c r="EL534" s="210">
        <f t="shared" si="1564"/>
        <v>0</v>
      </c>
      <c r="EM534" s="210">
        <f t="shared" si="1564"/>
        <v>0</v>
      </c>
      <c r="EN534" s="210">
        <f t="shared" si="1564"/>
        <v>0</v>
      </c>
      <c r="EO534" s="210">
        <f t="shared" si="1564"/>
        <v>0</v>
      </c>
      <c r="EP534" s="210">
        <f t="shared" si="1564"/>
        <v>0</v>
      </c>
      <c r="EQ534" s="210">
        <f t="shared" si="1555"/>
        <v>0</v>
      </c>
      <c r="ES534" s="210">
        <f t="shared" si="1630"/>
        <v>0</v>
      </c>
      <c r="ET534" s="210">
        <f t="shared" si="1631"/>
        <v>0</v>
      </c>
      <c r="EU534" s="210">
        <f t="shared" si="1632"/>
        <v>0</v>
      </c>
      <c r="EV534" s="210">
        <f t="shared" si="1633"/>
        <v>0</v>
      </c>
      <c r="EW534" s="210">
        <f t="shared" si="1634"/>
        <v>0</v>
      </c>
      <c r="EX534" s="210">
        <f t="shared" si="1635"/>
        <v>0</v>
      </c>
      <c r="EY534" s="210">
        <f t="shared" si="1636"/>
        <v>0</v>
      </c>
      <c r="EZ534" s="210">
        <f t="shared" si="1637"/>
        <v>0</v>
      </c>
      <c r="FA534" s="210">
        <f t="shared" si="1638"/>
        <v>0</v>
      </c>
      <c r="FB534" s="210">
        <f t="shared" si="1639"/>
        <v>0</v>
      </c>
      <c r="FC534" s="210">
        <f t="shared" si="1640"/>
        <v>0</v>
      </c>
      <c r="FD534" s="210">
        <f t="shared" si="1641"/>
        <v>0</v>
      </c>
      <c r="FE534" s="210">
        <f t="shared" si="1642"/>
        <v>0</v>
      </c>
      <c r="FF534" s="210">
        <f t="shared" si="1643"/>
        <v>0</v>
      </c>
      <c r="FG534" s="210">
        <f t="shared" si="1644"/>
        <v>0</v>
      </c>
      <c r="FI534" s="211">
        <f t="shared" si="1567"/>
        <v>0</v>
      </c>
      <c r="FJ534" s="211">
        <f t="shared" si="1568"/>
        <v>0</v>
      </c>
      <c r="FK534" s="211">
        <f t="shared" si="1569"/>
        <v>0</v>
      </c>
      <c r="FL534" s="211">
        <f t="shared" si="1570"/>
        <v>0</v>
      </c>
      <c r="FM534" s="211">
        <f t="shared" si="1571"/>
        <v>0</v>
      </c>
      <c r="FN534" s="211">
        <f t="shared" si="1572"/>
        <v>0</v>
      </c>
      <c r="FO534" s="211">
        <f t="shared" si="1573"/>
        <v>0</v>
      </c>
      <c r="FP534" s="211">
        <f t="shared" si="1574"/>
        <v>0</v>
      </c>
      <c r="FQ534" s="211">
        <f t="shared" si="1575"/>
        <v>0</v>
      </c>
      <c r="FR534" s="211">
        <f t="shared" si="1576"/>
        <v>0</v>
      </c>
      <c r="FS534" s="211">
        <f t="shared" si="1577"/>
        <v>0</v>
      </c>
      <c r="FT534" s="211">
        <f t="shared" si="1578"/>
        <v>0</v>
      </c>
      <c r="FU534" s="211">
        <f t="shared" si="1579"/>
        <v>0</v>
      </c>
      <c r="FV534" s="211">
        <f t="shared" si="1580"/>
        <v>0</v>
      </c>
      <c r="FW534" s="211">
        <f t="shared" si="1581"/>
        <v>0</v>
      </c>
      <c r="FX534" s="211">
        <f t="shared" si="1582"/>
        <v>0</v>
      </c>
      <c r="FY534" s="211">
        <f t="shared" si="1583"/>
        <v>0</v>
      </c>
      <c r="FZ534" s="211">
        <f t="shared" si="1584"/>
        <v>0</v>
      </c>
      <c r="GA534" s="211">
        <f t="shared" si="1585"/>
        <v>0</v>
      </c>
      <c r="GB534" s="211">
        <f t="shared" si="1586"/>
        <v>0</v>
      </c>
      <c r="GC534" s="211">
        <f t="shared" si="1587"/>
        <v>0</v>
      </c>
      <c r="GD534" s="211">
        <f t="shared" si="1588"/>
        <v>0</v>
      </c>
      <c r="GE534" s="211">
        <f t="shared" si="1589"/>
        <v>0</v>
      </c>
      <c r="GF534" s="211">
        <f t="shared" si="1590"/>
        <v>0</v>
      </c>
      <c r="GG534" s="211">
        <f t="shared" si="1591"/>
        <v>0</v>
      </c>
      <c r="GH534" s="211">
        <f t="shared" si="1592"/>
        <v>0</v>
      </c>
      <c r="GI534" s="211">
        <f t="shared" si="1593"/>
        <v>0</v>
      </c>
      <c r="GJ534" s="211">
        <f t="shared" si="1594"/>
        <v>0</v>
      </c>
      <c r="GK534" s="211">
        <f t="shared" si="1595"/>
        <v>0</v>
      </c>
      <c r="GL534" s="211">
        <f t="shared" si="1596"/>
        <v>0</v>
      </c>
    </row>
    <row r="535" spans="3:194" ht="30">
      <c r="C535" s="25" t="s">
        <v>369</v>
      </c>
      <c r="D535" s="220">
        <v>5209</v>
      </c>
      <c r="E535" s="223">
        <v>5</v>
      </c>
      <c r="F535" s="223"/>
      <c r="G535" s="224">
        <f t="shared" si="1597"/>
        <v>0</v>
      </c>
      <c r="H535" s="224">
        <f t="shared" si="1598"/>
        <v>0</v>
      </c>
      <c r="I535" s="222"/>
      <c r="J535" s="222"/>
      <c r="K535" s="222"/>
      <c r="L535" s="222"/>
      <c r="M535" s="222"/>
      <c r="N535" s="222"/>
      <c r="O535" s="222"/>
      <c r="P535" s="222"/>
      <c r="Q535" s="224">
        <f t="shared" si="1599"/>
        <v>0</v>
      </c>
      <c r="R535" s="222"/>
      <c r="S535" s="222"/>
      <c r="T535" s="222"/>
      <c r="U535" s="222"/>
      <c r="V535" s="224">
        <f t="shared" si="1600"/>
        <v>0</v>
      </c>
      <c r="W535" s="222"/>
      <c r="X535" s="222"/>
      <c r="Y535" s="222"/>
      <c r="Z535" s="222"/>
      <c r="AA535" s="224">
        <f t="shared" si="1601"/>
        <v>0</v>
      </c>
      <c r="AB535" s="222"/>
      <c r="AC535" s="222"/>
      <c r="AD535" s="222"/>
      <c r="AE535" s="222"/>
      <c r="AF535" s="224">
        <f t="shared" si="1602"/>
        <v>0</v>
      </c>
      <c r="AG535" s="222"/>
      <c r="AH535" s="222"/>
      <c r="AI535" s="222"/>
      <c r="AJ535" s="222"/>
      <c r="AK535" s="224">
        <f t="shared" si="1603"/>
        <v>0</v>
      </c>
      <c r="AL535" s="224">
        <f t="shared" si="1604"/>
        <v>0</v>
      </c>
      <c r="AM535" s="222"/>
      <c r="AN535" s="222"/>
      <c r="AO535" s="222"/>
      <c r="AP535" s="222"/>
      <c r="AQ535" s="222"/>
      <c r="AR535" s="222"/>
      <c r="AS535" s="222"/>
      <c r="AT535" s="222"/>
      <c r="AU535" s="224">
        <f t="shared" si="1605"/>
        <v>0</v>
      </c>
      <c r="AV535" s="222"/>
      <c r="AW535" s="222"/>
      <c r="AX535" s="222"/>
      <c r="AY535" s="222"/>
      <c r="AZ535" s="224">
        <f t="shared" si="1606"/>
        <v>0</v>
      </c>
      <c r="BA535" s="222"/>
      <c r="BB535" s="222"/>
      <c r="BC535" s="222"/>
      <c r="BD535" s="222"/>
      <c r="BE535" s="224">
        <f t="shared" si="1607"/>
        <v>0</v>
      </c>
      <c r="BF535" s="222"/>
      <c r="BG535" s="222"/>
      <c r="BH535" s="222"/>
      <c r="BI535" s="222"/>
      <c r="BJ535" s="224">
        <f t="shared" si="1608"/>
        <v>0</v>
      </c>
      <c r="BK535" s="222"/>
      <c r="BL535" s="222"/>
      <c r="BM535" s="222"/>
      <c r="BN535" s="222"/>
      <c r="BO535" s="224">
        <f t="shared" si="1609"/>
        <v>0</v>
      </c>
      <c r="BP535" s="222"/>
      <c r="BQ535" s="222"/>
      <c r="BR535" s="222"/>
      <c r="BS535" s="222"/>
      <c r="BT535" s="224">
        <f t="shared" si="1610"/>
        <v>0</v>
      </c>
      <c r="BU535" s="222"/>
      <c r="BV535" s="222"/>
      <c r="BW535" s="222"/>
      <c r="BX535" s="222"/>
      <c r="BY535" s="224">
        <f t="shared" si="1611"/>
        <v>0</v>
      </c>
      <c r="BZ535" s="222"/>
      <c r="CA535" s="222"/>
      <c r="CB535" s="222"/>
      <c r="CC535" s="222"/>
      <c r="CD535" s="224">
        <f t="shared" si="1612"/>
        <v>0</v>
      </c>
      <c r="CE535" s="222"/>
      <c r="CF535" s="222"/>
      <c r="CG535" s="222"/>
      <c r="CH535" s="222"/>
      <c r="CI535" s="224">
        <f t="shared" si="1613"/>
        <v>0</v>
      </c>
      <c r="CJ535" s="222"/>
      <c r="CK535" s="222"/>
      <c r="CL535" s="222"/>
      <c r="CM535" s="222"/>
      <c r="CN535" s="224">
        <f t="shared" si="1614"/>
        <v>0</v>
      </c>
      <c r="CO535" s="222"/>
      <c r="CP535" s="222"/>
      <c r="CQ535" s="222"/>
      <c r="CR535" s="222"/>
      <c r="CS535" s="209">
        <f t="shared" si="1645"/>
        <v>0</v>
      </c>
      <c r="CT535" s="205"/>
      <c r="CU535" s="210">
        <f t="shared" si="1547"/>
        <v>0</v>
      </c>
      <c r="CV535" s="210">
        <f t="shared" si="1547"/>
        <v>0</v>
      </c>
      <c r="CW535" s="210">
        <f t="shared" si="1616"/>
        <v>0</v>
      </c>
      <c r="CX535" s="210">
        <f t="shared" si="1617"/>
        <v>0</v>
      </c>
      <c r="CY535" s="210">
        <f t="shared" si="1618"/>
        <v>0</v>
      </c>
      <c r="CZ535" s="210">
        <f t="shared" si="1619"/>
        <v>0</v>
      </c>
      <c r="DA535" s="210">
        <f t="shared" si="1548"/>
        <v>0</v>
      </c>
      <c r="DB535" s="210">
        <f t="shared" si="1548"/>
        <v>0</v>
      </c>
      <c r="DC535" s="210">
        <f t="shared" si="1620"/>
        <v>0</v>
      </c>
      <c r="DD535" s="210">
        <f t="shared" si="1621"/>
        <v>0</v>
      </c>
      <c r="DE535" s="210">
        <f t="shared" si="1622"/>
        <v>0</v>
      </c>
      <c r="DF535" s="210">
        <f t="shared" si="1623"/>
        <v>0</v>
      </c>
      <c r="DG535" s="210">
        <f t="shared" si="1624"/>
        <v>0</v>
      </c>
      <c r="DH535" s="210">
        <f t="shared" si="1625"/>
        <v>0</v>
      </c>
      <c r="DI535" s="210">
        <f t="shared" si="1626"/>
        <v>0</v>
      </c>
      <c r="DJ535" s="210">
        <f t="shared" si="1627"/>
        <v>0</v>
      </c>
      <c r="DK535" s="210">
        <f t="shared" si="1628"/>
        <v>0</v>
      </c>
      <c r="DL535" s="210">
        <f t="shared" si="1629"/>
        <v>0</v>
      </c>
      <c r="DN535" s="210">
        <f t="shared" si="1557"/>
        <v>0</v>
      </c>
      <c r="DO535" s="210">
        <f t="shared" si="1557"/>
        <v>0</v>
      </c>
      <c r="DP535" s="210">
        <f t="shared" si="1556"/>
        <v>0</v>
      </c>
      <c r="DQ535" s="210">
        <f t="shared" si="1556"/>
        <v>0</v>
      </c>
      <c r="DR535" s="210">
        <f t="shared" si="1556"/>
        <v>0</v>
      </c>
      <c r="DS535" s="210">
        <f t="shared" si="1556"/>
        <v>0</v>
      </c>
      <c r="DT535" s="210">
        <f t="shared" si="1556"/>
        <v>0</v>
      </c>
      <c r="DU535" s="210">
        <f t="shared" si="1556"/>
        <v>0</v>
      </c>
      <c r="DV535" s="210">
        <f t="shared" ref="DV535:EF567" si="1646">IF((O535-AS535)&gt;0,0,O535-AS535)</f>
        <v>0</v>
      </c>
      <c r="DW535" s="210">
        <f t="shared" si="1646"/>
        <v>0</v>
      </c>
      <c r="DX535" s="210">
        <f t="shared" si="1646"/>
        <v>0</v>
      </c>
      <c r="DY535" s="210">
        <f t="shared" si="1646"/>
        <v>0</v>
      </c>
      <c r="DZ535" s="210">
        <f t="shared" si="1646"/>
        <v>0</v>
      </c>
      <c r="EA535" s="210">
        <f t="shared" si="1646"/>
        <v>0</v>
      </c>
      <c r="EB535" s="210">
        <f t="shared" si="1615"/>
        <v>0</v>
      </c>
      <c r="EC535" s="210">
        <f t="shared" si="1615"/>
        <v>0</v>
      </c>
      <c r="ED535" s="210">
        <f t="shared" si="1615"/>
        <v>0</v>
      </c>
      <c r="EE535" s="210">
        <f t="shared" si="1615"/>
        <v>0</v>
      </c>
      <c r="EF535" s="210">
        <f t="shared" si="1615"/>
        <v>0</v>
      </c>
      <c r="EG535" s="210">
        <f t="shared" si="1615"/>
        <v>0</v>
      </c>
      <c r="EH535" s="210">
        <f t="shared" si="1615"/>
        <v>0</v>
      </c>
      <c r="EI535" s="210">
        <f t="shared" si="1615"/>
        <v>0</v>
      </c>
      <c r="EJ535" s="210">
        <f t="shared" si="1615"/>
        <v>0</v>
      </c>
      <c r="EK535" s="210">
        <f t="shared" si="1615"/>
        <v>0</v>
      </c>
      <c r="EL535" s="210">
        <f t="shared" si="1564"/>
        <v>0</v>
      </c>
      <c r="EM535" s="210">
        <f t="shared" si="1564"/>
        <v>0</v>
      </c>
      <c r="EN535" s="210">
        <f t="shared" si="1564"/>
        <v>0</v>
      </c>
      <c r="EO535" s="210">
        <f t="shared" si="1564"/>
        <v>0</v>
      </c>
      <c r="EP535" s="210">
        <f t="shared" si="1564"/>
        <v>0</v>
      </c>
      <c r="EQ535" s="210">
        <f t="shared" si="1555"/>
        <v>0</v>
      </c>
      <c r="ES535" s="210">
        <f t="shared" si="1630"/>
        <v>0</v>
      </c>
      <c r="ET535" s="210">
        <f t="shared" si="1631"/>
        <v>0</v>
      </c>
      <c r="EU535" s="210">
        <f t="shared" si="1632"/>
        <v>0</v>
      </c>
      <c r="EV535" s="210">
        <f t="shared" si="1633"/>
        <v>0</v>
      </c>
      <c r="EW535" s="210">
        <f t="shared" si="1634"/>
        <v>0</v>
      </c>
      <c r="EX535" s="210">
        <f t="shared" si="1635"/>
        <v>0</v>
      </c>
      <c r="EY535" s="210">
        <f t="shared" si="1636"/>
        <v>0</v>
      </c>
      <c r="EZ535" s="210">
        <f t="shared" si="1637"/>
        <v>0</v>
      </c>
      <c r="FA535" s="210">
        <f t="shared" si="1638"/>
        <v>0</v>
      </c>
      <c r="FB535" s="210">
        <f t="shared" si="1639"/>
        <v>0</v>
      </c>
      <c r="FC535" s="210">
        <f t="shared" si="1640"/>
        <v>0</v>
      </c>
      <c r="FD535" s="210">
        <f t="shared" si="1641"/>
        <v>0</v>
      </c>
      <c r="FE535" s="210">
        <f t="shared" si="1642"/>
        <v>0</v>
      </c>
      <c r="FF535" s="210">
        <f t="shared" si="1643"/>
        <v>0</v>
      </c>
      <c r="FG535" s="210">
        <f t="shared" si="1644"/>
        <v>0</v>
      </c>
      <c r="FI535" s="211">
        <f t="shared" si="1567"/>
        <v>0</v>
      </c>
      <c r="FJ535" s="211">
        <f t="shared" si="1568"/>
        <v>0</v>
      </c>
      <c r="FK535" s="211">
        <f t="shared" si="1569"/>
        <v>0</v>
      </c>
      <c r="FL535" s="211">
        <f t="shared" si="1570"/>
        <v>0</v>
      </c>
      <c r="FM535" s="211">
        <f t="shared" si="1571"/>
        <v>0</v>
      </c>
      <c r="FN535" s="211">
        <f t="shared" si="1572"/>
        <v>0</v>
      </c>
      <c r="FO535" s="211">
        <f t="shared" si="1573"/>
        <v>0</v>
      </c>
      <c r="FP535" s="211">
        <f t="shared" si="1574"/>
        <v>0</v>
      </c>
      <c r="FQ535" s="211">
        <f t="shared" si="1575"/>
        <v>0</v>
      </c>
      <c r="FR535" s="211">
        <f t="shared" si="1576"/>
        <v>0</v>
      </c>
      <c r="FS535" s="211">
        <f t="shared" si="1577"/>
        <v>0</v>
      </c>
      <c r="FT535" s="211">
        <f t="shared" si="1578"/>
        <v>0</v>
      </c>
      <c r="FU535" s="211">
        <f t="shared" si="1579"/>
        <v>0</v>
      </c>
      <c r="FV535" s="211">
        <f t="shared" si="1580"/>
        <v>0</v>
      </c>
      <c r="FW535" s="211">
        <f t="shared" si="1581"/>
        <v>0</v>
      </c>
      <c r="FX535" s="211">
        <f t="shared" si="1582"/>
        <v>0</v>
      </c>
      <c r="FY535" s="211">
        <f t="shared" si="1583"/>
        <v>0</v>
      </c>
      <c r="FZ535" s="211">
        <f t="shared" si="1584"/>
        <v>0</v>
      </c>
      <c r="GA535" s="211">
        <f t="shared" si="1585"/>
        <v>0</v>
      </c>
      <c r="GB535" s="211">
        <f t="shared" si="1586"/>
        <v>0</v>
      </c>
      <c r="GC535" s="211">
        <f t="shared" si="1587"/>
        <v>0</v>
      </c>
      <c r="GD535" s="211">
        <f t="shared" si="1588"/>
        <v>0</v>
      </c>
      <c r="GE535" s="211">
        <f t="shared" si="1589"/>
        <v>0</v>
      </c>
      <c r="GF535" s="211">
        <f t="shared" si="1590"/>
        <v>0</v>
      </c>
      <c r="GG535" s="211">
        <f t="shared" si="1591"/>
        <v>0</v>
      </c>
      <c r="GH535" s="211">
        <f t="shared" si="1592"/>
        <v>0</v>
      </c>
      <c r="GI535" s="211">
        <f t="shared" si="1593"/>
        <v>0</v>
      </c>
      <c r="GJ535" s="211">
        <f t="shared" si="1594"/>
        <v>0</v>
      </c>
      <c r="GK535" s="211">
        <f t="shared" si="1595"/>
        <v>0</v>
      </c>
      <c r="GL535" s="211">
        <f t="shared" si="1596"/>
        <v>0</v>
      </c>
    </row>
    <row r="536" spans="3:194" ht="45">
      <c r="C536" s="25" t="s">
        <v>370</v>
      </c>
      <c r="D536" s="220">
        <v>5210</v>
      </c>
      <c r="E536" s="223">
        <v>5</v>
      </c>
      <c r="F536" s="223"/>
      <c r="G536" s="224">
        <f t="shared" si="1597"/>
        <v>0</v>
      </c>
      <c r="H536" s="224">
        <f t="shared" si="1598"/>
        <v>0</v>
      </c>
      <c r="I536" s="222"/>
      <c r="J536" s="222"/>
      <c r="K536" s="222"/>
      <c r="L536" s="222"/>
      <c r="M536" s="222"/>
      <c r="N536" s="222"/>
      <c r="O536" s="222"/>
      <c r="P536" s="222"/>
      <c r="Q536" s="224">
        <f t="shared" si="1599"/>
        <v>0</v>
      </c>
      <c r="R536" s="222"/>
      <c r="S536" s="222"/>
      <c r="T536" s="222"/>
      <c r="U536" s="222"/>
      <c r="V536" s="224">
        <f t="shared" si="1600"/>
        <v>0</v>
      </c>
      <c r="W536" s="222"/>
      <c r="X536" s="222"/>
      <c r="Y536" s="222"/>
      <c r="Z536" s="222"/>
      <c r="AA536" s="224">
        <f t="shared" si="1601"/>
        <v>0</v>
      </c>
      <c r="AB536" s="222"/>
      <c r="AC536" s="222"/>
      <c r="AD536" s="222"/>
      <c r="AE536" s="222"/>
      <c r="AF536" s="224">
        <f t="shared" si="1602"/>
        <v>0</v>
      </c>
      <c r="AG536" s="222"/>
      <c r="AH536" s="222"/>
      <c r="AI536" s="222"/>
      <c r="AJ536" s="222"/>
      <c r="AK536" s="224">
        <f t="shared" si="1603"/>
        <v>0</v>
      </c>
      <c r="AL536" s="224">
        <f t="shared" si="1604"/>
        <v>0</v>
      </c>
      <c r="AM536" s="222"/>
      <c r="AN536" s="222"/>
      <c r="AO536" s="222"/>
      <c r="AP536" s="222"/>
      <c r="AQ536" s="222"/>
      <c r="AR536" s="222"/>
      <c r="AS536" s="222"/>
      <c r="AT536" s="222"/>
      <c r="AU536" s="224">
        <f t="shared" si="1605"/>
        <v>0</v>
      </c>
      <c r="AV536" s="222"/>
      <c r="AW536" s="222"/>
      <c r="AX536" s="222"/>
      <c r="AY536" s="222"/>
      <c r="AZ536" s="224">
        <f t="shared" si="1606"/>
        <v>0</v>
      </c>
      <c r="BA536" s="222"/>
      <c r="BB536" s="222"/>
      <c r="BC536" s="222"/>
      <c r="BD536" s="222"/>
      <c r="BE536" s="224">
        <f t="shared" si="1607"/>
        <v>0</v>
      </c>
      <c r="BF536" s="222"/>
      <c r="BG536" s="222"/>
      <c r="BH536" s="222"/>
      <c r="BI536" s="222"/>
      <c r="BJ536" s="224">
        <f t="shared" si="1608"/>
        <v>0</v>
      </c>
      <c r="BK536" s="222"/>
      <c r="BL536" s="222"/>
      <c r="BM536" s="222"/>
      <c r="BN536" s="222"/>
      <c r="BO536" s="224">
        <f t="shared" si="1609"/>
        <v>0</v>
      </c>
      <c r="BP536" s="222"/>
      <c r="BQ536" s="222"/>
      <c r="BR536" s="222"/>
      <c r="BS536" s="222"/>
      <c r="BT536" s="224">
        <f t="shared" si="1610"/>
        <v>0</v>
      </c>
      <c r="BU536" s="222"/>
      <c r="BV536" s="222"/>
      <c r="BW536" s="222"/>
      <c r="BX536" s="222"/>
      <c r="BY536" s="224">
        <f t="shared" si="1611"/>
        <v>0</v>
      </c>
      <c r="BZ536" s="222"/>
      <c r="CA536" s="222"/>
      <c r="CB536" s="222"/>
      <c r="CC536" s="222"/>
      <c r="CD536" s="224">
        <f t="shared" si="1612"/>
        <v>0</v>
      </c>
      <c r="CE536" s="222"/>
      <c r="CF536" s="222"/>
      <c r="CG536" s="222"/>
      <c r="CH536" s="222"/>
      <c r="CI536" s="224">
        <f t="shared" si="1613"/>
        <v>0</v>
      </c>
      <c r="CJ536" s="222"/>
      <c r="CK536" s="222"/>
      <c r="CL536" s="222"/>
      <c r="CM536" s="222"/>
      <c r="CN536" s="224">
        <f t="shared" si="1614"/>
        <v>0</v>
      </c>
      <c r="CO536" s="222"/>
      <c r="CP536" s="222"/>
      <c r="CQ536" s="222"/>
      <c r="CR536" s="222"/>
      <c r="CS536" s="209">
        <f t="shared" si="1645"/>
        <v>0</v>
      </c>
      <c r="CT536" s="205"/>
      <c r="CU536" s="210">
        <f t="shared" si="1547"/>
        <v>0</v>
      </c>
      <c r="CV536" s="210">
        <f t="shared" si="1547"/>
        <v>0</v>
      </c>
      <c r="CW536" s="210">
        <f t="shared" si="1616"/>
        <v>0</v>
      </c>
      <c r="CX536" s="210">
        <f t="shared" si="1617"/>
        <v>0</v>
      </c>
      <c r="CY536" s="210">
        <f t="shared" si="1618"/>
        <v>0</v>
      </c>
      <c r="CZ536" s="210">
        <f t="shared" si="1619"/>
        <v>0</v>
      </c>
      <c r="DA536" s="210">
        <f t="shared" si="1548"/>
        <v>0</v>
      </c>
      <c r="DB536" s="210">
        <f t="shared" si="1548"/>
        <v>0</v>
      </c>
      <c r="DC536" s="210">
        <f t="shared" si="1620"/>
        <v>0</v>
      </c>
      <c r="DD536" s="210">
        <f t="shared" si="1621"/>
        <v>0</v>
      </c>
      <c r="DE536" s="210">
        <f t="shared" si="1622"/>
        <v>0</v>
      </c>
      <c r="DF536" s="210">
        <f t="shared" si="1623"/>
        <v>0</v>
      </c>
      <c r="DG536" s="210">
        <f t="shared" si="1624"/>
        <v>0</v>
      </c>
      <c r="DH536" s="210">
        <f t="shared" si="1625"/>
        <v>0</v>
      </c>
      <c r="DI536" s="210">
        <f t="shared" si="1626"/>
        <v>0</v>
      </c>
      <c r="DJ536" s="210">
        <f t="shared" si="1627"/>
        <v>0</v>
      </c>
      <c r="DK536" s="210">
        <f t="shared" si="1628"/>
        <v>0</v>
      </c>
      <c r="DL536" s="210">
        <f t="shared" si="1629"/>
        <v>0</v>
      </c>
      <c r="DN536" s="210">
        <f t="shared" si="1557"/>
        <v>0</v>
      </c>
      <c r="DO536" s="210">
        <f t="shared" si="1557"/>
        <v>0</v>
      </c>
      <c r="DP536" s="210">
        <f t="shared" si="1557"/>
        <v>0</v>
      </c>
      <c r="DQ536" s="210">
        <f t="shared" si="1557"/>
        <v>0</v>
      </c>
      <c r="DR536" s="210">
        <f t="shared" si="1557"/>
        <v>0</v>
      </c>
      <c r="DS536" s="210">
        <f t="shared" si="1557"/>
        <v>0</v>
      </c>
      <c r="DT536" s="210">
        <f t="shared" si="1557"/>
        <v>0</v>
      </c>
      <c r="DU536" s="210">
        <f t="shared" si="1557"/>
        <v>0</v>
      </c>
      <c r="DV536" s="210">
        <f t="shared" si="1646"/>
        <v>0</v>
      </c>
      <c r="DW536" s="210">
        <f t="shared" si="1646"/>
        <v>0</v>
      </c>
      <c r="DX536" s="210">
        <f t="shared" si="1646"/>
        <v>0</v>
      </c>
      <c r="DY536" s="210">
        <f t="shared" si="1646"/>
        <v>0</v>
      </c>
      <c r="DZ536" s="210">
        <f t="shared" si="1646"/>
        <v>0</v>
      </c>
      <c r="EA536" s="210">
        <f t="shared" si="1646"/>
        <v>0</v>
      </c>
      <c r="EB536" s="210">
        <f t="shared" si="1615"/>
        <v>0</v>
      </c>
      <c r="EC536" s="210">
        <f t="shared" si="1615"/>
        <v>0</v>
      </c>
      <c r="ED536" s="210">
        <f t="shared" si="1615"/>
        <v>0</v>
      </c>
      <c r="EE536" s="210">
        <f t="shared" si="1615"/>
        <v>0</v>
      </c>
      <c r="EF536" s="210">
        <f t="shared" si="1615"/>
        <v>0</v>
      </c>
      <c r="EG536" s="210">
        <f t="shared" si="1615"/>
        <v>0</v>
      </c>
      <c r="EH536" s="210">
        <f t="shared" si="1615"/>
        <v>0</v>
      </c>
      <c r="EI536" s="210">
        <f t="shared" si="1615"/>
        <v>0</v>
      </c>
      <c r="EJ536" s="210">
        <f t="shared" si="1615"/>
        <v>0</v>
      </c>
      <c r="EK536" s="210">
        <f t="shared" si="1615"/>
        <v>0</v>
      </c>
      <c r="EL536" s="210">
        <f t="shared" si="1564"/>
        <v>0</v>
      </c>
      <c r="EM536" s="210">
        <f t="shared" si="1564"/>
        <v>0</v>
      </c>
      <c r="EN536" s="210">
        <f t="shared" si="1564"/>
        <v>0</v>
      </c>
      <c r="EO536" s="210">
        <f t="shared" si="1564"/>
        <v>0</v>
      </c>
      <c r="EP536" s="210">
        <f t="shared" si="1564"/>
        <v>0</v>
      </c>
      <c r="EQ536" s="210">
        <f t="shared" si="1555"/>
        <v>0</v>
      </c>
      <c r="ES536" s="210">
        <f t="shared" si="1630"/>
        <v>0</v>
      </c>
      <c r="ET536" s="210">
        <f t="shared" si="1631"/>
        <v>0</v>
      </c>
      <c r="EU536" s="210">
        <f t="shared" si="1632"/>
        <v>0</v>
      </c>
      <c r="EV536" s="210">
        <f t="shared" si="1633"/>
        <v>0</v>
      </c>
      <c r="EW536" s="210">
        <f t="shared" si="1634"/>
        <v>0</v>
      </c>
      <c r="EX536" s="210">
        <f t="shared" si="1635"/>
        <v>0</v>
      </c>
      <c r="EY536" s="210">
        <f t="shared" si="1636"/>
        <v>0</v>
      </c>
      <c r="EZ536" s="210">
        <f t="shared" si="1637"/>
        <v>0</v>
      </c>
      <c r="FA536" s="210">
        <f t="shared" si="1638"/>
        <v>0</v>
      </c>
      <c r="FB536" s="210">
        <f t="shared" si="1639"/>
        <v>0</v>
      </c>
      <c r="FC536" s="210">
        <f t="shared" si="1640"/>
        <v>0</v>
      </c>
      <c r="FD536" s="210">
        <f t="shared" si="1641"/>
        <v>0</v>
      </c>
      <c r="FE536" s="210">
        <f t="shared" si="1642"/>
        <v>0</v>
      </c>
      <c r="FF536" s="210">
        <f t="shared" si="1643"/>
        <v>0</v>
      </c>
      <c r="FG536" s="210">
        <f t="shared" si="1644"/>
        <v>0</v>
      </c>
      <c r="FI536" s="211">
        <f t="shared" si="1567"/>
        <v>0</v>
      </c>
      <c r="FJ536" s="211">
        <f t="shared" si="1568"/>
        <v>0</v>
      </c>
      <c r="FK536" s="211">
        <f t="shared" si="1569"/>
        <v>0</v>
      </c>
      <c r="FL536" s="211">
        <f t="shared" si="1570"/>
        <v>0</v>
      </c>
      <c r="FM536" s="211">
        <f t="shared" si="1571"/>
        <v>0</v>
      </c>
      <c r="FN536" s="211">
        <f t="shared" si="1572"/>
        <v>0</v>
      </c>
      <c r="FO536" s="211">
        <f t="shared" si="1573"/>
        <v>0</v>
      </c>
      <c r="FP536" s="211">
        <f t="shared" si="1574"/>
        <v>0</v>
      </c>
      <c r="FQ536" s="211">
        <f t="shared" si="1575"/>
        <v>0</v>
      </c>
      <c r="FR536" s="211">
        <f t="shared" si="1576"/>
        <v>0</v>
      </c>
      <c r="FS536" s="211">
        <f t="shared" si="1577"/>
        <v>0</v>
      </c>
      <c r="FT536" s="211">
        <f t="shared" si="1578"/>
        <v>0</v>
      </c>
      <c r="FU536" s="211">
        <f t="shared" si="1579"/>
        <v>0</v>
      </c>
      <c r="FV536" s="211">
        <f t="shared" si="1580"/>
        <v>0</v>
      </c>
      <c r="FW536" s="211">
        <f t="shared" si="1581"/>
        <v>0</v>
      </c>
      <c r="FX536" s="211">
        <f t="shared" si="1582"/>
        <v>0</v>
      </c>
      <c r="FY536" s="211">
        <f t="shared" si="1583"/>
        <v>0</v>
      </c>
      <c r="FZ536" s="211">
        <f t="shared" si="1584"/>
        <v>0</v>
      </c>
      <c r="GA536" s="211">
        <f t="shared" si="1585"/>
        <v>0</v>
      </c>
      <c r="GB536" s="211">
        <f t="shared" si="1586"/>
        <v>0</v>
      </c>
      <c r="GC536" s="211">
        <f t="shared" si="1587"/>
        <v>0</v>
      </c>
      <c r="GD536" s="211">
        <f t="shared" si="1588"/>
        <v>0</v>
      </c>
      <c r="GE536" s="211">
        <f t="shared" si="1589"/>
        <v>0</v>
      </c>
      <c r="GF536" s="211">
        <f t="shared" si="1590"/>
        <v>0</v>
      </c>
      <c r="GG536" s="211">
        <f t="shared" si="1591"/>
        <v>0</v>
      </c>
      <c r="GH536" s="211">
        <f t="shared" si="1592"/>
        <v>0</v>
      </c>
      <c r="GI536" s="211">
        <f t="shared" si="1593"/>
        <v>0</v>
      </c>
      <c r="GJ536" s="211">
        <f t="shared" si="1594"/>
        <v>0</v>
      </c>
      <c r="GK536" s="211">
        <f t="shared" si="1595"/>
        <v>0</v>
      </c>
      <c r="GL536" s="211">
        <f t="shared" si="1596"/>
        <v>0</v>
      </c>
    </row>
    <row r="537" spans="3:194" s="226" customFormat="1" ht="30">
      <c r="C537" s="34" t="s">
        <v>371</v>
      </c>
      <c r="D537" s="228">
        <v>5211</v>
      </c>
      <c r="E537" s="229">
        <v>19</v>
      </c>
      <c r="F537" s="229"/>
      <c r="G537" s="230">
        <f t="shared" si="1597"/>
        <v>0</v>
      </c>
      <c r="H537" s="230">
        <f t="shared" si="1598"/>
        <v>0</v>
      </c>
      <c r="I537" s="230"/>
      <c r="J537" s="230"/>
      <c r="K537" s="230"/>
      <c r="L537" s="230"/>
      <c r="M537" s="230"/>
      <c r="N537" s="230"/>
      <c r="O537" s="230"/>
      <c r="P537" s="230"/>
      <c r="Q537" s="230">
        <f t="shared" si="1599"/>
        <v>0</v>
      </c>
      <c r="R537" s="230"/>
      <c r="S537" s="230"/>
      <c r="T537" s="230"/>
      <c r="U537" s="230"/>
      <c r="V537" s="230">
        <f t="shared" si="1600"/>
        <v>0</v>
      </c>
      <c r="W537" s="230"/>
      <c r="X537" s="230"/>
      <c r="Y537" s="230"/>
      <c r="Z537" s="230"/>
      <c r="AA537" s="230">
        <f t="shared" si="1601"/>
        <v>0</v>
      </c>
      <c r="AB537" s="230"/>
      <c r="AC537" s="230"/>
      <c r="AD537" s="230"/>
      <c r="AE537" s="230"/>
      <c r="AF537" s="230">
        <f t="shared" si="1602"/>
        <v>0</v>
      </c>
      <c r="AG537" s="230"/>
      <c r="AH537" s="230"/>
      <c r="AI537" s="230"/>
      <c r="AJ537" s="230"/>
      <c r="AK537" s="230">
        <f t="shared" si="1603"/>
        <v>0</v>
      </c>
      <c r="AL537" s="230">
        <f t="shared" si="1604"/>
        <v>0</v>
      </c>
      <c r="AM537" s="230"/>
      <c r="AN537" s="230"/>
      <c r="AO537" s="230"/>
      <c r="AP537" s="230"/>
      <c r="AQ537" s="230"/>
      <c r="AR537" s="230"/>
      <c r="AS537" s="230"/>
      <c r="AT537" s="230"/>
      <c r="AU537" s="230">
        <f t="shared" si="1605"/>
        <v>0</v>
      </c>
      <c r="AV537" s="230"/>
      <c r="AW537" s="230"/>
      <c r="AX537" s="230"/>
      <c r="AY537" s="230"/>
      <c r="AZ537" s="230">
        <f t="shared" si="1606"/>
        <v>0</v>
      </c>
      <c r="BA537" s="230"/>
      <c r="BB537" s="230"/>
      <c r="BC537" s="230"/>
      <c r="BD537" s="230"/>
      <c r="BE537" s="230">
        <f t="shared" si="1607"/>
        <v>0</v>
      </c>
      <c r="BF537" s="230"/>
      <c r="BG537" s="230"/>
      <c r="BH537" s="230"/>
      <c r="BI537" s="230"/>
      <c r="BJ537" s="230">
        <f t="shared" si="1608"/>
        <v>0</v>
      </c>
      <c r="BK537" s="230"/>
      <c r="BL537" s="230"/>
      <c r="BM537" s="230"/>
      <c r="BN537" s="230"/>
      <c r="BO537" s="230">
        <f t="shared" si="1609"/>
        <v>0</v>
      </c>
      <c r="BP537" s="230"/>
      <c r="BQ537" s="230"/>
      <c r="BR537" s="230"/>
      <c r="BS537" s="230"/>
      <c r="BT537" s="230">
        <f t="shared" si="1610"/>
        <v>0</v>
      </c>
      <c r="BU537" s="230"/>
      <c r="BV537" s="230"/>
      <c r="BW537" s="230"/>
      <c r="BX537" s="230"/>
      <c r="BY537" s="230">
        <f t="shared" si="1611"/>
        <v>0</v>
      </c>
      <c r="BZ537" s="230"/>
      <c r="CA537" s="230"/>
      <c r="CB537" s="230"/>
      <c r="CC537" s="230"/>
      <c r="CD537" s="230">
        <f t="shared" si="1612"/>
        <v>0</v>
      </c>
      <c r="CE537" s="230"/>
      <c r="CF537" s="230"/>
      <c r="CG537" s="230"/>
      <c r="CH537" s="230"/>
      <c r="CI537" s="230">
        <f t="shared" si="1613"/>
        <v>0</v>
      </c>
      <c r="CJ537" s="230"/>
      <c r="CK537" s="230"/>
      <c r="CL537" s="230"/>
      <c r="CM537" s="230"/>
      <c r="CN537" s="230">
        <f t="shared" si="1614"/>
        <v>0</v>
      </c>
      <c r="CO537" s="230"/>
      <c r="CP537" s="230"/>
      <c r="CQ537" s="230"/>
      <c r="CR537" s="230"/>
      <c r="CS537" s="231">
        <f t="shared" si="1645"/>
        <v>0</v>
      </c>
      <c r="CT537" s="232"/>
      <c r="CU537" s="233">
        <f t="shared" si="1547"/>
        <v>0</v>
      </c>
      <c r="CV537" s="233">
        <f t="shared" si="1547"/>
        <v>0</v>
      </c>
      <c r="CW537" s="233">
        <f t="shared" si="1616"/>
        <v>0</v>
      </c>
      <c r="CX537" s="233">
        <f t="shared" si="1617"/>
        <v>0</v>
      </c>
      <c r="CY537" s="233">
        <f t="shared" si="1618"/>
        <v>0</v>
      </c>
      <c r="CZ537" s="233">
        <f t="shared" si="1619"/>
        <v>0</v>
      </c>
      <c r="DA537" s="233">
        <f t="shared" si="1548"/>
        <v>0</v>
      </c>
      <c r="DB537" s="233">
        <f t="shared" si="1548"/>
        <v>0</v>
      </c>
      <c r="DC537" s="233">
        <f t="shared" si="1620"/>
        <v>0</v>
      </c>
      <c r="DD537" s="233">
        <f t="shared" si="1621"/>
        <v>0</v>
      </c>
      <c r="DE537" s="233">
        <f t="shared" si="1622"/>
        <v>0</v>
      </c>
      <c r="DF537" s="233">
        <f t="shared" si="1623"/>
        <v>0</v>
      </c>
      <c r="DG537" s="233">
        <f t="shared" si="1624"/>
        <v>0</v>
      </c>
      <c r="DH537" s="233">
        <f t="shared" si="1625"/>
        <v>0</v>
      </c>
      <c r="DI537" s="233">
        <f t="shared" si="1626"/>
        <v>0</v>
      </c>
      <c r="DJ537" s="233">
        <f t="shared" si="1627"/>
        <v>0</v>
      </c>
      <c r="DK537" s="233">
        <f t="shared" si="1628"/>
        <v>0</v>
      </c>
      <c r="DL537" s="233">
        <f t="shared" si="1629"/>
        <v>0</v>
      </c>
      <c r="DN537" s="233">
        <f t="shared" si="1557"/>
        <v>0</v>
      </c>
      <c r="DO537" s="233">
        <f t="shared" si="1557"/>
        <v>0</v>
      </c>
      <c r="DP537" s="233">
        <f t="shared" si="1557"/>
        <v>0</v>
      </c>
      <c r="DQ537" s="233">
        <f t="shared" si="1557"/>
        <v>0</v>
      </c>
      <c r="DR537" s="233">
        <f t="shared" si="1557"/>
        <v>0</v>
      </c>
      <c r="DS537" s="233">
        <f t="shared" si="1557"/>
        <v>0</v>
      </c>
      <c r="DT537" s="233">
        <f t="shared" si="1557"/>
        <v>0</v>
      </c>
      <c r="DU537" s="233">
        <f t="shared" si="1557"/>
        <v>0</v>
      </c>
      <c r="DV537" s="233">
        <f t="shared" si="1646"/>
        <v>0</v>
      </c>
      <c r="DW537" s="233">
        <f t="shared" si="1646"/>
        <v>0</v>
      </c>
      <c r="DX537" s="233">
        <f t="shared" si="1646"/>
        <v>0</v>
      </c>
      <c r="DY537" s="233">
        <f t="shared" si="1646"/>
        <v>0</v>
      </c>
      <c r="DZ537" s="233">
        <f t="shared" si="1646"/>
        <v>0</v>
      </c>
      <c r="EA537" s="233">
        <f t="shared" si="1646"/>
        <v>0</v>
      </c>
      <c r="EB537" s="233">
        <f t="shared" si="1615"/>
        <v>0</v>
      </c>
      <c r="EC537" s="233">
        <f t="shared" si="1615"/>
        <v>0</v>
      </c>
      <c r="ED537" s="233">
        <f t="shared" si="1615"/>
        <v>0</v>
      </c>
      <c r="EE537" s="233">
        <f t="shared" si="1615"/>
        <v>0</v>
      </c>
      <c r="EF537" s="233">
        <f t="shared" si="1615"/>
        <v>0</v>
      </c>
      <c r="EG537" s="233">
        <f t="shared" si="1615"/>
        <v>0</v>
      </c>
      <c r="EH537" s="233">
        <f t="shared" si="1615"/>
        <v>0</v>
      </c>
      <c r="EI537" s="233">
        <f t="shared" si="1615"/>
        <v>0</v>
      </c>
      <c r="EJ537" s="233">
        <f t="shared" si="1615"/>
        <v>0</v>
      </c>
      <c r="EK537" s="233">
        <f t="shared" si="1615"/>
        <v>0</v>
      </c>
      <c r="EL537" s="233">
        <f t="shared" si="1564"/>
        <v>0</v>
      </c>
      <c r="EM537" s="233">
        <f t="shared" si="1564"/>
        <v>0</v>
      </c>
      <c r="EN537" s="233">
        <f t="shared" si="1564"/>
        <v>0</v>
      </c>
      <c r="EO537" s="233">
        <f t="shared" si="1564"/>
        <v>0</v>
      </c>
      <c r="EP537" s="233">
        <f t="shared" si="1564"/>
        <v>0</v>
      </c>
      <c r="EQ537" s="233">
        <f t="shared" si="1555"/>
        <v>0</v>
      </c>
      <c r="ES537" s="233">
        <f t="shared" si="1630"/>
        <v>0</v>
      </c>
      <c r="ET537" s="233">
        <f t="shared" si="1631"/>
        <v>0</v>
      </c>
      <c r="EU537" s="233">
        <f t="shared" si="1632"/>
        <v>0</v>
      </c>
      <c r="EV537" s="233">
        <f t="shared" si="1633"/>
        <v>0</v>
      </c>
      <c r="EW537" s="233">
        <f t="shared" si="1634"/>
        <v>0</v>
      </c>
      <c r="EX537" s="233">
        <f t="shared" si="1635"/>
        <v>0</v>
      </c>
      <c r="EY537" s="233">
        <f t="shared" si="1636"/>
        <v>0</v>
      </c>
      <c r="EZ537" s="233">
        <f t="shared" si="1637"/>
        <v>0</v>
      </c>
      <c r="FA537" s="233">
        <f t="shared" si="1638"/>
        <v>0</v>
      </c>
      <c r="FB537" s="233">
        <f t="shared" si="1639"/>
        <v>0</v>
      </c>
      <c r="FC537" s="233">
        <f t="shared" si="1640"/>
        <v>0</v>
      </c>
      <c r="FD537" s="233">
        <f t="shared" si="1641"/>
        <v>0</v>
      </c>
      <c r="FE537" s="233">
        <f t="shared" si="1642"/>
        <v>0</v>
      </c>
      <c r="FF537" s="233">
        <f t="shared" si="1643"/>
        <v>0</v>
      </c>
      <c r="FG537" s="233">
        <f t="shared" si="1644"/>
        <v>0</v>
      </c>
      <c r="FI537" s="211">
        <f t="shared" si="1567"/>
        <v>0</v>
      </c>
      <c r="FJ537" s="211">
        <f t="shared" si="1568"/>
        <v>0</v>
      </c>
      <c r="FK537" s="211">
        <f t="shared" si="1569"/>
        <v>0</v>
      </c>
      <c r="FL537" s="211">
        <f t="shared" si="1570"/>
        <v>0</v>
      </c>
      <c r="FM537" s="211">
        <f t="shared" si="1571"/>
        <v>0</v>
      </c>
      <c r="FN537" s="211">
        <f t="shared" si="1572"/>
        <v>0</v>
      </c>
      <c r="FO537" s="211">
        <f t="shared" si="1573"/>
        <v>0</v>
      </c>
      <c r="FP537" s="211">
        <f t="shared" si="1574"/>
        <v>0</v>
      </c>
      <c r="FQ537" s="211">
        <f t="shared" si="1575"/>
        <v>0</v>
      </c>
      <c r="FR537" s="211">
        <f t="shared" si="1576"/>
        <v>0</v>
      </c>
      <c r="FS537" s="211">
        <f t="shared" si="1577"/>
        <v>0</v>
      </c>
      <c r="FT537" s="211">
        <f t="shared" si="1578"/>
        <v>0</v>
      </c>
      <c r="FU537" s="211">
        <f t="shared" si="1579"/>
        <v>0</v>
      </c>
      <c r="FV537" s="211">
        <f t="shared" si="1580"/>
        <v>0</v>
      </c>
      <c r="FW537" s="211">
        <f t="shared" si="1581"/>
        <v>0</v>
      </c>
      <c r="FX537" s="211">
        <f t="shared" si="1582"/>
        <v>0</v>
      </c>
      <c r="FY537" s="211">
        <f t="shared" si="1583"/>
        <v>0</v>
      </c>
      <c r="FZ537" s="211">
        <f t="shared" si="1584"/>
        <v>0</v>
      </c>
      <c r="GA537" s="211">
        <f t="shared" si="1585"/>
        <v>0</v>
      </c>
      <c r="GB537" s="211">
        <f t="shared" si="1586"/>
        <v>0</v>
      </c>
      <c r="GC537" s="211">
        <f t="shared" si="1587"/>
        <v>0</v>
      </c>
      <c r="GD537" s="211">
        <f t="shared" si="1588"/>
        <v>0</v>
      </c>
      <c r="GE537" s="211">
        <f t="shared" si="1589"/>
        <v>0</v>
      </c>
      <c r="GF537" s="211">
        <f t="shared" si="1590"/>
        <v>0</v>
      </c>
      <c r="GG537" s="211">
        <f t="shared" si="1591"/>
        <v>0</v>
      </c>
      <c r="GH537" s="211">
        <f t="shared" si="1592"/>
        <v>0</v>
      </c>
      <c r="GI537" s="211">
        <f t="shared" si="1593"/>
        <v>0</v>
      </c>
      <c r="GJ537" s="211">
        <f t="shared" si="1594"/>
        <v>0</v>
      </c>
      <c r="GK537" s="211">
        <f t="shared" si="1595"/>
        <v>0</v>
      </c>
      <c r="GL537" s="211">
        <f t="shared" si="1596"/>
        <v>0</v>
      </c>
    </row>
    <row r="538" spans="3:194" s="226" customFormat="1" ht="30">
      <c r="C538" s="34" t="s">
        <v>372</v>
      </c>
      <c r="D538" s="228">
        <v>5212</v>
      </c>
      <c r="E538" s="229">
        <v>19</v>
      </c>
      <c r="F538" s="229"/>
      <c r="G538" s="230">
        <f t="shared" si="1597"/>
        <v>0</v>
      </c>
      <c r="H538" s="230">
        <f t="shared" si="1598"/>
        <v>0</v>
      </c>
      <c r="I538" s="230"/>
      <c r="J538" s="230"/>
      <c r="K538" s="230"/>
      <c r="L538" s="230"/>
      <c r="M538" s="230"/>
      <c r="N538" s="230"/>
      <c r="O538" s="230"/>
      <c r="P538" s="230"/>
      <c r="Q538" s="230">
        <f t="shared" si="1599"/>
        <v>0</v>
      </c>
      <c r="R538" s="230"/>
      <c r="S538" s="230"/>
      <c r="T538" s="230"/>
      <c r="U538" s="230"/>
      <c r="V538" s="230">
        <f t="shared" si="1600"/>
        <v>0</v>
      </c>
      <c r="W538" s="230"/>
      <c r="X538" s="230"/>
      <c r="Y538" s="230"/>
      <c r="Z538" s="230"/>
      <c r="AA538" s="230">
        <f t="shared" si="1601"/>
        <v>0</v>
      </c>
      <c r="AB538" s="230"/>
      <c r="AC538" s="230"/>
      <c r="AD538" s="230"/>
      <c r="AE538" s="230"/>
      <c r="AF538" s="230">
        <f t="shared" si="1602"/>
        <v>0</v>
      </c>
      <c r="AG538" s="230"/>
      <c r="AH538" s="230"/>
      <c r="AI538" s="230"/>
      <c r="AJ538" s="230"/>
      <c r="AK538" s="230">
        <f t="shared" si="1603"/>
        <v>0</v>
      </c>
      <c r="AL538" s="230">
        <f t="shared" si="1604"/>
        <v>0</v>
      </c>
      <c r="AM538" s="230"/>
      <c r="AN538" s="230"/>
      <c r="AO538" s="230"/>
      <c r="AP538" s="230"/>
      <c r="AQ538" s="230"/>
      <c r="AR538" s="230"/>
      <c r="AS538" s="230"/>
      <c r="AT538" s="230"/>
      <c r="AU538" s="230">
        <f t="shared" si="1605"/>
        <v>0</v>
      </c>
      <c r="AV538" s="230"/>
      <c r="AW538" s="230"/>
      <c r="AX538" s="230"/>
      <c r="AY538" s="230"/>
      <c r="AZ538" s="230">
        <f t="shared" si="1606"/>
        <v>0</v>
      </c>
      <c r="BA538" s="230"/>
      <c r="BB538" s="230"/>
      <c r="BC538" s="230"/>
      <c r="BD538" s="230"/>
      <c r="BE538" s="230">
        <f t="shared" si="1607"/>
        <v>0</v>
      </c>
      <c r="BF538" s="230"/>
      <c r="BG538" s="230"/>
      <c r="BH538" s="230"/>
      <c r="BI538" s="230"/>
      <c r="BJ538" s="230">
        <f t="shared" si="1608"/>
        <v>0</v>
      </c>
      <c r="BK538" s="230"/>
      <c r="BL538" s="230"/>
      <c r="BM538" s="230"/>
      <c r="BN538" s="230"/>
      <c r="BO538" s="230">
        <f t="shared" si="1609"/>
        <v>0</v>
      </c>
      <c r="BP538" s="230"/>
      <c r="BQ538" s="230"/>
      <c r="BR538" s="230"/>
      <c r="BS538" s="230"/>
      <c r="BT538" s="230">
        <f t="shared" si="1610"/>
        <v>0</v>
      </c>
      <c r="BU538" s="230"/>
      <c r="BV538" s="230"/>
      <c r="BW538" s="230"/>
      <c r="BX538" s="230"/>
      <c r="BY538" s="230">
        <f t="shared" si="1611"/>
        <v>0</v>
      </c>
      <c r="BZ538" s="230"/>
      <c r="CA538" s="230"/>
      <c r="CB538" s="230"/>
      <c r="CC538" s="230"/>
      <c r="CD538" s="230">
        <f t="shared" si="1612"/>
        <v>0</v>
      </c>
      <c r="CE538" s="230"/>
      <c r="CF538" s="230"/>
      <c r="CG538" s="230"/>
      <c r="CH538" s="230"/>
      <c r="CI538" s="230">
        <f t="shared" si="1613"/>
        <v>0</v>
      </c>
      <c r="CJ538" s="230"/>
      <c r="CK538" s="230"/>
      <c r="CL538" s="230"/>
      <c r="CM538" s="230"/>
      <c r="CN538" s="230">
        <f t="shared" si="1614"/>
        <v>0</v>
      </c>
      <c r="CO538" s="230"/>
      <c r="CP538" s="230"/>
      <c r="CQ538" s="230"/>
      <c r="CR538" s="230"/>
      <c r="CS538" s="231">
        <f t="shared" si="1645"/>
        <v>0</v>
      </c>
      <c r="CT538" s="232"/>
      <c r="CU538" s="233">
        <f t="shared" si="1547"/>
        <v>0</v>
      </c>
      <c r="CV538" s="233">
        <f t="shared" si="1547"/>
        <v>0</v>
      </c>
      <c r="CW538" s="233">
        <f t="shared" si="1616"/>
        <v>0</v>
      </c>
      <c r="CX538" s="233">
        <f t="shared" si="1617"/>
        <v>0</v>
      </c>
      <c r="CY538" s="233">
        <f t="shared" si="1618"/>
        <v>0</v>
      </c>
      <c r="CZ538" s="233">
        <f t="shared" si="1619"/>
        <v>0</v>
      </c>
      <c r="DA538" s="233">
        <f t="shared" si="1548"/>
        <v>0</v>
      </c>
      <c r="DB538" s="233">
        <f t="shared" si="1548"/>
        <v>0</v>
      </c>
      <c r="DC538" s="233">
        <f t="shared" si="1620"/>
        <v>0</v>
      </c>
      <c r="DD538" s="233">
        <f t="shared" si="1621"/>
        <v>0</v>
      </c>
      <c r="DE538" s="233">
        <f t="shared" si="1622"/>
        <v>0</v>
      </c>
      <c r="DF538" s="233">
        <f t="shared" si="1623"/>
        <v>0</v>
      </c>
      <c r="DG538" s="233">
        <f t="shared" si="1624"/>
        <v>0</v>
      </c>
      <c r="DH538" s="233">
        <f t="shared" si="1625"/>
        <v>0</v>
      </c>
      <c r="DI538" s="233">
        <f t="shared" si="1626"/>
        <v>0</v>
      </c>
      <c r="DJ538" s="233">
        <f t="shared" si="1627"/>
        <v>0</v>
      </c>
      <c r="DK538" s="233">
        <f t="shared" si="1628"/>
        <v>0</v>
      </c>
      <c r="DL538" s="233">
        <f t="shared" si="1629"/>
        <v>0</v>
      </c>
      <c r="DN538" s="233">
        <f t="shared" si="1557"/>
        <v>0</v>
      </c>
      <c r="DO538" s="233">
        <f t="shared" si="1557"/>
        <v>0</v>
      </c>
      <c r="DP538" s="233">
        <f t="shared" si="1557"/>
        <v>0</v>
      </c>
      <c r="DQ538" s="233">
        <f t="shared" si="1557"/>
        <v>0</v>
      </c>
      <c r="DR538" s="233">
        <f t="shared" si="1557"/>
        <v>0</v>
      </c>
      <c r="DS538" s="233">
        <f t="shared" si="1557"/>
        <v>0</v>
      </c>
      <c r="DT538" s="233">
        <f t="shared" si="1557"/>
        <v>0</v>
      </c>
      <c r="DU538" s="233">
        <f t="shared" si="1557"/>
        <v>0</v>
      </c>
      <c r="DV538" s="233">
        <f t="shared" si="1646"/>
        <v>0</v>
      </c>
      <c r="DW538" s="233">
        <f t="shared" si="1646"/>
        <v>0</v>
      </c>
      <c r="DX538" s="233">
        <f t="shared" si="1646"/>
        <v>0</v>
      </c>
      <c r="DY538" s="233">
        <f t="shared" si="1646"/>
        <v>0</v>
      </c>
      <c r="DZ538" s="233">
        <f t="shared" si="1646"/>
        <v>0</v>
      </c>
      <c r="EA538" s="233">
        <f t="shared" si="1646"/>
        <v>0</v>
      </c>
      <c r="EB538" s="233">
        <f t="shared" si="1615"/>
        <v>0</v>
      </c>
      <c r="EC538" s="233">
        <f t="shared" si="1615"/>
        <v>0</v>
      </c>
      <c r="ED538" s="233">
        <f t="shared" si="1615"/>
        <v>0</v>
      </c>
      <c r="EE538" s="233">
        <f t="shared" si="1615"/>
        <v>0</v>
      </c>
      <c r="EF538" s="233">
        <f t="shared" si="1615"/>
        <v>0</v>
      </c>
      <c r="EG538" s="233">
        <f t="shared" si="1615"/>
        <v>0</v>
      </c>
      <c r="EH538" s="233">
        <f t="shared" si="1615"/>
        <v>0</v>
      </c>
      <c r="EI538" s="233">
        <f t="shared" si="1615"/>
        <v>0</v>
      </c>
      <c r="EJ538" s="233">
        <f t="shared" si="1615"/>
        <v>0</v>
      </c>
      <c r="EK538" s="233">
        <f t="shared" si="1615"/>
        <v>0</v>
      </c>
      <c r="EL538" s="233">
        <f t="shared" si="1564"/>
        <v>0</v>
      </c>
      <c r="EM538" s="233">
        <f t="shared" si="1564"/>
        <v>0</v>
      </c>
      <c r="EN538" s="233">
        <f t="shared" si="1564"/>
        <v>0</v>
      </c>
      <c r="EO538" s="233">
        <f t="shared" si="1564"/>
        <v>0</v>
      </c>
      <c r="EP538" s="233">
        <f t="shared" si="1564"/>
        <v>0</v>
      </c>
      <c r="EQ538" s="233">
        <f t="shared" si="1555"/>
        <v>0</v>
      </c>
      <c r="ES538" s="233">
        <f t="shared" si="1630"/>
        <v>0</v>
      </c>
      <c r="ET538" s="233">
        <f t="shared" si="1631"/>
        <v>0</v>
      </c>
      <c r="EU538" s="233">
        <f t="shared" si="1632"/>
        <v>0</v>
      </c>
      <c r="EV538" s="233">
        <f t="shared" si="1633"/>
        <v>0</v>
      </c>
      <c r="EW538" s="233">
        <f t="shared" si="1634"/>
        <v>0</v>
      </c>
      <c r="EX538" s="233">
        <f t="shared" si="1635"/>
        <v>0</v>
      </c>
      <c r="EY538" s="233">
        <f t="shared" si="1636"/>
        <v>0</v>
      </c>
      <c r="EZ538" s="233">
        <f t="shared" si="1637"/>
        <v>0</v>
      </c>
      <c r="FA538" s="233">
        <f t="shared" si="1638"/>
        <v>0</v>
      </c>
      <c r="FB538" s="233">
        <f t="shared" si="1639"/>
        <v>0</v>
      </c>
      <c r="FC538" s="233">
        <f t="shared" si="1640"/>
        <v>0</v>
      </c>
      <c r="FD538" s="233">
        <f t="shared" si="1641"/>
        <v>0</v>
      </c>
      <c r="FE538" s="233">
        <f t="shared" si="1642"/>
        <v>0</v>
      </c>
      <c r="FF538" s="233">
        <f t="shared" si="1643"/>
        <v>0</v>
      </c>
      <c r="FG538" s="233">
        <f t="shared" si="1644"/>
        <v>0</v>
      </c>
      <c r="FI538" s="211">
        <f t="shared" si="1567"/>
        <v>0</v>
      </c>
      <c r="FJ538" s="211">
        <f t="shared" si="1568"/>
        <v>0</v>
      </c>
      <c r="FK538" s="211">
        <f t="shared" si="1569"/>
        <v>0</v>
      </c>
      <c r="FL538" s="211">
        <f t="shared" si="1570"/>
        <v>0</v>
      </c>
      <c r="FM538" s="211">
        <f t="shared" si="1571"/>
        <v>0</v>
      </c>
      <c r="FN538" s="211">
        <f t="shared" si="1572"/>
        <v>0</v>
      </c>
      <c r="FO538" s="211">
        <f t="shared" si="1573"/>
        <v>0</v>
      </c>
      <c r="FP538" s="211">
        <f t="shared" si="1574"/>
        <v>0</v>
      </c>
      <c r="FQ538" s="211">
        <f t="shared" si="1575"/>
        <v>0</v>
      </c>
      <c r="FR538" s="211">
        <f t="shared" si="1576"/>
        <v>0</v>
      </c>
      <c r="FS538" s="211">
        <f t="shared" si="1577"/>
        <v>0</v>
      </c>
      <c r="FT538" s="211">
        <f t="shared" si="1578"/>
        <v>0</v>
      </c>
      <c r="FU538" s="211">
        <f t="shared" si="1579"/>
        <v>0</v>
      </c>
      <c r="FV538" s="211">
        <f t="shared" si="1580"/>
        <v>0</v>
      </c>
      <c r="FW538" s="211">
        <f t="shared" si="1581"/>
        <v>0</v>
      </c>
      <c r="FX538" s="211">
        <f t="shared" si="1582"/>
        <v>0</v>
      </c>
      <c r="FY538" s="211">
        <f t="shared" si="1583"/>
        <v>0</v>
      </c>
      <c r="FZ538" s="211">
        <f t="shared" si="1584"/>
        <v>0</v>
      </c>
      <c r="GA538" s="211">
        <f t="shared" si="1585"/>
        <v>0</v>
      </c>
      <c r="GB538" s="211">
        <f t="shared" si="1586"/>
        <v>0</v>
      </c>
      <c r="GC538" s="211">
        <f t="shared" si="1587"/>
        <v>0</v>
      </c>
      <c r="GD538" s="211">
        <f t="shared" si="1588"/>
        <v>0</v>
      </c>
      <c r="GE538" s="211">
        <f t="shared" si="1589"/>
        <v>0</v>
      </c>
      <c r="GF538" s="211">
        <f t="shared" si="1590"/>
        <v>0</v>
      </c>
      <c r="GG538" s="211">
        <f t="shared" si="1591"/>
        <v>0</v>
      </c>
      <c r="GH538" s="211">
        <f t="shared" si="1592"/>
        <v>0</v>
      </c>
      <c r="GI538" s="211">
        <f t="shared" si="1593"/>
        <v>0</v>
      </c>
      <c r="GJ538" s="211">
        <f t="shared" si="1594"/>
        <v>0</v>
      </c>
      <c r="GK538" s="211">
        <f t="shared" si="1595"/>
        <v>0</v>
      </c>
      <c r="GL538" s="211">
        <f t="shared" si="1596"/>
        <v>0</v>
      </c>
    </row>
    <row r="539" spans="3:194" ht="45">
      <c r="C539" s="25" t="s">
        <v>373</v>
      </c>
      <c r="D539" s="220">
        <v>5213</v>
      </c>
      <c r="E539" s="223">
        <v>23</v>
      </c>
      <c r="F539" s="223"/>
      <c r="G539" s="224">
        <f t="shared" si="1597"/>
        <v>0</v>
      </c>
      <c r="H539" s="224">
        <f t="shared" si="1598"/>
        <v>0</v>
      </c>
      <c r="I539" s="222"/>
      <c r="J539" s="222"/>
      <c r="K539" s="222"/>
      <c r="L539" s="222"/>
      <c r="M539" s="222"/>
      <c r="N539" s="222"/>
      <c r="O539" s="222"/>
      <c r="P539" s="222"/>
      <c r="Q539" s="224">
        <f t="shared" si="1599"/>
        <v>0</v>
      </c>
      <c r="R539" s="222"/>
      <c r="S539" s="222"/>
      <c r="T539" s="222"/>
      <c r="U539" s="222"/>
      <c r="V539" s="224">
        <f t="shared" si="1600"/>
        <v>0</v>
      </c>
      <c r="W539" s="222"/>
      <c r="X539" s="222"/>
      <c r="Y539" s="222"/>
      <c r="Z539" s="222"/>
      <c r="AA539" s="224">
        <f t="shared" si="1601"/>
        <v>0</v>
      </c>
      <c r="AB539" s="222"/>
      <c r="AC539" s="222"/>
      <c r="AD539" s="222"/>
      <c r="AE539" s="222"/>
      <c r="AF539" s="224">
        <f t="shared" si="1602"/>
        <v>0</v>
      </c>
      <c r="AG539" s="222"/>
      <c r="AH539" s="222"/>
      <c r="AI539" s="222"/>
      <c r="AJ539" s="222"/>
      <c r="AK539" s="224">
        <f t="shared" si="1603"/>
        <v>0</v>
      </c>
      <c r="AL539" s="224">
        <f t="shared" si="1604"/>
        <v>0</v>
      </c>
      <c r="AM539" s="222"/>
      <c r="AN539" s="222"/>
      <c r="AO539" s="222"/>
      <c r="AP539" s="222"/>
      <c r="AQ539" s="222"/>
      <c r="AR539" s="222"/>
      <c r="AS539" s="222"/>
      <c r="AT539" s="222"/>
      <c r="AU539" s="224">
        <f t="shared" si="1605"/>
        <v>0</v>
      </c>
      <c r="AV539" s="222"/>
      <c r="AW539" s="222"/>
      <c r="AX539" s="222"/>
      <c r="AY539" s="222"/>
      <c r="AZ539" s="224">
        <f t="shared" si="1606"/>
        <v>0</v>
      </c>
      <c r="BA539" s="222"/>
      <c r="BB539" s="222"/>
      <c r="BC539" s="222"/>
      <c r="BD539" s="222"/>
      <c r="BE539" s="224">
        <f t="shared" si="1607"/>
        <v>0</v>
      </c>
      <c r="BF539" s="222"/>
      <c r="BG539" s="222"/>
      <c r="BH539" s="222"/>
      <c r="BI539" s="222"/>
      <c r="BJ539" s="224">
        <f t="shared" si="1608"/>
        <v>0</v>
      </c>
      <c r="BK539" s="222"/>
      <c r="BL539" s="222"/>
      <c r="BM539" s="222"/>
      <c r="BN539" s="222"/>
      <c r="BO539" s="224">
        <f t="shared" si="1609"/>
        <v>0</v>
      </c>
      <c r="BP539" s="222"/>
      <c r="BQ539" s="222"/>
      <c r="BR539" s="222"/>
      <c r="BS539" s="222"/>
      <c r="BT539" s="224">
        <f t="shared" si="1610"/>
        <v>0</v>
      </c>
      <c r="BU539" s="222"/>
      <c r="BV539" s="222"/>
      <c r="BW539" s="222"/>
      <c r="BX539" s="222"/>
      <c r="BY539" s="224">
        <f t="shared" si="1611"/>
        <v>0</v>
      </c>
      <c r="BZ539" s="222"/>
      <c r="CA539" s="222"/>
      <c r="CB539" s="222"/>
      <c r="CC539" s="222"/>
      <c r="CD539" s="224">
        <f t="shared" si="1612"/>
        <v>0</v>
      </c>
      <c r="CE539" s="222"/>
      <c r="CF539" s="222"/>
      <c r="CG539" s="222"/>
      <c r="CH539" s="222"/>
      <c r="CI539" s="224">
        <f t="shared" si="1613"/>
        <v>0</v>
      </c>
      <c r="CJ539" s="222"/>
      <c r="CK539" s="222"/>
      <c r="CL539" s="222"/>
      <c r="CM539" s="222"/>
      <c r="CN539" s="224">
        <f t="shared" si="1614"/>
        <v>0</v>
      </c>
      <c r="CO539" s="222"/>
      <c r="CP539" s="222"/>
      <c r="CQ539" s="222"/>
      <c r="CR539" s="222"/>
      <c r="CS539" s="209">
        <f t="shared" si="1645"/>
        <v>0</v>
      </c>
      <c r="CT539" s="205"/>
      <c r="CU539" s="210">
        <f t="shared" si="1547"/>
        <v>0</v>
      </c>
      <c r="CV539" s="210">
        <f t="shared" si="1547"/>
        <v>0</v>
      </c>
      <c r="CW539" s="210">
        <f t="shared" si="1616"/>
        <v>0</v>
      </c>
      <c r="CX539" s="210">
        <f t="shared" si="1617"/>
        <v>0</v>
      </c>
      <c r="CY539" s="210">
        <f t="shared" si="1618"/>
        <v>0</v>
      </c>
      <c r="CZ539" s="210">
        <f t="shared" si="1619"/>
        <v>0</v>
      </c>
      <c r="DA539" s="210">
        <f t="shared" si="1548"/>
        <v>0</v>
      </c>
      <c r="DB539" s="210">
        <f t="shared" si="1548"/>
        <v>0</v>
      </c>
      <c r="DC539" s="210">
        <f t="shared" si="1620"/>
        <v>0</v>
      </c>
      <c r="DD539" s="210">
        <f t="shared" si="1621"/>
        <v>0</v>
      </c>
      <c r="DE539" s="210">
        <f t="shared" si="1622"/>
        <v>0</v>
      </c>
      <c r="DF539" s="210">
        <f t="shared" si="1623"/>
        <v>0</v>
      </c>
      <c r="DG539" s="210">
        <f t="shared" si="1624"/>
        <v>0</v>
      </c>
      <c r="DH539" s="210">
        <f t="shared" si="1625"/>
        <v>0</v>
      </c>
      <c r="DI539" s="210">
        <f t="shared" si="1626"/>
        <v>0</v>
      </c>
      <c r="DJ539" s="210">
        <f t="shared" si="1627"/>
        <v>0</v>
      </c>
      <c r="DK539" s="210">
        <f t="shared" si="1628"/>
        <v>0</v>
      </c>
      <c r="DL539" s="210">
        <f t="shared" si="1629"/>
        <v>0</v>
      </c>
      <c r="DN539" s="210">
        <f t="shared" si="1557"/>
        <v>0</v>
      </c>
      <c r="DO539" s="210">
        <f t="shared" si="1557"/>
        <v>0</v>
      </c>
      <c r="DP539" s="210">
        <f t="shared" si="1557"/>
        <v>0</v>
      </c>
      <c r="DQ539" s="210">
        <f t="shared" si="1557"/>
        <v>0</v>
      </c>
      <c r="DR539" s="210">
        <f t="shared" si="1557"/>
        <v>0</v>
      </c>
      <c r="DS539" s="210">
        <f t="shared" si="1557"/>
        <v>0</v>
      </c>
      <c r="DT539" s="210">
        <f t="shared" si="1557"/>
        <v>0</v>
      </c>
      <c r="DU539" s="210">
        <f t="shared" si="1557"/>
        <v>0</v>
      </c>
      <c r="DV539" s="210">
        <f t="shared" si="1646"/>
        <v>0</v>
      </c>
      <c r="DW539" s="210">
        <f t="shared" si="1646"/>
        <v>0</v>
      </c>
      <c r="DX539" s="210">
        <f t="shared" si="1646"/>
        <v>0</v>
      </c>
      <c r="DY539" s="210">
        <f t="shared" si="1646"/>
        <v>0</v>
      </c>
      <c r="DZ539" s="210">
        <f t="shared" si="1646"/>
        <v>0</v>
      </c>
      <c r="EA539" s="210">
        <f t="shared" si="1646"/>
        <v>0</v>
      </c>
      <c r="EB539" s="210">
        <f t="shared" si="1615"/>
        <v>0</v>
      </c>
      <c r="EC539" s="210">
        <f t="shared" si="1615"/>
        <v>0</v>
      </c>
      <c r="ED539" s="210">
        <f t="shared" si="1615"/>
        <v>0</v>
      </c>
      <c r="EE539" s="210">
        <f t="shared" si="1615"/>
        <v>0</v>
      </c>
      <c r="EF539" s="210">
        <f t="shared" si="1615"/>
        <v>0</v>
      </c>
      <c r="EG539" s="210">
        <f t="shared" si="1615"/>
        <v>0</v>
      </c>
      <c r="EH539" s="210">
        <f t="shared" si="1615"/>
        <v>0</v>
      </c>
      <c r="EI539" s="210">
        <f t="shared" si="1615"/>
        <v>0</v>
      </c>
      <c r="EJ539" s="210">
        <f t="shared" si="1615"/>
        <v>0</v>
      </c>
      <c r="EK539" s="210">
        <f t="shared" si="1615"/>
        <v>0</v>
      </c>
      <c r="EL539" s="210">
        <f t="shared" si="1564"/>
        <v>0</v>
      </c>
      <c r="EM539" s="210">
        <f t="shared" si="1564"/>
        <v>0</v>
      </c>
      <c r="EN539" s="210">
        <f t="shared" si="1564"/>
        <v>0</v>
      </c>
      <c r="EO539" s="210">
        <f t="shared" si="1564"/>
        <v>0</v>
      </c>
      <c r="EP539" s="210">
        <f t="shared" si="1564"/>
        <v>0</v>
      </c>
      <c r="EQ539" s="210">
        <f t="shared" si="1555"/>
        <v>0</v>
      </c>
      <c r="ES539" s="210">
        <f t="shared" si="1630"/>
        <v>0</v>
      </c>
      <c r="ET539" s="210">
        <f t="shared" si="1631"/>
        <v>0</v>
      </c>
      <c r="EU539" s="210">
        <f t="shared" si="1632"/>
        <v>0</v>
      </c>
      <c r="EV539" s="210">
        <f t="shared" si="1633"/>
        <v>0</v>
      </c>
      <c r="EW539" s="210">
        <f t="shared" si="1634"/>
        <v>0</v>
      </c>
      <c r="EX539" s="210">
        <f t="shared" si="1635"/>
        <v>0</v>
      </c>
      <c r="EY539" s="210">
        <f t="shared" si="1636"/>
        <v>0</v>
      </c>
      <c r="EZ539" s="210">
        <f t="shared" si="1637"/>
        <v>0</v>
      </c>
      <c r="FA539" s="210">
        <f t="shared" si="1638"/>
        <v>0</v>
      </c>
      <c r="FB539" s="210">
        <f t="shared" si="1639"/>
        <v>0</v>
      </c>
      <c r="FC539" s="210">
        <f t="shared" si="1640"/>
        <v>0</v>
      </c>
      <c r="FD539" s="210">
        <f t="shared" si="1641"/>
        <v>0</v>
      </c>
      <c r="FE539" s="210">
        <f t="shared" si="1642"/>
        <v>0</v>
      </c>
      <c r="FF539" s="210">
        <f t="shared" si="1643"/>
        <v>0</v>
      </c>
      <c r="FG539" s="210">
        <f t="shared" si="1644"/>
        <v>0</v>
      </c>
      <c r="FI539" s="211">
        <f t="shared" si="1567"/>
        <v>0</v>
      </c>
      <c r="FJ539" s="211">
        <f t="shared" si="1568"/>
        <v>0</v>
      </c>
      <c r="FK539" s="211">
        <f t="shared" si="1569"/>
        <v>0</v>
      </c>
      <c r="FL539" s="211">
        <f t="shared" si="1570"/>
        <v>0</v>
      </c>
      <c r="FM539" s="211">
        <f t="shared" si="1571"/>
        <v>0</v>
      </c>
      <c r="FN539" s="211">
        <f t="shared" si="1572"/>
        <v>0</v>
      </c>
      <c r="FO539" s="211">
        <f t="shared" si="1573"/>
        <v>0</v>
      </c>
      <c r="FP539" s="211">
        <f t="shared" si="1574"/>
        <v>0</v>
      </c>
      <c r="FQ539" s="211">
        <f t="shared" si="1575"/>
        <v>0</v>
      </c>
      <c r="FR539" s="211">
        <f t="shared" si="1576"/>
        <v>0</v>
      </c>
      <c r="FS539" s="211">
        <f t="shared" si="1577"/>
        <v>0</v>
      </c>
      <c r="FT539" s="211">
        <f t="shared" si="1578"/>
        <v>0</v>
      </c>
      <c r="FU539" s="211">
        <f t="shared" si="1579"/>
        <v>0</v>
      </c>
      <c r="FV539" s="211">
        <f t="shared" si="1580"/>
        <v>0</v>
      </c>
      <c r="FW539" s="211">
        <f t="shared" si="1581"/>
        <v>0</v>
      </c>
      <c r="FX539" s="211">
        <f t="shared" si="1582"/>
        <v>0</v>
      </c>
      <c r="FY539" s="211">
        <f t="shared" si="1583"/>
        <v>0</v>
      </c>
      <c r="FZ539" s="211">
        <f t="shared" si="1584"/>
        <v>0</v>
      </c>
      <c r="GA539" s="211">
        <f t="shared" si="1585"/>
        <v>0</v>
      </c>
      <c r="GB539" s="211">
        <f t="shared" si="1586"/>
        <v>0</v>
      </c>
      <c r="GC539" s="211">
        <f t="shared" si="1587"/>
        <v>0</v>
      </c>
      <c r="GD539" s="211">
        <f t="shared" si="1588"/>
        <v>0</v>
      </c>
      <c r="GE539" s="211">
        <f t="shared" si="1589"/>
        <v>0</v>
      </c>
      <c r="GF539" s="211">
        <f t="shared" si="1590"/>
        <v>0</v>
      </c>
      <c r="GG539" s="211">
        <f t="shared" si="1591"/>
        <v>0</v>
      </c>
      <c r="GH539" s="211">
        <f t="shared" si="1592"/>
        <v>0</v>
      </c>
      <c r="GI539" s="211">
        <f t="shared" si="1593"/>
        <v>0</v>
      </c>
      <c r="GJ539" s="211">
        <f t="shared" si="1594"/>
        <v>0</v>
      </c>
      <c r="GK539" s="211">
        <f t="shared" si="1595"/>
        <v>0</v>
      </c>
      <c r="GL539" s="211">
        <f t="shared" si="1596"/>
        <v>0</v>
      </c>
    </row>
    <row r="540" spans="3:194" ht="45">
      <c r="C540" s="25" t="s">
        <v>374</v>
      </c>
      <c r="D540" s="220">
        <v>5214</v>
      </c>
      <c r="E540" s="223">
        <v>1</v>
      </c>
      <c r="F540" s="223"/>
      <c r="G540" s="224">
        <f t="shared" si="1597"/>
        <v>0</v>
      </c>
      <c r="H540" s="224">
        <f t="shared" si="1598"/>
        <v>0</v>
      </c>
      <c r="I540" s="222"/>
      <c r="J540" s="222"/>
      <c r="K540" s="222"/>
      <c r="L540" s="222"/>
      <c r="M540" s="222"/>
      <c r="N540" s="222"/>
      <c r="O540" s="222"/>
      <c r="P540" s="222"/>
      <c r="Q540" s="224">
        <f t="shared" si="1599"/>
        <v>0</v>
      </c>
      <c r="R540" s="222"/>
      <c r="S540" s="222"/>
      <c r="T540" s="222"/>
      <c r="U540" s="222"/>
      <c r="V540" s="224">
        <f t="shared" si="1600"/>
        <v>0</v>
      </c>
      <c r="W540" s="222"/>
      <c r="X540" s="222"/>
      <c r="Y540" s="222"/>
      <c r="Z540" s="222"/>
      <c r="AA540" s="224">
        <f t="shared" si="1601"/>
        <v>0</v>
      </c>
      <c r="AB540" s="222"/>
      <c r="AC540" s="222"/>
      <c r="AD540" s="222"/>
      <c r="AE540" s="222"/>
      <c r="AF540" s="224">
        <f t="shared" si="1602"/>
        <v>0</v>
      </c>
      <c r="AG540" s="222"/>
      <c r="AH540" s="222"/>
      <c r="AI540" s="222"/>
      <c r="AJ540" s="222"/>
      <c r="AK540" s="224">
        <f t="shared" si="1603"/>
        <v>0</v>
      </c>
      <c r="AL540" s="224">
        <f t="shared" si="1604"/>
        <v>0</v>
      </c>
      <c r="AM540" s="222"/>
      <c r="AN540" s="222"/>
      <c r="AO540" s="222"/>
      <c r="AP540" s="222"/>
      <c r="AQ540" s="222"/>
      <c r="AR540" s="222"/>
      <c r="AS540" s="222"/>
      <c r="AT540" s="222"/>
      <c r="AU540" s="224">
        <f t="shared" si="1605"/>
        <v>0</v>
      </c>
      <c r="AV540" s="222"/>
      <c r="AW540" s="222"/>
      <c r="AX540" s="222"/>
      <c r="AY540" s="222"/>
      <c r="AZ540" s="224">
        <f t="shared" si="1606"/>
        <v>0</v>
      </c>
      <c r="BA540" s="222"/>
      <c r="BB540" s="222"/>
      <c r="BC540" s="222"/>
      <c r="BD540" s="222"/>
      <c r="BE540" s="224">
        <f t="shared" si="1607"/>
        <v>0</v>
      </c>
      <c r="BF540" s="222"/>
      <c r="BG540" s="222"/>
      <c r="BH540" s="222"/>
      <c r="BI540" s="222"/>
      <c r="BJ540" s="224">
        <f t="shared" si="1608"/>
        <v>0</v>
      </c>
      <c r="BK540" s="222"/>
      <c r="BL540" s="222"/>
      <c r="BM540" s="222"/>
      <c r="BN540" s="222"/>
      <c r="BO540" s="224">
        <f t="shared" si="1609"/>
        <v>0</v>
      </c>
      <c r="BP540" s="222"/>
      <c r="BQ540" s="222"/>
      <c r="BR540" s="222"/>
      <c r="BS540" s="222"/>
      <c r="BT540" s="224">
        <f t="shared" si="1610"/>
        <v>0</v>
      </c>
      <c r="BU540" s="222"/>
      <c r="BV540" s="222"/>
      <c r="BW540" s="222"/>
      <c r="BX540" s="222"/>
      <c r="BY540" s="224">
        <f t="shared" si="1611"/>
        <v>0</v>
      </c>
      <c r="BZ540" s="222"/>
      <c r="CA540" s="222"/>
      <c r="CB540" s="222"/>
      <c r="CC540" s="222"/>
      <c r="CD540" s="224">
        <f t="shared" si="1612"/>
        <v>0</v>
      </c>
      <c r="CE540" s="222"/>
      <c r="CF540" s="222"/>
      <c r="CG540" s="222"/>
      <c r="CH540" s="222"/>
      <c r="CI540" s="224">
        <f t="shared" si="1613"/>
        <v>0</v>
      </c>
      <c r="CJ540" s="222"/>
      <c r="CK540" s="222"/>
      <c r="CL540" s="222"/>
      <c r="CM540" s="222"/>
      <c r="CN540" s="224">
        <f t="shared" si="1614"/>
        <v>0</v>
      </c>
      <c r="CO540" s="222"/>
      <c r="CP540" s="222"/>
      <c r="CQ540" s="222"/>
      <c r="CR540" s="222"/>
      <c r="CS540" s="209">
        <f t="shared" si="1645"/>
        <v>0</v>
      </c>
      <c r="CT540" s="205"/>
      <c r="CU540" s="210">
        <f t="shared" si="1547"/>
        <v>0</v>
      </c>
      <c r="CV540" s="210">
        <f t="shared" si="1547"/>
        <v>0</v>
      </c>
      <c r="CW540" s="210">
        <f t="shared" si="1616"/>
        <v>0</v>
      </c>
      <c r="CX540" s="210">
        <f t="shared" si="1617"/>
        <v>0</v>
      </c>
      <c r="CY540" s="210">
        <f t="shared" si="1618"/>
        <v>0</v>
      </c>
      <c r="CZ540" s="210">
        <f t="shared" si="1619"/>
        <v>0</v>
      </c>
      <c r="DA540" s="210">
        <f t="shared" si="1548"/>
        <v>0</v>
      </c>
      <c r="DB540" s="210">
        <f t="shared" si="1548"/>
        <v>0</v>
      </c>
      <c r="DC540" s="210">
        <f t="shared" si="1620"/>
        <v>0</v>
      </c>
      <c r="DD540" s="210">
        <f t="shared" si="1621"/>
        <v>0</v>
      </c>
      <c r="DE540" s="210">
        <f t="shared" si="1622"/>
        <v>0</v>
      </c>
      <c r="DF540" s="210">
        <f t="shared" si="1623"/>
        <v>0</v>
      </c>
      <c r="DG540" s="210">
        <f t="shared" si="1624"/>
        <v>0</v>
      </c>
      <c r="DH540" s="210">
        <f t="shared" si="1625"/>
        <v>0</v>
      </c>
      <c r="DI540" s="210">
        <f t="shared" si="1626"/>
        <v>0</v>
      </c>
      <c r="DJ540" s="210">
        <f t="shared" si="1627"/>
        <v>0</v>
      </c>
      <c r="DK540" s="210">
        <f t="shared" si="1628"/>
        <v>0</v>
      </c>
      <c r="DL540" s="210">
        <f t="shared" si="1629"/>
        <v>0</v>
      </c>
      <c r="DN540" s="210">
        <f t="shared" si="1557"/>
        <v>0</v>
      </c>
      <c r="DO540" s="210">
        <f t="shared" si="1557"/>
        <v>0</v>
      </c>
      <c r="DP540" s="210">
        <f t="shared" si="1557"/>
        <v>0</v>
      </c>
      <c r="DQ540" s="210">
        <f t="shared" si="1557"/>
        <v>0</v>
      </c>
      <c r="DR540" s="210">
        <f t="shared" si="1557"/>
        <v>0</v>
      </c>
      <c r="DS540" s="210">
        <f t="shared" si="1557"/>
        <v>0</v>
      </c>
      <c r="DT540" s="210">
        <f t="shared" si="1557"/>
        <v>0</v>
      </c>
      <c r="DU540" s="210">
        <f t="shared" si="1557"/>
        <v>0</v>
      </c>
      <c r="DV540" s="210">
        <f t="shared" si="1646"/>
        <v>0</v>
      </c>
      <c r="DW540" s="210">
        <f t="shared" si="1646"/>
        <v>0</v>
      </c>
      <c r="DX540" s="210">
        <f t="shared" si="1646"/>
        <v>0</v>
      </c>
      <c r="DY540" s="210">
        <f t="shared" si="1646"/>
        <v>0</v>
      </c>
      <c r="DZ540" s="210">
        <f t="shared" si="1646"/>
        <v>0</v>
      </c>
      <c r="EA540" s="210">
        <f t="shared" si="1646"/>
        <v>0</v>
      </c>
      <c r="EB540" s="210">
        <f t="shared" si="1615"/>
        <v>0</v>
      </c>
      <c r="EC540" s="210">
        <f t="shared" si="1615"/>
        <v>0</v>
      </c>
      <c r="ED540" s="210">
        <f t="shared" si="1615"/>
        <v>0</v>
      </c>
      <c r="EE540" s="210">
        <f t="shared" si="1615"/>
        <v>0</v>
      </c>
      <c r="EF540" s="210">
        <f t="shared" si="1615"/>
        <v>0</v>
      </c>
      <c r="EG540" s="210">
        <f t="shared" si="1615"/>
        <v>0</v>
      </c>
      <c r="EH540" s="210">
        <f t="shared" si="1615"/>
        <v>0</v>
      </c>
      <c r="EI540" s="210">
        <f t="shared" si="1615"/>
        <v>0</v>
      </c>
      <c r="EJ540" s="210">
        <f t="shared" si="1615"/>
        <v>0</v>
      </c>
      <c r="EK540" s="210">
        <f t="shared" si="1615"/>
        <v>0</v>
      </c>
      <c r="EL540" s="210">
        <f t="shared" si="1564"/>
        <v>0</v>
      </c>
      <c r="EM540" s="210">
        <f t="shared" si="1564"/>
        <v>0</v>
      </c>
      <c r="EN540" s="210">
        <f t="shared" si="1564"/>
        <v>0</v>
      </c>
      <c r="EO540" s="210">
        <f t="shared" si="1564"/>
        <v>0</v>
      </c>
      <c r="EP540" s="210">
        <f t="shared" si="1564"/>
        <v>0</v>
      </c>
      <c r="EQ540" s="210">
        <f t="shared" si="1555"/>
        <v>0</v>
      </c>
      <c r="ES540" s="210">
        <f t="shared" si="1630"/>
        <v>0</v>
      </c>
      <c r="ET540" s="210">
        <f t="shared" si="1631"/>
        <v>0</v>
      </c>
      <c r="EU540" s="210">
        <f t="shared" si="1632"/>
        <v>0</v>
      </c>
      <c r="EV540" s="210">
        <f t="shared" si="1633"/>
        <v>0</v>
      </c>
      <c r="EW540" s="210">
        <f t="shared" si="1634"/>
        <v>0</v>
      </c>
      <c r="EX540" s="210">
        <f t="shared" si="1635"/>
        <v>0</v>
      </c>
      <c r="EY540" s="210">
        <f t="shared" si="1636"/>
        <v>0</v>
      </c>
      <c r="EZ540" s="210">
        <f t="shared" si="1637"/>
        <v>0</v>
      </c>
      <c r="FA540" s="210">
        <f t="shared" si="1638"/>
        <v>0</v>
      </c>
      <c r="FB540" s="210">
        <f t="shared" si="1639"/>
        <v>0</v>
      </c>
      <c r="FC540" s="210">
        <f t="shared" si="1640"/>
        <v>0</v>
      </c>
      <c r="FD540" s="210">
        <f t="shared" si="1641"/>
        <v>0</v>
      </c>
      <c r="FE540" s="210">
        <f t="shared" si="1642"/>
        <v>0</v>
      </c>
      <c r="FF540" s="210">
        <f t="shared" si="1643"/>
        <v>0</v>
      </c>
      <c r="FG540" s="210">
        <f t="shared" si="1644"/>
        <v>0</v>
      </c>
      <c r="FI540" s="211">
        <f t="shared" si="1567"/>
        <v>0</v>
      </c>
      <c r="FJ540" s="211">
        <f t="shared" si="1568"/>
        <v>0</v>
      </c>
      <c r="FK540" s="211">
        <f t="shared" si="1569"/>
        <v>0</v>
      </c>
      <c r="FL540" s="211">
        <f t="shared" si="1570"/>
        <v>0</v>
      </c>
      <c r="FM540" s="211">
        <f t="shared" si="1571"/>
        <v>0</v>
      </c>
      <c r="FN540" s="211">
        <f t="shared" si="1572"/>
        <v>0</v>
      </c>
      <c r="FO540" s="211">
        <f t="shared" si="1573"/>
        <v>0</v>
      </c>
      <c r="FP540" s="211">
        <f t="shared" si="1574"/>
        <v>0</v>
      </c>
      <c r="FQ540" s="211">
        <f t="shared" si="1575"/>
        <v>0</v>
      </c>
      <c r="FR540" s="211">
        <f t="shared" si="1576"/>
        <v>0</v>
      </c>
      <c r="FS540" s="211">
        <f t="shared" si="1577"/>
        <v>0</v>
      </c>
      <c r="FT540" s="211">
        <f t="shared" si="1578"/>
        <v>0</v>
      </c>
      <c r="FU540" s="211">
        <f t="shared" si="1579"/>
        <v>0</v>
      </c>
      <c r="FV540" s="211">
        <f t="shared" si="1580"/>
        <v>0</v>
      </c>
      <c r="FW540" s="211">
        <f t="shared" si="1581"/>
        <v>0</v>
      </c>
      <c r="FX540" s="211">
        <f t="shared" si="1582"/>
        <v>0</v>
      </c>
      <c r="FY540" s="211">
        <f t="shared" si="1583"/>
        <v>0</v>
      </c>
      <c r="FZ540" s="211">
        <f t="shared" si="1584"/>
        <v>0</v>
      </c>
      <c r="GA540" s="211">
        <f t="shared" si="1585"/>
        <v>0</v>
      </c>
      <c r="GB540" s="211">
        <f t="shared" si="1586"/>
        <v>0</v>
      </c>
      <c r="GC540" s="211">
        <f t="shared" si="1587"/>
        <v>0</v>
      </c>
      <c r="GD540" s="211">
        <f t="shared" si="1588"/>
        <v>0</v>
      </c>
      <c r="GE540" s="211">
        <f t="shared" si="1589"/>
        <v>0</v>
      </c>
      <c r="GF540" s="211">
        <f t="shared" si="1590"/>
        <v>0</v>
      </c>
      <c r="GG540" s="211">
        <f t="shared" si="1591"/>
        <v>0</v>
      </c>
      <c r="GH540" s="211">
        <f t="shared" si="1592"/>
        <v>0</v>
      </c>
      <c r="GI540" s="211">
        <f t="shared" si="1593"/>
        <v>0</v>
      </c>
      <c r="GJ540" s="211">
        <f t="shared" si="1594"/>
        <v>0</v>
      </c>
      <c r="GK540" s="211">
        <f t="shared" si="1595"/>
        <v>0</v>
      </c>
      <c r="GL540" s="211">
        <f t="shared" si="1596"/>
        <v>0</v>
      </c>
    </row>
    <row r="541" spans="3:194" ht="30">
      <c r="C541" s="25" t="s">
        <v>375</v>
      </c>
      <c r="D541" s="220">
        <v>5215</v>
      </c>
      <c r="E541" s="223">
        <v>1</v>
      </c>
      <c r="F541" s="223"/>
      <c r="G541" s="224">
        <f t="shared" si="1597"/>
        <v>0</v>
      </c>
      <c r="H541" s="224">
        <f t="shared" si="1598"/>
        <v>0</v>
      </c>
      <c r="I541" s="222"/>
      <c r="J541" s="222"/>
      <c r="K541" s="222"/>
      <c r="L541" s="222"/>
      <c r="M541" s="222"/>
      <c r="N541" s="222"/>
      <c r="O541" s="222"/>
      <c r="P541" s="222"/>
      <c r="Q541" s="224">
        <f t="shared" si="1599"/>
        <v>0</v>
      </c>
      <c r="R541" s="222"/>
      <c r="S541" s="222"/>
      <c r="T541" s="222"/>
      <c r="U541" s="222"/>
      <c r="V541" s="224">
        <f t="shared" si="1600"/>
        <v>0</v>
      </c>
      <c r="W541" s="222"/>
      <c r="X541" s="222"/>
      <c r="Y541" s="222"/>
      <c r="Z541" s="222"/>
      <c r="AA541" s="224">
        <f t="shared" si="1601"/>
        <v>0</v>
      </c>
      <c r="AB541" s="222"/>
      <c r="AC541" s="222"/>
      <c r="AD541" s="222"/>
      <c r="AE541" s="222"/>
      <c r="AF541" s="224">
        <f t="shared" si="1602"/>
        <v>0</v>
      </c>
      <c r="AG541" s="222"/>
      <c r="AH541" s="222"/>
      <c r="AI541" s="222"/>
      <c r="AJ541" s="222"/>
      <c r="AK541" s="224">
        <f t="shared" si="1603"/>
        <v>0</v>
      </c>
      <c r="AL541" s="224">
        <f t="shared" si="1604"/>
        <v>0</v>
      </c>
      <c r="AM541" s="222"/>
      <c r="AN541" s="222"/>
      <c r="AO541" s="222"/>
      <c r="AP541" s="222"/>
      <c r="AQ541" s="222"/>
      <c r="AR541" s="222"/>
      <c r="AS541" s="222"/>
      <c r="AT541" s="222"/>
      <c r="AU541" s="224">
        <f t="shared" si="1605"/>
        <v>0</v>
      </c>
      <c r="AV541" s="222"/>
      <c r="AW541" s="222"/>
      <c r="AX541" s="222"/>
      <c r="AY541" s="222"/>
      <c r="AZ541" s="224">
        <f t="shared" si="1606"/>
        <v>0</v>
      </c>
      <c r="BA541" s="222"/>
      <c r="BB541" s="222"/>
      <c r="BC541" s="222"/>
      <c r="BD541" s="222"/>
      <c r="BE541" s="224">
        <f t="shared" si="1607"/>
        <v>0</v>
      </c>
      <c r="BF541" s="222"/>
      <c r="BG541" s="222"/>
      <c r="BH541" s="222"/>
      <c r="BI541" s="222"/>
      <c r="BJ541" s="224">
        <f t="shared" si="1608"/>
        <v>0</v>
      </c>
      <c r="BK541" s="222"/>
      <c r="BL541" s="222"/>
      <c r="BM541" s="222"/>
      <c r="BN541" s="222"/>
      <c r="BO541" s="224">
        <f t="shared" si="1609"/>
        <v>0</v>
      </c>
      <c r="BP541" s="222"/>
      <c r="BQ541" s="222"/>
      <c r="BR541" s="222"/>
      <c r="BS541" s="222"/>
      <c r="BT541" s="224">
        <f t="shared" si="1610"/>
        <v>0</v>
      </c>
      <c r="BU541" s="222"/>
      <c r="BV541" s="222"/>
      <c r="BW541" s="222"/>
      <c r="BX541" s="222"/>
      <c r="BY541" s="224">
        <f t="shared" si="1611"/>
        <v>0</v>
      </c>
      <c r="BZ541" s="222"/>
      <c r="CA541" s="222"/>
      <c r="CB541" s="222"/>
      <c r="CC541" s="222"/>
      <c r="CD541" s="224">
        <f t="shared" si="1612"/>
        <v>0</v>
      </c>
      <c r="CE541" s="222"/>
      <c r="CF541" s="222"/>
      <c r="CG541" s="222"/>
      <c r="CH541" s="222"/>
      <c r="CI541" s="224">
        <f t="shared" si="1613"/>
        <v>0</v>
      </c>
      <c r="CJ541" s="222"/>
      <c r="CK541" s="222"/>
      <c r="CL541" s="222"/>
      <c r="CM541" s="222"/>
      <c r="CN541" s="224">
        <f t="shared" si="1614"/>
        <v>0</v>
      </c>
      <c r="CO541" s="222"/>
      <c r="CP541" s="222"/>
      <c r="CQ541" s="222"/>
      <c r="CR541" s="222"/>
      <c r="CS541" s="209">
        <f t="shared" si="1645"/>
        <v>0</v>
      </c>
      <c r="CT541" s="205"/>
      <c r="CU541" s="210">
        <f t="shared" si="1547"/>
        <v>0</v>
      </c>
      <c r="CV541" s="210">
        <f t="shared" si="1547"/>
        <v>0</v>
      </c>
      <c r="CW541" s="210">
        <f t="shared" si="1616"/>
        <v>0</v>
      </c>
      <c r="CX541" s="210">
        <f t="shared" si="1617"/>
        <v>0</v>
      </c>
      <c r="CY541" s="210">
        <f t="shared" si="1618"/>
        <v>0</v>
      </c>
      <c r="CZ541" s="210">
        <f t="shared" si="1619"/>
        <v>0</v>
      </c>
      <c r="DA541" s="210">
        <f t="shared" si="1548"/>
        <v>0</v>
      </c>
      <c r="DB541" s="210">
        <f t="shared" si="1548"/>
        <v>0</v>
      </c>
      <c r="DC541" s="210">
        <f t="shared" si="1620"/>
        <v>0</v>
      </c>
      <c r="DD541" s="210">
        <f t="shared" si="1621"/>
        <v>0</v>
      </c>
      <c r="DE541" s="210">
        <f t="shared" si="1622"/>
        <v>0</v>
      </c>
      <c r="DF541" s="210">
        <f t="shared" si="1623"/>
        <v>0</v>
      </c>
      <c r="DG541" s="210">
        <f t="shared" si="1624"/>
        <v>0</v>
      </c>
      <c r="DH541" s="210">
        <f t="shared" si="1625"/>
        <v>0</v>
      </c>
      <c r="DI541" s="210">
        <f t="shared" si="1626"/>
        <v>0</v>
      </c>
      <c r="DJ541" s="210">
        <f t="shared" si="1627"/>
        <v>0</v>
      </c>
      <c r="DK541" s="210">
        <f t="shared" si="1628"/>
        <v>0</v>
      </c>
      <c r="DL541" s="210">
        <f t="shared" si="1629"/>
        <v>0</v>
      </c>
      <c r="DN541" s="210">
        <f t="shared" si="1557"/>
        <v>0</v>
      </c>
      <c r="DO541" s="210">
        <f t="shared" si="1557"/>
        <v>0</v>
      </c>
      <c r="DP541" s="210">
        <f t="shared" si="1557"/>
        <v>0</v>
      </c>
      <c r="DQ541" s="210">
        <f t="shared" si="1557"/>
        <v>0</v>
      </c>
      <c r="DR541" s="210">
        <f t="shared" si="1557"/>
        <v>0</v>
      </c>
      <c r="DS541" s="210">
        <f t="shared" si="1557"/>
        <v>0</v>
      </c>
      <c r="DT541" s="210">
        <f t="shared" si="1557"/>
        <v>0</v>
      </c>
      <c r="DU541" s="210">
        <f t="shared" si="1557"/>
        <v>0</v>
      </c>
      <c r="DV541" s="210">
        <f t="shared" si="1646"/>
        <v>0</v>
      </c>
      <c r="DW541" s="210">
        <f t="shared" si="1646"/>
        <v>0</v>
      </c>
      <c r="DX541" s="210">
        <f t="shared" si="1646"/>
        <v>0</v>
      </c>
      <c r="DY541" s="210">
        <f t="shared" si="1646"/>
        <v>0</v>
      </c>
      <c r="DZ541" s="210">
        <f t="shared" si="1646"/>
        <v>0</v>
      </c>
      <c r="EA541" s="210">
        <f t="shared" si="1646"/>
        <v>0</v>
      </c>
      <c r="EB541" s="210">
        <f t="shared" si="1615"/>
        <v>0</v>
      </c>
      <c r="EC541" s="210">
        <f t="shared" si="1615"/>
        <v>0</v>
      </c>
      <c r="ED541" s="210">
        <f t="shared" si="1615"/>
        <v>0</v>
      </c>
      <c r="EE541" s="210">
        <f t="shared" si="1615"/>
        <v>0</v>
      </c>
      <c r="EF541" s="210">
        <f t="shared" si="1615"/>
        <v>0</v>
      </c>
      <c r="EG541" s="210">
        <f t="shared" si="1615"/>
        <v>0</v>
      </c>
      <c r="EH541" s="210">
        <f t="shared" si="1615"/>
        <v>0</v>
      </c>
      <c r="EI541" s="210">
        <f t="shared" si="1615"/>
        <v>0</v>
      </c>
      <c r="EJ541" s="210">
        <f t="shared" si="1615"/>
        <v>0</v>
      </c>
      <c r="EK541" s="210">
        <f t="shared" si="1615"/>
        <v>0</v>
      </c>
      <c r="EL541" s="210">
        <f t="shared" si="1564"/>
        <v>0</v>
      </c>
      <c r="EM541" s="210">
        <f t="shared" si="1564"/>
        <v>0</v>
      </c>
      <c r="EN541" s="210">
        <f t="shared" si="1564"/>
        <v>0</v>
      </c>
      <c r="EO541" s="210">
        <f t="shared" si="1564"/>
        <v>0</v>
      </c>
      <c r="EP541" s="210">
        <f t="shared" si="1564"/>
        <v>0</v>
      </c>
      <c r="EQ541" s="210">
        <f t="shared" si="1555"/>
        <v>0</v>
      </c>
      <c r="ES541" s="210">
        <f t="shared" si="1630"/>
        <v>0</v>
      </c>
      <c r="ET541" s="210">
        <f t="shared" si="1631"/>
        <v>0</v>
      </c>
      <c r="EU541" s="210">
        <f t="shared" si="1632"/>
        <v>0</v>
      </c>
      <c r="EV541" s="210">
        <f t="shared" si="1633"/>
        <v>0</v>
      </c>
      <c r="EW541" s="210">
        <f t="shared" si="1634"/>
        <v>0</v>
      </c>
      <c r="EX541" s="210">
        <f t="shared" si="1635"/>
        <v>0</v>
      </c>
      <c r="EY541" s="210">
        <f t="shared" si="1636"/>
        <v>0</v>
      </c>
      <c r="EZ541" s="210">
        <f t="shared" si="1637"/>
        <v>0</v>
      </c>
      <c r="FA541" s="210">
        <f t="shared" si="1638"/>
        <v>0</v>
      </c>
      <c r="FB541" s="210">
        <f t="shared" si="1639"/>
        <v>0</v>
      </c>
      <c r="FC541" s="210">
        <f t="shared" si="1640"/>
        <v>0</v>
      </c>
      <c r="FD541" s="210">
        <f t="shared" si="1641"/>
        <v>0</v>
      </c>
      <c r="FE541" s="210">
        <f t="shared" si="1642"/>
        <v>0</v>
      </c>
      <c r="FF541" s="210">
        <f t="shared" si="1643"/>
        <v>0</v>
      </c>
      <c r="FG541" s="210">
        <f t="shared" si="1644"/>
        <v>0</v>
      </c>
      <c r="FI541" s="211">
        <f t="shared" si="1567"/>
        <v>0</v>
      </c>
      <c r="FJ541" s="211">
        <f t="shared" si="1568"/>
        <v>0</v>
      </c>
      <c r="FK541" s="211">
        <f t="shared" si="1569"/>
        <v>0</v>
      </c>
      <c r="FL541" s="211">
        <f t="shared" si="1570"/>
        <v>0</v>
      </c>
      <c r="FM541" s="211">
        <f t="shared" si="1571"/>
        <v>0</v>
      </c>
      <c r="FN541" s="211">
        <f t="shared" si="1572"/>
        <v>0</v>
      </c>
      <c r="FO541" s="211">
        <f t="shared" si="1573"/>
        <v>0</v>
      </c>
      <c r="FP541" s="211">
        <f t="shared" si="1574"/>
        <v>0</v>
      </c>
      <c r="FQ541" s="211">
        <f t="shared" si="1575"/>
        <v>0</v>
      </c>
      <c r="FR541" s="211">
        <f t="shared" si="1576"/>
        <v>0</v>
      </c>
      <c r="FS541" s="211">
        <f t="shared" si="1577"/>
        <v>0</v>
      </c>
      <c r="FT541" s="211">
        <f t="shared" si="1578"/>
        <v>0</v>
      </c>
      <c r="FU541" s="211">
        <f t="shared" si="1579"/>
        <v>0</v>
      </c>
      <c r="FV541" s="211">
        <f t="shared" si="1580"/>
        <v>0</v>
      </c>
      <c r="FW541" s="211">
        <f t="shared" si="1581"/>
        <v>0</v>
      </c>
      <c r="FX541" s="211">
        <f t="shared" si="1582"/>
        <v>0</v>
      </c>
      <c r="FY541" s="211">
        <f t="shared" si="1583"/>
        <v>0</v>
      </c>
      <c r="FZ541" s="211">
        <f t="shared" si="1584"/>
        <v>0</v>
      </c>
      <c r="GA541" s="211">
        <f t="shared" si="1585"/>
        <v>0</v>
      </c>
      <c r="GB541" s="211">
        <f t="shared" si="1586"/>
        <v>0</v>
      </c>
      <c r="GC541" s="211">
        <f t="shared" si="1587"/>
        <v>0</v>
      </c>
      <c r="GD541" s="211">
        <f t="shared" si="1588"/>
        <v>0</v>
      </c>
      <c r="GE541" s="211">
        <f t="shared" si="1589"/>
        <v>0</v>
      </c>
      <c r="GF541" s="211">
        <f t="shared" si="1590"/>
        <v>0</v>
      </c>
      <c r="GG541" s="211">
        <f t="shared" si="1591"/>
        <v>0</v>
      </c>
      <c r="GH541" s="211">
        <f t="shared" si="1592"/>
        <v>0</v>
      </c>
      <c r="GI541" s="211">
        <f t="shared" si="1593"/>
        <v>0</v>
      </c>
      <c r="GJ541" s="211">
        <f t="shared" si="1594"/>
        <v>0</v>
      </c>
      <c r="GK541" s="211">
        <f t="shared" si="1595"/>
        <v>0</v>
      </c>
      <c r="GL541" s="211">
        <f t="shared" si="1596"/>
        <v>0</v>
      </c>
    </row>
    <row r="542" spans="3:194" ht="60">
      <c r="C542" s="25" t="s">
        <v>376</v>
      </c>
      <c r="D542" s="220">
        <v>5216</v>
      </c>
      <c r="E542" s="223">
        <v>19</v>
      </c>
      <c r="F542" s="223"/>
      <c r="G542" s="224">
        <f t="shared" si="1597"/>
        <v>0</v>
      </c>
      <c r="H542" s="224">
        <f t="shared" si="1598"/>
        <v>0</v>
      </c>
      <c r="I542" s="222"/>
      <c r="J542" s="222"/>
      <c r="K542" s="222"/>
      <c r="L542" s="222"/>
      <c r="M542" s="222"/>
      <c r="N542" s="222"/>
      <c r="O542" s="222"/>
      <c r="P542" s="222"/>
      <c r="Q542" s="224">
        <f t="shared" si="1599"/>
        <v>0</v>
      </c>
      <c r="R542" s="222"/>
      <c r="S542" s="222"/>
      <c r="T542" s="222"/>
      <c r="U542" s="222"/>
      <c r="V542" s="224">
        <f t="shared" si="1600"/>
        <v>0</v>
      </c>
      <c r="W542" s="222"/>
      <c r="X542" s="222"/>
      <c r="Y542" s="222"/>
      <c r="Z542" s="222"/>
      <c r="AA542" s="224">
        <f t="shared" si="1601"/>
        <v>0</v>
      </c>
      <c r="AB542" s="222"/>
      <c r="AC542" s="222"/>
      <c r="AD542" s="222"/>
      <c r="AE542" s="222"/>
      <c r="AF542" s="224">
        <f t="shared" si="1602"/>
        <v>0</v>
      </c>
      <c r="AG542" s="222"/>
      <c r="AH542" s="222"/>
      <c r="AI542" s="222"/>
      <c r="AJ542" s="222"/>
      <c r="AK542" s="224">
        <f t="shared" si="1603"/>
        <v>0</v>
      </c>
      <c r="AL542" s="224">
        <f t="shared" si="1604"/>
        <v>0</v>
      </c>
      <c r="AM542" s="222"/>
      <c r="AN542" s="222"/>
      <c r="AO542" s="222"/>
      <c r="AP542" s="222"/>
      <c r="AQ542" s="222"/>
      <c r="AR542" s="222"/>
      <c r="AS542" s="222"/>
      <c r="AT542" s="222"/>
      <c r="AU542" s="224">
        <f t="shared" si="1605"/>
        <v>0</v>
      </c>
      <c r="AV542" s="222"/>
      <c r="AW542" s="222"/>
      <c r="AX542" s="222"/>
      <c r="AY542" s="222"/>
      <c r="AZ542" s="224">
        <f t="shared" si="1606"/>
        <v>0</v>
      </c>
      <c r="BA542" s="222"/>
      <c r="BB542" s="222"/>
      <c r="BC542" s="222"/>
      <c r="BD542" s="222"/>
      <c r="BE542" s="224">
        <f t="shared" si="1607"/>
        <v>0</v>
      </c>
      <c r="BF542" s="222"/>
      <c r="BG542" s="222"/>
      <c r="BH542" s="222"/>
      <c r="BI542" s="222"/>
      <c r="BJ542" s="224">
        <f t="shared" si="1608"/>
        <v>0</v>
      </c>
      <c r="BK542" s="222"/>
      <c r="BL542" s="222"/>
      <c r="BM542" s="222"/>
      <c r="BN542" s="222"/>
      <c r="BO542" s="224">
        <f t="shared" si="1609"/>
        <v>0</v>
      </c>
      <c r="BP542" s="222"/>
      <c r="BQ542" s="222"/>
      <c r="BR542" s="222"/>
      <c r="BS542" s="222"/>
      <c r="BT542" s="224">
        <f t="shared" si="1610"/>
        <v>0</v>
      </c>
      <c r="BU542" s="222"/>
      <c r="BV542" s="222"/>
      <c r="BW542" s="222"/>
      <c r="BX542" s="222"/>
      <c r="BY542" s="224">
        <f t="shared" si="1611"/>
        <v>0</v>
      </c>
      <c r="BZ542" s="222"/>
      <c r="CA542" s="222"/>
      <c r="CB542" s="222"/>
      <c r="CC542" s="222"/>
      <c r="CD542" s="224">
        <f t="shared" si="1612"/>
        <v>0</v>
      </c>
      <c r="CE542" s="222"/>
      <c r="CF542" s="222"/>
      <c r="CG542" s="222"/>
      <c r="CH542" s="222"/>
      <c r="CI542" s="224">
        <f t="shared" si="1613"/>
        <v>0</v>
      </c>
      <c r="CJ542" s="222"/>
      <c r="CK542" s="222"/>
      <c r="CL542" s="222"/>
      <c r="CM542" s="222"/>
      <c r="CN542" s="224">
        <f t="shared" si="1614"/>
        <v>0</v>
      </c>
      <c r="CO542" s="222"/>
      <c r="CP542" s="222"/>
      <c r="CQ542" s="222"/>
      <c r="CR542" s="222"/>
      <c r="CS542" s="209">
        <f t="shared" si="1645"/>
        <v>0</v>
      </c>
      <c r="CT542" s="205"/>
      <c r="CU542" s="210">
        <f t="shared" si="1547"/>
        <v>0</v>
      </c>
      <c r="CV542" s="210">
        <f t="shared" si="1547"/>
        <v>0</v>
      </c>
      <c r="CW542" s="210">
        <f t="shared" si="1616"/>
        <v>0</v>
      </c>
      <c r="CX542" s="210">
        <f t="shared" si="1617"/>
        <v>0</v>
      </c>
      <c r="CY542" s="210">
        <f t="shared" si="1618"/>
        <v>0</v>
      </c>
      <c r="CZ542" s="210">
        <f t="shared" si="1619"/>
        <v>0</v>
      </c>
      <c r="DA542" s="210">
        <f t="shared" si="1548"/>
        <v>0</v>
      </c>
      <c r="DB542" s="210">
        <f t="shared" si="1548"/>
        <v>0</v>
      </c>
      <c r="DC542" s="210">
        <f t="shared" si="1620"/>
        <v>0</v>
      </c>
      <c r="DD542" s="210">
        <f t="shared" si="1621"/>
        <v>0</v>
      </c>
      <c r="DE542" s="210">
        <f t="shared" si="1622"/>
        <v>0</v>
      </c>
      <c r="DF542" s="210">
        <f t="shared" si="1623"/>
        <v>0</v>
      </c>
      <c r="DG542" s="210">
        <f t="shared" si="1624"/>
        <v>0</v>
      </c>
      <c r="DH542" s="210">
        <f t="shared" si="1625"/>
        <v>0</v>
      </c>
      <c r="DI542" s="210">
        <f t="shared" si="1626"/>
        <v>0</v>
      </c>
      <c r="DJ542" s="210">
        <f t="shared" si="1627"/>
        <v>0</v>
      </c>
      <c r="DK542" s="210">
        <f t="shared" si="1628"/>
        <v>0</v>
      </c>
      <c r="DL542" s="210">
        <f t="shared" si="1629"/>
        <v>0</v>
      </c>
      <c r="DN542" s="210">
        <f t="shared" si="1557"/>
        <v>0</v>
      </c>
      <c r="DO542" s="210">
        <f t="shared" si="1557"/>
        <v>0</v>
      </c>
      <c r="DP542" s="210">
        <f t="shared" si="1557"/>
        <v>0</v>
      </c>
      <c r="DQ542" s="210">
        <f t="shared" si="1557"/>
        <v>0</v>
      </c>
      <c r="DR542" s="210">
        <f t="shared" si="1557"/>
        <v>0</v>
      </c>
      <c r="DS542" s="210">
        <f t="shared" si="1557"/>
        <v>0</v>
      </c>
      <c r="DT542" s="210">
        <f t="shared" si="1557"/>
        <v>0</v>
      </c>
      <c r="DU542" s="210">
        <f t="shared" si="1557"/>
        <v>0</v>
      </c>
      <c r="DV542" s="210">
        <f t="shared" si="1646"/>
        <v>0</v>
      </c>
      <c r="DW542" s="210">
        <f t="shared" si="1646"/>
        <v>0</v>
      </c>
      <c r="DX542" s="210">
        <f t="shared" si="1646"/>
        <v>0</v>
      </c>
      <c r="DY542" s="210">
        <f t="shared" si="1646"/>
        <v>0</v>
      </c>
      <c r="DZ542" s="210">
        <f t="shared" si="1646"/>
        <v>0</v>
      </c>
      <c r="EA542" s="210">
        <f t="shared" si="1646"/>
        <v>0</v>
      </c>
      <c r="EB542" s="210">
        <f t="shared" si="1615"/>
        <v>0</v>
      </c>
      <c r="EC542" s="210">
        <f t="shared" si="1615"/>
        <v>0</v>
      </c>
      <c r="ED542" s="210">
        <f t="shared" si="1615"/>
        <v>0</v>
      </c>
      <c r="EE542" s="210">
        <f t="shared" si="1615"/>
        <v>0</v>
      </c>
      <c r="EF542" s="210">
        <f t="shared" si="1615"/>
        <v>0</v>
      </c>
      <c r="EG542" s="210">
        <f t="shared" si="1615"/>
        <v>0</v>
      </c>
      <c r="EH542" s="210">
        <f t="shared" si="1615"/>
        <v>0</v>
      </c>
      <c r="EI542" s="210">
        <f t="shared" si="1615"/>
        <v>0</v>
      </c>
      <c r="EJ542" s="210">
        <f t="shared" si="1615"/>
        <v>0</v>
      </c>
      <c r="EK542" s="210">
        <f t="shared" si="1615"/>
        <v>0</v>
      </c>
      <c r="EL542" s="210">
        <f t="shared" si="1564"/>
        <v>0</v>
      </c>
      <c r="EM542" s="210">
        <f t="shared" si="1564"/>
        <v>0</v>
      </c>
      <c r="EN542" s="210">
        <f t="shared" si="1564"/>
        <v>0</v>
      </c>
      <c r="EO542" s="210">
        <f t="shared" si="1564"/>
        <v>0</v>
      </c>
      <c r="EP542" s="210">
        <f t="shared" si="1564"/>
        <v>0</v>
      </c>
      <c r="EQ542" s="210">
        <f t="shared" si="1555"/>
        <v>0</v>
      </c>
      <c r="ES542" s="210">
        <f t="shared" si="1630"/>
        <v>0</v>
      </c>
      <c r="ET542" s="210">
        <f t="shared" si="1631"/>
        <v>0</v>
      </c>
      <c r="EU542" s="210">
        <f t="shared" si="1632"/>
        <v>0</v>
      </c>
      <c r="EV542" s="210">
        <f t="shared" si="1633"/>
        <v>0</v>
      </c>
      <c r="EW542" s="210">
        <f t="shared" si="1634"/>
        <v>0</v>
      </c>
      <c r="EX542" s="210">
        <f t="shared" si="1635"/>
        <v>0</v>
      </c>
      <c r="EY542" s="210">
        <f t="shared" si="1636"/>
        <v>0</v>
      </c>
      <c r="EZ542" s="210">
        <f t="shared" si="1637"/>
        <v>0</v>
      </c>
      <c r="FA542" s="210">
        <f t="shared" si="1638"/>
        <v>0</v>
      </c>
      <c r="FB542" s="210">
        <f t="shared" si="1639"/>
        <v>0</v>
      </c>
      <c r="FC542" s="210">
        <f t="shared" si="1640"/>
        <v>0</v>
      </c>
      <c r="FD542" s="210">
        <f t="shared" si="1641"/>
        <v>0</v>
      </c>
      <c r="FE542" s="210">
        <f t="shared" si="1642"/>
        <v>0</v>
      </c>
      <c r="FF542" s="210">
        <f t="shared" si="1643"/>
        <v>0</v>
      </c>
      <c r="FG542" s="210">
        <f t="shared" si="1644"/>
        <v>0</v>
      </c>
      <c r="FI542" s="211">
        <f t="shared" si="1567"/>
        <v>0</v>
      </c>
      <c r="FJ542" s="211">
        <f t="shared" si="1568"/>
        <v>0</v>
      </c>
      <c r="FK542" s="211">
        <f t="shared" si="1569"/>
        <v>0</v>
      </c>
      <c r="FL542" s="211">
        <f t="shared" si="1570"/>
        <v>0</v>
      </c>
      <c r="FM542" s="211">
        <f t="shared" si="1571"/>
        <v>0</v>
      </c>
      <c r="FN542" s="211">
        <f t="shared" si="1572"/>
        <v>0</v>
      </c>
      <c r="FO542" s="211">
        <f t="shared" si="1573"/>
        <v>0</v>
      </c>
      <c r="FP542" s="211">
        <f t="shared" si="1574"/>
        <v>0</v>
      </c>
      <c r="FQ542" s="211">
        <f t="shared" si="1575"/>
        <v>0</v>
      </c>
      <c r="FR542" s="211">
        <f t="shared" si="1576"/>
        <v>0</v>
      </c>
      <c r="FS542" s="211">
        <f t="shared" si="1577"/>
        <v>0</v>
      </c>
      <c r="FT542" s="211">
        <f t="shared" si="1578"/>
        <v>0</v>
      </c>
      <c r="FU542" s="211">
        <f t="shared" si="1579"/>
        <v>0</v>
      </c>
      <c r="FV542" s="211">
        <f t="shared" si="1580"/>
        <v>0</v>
      </c>
      <c r="FW542" s="211">
        <f t="shared" si="1581"/>
        <v>0</v>
      </c>
      <c r="FX542" s="211">
        <f t="shared" si="1582"/>
        <v>0</v>
      </c>
      <c r="FY542" s="211">
        <f t="shared" si="1583"/>
        <v>0</v>
      </c>
      <c r="FZ542" s="211">
        <f t="shared" si="1584"/>
        <v>0</v>
      </c>
      <c r="GA542" s="211">
        <f t="shared" si="1585"/>
        <v>0</v>
      </c>
      <c r="GB542" s="211">
        <f t="shared" si="1586"/>
        <v>0</v>
      </c>
      <c r="GC542" s="211">
        <f t="shared" si="1587"/>
        <v>0</v>
      </c>
      <c r="GD542" s="211">
        <f t="shared" si="1588"/>
        <v>0</v>
      </c>
      <c r="GE542" s="211">
        <f t="shared" si="1589"/>
        <v>0</v>
      </c>
      <c r="GF542" s="211">
        <f t="shared" si="1590"/>
        <v>0</v>
      </c>
      <c r="GG542" s="211">
        <f t="shared" si="1591"/>
        <v>0</v>
      </c>
      <c r="GH542" s="211">
        <f t="shared" si="1592"/>
        <v>0</v>
      </c>
      <c r="GI542" s="211">
        <f t="shared" si="1593"/>
        <v>0</v>
      </c>
      <c r="GJ542" s="211">
        <f t="shared" si="1594"/>
        <v>0</v>
      </c>
      <c r="GK542" s="211">
        <f t="shared" si="1595"/>
        <v>0</v>
      </c>
      <c r="GL542" s="211">
        <f t="shared" si="1596"/>
        <v>0</v>
      </c>
    </row>
    <row r="543" spans="3:194" ht="60">
      <c r="C543" s="25" t="s">
        <v>377</v>
      </c>
      <c r="D543" s="220">
        <v>5217</v>
      </c>
      <c r="E543" s="223">
        <v>1</v>
      </c>
      <c r="F543" s="223"/>
      <c r="G543" s="224">
        <f t="shared" si="1597"/>
        <v>0</v>
      </c>
      <c r="H543" s="224">
        <f t="shared" si="1598"/>
        <v>0</v>
      </c>
      <c r="I543" s="222"/>
      <c r="J543" s="222"/>
      <c r="K543" s="222"/>
      <c r="L543" s="222"/>
      <c r="M543" s="222"/>
      <c r="N543" s="222"/>
      <c r="O543" s="222"/>
      <c r="P543" s="222"/>
      <c r="Q543" s="224">
        <f t="shared" si="1599"/>
        <v>0</v>
      </c>
      <c r="R543" s="222"/>
      <c r="S543" s="222"/>
      <c r="T543" s="222"/>
      <c r="U543" s="222"/>
      <c r="V543" s="224">
        <f t="shared" si="1600"/>
        <v>0</v>
      </c>
      <c r="W543" s="222"/>
      <c r="X543" s="222"/>
      <c r="Y543" s="222"/>
      <c r="Z543" s="222"/>
      <c r="AA543" s="224">
        <f t="shared" si="1601"/>
        <v>0</v>
      </c>
      <c r="AB543" s="222"/>
      <c r="AC543" s="222"/>
      <c r="AD543" s="222"/>
      <c r="AE543" s="222"/>
      <c r="AF543" s="224">
        <f t="shared" si="1602"/>
        <v>0</v>
      </c>
      <c r="AG543" s="222"/>
      <c r="AH543" s="222"/>
      <c r="AI543" s="222"/>
      <c r="AJ543" s="222"/>
      <c r="AK543" s="224">
        <f t="shared" si="1603"/>
        <v>0</v>
      </c>
      <c r="AL543" s="224">
        <f t="shared" si="1604"/>
        <v>0</v>
      </c>
      <c r="AM543" s="222"/>
      <c r="AN543" s="222"/>
      <c r="AO543" s="222"/>
      <c r="AP543" s="222"/>
      <c r="AQ543" s="222"/>
      <c r="AR543" s="222"/>
      <c r="AS543" s="222"/>
      <c r="AT543" s="222"/>
      <c r="AU543" s="224">
        <f t="shared" si="1605"/>
        <v>0</v>
      </c>
      <c r="AV543" s="222"/>
      <c r="AW543" s="222"/>
      <c r="AX543" s="222"/>
      <c r="AY543" s="222"/>
      <c r="AZ543" s="224">
        <f t="shared" si="1606"/>
        <v>0</v>
      </c>
      <c r="BA543" s="222"/>
      <c r="BB543" s="222"/>
      <c r="BC543" s="222"/>
      <c r="BD543" s="222"/>
      <c r="BE543" s="224">
        <f t="shared" si="1607"/>
        <v>0</v>
      </c>
      <c r="BF543" s="222"/>
      <c r="BG543" s="222"/>
      <c r="BH543" s="222"/>
      <c r="BI543" s="222"/>
      <c r="BJ543" s="224">
        <f t="shared" si="1608"/>
        <v>0</v>
      </c>
      <c r="BK543" s="222"/>
      <c r="BL543" s="222"/>
      <c r="BM543" s="222"/>
      <c r="BN543" s="222"/>
      <c r="BO543" s="224">
        <f t="shared" si="1609"/>
        <v>0</v>
      </c>
      <c r="BP543" s="222"/>
      <c r="BQ543" s="222"/>
      <c r="BR543" s="222"/>
      <c r="BS543" s="222"/>
      <c r="BT543" s="224">
        <f t="shared" si="1610"/>
        <v>0</v>
      </c>
      <c r="BU543" s="222"/>
      <c r="BV543" s="222"/>
      <c r="BW543" s="222"/>
      <c r="BX543" s="222"/>
      <c r="BY543" s="224">
        <f t="shared" si="1611"/>
        <v>0</v>
      </c>
      <c r="BZ543" s="222"/>
      <c r="CA543" s="222"/>
      <c r="CB543" s="222"/>
      <c r="CC543" s="222"/>
      <c r="CD543" s="224">
        <f t="shared" si="1612"/>
        <v>0</v>
      </c>
      <c r="CE543" s="222"/>
      <c r="CF543" s="222"/>
      <c r="CG543" s="222"/>
      <c r="CH543" s="222"/>
      <c r="CI543" s="224">
        <f t="shared" si="1613"/>
        <v>0</v>
      </c>
      <c r="CJ543" s="222"/>
      <c r="CK543" s="222"/>
      <c r="CL543" s="222"/>
      <c r="CM543" s="222"/>
      <c r="CN543" s="224">
        <f t="shared" si="1614"/>
        <v>0</v>
      </c>
      <c r="CO543" s="222"/>
      <c r="CP543" s="222"/>
      <c r="CQ543" s="222"/>
      <c r="CR543" s="222"/>
      <c r="CS543" s="209">
        <f t="shared" si="1645"/>
        <v>0</v>
      </c>
      <c r="CT543" s="205"/>
      <c r="CU543" s="210">
        <f t="shared" si="1547"/>
        <v>0</v>
      </c>
      <c r="CV543" s="210">
        <f t="shared" si="1547"/>
        <v>0</v>
      </c>
      <c r="CW543" s="210">
        <f t="shared" si="1616"/>
        <v>0</v>
      </c>
      <c r="CX543" s="210">
        <f t="shared" si="1617"/>
        <v>0</v>
      </c>
      <c r="CY543" s="210">
        <f t="shared" si="1618"/>
        <v>0</v>
      </c>
      <c r="CZ543" s="210">
        <f t="shared" si="1619"/>
        <v>0</v>
      </c>
      <c r="DA543" s="210">
        <f t="shared" si="1548"/>
        <v>0</v>
      </c>
      <c r="DB543" s="210">
        <f t="shared" si="1548"/>
        <v>0</v>
      </c>
      <c r="DC543" s="210">
        <f t="shared" si="1620"/>
        <v>0</v>
      </c>
      <c r="DD543" s="210">
        <f t="shared" si="1621"/>
        <v>0</v>
      </c>
      <c r="DE543" s="210">
        <f t="shared" si="1622"/>
        <v>0</v>
      </c>
      <c r="DF543" s="210">
        <f t="shared" si="1623"/>
        <v>0</v>
      </c>
      <c r="DG543" s="210">
        <f t="shared" si="1624"/>
        <v>0</v>
      </c>
      <c r="DH543" s="210">
        <f t="shared" si="1625"/>
        <v>0</v>
      </c>
      <c r="DI543" s="210">
        <f t="shared" si="1626"/>
        <v>0</v>
      </c>
      <c r="DJ543" s="210">
        <f t="shared" si="1627"/>
        <v>0</v>
      </c>
      <c r="DK543" s="210">
        <f t="shared" si="1628"/>
        <v>0</v>
      </c>
      <c r="DL543" s="210">
        <f t="shared" si="1629"/>
        <v>0</v>
      </c>
      <c r="DN543" s="210">
        <f t="shared" si="1557"/>
        <v>0</v>
      </c>
      <c r="DO543" s="210">
        <f t="shared" si="1557"/>
        <v>0</v>
      </c>
      <c r="DP543" s="210">
        <f t="shared" si="1557"/>
        <v>0</v>
      </c>
      <c r="DQ543" s="210">
        <f t="shared" si="1557"/>
        <v>0</v>
      </c>
      <c r="DR543" s="210">
        <f t="shared" si="1557"/>
        <v>0</v>
      </c>
      <c r="DS543" s="210">
        <f t="shared" si="1557"/>
        <v>0</v>
      </c>
      <c r="DT543" s="210">
        <f t="shared" si="1557"/>
        <v>0</v>
      </c>
      <c r="DU543" s="210">
        <f t="shared" si="1557"/>
        <v>0</v>
      </c>
      <c r="DV543" s="210">
        <f t="shared" si="1646"/>
        <v>0</v>
      </c>
      <c r="DW543" s="210">
        <f t="shared" si="1646"/>
        <v>0</v>
      </c>
      <c r="DX543" s="210">
        <f t="shared" si="1646"/>
        <v>0</v>
      </c>
      <c r="DY543" s="210">
        <f t="shared" si="1646"/>
        <v>0</v>
      </c>
      <c r="DZ543" s="210">
        <f t="shared" si="1646"/>
        <v>0</v>
      </c>
      <c r="EA543" s="210">
        <f t="shared" si="1646"/>
        <v>0</v>
      </c>
      <c r="EB543" s="210">
        <f t="shared" si="1615"/>
        <v>0</v>
      </c>
      <c r="EC543" s="210">
        <f t="shared" si="1615"/>
        <v>0</v>
      </c>
      <c r="ED543" s="210">
        <f t="shared" si="1615"/>
        <v>0</v>
      </c>
      <c r="EE543" s="210">
        <f t="shared" si="1615"/>
        <v>0</v>
      </c>
      <c r="EF543" s="210">
        <f t="shared" si="1615"/>
        <v>0</v>
      </c>
      <c r="EG543" s="210">
        <f t="shared" si="1615"/>
        <v>0</v>
      </c>
      <c r="EH543" s="210">
        <f t="shared" si="1615"/>
        <v>0</v>
      </c>
      <c r="EI543" s="210">
        <f t="shared" si="1615"/>
        <v>0</v>
      </c>
      <c r="EJ543" s="210">
        <f t="shared" si="1615"/>
        <v>0</v>
      </c>
      <c r="EK543" s="210">
        <f t="shared" si="1615"/>
        <v>0</v>
      </c>
      <c r="EL543" s="210">
        <f t="shared" si="1564"/>
        <v>0</v>
      </c>
      <c r="EM543" s="210">
        <f t="shared" si="1564"/>
        <v>0</v>
      </c>
      <c r="EN543" s="210">
        <f t="shared" si="1564"/>
        <v>0</v>
      </c>
      <c r="EO543" s="210">
        <f t="shared" si="1564"/>
        <v>0</v>
      </c>
      <c r="EP543" s="210">
        <f t="shared" si="1564"/>
        <v>0</v>
      </c>
      <c r="EQ543" s="210">
        <f t="shared" si="1555"/>
        <v>0</v>
      </c>
      <c r="ES543" s="210">
        <f t="shared" si="1630"/>
        <v>0</v>
      </c>
      <c r="ET543" s="210">
        <f t="shared" si="1631"/>
        <v>0</v>
      </c>
      <c r="EU543" s="210">
        <f t="shared" si="1632"/>
        <v>0</v>
      </c>
      <c r="EV543" s="210">
        <f t="shared" si="1633"/>
        <v>0</v>
      </c>
      <c r="EW543" s="210">
        <f t="shared" si="1634"/>
        <v>0</v>
      </c>
      <c r="EX543" s="210">
        <f t="shared" si="1635"/>
        <v>0</v>
      </c>
      <c r="EY543" s="210">
        <f t="shared" si="1636"/>
        <v>0</v>
      </c>
      <c r="EZ543" s="210">
        <f t="shared" si="1637"/>
        <v>0</v>
      </c>
      <c r="FA543" s="210">
        <f t="shared" si="1638"/>
        <v>0</v>
      </c>
      <c r="FB543" s="210">
        <f t="shared" si="1639"/>
        <v>0</v>
      </c>
      <c r="FC543" s="210">
        <f t="shared" si="1640"/>
        <v>0</v>
      </c>
      <c r="FD543" s="210">
        <f t="shared" si="1641"/>
        <v>0</v>
      </c>
      <c r="FE543" s="210">
        <f t="shared" si="1642"/>
        <v>0</v>
      </c>
      <c r="FF543" s="210">
        <f t="shared" si="1643"/>
        <v>0</v>
      </c>
      <c r="FG543" s="210">
        <f t="shared" si="1644"/>
        <v>0</v>
      </c>
      <c r="FI543" s="211">
        <f t="shared" si="1567"/>
        <v>0</v>
      </c>
      <c r="FJ543" s="211">
        <f t="shared" si="1568"/>
        <v>0</v>
      </c>
      <c r="FK543" s="211">
        <f t="shared" si="1569"/>
        <v>0</v>
      </c>
      <c r="FL543" s="211">
        <f t="shared" si="1570"/>
        <v>0</v>
      </c>
      <c r="FM543" s="211">
        <f t="shared" si="1571"/>
        <v>0</v>
      </c>
      <c r="FN543" s="211">
        <f t="shared" si="1572"/>
        <v>0</v>
      </c>
      <c r="FO543" s="211">
        <f t="shared" si="1573"/>
        <v>0</v>
      </c>
      <c r="FP543" s="211">
        <f t="shared" si="1574"/>
        <v>0</v>
      </c>
      <c r="FQ543" s="211">
        <f t="shared" si="1575"/>
        <v>0</v>
      </c>
      <c r="FR543" s="211">
        <f t="shared" si="1576"/>
        <v>0</v>
      </c>
      <c r="FS543" s="211">
        <f t="shared" si="1577"/>
        <v>0</v>
      </c>
      <c r="FT543" s="211">
        <f t="shared" si="1578"/>
        <v>0</v>
      </c>
      <c r="FU543" s="211">
        <f t="shared" si="1579"/>
        <v>0</v>
      </c>
      <c r="FV543" s="211">
        <f t="shared" si="1580"/>
        <v>0</v>
      </c>
      <c r="FW543" s="211">
        <f t="shared" si="1581"/>
        <v>0</v>
      </c>
      <c r="FX543" s="211">
        <f t="shared" si="1582"/>
        <v>0</v>
      </c>
      <c r="FY543" s="211">
        <f t="shared" si="1583"/>
        <v>0</v>
      </c>
      <c r="FZ543" s="211">
        <f t="shared" si="1584"/>
        <v>0</v>
      </c>
      <c r="GA543" s="211">
        <f t="shared" si="1585"/>
        <v>0</v>
      </c>
      <c r="GB543" s="211">
        <f t="shared" si="1586"/>
        <v>0</v>
      </c>
      <c r="GC543" s="211">
        <f t="shared" si="1587"/>
        <v>0</v>
      </c>
      <c r="GD543" s="211">
        <f t="shared" si="1588"/>
        <v>0</v>
      </c>
      <c r="GE543" s="211">
        <f t="shared" si="1589"/>
        <v>0</v>
      </c>
      <c r="GF543" s="211">
        <f t="shared" si="1590"/>
        <v>0</v>
      </c>
      <c r="GG543" s="211">
        <f t="shared" si="1591"/>
        <v>0</v>
      </c>
      <c r="GH543" s="211">
        <f t="shared" si="1592"/>
        <v>0</v>
      </c>
      <c r="GI543" s="211">
        <f t="shared" si="1593"/>
        <v>0</v>
      </c>
      <c r="GJ543" s="211">
        <f t="shared" si="1594"/>
        <v>0</v>
      </c>
      <c r="GK543" s="211">
        <f t="shared" si="1595"/>
        <v>0</v>
      </c>
      <c r="GL543" s="211">
        <f t="shared" si="1596"/>
        <v>0</v>
      </c>
    </row>
    <row r="544" spans="3:194">
      <c r="C544" s="25" t="s">
        <v>378</v>
      </c>
      <c r="D544" s="220">
        <v>5218</v>
      </c>
      <c r="E544" s="223">
        <v>1</v>
      </c>
      <c r="F544" s="223"/>
      <c r="G544" s="224">
        <f t="shared" si="1597"/>
        <v>0</v>
      </c>
      <c r="H544" s="224">
        <f t="shared" si="1598"/>
        <v>0</v>
      </c>
      <c r="I544" s="222"/>
      <c r="J544" s="222"/>
      <c r="K544" s="222"/>
      <c r="L544" s="222"/>
      <c r="M544" s="222"/>
      <c r="N544" s="222"/>
      <c r="O544" s="222"/>
      <c r="P544" s="222"/>
      <c r="Q544" s="224">
        <f t="shared" si="1599"/>
        <v>0</v>
      </c>
      <c r="R544" s="222"/>
      <c r="S544" s="222"/>
      <c r="T544" s="222"/>
      <c r="U544" s="222"/>
      <c r="V544" s="224">
        <f t="shared" si="1600"/>
        <v>0</v>
      </c>
      <c r="W544" s="222"/>
      <c r="X544" s="222"/>
      <c r="Y544" s="222"/>
      <c r="Z544" s="222"/>
      <c r="AA544" s="224">
        <f t="shared" si="1601"/>
        <v>0</v>
      </c>
      <c r="AB544" s="222"/>
      <c r="AC544" s="222"/>
      <c r="AD544" s="222"/>
      <c r="AE544" s="222"/>
      <c r="AF544" s="224">
        <f t="shared" si="1602"/>
        <v>0</v>
      </c>
      <c r="AG544" s="222"/>
      <c r="AH544" s="222"/>
      <c r="AI544" s="222"/>
      <c r="AJ544" s="222"/>
      <c r="AK544" s="224">
        <f t="shared" si="1603"/>
        <v>0</v>
      </c>
      <c r="AL544" s="224">
        <f t="shared" si="1604"/>
        <v>0</v>
      </c>
      <c r="AM544" s="222"/>
      <c r="AN544" s="222"/>
      <c r="AO544" s="222"/>
      <c r="AP544" s="222"/>
      <c r="AQ544" s="222"/>
      <c r="AR544" s="222"/>
      <c r="AS544" s="222"/>
      <c r="AT544" s="222"/>
      <c r="AU544" s="224">
        <f t="shared" si="1605"/>
        <v>0</v>
      </c>
      <c r="AV544" s="222"/>
      <c r="AW544" s="222"/>
      <c r="AX544" s="222"/>
      <c r="AY544" s="222"/>
      <c r="AZ544" s="224">
        <f t="shared" si="1606"/>
        <v>0</v>
      </c>
      <c r="BA544" s="222"/>
      <c r="BB544" s="222"/>
      <c r="BC544" s="222"/>
      <c r="BD544" s="222"/>
      <c r="BE544" s="224">
        <f t="shared" si="1607"/>
        <v>0</v>
      </c>
      <c r="BF544" s="222"/>
      <c r="BG544" s="222"/>
      <c r="BH544" s="222"/>
      <c r="BI544" s="222"/>
      <c r="BJ544" s="224">
        <f t="shared" si="1608"/>
        <v>0</v>
      </c>
      <c r="BK544" s="222"/>
      <c r="BL544" s="222"/>
      <c r="BM544" s="222"/>
      <c r="BN544" s="222"/>
      <c r="BO544" s="224">
        <f t="shared" si="1609"/>
        <v>0</v>
      </c>
      <c r="BP544" s="222"/>
      <c r="BQ544" s="222"/>
      <c r="BR544" s="222"/>
      <c r="BS544" s="222"/>
      <c r="BT544" s="224">
        <f t="shared" si="1610"/>
        <v>0</v>
      </c>
      <c r="BU544" s="222"/>
      <c r="BV544" s="222"/>
      <c r="BW544" s="222"/>
      <c r="BX544" s="222"/>
      <c r="BY544" s="224">
        <f t="shared" si="1611"/>
        <v>0</v>
      </c>
      <c r="BZ544" s="222"/>
      <c r="CA544" s="222"/>
      <c r="CB544" s="222"/>
      <c r="CC544" s="222"/>
      <c r="CD544" s="224">
        <f t="shared" si="1612"/>
        <v>0</v>
      </c>
      <c r="CE544" s="222"/>
      <c r="CF544" s="222"/>
      <c r="CG544" s="222"/>
      <c r="CH544" s="222"/>
      <c r="CI544" s="224">
        <f t="shared" si="1613"/>
        <v>0</v>
      </c>
      <c r="CJ544" s="222"/>
      <c r="CK544" s="222"/>
      <c r="CL544" s="222"/>
      <c r="CM544" s="222"/>
      <c r="CN544" s="224">
        <f t="shared" si="1614"/>
        <v>0</v>
      </c>
      <c r="CO544" s="222"/>
      <c r="CP544" s="222"/>
      <c r="CQ544" s="222"/>
      <c r="CR544" s="222"/>
      <c r="CS544" s="209">
        <f t="shared" si="1645"/>
        <v>0</v>
      </c>
      <c r="CT544" s="205"/>
      <c r="CU544" s="210">
        <f t="shared" si="1547"/>
        <v>0</v>
      </c>
      <c r="CV544" s="210">
        <f t="shared" si="1547"/>
        <v>0</v>
      </c>
      <c r="CW544" s="210">
        <f t="shared" si="1616"/>
        <v>0</v>
      </c>
      <c r="CX544" s="210">
        <f t="shared" si="1617"/>
        <v>0</v>
      </c>
      <c r="CY544" s="210">
        <f t="shared" si="1618"/>
        <v>0</v>
      </c>
      <c r="CZ544" s="210">
        <f t="shared" si="1619"/>
        <v>0</v>
      </c>
      <c r="DA544" s="210">
        <f t="shared" si="1548"/>
        <v>0</v>
      </c>
      <c r="DB544" s="210">
        <f t="shared" si="1548"/>
        <v>0</v>
      </c>
      <c r="DC544" s="210">
        <f t="shared" si="1620"/>
        <v>0</v>
      </c>
      <c r="DD544" s="210">
        <f t="shared" si="1621"/>
        <v>0</v>
      </c>
      <c r="DE544" s="210">
        <f t="shared" si="1622"/>
        <v>0</v>
      </c>
      <c r="DF544" s="210">
        <f t="shared" si="1623"/>
        <v>0</v>
      </c>
      <c r="DG544" s="210">
        <f t="shared" si="1624"/>
        <v>0</v>
      </c>
      <c r="DH544" s="210">
        <f t="shared" si="1625"/>
        <v>0</v>
      </c>
      <c r="DI544" s="210">
        <f t="shared" si="1626"/>
        <v>0</v>
      </c>
      <c r="DJ544" s="210">
        <f t="shared" si="1627"/>
        <v>0</v>
      </c>
      <c r="DK544" s="210">
        <f t="shared" si="1628"/>
        <v>0</v>
      </c>
      <c r="DL544" s="210">
        <f t="shared" si="1629"/>
        <v>0</v>
      </c>
      <c r="DN544" s="210">
        <f t="shared" si="1557"/>
        <v>0</v>
      </c>
      <c r="DO544" s="210">
        <f t="shared" si="1557"/>
        <v>0</v>
      </c>
      <c r="DP544" s="210">
        <f t="shared" si="1557"/>
        <v>0</v>
      </c>
      <c r="DQ544" s="210">
        <f t="shared" si="1557"/>
        <v>0</v>
      </c>
      <c r="DR544" s="210">
        <f t="shared" si="1557"/>
        <v>0</v>
      </c>
      <c r="DS544" s="210">
        <f t="shared" si="1557"/>
        <v>0</v>
      </c>
      <c r="DT544" s="210">
        <f t="shared" si="1557"/>
        <v>0</v>
      </c>
      <c r="DU544" s="210">
        <f t="shared" si="1557"/>
        <v>0</v>
      </c>
      <c r="DV544" s="210">
        <f t="shared" si="1646"/>
        <v>0</v>
      </c>
      <c r="DW544" s="210">
        <f t="shared" si="1646"/>
        <v>0</v>
      </c>
      <c r="DX544" s="210">
        <f t="shared" si="1646"/>
        <v>0</v>
      </c>
      <c r="DY544" s="210">
        <f t="shared" si="1646"/>
        <v>0</v>
      </c>
      <c r="DZ544" s="210">
        <f t="shared" si="1646"/>
        <v>0</v>
      </c>
      <c r="EA544" s="210">
        <f t="shared" si="1646"/>
        <v>0</v>
      </c>
      <c r="EB544" s="210">
        <f t="shared" si="1615"/>
        <v>0</v>
      </c>
      <c r="EC544" s="210">
        <f t="shared" si="1615"/>
        <v>0</v>
      </c>
      <c r="ED544" s="210">
        <f t="shared" si="1615"/>
        <v>0</v>
      </c>
      <c r="EE544" s="210">
        <f t="shared" si="1615"/>
        <v>0</v>
      </c>
      <c r="EF544" s="210">
        <f t="shared" si="1615"/>
        <v>0</v>
      </c>
      <c r="EG544" s="210">
        <f t="shared" si="1615"/>
        <v>0</v>
      </c>
      <c r="EH544" s="210">
        <f t="shared" si="1615"/>
        <v>0</v>
      </c>
      <c r="EI544" s="210">
        <f t="shared" si="1615"/>
        <v>0</v>
      </c>
      <c r="EJ544" s="210">
        <f t="shared" si="1615"/>
        <v>0</v>
      </c>
      <c r="EK544" s="210">
        <f t="shared" si="1615"/>
        <v>0</v>
      </c>
      <c r="EL544" s="210">
        <f t="shared" si="1564"/>
        <v>0</v>
      </c>
      <c r="EM544" s="210">
        <f t="shared" si="1564"/>
        <v>0</v>
      </c>
      <c r="EN544" s="210">
        <f t="shared" si="1564"/>
        <v>0</v>
      </c>
      <c r="EO544" s="210">
        <f t="shared" si="1564"/>
        <v>0</v>
      </c>
      <c r="EP544" s="210">
        <f t="shared" si="1564"/>
        <v>0</v>
      </c>
      <c r="EQ544" s="210">
        <f t="shared" si="1555"/>
        <v>0</v>
      </c>
      <c r="ES544" s="210">
        <f t="shared" si="1630"/>
        <v>0</v>
      </c>
      <c r="ET544" s="210">
        <f t="shared" si="1631"/>
        <v>0</v>
      </c>
      <c r="EU544" s="210">
        <f t="shared" si="1632"/>
        <v>0</v>
      </c>
      <c r="EV544" s="210">
        <f t="shared" si="1633"/>
        <v>0</v>
      </c>
      <c r="EW544" s="210">
        <f t="shared" si="1634"/>
        <v>0</v>
      </c>
      <c r="EX544" s="210">
        <f t="shared" si="1635"/>
        <v>0</v>
      </c>
      <c r="EY544" s="210">
        <f t="shared" si="1636"/>
        <v>0</v>
      </c>
      <c r="EZ544" s="210">
        <f t="shared" si="1637"/>
        <v>0</v>
      </c>
      <c r="FA544" s="210">
        <f t="shared" si="1638"/>
        <v>0</v>
      </c>
      <c r="FB544" s="210">
        <f t="shared" si="1639"/>
        <v>0</v>
      </c>
      <c r="FC544" s="210">
        <f t="shared" si="1640"/>
        <v>0</v>
      </c>
      <c r="FD544" s="210">
        <f t="shared" si="1641"/>
        <v>0</v>
      </c>
      <c r="FE544" s="210">
        <f t="shared" si="1642"/>
        <v>0</v>
      </c>
      <c r="FF544" s="210">
        <f t="shared" si="1643"/>
        <v>0</v>
      </c>
      <c r="FG544" s="210">
        <f t="shared" si="1644"/>
        <v>0</v>
      </c>
      <c r="FI544" s="211">
        <f t="shared" si="1567"/>
        <v>0</v>
      </c>
      <c r="FJ544" s="211">
        <f t="shared" si="1568"/>
        <v>0</v>
      </c>
      <c r="FK544" s="211">
        <f t="shared" si="1569"/>
        <v>0</v>
      </c>
      <c r="FL544" s="211">
        <f t="shared" si="1570"/>
        <v>0</v>
      </c>
      <c r="FM544" s="211">
        <f t="shared" si="1571"/>
        <v>0</v>
      </c>
      <c r="FN544" s="211">
        <f t="shared" si="1572"/>
        <v>0</v>
      </c>
      <c r="FO544" s="211">
        <f t="shared" si="1573"/>
        <v>0</v>
      </c>
      <c r="FP544" s="211">
        <f t="shared" si="1574"/>
        <v>0</v>
      </c>
      <c r="FQ544" s="211">
        <f t="shared" si="1575"/>
        <v>0</v>
      </c>
      <c r="FR544" s="211">
        <f t="shared" si="1576"/>
        <v>0</v>
      </c>
      <c r="FS544" s="211">
        <f t="shared" si="1577"/>
        <v>0</v>
      </c>
      <c r="FT544" s="211">
        <f t="shared" si="1578"/>
        <v>0</v>
      </c>
      <c r="FU544" s="211">
        <f t="shared" si="1579"/>
        <v>0</v>
      </c>
      <c r="FV544" s="211">
        <f t="shared" si="1580"/>
        <v>0</v>
      </c>
      <c r="FW544" s="211">
        <f t="shared" si="1581"/>
        <v>0</v>
      </c>
      <c r="FX544" s="211">
        <f t="shared" si="1582"/>
        <v>0</v>
      </c>
      <c r="FY544" s="211">
        <f t="shared" si="1583"/>
        <v>0</v>
      </c>
      <c r="FZ544" s="211">
        <f t="shared" si="1584"/>
        <v>0</v>
      </c>
      <c r="GA544" s="211">
        <f t="shared" si="1585"/>
        <v>0</v>
      </c>
      <c r="GB544" s="211">
        <f t="shared" si="1586"/>
        <v>0</v>
      </c>
      <c r="GC544" s="211">
        <f t="shared" si="1587"/>
        <v>0</v>
      </c>
      <c r="GD544" s="211">
        <f t="shared" si="1588"/>
        <v>0</v>
      </c>
      <c r="GE544" s="211">
        <f t="shared" si="1589"/>
        <v>0</v>
      </c>
      <c r="GF544" s="211">
        <f t="shared" si="1590"/>
        <v>0</v>
      </c>
      <c r="GG544" s="211">
        <f t="shared" si="1591"/>
        <v>0</v>
      </c>
      <c r="GH544" s="211">
        <f t="shared" si="1592"/>
        <v>0</v>
      </c>
      <c r="GI544" s="211">
        <f t="shared" si="1593"/>
        <v>0</v>
      </c>
      <c r="GJ544" s="211">
        <f t="shared" si="1594"/>
        <v>0</v>
      </c>
      <c r="GK544" s="211">
        <f t="shared" si="1595"/>
        <v>0</v>
      </c>
      <c r="GL544" s="211">
        <f t="shared" si="1596"/>
        <v>0</v>
      </c>
    </row>
    <row r="545" spans="3:194" ht="75">
      <c r="C545" s="25" t="s">
        <v>379</v>
      </c>
      <c r="D545" s="220">
        <v>5219</v>
      </c>
      <c r="E545" s="223">
        <v>1</v>
      </c>
      <c r="F545" s="223"/>
      <c r="G545" s="224">
        <f t="shared" si="1597"/>
        <v>0</v>
      </c>
      <c r="H545" s="224">
        <f t="shared" si="1598"/>
        <v>0</v>
      </c>
      <c r="I545" s="222"/>
      <c r="J545" s="222"/>
      <c r="K545" s="222"/>
      <c r="L545" s="222"/>
      <c r="M545" s="222"/>
      <c r="N545" s="222"/>
      <c r="O545" s="222"/>
      <c r="P545" s="222"/>
      <c r="Q545" s="224">
        <f t="shared" si="1599"/>
        <v>0</v>
      </c>
      <c r="R545" s="222"/>
      <c r="S545" s="222"/>
      <c r="T545" s="222"/>
      <c r="U545" s="222"/>
      <c r="V545" s="224">
        <f t="shared" si="1600"/>
        <v>0</v>
      </c>
      <c r="W545" s="222"/>
      <c r="X545" s="222"/>
      <c r="Y545" s="222"/>
      <c r="Z545" s="222"/>
      <c r="AA545" s="224">
        <f t="shared" si="1601"/>
        <v>0</v>
      </c>
      <c r="AB545" s="222"/>
      <c r="AC545" s="222"/>
      <c r="AD545" s="222"/>
      <c r="AE545" s="222"/>
      <c r="AF545" s="224">
        <f t="shared" si="1602"/>
        <v>0</v>
      </c>
      <c r="AG545" s="222"/>
      <c r="AH545" s="222"/>
      <c r="AI545" s="222"/>
      <c r="AJ545" s="222"/>
      <c r="AK545" s="224">
        <f t="shared" si="1603"/>
        <v>0</v>
      </c>
      <c r="AL545" s="224">
        <f t="shared" si="1604"/>
        <v>0</v>
      </c>
      <c r="AM545" s="222"/>
      <c r="AN545" s="222"/>
      <c r="AO545" s="222"/>
      <c r="AP545" s="222"/>
      <c r="AQ545" s="222"/>
      <c r="AR545" s="222"/>
      <c r="AS545" s="222"/>
      <c r="AT545" s="222"/>
      <c r="AU545" s="224">
        <f t="shared" si="1605"/>
        <v>0</v>
      </c>
      <c r="AV545" s="222"/>
      <c r="AW545" s="222"/>
      <c r="AX545" s="222"/>
      <c r="AY545" s="222"/>
      <c r="AZ545" s="224">
        <f t="shared" si="1606"/>
        <v>0</v>
      </c>
      <c r="BA545" s="222"/>
      <c r="BB545" s="222"/>
      <c r="BC545" s="222"/>
      <c r="BD545" s="222"/>
      <c r="BE545" s="224">
        <f t="shared" si="1607"/>
        <v>0</v>
      </c>
      <c r="BF545" s="222"/>
      <c r="BG545" s="222"/>
      <c r="BH545" s="222"/>
      <c r="BI545" s="222"/>
      <c r="BJ545" s="224">
        <f t="shared" si="1608"/>
        <v>0</v>
      </c>
      <c r="BK545" s="222"/>
      <c r="BL545" s="222"/>
      <c r="BM545" s="222"/>
      <c r="BN545" s="222"/>
      <c r="BO545" s="224">
        <f t="shared" si="1609"/>
        <v>0</v>
      </c>
      <c r="BP545" s="222"/>
      <c r="BQ545" s="222"/>
      <c r="BR545" s="222"/>
      <c r="BS545" s="222"/>
      <c r="BT545" s="224">
        <f t="shared" si="1610"/>
        <v>0</v>
      </c>
      <c r="BU545" s="222"/>
      <c r="BV545" s="222"/>
      <c r="BW545" s="222"/>
      <c r="BX545" s="222"/>
      <c r="BY545" s="224">
        <f t="shared" si="1611"/>
        <v>0</v>
      </c>
      <c r="BZ545" s="222"/>
      <c r="CA545" s="222"/>
      <c r="CB545" s="222"/>
      <c r="CC545" s="222"/>
      <c r="CD545" s="224">
        <f t="shared" si="1612"/>
        <v>0</v>
      </c>
      <c r="CE545" s="222"/>
      <c r="CF545" s="222"/>
      <c r="CG545" s="222"/>
      <c r="CH545" s="222"/>
      <c r="CI545" s="224">
        <f t="shared" si="1613"/>
        <v>0</v>
      </c>
      <c r="CJ545" s="222"/>
      <c r="CK545" s="222"/>
      <c r="CL545" s="222"/>
      <c r="CM545" s="222"/>
      <c r="CN545" s="224">
        <f t="shared" si="1614"/>
        <v>0</v>
      </c>
      <c r="CO545" s="222"/>
      <c r="CP545" s="222"/>
      <c r="CQ545" s="222"/>
      <c r="CR545" s="222"/>
      <c r="CS545" s="209">
        <f t="shared" si="1645"/>
        <v>0</v>
      </c>
      <c r="CT545" s="205"/>
      <c r="CU545" s="210">
        <f t="shared" si="1547"/>
        <v>0</v>
      </c>
      <c r="CV545" s="210">
        <f t="shared" si="1547"/>
        <v>0</v>
      </c>
      <c r="CW545" s="210">
        <f t="shared" si="1616"/>
        <v>0</v>
      </c>
      <c r="CX545" s="210">
        <f t="shared" si="1617"/>
        <v>0</v>
      </c>
      <c r="CY545" s="210">
        <f t="shared" si="1618"/>
        <v>0</v>
      </c>
      <c r="CZ545" s="210">
        <f t="shared" si="1619"/>
        <v>0</v>
      </c>
      <c r="DA545" s="210">
        <f t="shared" si="1548"/>
        <v>0</v>
      </c>
      <c r="DB545" s="210">
        <f t="shared" si="1548"/>
        <v>0</v>
      </c>
      <c r="DC545" s="210">
        <f t="shared" si="1620"/>
        <v>0</v>
      </c>
      <c r="DD545" s="210">
        <f t="shared" si="1621"/>
        <v>0</v>
      </c>
      <c r="DE545" s="210">
        <f t="shared" si="1622"/>
        <v>0</v>
      </c>
      <c r="DF545" s="210">
        <f t="shared" si="1623"/>
        <v>0</v>
      </c>
      <c r="DG545" s="210">
        <f t="shared" si="1624"/>
        <v>0</v>
      </c>
      <c r="DH545" s="210">
        <f t="shared" si="1625"/>
        <v>0</v>
      </c>
      <c r="DI545" s="210">
        <f t="shared" si="1626"/>
        <v>0</v>
      </c>
      <c r="DJ545" s="210">
        <f t="shared" si="1627"/>
        <v>0</v>
      </c>
      <c r="DK545" s="210">
        <f t="shared" si="1628"/>
        <v>0</v>
      </c>
      <c r="DL545" s="210">
        <f t="shared" si="1629"/>
        <v>0</v>
      </c>
      <c r="DN545" s="210">
        <f t="shared" si="1557"/>
        <v>0</v>
      </c>
      <c r="DO545" s="210">
        <f t="shared" si="1557"/>
        <v>0</v>
      </c>
      <c r="DP545" s="210">
        <f t="shared" si="1557"/>
        <v>0</v>
      </c>
      <c r="DQ545" s="210">
        <f t="shared" si="1557"/>
        <v>0</v>
      </c>
      <c r="DR545" s="210">
        <f t="shared" si="1557"/>
        <v>0</v>
      </c>
      <c r="DS545" s="210">
        <f t="shared" si="1557"/>
        <v>0</v>
      </c>
      <c r="DT545" s="210">
        <f t="shared" si="1557"/>
        <v>0</v>
      </c>
      <c r="DU545" s="210">
        <f t="shared" si="1557"/>
        <v>0</v>
      </c>
      <c r="DV545" s="210">
        <f t="shared" si="1646"/>
        <v>0</v>
      </c>
      <c r="DW545" s="210">
        <f t="shared" si="1646"/>
        <v>0</v>
      </c>
      <c r="DX545" s="210">
        <f t="shared" si="1646"/>
        <v>0</v>
      </c>
      <c r="DY545" s="210">
        <f t="shared" si="1646"/>
        <v>0</v>
      </c>
      <c r="DZ545" s="210">
        <f t="shared" si="1646"/>
        <v>0</v>
      </c>
      <c r="EA545" s="210">
        <f t="shared" si="1646"/>
        <v>0</v>
      </c>
      <c r="EB545" s="210">
        <f t="shared" si="1615"/>
        <v>0</v>
      </c>
      <c r="EC545" s="210">
        <f t="shared" si="1615"/>
        <v>0</v>
      </c>
      <c r="ED545" s="210">
        <f t="shared" si="1615"/>
        <v>0</v>
      </c>
      <c r="EE545" s="210">
        <f t="shared" si="1615"/>
        <v>0</v>
      </c>
      <c r="EF545" s="210">
        <f t="shared" si="1615"/>
        <v>0</v>
      </c>
      <c r="EG545" s="210">
        <f t="shared" si="1615"/>
        <v>0</v>
      </c>
      <c r="EH545" s="210">
        <f t="shared" si="1615"/>
        <v>0</v>
      </c>
      <c r="EI545" s="210">
        <f t="shared" si="1615"/>
        <v>0</v>
      </c>
      <c r="EJ545" s="210">
        <f t="shared" si="1615"/>
        <v>0</v>
      </c>
      <c r="EK545" s="210">
        <f t="shared" si="1615"/>
        <v>0</v>
      </c>
      <c r="EL545" s="210">
        <f t="shared" si="1564"/>
        <v>0</v>
      </c>
      <c r="EM545" s="210">
        <f t="shared" si="1564"/>
        <v>0</v>
      </c>
      <c r="EN545" s="210">
        <f t="shared" si="1564"/>
        <v>0</v>
      </c>
      <c r="EO545" s="210">
        <f t="shared" si="1564"/>
        <v>0</v>
      </c>
      <c r="EP545" s="210">
        <f t="shared" si="1564"/>
        <v>0</v>
      </c>
      <c r="EQ545" s="210">
        <f t="shared" si="1555"/>
        <v>0</v>
      </c>
      <c r="ES545" s="210">
        <f t="shared" si="1630"/>
        <v>0</v>
      </c>
      <c r="ET545" s="210">
        <f t="shared" si="1631"/>
        <v>0</v>
      </c>
      <c r="EU545" s="210">
        <f t="shared" si="1632"/>
        <v>0</v>
      </c>
      <c r="EV545" s="210">
        <f t="shared" si="1633"/>
        <v>0</v>
      </c>
      <c r="EW545" s="210">
        <f t="shared" si="1634"/>
        <v>0</v>
      </c>
      <c r="EX545" s="210">
        <f t="shared" si="1635"/>
        <v>0</v>
      </c>
      <c r="EY545" s="210">
        <f t="shared" si="1636"/>
        <v>0</v>
      </c>
      <c r="EZ545" s="210">
        <f t="shared" si="1637"/>
        <v>0</v>
      </c>
      <c r="FA545" s="210">
        <f t="shared" si="1638"/>
        <v>0</v>
      </c>
      <c r="FB545" s="210">
        <f t="shared" si="1639"/>
        <v>0</v>
      </c>
      <c r="FC545" s="210">
        <f t="shared" si="1640"/>
        <v>0</v>
      </c>
      <c r="FD545" s="210">
        <f t="shared" si="1641"/>
        <v>0</v>
      </c>
      <c r="FE545" s="210">
        <f t="shared" si="1642"/>
        <v>0</v>
      </c>
      <c r="FF545" s="210">
        <f t="shared" si="1643"/>
        <v>0</v>
      </c>
      <c r="FG545" s="210">
        <f t="shared" si="1644"/>
        <v>0</v>
      </c>
      <c r="FI545" s="211">
        <f t="shared" si="1567"/>
        <v>0</v>
      </c>
      <c r="FJ545" s="211">
        <f t="shared" si="1568"/>
        <v>0</v>
      </c>
      <c r="FK545" s="211">
        <f t="shared" si="1569"/>
        <v>0</v>
      </c>
      <c r="FL545" s="211">
        <f t="shared" si="1570"/>
        <v>0</v>
      </c>
      <c r="FM545" s="211">
        <f t="shared" si="1571"/>
        <v>0</v>
      </c>
      <c r="FN545" s="211">
        <f t="shared" si="1572"/>
        <v>0</v>
      </c>
      <c r="FO545" s="211">
        <f t="shared" si="1573"/>
        <v>0</v>
      </c>
      <c r="FP545" s="211">
        <f t="shared" si="1574"/>
        <v>0</v>
      </c>
      <c r="FQ545" s="211">
        <f t="shared" si="1575"/>
        <v>0</v>
      </c>
      <c r="FR545" s="211">
        <f t="shared" si="1576"/>
        <v>0</v>
      </c>
      <c r="FS545" s="211">
        <f t="shared" si="1577"/>
        <v>0</v>
      </c>
      <c r="FT545" s="211">
        <f t="shared" si="1578"/>
        <v>0</v>
      </c>
      <c r="FU545" s="211">
        <f t="shared" si="1579"/>
        <v>0</v>
      </c>
      <c r="FV545" s="211">
        <f t="shared" si="1580"/>
        <v>0</v>
      </c>
      <c r="FW545" s="211">
        <f t="shared" si="1581"/>
        <v>0</v>
      </c>
      <c r="FX545" s="211">
        <f t="shared" si="1582"/>
        <v>0</v>
      </c>
      <c r="FY545" s="211">
        <f t="shared" si="1583"/>
        <v>0</v>
      </c>
      <c r="FZ545" s="211">
        <f t="shared" si="1584"/>
        <v>0</v>
      </c>
      <c r="GA545" s="211">
        <f t="shared" si="1585"/>
        <v>0</v>
      </c>
      <c r="GB545" s="211">
        <f t="shared" si="1586"/>
        <v>0</v>
      </c>
      <c r="GC545" s="211">
        <f t="shared" si="1587"/>
        <v>0</v>
      </c>
      <c r="GD545" s="211">
        <f t="shared" si="1588"/>
        <v>0</v>
      </c>
      <c r="GE545" s="211">
        <f t="shared" si="1589"/>
        <v>0</v>
      </c>
      <c r="GF545" s="211">
        <f t="shared" si="1590"/>
        <v>0</v>
      </c>
      <c r="GG545" s="211">
        <f t="shared" si="1591"/>
        <v>0</v>
      </c>
      <c r="GH545" s="211">
        <f t="shared" si="1592"/>
        <v>0</v>
      </c>
      <c r="GI545" s="211">
        <f t="shared" si="1593"/>
        <v>0</v>
      </c>
      <c r="GJ545" s="211">
        <f t="shared" si="1594"/>
        <v>0</v>
      </c>
      <c r="GK545" s="211">
        <f t="shared" si="1595"/>
        <v>0</v>
      </c>
      <c r="GL545" s="211">
        <f t="shared" si="1596"/>
        <v>0</v>
      </c>
    </row>
    <row r="546" spans="3:194" ht="60">
      <c r="C546" s="25" t="s">
        <v>380</v>
      </c>
      <c r="D546" s="220">
        <v>5220</v>
      </c>
      <c r="E546" s="223">
        <v>19</v>
      </c>
      <c r="F546" s="223"/>
      <c r="G546" s="224">
        <f t="shared" si="1597"/>
        <v>0</v>
      </c>
      <c r="H546" s="224">
        <f t="shared" si="1598"/>
        <v>0</v>
      </c>
      <c r="I546" s="222"/>
      <c r="J546" s="222"/>
      <c r="K546" s="222"/>
      <c r="L546" s="222"/>
      <c r="M546" s="222"/>
      <c r="N546" s="222"/>
      <c r="O546" s="222"/>
      <c r="P546" s="222"/>
      <c r="Q546" s="224">
        <f t="shared" si="1599"/>
        <v>0</v>
      </c>
      <c r="R546" s="222"/>
      <c r="S546" s="222"/>
      <c r="T546" s="222"/>
      <c r="U546" s="222"/>
      <c r="V546" s="224">
        <f t="shared" si="1600"/>
        <v>0</v>
      </c>
      <c r="W546" s="222"/>
      <c r="X546" s="222"/>
      <c r="Y546" s="222"/>
      <c r="Z546" s="222"/>
      <c r="AA546" s="224">
        <f t="shared" si="1601"/>
        <v>0</v>
      </c>
      <c r="AB546" s="222"/>
      <c r="AC546" s="222"/>
      <c r="AD546" s="222"/>
      <c r="AE546" s="222"/>
      <c r="AF546" s="224">
        <f t="shared" si="1602"/>
        <v>0</v>
      </c>
      <c r="AG546" s="222"/>
      <c r="AH546" s="222"/>
      <c r="AI546" s="222"/>
      <c r="AJ546" s="222"/>
      <c r="AK546" s="224">
        <f t="shared" si="1603"/>
        <v>0</v>
      </c>
      <c r="AL546" s="224">
        <f t="shared" si="1604"/>
        <v>0</v>
      </c>
      <c r="AM546" s="222"/>
      <c r="AN546" s="222"/>
      <c r="AO546" s="222"/>
      <c r="AP546" s="222"/>
      <c r="AQ546" s="222"/>
      <c r="AR546" s="222"/>
      <c r="AS546" s="222"/>
      <c r="AT546" s="222"/>
      <c r="AU546" s="224">
        <f t="shared" si="1605"/>
        <v>0</v>
      </c>
      <c r="AV546" s="222"/>
      <c r="AW546" s="222"/>
      <c r="AX546" s="222"/>
      <c r="AY546" s="222"/>
      <c r="AZ546" s="224">
        <f t="shared" si="1606"/>
        <v>0</v>
      </c>
      <c r="BA546" s="222"/>
      <c r="BB546" s="222"/>
      <c r="BC546" s="222"/>
      <c r="BD546" s="222"/>
      <c r="BE546" s="224">
        <f t="shared" si="1607"/>
        <v>0</v>
      </c>
      <c r="BF546" s="222"/>
      <c r="BG546" s="222"/>
      <c r="BH546" s="222"/>
      <c r="BI546" s="222"/>
      <c r="BJ546" s="224">
        <f t="shared" si="1608"/>
        <v>0</v>
      </c>
      <c r="BK546" s="222"/>
      <c r="BL546" s="222"/>
      <c r="BM546" s="222"/>
      <c r="BN546" s="222"/>
      <c r="BO546" s="224">
        <f t="shared" si="1609"/>
        <v>0</v>
      </c>
      <c r="BP546" s="222"/>
      <c r="BQ546" s="222"/>
      <c r="BR546" s="222"/>
      <c r="BS546" s="222"/>
      <c r="BT546" s="224">
        <f t="shared" si="1610"/>
        <v>0</v>
      </c>
      <c r="BU546" s="222"/>
      <c r="BV546" s="222"/>
      <c r="BW546" s="222"/>
      <c r="BX546" s="222"/>
      <c r="BY546" s="224">
        <f t="shared" si="1611"/>
        <v>0</v>
      </c>
      <c r="BZ546" s="222"/>
      <c r="CA546" s="222"/>
      <c r="CB546" s="222"/>
      <c r="CC546" s="222"/>
      <c r="CD546" s="224">
        <f t="shared" si="1612"/>
        <v>0</v>
      </c>
      <c r="CE546" s="222"/>
      <c r="CF546" s="222"/>
      <c r="CG546" s="222"/>
      <c r="CH546" s="222"/>
      <c r="CI546" s="224">
        <f t="shared" si="1613"/>
        <v>0</v>
      </c>
      <c r="CJ546" s="222"/>
      <c r="CK546" s="222"/>
      <c r="CL546" s="222"/>
      <c r="CM546" s="222"/>
      <c r="CN546" s="224">
        <f t="shared" si="1614"/>
        <v>0</v>
      </c>
      <c r="CO546" s="222"/>
      <c r="CP546" s="222"/>
      <c r="CQ546" s="222"/>
      <c r="CR546" s="222"/>
      <c r="CS546" s="209">
        <f t="shared" si="1645"/>
        <v>0</v>
      </c>
      <c r="CT546" s="205"/>
      <c r="CU546" s="210">
        <f t="shared" si="1547"/>
        <v>0</v>
      </c>
      <c r="CV546" s="210">
        <f t="shared" si="1547"/>
        <v>0</v>
      </c>
      <c r="CW546" s="210">
        <f t="shared" si="1616"/>
        <v>0</v>
      </c>
      <c r="CX546" s="210">
        <f t="shared" si="1617"/>
        <v>0</v>
      </c>
      <c r="CY546" s="210">
        <f t="shared" si="1618"/>
        <v>0</v>
      </c>
      <c r="CZ546" s="210">
        <f t="shared" si="1619"/>
        <v>0</v>
      </c>
      <c r="DA546" s="210">
        <f t="shared" si="1548"/>
        <v>0</v>
      </c>
      <c r="DB546" s="210">
        <f t="shared" si="1548"/>
        <v>0</v>
      </c>
      <c r="DC546" s="210">
        <f t="shared" si="1620"/>
        <v>0</v>
      </c>
      <c r="DD546" s="210">
        <f t="shared" si="1621"/>
        <v>0</v>
      </c>
      <c r="DE546" s="210">
        <f t="shared" si="1622"/>
        <v>0</v>
      </c>
      <c r="DF546" s="210">
        <f t="shared" si="1623"/>
        <v>0</v>
      </c>
      <c r="DG546" s="210">
        <f t="shared" si="1624"/>
        <v>0</v>
      </c>
      <c r="DH546" s="210">
        <f t="shared" si="1625"/>
        <v>0</v>
      </c>
      <c r="DI546" s="210">
        <f t="shared" si="1626"/>
        <v>0</v>
      </c>
      <c r="DJ546" s="210">
        <f t="shared" si="1627"/>
        <v>0</v>
      </c>
      <c r="DK546" s="210">
        <f t="shared" si="1628"/>
        <v>0</v>
      </c>
      <c r="DL546" s="210">
        <f t="shared" si="1629"/>
        <v>0</v>
      </c>
      <c r="DN546" s="210">
        <f t="shared" si="1557"/>
        <v>0</v>
      </c>
      <c r="DO546" s="210">
        <f t="shared" si="1557"/>
        <v>0</v>
      </c>
      <c r="DP546" s="210">
        <f t="shared" si="1557"/>
        <v>0</v>
      </c>
      <c r="DQ546" s="210">
        <f t="shared" si="1557"/>
        <v>0</v>
      </c>
      <c r="DR546" s="210">
        <f t="shared" si="1557"/>
        <v>0</v>
      </c>
      <c r="DS546" s="210">
        <f t="shared" si="1557"/>
        <v>0</v>
      </c>
      <c r="DT546" s="210">
        <f t="shared" si="1557"/>
        <v>0</v>
      </c>
      <c r="DU546" s="210">
        <f t="shared" si="1557"/>
        <v>0</v>
      </c>
      <c r="DV546" s="210">
        <f t="shared" si="1646"/>
        <v>0</v>
      </c>
      <c r="DW546" s="210">
        <f t="shared" si="1646"/>
        <v>0</v>
      </c>
      <c r="DX546" s="210">
        <f t="shared" si="1646"/>
        <v>0</v>
      </c>
      <c r="DY546" s="210">
        <f t="shared" si="1646"/>
        <v>0</v>
      </c>
      <c r="DZ546" s="210">
        <f t="shared" si="1646"/>
        <v>0</v>
      </c>
      <c r="EA546" s="210">
        <f t="shared" si="1646"/>
        <v>0</v>
      </c>
      <c r="EB546" s="210">
        <f t="shared" si="1615"/>
        <v>0</v>
      </c>
      <c r="EC546" s="210">
        <f t="shared" si="1615"/>
        <v>0</v>
      </c>
      <c r="ED546" s="210">
        <f t="shared" si="1615"/>
        <v>0</v>
      </c>
      <c r="EE546" s="210">
        <f t="shared" si="1615"/>
        <v>0</v>
      </c>
      <c r="EF546" s="210">
        <f t="shared" si="1615"/>
        <v>0</v>
      </c>
      <c r="EG546" s="210">
        <f t="shared" si="1615"/>
        <v>0</v>
      </c>
      <c r="EH546" s="210">
        <f t="shared" si="1615"/>
        <v>0</v>
      </c>
      <c r="EI546" s="210">
        <f t="shared" si="1615"/>
        <v>0</v>
      </c>
      <c r="EJ546" s="210">
        <f t="shared" si="1615"/>
        <v>0</v>
      </c>
      <c r="EK546" s="210">
        <f t="shared" si="1615"/>
        <v>0</v>
      </c>
      <c r="EL546" s="210">
        <f t="shared" si="1564"/>
        <v>0</v>
      </c>
      <c r="EM546" s="210">
        <f t="shared" si="1564"/>
        <v>0</v>
      </c>
      <c r="EN546" s="210">
        <f t="shared" si="1564"/>
        <v>0</v>
      </c>
      <c r="EO546" s="210">
        <f t="shared" si="1564"/>
        <v>0</v>
      </c>
      <c r="EP546" s="210">
        <f t="shared" si="1564"/>
        <v>0</v>
      </c>
      <c r="EQ546" s="210">
        <f t="shared" si="1555"/>
        <v>0</v>
      </c>
      <c r="ES546" s="210">
        <f t="shared" si="1630"/>
        <v>0</v>
      </c>
      <c r="ET546" s="210">
        <f t="shared" si="1631"/>
        <v>0</v>
      </c>
      <c r="EU546" s="210">
        <f t="shared" si="1632"/>
        <v>0</v>
      </c>
      <c r="EV546" s="210">
        <f t="shared" si="1633"/>
        <v>0</v>
      </c>
      <c r="EW546" s="210">
        <f t="shared" si="1634"/>
        <v>0</v>
      </c>
      <c r="EX546" s="210">
        <f t="shared" si="1635"/>
        <v>0</v>
      </c>
      <c r="EY546" s="210">
        <f t="shared" si="1636"/>
        <v>0</v>
      </c>
      <c r="EZ546" s="210">
        <f t="shared" si="1637"/>
        <v>0</v>
      </c>
      <c r="FA546" s="210">
        <f t="shared" si="1638"/>
        <v>0</v>
      </c>
      <c r="FB546" s="210">
        <f t="shared" si="1639"/>
        <v>0</v>
      </c>
      <c r="FC546" s="210">
        <f t="shared" si="1640"/>
        <v>0</v>
      </c>
      <c r="FD546" s="210">
        <f t="shared" si="1641"/>
        <v>0</v>
      </c>
      <c r="FE546" s="210">
        <f t="shared" si="1642"/>
        <v>0</v>
      </c>
      <c r="FF546" s="210">
        <f t="shared" si="1643"/>
        <v>0</v>
      </c>
      <c r="FG546" s="210">
        <f t="shared" si="1644"/>
        <v>0</v>
      </c>
      <c r="FI546" s="211">
        <f t="shared" si="1567"/>
        <v>0</v>
      </c>
      <c r="FJ546" s="211">
        <f t="shared" si="1568"/>
        <v>0</v>
      </c>
      <c r="FK546" s="211">
        <f t="shared" si="1569"/>
        <v>0</v>
      </c>
      <c r="FL546" s="211">
        <f t="shared" si="1570"/>
        <v>0</v>
      </c>
      <c r="FM546" s="211">
        <f t="shared" si="1571"/>
        <v>0</v>
      </c>
      <c r="FN546" s="211">
        <f t="shared" si="1572"/>
        <v>0</v>
      </c>
      <c r="FO546" s="211">
        <f t="shared" si="1573"/>
        <v>0</v>
      </c>
      <c r="FP546" s="211">
        <f t="shared" si="1574"/>
        <v>0</v>
      </c>
      <c r="FQ546" s="211">
        <f t="shared" si="1575"/>
        <v>0</v>
      </c>
      <c r="FR546" s="211">
        <f t="shared" si="1576"/>
        <v>0</v>
      </c>
      <c r="FS546" s="211">
        <f t="shared" si="1577"/>
        <v>0</v>
      </c>
      <c r="FT546" s="211">
        <f t="shared" si="1578"/>
        <v>0</v>
      </c>
      <c r="FU546" s="211">
        <f t="shared" si="1579"/>
        <v>0</v>
      </c>
      <c r="FV546" s="211">
        <f t="shared" si="1580"/>
        <v>0</v>
      </c>
      <c r="FW546" s="211">
        <f t="shared" si="1581"/>
        <v>0</v>
      </c>
      <c r="FX546" s="211">
        <f t="shared" si="1582"/>
        <v>0</v>
      </c>
      <c r="FY546" s="211">
        <f t="shared" si="1583"/>
        <v>0</v>
      </c>
      <c r="FZ546" s="211">
        <f t="shared" si="1584"/>
        <v>0</v>
      </c>
      <c r="GA546" s="211">
        <f t="shared" si="1585"/>
        <v>0</v>
      </c>
      <c r="GB546" s="211">
        <f t="shared" si="1586"/>
        <v>0</v>
      </c>
      <c r="GC546" s="211">
        <f t="shared" si="1587"/>
        <v>0</v>
      </c>
      <c r="GD546" s="211">
        <f t="shared" si="1588"/>
        <v>0</v>
      </c>
      <c r="GE546" s="211">
        <f t="shared" si="1589"/>
        <v>0</v>
      </c>
      <c r="GF546" s="211">
        <f t="shared" si="1590"/>
        <v>0</v>
      </c>
      <c r="GG546" s="211">
        <f t="shared" si="1591"/>
        <v>0</v>
      </c>
      <c r="GH546" s="211">
        <f t="shared" si="1592"/>
        <v>0</v>
      </c>
      <c r="GI546" s="211">
        <f t="shared" si="1593"/>
        <v>0</v>
      </c>
      <c r="GJ546" s="211">
        <f t="shared" si="1594"/>
        <v>0</v>
      </c>
      <c r="GK546" s="211">
        <f t="shared" si="1595"/>
        <v>0</v>
      </c>
      <c r="GL546" s="211">
        <f t="shared" si="1596"/>
        <v>0</v>
      </c>
    </row>
    <row r="547" spans="3:194" ht="90">
      <c r="C547" s="25" t="s">
        <v>1239</v>
      </c>
      <c r="D547" s="220">
        <v>5221</v>
      </c>
      <c r="E547" s="223">
        <v>15</v>
      </c>
      <c r="F547" s="223"/>
      <c r="G547" s="224">
        <f t="shared" si="1597"/>
        <v>0</v>
      </c>
      <c r="H547" s="224">
        <f t="shared" si="1598"/>
        <v>0</v>
      </c>
      <c r="I547" s="222"/>
      <c r="J547" s="222"/>
      <c r="K547" s="222"/>
      <c r="L547" s="222"/>
      <c r="M547" s="222"/>
      <c r="N547" s="222"/>
      <c r="O547" s="222"/>
      <c r="P547" s="222"/>
      <c r="Q547" s="224">
        <f t="shared" si="1599"/>
        <v>0</v>
      </c>
      <c r="R547" s="222"/>
      <c r="S547" s="222"/>
      <c r="T547" s="222"/>
      <c r="U547" s="222"/>
      <c r="V547" s="224">
        <f t="shared" si="1600"/>
        <v>0</v>
      </c>
      <c r="W547" s="222"/>
      <c r="X547" s="222"/>
      <c r="Y547" s="222"/>
      <c r="Z547" s="222"/>
      <c r="AA547" s="224">
        <f t="shared" si="1601"/>
        <v>0</v>
      </c>
      <c r="AB547" s="222"/>
      <c r="AC547" s="222"/>
      <c r="AD547" s="222"/>
      <c r="AE547" s="222"/>
      <c r="AF547" s="224">
        <f t="shared" si="1602"/>
        <v>0</v>
      </c>
      <c r="AG547" s="222"/>
      <c r="AH547" s="222"/>
      <c r="AI547" s="222"/>
      <c r="AJ547" s="222"/>
      <c r="AK547" s="224">
        <f t="shared" si="1603"/>
        <v>0</v>
      </c>
      <c r="AL547" s="224">
        <f t="shared" si="1604"/>
        <v>0</v>
      </c>
      <c r="AM547" s="222"/>
      <c r="AN547" s="222"/>
      <c r="AO547" s="222"/>
      <c r="AP547" s="222"/>
      <c r="AQ547" s="222"/>
      <c r="AR547" s="222"/>
      <c r="AS547" s="222"/>
      <c r="AT547" s="222"/>
      <c r="AU547" s="224">
        <f t="shared" si="1605"/>
        <v>0</v>
      </c>
      <c r="AV547" s="222"/>
      <c r="AW547" s="222"/>
      <c r="AX547" s="222"/>
      <c r="AY547" s="222"/>
      <c r="AZ547" s="224">
        <f t="shared" si="1606"/>
        <v>0</v>
      </c>
      <c r="BA547" s="222"/>
      <c r="BB547" s="222"/>
      <c r="BC547" s="222"/>
      <c r="BD547" s="222"/>
      <c r="BE547" s="224">
        <f t="shared" si="1607"/>
        <v>0</v>
      </c>
      <c r="BF547" s="222"/>
      <c r="BG547" s="222"/>
      <c r="BH547" s="222"/>
      <c r="BI547" s="222"/>
      <c r="BJ547" s="224">
        <f t="shared" si="1608"/>
        <v>0</v>
      </c>
      <c r="BK547" s="222"/>
      <c r="BL547" s="222"/>
      <c r="BM547" s="222"/>
      <c r="BN547" s="222"/>
      <c r="BO547" s="224">
        <f t="shared" si="1609"/>
        <v>0</v>
      </c>
      <c r="BP547" s="222"/>
      <c r="BQ547" s="222"/>
      <c r="BR547" s="222"/>
      <c r="BS547" s="222"/>
      <c r="BT547" s="224">
        <f t="shared" si="1610"/>
        <v>0</v>
      </c>
      <c r="BU547" s="222"/>
      <c r="BV547" s="222"/>
      <c r="BW547" s="222"/>
      <c r="BX547" s="222"/>
      <c r="BY547" s="224">
        <f t="shared" si="1611"/>
        <v>0</v>
      </c>
      <c r="BZ547" s="222"/>
      <c r="CA547" s="222"/>
      <c r="CB547" s="222"/>
      <c r="CC547" s="222"/>
      <c r="CD547" s="224">
        <f t="shared" si="1612"/>
        <v>0</v>
      </c>
      <c r="CE547" s="222"/>
      <c r="CF547" s="222"/>
      <c r="CG547" s="222"/>
      <c r="CH547" s="222"/>
      <c r="CI547" s="224">
        <f t="shared" si="1613"/>
        <v>0</v>
      </c>
      <c r="CJ547" s="222"/>
      <c r="CK547" s="222"/>
      <c r="CL547" s="222"/>
      <c r="CM547" s="222"/>
      <c r="CN547" s="224">
        <f t="shared" si="1614"/>
        <v>0</v>
      </c>
      <c r="CO547" s="222"/>
      <c r="CP547" s="222"/>
      <c r="CQ547" s="222"/>
      <c r="CR547" s="222"/>
      <c r="CS547" s="209">
        <f t="shared" si="1645"/>
        <v>0</v>
      </c>
      <c r="CT547" s="205"/>
      <c r="CU547" s="210">
        <f t="shared" si="1547"/>
        <v>0</v>
      </c>
      <c r="CV547" s="210">
        <f t="shared" si="1547"/>
        <v>0</v>
      </c>
      <c r="CW547" s="210">
        <f t="shared" si="1616"/>
        <v>0</v>
      </c>
      <c r="CX547" s="210">
        <f t="shared" si="1617"/>
        <v>0</v>
      </c>
      <c r="CY547" s="210">
        <f t="shared" si="1618"/>
        <v>0</v>
      </c>
      <c r="CZ547" s="210">
        <f t="shared" si="1619"/>
        <v>0</v>
      </c>
      <c r="DA547" s="210">
        <f t="shared" si="1548"/>
        <v>0</v>
      </c>
      <c r="DB547" s="210">
        <f t="shared" si="1548"/>
        <v>0</v>
      </c>
      <c r="DC547" s="210">
        <f t="shared" si="1620"/>
        <v>0</v>
      </c>
      <c r="DD547" s="210">
        <f t="shared" si="1621"/>
        <v>0</v>
      </c>
      <c r="DE547" s="210">
        <f t="shared" si="1622"/>
        <v>0</v>
      </c>
      <c r="DF547" s="210">
        <f t="shared" si="1623"/>
        <v>0</v>
      </c>
      <c r="DG547" s="210">
        <f t="shared" si="1624"/>
        <v>0</v>
      </c>
      <c r="DH547" s="210">
        <f t="shared" si="1625"/>
        <v>0</v>
      </c>
      <c r="DI547" s="210">
        <f t="shared" si="1626"/>
        <v>0</v>
      </c>
      <c r="DJ547" s="210">
        <f t="shared" si="1627"/>
        <v>0</v>
      </c>
      <c r="DK547" s="210">
        <f t="shared" si="1628"/>
        <v>0</v>
      </c>
      <c r="DL547" s="210">
        <f t="shared" si="1629"/>
        <v>0</v>
      </c>
      <c r="DN547" s="210">
        <f t="shared" si="1557"/>
        <v>0</v>
      </c>
      <c r="DO547" s="210">
        <f t="shared" si="1557"/>
        <v>0</v>
      </c>
      <c r="DP547" s="210">
        <f t="shared" si="1557"/>
        <v>0</v>
      </c>
      <c r="DQ547" s="210">
        <f t="shared" si="1557"/>
        <v>0</v>
      </c>
      <c r="DR547" s="210">
        <f t="shared" si="1557"/>
        <v>0</v>
      </c>
      <c r="DS547" s="210">
        <f t="shared" si="1557"/>
        <v>0</v>
      </c>
      <c r="DT547" s="210">
        <f t="shared" si="1557"/>
        <v>0</v>
      </c>
      <c r="DU547" s="210">
        <f t="shared" si="1557"/>
        <v>0</v>
      </c>
      <c r="DV547" s="210">
        <f t="shared" si="1646"/>
        <v>0</v>
      </c>
      <c r="DW547" s="210">
        <f t="shared" si="1646"/>
        <v>0</v>
      </c>
      <c r="DX547" s="210">
        <f t="shared" si="1646"/>
        <v>0</v>
      </c>
      <c r="DY547" s="210">
        <f t="shared" si="1646"/>
        <v>0</v>
      </c>
      <c r="DZ547" s="210">
        <f t="shared" si="1646"/>
        <v>0</v>
      </c>
      <c r="EA547" s="210">
        <f t="shared" si="1646"/>
        <v>0</v>
      </c>
      <c r="EB547" s="210">
        <f t="shared" si="1615"/>
        <v>0</v>
      </c>
      <c r="EC547" s="210">
        <f t="shared" si="1615"/>
        <v>0</v>
      </c>
      <c r="ED547" s="210">
        <f t="shared" si="1615"/>
        <v>0</v>
      </c>
      <c r="EE547" s="210">
        <f t="shared" si="1615"/>
        <v>0</v>
      </c>
      <c r="EF547" s="210">
        <f t="shared" si="1615"/>
        <v>0</v>
      </c>
      <c r="EG547" s="210">
        <f t="shared" si="1615"/>
        <v>0</v>
      </c>
      <c r="EH547" s="210">
        <f t="shared" si="1615"/>
        <v>0</v>
      </c>
      <c r="EI547" s="210">
        <f t="shared" si="1615"/>
        <v>0</v>
      </c>
      <c r="EJ547" s="210">
        <f t="shared" si="1615"/>
        <v>0</v>
      </c>
      <c r="EK547" s="210">
        <f t="shared" si="1615"/>
        <v>0</v>
      </c>
      <c r="EL547" s="210">
        <f t="shared" si="1564"/>
        <v>0</v>
      </c>
      <c r="EM547" s="210">
        <f t="shared" si="1564"/>
        <v>0</v>
      </c>
      <c r="EN547" s="210">
        <f t="shared" si="1564"/>
        <v>0</v>
      </c>
      <c r="EO547" s="210">
        <f t="shared" si="1564"/>
        <v>0</v>
      </c>
      <c r="EP547" s="210">
        <f t="shared" si="1564"/>
        <v>0</v>
      </c>
      <c r="EQ547" s="210">
        <f t="shared" si="1555"/>
        <v>0</v>
      </c>
      <c r="ES547" s="210">
        <f t="shared" si="1630"/>
        <v>0</v>
      </c>
      <c r="ET547" s="210">
        <f t="shared" si="1631"/>
        <v>0</v>
      </c>
      <c r="EU547" s="210">
        <f t="shared" si="1632"/>
        <v>0</v>
      </c>
      <c r="EV547" s="210">
        <f t="shared" si="1633"/>
        <v>0</v>
      </c>
      <c r="EW547" s="210">
        <f t="shared" si="1634"/>
        <v>0</v>
      </c>
      <c r="EX547" s="210">
        <f t="shared" si="1635"/>
        <v>0</v>
      </c>
      <c r="EY547" s="210">
        <f t="shared" si="1636"/>
        <v>0</v>
      </c>
      <c r="EZ547" s="210">
        <f t="shared" si="1637"/>
        <v>0</v>
      </c>
      <c r="FA547" s="210">
        <f t="shared" si="1638"/>
        <v>0</v>
      </c>
      <c r="FB547" s="210">
        <f t="shared" si="1639"/>
        <v>0</v>
      </c>
      <c r="FC547" s="210">
        <f t="shared" si="1640"/>
        <v>0</v>
      </c>
      <c r="FD547" s="210">
        <f t="shared" si="1641"/>
        <v>0</v>
      </c>
      <c r="FE547" s="210">
        <f t="shared" si="1642"/>
        <v>0</v>
      </c>
      <c r="FF547" s="210">
        <f t="shared" si="1643"/>
        <v>0</v>
      </c>
      <c r="FG547" s="210">
        <f t="shared" si="1644"/>
        <v>0</v>
      </c>
      <c r="FI547" s="211">
        <f t="shared" si="1567"/>
        <v>0</v>
      </c>
      <c r="FJ547" s="211">
        <f t="shared" si="1568"/>
        <v>0</v>
      </c>
      <c r="FK547" s="211">
        <f t="shared" si="1569"/>
        <v>0</v>
      </c>
      <c r="FL547" s="211">
        <f t="shared" si="1570"/>
        <v>0</v>
      </c>
      <c r="FM547" s="211">
        <f t="shared" si="1571"/>
        <v>0</v>
      </c>
      <c r="FN547" s="211">
        <f t="shared" si="1572"/>
        <v>0</v>
      </c>
      <c r="FO547" s="211">
        <f t="shared" si="1573"/>
        <v>0</v>
      </c>
      <c r="FP547" s="211">
        <f t="shared" si="1574"/>
        <v>0</v>
      </c>
      <c r="FQ547" s="211">
        <f t="shared" si="1575"/>
        <v>0</v>
      </c>
      <c r="FR547" s="211">
        <f t="shared" si="1576"/>
        <v>0</v>
      </c>
      <c r="FS547" s="211">
        <f t="shared" si="1577"/>
        <v>0</v>
      </c>
      <c r="FT547" s="211">
        <f t="shared" si="1578"/>
        <v>0</v>
      </c>
      <c r="FU547" s="211">
        <f t="shared" si="1579"/>
        <v>0</v>
      </c>
      <c r="FV547" s="211">
        <f t="shared" si="1580"/>
        <v>0</v>
      </c>
      <c r="FW547" s="211">
        <f t="shared" si="1581"/>
        <v>0</v>
      </c>
      <c r="FX547" s="211">
        <f t="shared" si="1582"/>
        <v>0</v>
      </c>
      <c r="FY547" s="211">
        <f t="shared" si="1583"/>
        <v>0</v>
      </c>
      <c r="FZ547" s="211">
        <f t="shared" si="1584"/>
        <v>0</v>
      </c>
      <c r="GA547" s="211">
        <f t="shared" si="1585"/>
        <v>0</v>
      </c>
      <c r="GB547" s="211">
        <f t="shared" si="1586"/>
        <v>0</v>
      </c>
      <c r="GC547" s="211">
        <f t="shared" si="1587"/>
        <v>0</v>
      </c>
      <c r="GD547" s="211">
        <f t="shared" si="1588"/>
        <v>0</v>
      </c>
      <c r="GE547" s="211">
        <f t="shared" si="1589"/>
        <v>0</v>
      </c>
      <c r="GF547" s="211">
        <f t="shared" si="1590"/>
        <v>0</v>
      </c>
      <c r="GG547" s="211">
        <f t="shared" si="1591"/>
        <v>0</v>
      </c>
      <c r="GH547" s="211">
        <f t="shared" si="1592"/>
        <v>0</v>
      </c>
      <c r="GI547" s="211">
        <f t="shared" si="1593"/>
        <v>0</v>
      </c>
      <c r="GJ547" s="211">
        <f t="shared" si="1594"/>
        <v>0</v>
      </c>
      <c r="GK547" s="211">
        <f t="shared" si="1595"/>
        <v>0</v>
      </c>
      <c r="GL547" s="211">
        <f t="shared" si="1596"/>
        <v>0</v>
      </c>
    </row>
    <row r="548" spans="3:194" ht="42.75">
      <c r="C548" s="30" t="s">
        <v>12</v>
      </c>
      <c r="D548" s="212">
        <v>5300</v>
      </c>
      <c r="E548" s="213" t="s">
        <v>31</v>
      </c>
      <c r="F548" s="214">
        <f>SUM(G551:G564,G567:G568,G571:G575,G578:G579)</f>
        <v>0</v>
      </c>
      <c r="G548" s="215">
        <f>+G549+G565+G569+G576</f>
        <v>0</v>
      </c>
      <c r="H548" s="215">
        <f>+H549+H565+H569+H576</f>
        <v>0</v>
      </c>
      <c r="I548" s="215">
        <f t="shared" ref="I548:BT548" si="1647">+I549+I565+I569+I576</f>
        <v>0</v>
      </c>
      <c r="J548" s="215">
        <f t="shared" si="1647"/>
        <v>0</v>
      </c>
      <c r="K548" s="215">
        <f t="shared" si="1647"/>
        <v>0</v>
      </c>
      <c r="L548" s="215">
        <f t="shared" si="1647"/>
        <v>0</v>
      </c>
      <c r="M548" s="215">
        <f t="shared" si="1647"/>
        <v>0</v>
      </c>
      <c r="N548" s="215">
        <f t="shared" si="1647"/>
        <v>0</v>
      </c>
      <c r="O548" s="215">
        <f t="shared" si="1647"/>
        <v>0</v>
      </c>
      <c r="P548" s="215">
        <f t="shared" si="1647"/>
        <v>0</v>
      </c>
      <c r="Q548" s="215">
        <f t="shared" si="1647"/>
        <v>0</v>
      </c>
      <c r="R548" s="215">
        <f t="shared" si="1647"/>
        <v>0</v>
      </c>
      <c r="S548" s="215">
        <f t="shared" si="1647"/>
        <v>0</v>
      </c>
      <c r="T548" s="215">
        <f t="shared" si="1647"/>
        <v>0</v>
      </c>
      <c r="U548" s="215">
        <f t="shared" si="1647"/>
        <v>0</v>
      </c>
      <c r="V548" s="215">
        <f t="shared" si="1647"/>
        <v>0</v>
      </c>
      <c r="W548" s="215">
        <f t="shared" si="1647"/>
        <v>0</v>
      </c>
      <c r="X548" s="215">
        <f t="shared" si="1647"/>
        <v>0</v>
      </c>
      <c r="Y548" s="215">
        <f t="shared" si="1647"/>
        <v>0</v>
      </c>
      <c r="Z548" s="215">
        <f t="shared" si="1647"/>
        <v>0</v>
      </c>
      <c r="AA548" s="215">
        <f t="shared" si="1647"/>
        <v>0</v>
      </c>
      <c r="AB548" s="215">
        <f t="shared" si="1647"/>
        <v>0</v>
      </c>
      <c r="AC548" s="215">
        <f t="shared" si="1647"/>
        <v>0</v>
      </c>
      <c r="AD548" s="215">
        <f t="shared" si="1647"/>
        <v>0</v>
      </c>
      <c r="AE548" s="215">
        <f t="shared" si="1647"/>
        <v>0</v>
      </c>
      <c r="AF548" s="215">
        <f t="shared" si="1647"/>
        <v>0</v>
      </c>
      <c r="AG548" s="215">
        <f t="shared" si="1647"/>
        <v>0</v>
      </c>
      <c r="AH548" s="215">
        <f t="shared" si="1647"/>
        <v>0</v>
      </c>
      <c r="AI548" s="215">
        <f t="shared" si="1647"/>
        <v>0</v>
      </c>
      <c r="AJ548" s="215">
        <f t="shared" si="1647"/>
        <v>0</v>
      </c>
      <c r="AK548" s="215">
        <f t="shared" si="1647"/>
        <v>0</v>
      </c>
      <c r="AL548" s="215">
        <f t="shared" si="1647"/>
        <v>0</v>
      </c>
      <c r="AM548" s="215">
        <f t="shared" si="1647"/>
        <v>0</v>
      </c>
      <c r="AN548" s="215">
        <f t="shared" si="1647"/>
        <v>0</v>
      </c>
      <c r="AO548" s="215">
        <f t="shared" si="1647"/>
        <v>0</v>
      </c>
      <c r="AP548" s="215">
        <f t="shared" si="1647"/>
        <v>0</v>
      </c>
      <c r="AQ548" s="215">
        <f t="shared" si="1647"/>
        <v>0</v>
      </c>
      <c r="AR548" s="215">
        <f t="shared" si="1647"/>
        <v>0</v>
      </c>
      <c r="AS548" s="215">
        <f t="shared" si="1647"/>
        <v>0</v>
      </c>
      <c r="AT548" s="215">
        <f t="shared" si="1647"/>
        <v>0</v>
      </c>
      <c r="AU548" s="215">
        <f t="shared" si="1647"/>
        <v>0</v>
      </c>
      <c r="AV548" s="215">
        <f t="shared" si="1647"/>
        <v>0</v>
      </c>
      <c r="AW548" s="215">
        <f t="shared" si="1647"/>
        <v>0</v>
      </c>
      <c r="AX548" s="215">
        <f t="shared" si="1647"/>
        <v>0</v>
      </c>
      <c r="AY548" s="215">
        <f t="shared" si="1647"/>
        <v>0</v>
      </c>
      <c r="AZ548" s="215">
        <f t="shared" si="1647"/>
        <v>0</v>
      </c>
      <c r="BA548" s="215">
        <f t="shared" si="1647"/>
        <v>0</v>
      </c>
      <c r="BB548" s="215">
        <f t="shared" si="1647"/>
        <v>0</v>
      </c>
      <c r="BC548" s="215">
        <f t="shared" si="1647"/>
        <v>0</v>
      </c>
      <c r="BD548" s="215">
        <f t="shared" si="1647"/>
        <v>0</v>
      </c>
      <c r="BE548" s="215">
        <f t="shared" si="1647"/>
        <v>0</v>
      </c>
      <c r="BF548" s="215">
        <f t="shared" si="1647"/>
        <v>0</v>
      </c>
      <c r="BG548" s="215">
        <f t="shared" si="1647"/>
        <v>0</v>
      </c>
      <c r="BH548" s="215">
        <f t="shared" si="1647"/>
        <v>0</v>
      </c>
      <c r="BI548" s="215">
        <f t="shared" si="1647"/>
        <v>0</v>
      </c>
      <c r="BJ548" s="215">
        <f t="shared" si="1647"/>
        <v>0</v>
      </c>
      <c r="BK548" s="215">
        <f t="shared" si="1647"/>
        <v>0</v>
      </c>
      <c r="BL548" s="215">
        <f t="shared" si="1647"/>
        <v>0</v>
      </c>
      <c r="BM548" s="215">
        <f t="shared" si="1647"/>
        <v>0</v>
      </c>
      <c r="BN548" s="215">
        <f t="shared" si="1647"/>
        <v>0</v>
      </c>
      <c r="BO548" s="215">
        <f t="shared" si="1647"/>
        <v>0</v>
      </c>
      <c r="BP548" s="215">
        <f t="shared" si="1647"/>
        <v>0</v>
      </c>
      <c r="BQ548" s="215">
        <f t="shared" si="1647"/>
        <v>0</v>
      </c>
      <c r="BR548" s="215">
        <f t="shared" si="1647"/>
        <v>0</v>
      </c>
      <c r="BS548" s="215">
        <f t="shared" si="1647"/>
        <v>0</v>
      </c>
      <c r="BT548" s="215">
        <f t="shared" si="1647"/>
        <v>0</v>
      </c>
      <c r="BU548" s="215">
        <f t="shared" ref="BU548:CR548" si="1648">+BU549+BU565+BU569+BU576</f>
        <v>0</v>
      </c>
      <c r="BV548" s="215">
        <f t="shared" si="1648"/>
        <v>0</v>
      </c>
      <c r="BW548" s="215">
        <f t="shared" si="1648"/>
        <v>0</v>
      </c>
      <c r="BX548" s="215">
        <f t="shared" si="1648"/>
        <v>0</v>
      </c>
      <c r="BY548" s="215">
        <f t="shared" si="1648"/>
        <v>0</v>
      </c>
      <c r="BZ548" s="215">
        <f t="shared" si="1648"/>
        <v>0</v>
      </c>
      <c r="CA548" s="215">
        <f t="shared" si="1648"/>
        <v>0</v>
      </c>
      <c r="CB548" s="215">
        <f t="shared" si="1648"/>
        <v>0</v>
      </c>
      <c r="CC548" s="215">
        <f t="shared" si="1648"/>
        <v>0</v>
      </c>
      <c r="CD548" s="215">
        <f t="shared" si="1648"/>
        <v>0</v>
      </c>
      <c r="CE548" s="215">
        <f t="shared" si="1648"/>
        <v>0</v>
      </c>
      <c r="CF548" s="215">
        <f t="shared" si="1648"/>
        <v>0</v>
      </c>
      <c r="CG548" s="215">
        <f t="shared" si="1648"/>
        <v>0</v>
      </c>
      <c r="CH548" s="215">
        <f t="shared" si="1648"/>
        <v>0</v>
      </c>
      <c r="CI548" s="215">
        <f t="shared" si="1648"/>
        <v>0</v>
      </c>
      <c r="CJ548" s="215">
        <f t="shared" si="1648"/>
        <v>0</v>
      </c>
      <c r="CK548" s="215">
        <f t="shared" si="1648"/>
        <v>0</v>
      </c>
      <c r="CL548" s="215">
        <f t="shared" si="1648"/>
        <v>0</v>
      </c>
      <c r="CM548" s="215">
        <f t="shared" si="1648"/>
        <v>0</v>
      </c>
      <c r="CN548" s="215">
        <f t="shared" si="1648"/>
        <v>0</v>
      </c>
      <c r="CO548" s="215">
        <f t="shared" si="1648"/>
        <v>0</v>
      </c>
      <c r="CP548" s="215">
        <f t="shared" si="1648"/>
        <v>0</v>
      </c>
      <c r="CQ548" s="215">
        <f t="shared" si="1648"/>
        <v>0</v>
      </c>
      <c r="CR548" s="215">
        <f t="shared" si="1648"/>
        <v>0</v>
      </c>
      <c r="CS548" s="209">
        <f t="shared" si="1645"/>
        <v>0</v>
      </c>
      <c r="CT548" s="205"/>
      <c r="CU548" s="210">
        <f t="shared" si="1547"/>
        <v>0</v>
      </c>
      <c r="CV548" s="210">
        <f t="shared" si="1547"/>
        <v>0</v>
      </c>
      <c r="CW548" s="210">
        <f t="shared" si="1616"/>
        <v>0</v>
      </c>
      <c r="CX548" s="210">
        <f t="shared" si="1617"/>
        <v>0</v>
      </c>
      <c r="CY548" s="210">
        <f t="shared" si="1618"/>
        <v>0</v>
      </c>
      <c r="CZ548" s="210">
        <f t="shared" si="1619"/>
        <v>0</v>
      </c>
      <c r="DA548" s="210">
        <f t="shared" si="1548"/>
        <v>0</v>
      </c>
      <c r="DB548" s="210">
        <f t="shared" si="1548"/>
        <v>0</v>
      </c>
      <c r="DC548" s="210">
        <f t="shared" si="1620"/>
        <v>0</v>
      </c>
      <c r="DD548" s="210">
        <f t="shared" si="1621"/>
        <v>0</v>
      </c>
      <c r="DE548" s="210">
        <f t="shared" si="1622"/>
        <v>0</v>
      </c>
      <c r="DF548" s="210">
        <f t="shared" si="1623"/>
        <v>0</v>
      </c>
      <c r="DG548" s="210">
        <f t="shared" si="1624"/>
        <v>0</v>
      </c>
      <c r="DH548" s="210">
        <f t="shared" si="1625"/>
        <v>0</v>
      </c>
      <c r="DI548" s="210">
        <f t="shared" si="1626"/>
        <v>0</v>
      </c>
      <c r="DJ548" s="210">
        <f t="shared" si="1627"/>
        <v>0</v>
      </c>
      <c r="DK548" s="210">
        <f t="shared" si="1628"/>
        <v>0</v>
      </c>
      <c r="DL548" s="210">
        <f t="shared" si="1629"/>
        <v>0</v>
      </c>
      <c r="DN548" s="210">
        <f t="shared" si="1557"/>
        <v>0</v>
      </c>
      <c r="DO548" s="210">
        <f t="shared" si="1557"/>
        <v>0</v>
      </c>
      <c r="DP548" s="210">
        <f t="shared" si="1557"/>
        <v>0</v>
      </c>
      <c r="DQ548" s="210">
        <f t="shared" si="1557"/>
        <v>0</v>
      </c>
      <c r="DR548" s="210">
        <f t="shared" si="1557"/>
        <v>0</v>
      </c>
      <c r="DS548" s="210">
        <f t="shared" si="1557"/>
        <v>0</v>
      </c>
      <c r="DT548" s="210">
        <f t="shared" si="1557"/>
        <v>0</v>
      </c>
      <c r="DU548" s="210">
        <f t="shared" si="1557"/>
        <v>0</v>
      </c>
      <c r="DV548" s="210">
        <f t="shared" si="1646"/>
        <v>0</v>
      </c>
      <c r="DW548" s="210">
        <f t="shared" si="1646"/>
        <v>0</v>
      </c>
      <c r="DX548" s="210">
        <f t="shared" si="1646"/>
        <v>0</v>
      </c>
      <c r="DY548" s="210">
        <f t="shared" si="1646"/>
        <v>0</v>
      </c>
      <c r="DZ548" s="210">
        <f t="shared" si="1646"/>
        <v>0</v>
      </c>
      <c r="EA548" s="210">
        <f t="shared" si="1646"/>
        <v>0</v>
      </c>
      <c r="EB548" s="210">
        <f t="shared" si="1615"/>
        <v>0</v>
      </c>
      <c r="EC548" s="210">
        <f t="shared" si="1615"/>
        <v>0</v>
      </c>
      <c r="ED548" s="210">
        <f t="shared" si="1615"/>
        <v>0</v>
      </c>
      <c r="EE548" s="210">
        <f t="shared" si="1615"/>
        <v>0</v>
      </c>
      <c r="EF548" s="210">
        <f t="shared" si="1615"/>
        <v>0</v>
      </c>
      <c r="EG548" s="210">
        <f t="shared" si="1615"/>
        <v>0</v>
      </c>
      <c r="EH548" s="210">
        <f t="shared" si="1615"/>
        <v>0</v>
      </c>
      <c r="EI548" s="210">
        <f t="shared" si="1615"/>
        <v>0</v>
      </c>
      <c r="EJ548" s="210">
        <f t="shared" si="1615"/>
        <v>0</v>
      </c>
      <c r="EK548" s="210">
        <f t="shared" si="1615"/>
        <v>0</v>
      </c>
      <c r="EL548" s="210">
        <f t="shared" si="1564"/>
        <v>0</v>
      </c>
      <c r="EM548" s="210">
        <f t="shared" si="1564"/>
        <v>0</v>
      </c>
      <c r="EN548" s="210">
        <f t="shared" si="1564"/>
        <v>0</v>
      </c>
      <c r="EO548" s="210">
        <f t="shared" si="1564"/>
        <v>0</v>
      </c>
      <c r="EP548" s="210">
        <f t="shared" si="1564"/>
        <v>0</v>
      </c>
      <c r="EQ548" s="210">
        <f t="shared" si="1555"/>
        <v>0</v>
      </c>
      <c r="ES548" s="210">
        <f t="shared" si="1630"/>
        <v>0</v>
      </c>
      <c r="ET548" s="210">
        <f t="shared" si="1631"/>
        <v>0</v>
      </c>
      <c r="EU548" s="210">
        <f t="shared" si="1632"/>
        <v>0</v>
      </c>
      <c r="EV548" s="210">
        <f t="shared" si="1633"/>
        <v>0</v>
      </c>
      <c r="EW548" s="210">
        <f t="shared" si="1634"/>
        <v>0</v>
      </c>
      <c r="EX548" s="210">
        <f t="shared" si="1635"/>
        <v>0</v>
      </c>
      <c r="EY548" s="210">
        <f t="shared" si="1636"/>
        <v>0</v>
      </c>
      <c r="EZ548" s="210">
        <f t="shared" si="1637"/>
        <v>0</v>
      </c>
      <c r="FA548" s="210">
        <f t="shared" si="1638"/>
        <v>0</v>
      </c>
      <c r="FB548" s="210">
        <f t="shared" si="1639"/>
        <v>0</v>
      </c>
      <c r="FC548" s="210">
        <f t="shared" si="1640"/>
        <v>0</v>
      </c>
      <c r="FD548" s="210">
        <f t="shared" si="1641"/>
        <v>0</v>
      </c>
      <c r="FE548" s="210">
        <f t="shared" si="1642"/>
        <v>0</v>
      </c>
      <c r="FF548" s="210">
        <f t="shared" si="1643"/>
        <v>0</v>
      </c>
      <c r="FG548" s="210">
        <f t="shared" si="1644"/>
        <v>0</v>
      </c>
      <c r="FI548" s="211">
        <f t="shared" si="1567"/>
        <v>0</v>
      </c>
      <c r="FJ548" s="211">
        <f t="shared" si="1568"/>
        <v>0</v>
      </c>
      <c r="FK548" s="211">
        <f t="shared" si="1569"/>
        <v>0</v>
      </c>
      <c r="FL548" s="211">
        <f t="shared" si="1570"/>
        <v>0</v>
      </c>
      <c r="FM548" s="211">
        <f t="shared" si="1571"/>
        <v>0</v>
      </c>
      <c r="FN548" s="211">
        <f t="shared" si="1572"/>
        <v>0</v>
      </c>
      <c r="FO548" s="211">
        <f t="shared" si="1573"/>
        <v>0</v>
      </c>
      <c r="FP548" s="211">
        <f t="shared" si="1574"/>
        <v>0</v>
      </c>
      <c r="FQ548" s="211">
        <f t="shared" si="1575"/>
        <v>0</v>
      </c>
      <c r="FR548" s="211">
        <f t="shared" si="1576"/>
        <v>0</v>
      </c>
      <c r="FS548" s="211">
        <f t="shared" si="1577"/>
        <v>0</v>
      </c>
      <c r="FT548" s="211">
        <f t="shared" si="1578"/>
        <v>0</v>
      </c>
      <c r="FU548" s="211">
        <f t="shared" si="1579"/>
        <v>0</v>
      </c>
      <c r="FV548" s="211">
        <f t="shared" si="1580"/>
        <v>0</v>
      </c>
      <c r="FW548" s="211">
        <f t="shared" si="1581"/>
        <v>0</v>
      </c>
      <c r="FX548" s="211">
        <f t="shared" si="1582"/>
        <v>0</v>
      </c>
      <c r="FY548" s="211">
        <f t="shared" si="1583"/>
        <v>0</v>
      </c>
      <c r="FZ548" s="211">
        <f t="shared" si="1584"/>
        <v>0</v>
      </c>
      <c r="GA548" s="211">
        <f t="shared" si="1585"/>
        <v>0</v>
      </c>
      <c r="GB548" s="211">
        <f t="shared" si="1586"/>
        <v>0</v>
      </c>
      <c r="GC548" s="211">
        <f t="shared" si="1587"/>
        <v>0</v>
      </c>
      <c r="GD548" s="211">
        <f t="shared" si="1588"/>
        <v>0</v>
      </c>
      <c r="GE548" s="211">
        <f t="shared" si="1589"/>
        <v>0</v>
      </c>
      <c r="GF548" s="211">
        <f t="shared" si="1590"/>
        <v>0</v>
      </c>
      <c r="GG548" s="211">
        <f t="shared" si="1591"/>
        <v>0</v>
      </c>
      <c r="GH548" s="211">
        <f t="shared" si="1592"/>
        <v>0</v>
      </c>
      <c r="GI548" s="211">
        <f t="shared" si="1593"/>
        <v>0</v>
      </c>
      <c r="GJ548" s="211">
        <f t="shared" si="1594"/>
        <v>0</v>
      </c>
      <c r="GK548" s="211">
        <f t="shared" si="1595"/>
        <v>0</v>
      </c>
      <c r="GL548" s="211">
        <f t="shared" si="1596"/>
        <v>0</v>
      </c>
    </row>
    <row r="549" spans="3:194">
      <c r="C549" s="32" t="s">
        <v>50</v>
      </c>
      <c r="D549" s="216">
        <v>5301</v>
      </c>
      <c r="E549" s="217" t="s">
        <v>31</v>
      </c>
      <c r="F549" s="217" t="s">
        <v>31</v>
      </c>
      <c r="G549" s="218">
        <f>SUM(G551:G564)</f>
        <v>0</v>
      </c>
      <c r="H549" s="218">
        <f>SUM(H551:H564)</f>
        <v>0</v>
      </c>
      <c r="I549" s="218">
        <f t="shared" ref="I549:BT549" si="1649">SUM(I551:I564)</f>
        <v>0</v>
      </c>
      <c r="J549" s="218">
        <f t="shared" si="1649"/>
        <v>0</v>
      </c>
      <c r="K549" s="218">
        <f t="shared" si="1649"/>
        <v>0</v>
      </c>
      <c r="L549" s="218">
        <f t="shared" si="1649"/>
        <v>0</v>
      </c>
      <c r="M549" s="218">
        <f t="shared" si="1649"/>
        <v>0</v>
      </c>
      <c r="N549" s="218">
        <f t="shared" si="1649"/>
        <v>0</v>
      </c>
      <c r="O549" s="218">
        <f t="shared" si="1649"/>
        <v>0</v>
      </c>
      <c r="P549" s="218">
        <f t="shared" si="1649"/>
        <v>0</v>
      </c>
      <c r="Q549" s="218">
        <f t="shared" si="1649"/>
        <v>0</v>
      </c>
      <c r="R549" s="218">
        <f t="shared" si="1649"/>
        <v>0</v>
      </c>
      <c r="S549" s="218">
        <f t="shared" si="1649"/>
        <v>0</v>
      </c>
      <c r="T549" s="218">
        <f t="shared" si="1649"/>
        <v>0</v>
      </c>
      <c r="U549" s="218">
        <f t="shared" si="1649"/>
        <v>0</v>
      </c>
      <c r="V549" s="218">
        <f t="shared" si="1649"/>
        <v>0</v>
      </c>
      <c r="W549" s="218">
        <f t="shared" si="1649"/>
        <v>0</v>
      </c>
      <c r="X549" s="218">
        <f t="shared" si="1649"/>
        <v>0</v>
      </c>
      <c r="Y549" s="218">
        <f t="shared" si="1649"/>
        <v>0</v>
      </c>
      <c r="Z549" s="218">
        <f t="shared" si="1649"/>
        <v>0</v>
      </c>
      <c r="AA549" s="218">
        <f t="shared" si="1649"/>
        <v>0</v>
      </c>
      <c r="AB549" s="218">
        <f t="shared" si="1649"/>
        <v>0</v>
      </c>
      <c r="AC549" s="218">
        <f t="shared" si="1649"/>
        <v>0</v>
      </c>
      <c r="AD549" s="218">
        <f t="shared" si="1649"/>
        <v>0</v>
      </c>
      <c r="AE549" s="218">
        <f t="shared" si="1649"/>
        <v>0</v>
      </c>
      <c r="AF549" s="218">
        <f t="shared" si="1649"/>
        <v>0</v>
      </c>
      <c r="AG549" s="218">
        <f t="shared" si="1649"/>
        <v>0</v>
      </c>
      <c r="AH549" s="218">
        <f t="shared" si="1649"/>
        <v>0</v>
      </c>
      <c r="AI549" s="218">
        <f t="shared" si="1649"/>
        <v>0</v>
      </c>
      <c r="AJ549" s="218">
        <f t="shared" si="1649"/>
        <v>0</v>
      </c>
      <c r="AK549" s="218">
        <f t="shared" si="1649"/>
        <v>0</v>
      </c>
      <c r="AL549" s="218">
        <f t="shared" si="1649"/>
        <v>0</v>
      </c>
      <c r="AM549" s="218">
        <f t="shared" si="1649"/>
        <v>0</v>
      </c>
      <c r="AN549" s="218">
        <f t="shared" si="1649"/>
        <v>0</v>
      </c>
      <c r="AO549" s="218">
        <f t="shared" si="1649"/>
        <v>0</v>
      </c>
      <c r="AP549" s="218">
        <f t="shared" si="1649"/>
        <v>0</v>
      </c>
      <c r="AQ549" s="218">
        <f t="shared" si="1649"/>
        <v>0</v>
      </c>
      <c r="AR549" s="218">
        <f t="shared" si="1649"/>
        <v>0</v>
      </c>
      <c r="AS549" s="218">
        <f t="shared" si="1649"/>
        <v>0</v>
      </c>
      <c r="AT549" s="218">
        <f t="shared" si="1649"/>
        <v>0</v>
      </c>
      <c r="AU549" s="218">
        <f t="shared" si="1649"/>
        <v>0</v>
      </c>
      <c r="AV549" s="218">
        <f t="shared" si="1649"/>
        <v>0</v>
      </c>
      <c r="AW549" s="218">
        <f t="shared" si="1649"/>
        <v>0</v>
      </c>
      <c r="AX549" s="218">
        <f t="shared" si="1649"/>
        <v>0</v>
      </c>
      <c r="AY549" s="218">
        <f t="shared" si="1649"/>
        <v>0</v>
      </c>
      <c r="AZ549" s="218">
        <f t="shared" si="1649"/>
        <v>0</v>
      </c>
      <c r="BA549" s="218">
        <f t="shared" si="1649"/>
        <v>0</v>
      </c>
      <c r="BB549" s="218">
        <f t="shared" si="1649"/>
        <v>0</v>
      </c>
      <c r="BC549" s="218">
        <f t="shared" si="1649"/>
        <v>0</v>
      </c>
      <c r="BD549" s="218">
        <f t="shared" si="1649"/>
        <v>0</v>
      </c>
      <c r="BE549" s="218">
        <f t="shared" si="1649"/>
        <v>0</v>
      </c>
      <c r="BF549" s="218">
        <f t="shared" si="1649"/>
        <v>0</v>
      </c>
      <c r="BG549" s="218">
        <f t="shared" si="1649"/>
        <v>0</v>
      </c>
      <c r="BH549" s="218">
        <f t="shared" si="1649"/>
        <v>0</v>
      </c>
      <c r="BI549" s="218">
        <f t="shared" si="1649"/>
        <v>0</v>
      </c>
      <c r="BJ549" s="218">
        <f t="shared" si="1649"/>
        <v>0</v>
      </c>
      <c r="BK549" s="218">
        <f t="shared" si="1649"/>
        <v>0</v>
      </c>
      <c r="BL549" s="218">
        <f t="shared" si="1649"/>
        <v>0</v>
      </c>
      <c r="BM549" s="218">
        <f t="shared" si="1649"/>
        <v>0</v>
      </c>
      <c r="BN549" s="218">
        <f t="shared" si="1649"/>
        <v>0</v>
      </c>
      <c r="BO549" s="218">
        <f t="shared" si="1649"/>
        <v>0</v>
      </c>
      <c r="BP549" s="218">
        <f t="shared" si="1649"/>
        <v>0</v>
      </c>
      <c r="BQ549" s="218">
        <f t="shared" si="1649"/>
        <v>0</v>
      </c>
      <c r="BR549" s="218">
        <f t="shared" si="1649"/>
        <v>0</v>
      </c>
      <c r="BS549" s="218">
        <f t="shared" si="1649"/>
        <v>0</v>
      </c>
      <c r="BT549" s="218">
        <f t="shared" si="1649"/>
        <v>0</v>
      </c>
      <c r="BU549" s="218">
        <f t="shared" ref="BU549:CR549" si="1650">SUM(BU551:BU564)</f>
        <v>0</v>
      </c>
      <c r="BV549" s="218">
        <f t="shared" si="1650"/>
        <v>0</v>
      </c>
      <c r="BW549" s="218">
        <f t="shared" si="1650"/>
        <v>0</v>
      </c>
      <c r="BX549" s="218">
        <f t="shared" si="1650"/>
        <v>0</v>
      </c>
      <c r="BY549" s="218">
        <f t="shared" si="1650"/>
        <v>0</v>
      </c>
      <c r="BZ549" s="218">
        <f t="shared" si="1650"/>
        <v>0</v>
      </c>
      <c r="CA549" s="218">
        <f t="shared" si="1650"/>
        <v>0</v>
      </c>
      <c r="CB549" s="218">
        <f t="shared" si="1650"/>
        <v>0</v>
      </c>
      <c r="CC549" s="218">
        <f t="shared" si="1650"/>
        <v>0</v>
      </c>
      <c r="CD549" s="218">
        <f t="shared" si="1650"/>
        <v>0</v>
      </c>
      <c r="CE549" s="218">
        <f t="shared" si="1650"/>
        <v>0</v>
      </c>
      <c r="CF549" s="218">
        <f t="shared" si="1650"/>
        <v>0</v>
      </c>
      <c r="CG549" s="218">
        <f t="shared" si="1650"/>
        <v>0</v>
      </c>
      <c r="CH549" s="218">
        <f t="shared" si="1650"/>
        <v>0</v>
      </c>
      <c r="CI549" s="218">
        <f t="shared" si="1650"/>
        <v>0</v>
      </c>
      <c r="CJ549" s="218">
        <f t="shared" si="1650"/>
        <v>0</v>
      </c>
      <c r="CK549" s="218">
        <f t="shared" si="1650"/>
        <v>0</v>
      </c>
      <c r="CL549" s="218">
        <f t="shared" si="1650"/>
        <v>0</v>
      </c>
      <c r="CM549" s="218">
        <f t="shared" si="1650"/>
        <v>0</v>
      </c>
      <c r="CN549" s="218">
        <f t="shared" si="1650"/>
        <v>0</v>
      </c>
      <c r="CO549" s="218">
        <f t="shared" si="1650"/>
        <v>0</v>
      </c>
      <c r="CP549" s="218">
        <f t="shared" si="1650"/>
        <v>0</v>
      </c>
      <c r="CQ549" s="218">
        <f t="shared" si="1650"/>
        <v>0</v>
      </c>
      <c r="CR549" s="218">
        <f t="shared" si="1650"/>
        <v>0</v>
      </c>
      <c r="CS549" s="209">
        <f t="shared" si="1645"/>
        <v>0</v>
      </c>
      <c r="CT549" s="205"/>
      <c r="CU549" s="210">
        <f t="shared" ref="CU549:CV612" si="1651">+G549-I549-K549-M549-O549</f>
        <v>0</v>
      </c>
      <c r="CV549" s="210">
        <f t="shared" si="1651"/>
        <v>0</v>
      </c>
      <c r="CW549" s="210">
        <f t="shared" si="1616"/>
        <v>0</v>
      </c>
      <c r="CX549" s="210">
        <f t="shared" si="1617"/>
        <v>0</v>
      </c>
      <c r="CY549" s="210">
        <f t="shared" si="1618"/>
        <v>0</v>
      </c>
      <c r="CZ549" s="210">
        <f t="shared" si="1619"/>
        <v>0</v>
      </c>
      <c r="DA549" s="210">
        <f t="shared" ref="DA549:DB612" si="1652">+AK549-AM549-AO549-AQ549-AS549</f>
        <v>0</v>
      </c>
      <c r="DB549" s="210">
        <f t="shared" si="1652"/>
        <v>0</v>
      </c>
      <c r="DC549" s="210">
        <f t="shared" si="1620"/>
        <v>0</v>
      </c>
      <c r="DD549" s="210">
        <f t="shared" si="1621"/>
        <v>0</v>
      </c>
      <c r="DE549" s="210">
        <f t="shared" si="1622"/>
        <v>0</v>
      </c>
      <c r="DF549" s="210">
        <f t="shared" si="1623"/>
        <v>0</v>
      </c>
      <c r="DG549" s="210">
        <f t="shared" si="1624"/>
        <v>0</v>
      </c>
      <c r="DH549" s="210">
        <f t="shared" si="1625"/>
        <v>0</v>
      </c>
      <c r="DI549" s="210">
        <f t="shared" si="1626"/>
        <v>0</v>
      </c>
      <c r="DJ549" s="210">
        <f t="shared" si="1627"/>
        <v>0</v>
      </c>
      <c r="DK549" s="210">
        <f t="shared" si="1628"/>
        <v>0</v>
      </c>
      <c r="DL549" s="210">
        <f t="shared" si="1629"/>
        <v>0</v>
      </c>
      <c r="DN549" s="210">
        <f t="shared" si="1557"/>
        <v>0</v>
      </c>
      <c r="DO549" s="210">
        <f t="shared" si="1557"/>
        <v>0</v>
      </c>
      <c r="DP549" s="210">
        <f t="shared" si="1557"/>
        <v>0</v>
      </c>
      <c r="DQ549" s="210">
        <f t="shared" si="1557"/>
        <v>0</v>
      </c>
      <c r="DR549" s="210">
        <f t="shared" si="1557"/>
        <v>0</v>
      </c>
      <c r="DS549" s="210">
        <f t="shared" si="1557"/>
        <v>0</v>
      </c>
      <c r="DT549" s="210">
        <f t="shared" si="1557"/>
        <v>0</v>
      </c>
      <c r="DU549" s="210">
        <f t="shared" si="1557"/>
        <v>0</v>
      </c>
      <c r="DV549" s="210">
        <f t="shared" si="1646"/>
        <v>0</v>
      </c>
      <c r="DW549" s="210">
        <f t="shared" si="1646"/>
        <v>0</v>
      </c>
      <c r="DX549" s="210">
        <f t="shared" si="1646"/>
        <v>0</v>
      </c>
      <c r="DY549" s="210">
        <f t="shared" si="1646"/>
        <v>0</v>
      </c>
      <c r="DZ549" s="210">
        <f t="shared" si="1646"/>
        <v>0</v>
      </c>
      <c r="EA549" s="210">
        <f t="shared" si="1646"/>
        <v>0</v>
      </c>
      <c r="EB549" s="210">
        <f t="shared" si="1615"/>
        <v>0</v>
      </c>
      <c r="EC549" s="210">
        <f t="shared" si="1615"/>
        <v>0</v>
      </c>
      <c r="ED549" s="210">
        <f t="shared" si="1615"/>
        <v>0</v>
      </c>
      <c r="EE549" s="210">
        <f t="shared" si="1615"/>
        <v>0</v>
      </c>
      <c r="EF549" s="210">
        <f t="shared" si="1615"/>
        <v>0</v>
      </c>
      <c r="EG549" s="210">
        <f t="shared" si="1615"/>
        <v>0</v>
      </c>
      <c r="EH549" s="210">
        <f t="shared" si="1615"/>
        <v>0</v>
      </c>
      <c r="EI549" s="210">
        <f t="shared" si="1615"/>
        <v>0</v>
      </c>
      <c r="EJ549" s="210">
        <f t="shared" si="1615"/>
        <v>0</v>
      </c>
      <c r="EK549" s="210">
        <f t="shared" si="1615"/>
        <v>0</v>
      </c>
      <c r="EL549" s="210">
        <f t="shared" si="1564"/>
        <v>0</v>
      </c>
      <c r="EM549" s="210">
        <f t="shared" si="1564"/>
        <v>0</v>
      </c>
      <c r="EN549" s="210">
        <f t="shared" si="1564"/>
        <v>0</v>
      </c>
      <c r="EO549" s="210">
        <f t="shared" si="1564"/>
        <v>0</v>
      </c>
      <c r="EP549" s="210">
        <f t="shared" si="1564"/>
        <v>0</v>
      </c>
      <c r="EQ549" s="210">
        <f t="shared" si="1555"/>
        <v>0</v>
      </c>
      <c r="ES549" s="210">
        <f t="shared" si="1630"/>
        <v>0</v>
      </c>
      <c r="ET549" s="210">
        <f t="shared" si="1631"/>
        <v>0</v>
      </c>
      <c r="EU549" s="210">
        <f t="shared" si="1632"/>
        <v>0</v>
      </c>
      <c r="EV549" s="210">
        <f t="shared" si="1633"/>
        <v>0</v>
      </c>
      <c r="EW549" s="210">
        <f t="shared" si="1634"/>
        <v>0</v>
      </c>
      <c r="EX549" s="210">
        <f t="shared" si="1635"/>
        <v>0</v>
      </c>
      <c r="EY549" s="210">
        <f t="shared" si="1636"/>
        <v>0</v>
      </c>
      <c r="EZ549" s="210">
        <f t="shared" si="1637"/>
        <v>0</v>
      </c>
      <c r="FA549" s="210">
        <f t="shared" si="1638"/>
        <v>0</v>
      </c>
      <c r="FB549" s="210">
        <f t="shared" si="1639"/>
        <v>0</v>
      </c>
      <c r="FC549" s="210">
        <f t="shared" si="1640"/>
        <v>0</v>
      </c>
      <c r="FD549" s="210">
        <f t="shared" si="1641"/>
        <v>0</v>
      </c>
      <c r="FE549" s="210">
        <f t="shared" si="1642"/>
        <v>0</v>
      </c>
      <c r="FF549" s="210">
        <f t="shared" si="1643"/>
        <v>0</v>
      </c>
      <c r="FG549" s="210">
        <f t="shared" si="1644"/>
        <v>0</v>
      </c>
      <c r="FI549" s="211">
        <f t="shared" si="1567"/>
        <v>0</v>
      </c>
      <c r="FJ549" s="211">
        <f t="shared" si="1568"/>
        <v>0</v>
      </c>
      <c r="FK549" s="211">
        <f t="shared" si="1569"/>
        <v>0</v>
      </c>
      <c r="FL549" s="211">
        <f t="shared" si="1570"/>
        <v>0</v>
      </c>
      <c r="FM549" s="211">
        <f t="shared" si="1571"/>
        <v>0</v>
      </c>
      <c r="FN549" s="211">
        <f t="shared" si="1572"/>
        <v>0</v>
      </c>
      <c r="FO549" s="211">
        <f t="shared" si="1573"/>
        <v>0</v>
      </c>
      <c r="FP549" s="211">
        <f t="shared" si="1574"/>
        <v>0</v>
      </c>
      <c r="FQ549" s="211">
        <f t="shared" si="1575"/>
        <v>0</v>
      </c>
      <c r="FR549" s="211">
        <f t="shared" si="1576"/>
        <v>0</v>
      </c>
      <c r="FS549" s="211">
        <f t="shared" si="1577"/>
        <v>0</v>
      </c>
      <c r="FT549" s="211">
        <f t="shared" si="1578"/>
        <v>0</v>
      </c>
      <c r="FU549" s="211">
        <f t="shared" si="1579"/>
        <v>0</v>
      </c>
      <c r="FV549" s="211">
        <f t="shared" si="1580"/>
        <v>0</v>
      </c>
      <c r="FW549" s="211">
        <f t="shared" si="1581"/>
        <v>0</v>
      </c>
      <c r="FX549" s="211">
        <f t="shared" si="1582"/>
        <v>0</v>
      </c>
      <c r="FY549" s="211">
        <f t="shared" si="1583"/>
        <v>0</v>
      </c>
      <c r="FZ549" s="211">
        <f t="shared" si="1584"/>
        <v>0</v>
      </c>
      <c r="GA549" s="211">
        <f t="shared" si="1585"/>
        <v>0</v>
      </c>
      <c r="GB549" s="211">
        <f t="shared" si="1586"/>
        <v>0</v>
      </c>
      <c r="GC549" s="211">
        <f t="shared" si="1587"/>
        <v>0</v>
      </c>
      <c r="GD549" s="211">
        <f t="shared" si="1588"/>
        <v>0</v>
      </c>
      <c r="GE549" s="211">
        <f t="shared" si="1589"/>
        <v>0</v>
      </c>
      <c r="GF549" s="211">
        <f t="shared" si="1590"/>
        <v>0</v>
      </c>
      <c r="GG549" s="211">
        <f t="shared" si="1591"/>
        <v>0</v>
      </c>
      <c r="GH549" s="211">
        <f t="shared" si="1592"/>
        <v>0</v>
      </c>
      <c r="GI549" s="211">
        <f t="shared" si="1593"/>
        <v>0</v>
      </c>
      <c r="GJ549" s="211">
        <f t="shared" si="1594"/>
        <v>0</v>
      </c>
      <c r="GK549" s="211">
        <f t="shared" si="1595"/>
        <v>0</v>
      </c>
      <c r="GL549" s="211">
        <f t="shared" si="1596"/>
        <v>0</v>
      </c>
    </row>
    <row r="550" spans="3:194">
      <c r="C550" s="37" t="s">
        <v>2</v>
      </c>
      <c r="D550" s="242"/>
      <c r="E550" s="220"/>
      <c r="F550" s="221"/>
      <c r="G550" s="222"/>
      <c r="H550" s="222"/>
      <c r="I550" s="222"/>
      <c r="J550" s="222"/>
      <c r="K550" s="222"/>
      <c r="L550" s="222"/>
      <c r="M550" s="222"/>
      <c r="N550" s="222"/>
      <c r="O550" s="222"/>
      <c r="P550" s="222"/>
      <c r="Q550" s="222"/>
      <c r="R550" s="222"/>
      <c r="S550" s="222"/>
      <c r="T550" s="222"/>
      <c r="U550" s="222"/>
      <c r="V550" s="222"/>
      <c r="W550" s="222"/>
      <c r="X550" s="222"/>
      <c r="Y550" s="222"/>
      <c r="Z550" s="222"/>
      <c r="AA550" s="222"/>
      <c r="AB550" s="222"/>
      <c r="AC550" s="222"/>
      <c r="AD550" s="222"/>
      <c r="AE550" s="222"/>
      <c r="AF550" s="222"/>
      <c r="AG550" s="222"/>
      <c r="AH550" s="222"/>
      <c r="AI550" s="222"/>
      <c r="AJ550" s="222"/>
      <c r="AK550" s="222"/>
      <c r="AL550" s="222"/>
      <c r="AM550" s="222"/>
      <c r="AN550" s="222"/>
      <c r="AO550" s="222"/>
      <c r="AP550" s="222"/>
      <c r="AQ550" s="222"/>
      <c r="AR550" s="222"/>
      <c r="AS550" s="222"/>
      <c r="AT550" s="222"/>
      <c r="AU550" s="222"/>
      <c r="AV550" s="222"/>
      <c r="AW550" s="222"/>
      <c r="AX550" s="222"/>
      <c r="AY550" s="222"/>
      <c r="AZ550" s="222"/>
      <c r="BA550" s="222"/>
      <c r="BB550" s="222"/>
      <c r="BC550" s="222"/>
      <c r="BD550" s="222"/>
      <c r="BE550" s="222"/>
      <c r="BF550" s="222"/>
      <c r="BG550" s="222"/>
      <c r="BH550" s="222"/>
      <c r="BI550" s="222"/>
      <c r="BJ550" s="222"/>
      <c r="BK550" s="222"/>
      <c r="BL550" s="222"/>
      <c r="BM550" s="222"/>
      <c r="BN550" s="222"/>
      <c r="BO550" s="222"/>
      <c r="BP550" s="222"/>
      <c r="BQ550" s="222"/>
      <c r="BR550" s="222"/>
      <c r="BS550" s="222"/>
      <c r="BT550" s="222"/>
      <c r="BU550" s="222"/>
      <c r="BV550" s="222"/>
      <c r="BW550" s="222"/>
      <c r="BX550" s="222"/>
      <c r="BY550" s="222"/>
      <c r="BZ550" s="222"/>
      <c r="CA550" s="222"/>
      <c r="CB550" s="222"/>
      <c r="CC550" s="222"/>
      <c r="CD550" s="222"/>
      <c r="CE550" s="222"/>
      <c r="CF550" s="222"/>
      <c r="CG550" s="222"/>
      <c r="CH550" s="222"/>
      <c r="CI550" s="222"/>
      <c r="CJ550" s="222"/>
      <c r="CK550" s="222"/>
      <c r="CL550" s="222"/>
      <c r="CM550" s="222"/>
      <c r="CN550" s="222"/>
      <c r="CO550" s="222"/>
      <c r="CP550" s="222"/>
      <c r="CQ550" s="222"/>
      <c r="CR550" s="222"/>
      <c r="CS550" s="209">
        <f t="shared" si="1645"/>
        <v>0</v>
      </c>
      <c r="CT550" s="205"/>
      <c r="CU550" s="210">
        <f t="shared" si="1651"/>
        <v>0</v>
      </c>
      <c r="CV550" s="210">
        <f t="shared" si="1651"/>
        <v>0</v>
      </c>
      <c r="CW550" s="210">
        <f t="shared" si="1616"/>
        <v>0</v>
      </c>
      <c r="CX550" s="210">
        <f t="shared" si="1617"/>
        <v>0</v>
      </c>
      <c r="CY550" s="210">
        <f t="shared" si="1618"/>
        <v>0</v>
      </c>
      <c r="CZ550" s="210">
        <f t="shared" si="1619"/>
        <v>0</v>
      </c>
      <c r="DA550" s="210">
        <f t="shared" si="1652"/>
        <v>0</v>
      </c>
      <c r="DB550" s="210">
        <f t="shared" si="1652"/>
        <v>0</v>
      </c>
      <c r="DC550" s="210">
        <f t="shared" si="1620"/>
        <v>0</v>
      </c>
      <c r="DD550" s="210">
        <f t="shared" si="1621"/>
        <v>0</v>
      </c>
      <c r="DE550" s="210">
        <f t="shared" si="1622"/>
        <v>0</v>
      </c>
      <c r="DF550" s="210">
        <f t="shared" si="1623"/>
        <v>0</v>
      </c>
      <c r="DG550" s="210">
        <f t="shared" si="1624"/>
        <v>0</v>
      </c>
      <c r="DH550" s="210">
        <f t="shared" si="1625"/>
        <v>0</v>
      </c>
      <c r="DI550" s="210">
        <f t="shared" si="1626"/>
        <v>0</v>
      </c>
      <c r="DJ550" s="210">
        <f t="shared" si="1627"/>
        <v>0</v>
      </c>
      <c r="DK550" s="210">
        <f t="shared" si="1628"/>
        <v>0</v>
      </c>
      <c r="DL550" s="210">
        <f t="shared" si="1629"/>
        <v>0</v>
      </c>
      <c r="DN550" s="210">
        <f t="shared" si="1557"/>
        <v>0</v>
      </c>
      <c r="DO550" s="210">
        <f t="shared" si="1557"/>
        <v>0</v>
      </c>
      <c r="DP550" s="210">
        <f t="shared" si="1557"/>
        <v>0</v>
      </c>
      <c r="DQ550" s="210">
        <f t="shared" si="1557"/>
        <v>0</v>
      </c>
      <c r="DR550" s="210">
        <f t="shared" si="1557"/>
        <v>0</v>
      </c>
      <c r="DS550" s="210">
        <f t="shared" si="1557"/>
        <v>0</v>
      </c>
      <c r="DT550" s="210">
        <f t="shared" si="1557"/>
        <v>0</v>
      </c>
      <c r="DU550" s="210">
        <f t="shared" si="1557"/>
        <v>0</v>
      </c>
      <c r="DV550" s="210">
        <f t="shared" si="1646"/>
        <v>0</v>
      </c>
      <c r="DW550" s="210">
        <f t="shared" si="1646"/>
        <v>0</v>
      </c>
      <c r="DX550" s="210">
        <f t="shared" si="1646"/>
        <v>0</v>
      </c>
      <c r="DY550" s="210">
        <f t="shared" si="1646"/>
        <v>0</v>
      </c>
      <c r="DZ550" s="210">
        <f t="shared" si="1646"/>
        <v>0</v>
      </c>
      <c r="EA550" s="210">
        <f t="shared" si="1646"/>
        <v>0</v>
      </c>
      <c r="EB550" s="210">
        <f t="shared" si="1615"/>
        <v>0</v>
      </c>
      <c r="EC550" s="210">
        <f t="shared" si="1615"/>
        <v>0</v>
      </c>
      <c r="ED550" s="210">
        <f t="shared" si="1615"/>
        <v>0</v>
      </c>
      <c r="EE550" s="210">
        <f t="shared" si="1615"/>
        <v>0</v>
      </c>
      <c r="EF550" s="210">
        <f t="shared" si="1615"/>
        <v>0</v>
      </c>
      <c r="EG550" s="210">
        <f t="shared" si="1615"/>
        <v>0</v>
      </c>
      <c r="EH550" s="210">
        <f t="shared" si="1615"/>
        <v>0</v>
      </c>
      <c r="EI550" s="210">
        <f t="shared" si="1615"/>
        <v>0</v>
      </c>
      <c r="EJ550" s="210">
        <f t="shared" si="1615"/>
        <v>0</v>
      </c>
      <c r="EK550" s="210">
        <f t="shared" si="1615"/>
        <v>0</v>
      </c>
      <c r="EL550" s="210">
        <f t="shared" si="1564"/>
        <v>0</v>
      </c>
      <c r="EM550" s="210">
        <f t="shared" si="1564"/>
        <v>0</v>
      </c>
      <c r="EN550" s="210">
        <f t="shared" si="1564"/>
        <v>0</v>
      </c>
      <c r="EO550" s="210">
        <f t="shared" si="1564"/>
        <v>0</v>
      </c>
      <c r="EP550" s="210">
        <f t="shared" si="1564"/>
        <v>0</v>
      </c>
      <c r="EQ550" s="210">
        <f t="shared" si="1555"/>
        <v>0</v>
      </c>
      <c r="ES550" s="210">
        <f t="shared" si="1630"/>
        <v>0</v>
      </c>
      <c r="ET550" s="210">
        <f t="shared" si="1631"/>
        <v>0</v>
      </c>
      <c r="EU550" s="210">
        <f t="shared" si="1632"/>
        <v>0</v>
      </c>
      <c r="EV550" s="210">
        <f t="shared" si="1633"/>
        <v>0</v>
      </c>
      <c r="EW550" s="210">
        <f t="shared" si="1634"/>
        <v>0</v>
      </c>
      <c r="EX550" s="210">
        <f t="shared" si="1635"/>
        <v>0</v>
      </c>
      <c r="EY550" s="210">
        <f t="shared" si="1636"/>
        <v>0</v>
      </c>
      <c r="EZ550" s="210">
        <f t="shared" si="1637"/>
        <v>0</v>
      </c>
      <c r="FA550" s="210">
        <f t="shared" si="1638"/>
        <v>0</v>
      </c>
      <c r="FB550" s="210">
        <f t="shared" si="1639"/>
        <v>0</v>
      </c>
      <c r="FC550" s="210">
        <f t="shared" si="1640"/>
        <v>0</v>
      </c>
      <c r="FD550" s="210">
        <f t="shared" si="1641"/>
        <v>0</v>
      </c>
      <c r="FE550" s="210">
        <f t="shared" si="1642"/>
        <v>0</v>
      </c>
      <c r="FF550" s="210">
        <f t="shared" si="1643"/>
        <v>0</v>
      </c>
      <c r="FG550" s="210">
        <f t="shared" si="1644"/>
        <v>0</v>
      </c>
      <c r="FI550" s="211">
        <f t="shared" si="1567"/>
        <v>0</v>
      </c>
      <c r="FJ550" s="211">
        <f t="shared" si="1568"/>
        <v>0</v>
      </c>
      <c r="FK550" s="211">
        <f t="shared" si="1569"/>
        <v>0</v>
      </c>
      <c r="FL550" s="211">
        <f t="shared" si="1570"/>
        <v>0</v>
      </c>
      <c r="FM550" s="211">
        <f t="shared" si="1571"/>
        <v>0</v>
      </c>
      <c r="FN550" s="211">
        <f t="shared" si="1572"/>
        <v>0</v>
      </c>
      <c r="FO550" s="211">
        <f t="shared" si="1573"/>
        <v>0</v>
      </c>
      <c r="FP550" s="211">
        <f t="shared" si="1574"/>
        <v>0</v>
      </c>
      <c r="FQ550" s="211">
        <f t="shared" si="1575"/>
        <v>0</v>
      </c>
      <c r="FR550" s="211">
        <f t="shared" si="1576"/>
        <v>0</v>
      </c>
      <c r="FS550" s="211">
        <f t="shared" si="1577"/>
        <v>0</v>
      </c>
      <c r="FT550" s="211">
        <f t="shared" si="1578"/>
        <v>0</v>
      </c>
      <c r="FU550" s="211">
        <f t="shared" si="1579"/>
        <v>0</v>
      </c>
      <c r="FV550" s="211">
        <f t="shared" si="1580"/>
        <v>0</v>
      </c>
      <c r="FW550" s="211">
        <f t="shared" si="1581"/>
        <v>0</v>
      </c>
      <c r="FX550" s="211">
        <f t="shared" si="1582"/>
        <v>0</v>
      </c>
      <c r="FY550" s="211">
        <f t="shared" si="1583"/>
        <v>0</v>
      </c>
      <c r="FZ550" s="211">
        <f t="shared" si="1584"/>
        <v>0</v>
      </c>
      <c r="GA550" s="211">
        <f t="shared" si="1585"/>
        <v>0</v>
      </c>
      <c r="GB550" s="211">
        <f t="shared" si="1586"/>
        <v>0</v>
      </c>
      <c r="GC550" s="211">
        <f t="shared" si="1587"/>
        <v>0</v>
      </c>
      <c r="GD550" s="211">
        <f t="shared" si="1588"/>
        <v>0</v>
      </c>
      <c r="GE550" s="211">
        <f t="shared" si="1589"/>
        <v>0</v>
      </c>
      <c r="GF550" s="211">
        <f t="shared" si="1590"/>
        <v>0</v>
      </c>
      <c r="GG550" s="211">
        <f t="shared" si="1591"/>
        <v>0</v>
      </c>
      <c r="GH550" s="211">
        <f t="shared" si="1592"/>
        <v>0</v>
      </c>
      <c r="GI550" s="211">
        <f t="shared" si="1593"/>
        <v>0</v>
      </c>
      <c r="GJ550" s="211">
        <f t="shared" si="1594"/>
        <v>0</v>
      </c>
      <c r="GK550" s="211">
        <f t="shared" si="1595"/>
        <v>0</v>
      </c>
      <c r="GL550" s="211">
        <f t="shared" si="1596"/>
        <v>0</v>
      </c>
    </row>
    <row r="551" spans="3:194">
      <c r="C551" s="25" t="s">
        <v>381</v>
      </c>
      <c r="D551" s="220">
        <v>5302</v>
      </c>
      <c r="E551" s="223">
        <v>24</v>
      </c>
      <c r="F551" s="223"/>
      <c r="G551" s="224">
        <f t="shared" ref="G551:G564" si="1653">+I551+K551+M551+O551</f>
        <v>0</v>
      </c>
      <c r="H551" s="224">
        <f t="shared" ref="H551:H564" si="1654">+J551+L551+N551+P551</f>
        <v>0</v>
      </c>
      <c r="I551" s="222"/>
      <c r="J551" s="222"/>
      <c r="K551" s="222"/>
      <c r="L551" s="222"/>
      <c r="M551" s="222"/>
      <c r="N551" s="222"/>
      <c r="O551" s="222"/>
      <c r="P551" s="222"/>
      <c r="Q551" s="224">
        <f t="shared" ref="Q551:Q564" si="1655">SUM(R551:U551)</f>
        <v>0</v>
      </c>
      <c r="R551" s="222"/>
      <c r="S551" s="222"/>
      <c r="T551" s="222"/>
      <c r="U551" s="222"/>
      <c r="V551" s="224">
        <f t="shared" ref="V551:V564" si="1656">SUM(W551:Z551)</f>
        <v>0</v>
      </c>
      <c r="W551" s="222"/>
      <c r="X551" s="222"/>
      <c r="Y551" s="222"/>
      <c r="Z551" s="222"/>
      <c r="AA551" s="224">
        <f t="shared" ref="AA551:AA564" si="1657">SUM(AB551:AE551)</f>
        <v>0</v>
      </c>
      <c r="AB551" s="222"/>
      <c r="AC551" s="222"/>
      <c r="AD551" s="222"/>
      <c r="AE551" s="222"/>
      <c r="AF551" s="224">
        <f t="shared" ref="AF551:AF564" si="1658">SUM(AG551:AJ551)</f>
        <v>0</v>
      </c>
      <c r="AG551" s="222"/>
      <c r="AH551" s="222"/>
      <c r="AI551" s="222"/>
      <c r="AJ551" s="222"/>
      <c r="AK551" s="224">
        <f t="shared" ref="AK551:AK564" si="1659">+AM551+AO551+AQ551+AS551</f>
        <v>0</v>
      </c>
      <c r="AL551" s="224">
        <f t="shared" ref="AL551:AL564" si="1660">+AN551+AP551+AR551+AT551</f>
        <v>0</v>
      </c>
      <c r="AM551" s="222"/>
      <c r="AN551" s="222"/>
      <c r="AO551" s="222"/>
      <c r="AP551" s="222"/>
      <c r="AQ551" s="222"/>
      <c r="AR551" s="222"/>
      <c r="AS551" s="222"/>
      <c r="AT551" s="222"/>
      <c r="AU551" s="224">
        <f t="shared" ref="AU551:AU564" si="1661">SUM(AV551:AY551)</f>
        <v>0</v>
      </c>
      <c r="AV551" s="222"/>
      <c r="AW551" s="222"/>
      <c r="AX551" s="222"/>
      <c r="AY551" s="222"/>
      <c r="AZ551" s="224">
        <f t="shared" ref="AZ551:AZ564" si="1662">SUM(BA551:BD551)</f>
        <v>0</v>
      </c>
      <c r="BA551" s="222"/>
      <c r="BB551" s="222"/>
      <c r="BC551" s="222"/>
      <c r="BD551" s="222"/>
      <c r="BE551" s="224">
        <f t="shared" ref="BE551:BE564" si="1663">SUM(BF551:BI551)</f>
        <v>0</v>
      </c>
      <c r="BF551" s="222"/>
      <c r="BG551" s="222"/>
      <c r="BH551" s="222"/>
      <c r="BI551" s="222"/>
      <c r="BJ551" s="224">
        <f t="shared" ref="BJ551:BJ564" si="1664">SUM(BK551:BN551)</f>
        <v>0</v>
      </c>
      <c r="BK551" s="222"/>
      <c r="BL551" s="222"/>
      <c r="BM551" s="222"/>
      <c r="BN551" s="222"/>
      <c r="BO551" s="224">
        <f t="shared" ref="BO551:BO564" si="1665">SUM(BP551:BS551)</f>
        <v>0</v>
      </c>
      <c r="BP551" s="222"/>
      <c r="BQ551" s="222"/>
      <c r="BR551" s="222"/>
      <c r="BS551" s="222"/>
      <c r="BT551" s="224">
        <f t="shared" ref="BT551:BT564" si="1666">SUM(BU551:BX551)</f>
        <v>0</v>
      </c>
      <c r="BU551" s="222"/>
      <c r="BV551" s="222"/>
      <c r="BW551" s="222"/>
      <c r="BX551" s="222"/>
      <c r="BY551" s="224">
        <f t="shared" ref="BY551:BY564" si="1667">SUM(BZ551:CC551)</f>
        <v>0</v>
      </c>
      <c r="BZ551" s="222"/>
      <c r="CA551" s="222"/>
      <c r="CB551" s="222"/>
      <c r="CC551" s="222"/>
      <c r="CD551" s="224">
        <f t="shared" ref="CD551:CD564" si="1668">SUM(CE551:CH551)</f>
        <v>0</v>
      </c>
      <c r="CE551" s="222"/>
      <c r="CF551" s="222"/>
      <c r="CG551" s="222"/>
      <c r="CH551" s="222"/>
      <c r="CI551" s="224">
        <f t="shared" ref="CI551:CI564" si="1669">SUM(CJ551:CM551)</f>
        <v>0</v>
      </c>
      <c r="CJ551" s="222"/>
      <c r="CK551" s="222"/>
      <c r="CL551" s="222"/>
      <c r="CM551" s="222"/>
      <c r="CN551" s="224">
        <f t="shared" ref="CN551:CN564" si="1670">SUM(CO551:CR551)</f>
        <v>0</v>
      </c>
      <c r="CO551" s="222"/>
      <c r="CP551" s="222"/>
      <c r="CQ551" s="222"/>
      <c r="CR551" s="222"/>
      <c r="CS551" s="209">
        <f t="shared" si="1645"/>
        <v>0</v>
      </c>
      <c r="CT551" s="205"/>
      <c r="CU551" s="210">
        <f t="shared" si="1651"/>
        <v>0</v>
      </c>
      <c r="CV551" s="210">
        <f t="shared" si="1651"/>
        <v>0</v>
      </c>
      <c r="CW551" s="210">
        <f t="shared" si="1616"/>
        <v>0</v>
      </c>
      <c r="CX551" s="210">
        <f t="shared" si="1617"/>
        <v>0</v>
      </c>
      <c r="CY551" s="210">
        <f t="shared" si="1618"/>
        <v>0</v>
      </c>
      <c r="CZ551" s="210">
        <f t="shared" si="1619"/>
        <v>0</v>
      </c>
      <c r="DA551" s="210">
        <f t="shared" si="1652"/>
        <v>0</v>
      </c>
      <c r="DB551" s="210">
        <f t="shared" si="1652"/>
        <v>0</v>
      </c>
      <c r="DC551" s="210">
        <f t="shared" si="1620"/>
        <v>0</v>
      </c>
      <c r="DD551" s="210">
        <f t="shared" si="1621"/>
        <v>0</v>
      </c>
      <c r="DE551" s="210">
        <f t="shared" si="1622"/>
        <v>0</v>
      </c>
      <c r="DF551" s="210">
        <f t="shared" si="1623"/>
        <v>0</v>
      </c>
      <c r="DG551" s="210">
        <f t="shared" si="1624"/>
        <v>0</v>
      </c>
      <c r="DH551" s="210">
        <f t="shared" si="1625"/>
        <v>0</v>
      </c>
      <c r="DI551" s="210">
        <f t="shared" si="1626"/>
        <v>0</v>
      </c>
      <c r="DJ551" s="210">
        <f t="shared" si="1627"/>
        <v>0</v>
      </c>
      <c r="DK551" s="210">
        <f t="shared" si="1628"/>
        <v>0</v>
      </c>
      <c r="DL551" s="210">
        <f t="shared" si="1629"/>
        <v>0</v>
      </c>
      <c r="DN551" s="210">
        <f t="shared" si="1557"/>
        <v>0</v>
      </c>
      <c r="DO551" s="210">
        <f t="shared" si="1557"/>
        <v>0</v>
      </c>
      <c r="DP551" s="210">
        <f t="shared" si="1557"/>
        <v>0</v>
      </c>
      <c r="DQ551" s="210">
        <f t="shared" si="1557"/>
        <v>0</v>
      </c>
      <c r="DR551" s="210">
        <f t="shared" si="1557"/>
        <v>0</v>
      </c>
      <c r="DS551" s="210">
        <f t="shared" si="1557"/>
        <v>0</v>
      </c>
      <c r="DT551" s="210">
        <f t="shared" si="1557"/>
        <v>0</v>
      </c>
      <c r="DU551" s="210">
        <f t="shared" si="1557"/>
        <v>0</v>
      </c>
      <c r="DV551" s="210">
        <f t="shared" si="1646"/>
        <v>0</v>
      </c>
      <c r="DW551" s="210">
        <f t="shared" si="1646"/>
        <v>0</v>
      </c>
      <c r="DX551" s="210">
        <f t="shared" si="1646"/>
        <v>0</v>
      </c>
      <c r="DY551" s="210">
        <f t="shared" si="1646"/>
        <v>0</v>
      </c>
      <c r="DZ551" s="210">
        <f t="shared" si="1646"/>
        <v>0</v>
      </c>
      <c r="EA551" s="210">
        <f t="shared" si="1646"/>
        <v>0</v>
      </c>
      <c r="EB551" s="210">
        <f t="shared" si="1615"/>
        <v>0</v>
      </c>
      <c r="EC551" s="210">
        <f t="shared" si="1615"/>
        <v>0</v>
      </c>
      <c r="ED551" s="210">
        <f t="shared" si="1615"/>
        <v>0</v>
      </c>
      <c r="EE551" s="210">
        <f t="shared" si="1615"/>
        <v>0</v>
      </c>
      <c r="EF551" s="210">
        <f t="shared" si="1615"/>
        <v>0</v>
      </c>
      <c r="EG551" s="210">
        <f t="shared" si="1615"/>
        <v>0</v>
      </c>
      <c r="EH551" s="210">
        <f t="shared" si="1615"/>
        <v>0</v>
      </c>
      <c r="EI551" s="210">
        <f t="shared" si="1615"/>
        <v>0</v>
      </c>
      <c r="EJ551" s="210">
        <f t="shared" si="1615"/>
        <v>0</v>
      </c>
      <c r="EK551" s="210">
        <f t="shared" si="1615"/>
        <v>0</v>
      </c>
      <c r="EL551" s="210">
        <f t="shared" si="1564"/>
        <v>0</v>
      </c>
      <c r="EM551" s="210">
        <f t="shared" si="1564"/>
        <v>0</v>
      </c>
      <c r="EN551" s="210">
        <f t="shared" si="1564"/>
        <v>0</v>
      </c>
      <c r="EO551" s="210">
        <f t="shared" si="1564"/>
        <v>0</v>
      </c>
      <c r="EP551" s="210">
        <f t="shared" si="1564"/>
        <v>0</v>
      </c>
      <c r="EQ551" s="210">
        <f t="shared" si="1555"/>
        <v>0</v>
      </c>
      <c r="ES551" s="210">
        <f t="shared" si="1630"/>
        <v>0</v>
      </c>
      <c r="ET551" s="210">
        <f t="shared" si="1631"/>
        <v>0</v>
      </c>
      <c r="EU551" s="210">
        <f t="shared" si="1632"/>
        <v>0</v>
      </c>
      <c r="EV551" s="210">
        <f t="shared" si="1633"/>
        <v>0</v>
      </c>
      <c r="EW551" s="210">
        <f t="shared" si="1634"/>
        <v>0</v>
      </c>
      <c r="EX551" s="210">
        <f t="shared" si="1635"/>
        <v>0</v>
      </c>
      <c r="EY551" s="210">
        <f t="shared" si="1636"/>
        <v>0</v>
      </c>
      <c r="EZ551" s="210">
        <f t="shared" si="1637"/>
        <v>0</v>
      </c>
      <c r="FA551" s="210">
        <f t="shared" si="1638"/>
        <v>0</v>
      </c>
      <c r="FB551" s="210">
        <f t="shared" si="1639"/>
        <v>0</v>
      </c>
      <c r="FC551" s="210">
        <f t="shared" si="1640"/>
        <v>0</v>
      </c>
      <c r="FD551" s="210">
        <f t="shared" si="1641"/>
        <v>0</v>
      </c>
      <c r="FE551" s="210">
        <f t="shared" si="1642"/>
        <v>0</v>
      </c>
      <c r="FF551" s="210">
        <f t="shared" si="1643"/>
        <v>0</v>
      </c>
      <c r="FG551" s="210">
        <f t="shared" si="1644"/>
        <v>0</v>
      </c>
      <c r="FI551" s="211">
        <f t="shared" si="1567"/>
        <v>0</v>
      </c>
      <c r="FJ551" s="211">
        <f t="shared" si="1568"/>
        <v>0</v>
      </c>
      <c r="FK551" s="211">
        <f t="shared" si="1569"/>
        <v>0</v>
      </c>
      <c r="FL551" s="211">
        <f t="shared" si="1570"/>
        <v>0</v>
      </c>
      <c r="FM551" s="211">
        <f t="shared" si="1571"/>
        <v>0</v>
      </c>
      <c r="FN551" s="211">
        <f t="shared" si="1572"/>
        <v>0</v>
      </c>
      <c r="FO551" s="211">
        <f t="shared" si="1573"/>
        <v>0</v>
      </c>
      <c r="FP551" s="211">
        <f t="shared" si="1574"/>
        <v>0</v>
      </c>
      <c r="FQ551" s="211">
        <f t="shared" si="1575"/>
        <v>0</v>
      </c>
      <c r="FR551" s="211">
        <f t="shared" si="1576"/>
        <v>0</v>
      </c>
      <c r="FS551" s="211">
        <f t="shared" si="1577"/>
        <v>0</v>
      </c>
      <c r="FT551" s="211">
        <f t="shared" si="1578"/>
        <v>0</v>
      </c>
      <c r="FU551" s="211">
        <f t="shared" si="1579"/>
        <v>0</v>
      </c>
      <c r="FV551" s="211">
        <f t="shared" si="1580"/>
        <v>0</v>
      </c>
      <c r="FW551" s="211">
        <f t="shared" si="1581"/>
        <v>0</v>
      </c>
      <c r="FX551" s="211">
        <f t="shared" si="1582"/>
        <v>0</v>
      </c>
      <c r="FY551" s="211">
        <f t="shared" si="1583"/>
        <v>0</v>
      </c>
      <c r="FZ551" s="211">
        <f t="shared" si="1584"/>
        <v>0</v>
      </c>
      <c r="GA551" s="211">
        <f t="shared" si="1585"/>
        <v>0</v>
      </c>
      <c r="GB551" s="211">
        <f t="shared" si="1586"/>
        <v>0</v>
      </c>
      <c r="GC551" s="211">
        <f t="shared" si="1587"/>
        <v>0</v>
      </c>
      <c r="GD551" s="211">
        <f t="shared" si="1588"/>
        <v>0</v>
      </c>
      <c r="GE551" s="211">
        <f t="shared" si="1589"/>
        <v>0</v>
      </c>
      <c r="GF551" s="211">
        <f t="shared" si="1590"/>
        <v>0</v>
      </c>
      <c r="GG551" s="211">
        <f t="shared" si="1591"/>
        <v>0</v>
      </c>
      <c r="GH551" s="211">
        <f t="shared" si="1592"/>
        <v>0</v>
      </c>
      <c r="GI551" s="211">
        <f t="shared" si="1593"/>
        <v>0</v>
      </c>
      <c r="GJ551" s="211">
        <f t="shared" si="1594"/>
        <v>0</v>
      </c>
      <c r="GK551" s="211">
        <f t="shared" si="1595"/>
        <v>0</v>
      </c>
      <c r="GL551" s="211">
        <f t="shared" si="1596"/>
        <v>0</v>
      </c>
    </row>
    <row r="552" spans="3:194">
      <c r="C552" s="25" t="s">
        <v>382</v>
      </c>
      <c r="D552" s="220">
        <v>5303</v>
      </c>
      <c r="E552" s="223">
        <v>24</v>
      </c>
      <c r="F552" s="223"/>
      <c r="G552" s="224">
        <f t="shared" si="1653"/>
        <v>0</v>
      </c>
      <c r="H552" s="224">
        <f t="shared" si="1654"/>
        <v>0</v>
      </c>
      <c r="I552" s="222"/>
      <c r="J552" s="222"/>
      <c r="K552" s="222"/>
      <c r="L552" s="222"/>
      <c r="M552" s="222"/>
      <c r="N552" s="222"/>
      <c r="O552" s="222"/>
      <c r="P552" s="222"/>
      <c r="Q552" s="224">
        <f t="shared" si="1655"/>
        <v>0</v>
      </c>
      <c r="R552" s="222"/>
      <c r="S552" s="222"/>
      <c r="T552" s="222"/>
      <c r="U552" s="222"/>
      <c r="V552" s="224">
        <f t="shared" si="1656"/>
        <v>0</v>
      </c>
      <c r="W552" s="222"/>
      <c r="X552" s="222"/>
      <c r="Y552" s="222"/>
      <c r="Z552" s="222"/>
      <c r="AA552" s="224">
        <f t="shared" si="1657"/>
        <v>0</v>
      </c>
      <c r="AB552" s="222"/>
      <c r="AC552" s="222"/>
      <c r="AD552" s="222"/>
      <c r="AE552" s="222"/>
      <c r="AF552" s="224">
        <f t="shared" si="1658"/>
        <v>0</v>
      </c>
      <c r="AG552" s="222"/>
      <c r="AH552" s="222"/>
      <c r="AI552" s="222"/>
      <c r="AJ552" s="222"/>
      <c r="AK552" s="224">
        <f t="shared" si="1659"/>
        <v>0</v>
      </c>
      <c r="AL552" s="224">
        <f t="shared" si="1660"/>
        <v>0</v>
      </c>
      <c r="AM552" s="222"/>
      <c r="AN552" s="222"/>
      <c r="AO552" s="222"/>
      <c r="AP552" s="222"/>
      <c r="AQ552" s="222"/>
      <c r="AR552" s="222"/>
      <c r="AS552" s="222"/>
      <c r="AT552" s="222"/>
      <c r="AU552" s="224">
        <f t="shared" si="1661"/>
        <v>0</v>
      </c>
      <c r="AV552" s="222"/>
      <c r="AW552" s="222"/>
      <c r="AX552" s="222"/>
      <c r="AY552" s="222"/>
      <c r="AZ552" s="224">
        <f t="shared" si="1662"/>
        <v>0</v>
      </c>
      <c r="BA552" s="222"/>
      <c r="BB552" s="222"/>
      <c r="BC552" s="222"/>
      <c r="BD552" s="222"/>
      <c r="BE552" s="224">
        <f t="shared" si="1663"/>
        <v>0</v>
      </c>
      <c r="BF552" s="222"/>
      <c r="BG552" s="222"/>
      <c r="BH552" s="222"/>
      <c r="BI552" s="222"/>
      <c r="BJ552" s="224">
        <f t="shared" si="1664"/>
        <v>0</v>
      </c>
      <c r="BK552" s="222"/>
      <c r="BL552" s="222"/>
      <c r="BM552" s="222"/>
      <c r="BN552" s="222"/>
      <c r="BO552" s="224">
        <f t="shared" si="1665"/>
        <v>0</v>
      </c>
      <c r="BP552" s="222"/>
      <c r="BQ552" s="222"/>
      <c r="BR552" s="222"/>
      <c r="BS552" s="222"/>
      <c r="BT552" s="224">
        <f t="shared" si="1666"/>
        <v>0</v>
      </c>
      <c r="BU552" s="222"/>
      <c r="BV552" s="222"/>
      <c r="BW552" s="222"/>
      <c r="BX552" s="222"/>
      <c r="BY552" s="224">
        <f t="shared" si="1667"/>
        <v>0</v>
      </c>
      <c r="BZ552" s="222"/>
      <c r="CA552" s="222"/>
      <c r="CB552" s="222"/>
      <c r="CC552" s="222"/>
      <c r="CD552" s="224">
        <f t="shared" si="1668"/>
        <v>0</v>
      </c>
      <c r="CE552" s="222"/>
      <c r="CF552" s="222"/>
      <c r="CG552" s="222"/>
      <c r="CH552" s="222"/>
      <c r="CI552" s="224">
        <f t="shared" si="1669"/>
        <v>0</v>
      </c>
      <c r="CJ552" s="222"/>
      <c r="CK552" s="222"/>
      <c r="CL552" s="222"/>
      <c r="CM552" s="222"/>
      <c r="CN552" s="224">
        <f t="shared" si="1670"/>
        <v>0</v>
      </c>
      <c r="CO552" s="222"/>
      <c r="CP552" s="222"/>
      <c r="CQ552" s="222"/>
      <c r="CR552" s="222"/>
      <c r="CS552" s="209">
        <f t="shared" si="1645"/>
        <v>0</v>
      </c>
      <c r="CT552" s="205"/>
      <c r="CU552" s="210">
        <f t="shared" si="1651"/>
        <v>0</v>
      </c>
      <c r="CV552" s="210">
        <f t="shared" si="1651"/>
        <v>0</v>
      </c>
      <c r="CW552" s="210">
        <f t="shared" si="1616"/>
        <v>0</v>
      </c>
      <c r="CX552" s="210">
        <f t="shared" si="1617"/>
        <v>0</v>
      </c>
      <c r="CY552" s="210">
        <f t="shared" si="1618"/>
        <v>0</v>
      </c>
      <c r="CZ552" s="210">
        <f t="shared" si="1619"/>
        <v>0</v>
      </c>
      <c r="DA552" s="210">
        <f t="shared" si="1652"/>
        <v>0</v>
      </c>
      <c r="DB552" s="210">
        <f t="shared" si="1652"/>
        <v>0</v>
      </c>
      <c r="DC552" s="210">
        <f t="shared" si="1620"/>
        <v>0</v>
      </c>
      <c r="DD552" s="210">
        <f t="shared" si="1621"/>
        <v>0</v>
      </c>
      <c r="DE552" s="210">
        <f t="shared" si="1622"/>
        <v>0</v>
      </c>
      <c r="DF552" s="210">
        <f t="shared" si="1623"/>
        <v>0</v>
      </c>
      <c r="DG552" s="210">
        <f t="shared" si="1624"/>
        <v>0</v>
      </c>
      <c r="DH552" s="210">
        <f t="shared" si="1625"/>
        <v>0</v>
      </c>
      <c r="DI552" s="210">
        <f t="shared" si="1626"/>
        <v>0</v>
      </c>
      <c r="DJ552" s="210">
        <f t="shared" si="1627"/>
        <v>0</v>
      </c>
      <c r="DK552" s="210">
        <f t="shared" si="1628"/>
        <v>0</v>
      </c>
      <c r="DL552" s="210">
        <f t="shared" si="1629"/>
        <v>0</v>
      </c>
      <c r="DN552" s="210">
        <f t="shared" si="1557"/>
        <v>0</v>
      </c>
      <c r="DO552" s="210">
        <f t="shared" si="1557"/>
        <v>0</v>
      </c>
      <c r="DP552" s="210">
        <f t="shared" si="1557"/>
        <v>0</v>
      </c>
      <c r="DQ552" s="210">
        <f t="shared" si="1557"/>
        <v>0</v>
      </c>
      <c r="DR552" s="210">
        <f t="shared" si="1557"/>
        <v>0</v>
      </c>
      <c r="DS552" s="210">
        <f t="shared" si="1557"/>
        <v>0</v>
      </c>
      <c r="DT552" s="210">
        <f t="shared" si="1557"/>
        <v>0</v>
      </c>
      <c r="DU552" s="210">
        <f t="shared" si="1557"/>
        <v>0</v>
      </c>
      <c r="DV552" s="210">
        <f t="shared" si="1646"/>
        <v>0</v>
      </c>
      <c r="DW552" s="210">
        <f t="shared" si="1646"/>
        <v>0</v>
      </c>
      <c r="DX552" s="210">
        <f t="shared" si="1646"/>
        <v>0</v>
      </c>
      <c r="DY552" s="210">
        <f t="shared" si="1646"/>
        <v>0</v>
      </c>
      <c r="DZ552" s="210">
        <f t="shared" si="1646"/>
        <v>0</v>
      </c>
      <c r="EA552" s="210">
        <f t="shared" si="1646"/>
        <v>0</v>
      </c>
      <c r="EB552" s="210">
        <f t="shared" si="1615"/>
        <v>0</v>
      </c>
      <c r="EC552" s="210">
        <f t="shared" si="1615"/>
        <v>0</v>
      </c>
      <c r="ED552" s="210">
        <f t="shared" si="1615"/>
        <v>0</v>
      </c>
      <c r="EE552" s="210">
        <f t="shared" si="1615"/>
        <v>0</v>
      </c>
      <c r="EF552" s="210">
        <f t="shared" si="1615"/>
        <v>0</v>
      </c>
      <c r="EG552" s="210">
        <f t="shared" si="1615"/>
        <v>0</v>
      </c>
      <c r="EH552" s="210">
        <f t="shared" si="1615"/>
        <v>0</v>
      </c>
      <c r="EI552" s="210">
        <f t="shared" si="1615"/>
        <v>0</v>
      </c>
      <c r="EJ552" s="210">
        <f t="shared" si="1615"/>
        <v>0</v>
      </c>
      <c r="EK552" s="210">
        <f t="shared" si="1615"/>
        <v>0</v>
      </c>
      <c r="EL552" s="210">
        <f t="shared" si="1564"/>
        <v>0</v>
      </c>
      <c r="EM552" s="210">
        <f t="shared" si="1564"/>
        <v>0</v>
      </c>
      <c r="EN552" s="210">
        <f t="shared" si="1564"/>
        <v>0</v>
      </c>
      <c r="EO552" s="210">
        <f t="shared" si="1564"/>
        <v>0</v>
      </c>
      <c r="EP552" s="210">
        <f t="shared" si="1564"/>
        <v>0</v>
      </c>
      <c r="EQ552" s="210">
        <f t="shared" si="1555"/>
        <v>0</v>
      </c>
      <c r="ES552" s="210">
        <f t="shared" si="1630"/>
        <v>0</v>
      </c>
      <c r="ET552" s="210">
        <f t="shared" si="1631"/>
        <v>0</v>
      </c>
      <c r="EU552" s="210">
        <f t="shared" si="1632"/>
        <v>0</v>
      </c>
      <c r="EV552" s="210">
        <f t="shared" si="1633"/>
        <v>0</v>
      </c>
      <c r="EW552" s="210">
        <f t="shared" si="1634"/>
        <v>0</v>
      </c>
      <c r="EX552" s="210">
        <f t="shared" si="1635"/>
        <v>0</v>
      </c>
      <c r="EY552" s="210">
        <f t="shared" si="1636"/>
        <v>0</v>
      </c>
      <c r="EZ552" s="210">
        <f t="shared" si="1637"/>
        <v>0</v>
      </c>
      <c r="FA552" s="210">
        <f t="shared" si="1638"/>
        <v>0</v>
      </c>
      <c r="FB552" s="210">
        <f t="shared" si="1639"/>
        <v>0</v>
      </c>
      <c r="FC552" s="210">
        <f t="shared" si="1640"/>
        <v>0</v>
      </c>
      <c r="FD552" s="210">
        <f t="shared" si="1641"/>
        <v>0</v>
      </c>
      <c r="FE552" s="210">
        <f t="shared" si="1642"/>
        <v>0</v>
      </c>
      <c r="FF552" s="210">
        <f t="shared" si="1643"/>
        <v>0</v>
      </c>
      <c r="FG552" s="210">
        <f t="shared" si="1644"/>
        <v>0</v>
      </c>
      <c r="FI552" s="211">
        <f t="shared" si="1567"/>
        <v>0</v>
      </c>
      <c r="FJ552" s="211">
        <f t="shared" si="1568"/>
        <v>0</v>
      </c>
      <c r="FK552" s="211">
        <f t="shared" si="1569"/>
        <v>0</v>
      </c>
      <c r="FL552" s="211">
        <f t="shared" si="1570"/>
        <v>0</v>
      </c>
      <c r="FM552" s="211">
        <f t="shared" si="1571"/>
        <v>0</v>
      </c>
      <c r="FN552" s="211">
        <f t="shared" si="1572"/>
        <v>0</v>
      </c>
      <c r="FO552" s="211">
        <f t="shared" si="1573"/>
        <v>0</v>
      </c>
      <c r="FP552" s="211">
        <f t="shared" si="1574"/>
        <v>0</v>
      </c>
      <c r="FQ552" s="211">
        <f t="shared" si="1575"/>
        <v>0</v>
      </c>
      <c r="FR552" s="211">
        <f t="shared" si="1576"/>
        <v>0</v>
      </c>
      <c r="FS552" s="211">
        <f t="shared" si="1577"/>
        <v>0</v>
      </c>
      <c r="FT552" s="211">
        <f t="shared" si="1578"/>
        <v>0</v>
      </c>
      <c r="FU552" s="211">
        <f t="shared" si="1579"/>
        <v>0</v>
      </c>
      <c r="FV552" s="211">
        <f t="shared" si="1580"/>
        <v>0</v>
      </c>
      <c r="FW552" s="211">
        <f t="shared" si="1581"/>
        <v>0</v>
      </c>
      <c r="FX552" s="211">
        <f t="shared" si="1582"/>
        <v>0</v>
      </c>
      <c r="FY552" s="211">
        <f t="shared" si="1583"/>
        <v>0</v>
      </c>
      <c r="FZ552" s="211">
        <f t="shared" si="1584"/>
        <v>0</v>
      </c>
      <c r="GA552" s="211">
        <f t="shared" si="1585"/>
        <v>0</v>
      </c>
      <c r="GB552" s="211">
        <f t="shared" si="1586"/>
        <v>0</v>
      </c>
      <c r="GC552" s="211">
        <f t="shared" si="1587"/>
        <v>0</v>
      </c>
      <c r="GD552" s="211">
        <f t="shared" si="1588"/>
        <v>0</v>
      </c>
      <c r="GE552" s="211">
        <f t="shared" si="1589"/>
        <v>0</v>
      </c>
      <c r="GF552" s="211">
        <f t="shared" si="1590"/>
        <v>0</v>
      </c>
      <c r="GG552" s="211">
        <f t="shared" si="1591"/>
        <v>0</v>
      </c>
      <c r="GH552" s="211">
        <f t="shared" si="1592"/>
        <v>0</v>
      </c>
      <c r="GI552" s="211">
        <f t="shared" si="1593"/>
        <v>0</v>
      </c>
      <c r="GJ552" s="211">
        <f t="shared" si="1594"/>
        <v>0</v>
      </c>
      <c r="GK552" s="211">
        <f t="shared" si="1595"/>
        <v>0</v>
      </c>
      <c r="GL552" s="211">
        <f t="shared" si="1596"/>
        <v>0</v>
      </c>
    </row>
    <row r="553" spans="3:194">
      <c r="C553" s="25" t="s">
        <v>383</v>
      </c>
      <c r="D553" s="220">
        <v>5304</v>
      </c>
      <c r="E553" s="223">
        <v>24</v>
      </c>
      <c r="F553" s="223"/>
      <c r="G553" s="224">
        <f t="shared" si="1653"/>
        <v>0</v>
      </c>
      <c r="H553" s="224">
        <f t="shared" si="1654"/>
        <v>0</v>
      </c>
      <c r="I553" s="222"/>
      <c r="J553" s="222"/>
      <c r="K553" s="222"/>
      <c r="L553" s="222"/>
      <c r="M553" s="222"/>
      <c r="N553" s="222"/>
      <c r="O553" s="222"/>
      <c r="P553" s="222"/>
      <c r="Q553" s="224">
        <f t="shared" si="1655"/>
        <v>0</v>
      </c>
      <c r="R553" s="222"/>
      <c r="S553" s="222"/>
      <c r="T553" s="222"/>
      <c r="U553" s="222"/>
      <c r="V553" s="224">
        <f t="shared" si="1656"/>
        <v>0</v>
      </c>
      <c r="W553" s="222"/>
      <c r="X553" s="222"/>
      <c r="Y553" s="222"/>
      <c r="Z553" s="222"/>
      <c r="AA553" s="224">
        <f t="shared" si="1657"/>
        <v>0</v>
      </c>
      <c r="AB553" s="222"/>
      <c r="AC553" s="222"/>
      <c r="AD553" s="222"/>
      <c r="AE553" s="222"/>
      <c r="AF553" s="224">
        <f t="shared" si="1658"/>
        <v>0</v>
      </c>
      <c r="AG553" s="222"/>
      <c r="AH553" s="222"/>
      <c r="AI553" s="222"/>
      <c r="AJ553" s="222"/>
      <c r="AK553" s="224">
        <f t="shared" si="1659"/>
        <v>0</v>
      </c>
      <c r="AL553" s="224">
        <f t="shared" si="1660"/>
        <v>0</v>
      </c>
      <c r="AM553" s="222"/>
      <c r="AN553" s="222"/>
      <c r="AO553" s="222"/>
      <c r="AP553" s="222"/>
      <c r="AQ553" s="222"/>
      <c r="AR553" s="222"/>
      <c r="AS553" s="222"/>
      <c r="AT553" s="222"/>
      <c r="AU553" s="224">
        <f t="shared" si="1661"/>
        <v>0</v>
      </c>
      <c r="AV553" s="222"/>
      <c r="AW553" s="222"/>
      <c r="AX553" s="222"/>
      <c r="AY553" s="222"/>
      <c r="AZ553" s="224">
        <f t="shared" si="1662"/>
        <v>0</v>
      </c>
      <c r="BA553" s="222"/>
      <c r="BB553" s="222"/>
      <c r="BC553" s="222"/>
      <c r="BD553" s="222"/>
      <c r="BE553" s="224">
        <f t="shared" si="1663"/>
        <v>0</v>
      </c>
      <c r="BF553" s="222"/>
      <c r="BG553" s="222"/>
      <c r="BH553" s="222"/>
      <c r="BI553" s="222"/>
      <c r="BJ553" s="224">
        <f t="shared" si="1664"/>
        <v>0</v>
      </c>
      <c r="BK553" s="222"/>
      <c r="BL553" s="222"/>
      <c r="BM553" s="222"/>
      <c r="BN553" s="222"/>
      <c r="BO553" s="224">
        <f t="shared" si="1665"/>
        <v>0</v>
      </c>
      <c r="BP553" s="222"/>
      <c r="BQ553" s="222"/>
      <c r="BR553" s="222"/>
      <c r="BS553" s="222"/>
      <c r="BT553" s="224">
        <f t="shared" si="1666"/>
        <v>0</v>
      </c>
      <c r="BU553" s="222"/>
      <c r="BV553" s="222"/>
      <c r="BW553" s="222"/>
      <c r="BX553" s="222"/>
      <c r="BY553" s="224">
        <f t="shared" si="1667"/>
        <v>0</v>
      </c>
      <c r="BZ553" s="222"/>
      <c r="CA553" s="222"/>
      <c r="CB553" s="222"/>
      <c r="CC553" s="222"/>
      <c r="CD553" s="224">
        <f t="shared" si="1668"/>
        <v>0</v>
      </c>
      <c r="CE553" s="222"/>
      <c r="CF553" s="222"/>
      <c r="CG553" s="222"/>
      <c r="CH553" s="222"/>
      <c r="CI553" s="224">
        <f t="shared" si="1669"/>
        <v>0</v>
      </c>
      <c r="CJ553" s="222"/>
      <c r="CK553" s="222"/>
      <c r="CL553" s="222"/>
      <c r="CM553" s="222"/>
      <c r="CN553" s="224">
        <f t="shared" si="1670"/>
        <v>0</v>
      </c>
      <c r="CO553" s="222"/>
      <c r="CP553" s="222"/>
      <c r="CQ553" s="222"/>
      <c r="CR553" s="222"/>
      <c r="CS553" s="209">
        <f t="shared" si="1645"/>
        <v>0</v>
      </c>
      <c r="CT553" s="205"/>
      <c r="CU553" s="210">
        <f t="shared" si="1651"/>
        <v>0</v>
      </c>
      <c r="CV553" s="210">
        <f t="shared" si="1651"/>
        <v>0</v>
      </c>
      <c r="CW553" s="210">
        <f t="shared" si="1616"/>
        <v>0</v>
      </c>
      <c r="CX553" s="210">
        <f t="shared" si="1617"/>
        <v>0</v>
      </c>
      <c r="CY553" s="210">
        <f t="shared" si="1618"/>
        <v>0</v>
      </c>
      <c r="CZ553" s="210">
        <f t="shared" si="1619"/>
        <v>0</v>
      </c>
      <c r="DA553" s="210">
        <f t="shared" si="1652"/>
        <v>0</v>
      </c>
      <c r="DB553" s="210">
        <f t="shared" si="1652"/>
        <v>0</v>
      </c>
      <c r="DC553" s="210">
        <f t="shared" si="1620"/>
        <v>0</v>
      </c>
      <c r="DD553" s="210">
        <f t="shared" si="1621"/>
        <v>0</v>
      </c>
      <c r="DE553" s="210">
        <f t="shared" si="1622"/>
        <v>0</v>
      </c>
      <c r="DF553" s="210">
        <f t="shared" si="1623"/>
        <v>0</v>
      </c>
      <c r="DG553" s="210">
        <f t="shared" si="1624"/>
        <v>0</v>
      </c>
      <c r="DH553" s="210">
        <f t="shared" si="1625"/>
        <v>0</v>
      </c>
      <c r="DI553" s="210">
        <f t="shared" si="1626"/>
        <v>0</v>
      </c>
      <c r="DJ553" s="210">
        <f t="shared" si="1627"/>
        <v>0</v>
      </c>
      <c r="DK553" s="210">
        <f t="shared" si="1628"/>
        <v>0</v>
      </c>
      <c r="DL553" s="210">
        <f t="shared" si="1629"/>
        <v>0</v>
      </c>
      <c r="DN553" s="210">
        <f t="shared" si="1557"/>
        <v>0</v>
      </c>
      <c r="DO553" s="210">
        <f t="shared" si="1557"/>
        <v>0</v>
      </c>
      <c r="DP553" s="210">
        <f t="shared" si="1557"/>
        <v>0</v>
      </c>
      <c r="DQ553" s="210">
        <f t="shared" si="1557"/>
        <v>0</v>
      </c>
      <c r="DR553" s="210">
        <f t="shared" si="1557"/>
        <v>0</v>
      </c>
      <c r="DS553" s="210">
        <f t="shared" si="1557"/>
        <v>0</v>
      </c>
      <c r="DT553" s="210">
        <f t="shared" si="1557"/>
        <v>0</v>
      </c>
      <c r="DU553" s="210">
        <f t="shared" si="1557"/>
        <v>0</v>
      </c>
      <c r="DV553" s="210">
        <f t="shared" si="1646"/>
        <v>0</v>
      </c>
      <c r="DW553" s="210">
        <f t="shared" si="1646"/>
        <v>0</v>
      </c>
      <c r="DX553" s="210">
        <f t="shared" si="1646"/>
        <v>0</v>
      </c>
      <c r="DY553" s="210">
        <f t="shared" si="1646"/>
        <v>0</v>
      </c>
      <c r="DZ553" s="210">
        <f t="shared" si="1646"/>
        <v>0</v>
      </c>
      <c r="EA553" s="210">
        <f t="shared" si="1646"/>
        <v>0</v>
      </c>
      <c r="EB553" s="210">
        <f t="shared" si="1615"/>
        <v>0</v>
      </c>
      <c r="EC553" s="210">
        <f t="shared" si="1615"/>
        <v>0</v>
      </c>
      <c r="ED553" s="210">
        <f t="shared" si="1615"/>
        <v>0</v>
      </c>
      <c r="EE553" s="210">
        <f t="shared" si="1615"/>
        <v>0</v>
      </c>
      <c r="EF553" s="210">
        <f t="shared" si="1615"/>
        <v>0</v>
      </c>
      <c r="EG553" s="210">
        <f t="shared" si="1615"/>
        <v>0</v>
      </c>
      <c r="EH553" s="210">
        <f t="shared" si="1615"/>
        <v>0</v>
      </c>
      <c r="EI553" s="210">
        <f t="shared" si="1615"/>
        <v>0</v>
      </c>
      <c r="EJ553" s="210">
        <f t="shared" si="1615"/>
        <v>0</v>
      </c>
      <c r="EK553" s="210">
        <f t="shared" si="1615"/>
        <v>0</v>
      </c>
      <c r="EL553" s="210">
        <f t="shared" si="1564"/>
        <v>0</v>
      </c>
      <c r="EM553" s="210">
        <f t="shared" si="1564"/>
        <v>0</v>
      </c>
      <c r="EN553" s="210">
        <f t="shared" si="1564"/>
        <v>0</v>
      </c>
      <c r="EO553" s="210">
        <f t="shared" si="1564"/>
        <v>0</v>
      </c>
      <c r="EP553" s="210">
        <f t="shared" si="1564"/>
        <v>0</v>
      </c>
      <c r="EQ553" s="210">
        <f t="shared" si="1555"/>
        <v>0</v>
      </c>
      <c r="ES553" s="210">
        <f t="shared" si="1630"/>
        <v>0</v>
      </c>
      <c r="ET553" s="210">
        <f t="shared" si="1631"/>
        <v>0</v>
      </c>
      <c r="EU553" s="210">
        <f t="shared" si="1632"/>
        <v>0</v>
      </c>
      <c r="EV553" s="210">
        <f t="shared" si="1633"/>
        <v>0</v>
      </c>
      <c r="EW553" s="210">
        <f t="shared" si="1634"/>
        <v>0</v>
      </c>
      <c r="EX553" s="210">
        <f t="shared" si="1635"/>
        <v>0</v>
      </c>
      <c r="EY553" s="210">
        <f t="shared" si="1636"/>
        <v>0</v>
      </c>
      <c r="EZ553" s="210">
        <f t="shared" si="1637"/>
        <v>0</v>
      </c>
      <c r="FA553" s="210">
        <f t="shared" si="1638"/>
        <v>0</v>
      </c>
      <c r="FB553" s="210">
        <f t="shared" si="1639"/>
        <v>0</v>
      </c>
      <c r="FC553" s="210">
        <f t="shared" si="1640"/>
        <v>0</v>
      </c>
      <c r="FD553" s="210">
        <f t="shared" si="1641"/>
        <v>0</v>
      </c>
      <c r="FE553" s="210">
        <f t="shared" si="1642"/>
        <v>0</v>
      </c>
      <c r="FF553" s="210">
        <f t="shared" si="1643"/>
        <v>0</v>
      </c>
      <c r="FG553" s="210">
        <f t="shared" si="1644"/>
        <v>0</v>
      </c>
      <c r="FI553" s="211">
        <f t="shared" si="1567"/>
        <v>0</v>
      </c>
      <c r="FJ553" s="211">
        <f t="shared" si="1568"/>
        <v>0</v>
      </c>
      <c r="FK553" s="211">
        <f t="shared" si="1569"/>
        <v>0</v>
      </c>
      <c r="FL553" s="211">
        <f t="shared" si="1570"/>
        <v>0</v>
      </c>
      <c r="FM553" s="211">
        <f t="shared" si="1571"/>
        <v>0</v>
      </c>
      <c r="FN553" s="211">
        <f t="shared" si="1572"/>
        <v>0</v>
      </c>
      <c r="FO553" s="211">
        <f t="shared" si="1573"/>
        <v>0</v>
      </c>
      <c r="FP553" s="211">
        <f t="shared" si="1574"/>
        <v>0</v>
      </c>
      <c r="FQ553" s="211">
        <f t="shared" si="1575"/>
        <v>0</v>
      </c>
      <c r="FR553" s="211">
        <f t="shared" si="1576"/>
        <v>0</v>
      </c>
      <c r="FS553" s="211">
        <f t="shared" si="1577"/>
        <v>0</v>
      </c>
      <c r="FT553" s="211">
        <f t="shared" si="1578"/>
        <v>0</v>
      </c>
      <c r="FU553" s="211">
        <f t="shared" si="1579"/>
        <v>0</v>
      </c>
      <c r="FV553" s="211">
        <f t="shared" si="1580"/>
        <v>0</v>
      </c>
      <c r="FW553" s="211">
        <f t="shared" si="1581"/>
        <v>0</v>
      </c>
      <c r="FX553" s="211">
        <f t="shared" si="1582"/>
        <v>0</v>
      </c>
      <c r="FY553" s="211">
        <f t="shared" si="1583"/>
        <v>0</v>
      </c>
      <c r="FZ553" s="211">
        <f t="shared" si="1584"/>
        <v>0</v>
      </c>
      <c r="GA553" s="211">
        <f t="shared" si="1585"/>
        <v>0</v>
      </c>
      <c r="GB553" s="211">
        <f t="shared" si="1586"/>
        <v>0</v>
      </c>
      <c r="GC553" s="211">
        <f t="shared" si="1587"/>
        <v>0</v>
      </c>
      <c r="GD553" s="211">
        <f t="shared" si="1588"/>
        <v>0</v>
      </c>
      <c r="GE553" s="211">
        <f t="shared" si="1589"/>
        <v>0</v>
      </c>
      <c r="GF553" s="211">
        <f t="shared" si="1590"/>
        <v>0</v>
      </c>
      <c r="GG553" s="211">
        <f t="shared" si="1591"/>
        <v>0</v>
      </c>
      <c r="GH553" s="211">
        <f t="shared" si="1592"/>
        <v>0</v>
      </c>
      <c r="GI553" s="211">
        <f t="shared" si="1593"/>
        <v>0</v>
      </c>
      <c r="GJ553" s="211">
        <f t="shared" si="1594"/>
        <v>0</v>
      </c>
      <c r="GK553" s="211">
        <f t="shared" si="1595"/>
        <v>0</v>
      </c>
      <c r="GL553" s="211">
        <f t="shared" si="1596"/>
        <v>0</v>
      </c>
    </row>
    <row r="554" spans="3:194" ht="30">
      <c r="C554" s="25" t="s">
        <v>384</v>
      </c>
      <c r="D554" s="220">
        <v>5305</v>
      </c>
      <c r="E554" s="223">
        <v>24</v>
      </c>
      <c r="F554" s="223"/>
      <c r="G554" s="224">
        <f t="shared" si="1653"/>
        <v>0</v>
      </c>
      <c r="H554" s="224">
        <f t="shared" si="1654"/>
        <v>0</v>
      </c>
      <c r="I554" s="222"/>
      <c r="J554" s="222"/>
      <c r="K554" s="222"/>
      <c r="L554" s="222"/>
      <c r="M554" s="222"/>
      <c r="N554" s="222"/>
      <c r="O554" s="222"/>
      <c r="P554" s="222"/>
      <c r="Q554" s="224">
        <f t="shared" si="1655"/>
        <v>0</v>
      </c>
      <c r="R554" s="222"/>
      <c r="S554" s="222"/>
      <c r="T554" s="222"/>
      <c r="U554" s="222"/>
      <c r="V554" s="224">
        <f t="shared" si="1656"/>
        <v>0</v>
      </c>
      <c r="W554" s="222"/>
      <c r="X554" s="222"/>
      <c r="Y554" s="222"/>
      <c r="Z554" s="222"/>
      <c r="AA554" s="224">
        <f t="shared" si="1657"/>
        <v>0</v>
      </c>
      <c r="AB554" s="222"/>
      <c r="AC554" s="222"/>
      <c r="AD554" s="222"/>
      <c r="AE554" s="222"/>
      <c r="AF554" s="224">
        <f t="shared" si="1658"/>
        <v>0</v>
      </c>
      <c r="AG554" s="222"/>
      <c r="AH554" s="222"/>
      <c r="AI554" s="222"/>
      <c r="AJ554" s="222"/>
      <c r="AK554" s="224">
        <f t="shared" si="1659"/>
        <v>0</v>
      </c>
      <c r="AL554" s="224">
        <f t="shared" si="1660"/>
        <v>0</v>
      </c>
      <c r="AM554" s="222"/>
      <c r="AN554" s="222"/>
      <c r="AO554" s="222"/>
      <c r="AP554" s="222"/>
      <c r="AQ554" s="222"/>
      <c r="AR554" s="222"/>
      <c r="AS554" s="222"/>
      <c r="AT554" s="222"/>
      <c r="AU554" s="224">
        <f t="shared" si="1661"/>
        <v>0</v>
      </c>
      <c r="AV554" s="222"/>
      <c r="AW554" s="222"/>
      <c r="AX554" s="222"/>
      <c r="AY554" s="222"/>
      <c r="AZ554" s="224">
        <f t="shared" si="1662"/>
        <v>0</v>
      </c>
      <c r="BA554" s="222"/>
      <c r="BB554" s="222"/>
      <c r="BC554" s="222"/>
      <c r="BD554" s="222"/>
      <c r="BE554" s="224">
        <f t="shared" si="1663"/>
        <v>0</v>
      </c>
      <c r="BF554" s="222"/>
      <c r="BG554" s="222"/>
      <c r="BH554" s="222"/>
      <c r="BI554" s="222"/>
      <c r="BJ554" s="224">
        <f t="shared" si="1664"/>
        <v>0</v>
      </c>
      <c r="BK554" s="222"/>
      <c r="BL554" s="222"/>
      <c r="BM554" s="222"/>
      <c r="BN554" s="222"/>
      <c r="BO554" s="224">
        <f t="shared" si="1665"/>
        <v>0</v>
      </c>
      <c r="BP554" s="222"/>
      <c r="BQ554" s="222"/>
      <c r="BR554" s="222"/>
      <c r="BS554" s="222"/>
      <c r="BT554" s="224">
        <f t="shared" si="1666"/>
        <v>0</v>
      </c>
      <c r="BU554" s="222"/>
      <c r="BV554" s="222"/>
      <c r="BW554" s="222"/>
      <c r="BX554" s="222"/>
      <c r="BY554" s="224">
        <f t="shared" si="1667"/>
        <v>0</v>
      </c>
      <c r="BZ554" s="222"/>
      <c r="CA554" s="222"/>
      <c r="CB554" s="222"/>
      <c r="CC554" s="222"/>
      <c r="CD554" s="224">
        <f t="shared" si="1668"/>
        <v>0</v>
      </c>
      <c r="CE554" s="222"/>
      <c r="CF554" s="222"/>
      <c r="CG554" s="222"/>
      <c r="CH554" s="222"/>
      <c r="CI554" s="224">
        <f t="shared" si="1669"/>
        <v>0</v>
      </c>
      <c r="CJ554" s="222"/>
      <c r="CK554" s="222"/>
      <c r="CL554" s="222"/>
      <c r="CM554" s="222"/>
      <c r="CN554" s="224">
        <f t="shared" si="1670"/>
        <v>0</v>
      </c>
      <c r="CO554" s="222"/>
      <c r="CP554" s="222"/>
      <c r="CQ554" s="222"/>
      <c r="CR554" s="222"/>
      <c r="CS554" s="209">
        <f t="shared" si="1645"/>
        <v>0</v>
      </c>
      <c r="CT554" s="205"/>
      <c r="CU554" s="210">
        <f t="shared" si="1651"/>
        <v>0</v>
      </c>
      <c r="CV554" s="210">
        <f t="shared" si="1651"/>
        <v>0</v>
      </c>
      <c r="CW554" s="210">
        <f t="shared" si="1616"/>
        <v>0</v>
      </c>
      <c r="CX554" s="210">
        <f t="shared" si="1617"/>
        <v>0</v>
      </c>
      <c r="CY554" s="210">
        <f t="shared" si="1618"/>
        <v>0</v>
      </c>
      <c r="CZ554" s="210">
        <f t="shared" si="1619"/>
        <v>0</v>
      </c>
      <c r="DA554" s="210">
        <f t="shared" si="1652"/>
        <v>0</v>
      </c>
      <c r="DB554" s="210">
        <f t="shared" si="1652"/>
        <v>0</v>
      </c>
      <c r="DC554" s="210">
        <f t="shared" si="1620"/>
        <v>0</v>
      </c>
      <c r="DD554" s="210">
        <f t="shared" si="1621"/>
        <v>0</v>
      </c>
      <c r="DE554" s="210">
        <f t="shared" si="1622"/>
        <v>0</v>
      </c>
      <c r="DF554" s="210">
        <f t="shared" si="1623"/>
        <v>0</v>
      </c>
      <c r="DG554" s="210">
        <f t="shared" si="1624"/>
        <v>0</v>
      </c>
      <c r="DH554" s="210">
        <f t="shared" si="1625"/>
        <v>0</v>
      </c>
      <c r="DI554" s="210">
        <f t="shared" si="1626"/>
        <v>0</v>
      </c>
      <c r="DJ554" s="210">
        <f t="shared" si="1627"/>
        <v>0</v>
      </c>
      <c r="DK554" s="210">
        <f t="shared" si="1628"/>
        <v>0</v>
      </c>
      <c r="DL554" s="210">
        <f t="shared" si="1629"/>
        <v>0</v>
      </c>
      <c r="DN554" s="210">
        <f t="shared" si="1557"/>
        <v>0</v>
      </c>
      <c r="DO554" s="210">
        <f t="shared" si="1557"/>
        <v>0</v>
      </c>
      <c r="DP554" s="210">
        <f t="shared" si="1557"/>
        <v>0</v>
      </c>
      <c r="DQ554" s="210">
        <f t="shared" si="1557"/>
        <v>0</v>
      </c>
      <c r="DR554" s="210">
        <f t="shared" si="1557"/>
        <v>0</v>
      </c>
      <c r="DS554" s="210">
        <f t="shared" si="1557"/>
        <v>0</v>
      </c>
      <c r="DT554" s="210">
        <f t="shared" si="1557"/>
        <v>0</v>
      </c>
      <c r="DU554" s="210">
        <f t="shared" si="1557"/>
        <v>0</v>
      </c>
      <c r="DV554" s="210">
        <f t="shared" si="1646"/>
        <v>0</v>
      </c>
      <c r="DW554" s="210">
        <f t="shared" si="1646"/>
        <v>0</v>
      </c>
      <c r="DX554" s="210">
        <f t="shared" si="1646"/>
        <v>0</v>
      </c>
      <c r="DY554" s="210">
        <f t="shared" si="1646"/>
        <v>0</v>
      </c>
      <c r="DZ554" s="210">
        <f t="shared" si="1646"/>
        <v>0</v>
      </c>
      <c r="EA554" s="210">
        <f t="shared" si="1646"/>
        <v>0</v>
      </c>
      <c r="EB554" s="210">
        <f t="shared" si="1615"/>
        <v>0</v>
      </c>
      <c r="EC554" s="210">
        <f t="shared" si="1615"/>
        <v>0</v>
      </c>
      <c r="ED554" s="210">
        <f t="shared" si="1615"/>
        <v>0</v>
      </c>
      <c r="EE554" s="210">
        <f t="shared" si="1615"/>
        <v>0</v>
      </c>
      <c r="EF554" s="210">
        <f t="shared" si="1615"/>
        <v>0</v>
      </c>
      <c r="EG554" s="210">
        <f t="shared" ref="EG554:EO590" si="1671">IF((Z554-BD554)&gt;0,0,Z554-BD554)</f>
        <v>0</v>
      </c>
      <c r="EH554" s="210">
        <f t="shared" si="1671"/>
        <v>0</v>
      </c>
      <c r="EI554" s="210">
        <f t="shared" si="1671"/>
        <v>0</v>
      </c>
      <c r="EJ554" s="210">
        <f t="shared" si="1671"/>
        <v>0</v>
      </c>
      <c r="EK554" s="210">
        <f t="shared" si="1671"/>
        <v>0</v>
      </c>
      <c r="EL554" s="210">
        <f t="shared" si="1564"/>
        <v>0</v>
      </c>
      <c r="EM554" s="210">
        <f t="shared" si="1564"/>
        <v>0</v>
      </c>
      <c r="EN554" s="210">
        <f t="shared" si="1564"/>
        <v>0</v>
      </c>
      <c r="EO554" s="210">
        <f t="shared" si="1564"/>
        <v>0</v>
      </c>
      <c r="EP554" s="210">
        <f t="shared" si="1564"/>
        <v>0</v>
      </c>
      <c r="EQ554" s="210">
        <f t="shared" si="1555"/>
        <v>0</v>
      </c>
      <c r="ES554" s="210">
        <f t="shared" si="1630"/>
        <v>0</v>
      </c>
      <c r="ET554" s="210">
        <f t="shared" si="1631"/>
        <v>0</v>
      </c>
      <c r="EU554" s="210">
        <f t="shared" si="1632"/>
        <v>0</v>
      </c>
      <c r="EV554" s="210">
        <f t="shared" si="1633"/>
        <v>0</v>
      </c>
      <c r="EW554" s="210">
        <f t="shared" si="1634"/>
        <v>0</v>
      </c>
      <c r="EX554" s="210">
        <f t="shared" si="1635"/>
        <v>0</v>
      </c>
      <c r="EY554" s="210">
        <f t="shared" si="1636"/>
        <v>0</v>
      </c>
      <c r="EZ554" s="210">
        <f t="shared" si="1637"/>
        <v>0</v>
      </c>
      <c r="FA554" s="210">
        <f t="shared" si="1638"/>
        <v>0</v>
      </c>
      <c r="FB554" s="210">
        <f t="shared" si="1639"/>
        <v>0</v>
      </c>
      <c r="FC554" s="210">
        <f t="shared" si="1640"/>
        <v>0</v>
      </c>
      <c r="FD554" s="210">
        <f t="shared" si="1641"/>
        <v>0</v>
      </c>
      <c r="FE554" s="210">
        <f t="shared" si="1642"/>
        <v>0</v>
      </c>
      <c r="FF554" s="210">
        <f t="shared" si="1643"/>
        <v>0</v>
      </c>
      <c r="FG554" s="210">
        <f t="shared" si="1644"/>
        <v>0</v>
      </c>
      <c r="FI554" s="211">
        <f t="shared" si="1567"/>
        <v>0</v>
      </c>
      <c r="FJ554" s="211">
        <f t="shared" si="1568"/>
        <v>0</v>
      </c>
      <c r="FK554" s="211">
        <f t="shared" si="1569"/>
        <v>0</v>
      </c>
      <c r="FL554" s="211">
        <f t="shared" si="1570"/>
        <v>0</v>
      </c>
      <c r="FM554" s="211">
        <f t="shared" si="1571"/>
        <v>0</v>
      </c>
      <c r="FN554" s="211">
        <f t="shared" si="1572"/>
        <v>0</v>
      </c>
      <c r="FO554" s="211">
        <f t="shared" si="1573"/>
        <v>0</v>
      </c>
      <c r="FP554" s="211">
        <f t="shared" si="1574"/>
        <v>0</v>
      </c>
      <c r="FQ554" s="211">
        <f t="shared" si="1575"/>
        <v>0</v>
      </c>
      <c r="FR554" s="211">
        <f t="shared" si="1576"/>
        <v>0</v>
      </c>
      <c r="FS554" s="211">
        <f t="shared" si="1577"/>
        <v>0</v>
      </c>
      <c r="FT554" s="211">
        <f t="shared" si="1578"/>
        <v>0</v>
      </c>
      <c r="FU554" s="211">
        <f t="shared" si="1579"/>
        <v>0</v>
      </c>
      <c r="FV554" s="211">
        <f t="shared" si="1580"/>
        <v>0</v>
      </c>
      <c r="FW554" s="211">
        <f t="shared" si="1581"/>
        <v>0</v>
      </c>
      <c r="FX554" s="211">
        <f t="shared" si="1582"/>
        <v>0</v>
      </c>
      <c r="FY554" s="211">
        <f t="shared" si="1583"/>
        <v>0</v>
      </c>
      <c r="FZ554" s="211">
        <f t="shared" si="1584"/>
        <v>0</v>
      </c>
      <c r="GA554" s="211">
        <f t="shared" si="1585"/>
        <v>0</v>
      </c>
      <c r="GB554" s="211">
        <f t="shared" si="1586"/>
        <v>0</v>
      </c>
      <c r="GC554" s="211">
        <f t="shared" si="1587"/>
        <v>0</v>
      </c>
      <c r="GD554" s="211">
        <f t="shared" si="1588"/>
        <v>0</v>
      </c>
      <c r="GE554" s="211">
        <f t="shared" si="1589"/>
        <v>0</v>
      </c>
      <c r="GF554" s="211">
        <f t="shared" si="1590"/>
        <v>0</v>
      </c>
      <c r="GG554" s="211">
        <f t="shared" si="1591"/>
        <v>0</v>
      </c>
      <c r="GH554" s="211">
        <f t="shared" si="1592"/>
        <v>0</v>
      </c>
      <c r="GI554" s="211">
        <f t="shared" si="1593"/>
        <v>0</v>
      </c>
      <c r="GJ554" s="211">
        <f t="shared" si="1594"/>
        <v>0</v>
      </c>
      <c r="GK554" s="211">
        <f t="shared" si="1595"/>
        <v>0</v>
      </c>
      <c r="GL554" s="211">
        <f t="shared" si="1596"/>
        <v>0</v>
      </c>
    </row>
    <row r="555" spans="3:194" ht="30">
      <c r="C555" s="25" t="s">
        <v>385</v>
      </c>
      <c r="D555" s="220">
        <v>5306</v>
      </c>
      <c r="E555" s="223">
        <v>24</v>
      </c>
      <c r="F555" s="223"/>
      <c r="G555" s="224">
        <f t="shared" si="1653"/>
        <v>0</v>
      </c>
      <c r="H555" s="224">
        <f t="shared" si="1654"/>
        <v>0</v>
      </c>
      <c r="I555" s="222"/>
      <c r="J555" s="222"/>
      <c r="K555" s="222"/>
      <c r="L555" s="222"/>
      <c r="M555" s="222"/>
      <c r="N555" s="222"/>
      <c r="O555" s="222"/>
      <c r="P555" s="222"/>
      <c r="Q555" s="224">
        <f t="shared" si="1655"/>
        <v>0</v>
      </c>
      <c r="R555" s="222"/>
      <c r="S555" s="222"/>
      <c r="T555" s="222"/>
      <c r="U555" s="222"/>
      <c r="V555" s="224">
        <f t="shared" si="1656"/>
        <v>0</v>
      </c>
      <c r="W555" s="222"/>
      <c r="X555" s="222"/>
      <c r="Y555" s="222"/>
      <c r="Z555" s="222"/>
      <c r="AA555" s="224">
        <f t="shared" si="1657"/>
        <v>0</v>
      </c>
      <c r="AB555" s="222"/>
      <c r="AC555" s="222"/>
      <c r="AD555" s="222"/>
      <c r="AE555" s="222"/>
      <c r="AF555" s="224">
        <f t="shared" si="1658"/>
        <v>0</v>
      </c>
      <c r="AG555" s="222"/>
      <c r="AH555" s="222"/>
      <c r="AI555" s="222"/>
      <c r="AJ555" s="222"/>
      <c r="AK555" s="224">
        <f t="shared" si="1659"/>
        <v>0</v>
      </c>
      <c r="AL555" s="224">
        <f t="shared" si="1660"/>
        <v>0</v>
      </c>
      <c r="AM555" s="222"/>
      <c r="AN555" s="222"/>
      <c r="AO555" s="222"/>
      <c r="AP555" s="222"/>
      <c r="AQ555" s="222"/>
      <c r="AR555" s="222"/>
      <c r="AS555" s="222"/>
      <c r="AT555" s="222"/>
      <c r="AU555" s="224">
        <f t="shared" si="1661"/>
        <v>0</v>
      </c>
      <c r="AV555" s="222"/>
      <c r="AW555" s="222"/>
      <c r="AX555" s="222"/>
      <c r="AY555" s="222"/>
      <c r="AZ555" s="224">
        <f t="shared" si="1662"/>
        <v>0</v>
      </c>
      <c r="BA555" s="222"/>
      <c r="BB555" s="222"/>
      <c r="BC555" s="222"/>
      <c r="BD555" s="222"/>
      <c r="BE555" s="224">
        <f t="shared" si="1663"/>
        <v>0</v>
      </c>
      <c r="BF555" s="222"/>
      <c r="BG555" s="222"/>
      <c r="BH555" s="222"/>
      <c r="BI555" s="222"/>
      <c r="BJ555" s="224">
        <f t="shared" si="1664"/>
        <v>0</v>
      </c>
      <c r="BK555" s="222"/>
      <c r="BL555" s="222"/>
      <c r="BM555" s="222"/>
      <c r="BN555" s="222"/>
      <c r="BO555" s="224">
        <f t="shared" si="1665"/>
        <v>0</v>
      </c>
      <c r="BP555" s="222"/>
      <c r="BQ555" s="222"/>
      <c r="BR555" s="222"/>
      <c r="BS555" s="222"/>
      <c r="BT555" s="224">
        <f t="shared" si="1666"/>
        <v>0</v>
      </c>
      <c r="BU555" s="222"/>
      <c r="BV555" s="222"/>
      <c r="BW555" s="222"/>
      <c r="BX555" s="222"/>
      <c r="BY555" s="224">
        <f t="shared" si="1667"/>
        <v>0</v>
      </c>
      <c r="BZ555" s="222"/>
      <c r="CA555" s="222"/>
      <c r="CB555" s="222"/>
      <c r="CC555" s="222"/>
      <c r="CD555" s="224">
        <f t="shared" si="1668"/>
        <v>0</v>
      </c>
      <c r="CE555" s="222"/>
      <c r="CF555" s="222"/>
      <c r="CG555" s="222"/>
      <c r="CH555" s="222"/>
      <c r="CI555" s="224">
        <f t="shared" si="1669"/>
        <v>0</v>
      </c>
      <c r="CJ555" s="222"/>
      <c r="CK555" s="222"/>
      <c r="CL555" s="222"/>
      <c r="CM555" s="222"/>
      <c r="CN555" s="224">
        <f t="shared" si="1670"/>
        <v>0</v>
      </c>
      <c r="CO555" s="222"/>
      <c r="CP555" s="222"/>
      <c r="CQ555" s="222"/>
      <c r="CR555" s="222"/>
      <c r="CS555" s="209">
        <f t="shared" si="1645"/>
        <v>0</v>
      </c>
      <c r="CT555" s="205"/>
      <c r="CU555" s="210">
        <f t="shared" si="1651"/>
        <v>0</v>
      </c>
      <c r="CV555" s="210">
        <f t="shared" si="1651"/>
        <v>0</v>
      </c>
      <c r="CW555" s="210">
        <f t="shared" si="1616"/>
        <v>0</v>
      </c>
      <c r="CX555" s="210">
        <f t="shared" si="1617"/>
        <v>0</v>
      </c>
      <c r="CY555" s="210">
        <f t="shared" si="1618"/>
        <v>0</v>
      </c>
      <c r="CZ555" s="210">
        <f t="shared" si="1619"/>
        <v>0</v>
      </c>
      <c r="DA555" s="210">
        <f t="shared" si="1652"/>
        <v>0</v>
      </c>
      <c r="DB555" s="210">
        <f t="shared" si="1652"/>
        <v>0</v>
      </c>
      <c r="DC555" s="210">
        <f t="shared" si="1620"/>
        <v>0</v>
      </c>
      <c r="DD555" s="210">
        <f t="shared" si="1621"/>
        <v>0</v>
      </c>
      <c r="DE555" s="210">
        <f t="shared" si="1622"/>
        <v>0</v>
      </c>
      <c r="DF555" s="210">
        <f t="shared" si="1623"/>
        <v>0</v>
      </c>
      <c r="DG555" s="210">
        <f t="shared" si="1624"/>
        <v>0</v>
      </c>
      <c r="DH555" s="210">
        <f t="shared" si="1625"/>
        <v>0</v>
      </c>
      <c r="DI555" s="210">
        <f t="shared" si="1626"/>
        <v>0</v>
      </c>
      <c r="DJ555" s="210">
        <f t="shared" si="1627"/>
        <v>0</v>
      </c>
      <c r="DK555" s="210">
        <f t="shared" si="1628"/>
        <v>0</v>
      </c>
      <c r="DL555" s="210">
        <f t="shared" si="1629"/>
        <v>0</v>
      </c>
      <c r="DN555" s="210">
        <f t="shared" si="1557"/>
        <v>0</v>
      </c>
      <c r="DO555" s="210">
        <f t="shared" si="1557"/>
        <v>0</v>
      </c>
      <c r="DP555" s="210">
        <f t="shared" si="1557"/>
        <v>0</v>
      </c>
      <c r="DQ555" s="210">
        <f t="shared" si="1557"/>
        <v>0</v>
      </c>
      <c r="DR555" s="210">
        <f t="shared" si="1557"/>
        <v>0</v>
      </c>
      <c r="DS555" s="210">
        <f t="shared" si="1557"/>
        <v>0</v>
      </c>
      <c r="DT555" s="210">
        <f t="shared" si="1557"/>
        <v>0</v>
      </c>
      <c r="DU555" s="210">
        <f t="shared" si="1557"/>
        <v>0</v>
      </c>
      <c r="DV555" s="210">
        <f t="shared" si="1646"/>
        <v>0</v>
      </c>
      <c r="DW555" s="210">
        <f t="shared" si="1646"/>
        <v>0</v>
      </c>
      <c r="DX555" s="210">
        <f t="shared" si="1646"/>
        <v>0</v>
      </c>
      <c r="DY555" s="210">
        <f t="shared" si="1646"/>
        <v>0</v>
      </c>
      <c r="DZ555" s="210">
        <f t="shared" si="1646"/>
        <v>0</v>
      </c>
      <c r="EA555" s="210">
        <f t="shared" si="1646"/>
        <v>0</v>
      </c>
      <c r="EB555" s="210">
        <f t="shared" si="1646"/>
        <v>0</v>
      </c>
      <c r="EC555" s="210">
        <f t="shared" si="1646"/>
        <v>0</v>
      </c>
      <c r="ED555" s="210">
        <f t="shared" si="1646"/>
        <v>0</v>
      </c>
      <c r="EE555" s="210">
        <f t="shared" si="1646"/>
        <v>0</v>
      </c>
      <c r="EF555" s="210">
        <f t="shared" si="1646"/>
        <v>0</v>
      </c>
      <c r="EG555" s="210">
        <f t="shared" si="1671"/>
        <v>0</v>
      </c>
      <c r="EH555" s="210">
        <f t="shared" si="1671"/>
        <v>0</v>
      </c>
      <c r="EI555" s="210">
        <f t="shared" si="1671"/>
        <v>0</v>
      </c>
      <c r="EJ555" s="210">
        <f t="shared" si="1671"/>
        <v>0</v>
      </c>
      <c r="EK555" s="210">
        <f t="shared" si="1671"/>
        <v>0</v>
      </c>
      <c r="EL555" s="210">
        <f t="shared" si="1564"/>
        <v>0</v>
      </c>
      <c r="EM555" s="210">
        <f t="shared" si="1564"/>
        <v>0</v>
      </c>
      <c r="EN555" s="210">
        <f t="shared" si="1564"/>
        <v>0</v>
      </c>
      <c r="EO555" s="210">
        <f t="shared" si="1564"/>
        <v>0</v>
      </c>
      <c r="EP555" s="210">
        <f t="shared" si="1564"/>
        <v>0</v>
      </c>
      <c r="EQ555" s="210">
        <f t="shared" si="1564"/>
        <v>0</v>
      </c>
      <c r="ES555" s="210">
        <f t="shared" si="1630"/>
        <v>0</v>
      </c>
      <c r="ET555" s="210">
        <f t="shared" si="1631"/>
        <v>0</v>
      </c>
      <c r="EU555" s="210">
        <f t="shared" si="1632"/>
        <v>0</v>
      </c>
      <c r="EV555" s="210">
        <f t="shared" si="1633"/>
        <v>0</v>
      </c>
      <c r="EW555" s="210">
        <f t="shared" si="1634"/>
        <v>0</v>
      </c>
      <c r="EX555" s="210">
        <f t="shared" si="1635"/>
        <v>0</v>
      </c>
      <c r="EY555" s="210">
        <f t="shared" si="1636"/>
        <v>0</v>
      </c>
      <c r="EZ555" s="210">
        <f t="shared" si="1637"/>
        <v>0</v>
      </c>
      <c r="FA555" s="210">
        <f t="shared" si="1638"/>
        <v>0</v>
      </c>
      <c r="FB555" s="210">
        <f t="shared" si="1639"/>
        <v>0</v>
      </c>
      <c r="FC555" s="210">
        <f t="shared" si="1640"/>
        <v>0</v>
      </c>
      <c r="FD555" s="210">
        <f t="shared" si="1641"/>
        <v>0</v>
      </c>
      <c r="FE555" s="210">
        <f t="shared" si="1642"/>
        <v>0</v>
      </c>
      <c r="FF555" s="210">
        <f t="shared" si="1643"/>
        <v>0</v>
      </c>
      <c r="FG555" s="210">
        <f t="shared" si="1644"/>
        <v>0</v>
      </c>
      <c r="FI555" s="211">
        <f t="shared" si="1567"/>
        <v>0</v>
      </c>
      <c r="FJ555" s="211">
        <f t="shared" si="1568"/>
        <v>0</v>
      </c>
      <c r="FK555" s="211">
        <f t="shared" si="1569"/>
        <v>0</v>
      </c>
      <c r="FL555" s="211">
        <f t="shared" si="1570"/>
        <v>0</v>
      </c>
      <c r="FM555" s="211">
        <f t="shared" si="1571"/>
        <v>0</v>
      </c>
      <c r="FN555" s="211">
        <f t="shared" si="1572"/>
        <v>0</v>
      </c>
      <c r="FO555" s="211">
        <f t="shared" si="1573"/>
        <v>0</v>
      </c>
      <c r="FP555" s="211">
        <f t="shared" si="1574"/>
        <v>0</v>
      </c>
      <c r="FQ555" s="211">
        <f t="shared" si="1575"/>
        <v>0</v>
      </c>
      <c r="FR555" s="211">
        <f t="shared" si="1576"/>
        <v>0</v>
      </c>
      <c r="FS555" s="211">
        <f t="shared" si="1577"/>
        <v>0</v>
      </c>
      <c r="FT555" s="211">
        <f t="shared" si="1578"/>
        <v>0</v>
      </c>
      <c r="FU555" s="211">
        <f t="shared" si="1579"/>
        <v>0</v>
      </c>
      <c r="FV555" s="211">
        <f t="shared" si="1580"/>
        <v>0</v>
      </c>
      <c r="FW555" s="211">
        <f t="shared" si="1581"/>
        <v>0</v>
      </c>
      <c r="FX555" s="211">
        <f t="shared" si="1582"/>
        <v>0</v>
      </c>
      <c r="FY555" s="211">
        <f t="shared" si="1583"/>
        <v>0</v>
      </c>
      <c r="FZ555" s="211">
        <f t="shared" si="1584"/>
        <v>0</v>
      </c>
      <c r="GA555" s="211">
        <f t="shared" si="1585"/>
        <v>0</v>
      </c>
      <c r="GB555" s="211">
        <f t="shared" si="1586"/>
        <v>0</v>
      </c>
      <c r="GC555" s="211">
        <f t="shared" si="1587"/>
        <v>0</v>
      </c>
      <c r="GD555" s="211">
        <f t="shared" si="1588"/>
        <v>0</v>
      </c>
      <c r="GE555" s="211">
        <f t="shared" si="1589"/>
        <v>0</v>
      </c>
      <c r="GF555" s="211">
        <f t="shared" si="1590"/>
        <v>0</v>
      </c>
      <c r="GG555" s="211">
        <f t="shared" si="1591"/>
        <v>0</v>
      </c>
      <c r="GH555" s="211">
        <f t="shared" si="1592"/>
        <v>0</v>
      </c>
      <c r="GI555" s="211">
        <f t="shared" si="1593"/>
        <v>0</v>
      </c>
      <c r="GJ555" s="211">
        <f t="shared" si="1594"/>
        <v>0</v>
      </c>
      <c r="GK555" s="211">
        <f t="shared" si="1595"/>
        <v>0</v>
      </c>
      <c r="GL555" s="211">
        <f t="shared" si="1596"/>
        <v>0</v>
      </c>
    </row>
    <row r="556" spans="3:194" ht="30">
      <c r="C556" s="25" t="s">
        <v>386</v>
      </c>
      <c r="D556" s="220">
        <v>5307</v>
      </c>
      <c r="E556" s="223">
        <v>24</v>
      </c>
      <c r="F556" s="223"/>
      <c r="G556" s="224">
        <f t="shared" si="1653"/>
        <v>0</v>
      </c>
      <c r="H556" s="224">
        <f t="shared" si="1654"/>
        <v>0</v>
      </c>
      <c r="I556" s="222"/>
      <c r="J556" s="222"/>
      <c r="K556" s="222"/>
      <c r="L556" s="222"/>
      <c r="M556" s="222"/>
      <c r="N556" s="222"/>
      <c r="O556" s="222"/>
      <c r="P556" s="222"/>
      <c r="Q556" s="224">
        <f t="shared" si="1655"/>
        <v>0</v>
      </c>
      <c r="R556" s="222"/>
      <c r="S556" s="222"/>
      <c r="T556" s="222"/>
      <c r="U556" s="222"/>
      <c r="V556" s="224">
        <f t="shared" si="1656"/>
        <v>0</v>
      </c>
      <c r="W556" s="222"/>
      <c r="X556" s="222"/>
      <c r="Y556" s="222"/>
      <c r="Z556" s="222"/>
      <c r="AA556" s="224">
        <f t="shared" si="1657"/>
        <v>0</v>
      </c>
      <c r="AB556" s="222"/>
      <c r="AC556" s="222"/>
      <c r="AD556" s="222"/>
      <c r="AE556" s="222"/>
      <c r="AF556" s="224">
        <f t="shared" si="1658"/>
        <v>0</v>
      </c>
      <c r="AG556" s="222"/>
      <c r="AH556" s="222"/>
      <c r="AI556" s="222"/>
      <c r="AJ556" s="222"/>
      <c r="AK556" s="224">
        <f t="shared" si="1659"/>
        <v>0</v>
      </c>
      <c r="AL556" s="224">
        <f t="shared" si="1660"/>
        <v>0</v>
      </c>
      <c r="AM556" s="222"/>
      <c r="AN556" s="222"/>
      <c r="AO556" s="222"/>
      <c r="AP556" s="222"/>
      <c r="AQ556" s="222"/>
      <c r="AR556" s="222"/>
      <c r="AS556" s="222"/>
      <c r="AT556" s="222"/>
      <c r="AU556" s="224">
        <f t="shared" si="1661"/>
        <v>0</v>
      </c>
      <c r="AV556" s="222"/>
      <c r="AW556" s="222"/>
      <c r="AX556" s="222"/>
      <c r="AY556" s="222"/>
      <c r="AZ556" s="224">
        <f t="shared" si="1662"/>
        <v>0</v>
      </c>
      <c r="BA556" s="222"/>
      <c r="BB556" s="222"/>
      <c r="BC556" s="222"/>
      <c r="BD556" s="222"/>
      <c r="BE556" s="224">
        <f t="shared" si="1663"/>
        <v>0</v>
      </c>
      <c r="BF556" s="222"/>
      <c r="BG556" s="222"/>
      <c r="BH556" s="222"/>
      <c r="BI556" s="222"/>
      <c r="BJ556" s="224">
        <f t="shared" si="1664"/>
        <v>0</v>
      </c>
      <c r="BK556" s="222"/>
      <c r="BL556" s="222"/>
      <c r="BM556" s="222"/>
      <c r="BN556" s="222"/>
      <c r="BO556" s="224">
        <f t="shared" si="1665"/>
        <v>0</v>
      </c>
      <c r="BP556" s="222"/>
      <c r="BQ556" s="222"/>
      <c r="BR556" s="222"/>
      <c r="BS556" s="222"/>
      <c r="BT556" s="224">
        <f t="shared" si="1666"/>
        <v>0</v>
      </c>
      <c r="BU556" s="222"/>
      <c r="BV556" s="222"/>
      <c r="BW556" s="222"/>
      <c r="BX556" s="222"/>
      <c r="BY556" s="224">
        <f t="shared" si="1667"/>
        <v>0</v>
      </c>
      <c r="BZ556" s="222"/>
      <c r="CA556" s="222"/>
      <c r="CB556" s="222"/>
      <c r="CC556" s="222"/>
      <c r="CD556" s="224">
        <f t="shared" si="1668"/>
        <v>0</v>
      </c>
      <c r="CE556" s="222"/>
      <c r="CF556" s="222"/>
      <c r="CG556" s="222"/>
      <c r="CH556" s="222"/>
      <c r="CI556" s="224">
        <f t="shared" si="1669"/>
        <v>0</v>
      </c>
      <c r="CJ556" s="222"/>
      <c r="CK556" s="222"/>
      <c r="CL556" s="222"/>
      <c r="CM556" s="222"/>
      <c r="CN556" s="224">
        <f t="shared" si="1670"/>
        <v>0</v>
      </c>
      <c r="CO556" s="222"/>
      <c r="CP556" s="222"/>
      <c r="CQ556" s="222"/>
      <c r="CR556" s="222"/>
      <c r="CS556" s="209">
        <f t="shared" si="1645"/>
        <v>0</v>
      </c>
      <c r="CT556" s="205"/>
      <c r="CU556" s="210">
        <f t="shared" si="1651"/>
        <v>0</v>
      </c>
      <c r="CV556" s="210">
        <f t="shared" si="1651"/>
        <v>0</v>
      </c>
      <c r="CW556" s="210">
        <f t="shared" si="1616"/>
        <v>0</v>
      </c>
      <c r="CX556" s="210">
        <f t="shared" si="1617"/>
        <v>0</v>
      </c>
      <c r="CY556" s="210">
        <f t="shared" si="1618"/>
        <v>0</v>
      </c>
      <c r="CZ556" s="210">
        <f t="shared" si="1619"/>
        <v>0</v>
      </c>
      <c r="DA556" s="210">
        <f t="shared" si="1652"/>
        <v>0</v>
      </c>
      <c r="DB556" s="210">
        <f t="shared" si="1652"/>
        <v>0</v>
      </c>
      <c r="DC556" s="210">
        <f t="shared" si="1620"/>
        <v>0</v>
      </c>
      <c r="DD556" s="210">
        <f t="shared" si="1621"/>
        <v>0</v>
      </c>
      <c r="DE556" s="210">
        <f t="shared" si="1622"/>
        <v>0</v>
      </c>
      <c r="DF556" s="210">
        <f t="shared" si="1623"/>
        <v>0</v>
      </c>
      <c r="DG556" s="210">
        <f t="shared" si="1624"/>
        <v>0</v>
      </c>
      <c r="DH556" s="210">
        <f t="shared" si="1625"/>
        <v>0</v>
      </c>
      <c r="DI556" s="210">
        <f t="shared" si="1626"/>
        <v>0</v>
      </c>
      <c r="DJ556" s="210">
        <f t="shared" si="1627"/>
        <v>0</v>
      </c>
      <c r="DK556" s="210">
        <f t="shared" si="1628"/>
        <v>0</v>
      </c>
      <c r="DL556" s="210">
        <f t="shared" si="1629"/>
        <v>0</v>
      </c>
      <c r="DN556" s="210">
        <f t="shared" si="1557"/>
        <v>0</v>
      </c>
      <c r="DO556" s="210">
        <f t="shared" si="1557"/>
        <v>0</v>
      </c>
      <c r="DP556" s="210">
        <f t="shared" si="1557"/>
        <v>0</v>
      </c>
      <c r="DQ556" s="210">
        <f t="shared" si="1557"/>
        <v>0</v>
      </c>
      <c r="DR556" s="210">
        <f t="shared" si="1557"/>
        <v>0</v>
      </c>
      <c r="DS556" s="210">
        <f t="shared" si="1557"/>
        <v>0</v>
      </c>
      <c r="DT556" s="210">
        <f t="shared" si="1557"/>
        <v>0</v>
      </c>
      <c r="DU556" s="210">
        <f t="shared" si="1557"/>
        <v>0</v>
      </c>
      <c r="DV556" s="210">
        <f t="shared" si="1646"/>
        <v>0</v>
      </c>
      <c r="DW556" s="210">
        <f t="shared" si="1646"/>
        <v>0</v>
      </c>
      <c r="DX556" s="210">
        <f t="shared" si="1646"/>
        <v>0</v>
      </c>
      <c r="DY556" s="210">
        <f t="shared" si="1646"/>
        <v>0</v>
      </c>
      <c r="DZ556" s="210">
        <f t="shared" si="1646"/>
        <v>0</v>
      </c>
      <c r="EA556" s="210">
        <f t="shared" si="1646"/>
        <v>0</v>
      </c>
      <c r="EB556" s="210">
        <f t="shared" si="1646"/>
        <v>0</v>
      </c>
      <c r="EC556" s="210">
        <f t="shared" si="1646"/>
        <v>0</v>
      </c>
      <c r="ED556" s="210">
        <f t="shared" si="1646"/>
        <v>0</v>
      </c>
      <c r="EE556" s="210">
        <f t="shared" si="1646"/>
        <v>0</v>
      </c>
      <c r="EF556" s="210">
        <f t="shared" si="1646"/>
        <v>0</v>
      </c>
      <c r="EG556" s="210">
        <f t="shared" si="1671"/>
        <v>0</v>
      </c>
      <c r="EH556" s="210">
        <f t="shared" si="1671"/>
        <v>0</v>
      </c>
      <c r="EI556" s="210">
        <f t="shared" si="1671"/>
        <v>0</v>
      </c>
      <c r="EJ556" s="210">
        <f t="shared" si="1671"/>
        <v>0</v>
      </c>
      <c r="EK556" s="210">
        <f t="shared" si="1671"/>
        <v>0</v>
      </c>
      <c r="EL556" s="210">
        <f t="shared" si="1564"/>
        <v>0</v>
      </c>
      <c r="EM556" s="210">
        <f t="shared" si="1564"/>
        <v>0</v>
      </c>
      <c r="EN556" s="210">
        <f t="shared" si="1564"/>
        <v>0</v>
      </c>
      <c r="EO556" s="210">
        <f t="shared" si="1564"/>
        <v>0</v>
      </c>
      <c r="EP556" s="210">
        <f t="shared" si="1564"/>
        <v>0</v>
      </c>
      <c r="EQ556" s="210">
        <f t="shared" si="1564"/>
        <v>0</v>
      </c>
      <c r="ES556" s="210">
        <f t="shared" si="1630"/>
        <v>0</v>
      </c>
      <c r="ET556" s="210">
        <f t="shared" si="1631"/>
        <v>0</v>
      </c>
      <c r="EU556" s="210">
        <f t="shared" si="1632"/>
        <v>0</v>
      </c>
      <c r="EV556" s="210">
        <f t="shared" si="1633"/>
        <v>0</v>
      </c>
      <c r="EW556" s="210">
        <f t="shared" si="1634"/>
        <v>0</v>
      </c>
      <c r="EX556" s="210">
        <f t="shared" si="1635"/>
        <v>0</v>
      </c>
      <c r="EY556" s="210">
        <f t="shared" si="1636"/>
        <v>0</v>
      </c>
      <c r="EZ556" s="210">
        <f t="shared" si="1637"/>
        <v>0</v>
      </c>
      <c r="FA556" s="210">
        <f t="shared" si="1638"/>
        <v>0</v>
      </c>
      <c r="FB556" s="210">
        <f t="shared" si="1639"/>
        <v>0</v>
      </c>
      <c r="FC556" s="210">
        <f t="shared" si="1640"/>
        <v>0</v>
      </c>
      <c r="FD556" s="210">
        <f t="shared" si="1641"/>
        <v>0</v>
      </c>
      <c r="FE556" s="210">
        <f t="shared" si="1642"/>
        <v>0</v>
      </c>
      <c r="FF556" s="210">
        <f t="shared" si="1643"/>
        <v>0</v>
      </c>
      <c r="FG556" s="210">
        <f t="shared" si="1644"/>
        <v>0</v>
      </c>
      <c r="FI556" s="211">
        <f t="shared" si="1567"/>
        <v>0</v>
      </c>
      <c r="FJ556" s="211">
        <f t="shared" si="1568"/>
        <v>0</v>
      </c>
      <c r="FK556" s="211">
        <f t="shared" si="1569"/>
        <v>0</v>
      </c>
      <c r="FL556" s="211">
        <f t="shared" si="1570"/>
        <v>0</v>
      </c>
      <c r="FM556" s="211">
        <f t="shared" si="1571"/>
        <v>0</v>
      </c>
      <c r="FN556" s="211">
        <f t="shared" si="1572"/>
        <v>0</v>
      </c>
      <c r="FO556" s="211">
        <f t="shared" si="1573"/>
        <v>0</v>
      </c>
      <c r="FP556" s="211">
        <f t="shared" si="1574"/>
        <v>0</v>
      </c>
      <c r="FQ556" s="211">
        <f t="shared" si="1575"/>
        <v>0</v>
      </c>
      <c r="FR556" s="211">
        <f t="shared" si="1576"/>
        <v>0</v>
      </c>
      <c r="FS556" s="211">
        <f t="shared" si="1577"/>
        <v>0</v>
      </c>
      <c r="FT556" s="211">
        <f t="shared" si="1578"/>
        <v>0</v>
      </c>
      <c r="FU556" s="211">
        <f t="shared" si="1579"/>
        <v>0</v>
      </c>
      <c r="FV556" s="211">
        <f t="shared" si="1580"/>
        <v>0</v>
      </c>
      <c r="FW556" s="211">
        <f t="shared" si="1581"/>
        <v>0</v>
      </c>
      <c r="FX556" s="211">
        <f t="shared" si="1582"/>
        <v>0</v>
      </c>
      <c r="FY556" s="211">
        <f t="shared" si="1583"/>
        <v>0</v>
      </c>
      <c r="FZ556" s="211">
        <f t="shared" si="1584"/>
        <v>0</v>
      </c>
      <c r="GA556" s="211">
        <f t="shared" si="1585"/>
        <v>0</v>
      </c>
      <c r="GB556" s="211">
        <f t="shared" si="1586"/>
        <v>0</v>
      </c>
      <c r="GC556" s="211">
        <f t="shared" si="1587"/>
        <v>0</v>
      </c>
      <c r="GD556" s="211">
        <f t="shared" si="1588"/>
        <v>0</v>
      </c>
      <c r="GE556" s="211">
        <f t="shared" si="1589"/>
        <v>0</v>
      </c>
      <c r="GF556" s="211">
        <f t="shared" si="1590"/>
        <v>0</v>
      </c>
      <c r="GG556" s="211">
        <f t="shared" si="1591"/>
        <v>0</v>
      </c>
      <c r="GH556" s="211">
        <f t="shared" si="1592"/>
        <v>0</v>
      </c>
      <c r="GI556" s="211">
        <f t="shared" si="1593"/>
        <v>0</v>
      </c>
      <c r="GJ556" s="211">
        <f t="shared" si="1594"/>
        <v>0</v>
      </c>
      <c r="GK556" s="211">
        <f t="shared" si="1595"/>
        <v>0</v>
      </c>
      <c r="GL556" s="211">
        <f t="shared" si="1596"/>
        <v>0</v>
      </c>
    </row>
    <row r="557" spans="3:194">
      <c r="C557" s="25" t="s">
        <v>387</v>
      </c>
      <c r="D557" s="220">
        <v>5308</v>
      </c>
      <c r="E557" s="223">
        <v>24</v>
      </c>
      <c r="F557" s="223"/>
      <c r="G557" s="224">
        <f t="shared" si="1653"/>
        <v>0</v>
      </c>
      <c r="H557" s="224">
        <f t="shared" si="1654"/>
        <v>0</v>
      </c>
      <c r="I557" s="222"/>
      <c r="J557" s="222"/>
      <c r="K557" s="222"/>
      <c r="L557" s="222"/>
      <c r="M557" s="222"/>
      <c r="N557" s="222"/>
      <c r="O557" s="222"/>
      <c r="P557" s="222"/>
      <c r="Q557" s="224">
        <f t="shared" si="1655"/>
        <v>0</v>
      </c>
      <c r="R557" s="222"/>
      <c r="S557" s="222"/>
      <c r="T557" s="222"/>
      <c r="U557" s="222"/>
      <c r="V557" s="224">
        <f t="shared" si="1656"/>
        <v>0</v>
      </c>
      <c r="W557" s="222"/>
      <c r="X557" s="222"/>
      <c r="Y557" s="222"/>
      <c r="Z557" s="222"/>
      <c r="AA557" s="224">
        <f t="shared" si="1657"/>
        <v>0</v>
      </c>
      <c r="AB557" s="222"/>
      <c r="AC557" s="222"/>
      <c r="AD557" s="222"/>
      <c r="AE557" s="222"/>
      <c r="AF557" s="224">
        <f t="shared" si="1658"/>
        <v>0</v>
      </c>
      <c r="AG557" s="222"/>
      <c r="AH557" s="222"/>
      <c r="AI557" s="222"/>
      <c r="AJ557" s="222"/>
      <c r="AK557" s="224">
        <f t="shared" si="1659"/>
        <v>0</v>
      </c>
      <c r="AL557" s="224">
        <f t="shared" si="1660"/>
        <v>0</v>
      </c>
      <c r="AM557" s="222"/>
      <c r="AN557" s="222"/>
      <c r="AO557" s="222"/>
      <c r="AP557" s="222"/>
      <c r="AQ557" s="222"/>
      <c r="AR557" s="222"/>
      <c r="AS557" s="222"/>
      <c r="AT557" s="222"/>
      <c r="AU557" s="224">
        <f t="shared" si="1661"/>
        <v>0</v>
      </c>
      <c r="AV557" s="222"/>
      <c r="AW557" s="222"/>
      <c r="AX557" s="222"/>
      <c r="AY557" s="222"/>
      <c r="AZ557" s="224">
        <f t="shared" si="1662"/>
        <v>0</v>
      </c>
      <c r="BA557" s="222"/>
      <c r="BB557" s="222"/>
      <c r="BC557" s="222"/>
      <c r="BD557" s="222"/>
      <c r="BE557" s="224">
        <f t="shared" si="1663"/>
        <v>0</v>
      </c>
      <c r="BF557" s="222"/>
      <c r="BG557" s="222"/>
      <c r="BH557" s="222"/>
      <c r="BI557" s="222"/>
      <c r="BJ557" s="224">
        <f t="shared" si="1664"/>
        <v>0</v>
      </c>
      <c r="BK557" s="222"/>
      <c r="BL557" s="222"/>
      <c r="BM557" s="222"/>
      <c r="BN557" s="222"/>
      <c r="BO557" s="224">
        <f t="shared" si="1665"/>
        <v>0</v>
      </c>
      <c r="BP557" s="222"/>
      <c r="BQ557" s="222"/>
      <c r="BR557" s="222"/>
      <c r="BS557" s="222"/>
      <c r="BT557" s="224">
        <f t="shared" si="1666"/>
        <v>0</v>
      </c>
      <c r="BU557" s="222"/>
      <c r="BV557" s="222"/>
      <c r="BW557" s="222"/>
      <c r="BX557" s="222"/>
      <c r="BY557" s="224">
        <f t="shared" si="1667"/>
        <v>0</v>
      </c>
      <c r="BZ557" s="222"/>
      <c r="CA557" s="222"/>
      <c r="CB557" s="222"/>
      <c r="CC557" s="222"/>
      <c r="CD557" s="224">
        <f t="shared" si="1668"/>
        <v>0</v>
      </c>
      <c r="CE557" s="222"/>
      <c r="CF557" s="222"/>
      <c r="CG557" s="222"/>
      <c r="CH557" s="222"/>
      <c r="CI557" s="224">
        <f t="shared" si="1669"/>
        <v>0</v>
      </c>
      <c r="CJ557" s="222"/>
      <c r="CK557" s="222"/>
      <c r="CL557" s="222"/>
      <c r="CM557" s="222"/>
      <c r="CN557" s="224">
        <f t="shared" si="1670"/>
        <v>0</v>
      </c>
      <c r="CO557" s="222"/>
      <c r="CP557" s="222"/>
      <c r="CQ557" s="222"/>
      <c r="CR557" s="222"/>
      <c r="CS557" s="209">
        <f t="shared" si="1645"/>
        <v>0</v>
      </c>
      <c r="CT557" s="205"/>
      <c r="CU557" s="210">
        <f t="shared" si="1651"/>
        <v>0</v>
      </c>
      <c r="CV557" s="210">
        <f t="shared" si="1651"/>
        <v>0</v>
      </c>
      <c r="CW557" s="210">
        <f t="shared" si="1616"/>
        <v>0</v>
      </c>
      <c r="CX557" s="210">
        <f t="shared" si="1617"/>
        <v>0</v>
      </c>
      <c r="CY557" s="210">
        <f t="shared" si="1618"/>
        <v>0</v>
      </c>
      <c r="CZ557" s="210">
        <f t="shared" si="1619"/>
        <v>0</v>
      </c>
      <c r="DA557" s="210">
        <f t="shared" si="1652"/>
        <v>0</v>
      </c>
      <c r="DB557" s="210">
        <f t="shared" si="1652"/>
        <v>0</v>
      </c>
      <c r="DC557" s="210">
        <f t="shared" si="1620"/>
        <v>0</v>
      </c>
      <c r="DD557" s="210">
        <f t="shared" si="1621"/>
        <v>0</v>
      </c>
      <c r="DE557" s="210">
        <f t="shared" si="1622"/>
        <v>0</v>
      </c>
      <c r="DF557" s="210">
        <f t="shared" si="1623"/>
        <v>0</v>
      </c>
      <c r="DG557" s="210">
        <f t="shared" si="1624"/>
        <v>0</v>
      </c>
      <c r="DH557" s="210">
        <f t="shared" si="1625"/>
        <v>0</v>
      </c>
      <c r="DI557" s="210">
        <f t="shared" si="1626"/>
        <v>0</v>
      </c>
      <c r="DJ557" s="210">
        <f t="shared" si="1627"/>
        <v>0</v>
      </c>
      <c r="DK557" s="210">
        <f t="shared" si="1628"/>
        <v>0</v>
      </c>
      <c r="DL557" s="210">
        <f t="shared" si="1629"/>
        <v>0</v>
      </c>
      <c r="DN557" s="210">
        <f t="shared" si="1557"/>
        <v>0</v>
      </c>
      <c r="DO557" s="210">
        <f t="shared" si="1557"/>
        <v>0</v>
      </c>
      <c r="DP557" s="210">
        <f t="shared" si="1557"/>
        <v>0</v>
      </c>
      <c r="DQ557" s="210">
        <f t="shared" si="1557"/>
        <v>0</v>
      </c>
      <c r="DR557" s="210">
        <f t="shared" si="1557"/>
        <v>0</v>
      </c>
      <c r="DS557" s="210">
        <f t="shared" si="1557"/>
        <v>0</v>
      </c>
      <c r="DT557" s="210">
        <f t="shared" si="1557"/>
        <v>0</v>
      </c>
      <c r="DU557" s="210">
        <f t="shared" si="1557"/>
        <v>0</v>
      </c>
      <c r="DV557" s="210">
        <f t="shared" si="1646"/>
        <v>0</v>
      </c>
      <c r="DW557" s="210">
        <f t="shared" si="1646"/>
        <v>0</v>
      </c>
      <c r="DX557" s="210">
        <f t="shared" si="1646"/>
        <v>0</v>
      </c>
      <c r="DY557" s="210">
        <f t="shared" si="1646"/>
        <v>0</v>
      </c>
      <c r="DZ557" s="210">
        <f t="shared" si="1646"/>
        <v>0</v>
      </c>
      <c r="EA557" s="210">
        <f t="shared" si="1646"/>
        <v>0</v>
      </c>
      <c r="EB557" s="210">
        <f t="shared" si="1646"/>
        <v>0</v>
      </c>
      <c r="EC557" s="210">
        <f t="shared" si="1646"/>
        <v>0</v>
      </c>
      <c r="ED557" s="210">
        <f t="shared" si="1646"/>
        <v>0</v>
      </c>
      <c r="EE557" s="210">
        <f t="shared" si="1646"/>
        <v>0</v>
      </c>
      <c r="EF557" s="210">
        <f t="shared" si="1646"/>
        <v>0</v>
      </c>
      <c r="EG557" s="210">
        <f t="shared" si="1671"/>
        <v>0</v>
      </c>
      <c r="EH557" s="210">
        <f t="shared" si="1671"/>
        <v>0</v>
      </c>
      <c r="EI557" s="210">
        <f t="shared" si="1671"/>
        <v>0</v>
      </c>
      <c r="EJ557" s="210">
        <f t="shared" si="1671"/>
        <v>0</v>
      </c>
      <c r="EK557" s="210">
        <f t="shared" si="1671"/>
        <v>0</v>
      </c>
      <c r="EL557" s="210">
        <f t="shared" si="1564"/>
        <v>0</v>
      </c>
      <c r="EM557" s="210">
        <f t="shared" si="1564"/>
        <v>0</v>
      </c>
      <c r="EN557" s="210">
        <f t="shared" si="1564"/>
        <v>0</v>
      </c>
      <c r="EO557" s="210">
        <f t="shared" si="1564"/>
        <v>0</v>
      </c>
      <c r="EP557" s="210">
        <f t="shared" si="1564"/>
        <v>0</v>
      </c>
      <c r="EQ557" s="210">
        <f t="shared" si="1564"/>
        <v>0</v>
      </c>
      <c r="ES557" s="210">
        <f t="shared" si="1630"/>
        <v>0</v>
      </c>
      <c r="ET557" s="210">
        <f t="shared" si="1631"/>
        <v>0</v>
      </c>
      <c r="EU557" s="210">
        <f t="shared" si="1632"/>
        <v>0</v>
      </c>
      <c r="EV557" s="210">
        <f t="shared" si="1633"/>
        <v>0</v>
      </c>
      <c r="EW557" s="210">
        <f t="shared" si="1634"/>
        <v>0</v>
      </c>
      <c r="EX557" s="210">
        <f t="shared" si="1635"/>
        <v>0</v>
      </c>
      <c r="EY557" s="210">
        <f t="shared" si="1636"/>
        <v>0</v>
      </c>
      <c r="EZ557" s="210">
        <f t="shared" si="1637"/>
        <v>0</v>
      </c>
      <c r="FA557" s="210">
        <f t="shared" si="1638"/>
        <v>0</v>
      </c>
      <c r="FB557" s="210">
        <f t="shared" si="1639"/>
        <v>0</v>
      </c>
      <c r="FC557" s="210">
        <f t="shared" si="1640"/>
        <v>0</v>
      </c>
      <c r="FD557" s="210">
        <f t="shared" si="1641"/>
        <v>0</v>
      </c>
      <c r="FE557" s="210">
        <f t="shared" si="1642"/>
        <v>0</v>
      </c>
      <c r="FF557" s="210">
        <f t="shared" si="1643"/>
        <v>0</v>
      </c>
      <c r="FG557" s="210">
        <f t="shared" si="1644"/>
        <v>0</v>
      </c>
      <c r="FI557" s="211">
        <f t="shared" si="1567"/>
        <v>0</v>
      </c>
      <c r="FJ557" s="211">
        <f t="shared" si="1568"/>
        <v>0</v>
      </c>
      <c r="FK557" s="211">
        <f t="shared" si="1569"/>
        <v>0</v>
      </c>
      <c r="FL557" s="211">
        <f t="shared" si="1570"/>
        <v>0</v>
      </c>
      <c r="FM557" s="211">
        <f t="shared" si="1571"/>
        <v>0</v>
      </c>
      <c r="FN557" s="211">
        <f t="shared" si="1572"/>
        <v>0</v>
      </c>
      <c r="FO557" s="211">
        <f t="shared" si="1573"/>
        <v>0</v>
      </c>
      <c r="FP557" s="211">
        <f t="shared" si="1574"/>
        <v>0</v>
      </c>
      <c r="FQ557" s="211">
        <f t="shared" si="1575"/>
        <v>0</v>
      </c>
      <c r="FR557" s="211">
        <f t="shared" si="1576"/>
        <v>0</v>
      </c>
      <c r="FS557" s="211">
        <f t="shared" si="1577"/>
        <v>0</v>
      </c>
      <c r="FT557" s="211">
        <f t="shared" si="1578"/>
        <v>0</v>
      </c>
      <c r="FU557" s="211">
        <f t="shared" si="1579"/>
        <v>0</v>
      </c>
      <c r="FV557" s="211">
        <f t="shared" si="1580"/>
        <v>0</v>
      </c>
      <c r="FW557" s="211">
        <f t="shared" si="1581"/>
        <v>0</v>
      </c>
      <c r="FX557" s="211">
        <f t="shared" si="1582"/>
        <v>0</v>
      </c>
      <c r="FY557" s="211">
        <f t="shared" si="1583"/>
        <v>0</v>
      </c>
      <c r="FZ557" s="211">
        <f t="shared" si="1584"/>
        <v>0</v>
      </c>
      <c r="GA557" s="211">
        <f t="shared" si="1585"/>
        <v>0</v>
      </c>
      <c r="GB557" s="211">
        <f t="shared" si="1586"/>
        <v>0</v>
      </c>
      <c r="GC557" s="211">
        <f t="shared" si="1587"/>
        <v>0</v>
      </c>
      <c r="GD557" s="211">
        <f t="shared" si="1588"/>
        <v>0</v>
      </c>
      <c r="GE557" s="211">
        <f t="shared" si="1589"/>
        <v>0</v>
      </c>
      <c r="GF557" s="211">
        <f t="shared" si="1590"/>
        <v>0</v>
      </c>
      <c r="GG557" s="211">
        <f t="shared" si="1591"/>
        <v>0</v>
      </c>
      <c r="GH557" s="211">
        <f t="shared" si="1592"/>
        <v>0</v>
      </c>
      <c r="GI557" s="211">
        <f t="shared" si="1593"/>
        <v>0</v>
      </c>
      <c r="GJ557" s="211">
        <f t="shared" si="1594"/>
        <v>0</v>
      </c>
      <c r="GK557" s="211">
        <f t="shared" si="1595"/>
        <v>0</v>
      </c>
      <c r="GL557" s="211">
        <f t="shared" si="1596"/>
        <v>0</v>
      </c>
    </row>
    <row r="558" spans="3:194">
      <c r="C558" s="25" t="s">
        <v>388</v>
      </c>
      <c r="D558" s="220">
        <v>5309</v>
      </c>
      <c r="E558" s="223">
        <v>24</v>
      </c>
      <c r="F558" s="223"/>
      <c r="G558" s="224">
        <f t="shared" si="1653"/>
        <v>0</v>
      </c>
      <c r="H558" s="224">
        <f t="shared" si="1654"/>
        <v>0</v>
      </c>
      <c r="I558" s="222"/>
      <c r="J558" s="222"/>
      <c r="K558" s="222"/>
      <c r="L558" s="222"/>
      <c r="M558" s="222"/>
      <c r="N558" s="222"/>
      <c r="O558" s="222"/>
      <c r="P558" s="222"/>
      <c r="Q558" s="224">
        <f t="shared" si="1655"/>
        <v>0</v>
      </c>
      <c r="R558" s="222"/>
      <c r="S558" s="222"/>
      <c r="T558" s="222"/>
      <c r="U558" s="222"/>
      <c r="V558" s="224">
        <f t="shared" si="1656"/>
        <v>0</v>
      </c>
      <c r="W558" s="222"/>
      <c r="X558" s="222"/>
      <c r="Y558" s="222"/>
      <c r="Z558" s="222"/>
      <c r="AA558" s="224">
        <f t="shared" si="1657"/>
        <v>0</v>
      </c>
      <c r="AB558" s="222"/>
      <c r="AC558" s="222"/>
      <c r="AD558" s="222"/>
      <c r="AE558" s="222"/>
      <c r="AF558" s="224">
        <f t="shared" si="1658"/>
        <v>0</v>
      </c>
      <c r="AG558" s="222"/>
      <c r="AH558" s="222"/>
      <c r="AI558" s="222"/>
      <c r="AJ558" s="222"/>
      <c r="AK558" s="224">
        <f t="shared" si="1659"/>
        <v>0</v>
      </c>
      <c r="AL558" s="224">
        <f t="shared" si="1660"/>
        <v>0</v>
      </c>
      <c r="AM558" s="222"/>
      <c r="AN558" s="222"/>
      <c r="AO558" s="222"/>
      <c r="AP558" s="222"/>
      <c r="AQ558" s="222"/>
      <c r="AR558" s="222"/>
      <c r="AS558" s="222"/>
      <c r="AT558" s="222"/>
      <c r="AU558" s="224">
        <f t="shared" si="1661"/>
        <v>0</v>
      </c>
      <c r="AV558" s="222"/>
      <c r="AW558" s="222"/>
      <c r="AX558" s="222"/>
      <c r="AY558" s="222"/>
      <c r="AZ558" s="224">
        <f t="shared" si="1662"/>
        <v>0</v>
      </c>
      <c r="BA558" s="222"/>
      <c r="BB558" s="222"/>
      <c r="BC558" s="222"/>
      <c r="BD558" s="222"/>
      <c r="BE558" s="224">
        <f t="shared" si="1663"/>
        <v>0</v>
      </c>
      <c r="BF558" s="222"/>
      <c r="BG558" s="222"/>
      <c r="BH558" s="222"/>
      <c r="BI558" s="222"/>
      <c r="BJ558" s="224">
        <f t="shared" si="1664"/>
        <v>0</v>
      </c>
      <c r="BK558" s="222"/>
      <c r="BL558" s="222"/>
      <c r="BM558" s="222"/>
      <c r="BN558" s="222"/>
      <c r="BO558" s="224">
        <f t="shared" si="1665"/>
        <v>0</v>
      </c>
      <c r="BP558" s="222"/>
      <c r="BQ558" s="222"/>
      <c r="BR558" s="222"/>
      <c r="BS558" s="222"/>
      <c r="BT558" s="224">
        <f t="shared" si="1666"/>
        <v>0</v>
      </c>
      <c r="BU558" s="222"/>
      <c r="BV558" s="222"/>
      <c r="BW558" s="222"/>
      <c r="BX558" s="222"/>
      <c r="BY558" s="224">
        <f t="shared" si="1667"/>
        <v>0</v>
      </c>
      <c r="BZ558" s="222"/>
      <c r="CA558" s="222"/>
      <c r="CB558" s="222"/>
      <c r="CC558" s="222"/>
      <c r="CD558" s="224">
        <f t="shared" si="1668"/>
        <v>0</v>
      </c>
      <c r="CE558" s="222"/>
      <c r="CF558" s="222"/>
      <c r="CG558" s="222"/>
      <c r="CH558" s="222"/>
      <c r="CI558" s="224">
        <f t="shared" si="1669"/>
        <v>0</v>
      </c>
      <c r="CJ558" s="222"/>
      <c r="CK558" s="222"/>
      <c r="CL558" s="222"/>
      <c r="CM558" s="222"/>
      <c r="CN558" s="224">
        <f t="shared" si="1670"/>
        <v>0</v>
      </c>
      <c r="CO558" s="222"/>
      <c r="CP558" s="222"/>
      <c r="CQ558" s="222"/>
      <c r="CR558" s="222"/>
      <c r="CS558" s="209">
        <f t="shared" si="1645"/>
        <v>0</v>
      </c>
      <c r="CT558" s="205"/>
      <c r="CU558" s="210">
        <f t="shared" si="1651"/>
        <v>0</v>
      </c>
      <c r="CV558" s="210">
        <f t="shared" si="1651"/>
        <v>0</v>
      </c>
      <c r="CW558" s="210">
        <f t="shared" si="1616"/>
        <v>0</v>
      </c>
      <c r="CX558" s="210">
        <f t="shared" si="1617"/>
        <v>0</v>
      </c>
      <c r="CY558" s="210">
        <f t="shared" si="1618"/>
        <v>0</v>
      </c>
      <c r="CZ558" s="210">
        <f t="shared" si="1619"/>
        <v>0</v>
      </c>
      <c r="DA558" s="210">
        <f t="shared" si="1652"/>
        <v>0</v>
      </c>
      <c r="DB558" s="210">
        <f t="shared" si="1652"/>
        <v>0</v>
      </c>
      <c r="DC558" s="210">
        <f t="shared" si="1620"/>
        <v>0</v>
      </c>
      <c r="DD558" s="210">
        <f t="shared" si="1621"/>
        <v>0</v>
      </c>
      <c r="DE558" s="210">
        <f t="shared" si="1622"/>
        <v>0</v>
      </c>
      <c r="DF558" s="210">
        <f t="shared" si="1623"/>
        <v>0</v>
      </c>
      <c r="DG558" s="210">
        <f t="shared" si="1624"/>
        <v>0</v>
      </c>
      <c r="DH558" s="210">
        <f t="shared" si="1625"/>
        <v>0</v>
      </c>
      <c r="DI558" s="210">
        <f t="shared" si="1626"/>
        <v>0</v>
      </c>
      <c r="DJ558" s="210">
        <f t="shared" si="1627"/>
        <v>0</v>
      </c>
      <c r="DK558" s="210">
        <f t="shared" si="1628"/>
        <v>0</v>
      </c>
      <c r="DL558" s="210">
        <f t="shared" si="1629"/>
        <v>0</v>
      </c>
      <c r="DN558" s="210">
        <f t="shared" si="1557"/>
        <v>0</v>
      </c>
      <c r="DO558" s="210">
        <f t="shared" si="1557"/>
        <v>0</v>
      </c>
      <c r="DP558" s="210">
        <f t="shared" si="1557"/>
        <v>0</v>
      </c>
      <c r="DQ558" s="210">
        <f t="shared" si="1557"/>
        <v>0</v>
      </c>
      <c r="DR558" s="210">
        <f t="shared" si="1557"/>
        <v>0</v>
      </c>
      <c r="DS558" s="210">
        <f t="shared" si="1557"/>
        <v>0</v>
      </c>
      <c r="DT558" s="210">
        <f t="shared" si="1557"/>
        <v>0</v>
      </c>
      <c r="DU558" s="210">
        <f t="shared" si="1557"/>
        <v>0</v>
      </c>
      <c r="DV558" s="210">
        <f t="shared" si="1646"/>
        <v>0</v>
      </c>
      <c r="DW558" s="210">
        <f t="shared" si="1646"/>
        <v>0</v>
      </c>
      <c r="DX558" s="210">
        <f t="shared" si="1646"/>
        <v>0</v>
      </c>
      <c r="DY558" s="210">
        <f t="shared" si="1646"/>
        <v>0</v>
      </c>
      <c r="DZ558" s="210">
        <f t="shared" si="1646"/>
        <v>0</v>
      </c>
      <c r="EA558" s="210">
        <f t="shared" si="1646"/>
        <v>0</v>
      </c>
      <c r="EB558" s="210">
        <f t="shared" si="1646"/>
        <v>0</v>
      </c>
      <c r="EC558" s="210">
        <f t="shared" si="1646"/>
        <v>0</v>
      </c>
      <c r="ED558" s="210">
        <f t="shared" si="1646"/>
        <v>0</v>
      </c>
      <c r="EE558" s="210">
        <f t="shared" si="1646"/>
        <v>0</v>
      </c>
      <c r="EF558" s="210">
        <f t="shared" si="1646"/>
        <v>0</v>
      </c>
      <c r="EG558" s="210">
        <f t="shared" si="1671"/>
        <v>0</v>
      </c>
      <c r="EH558" s="210">
        <f t="shared" si="1671"/>
        <v>0</v>
      </c>
      <c r="EI558" s="210">
        <f t="shared" si="1671"/>
        <v>0</v>
      </c>
      <c r="EJ558" s="210">
        <f t="shared" si="1671"/>
        <v>0</v>
      </c>
      <c r="EK558" s="210">
        <f t="shared" si="1671"/>
        <v>0</v>
      </c>
      <c r="EL558" s="210">
        <f t="shared" si="1564"/>
        <v>0</v>
      </c>
      <c r="EM558" s="210">
        <f t="shared" si="1564"/>
        <v>0</v>
      </c>
      <c r="EN558" s="210">
        <f t="shared" si="1564"/>
        <v>0</v>
      </c>
      <c r="EO558" s="210">
        <f t="shared" si="1564"/>
        <v>0</v>
      </c>
      <c r="EP558" s="210">
        <f t="shared" si="1564"/>
        <v>0</v>
      </c>
      <c r="EQ558" s="210">
        <f t="shared" si="1564"/>
        <v>0</v>
      </c>
      <c r="ES558" s="210">
        <f t="shared" si="1630"/>
        <v>0</v>
      </c>
      <c r="ET558" s="210">
        <f t="shared" si="1631"/>
        <v>0</v>
      </c>
      <c r="EU558" s="210">
        <f t="shared" si="1632"/>
        <v>0</v>
      </c>
      <c r="EV558" s="210">
        <f t="shared" si="1633"/>
        <v>0</v>
      </c>
      <c r="EW558" s="210">
        <f t="shared" si="1634"/>
        <v>0</v>
      </c>
      <c r="EX558" s="210">
        <f t="shared" si="1635"/>
        <v>0</v>
      </c>
      <c r="EY558" s="210">
        <f t="shared" si="1636"/>
        <v>0</v>
      </c>
      <c r="EZ558" s="210">
        <f t="shared" si="1637"/>
        <v>0</v>
      </c>
      <c r="FA558" s="210">
        <f t="shared" si="1638"/>
        <v>0</v>
      </c>
      <c r="FB558" s="210">
        <f t="shared" si="1639"/>
        <v>0</v>
      </c>
      <c r="FC558" s="210">
        <f t="shared" si="1640"/>
        <v>0</v>
      </c>
      <c r="FD558" s="210">
        <f t="shared" si="1641"/>
        <v>0</v>
      </c>
      <c r="FE558" s="210">
        <f t="shared" si="1642"/>
        <v>0</v>
      </c>
      <c r="FF558" s="210">
        <f t="shared" si="1643"/>
        <v>0</v>
      </c>
      <c r="FG558" s="210">
        <f t="shared" si="1644"/>
        <v>0</v>
      </c>
      <c r="FI558" s="211">
        <f t="shared" si="1567"/>
        <v>0</v>
      </c>
      <c r="FJ558" s="211">
        <f t="shared" si="1568"/>
        <v>0</v>
      </c>
      <c r="FK558" s="211">
        <f t="shared" si="1569"/>
        <v>0</v>
      </c>
      <c r="FL558" s="211">
        <f t="shared" si="1570"/>
        <v>0</v>
      </c>
      <c r="FM558" s="211">
        <f t="shared" si="1571"/>
        <v>0</v>
      </c>
      <c r="FN558" s="211">
        <f t="shared" si="1572"/>
        <v>0</v>
      </c>
      <c r="FO558" s="211">
        <f t="shared" si="1573"/>
        <v>0</v>
      </c>
      <c r="FP558" s="211">
        <f t="shared" si="1574"/>
        <v>0</v>
      </c>
      <c r="FQ558" s="211">
        <f t="shared" si="1575"/>
        <v>0</v>
      </c>
      <c r="FR558" s="211">
        <f t="shared" si="1576"/>
        <v>0</v>
      </c>
      <c r="FS558" s="211">
        <f t="shared" si="1577"/>
        <v>0</v>
      </c>
      <c r="FT558" s="211">
        <f t="shared" si="1578"/>
        <v>0</v>
      </c>
      <c r="FU558" s="211">
        <f t="shared" si="1579"/>
        <v>0</v>
      </c>
      <c r="FV558" s="211">
        <f t="shared" si="1580"/>
        <v>0</v>
      </c>
      <c r="FW558" s="211">
        <f t="shared" si="1581"/>
        <v>0</v>
      </c>
      <c r="FX558" s="211">
        <f t="shared" si="1582"/>
        <v>0</v>
      </c>
      <c r="FY558" s="211">
        <f t="shared" si="1583"/>
        <v>0</v>
      </c>
      <c r="FZ558" s="211">
        <f t="shared" si="1584"/>
        <v>0</v>
      </c>
      <c r="GA558" s="211">
        <f t="shared" si="1585"/>
        <v>0</v>
      </c>
      <c r="GB558" s="211">
        <f t="shared" si="1586"/>
        <v>0</v>
      </c>
      <c r="GC558" s="211">
        <f t="shared" si="1587"/>
        <v>0</v>
      </c>
      <c r="GD558" s="211">
        <f t="shared" si="1588"/>
        <v>0</v>
      </c>
      <c r="GE558" s="211">
        <f t="shared" si="1589"/>
        <v>0</v>
      </c>
      <c r="GF558" s="211">
        <f t="shared" si="1590"/>
        <v>0</v>
      </c>
      <c r="GG558" s="211">
        <f t="shared" si="1591"/>
        <v>0</v>
      </c>
      <c r="GH558" s="211">
        <f t="shared" si="1592"/>
        <v>0</v>
      </c>
      <c r="GI558" s="211">
        <f t="shared" si="1593"/>
        <v>0</v>
      </c>
      <c r="GJ558" s="211">
        <f t="shared" si="1594"/>
        <v>0</v>
      </c>
      <c r="GK558" s="211">
        <f t="shared" si="1595"/>
        <v>0</v>
      </c>
      <c r="GL558" s="211">
        <f t="shared" si="1596"/>
        <v>0</v>
      </c>
    </row>
    <row r="559" spans="3:194" ht="30">
      <c r="C559" s="25" t="s">
        <v>389</v>
      </c>
      <c r="D559" s="220">
        <v>5310</v>
      </c>
      <c r="E559" s="223">
        <v>24</v>
      </c>
      <c r="F559" s="223"/>
      <c r="G559" s="224">
        <f t="shared" si="1653"/>
        <v>0</v>
      </c>
      <c r="H559" s="224">
        <f t="shared" si="1654"/>
        <v>0</v>
      </c>
      <c r="I559" s="222"/>
      <c r="J559" s="222"/>
      <c r="K559" s="222"/>
      <c r="L559" s="222"/>
      <c r="M559" s="222"/>
      <c r="N559" s="222"/>
      <c r="O559" s="222"/>
      <c r="P559" s="222"/>
      <c r="Q559" s="224">
        <f t="shared" si="1655"/>
        <v>0</v>
      </c>
      <c r="R559" s="222"/>
      <c r="S559" s="222"/>
      <c r="T559" s="222"/>
      <c r="U559" s="222"/>
      <c r="V559" s="224">
        <f t="shared" si="1656"/>
        <v>0</v>
      </c>
      <c r="W559" s="222"/>
      <c r="X559" s="222"/>
      <c r="Y559" s="222"/>
      <c r="Z559" s="222"/>
      <c r="AA559" s="224">
        <f t="shared" si="1657"/>
        <v>0</v>
      </c>
      <c r="AB559" s="222"/>
      <c r="AC559" s="222"/>
      <c r="AD559" s="222"/>
      <c r="AE559" s="222"/>
      <c r="AF559" s="224">
        <f t="shared" si="1658"/>
        <v>0</v>
      </c>
      <c r="AG559" s="222"/>
      <c r="AH559" s="222"/>
      <c r="AI559" s="222"/>
      <c r="AJ559" s="222"/>
      <c r="AK559" s="224">
        <f t="shared" si="1659"/>
        <v>0</v>
      </c>
      <c r="AL559" s="224">
        <f t="shared" si="1660"/>
        <v>0</v>
      </c>
      <c r="AM559" s="222"/>
      <c r="AN559" s="222"/>
      <c r="AO559" s="222"/>
      <c r="AP559" s="222"/>
      <c r="AQ559" s="222"/>
      <c r="AR559" s="222"/>
      <c r="AS559" s="222"/>
      <c r="AT559" s="222"/>
      <c r="AU559" s="224">
        <f t="shared" si="1661"/>
        <v>0</v>
      </c>
      <c r="AV559" s="222"/>
      <c r="AW559" s="222"/>
      <c r="AX559" s="222"/>
      <c r="AY559" s="222"/>
      <c r="AZ559" s="224">
        <f t="shared" si="1662"/>
        <v>0</v>
      </c>
      <c r="BA559" s="222"/>
      <c r="BB559" s="222"/>
      <c r="BC559" s="222"/>
      <c r="BD559" s="222"/>
      <c r="BE559" s="224">
        <f t="shared" si="1663"/>
        <v>0</v>
      </c>
      <c r="BF559" s="222"/>
      <c r="BG559" s="222"/>
      <c r="BH559" s="222"/>
      <c r="BI559" s="222"/>
      <c r="BJ559" s="224">
        <f t="shared" si="1664"/>
        <v>0</v>
      </c>
      <c r="BK559" s="222"/>
      <c r="BL559" s="222"/>
      <c r="BM559" s="222"/>
      <c r="BN559" s="222"/>
      <c r="BO559" s="224">
        <f t="shared" si="1665"/>
        <v>0</v>
      </c>
      <c r="BP559" s="222"/>
      <c r="BQ559" s="222"/>
      <c r="BR559" s="222"/>
      <c r="BS559" s="222"/>
      <c r="BT559" s="224">
        <f t="shared" si="1666"/>
        <v>0</v>
      </c>
      <c r="BU559" s="222"/>
      <c r="BV559" s="222"/>
      <c r="BW559" s="222"/>
      <c r="BX559" s="222"/>
      <c r="BY559" s="224">
        <f t="shared" si="1667"/>
        <v>0</v>
      </c>
      <c r="BZ559" s="222"/>
      <c r="CA559" s="222"/>
      <c r="CB559" s="222"/>
      <c r="CC559" s="222"/>
      <c r="CD559" s="224">
        <f t="shared" si="1668"/>
        <v>0</v>
      </c>
      <c r="CE559" s="222"/>
      <c r="CF559" s="222"/>
      <c r="CG559" s="222"/>
      <c r="CH559" s="222"/>
      <c r="CI559" s="224">
        <f t="shared" si="1669"/>
        <v>0</v>
      </c>
      <c r="CJ559" s="222"/>
      <c r="CK559" s="222"/>
      <c r="CL559" s="222"/>
      <c r="CM559" s="222"/>
      <c r="CN559" s="224">
        <f t="shared" si="1670"/>
        <v>0</v>
      </c>
      <c r="CO559" s="222"/>
      <c r="CP559" s="222"/>
      <c r="CQ559" s="222"/>
      <c r="CR559" s="222"/>
      <c r="CS559" s="209">
        <f t="shared" si="1645"/>
        <v>0</v>
      </c>
      <c r="CT559" s="205"/>
      <c r="CU559" s="210">
        <f t="shared" si="1651"/>
        <v>0</v>
      </c>
      <c r="CV559" s="210">
        <f t="shared" si="1651"/>
        <v>0</v>
      </c>
      <c r="CW559" s="210">
        <f t="shared" si="1616"/>
        <v>0</v>
      </c>
      <c r="CX559" s="210">
        <f t="shared" si="1617"/>
        <v>0</v>
      </c>
      <c r="CY559" s="210">
        <f t="shared" si="1618"/>
        <v>0</v>
      </c>
      <c r="CZ559" s="210">
        <f t="shared" si="1619"/>
        <v>0</v>
      </c>
      <c r="DA559" s="210">
        <f t="shared" si="1652"/>
        <v>0</v>
      </c>
      <c r="DB559" s="210">
        <f t="shared" si="1652"/>
        <v>0</v>
      </c>
      <c r="DC559" s="210">
        <f t="shared" si="1620"/>
        <v>0</v>
      </c>
      <c r="DD559" s="210">
        <f t="shared" si="1621"/>
        <v>0</v>
      </c>
      <c r="DE559" s="210">
        <f t="shared" si="1622"/>
        <v>0</v>
      </c>
      <c r="DF559" s="210">
        <f t="shared" si="1623"/>
        <v>0</v>
      </c>
      <c r="DG559" s="210">
        <f t="shared" si="1624"/>
        <v>0</v>
      </c>
      <c r="DH559" s="210">
        <f t="shared" si="1625"/>
        <v>0</v>
      </c>
      <c r="DI559" s="210">
        <f t="shared" si="1626"/>
        <v>0</v>
      </c>
      <c r="DJ559" s="210">
        <f t="shared" si="1627"/>
        <v>0</v>
      </c>
      <c r="DK559" s="210">
        <f t="shared" si="1628"/>
        <v>0</v>
      </c>
      <c r="DL559" s="210">
        <f t="shared" si="1629"/>
        <v>0</v>
      </c>
      <c r="DN559" s="210">
        <f t="shared" si="1557"/>
        <v>0</v>
      </c>
      <c r="DO559" s="210">
        <f t="shared" si="1557"/>
        <v>0</v>
      </c>
      <c r="DP559" s="210">
        <f t="shared" si="1557"/>
        <v>0</v>
      </c>
      <c r="DQ559" s="210">
        <f t="shared" si="1557"/>
        <v>0</v>
      </c>
      <c r="DR559" s="210">
        <f t="shared" si="1557"/>
        <v>0</v>
      </c>
      <c r="DS559" s="210">
        <f t="shared" si="1557"/>
        <v>0</v>
      </c>
      <c r="DT559" s="210">
        <f t="shared" si="1557"/>
        <v>0</v>
      </c>
      <c r="DU559" s="210">
        <f t="shared" si="1557"/>
        <v>0</v>
      </c>
      <c r="DV559" s="210">
        <f t="shared" si="1646"/>
        <v>0</v>
      </c>
      <c r="DW559" s="210">
        <f t="shared" si="1646"/>
        <v>0</v>
      </c>
      <c r="DX559" s="210">
        <f t="shared" si="1646"/>
        <v>0</v>
      </c>
      <c r="DY559" s="210">
        <f t="shared" si="1646"/>
        <v>0</v>
      </c>
      <c r="DZ559" s="210">
        <f t="shared" si="1646"/>
        <v>0</v>
      </c>
      <c r="EA559" s="210">
        <f t="shared" si="1646"/>
        <v>0</v>
      </c>
      <c r="EB559" s="210">
        <f t="shared" si="1646"/>
        <v>0</v>
      </c>
      <c r="EC559" s="210">
        <f t="shared" si="1646"/>
        <v>0</v>
      </c>
      <c r="ED559" s="210">
        <f t="shared" si="1646"/>
        <v>0</v>
      </c>
      <c r="EE559" s="210">
        <f t="shared" si="1646"/>
        <v>0</v>
      </c>
      <c r="EF559" s="210">
        <f t="shared" si="1646"/>
        <v>0</v>
      </c>
      <c r="EG559" s="210">
        <f t="shared" si="1671"/>
        <v>0</v>
      </c>
      <c r="EH559" s="210">
        <f t="shared" si="1671"/>
        <v>0</v>
      </c>
      <c r="EI559" s="210">
        <f t="shared" si="1671"/>
        <v>0</v>
      </c>
      <c r="EJ559" s="210">
        <f t="shared" si="1671"/>
        <v>0</v>
      </c>
      <c r="EK559" s="210">
        <f t="shared" si="1671"/>
        <v>0</v>
      </c>
      <c r="EL559" s="210">
        <f t="shared" si="1564"/>
        <v>0</v>
      </c>
      <c r="EM559" s="210">
        <f t="shared" si="1564"/>
        <v>0</v>
      </c>
      <c r="EN559" s="210">
        <f t="shared" si="1564"/>
        <v>0</v>
      </c>
      <c r="EO559" s="210">
        <f t="shared" si="1564"/>
        <v>0</v>
      </c>
      <c r="EP559" s="210">
        <f t="shared" si="1564"/>
        <v>0</v>
      </c>
      <c r="EQ559" s="210">
        <f t="shared" si="1564"/>
        <v>0</v>
      </c>
      <c r="ES559" s="210">
        <f t="shared" si="1630"/>
        <v>0</v>
      </c>
      <c r="ET559" s="210">
        <f t="shared" si="1631"/>
        <v>0</v>
      </c>
      <c r="EU559" s="210">
        <f t="shared" si="1632"/>
        <v>0</v>
      </c>
      <c r="EV559" s="210">
        <f t="shared" si="1633"/>
        <v>0</v>
      </c>
      <c r="EW559" s="210">
        <f t="shared" si="1634"/>
        <v>0</v>
      </c>
      <c r="EX559" s="210">
        <f t="shared" si="1635"/>
        <v>0</v>
      </c>
      <c r="EY559" s="210">
        <f t="shared" si="1636"/>
        <v>0</v>
      </c>
      <c r="EZ559" s="210">
        <f t="shared" si="1637"/>
        <v>0</v>
      </c>
      <c r="FA559" s="210">
        <f t="shared" si="1638"/>
        <v>0</v>
      </c>
      <c r="FB559" s="210">
        <f t="shared" si="1639"/>
        <v>0</v>
      </c>
      <c r="FC559" s="210">
        <f t="shared" si="1640"/>
        <v>0</v>
      </c>
      <c r="FD559" s="210">
        <f t="shared" si="1641"/>
        <v>0</v>
      </c>
      <c r="FE559" s="210">
        <f t="shared" si="1642"/>
        <v>0</v>
      </c>
      <c r="FF559" s="210">
        <f t="shared" si="1643"/>
        <v>0</v>
      </c>
      <c r="FG559" s="210">
        <f t="shared" si="1644"/>
        <v>0</v>
      </c>
      <c r="FI559" s="211">
        <f t="shared" si="1567"/>
        <v>0</v>
      </c>
      <c r="FJ559" s="211">
        <f t="shared" si="1568"/>
        <v>0</v>
      </c>
      <c r="FK559" s="211">
        <f t="shared" si="1569"/>
        <v>0</v>
      </c>
      <c r="FL559" s="211">
        <f t="shared" si="1570"/>
        <v>0</v>
      </c>
      <c r="FM559" s="211">
        <f t="shared" si="1571"/>
        <v>0</v>
      </c>
      <c r="FN559" s="211">
        <f t="shared" si="1572"/>
        <v>0</v>
      </c>
      <c r="FO559" s="211">
        <f t="shared" si="1573"/>
        <v>0</v>
      </c>
      <c r="FP559" s="211">
        <f t="shared" si="1574"/>
        <v>0</v>
      </c>
      <c r="FQ559" s="211">
        <f t="shared" si="1575"/>
        <v>0</v>
      </c>
      <c r="FR559" s="211">
        <f t="shared" si="1576"/>
        <v>0</v>
      </c>
      <c r="FS559" s="211">
        <f t="shared" si="1577"/>
        <v>0</v>
      </c>
      <c r="FT559" s="211">
        <f t="shared" si="1578"/>
        <v>0</v>
      </c>
      <c r="FU559" s="211">
        <f t="shared" si="1579"/>
        <v>0</v>
      </c>
      <c r="FV559" s="211">
        <f t="shared" si="1580"/>
        <v>0</v>
      </c>
      <c r="FW559" s="211">
        <f t="shared" si="1581"/>
        <v>0</v>
      </c>
      <c r="FX559" s="211">
        <f t="shared" si="1582"/>
        <v>0</v>
      </c>
      <c r="FY559" s="211">
        <f t="shared" si="1583"/>
        <v>0</v>
      </c>
      <c r="FZ559" s="211">
        <f t="shared" si="1584"/>
        <v>0</v>
      </c>
      <c r="GA559" s="211">
        <f t="shared" si="1585"/>
        <v>0</v>
      </c>
      <c r="GB559" s="211">
        <f t="shared" si="1586"/>
        <v>0</v>
      </c>
      <c r="GC559" s="211">
        <f t="shared" si="1587"/>
        <v>0</v>
      </c>
      <c r="GD559" s="211">
        <f t="shared" si="1588"/>
        <v>0</v>
      </c>
      <c r="GE559" s="211">
        <f t="shared" si="1589"/>
        <v>0</v>
      </c>
      <c r="GF559" s="211">
        <f t="shared" si="1590"/>
        <v>0</v>
      </c>
      <c r="GG559" s="211">
        <f t="shared" si="1591"/>
        <v>0</v>
      </c>
      <c r="GH559" s="211">
        <f t="shared" si="1592"/>
        <v>0</v>
      </c>
      <c r="GI559" s="211">
        <f t="shared" si="1593"/>
        <v>0</v>
      </c>
      <c r="GJ559" s="211">
        <f t="shared" si="1594"/>
        <v>0</v>
      </c>
      <c r="GK559" s="211">
        <f t="shared" si="1595"/>
        <v>0</v>
      </c>
      <c r="GL559" s="211">
        <f t="shared" si="1596"/>
        <v>0</v>
      </c>
    </row>
    <row r="560" spans="3:194" ht="45">
      <c r="C560" s="25" t="s">
        <v>390</v>
      </c>
      <c r="D560" s="220">
        <v>5311</v>
      </c>
      <c r="E560" s="223">
        <v>24</v>
      </c>
      <c r="F560" s="223"/>
      <c r="G560" s="224">
        <f t="shared" si="1653"/>
        <v>0</v>
      </c>
      <c r="H560" s="224">
        <f t="shared" si="1654"/>
        <v>0</v>
      </c>
      <c r="I560" s="222"/>
      <c r="J560" s="222"/>
      <c r="K560" s="222"/>
      <c r="L560" s="222"/>
      <c r="M560" s="222"/>
      <c r="N560" s="222"/>
      <c r="O560" s="222"/>
      <c r="P560" s="222"/>
      <c r="Q560" s="224">
        <f t="shared" si="1655"/>
        <v>0</v>
      </c>
      <c r="R560" s="222"/>
      <c r="S560" s="222"/>
      <c r="T560" s="222"/>
      <c r="U560" s="222"/>
      <c r="V560" s="224">
        <f t="shared" si="1656"/>
        <v>0</v>
      </c>
      <c r="W560" s="222"/>
      <c r="X560" s="222"/>
      <c r="Y560" s="222"/>
      <c r="Z560" s="222"/>
      <c r="AA560" s="224">
        <f t="shared" si="1657"/>
        <v>0</v>
      </c>
      <c r="AB560" s="222"/>
      <c r="AC560" s="222"/>
      <c r="AD560" s="222"/>
      <c r="AE560" s="222"/>
      <c r="AF560" s="224">
        <f t="shared" si="1658"/>
        <v>0</v>
      </c>
      <c r="AG560" s="222"/>
      <c r="AH560" s="222"/>
      <c r="AI560" s="222"/>
      <c r="AJ560" s="222"/>
      <c r="AK560" s="224">
        <f t="shared" si="1659"/>
        <v>0</v>
      </c>
      <c r="AL560" s="224">
        <f t="shared" si="1660"/>
        <v>0</v>
      </c>
      <c r="AM560" s="222"/>
      <c r="AN560" s="222"/>
      <c r="AO560" s="222"/>
      <c r="AP560" s="222"/>
      <c r="AQ560" s="222"/>
      <c r="AR560" s="222"/>
      <c r="AS560" s="222"/>
      <c r="AT560" s="222"/>
      <c r="AU560" s="224">
        <f t="shared" si="1661"/>
        <v>0</v>
      </c>
      <c r="AV560" s="222"/>
      <c r="AW560" s="222"/>
      <c r="AX560" s="222"/>
      <c r="AY560" s="222"/>
      <c r="AZ560" s="224">
        <f t="shared" si="1662"/>
        <v>0</v>
      </c>
      <c r="BA560" s="222"/>
      <c r="BB560" s="222"/>
      <c r="BC560" s="222"/>
      <c r="BD560" s="222"/>
      <c r="BE560" s="224">
        <f t="shared" si="1663"/>
        <v>0</v>
      </c>
      <c r="BF560" s="222"/>
      <c r="BG560" s="222"/>
      <c r="BH560" s="222"/>
      <c r="BI560" s="222"/>
      <c r="BJ560" s="224">
        <f t="shared" si="1664"/>
        <v>0</v>
      </c>
      <c r="BK560" s="222"/>
      <c r="BL560" s="222"/>
      <c r="BM560" s="222"/>
      <c r="BN560" s="222"/>
      <c r="BO560" s="224">
        <f t="shared" si="1665"/>
        <v>0</v>
      </c>
      <c r="BP560" s="222"/>
      <c r="BQ560" s="222"/>
      <c r="BR560" s="222"/>
      <c r="BS560" s="222"/>
      <c r="BT560" s="224">
        <f t="shared" si="1666"/>
        <v>0</v>
      </c>
      <c r="BU560" s="222"/>
      <c r="BV560" s="222"/>
      <c r="BW560" s="222"/>
      <c r="BX560" s="222"/>
      <c r="BY560" s="224">
        <f t="shared" si="1667"/>
        <v>0</v>
      </c>
      <c r="BZ560" s="222"/>
      <c r="CA560" s="222"/>
      <c r="CB560" s="222"/>
      <c r="CC560" s="222"/>
      <c r="CD560" s="224">
        <f t="shared" si="1668"/>
        <v>0</v>
      </c>
      <c r="CE560" s="222"/>
      <c r="CF560" s="222"/>
      <c r="CG560" s="222"/>
      <c r="CH560" s="222"/>
      <c r="CI560" s="224">
        <f t="shared" si="1669"/>
        <v>0</v>
      </c>
      <c r="CJ560" s="222"/>
      <c r="CK560" s="222"/>
      <c r="CL560" s="222"/>
      <c r="CM560" s="222"/>
      <c r="CN560" s="224">
        <f t="shared" si="1670"/>
        <v>0</v>
      </c>
      <c r="CO560" s="222"/>
      <c r="CP560" s="222"/>
      <c r="CQ560" s="222"/>
      <c r="CR560" s="222"/>
      <c r="CS560" s="209">
        <f t="shared" si="1645"/>
        <v>0</v>
      </c>
      <c r="CT560" s="205"/>
      <c r="CU560" s="210">
        <f t="shared" si="1651"/>
        <v>0</v>
      </c>
      <c r="CV560" s="210">
        <f t="shared" si="1651"/>
        <v>0</v>
      </c>
      <c r="CW560" s="210">
        <f t="shared" si="1616"/>
        <v>0</v>
      </c>
      <c r="CX560" s="210">
        <f t="shared" si="1617"/>
        <v>0</v>
      </c>
      <c r="CY560" s="210">
        <f t="shared" si="1618"/>
        <v>0</v>
      </c>
      <c r="CZ560" s="210">
        <f t="shared" si="1619"/>
        <v>0</v>
      </c>
      <c r="DA560" s="210">
        <f t="shared" si="1652"/>
        <v>0</v>
      </c>
      <c r="DB560" s="210">
        <f t="shared" si="1652"/>
        <v>0</v>
      </c>
      <c r="DC560" s="210">
        <f t="shared" si="1620"/>
        <v>0</v>
      </c>
      <c r="DD560" s="210">
        <f t="shared" si="1621"/>
        <v>0</v>
      </c>
      <c r="DE560" s="210">
        <f t="shared" si="1622"/>
        <v>0</v>
      </c>
      <c r="DF560" s="210">
        <f t="shared" si="1623"/>
        <v>0</v>
      </c>
      <c r="DG560" s="210">
        <f t="shared" si="1624"/>
        <v>0</v>
      </c>
      <c r="DH560" s="210">
        <f t="shared" si="1625"/>
        <v>0</v>
      </c>
      <c r="DI560" s="210">
        <f t="shared" si="1626"/>
        <v>0</v>
      </c>
      <c r="DJ560" s="210">
        <f t="shared" si="1627"/>
        <v>0</v>
      </c>
      <c r="DK560" s="210">
        <f t="shared" si="1628"/>
        <v>0</v>
      </c>
      <c r="DL560" s="210">
        <f t="shared" si="1629"/>
        <v>0</v>
      </c>
      <c r="DN560" s="210">
        <f t="shared" si="1557"/>
        <v>0</v>
      </c>
      <c r="DO560" s="210">
        <f t="shared" si="1557"/>
        <v>0</v>
      </c>
      <c r="DP560" s="210">
        <f t="shared" si="1557"/>
        <v>0</v>
      </c>
      <c r="DQ560" s="210">
        <f t="shared" si="1557"/>
        <v>0</v>
      </c>
      <c r="DR560" s="210">
        <f t="shared" si="1557"/>
        <v>0</v>
      </c>
      <c r="DS560" s="210">
        <f t="shared" si="1557"/>
        <v>0</v>
      </c>
      <c r="DT560" s="210">
        <f t="shared" si="1557"/>
        <v>0</v>
      </c>
      <c r="DU560" s="210">
        <f t="shared" si="1557"/>
        <v>0</v>
      </c>
      <c r="DV560" s="210">
        <f t="shared" si="1646"/>
        <v>0</v>
      </c>
      <c r="DW560" s="210">
        <f t="shared" si="1646"/>
        <v>0</v>
      </c>
      <c r="DX560" s="210">
        <f t="shared" si="1646"/>
        <v>0</v>
      </c>
      <c r="DY560" s="210">
        <f t="shared" si="1646"/>
        <v>0</v>
      </c>
      <c r="DZ560" s="210">
        <f t="shared" si="1646"/>
        <v>0</v>
      </c>
      <c r="EA560" s="210">
        <f t="shared" si="1646"/>
        <v>0</v>
      </c>
      <c r="EB560" s="210">
        <f t="shared" si="1646"/>
        <v>0</v>
      </c>
      <c r="EC560" s="210">
        <f t="shared" si="1646"/>
        <v>0</v>
      </c>
      <c r="ED560" s="210">
        <f t="shared" si="1646"/>
        <v>0</v>
      </c>
      <c r="EE560" s="210">
        <f t="shared" si="1646"/>
        <v>0</v>
      </c>
      <c r="EF560" s="210">
        <f t="shared" si="1646"/>
        <v>0</v>
      </c>
      <c r="EG560" s="210">
        <f t="shared" si="1671"/>
        <v>0</v>
      </c>
      <c r="EH560" s="210">
        <f t="shared" si="1671"/>
        <v>0</v>
      </c>
      <c r="EI560" s="210">
        <f t="shared" si="1671"/>
        <v>0</v>
      </c>
      <c r="EJ560" s="210">
        <f t="shared" si="1671"/>
        <v>0</v>
      </c>
      <c r="EK560" s="210">
        <f t="shared" si="1671"/>
        <v>0</v>
      </c>
      <c r="EL560" s="210">
        <f t="shared" si="1564"/>
        <v>0</v>
      </c>
      <c r="EM560" s="210">
        <f t="shared" si="1564"/>
        <v>0</v>
      </c>
      <c r="EN560" s="210">
        <f t="shared" si="1564"/>
        <v>0</v>
      </c>
      <c r="EO560" s="210">
        <f t="shared" si="1564"/>
        <v>0</v>
      </c>
      <c r="EP560" s="210">
        <f t="shared" si="1564"/>
        <v>0</v>
      </c>
      <c r="EQ560" s="210">
        <f t="shared" si="1564"/>
        <v>0</v>
      </c>
      <c r="ES560" s="210">
        <f t="shared" si="1630"/>
        <v>0</v>
      </c>
      <c r="ET560" s="210">
        <f t="shared" si="1631"/>
        <v>0</v>
      </c>
      <c r="EU560" s="210">
        <f t="shared" si="1632"/>
        <v>0</v>
      </c>
      <c r="EV560" s="210">
        <f t="shared" si="1633"/>
        <v>0</v>
      </c>
      <c r="EW560" s="210">
        <f t="shared" si="1634"/>
        <v>0</v>
      </c>
      <c r="EX560" s="210">
        <f t="shared" si="1635"/>
        <v>0</v>
      </c>
      <c r="EY560" s="210">
        <f t="shared" si="1636"/>
        <v>0</v>
      </c>
      <c r="EZ560" s="210">
        <f t="shared" si="1637"/>
        <v>0</v>
      </c>
      <c r="FA560" s="210">
        <f t="shared" si="1638"/>
        <v>0</v>
      </c>
      <c r="FB560" s="210">
        <f t="shared" si="1639"/>
        <v>0</v>
      </c>
      <c r="FC560" s="210">
        <f t="shared" si="1640"/>
        <v>0</v>
      </c>
      <c r="FD560" s="210">
        <f t="shared" si="1641"/>
        <v>0</v>
      </c>
      <c r="FE560" s="210">
        <f t="shared" si="1642"/>
        <v>0</v>
      </c>
      <c r="FF560" s="210">
        <f t="shared" si="1643"/>
        <v>0</v>
      </c>
      <c r="FG560" s="210">
        <f t="shared" si="1644"/>
        <v>0</v>
      </c>
      <c r="FI560" s="211">
        <f t="shared" si="1567"/>
        <v>0</v>
      </c>
      <c r="FJ560" s="211">
        <f t="shared" si="1568"/>
        <v>0</v>
      </c>
      <c r="FK560" s="211">
        <f t="shared" si="1569"/>
        <v>0</v>
      </c>
      <c r="FL560" s="211">
        <f t="shared" si="1570"/>
        <v>0</v>
      </c>
      <c r="FM560" s="211">
        <f t="shared" si="1571"/>
        <v>0</v>
      </c>
      <c r="FN560" s="211">
        <f t="shared" si="1572"/>
        <v>0</v>
      </c>
      <c r="FO560" s="211">
        <f t="shared" si="1573"/>
        <v>0</v>
      </c>
      <c r="FP560" s="211">
        <f t="shared" si="1574"/>
        <v>0</v>
      </c>
      <c r="FQ560" s="211">
        <f t="shared" si="1575"/>
        <v>0</v>
      </c>
      <c r="FR560" s="211">
        <f t="shared" si="1576"/>
        <v>0</v>
      </c>
      <c r="FS560" s="211">
        <f t="shared" si="1577"/>
        <v>0</v>
      </c>
      <c r="FT560" s="211">
        <f t="shared" si="1578"/>
        <v>0</v>
      </c>
      <c r="FU560" s="211">
        <f t="shared" si="1579"/>
        <v>0</v>
      </c>
      <c r="FV560" s="211">
        <f t="shared" si="1580"/>
        <v>0</v>
      </c>
      <c r="FW560" s="211">
        <f t="shared" si="1581"/>
        <v>0</v>
      </c>
      <c r="FX560" s="211">
        <f t="shared" si="1582"/>
        <v>0</v>
      </c>
      <c r="FY560" s="211">
        <f t="shared" si="1583"/>
        <v>0</v>
      </c>
      <c r="FZ560" s="211">
        <f t="shared" si="1584"/>
        <v>0</v>
      </c>
      <c r="GA560" s="211">
        <f t="shared" si="1585"/>
        <v>0</v>
      </c>
      <c r="GB560" s="211">
        <f t="shared" si="1586"/>
        <v>0</v>
      </c>
      <c r="GC560" s="211">
        <f t="shared" si="1587"/>
        <v>0</v>
      </c>
      <c r="GD560" s="211">
        <f t="shared" si="1588"/>
        <v>0</v>
      </c>
      <c r="GE560" s="211">
        <f t="shared" si="1589"/>
        <v>0</v>
      </c>
      <c r="GF560" s="211">
        <f t="shared" si="1590"/>
        <v>0</v>
      </c>
      <c r="GG560" s="211">
        <f t="shared" si="1591"/>
        <v>0</v>
      </c>
      <c r="GH560" s="211">
        <f t="shared" si="1592"/>
        <v>0</v>
      </c>
      <c r="GI560" s="211">
        <f t="shared" si="1593"/>
        <v>0</v>
      </c>
      <c r="GJ560" s="211">
        <f t="shared" si="1594"/>
        <v>0</v>
      </c>
      <c r="GK560" s="211">
        <f t="shared" si="1595"/>
        <v>0</v>
      </c>
      <c r="GL560" s="211">
        <f t="shared" si="1596"/>
        <v>0</v>
      </c>
    </row>
    <row r="561" spans="3:194" ht="30">
      <c r="C561" s="25" t="s">
        <v>391</v>
      </c>
      <c r="D561" s="220">
        <v>5312</v>
      </c>
      <c r="E561" s="223">
        <v>24</v>
      </c>
      <c r="F561" s="223"/>
      <c r="G561" s="224">
        <f t="shared" si="1653"/>
        <v>0</v>
      </c>
      <c r="H561" s="224">
        <f t="shared" si="1654"/>
        <v>0</v>
      </c>
      <c r="I561" s="222"/>
      <c r="J561" s="222"/>
      <c r="K561" s="222"/>
      <c r="L561" s="222"/>
      <c r="M561" s="222"/>
      <c r="N561" s="222"/>
      <c r="O561" s="222"/>
      <c r="P561" s="222"/>
      <c r="Q561" s="224">
        <f t="shared" si="1655"/>
        <v>0</v>
      </c>
      <c r="R561" s="222"/>
      <c r="S561" s="222"/>
      <c r="T561" s="222"/>
      <c r="U561" s="222"/>
      <c r="V561" s="224">
        <f t="shared" si="1656"/>
        <v>0</v>
      </c>
      <c r="W561" s="222"/>
      <c r="X561" s="222"/>
      <c r="Y561" s="222"/>
      <c r="Z561" s="222"/>
      <c r="AA561" s="224">
        <f t="shared" si="1657"/>
        <v>0</v>
      </c>
      <c r="AB561" s="222"/>
      <c r="AC561" s="222"/>
      <c r="AD561" s="222"/>
      <c r="AE561" s="222"/>
      <c r="AF561" s="224">
        <f t="shared" si="1658"/>
        <v>0</v>
      </c>
      <c r="AG561" s="222"/>
      <c r="AH561" s="222"/>
      <c r="AI561" s="222"/>
      <c r="AJ561" s="222"/>
      <c r="AK561" s="224">
        <f t="shared" si="1659"/>
        <v>0</v>
      </c>
      <c r="AL561" s="224">
        <f t="shared" si="1660"/>
        <v>0</v>
      </c>
      <c r="AM561" s="222"/>
      <c r="AN561" s="222"/>
      <c r="AO561" s="222"/>
      <c r="AP561" s="222"/>
      <c r="AQ561" s="222"/>
      <c r="AR561" s="222"/>
      <c r="AS561" s="222"/>
      <c r="AT561" s="222"/>
      <c r="AU561" s="224">
        <f t="shared" si="1661"/>
        <v>0</v>
      </c>
      <c r="AV561" s="222"/>
      <c r="AW561" s="222"/>
      <c r="AX561" s="222"/>
      <c r="AY561" s="222"/>
      <c r="AZ561" s="224">
        <f t="shared" si="1662"/>
        <v>0</v>
      </c>
      <c r="BA561" s="222"/>
      <c r="BB561" s="222"/>
      <c r="BC561" s="222"/>
      <c r="BD561" s="222"/>
      <c r="BE561" s="224">
        <f t="shared" si="1663"/>
        <v>0</v>
      </c>
      <c r="BF561" s="222"/>
      <c r="BG561" s="222"/>
      <c r="BH561" s="222"/>
      <c r="BI561" s="222"/>
      <c r="BJ561" s="224">
        <f t="shared" si="1664"/>
        <v>0</v>
      </c>
      <c r="BK561" s="222"/>
      <c r="BL561" s="222"/>
      <c r="BM561" s="222"/>
      <c r="BN561" s="222"/>
      <c r="BO561" s="224">
        <f t="shared" si="1665"/>
        <v>0</v>
      </c>
      <c r="BP561" s="222"/>
      <c r="BQ561" s="222"/>
      <c r="BR561" s="222"/>
      <c r="BS561" s="222"/>
      <c r="BT561" s="224">
        <f t="shared" si="1666"/>
        <v>0</v>
      </c>
      <c r="BU561" s="222"/>
      <c r="BV561" s="222"/>
      <c r="BW561" s="222"/>
      <c r="BX561" s="222"/>
      <c r="BY561" s="224">
        <f t="shared" si="1667"/>
        <v>0</v>
      </c>
      <c r="BZ561" s="222"/>
      <c r="CA561" s="222"/>
      <c r="CB561" s="222"/>
      <c r="CC561" s="222"/>
      <c r="CD561" s="224">
        <f t="shared" si="1668"/>
        <v>0</v>
      </c>
      <c r="CE561" s="222"/>
      <c r="CF561" s="222"/>
      <c r="CG561" s="222"/>
      <c r="CH561" s="222"/>
      <c r="CI561" s="224">
        <f t="shared" si="1669"/>
        <v>0</v>
      </c>
      <c r="CJ561" s="222"/>
      <c r="CK561" s="222"/>
      <c r="CL561" s="222"/>
      <c r="CM561" s="222"/>
      <c r="CN561" s="224">
        <f t="shared" si="1670"/>
        <v>0</v>
      </c>
      <c r="CO561" s="222"/>
      <c r="CP561" s="222"/>
      <c r="CQ561" s="222"/>
      <c r="CR561" s="222"/>
      <c r="CS561" s="209">
        <f t="shared" si="1645"/>
        <v>0</v>
      </c>
      <c r="CT561" s="205"/>
      <c r="CU561" s="210">
        <f t="shared" si="1651"/>
        <v>0</v>
      </c>
      <c r="CV561" s="210">
        <f t="shared" si="1651"/>
        <v>0</v>
      </c>
      <c r="CW561" s="210">
        <f t="shared" si="1616"/>
        <v>0</v>
      </c>
      <c r="CX561" s="210">
        <f t="shared" si="1617"/>
        <v>0</v>
      </c>
      <c r="CY561" s="210">
        <f t="shared" si="1618"/>
        <v>0</v>
      </c>
      <c r="CZ561" s="210">
        <f t="shared" si="1619"/>
        <v>0</v>
      </c>
      <c r="DA561" s="210">
        <f t="shared" si="1652"/>
        <v>0</v>
      </c>
      <c r="DB561" s="210">
        <f t="shared" si="1652"/>
        <v>0</v>
      </c>
      <c r="DC561" s="210">
        <f t="shared" si="1620"/>
        <v>0</v>
      </c>
      <c r="DD561" s="210">
        <f t="shared" si="1621"/>
        <v>0</v>
      </c>
      <c r="DE561" s="210">
        <f t="shared" si="1622"/>
        <v>0</v>
      </c>
      <c r="DF561" s="210">
        <f t="shared" si="1623"/>
        <v>0</v>
      </c>
      <c r="DG561" s="210">
        <f t="shared" si="1624"/>
        <v>0</v>
      </c>
      <c r="DH561" s="210">
        <f t="shared" si="1625"/>
        <v>0</v>
      </c>
      <c r="DI561" s="210">
        <f t="shared" si="1626"/>
        <v>0</v>
      </c>
      <c r="DJ561" s="210">
        <f t="shared" si="1627"/>
        <v>0</v>
      </c>
      <c r="DK561" s="210">
        <f t="shared" si="1628"/>
        <v>0</v>
      </c>
      <c r="DL561" s="210">
        <f t="shared" si="1629"/>
        <v>0</v>
      </c>
      <c r="DN561" s="210">
        <f t="shared" si="1557"/>
        <v>0</v>
      </c>
      <c r="DO561" s="210">
        <f t="shared" si="1557"/>
        <v>0</v>
      </c>
      <c r="DP561" s="210">
        <f t="shared" si="1557"/>
        <v>0</v>
      </c>
      <c r="DQ561" s="210">
        <f t="shared" ref="DQ561:DX595" si="1672">IF((J561-AN561)&gt;0,0,J561-AN561)</f>
        <v>0</v>
      </c>
      <c r="DR561" s="210">
        <f t="shared" si="1672"/>
        <v>0</v>
      </c>
      <c r="DS561" s="210">
        <f t="shared" si="1672"/>
        <v>0</v>
      </c>
      <c r="DT561" s="210">
        <f t="shared" si="1672"/>
        <v>0</v>
      </c>
      <c r="DU561" s="210">
        <f t="shared" si="1672"/>
        <v>0</v>
      </c>
      <c r="DV561" s="210">
        <f t="shared" si="1646"/>
        <v>0</v>
      </c>
      <c r="DW561" s="210">
        <f t="shared" si="1646"/>
        <v>0</v>
      </c>
      <c r="DX561" s="210">
        <f t="shared" si="1646"/>
        <v>0</v>
      </c>
      <c r="DY561" s="210">
        <f t="shared" si="1646"/>
        <v>0</v>
      </c>
      <c r="DZ561" s="210">
        <f t="shared" si="1646"/>
        <v>0</v>
      </c>
      <c r="EA561" s="210">
        <f t="shared" si="1646"/>
        <v>0</v>
      </c>
      <c r="EB561" s="210">
        <f t="shared" si="1646"/>
        <v>0</v>
      </c>
      <c r="EC561" s="210">
        <f t="shared" si="1646"/>
        <v>0</v>
      </c>
      <c r="ED561" s="210">
        <f t="shared" si="1646"/>
        <v>0</v>
      </c>
      <c r="EE561" s="210">
        <f t="shared" si="1646"/>
        <v>0</v>
      </c>
      <c r="EF561" s="210">
        <f t="shared" si="1646"/>
        <v>0</v>
      </c>
      <c r="EG561" s="210">
        <f t="shared" si="1671"/>
        <v>0</v>
      </c>
      <c r="EH561" s="210">
        <f t="shared" si="1671"/>
        <v>0</v>
      </c>
      <c r="EI561" s="210">
        <f t="shared" si="1671"/>
        <v>0</v>
      </c>
      <c r="EJ561" s="210">
        <f t="shared" si="1671"/>
        <v>0</v>
      </c>
      <c r="EK561" s="210">
        <f t="shared" si="1671"/>
        <v>0</v>
      </c>
      <c r="EL561" s="210">
        <f t="shared" si="1564"/>
        <v>0</v>
      </c>
      <c r="EM561" s="210">
        <f t="shared" si="1564"/>
        <v>0</v>
      </c>
      <c r="EN561" s="210">
        <f t="shared" si="1564"/>
        <v>0</v>
      </c>
      <c r="EO561" s="210">
        <f t="shared" si="1564"/>
        <v>0</v>
      </c>
      <c r="EP561" s="210">
        <f t="shared" si="1564"/>
        <v>0</v>
      </c>
      <c r="EQ561" s="210">
        <f t="shared" si="1564"/>
        <v>0</v>
      </c>
      <c r="ES561" s="210">
        <f t="shared" si="1630"/>
        <v>0</v>
      </c>
      <c r="ET561" s="210">
        <f t="shared" si="1631"/>
        <v>0</v>
      </c>
      <c r="EU561" s="210">
        <f t="shared" si="1632"/>
        <v>0</v>
      </c>
      <c r="EV561" s="210">
        <f t="shared" si="1633"/>
        <v>0</v>
      </c>
      <c r="EW561" s="210">
        <f t="shared" si="1634"/>
        <v>0</v>
      </c>
      <c r="EX561" s="210">
        <f t="shared" si="1635"/>
        <v>0</v>
      </c>
      <c r="EY561" s="210">
        <f t="shared" si="1636"/>
        <v>0</v>
      </c>
      <c r="EZ561" s="210">
        <f t="shared" si="1637"/>
        <v>0</v>
      </c>
      <c r="FA561" s="210">
        <f t="shared" si="1638"/>
        <v>0</v>
      </c>
      <c r="FB561" s="210">
        <f t="shared" si="1639"/>
        <v>0</v>
      </c>
      <c r="FC561" s="210">
        <f t="shared" si="1640"/>
        <v>0</v>
      </c>
      <c r="FD561" s="210">
        <f t="shared" si="1641"/>
        <v>0</v>
      </c>
      <c r="FE561" s="210">
        <f t="shared" si="1642"/>
        <v>0</v>
      </c>
      <c r="FF561" s="210">
        <f t="shared" si="1643"/>
        <v>0</v>
      </c>
      <c r="FG561" s="210">
        <f t="shared" si="1644"/>
        <v>0</v>
      </c>
      <c r="FI561" s="211">
        <f t="shared" si="1567"/>
        <v>0</v>
      </c>
      <c r="FJ561" s="211">
        <f t="shared" si="1568"/>
        <v>0</v>
      </c>
      <c r="FK561" s="211">
        <f t="shared" si="1569"/>
        <v>0</v>
      </c>
      <c r="FL561" s="211">
        <f t="shared" si="1570"/>
        <v>0</v>
      </c>
      <c r="FM561" s="211">
        <f t="shared" si="1571"/>
        <v>0</v>
      </c>
      <c r="FN561" s="211">
        <f t="shared" si="1572"/>
        <v>0</v>
      </c>
      <c r="FO561" s="211">
        <f t="shared" si="1573"/>
        <v>0</v>
      </c>
      <c r="FP561" s="211">
        <f t="shared" si="1574"/>
        <v>0</v>
      </c>
      <c r="FQ561" s="211">
        <f t="shared" si="1575"/>
        <v>0</v>
      </c>
      <c r="FR561" s="211">
        <f t="shared" si="1576"/>
        <v>0</v>
      </c>
      <c r="FS561" s="211">
        <f t="shared" si="1577"/>
        <v>0</v>
      </c>
      <c r="FT561" s="211">
        <f t="shared" si="1578"/>
        <v>0</v>
      </c>
      <c r="FU561" s="211">
        <f t="shared" si="1579"/>
        <v>0</v>
      </c>
      <c r="FV561" s="211">
        <f t="shared" si="1580"/>
        <v>0</v>
      </c>
      <c r="FW561" s="211">
        <f t="shared" si="1581"/>
        <v>0</v>
      </c>
      <c r="FX561" s="211">
        <f t="shared" si="1582"/>
        <v>0</v>
      </c>
      <c r="FY561" s="211">
        <f t="shared" si="1583"/>
        <v>0</v>
      </c>
      <c r="FZ561" s="211">
        <f t="shared" si="1584"/>
        <v>0</v>
      </c>
      <c r="GA561" s="211">
        <f t="shared" si="1585"/>
        <v>0</v>
      </c>
      <c r="GB561" s="211">
        <f t="shared" si="1586"/>
        <v>0</v>
      </c>
      <c r="GC561" s="211">
        <f t="shared" si="1587"/>
        <v>0</v>
      </c>
      <c r="GD561" s="211">
        <f t="shared" si="1588"/>
        <v>0</v>
      </c>
      <c r="GE561" s="211">
        <f t="shared" si="1589"/>
        <v>0</v>
      </c>
      <c r="GF561" s="211">
        <f t="shared" si="1590"/>
        <v>0</v>
      </c>
      <c r="GG561" s="211">
        <f t="shared" si="1591"/>
        <v>0</v>
      </c>
      <c r="GH561" s="211">
        <f t="shared" si="1592"/>
        <v>0</v>
      </c>
      <c r="GI561" s="211">
        <f t="shared" si="1593"/>
        <v>0</v>
      </c>
      <c r="GJ561" s="211">
        <f t="shared" si="1594"/>
        <v>0</v>
      </c>
      <c r="GK561" s="211">
        <f t="shared" si="1595"/>
        <v>0</v>
      </c>
      <c r="GL561" s="211">
        <f t="shared" si="1596"/>
        <v>0</v>
      </c>
    </row>
    <row r="562" spans="3:194">
      <c r="C562" s="25" t="s">
        <v>392</v>
      </c>
      <c r="D562" s="220">
        <v>5313</v>
      </c>
      <c r="E562" s="223">
        <v>24</v>
      </c>
      <c r="F562" s="223"/>
      <c r="G562" s="224">
        <f t="shared" si="1653"/>
        <v>0</v>
      </c>
      <c r="H562" s="224">
        <f t="shared" si="1654"/>
        <v>0</v>
      </c>
      <c r="I562" s="222"/>
      <c r="J562" s="222"/>
      <c r="K562" s="222"/>
      <c r="L562" s="222"/>
      <c r="M562" s="222"/>
      <c r="N562" s="222"/>
      <c r="O562" s="222"/>
      <c r="P562" s="222"/>
      <c r="Q562" s="224">
        <f t="shared" si="1655"/>
        <v>0</v>
      </c>
      <c r="R562" s="222"/>
      <c r="S562" s="222"/>
      <c r="T562" s="222"/>
      <c r="U562" s="222"/>
      <c r="V562" s="224">
        <f t="shared" si="1656"/>
        <v>0</v>
      </c>
      <c r="W562" s="222"/>
      <c r="X562" s="222"/>
      <c r="Y562" s="222"/>
      <c r="Z562" s="222"/>
      <c r="AA562" s="224">
        <f t="shared" si="1657"/>
        <v>0</v>
      </c>
      <c r="AB562" s="222"/>
      <c r="AC562" s="222"/>
      <c r="AD562" s="222"/>
      <c r="AE562" s="222"/>
      <c r="AF562" s="224">
        <f t="shared" si="1658"/>
        <v>0</v>
      </c>
      <c r="AG562" s="222"/>
      <c r="AH562" s="222"/>
      <c r="AI562" s="222"/>
      <c r="AJ562" s="222"/>
      <c r="AK562" s="224">
        <f t="shared" si="1659"/>
        <v>0</v>
      </c>
      <c r="AL562" s="224">
        <f t="shared" si="1660"/>
        <v>0</v>
      </c>
      <c r="AM562" s="222"/>
      <c r="AN562" s="222"/>
      <c r="AO562" s="222"/>
      <c r="AP562" s="222"/>
      <c r="AQ562" s="222"/>
      <c r="AR562" s="222"/>
      <c r="AS562" s="222"/>
      <c r="AT562" s="222"/>
      <c r="AU562" s="224">
        <f t="shared" si="1661"/>
        <v>0</v>
      </c>
      <c r="AV562" s="222"/>
      <c r="AW562" s="222"/>
      <c r="AX562" s="222"/>
      <c r="AY562" s="222"/>
      <c r="AZ562" s="224">
        <f t="shared" si="1662"/>
        <v>0</v>
      </c>
      <c r="BA562" s="222"/>
      <c r="BB562" s="222"/>
      <c r="BC562" s="222"/>
      <c r="BD562" s="222"/>
      <c r="BE562" s="224">
        <f t="shared" si="1663"/>
        <v>0</v>
      </c>
      <c r="BF562" s="222"/>
      <c r="BG562" s="222"/>
      <c r="BH562" s="222"/>
      <c r="BI562" s="222"/>
      <c r="BJ562" s="224">
        <f t="shared" si="1664"/>
        <v>0</v>
      </c>
      <c r="BK562" s="222"/>
      <c r="BL562" s="222"/>
      <c r="BM562" s="222"/>
      <c r="BN562" s="222"/>
      <c r="BO562" s="224">
        <f t="shared" si="1665"/>
        <v>0</v>
      </c>
      <c r="BP562" s="222"/>
      <c r="BQ562" s="222"/>
      <c r="BR562" s="222"/>
      <c r="BS562" s="222"/>
      <c r="BT562" s="224">
        <f t="shared" si="1666"/>
        <v>0</v>
      </c>
      <c r="BU562" s="222"/>
      <c r="BV562" s="222"/>
      <c r="BW562" s="222"/>
      <c r="BX562" s="222"/>
      <c r="BY562" s="224">
        <f t="shared" si="1667"/>
        <v>0</v>
      </c>
      <c r="BZ562" s="222"/>
      <c r="CA562" s="222"/>
      <c r="CB562" s="222"/>
      <c r="CC562" s="222"/>
      <c r="CD562" s="224">
        <f t="shared" si="1668"/>
        <v>0</v>
      </c>
      <c r="CE562" s="222"/>
      <c r="CF562" s="222"/>
      <c r="CG562" s="222"/>
      <c r="CH562" s="222"/>
      <c r="CI562" s="224">
        <f t="shared" si="1669"/>
        <v>0</v>
      </c>
      <c r="CJ562" s="222"/>
      <c r="CK562" s="222"/>
      <c r="CL562" s="222"/>
      <c r="CM562" s="222"/>
      <c r="CN562" s="224">
        <f t="shared" si="1670"/>
        <v>0</v>
      </c>
      <c r="CO562" s="222"/>
      <c r="CP562" s="222"/>
      <c r="CQ562" s="222"/>
      <c r="CR562" s="222"/>
      <c r="CS562" s="209">
        <f t="shared" si="1645"/>
        <v>0</v>
      </c>
      <c r="CT562" s="205"/>
      <c r="CU562" s="210">
        <f t="shared" si="1651"/>
        <v>0</v>
      </c>
      <c r="CV562" s="210">
        <f t="shared" si="1651"/>
        <v>0</v>
      </c>
      <c r="CW562" s="210">
        <f t="shared" si="1616"/>
        <v>0</v>
      </c>
      <c r="CX562" s="210">
        <f t="shared" si="1617"/>
        <v>0</v>
      </c>
      <c r="CY562" s="210">
        <f t="shared" si="1618"/>
        <v>0</v>
      </c>
      <c r="CZ562" s="210">
        <f t="shared" si="1619"/>
        <v>0</v>
      </c>
      <c r="DA562" s="210">
        <f t="shared" si="1652"/>
        <v>0</v>
      </c>
      <c r="DB562" s="210">
        <f t="shared" si="1652"/>
        <v>0</v>
      </c>
      <c r="DC562" s="210">
        <f t="shared" si="1620"/>
        <v>0</v>
      </c>
      <c r="DD562" s="210">
        <f t="shared" si="1621"/>
        <v>0</v>
      </c>
      <c r="DE562" s="210">
        <f t="shared" si="1622"/>
        <v>0</v>
      </c>
      <c r="DF562" s="210">
        <f t="shared" si="1623"/>
        <v>0</v>
      </c>
      <c r="DG562" s="210">
        <f t="shared" si="1624"/>
        <v>0</v>
      </c>
      <c r="DH562" s="210">
        <f t="shared" si="1625"/>
        <v>0</v>
      </c>
      <c r="DI562" s="210">
        <f t="shared" si="1626"/>
        <v>0</v>
      </c>
      <c r="DJ562" s="210">
        <f t="shared" si="1627"/>
        <v>0</v>
      </c>
      <c r="DK562" s="210">
        <f t="shared" si="1628"/>
        <v>0</v>
      </c>
      <c r="DL562" s="210">
        <f t="shared" si="1629"/>
        <v>0</v>
      </c>
      <c r="DN562" s="210">
        <f t="shared" ref="DN562:DT623" si="1673">IF((G562-AK562)&gt;0,0,G562-AK562)</f>
        <v>0</v>
      </c>
      <c r="DO562" s="210">
        <f t="shared" si="1673"/>
        <v>0</v>
      </c>
      <c r="DP562" s="210">
        <f t="shared" si="1673"/>
        <v>0</v>
      </c>
      <c r="DQ562" s="210">
        <f t="shared" si="1672"/>
        <v>0</v>
      </c>
      <c r="DR562" s="210">
        <f t="shared" si="1672"/>
        <v>0</v>
      </c>
      <c r="DS562" s="210">
        <f t="shared" si="1672"/>
        <v>0</v>
      </c>
      <c r="DT562" s="210">
        <f t="shared" si="1672"/>
        <v>0</v>
      </c>
      <c r="DU562" s="210">
        <f t="shared" si="1672"/>
        <v>0</v>
      </c>
      <c r="DV562" s="210">
        <f t="shared" si="1646"/>
        <v>0</v>
      </c>
      <c r="DW562" s="210">
        <f t="shared" si="1646"/>
        <v>0</v>
      </c>
      <c r="DX562" s="210">
        <f t="shared" si="1646"/>
        <v>0</v>
      </c>
      <c r="DY562" s="210">
        <f t="shared" si="1646"/>
        <v>0</v>
      </c>
      <c r="DZ562" s="210">
        <f t="shared" si="1646"/>
        <v>0</v>
      </c>
      <c r="EA562" s="210">
        <f t="shared" si="1646"/>
        <v>0</v>
      </c>
      <c r="EB562" s="210">
        <f t="shared" si="1646"/>
        <v>0</v>
      </c>
      <c r="EC562" s="210">
        <f t="shared" si="1646"/>
        <v>0</v>
      </c>
      <c r="ED562" s="210">
        <f t="shared" si="1646"/>
        <v>0</v>
      </c>
      <c r="EE562" s="210">
        <f t="shared" si="1646"/>
        <v>0</v>
      </c>
      <c r="EF562" s="210">
        <f t="shared" si="1646"/>
        <v>0</v>
      </c>
      <c r="EG562" s="210">
        <f t="shared" si="1671"/>
        <v>0</v>
      </c>
      <c r="EH562" s="210">
        <f t="shared" si="1671"/>
        <v>0</v>
      </c>
      <c r="EI562" s="210">
        <f t="shared" si="1671"/>
        <v>0</v>
      </c>
      <c r="EJ562" s="210">
        <f t="shared" si="1671"/>
        <v>0</v>
      </c>
      <c r="EK562" s="210">
        <f t="shared" si="1671"/>
        <v>0</v>
      </c>
      <c r="EL562" s="210">
        <f t="shared" si="1564"/>
        <v>0</v>
      </c>
      <c r="EM562" s="210">
        <f t="shared" si="1564"/>
        <v>0</v>
      </c>
      <c r="EN562" s="210">
        <f t="shared" si="1564"/>
        <v>0</v>
      </c>
      <c r="EO562" s="210">
        <f t="shared" si="1564"/>
        <v>0</v>
      </c>
      <c r="EP562" s="210">
        <f t="shared" si="1564"/>
        <v>0</v>
      </c>
      <c r="EQ562" s="210">
        <f t="shared" si="1564"/>
        <v>0</v>
      </c>
      <c r="ES562" s="210">
        <f t="shared" si="1630"/>
        <v>0</v>
      </c>
      <c r="ET562" s="210">
        <f t="shared" si="1631"/>
        <v>0</v>
      </c>
      <c r="EU562" s="210">
        <f t="shared" si="1632"/>
        <v>0</v>
      </c>
      <c r="EV562" s="210">
        <f t="shared" si="1633"/>
        <v>0</v>
      </c>
      <c r="EW562" s="210">
        <f t="shared" si="1634"/>
        <v>0</v>
      </c>
      <c r="EX562" s="210">
        <f t="shared" si="1635"/>
        <v>0</v>
      </c>
      <c r="EY562" s="210">
        <f t="shared" si="1636"/>
        <v>0</v>
      </c>
      <c r="EZ562" s="210">
        <f t="shared" si="1637"/>
        <v>0</v>
      </c>
      <c r="FA562" s="210">
        <f t="shared" si="1638"/>
        <v>0</v>
      </c>
      <c r="FB562" s="210">
        <f t="shared" si="1639"/>
        <v>0</v>
      </c>
      <c r="FC562" s="210">
        <f t="shared" si="1640"/>
        <v>0</v>
      </c>
      <c r="FD562" s="210">
        <f t="shared" si="1641"/>
        <v>0</v>
      </c>
      <c r="FE562" s="210">
        <f t="shared" si="1642"/>
        <v>0</v>
      </c>
      <c r="FF562" s="210">
        <f t="shared" si="1643"/>
        <v>0</v>
      </c>
      <c r="FG562" s="210">
        <f t="shared" si="1644"/>
        <v>0</v>
      </c>
      <c r="FI562" s="211">
        <f t="shared" si="1567"/>
        <v>0</v>
      </c>
      <c r="FJ562" s="211">
        <f t="shared" si="1568"/>
        <v>0</v>
      </c>
      <c r="FK562" s="211">
        <f t="shared" si="1569"/>
        <v>0</v>
      </c>
      <c r="FL562" s="211">
        <f t="shared" si="1570"/>
        <v>0</v>
      </c>
      <c r="FM562" s="211">
        <f t="shared" si="1571"/>
        <v>0</v>
      </c>
      <c r="FN562" s="211">
        <f t="shared" si="1572"/>
        <v>0</v>
      </c>
      <c r="FO562" s="211">
        <f t="shared" si="1573"/>
        <v>0</v>
      </c>
      <c r="FP562" s="211">
        <f t="shared" si="1574"/>
        <v>0</v>
      </c>
      <c r="FQ562" s="211">
        <f t="shared" si="1575"/>
        <v>0</v>
      </c>
      <c r="FR562" s="211">
        <f t="shared" si="1576"/>
        <v>0</v>
      </c>
      <c r="FS562" s="211">
        <f t="shared" si="1577"/>
        <v>0</v>
      </c>
      <c r="FT562" s="211">
        <f t="shared" si="1578"/>
        <v>0</v>
      </c>
      <c r="FU562" s="211">
        <f t="shared" si="1579"/>
        <v>0</v>
      </c>
      <c r="FV562" s="211">
        <f t="shared" si="1580"/>
        <v>0</v>
      </c>
      <c r="FW562" s="211">
        <f t="shared" si="1581"/>
        <v>0</v>
      </c>
      <c r="FX562" s="211">
        <f t="shared" si="1582"/>
        <v>0</v>
      </c>
      <c r="FY562" s="211">
        <f t="shared" si="1583"/>
        <v>0</v>
      </c>
      <c r="FZ562" s="211">
        <f t="shared" si="1584"/>
        <v>0</v>
      </c>
      <c r="GA562" s="211">
        <f t="shared" si="1585"/>
        <v>0</v>
      </c>
      <c r="GB562" s="211">
        <f t="shared" si="1586"/>
        <v>0</v>
      </c>
      <c r="GC562" s="211">
        <f t="shared" si="1587"/>
        <v>0</v>
      </c>
      <c r="GD562" s="211">
        <f t="shared" si="1588"/>
        <v>0</v>
      </c>
      <c r="GE562" s="211">
        <f t="shared" si="1589"/>
        <v>0</v>
      </c>
      <c r="GF562" s="211">
        <f t="shared" si="1590"/>
        <v>0</v>
      </c>
      <c r="GG562" s="211">
        <f t="shared" si="1591"/>
        <v>0</v>
      </c>
      <c r="GH562" s="211">
        <f t="shared" si="1592"/>
        <v>0</v>
      </c>
      <c r="GI562" s="211">
        <f t="shared" si="1593"/>
        <v>0</v>
      </c>
      <c r="GJ562" s="211">
        <f t="shared" si="1594"/>
        <v>0</v>
      </c>
      <c r="GK562" s="211">
        <f t="shared" si="1595"/>
        <v>0</v>
      </c>
      <c r="GL562" s="211">
        <f t="shared" si="1596"/>
        <v>0</v>
      </c>
    </row>
    <row r="563" spans="3:194" ht="30">
      <c r="C563" s="25" t="s">
        <v>393</v>
      </c>
      <c r="D563" s="220">
        <v>5314</v>
      </c>
      <c r="E563" s="223">
        <v>24</v>
      </c>
      <c r="F563" s="223"/>
      <c r="G563" s="224">
        <f t="shared" si="1653"/>
        <v>0</v>
      </c>
      <c r="H563" s="224">
        <f t="shared" si="1654"/>
        <v>0</v>
      </c>
      <c r="I563" s="222"/>
      <c r="J563" s="222"/>
      <c r="K563" s="222"/>
      <c r="L563" s="222"/>
      <c r="M563" s="222"/>
      <c r="N563" s="222"/>
      <c r="O563" s="222"/>
      <c r="P563" s="222"/>
      <c r="Q563" s="224">
        <f t="shared" si="1655"/>
        <v>0</v>
      </c>
      <c r="R563" s="222"/>
      <c r="S563" s="222"/>
      <c r="T563" s="222"/>
      <c r="U563" s="222"/>
      <c r="V563" s="224">
        <f t="shared" si="1656"/>
        <v>0</v>
      </c>
      <c r="W563" s="222"/>
      <c r="X563" s="222"/>
      <c r="Y563" s="222"/>
      <c r="Z563" s="222"/>
      <c r="AA563" s="224">
        <f t="shared" si="1657"/>
        <v>0</v>
      </c>
      <c r="AB563" s="222"/>
      <c r="AC563" s="222"/>
      <c r="AD563" s="222"/>
      <c r="AE563" s="222"/>
      <c r="AF563" s="224">
        <f t="shared" si="1658"/>
        <v>0</v>
      </c>
      <c r="AG563" s="222"/>
      <c r="AH563" s="222"/>
      <c r="AI563" s="222"/>
      <c r="AJ563" s="222"/>
      <c r="AK563" s="224">
        <f t="shared" si="1659"/>
        <v>0</v>
      </c>
      <c r="AL563" s="224">
        <f t="shared" si="1660"/>
        <v>0</v>
      </c>
      <c r="AM563" s="222"/>
      <c r="AN563" s="222"/>
      <c r="AO563" s="222"/>
      <c r="AP563" s="222"/>
      <c r="AQ563" s="222"/>
      <c r="AR563" s="222"/>
      <c r="AS563" s="222"/>
      <c r="AT563" s="222"/>
      <c r="AU563" s="224">
        <f t="shared" si="1661"/>
        <v>0</v>
      </c>
      <c r="AV563" s="222"/>
      <c r="AW563" s="222"/>
      <c r="AX563" s="222"/>
      <c r="AY563" s="222"/>
      <c r="AZ563" s="224">
        <f t="shared" si="1662"/>
        <v>0</v>
      </c>
      <c r="BA563" s="222"/>
      <c r="BB563" s="222"/>
      <c r="BC563" s="222"/>
      <c r="BD563" s="222"/>
      <c r="BE563" s="224">
        <f t="shared" si="1663"/>
        <v>0</v>
      </c>
      <c r="BF563" s="222"/>
      <c r="BG563" s="222"/>
      <c r="BH563" s="222"/>
      <c r="BI563" s="222"/>
      <c r="BJ563" s="224">
        <f t="shared" si="1664"/>
        <v>0</v>
      </c>
      <c r="BK563" s="222"/>
      <c r="BL563" s="222"/>
      <c r="BM563" s="222"/>
      <c r="BN563" s="222"/>
      <c r="BO563" s="224">
        <f t="shared" si="1665"/>
        <v>0</v>
      </c>
      <c r="BP563" s="222"/>
      <c r="BQ563" s="222"/>
      <c r="BR563" s="222"/>
      <c r="BS563" s="222"/>
      <c r="BT563" s="224">
        <f t="shared" si="1666"/>
        <v>0</v>
      </c>
      <c r="BU563" s="222"/>
      <c r="BV563" s="222"/>
      <c r="BW563" s="222"/>
      <c r="BX563" s="222"/>
      <c r="BY563" s="224">
        <f t="shared" si="1667"/>
        <v>0</v>
      </c>
      <c r="BZ563" s="222"/>
      <c r="CA563" s="222"/>
      <c r="CB563" s="222"/>
      <c r="CC563" s="222"/>
      <c r="CD563" s="224">
        <f t="shared" si="1668"/>
        <v>0</v>
      </c>
      <c r="CE563" s="222"/>
      <c r="CF563" s="222"/>
      <c r="CG563" s="222"/>
      <c r="CH563" s="222"/>
      <c r="CI563" s="224">
        <f t="shared" si="1669"/>
        <v>0</v>
      </c>
      <c r="CJ563" s="222"/>
      <c r="CK563" s="222"/>
      <c r="CL563" s="222"/>
      <c r="CM563" s="222"/>
      <c r="CN563" s="224">
        <f t="shared" si="1670"/>
        <v>0</v>
      </c>
      <c r="CO563" s="222"/>
      <c r="CP563" s="222"/>
      <c r="CQ563" s="222"/>
      <c r="CR563" s="222"/>
      <c r="CS563" s="209">
        <f t="shared" si="1645"/>
        <v>0</v>
      </c>
      <c r="CT563" s="205"/>
      <c r="CU563" s="210">
        <f t="shared" si="1651"/>
        <v>0</v>
      </c>
      <c r="CV563" s="210">
        <f t="shared" si="1651"/>
        <v>0</v>
      </c>
      <c r="CW563" s="210">
        <f t="shared" si="1616"/>
        <v>0</v>
      </c>
      <c r="CX563" s="210">
        <f t="shared" si="1617"/>
        <v>0</v>
      </c>
      <c r="CY563" s="210">
        <f t="shared" si="1618"/>
        <v>0</v>
      </c>
      <c r="CZ563" s="210">
        <f t="shared" si="1619"/>
        <v>0</v>
      </c>
      <c r="DA563" s="210">
        <f t="shared" si="1652"/>
        <v>0</v>
      </c>
      <c r="DB563" s="210">
        <f t="shared" si="1652"/>
        <v>0</v>
      </c>
      <c r="DC563" s="210">
        <f t="shared" si="1620"/>
        <v>0</v>
      </c>
      <c r="DD563" s="210">
        <f t="shared" si="1621"/>
        <v>0</v>
      </c>
      <c r="DE563" s="210">
        <f t="shared" si="1622"/>
        <v>0</v>
      </c>
      <c r="DF563" s="210">
        <f t="shared" si="1623"/>
        <v>0</v>
      </c>
      <c r="DG563" s="210">
        <f t="shared" si="1624"/>
        <v>0</v>
      </c>
      <c r="DH563" s="210">
        <f t="shared" si="1625"/>
        <v>0</v>
      </c>
      <c r="DI563" s="210">
        <f t="shared" si="1626"/>
        <v>0</v>
      </c>
      <c r="DJ563" s="210">
        <f t="shared" si="1627"/>
        <v>0</v>
      </c>
      <c r="DK563" s="210">
        <f t="shared" si="1628"/>
        <v>0</v>
      </c>
      <c r="DL563" s="210">
        <f t="shared" si="1629"/>
        <v>0</v>
      </c>
      <c r="DN563" s="210">
        <f t="shared" si="1673"/>
        <v>0</v>
      </c>
      <c r="DO563" s="210">
        <f t="shared" si="1673"/>
        <v>0</v>
      </c>
      <c r="DP563" s="210">
        <f t="shared" si="1673"/>
        <v>0</v>
      </c>
      <c r="DQ563" s="210">
        <f t="shared" si="1672"/>
        <v>0</v>
      </c>
      <c r="DR563" s="210">
        <f t="shared" si="1672"/>
        <v>0</v>
      </c>
      <c r="DS563" s="210">
        <f t="shared" si="1672"/>
        <v>0</v>
      </c>
      <c r="DT563" s="210">
        <f t="shared" si="1672"/>
        <v>0</v>
      </c>
      <c r="DU563" s="210">
        <f t="shared" si="1672"/>
        <v>0</v>
      </c>
      <c r="DV563" s="210">
        <f t="shared" si="1646"/>
        <v>0</v>
      </c>
      <c r="DW563" s="210">
        <f t="shared" si="1646"/>
        <v>0</v>
      </c>
      <c r="DX563" s="210">
        <f t="shared" si="1646"/>
        <v>0</v>
      </c>
      <c r="DY563" s="210">
        <f t="shared" si="1646"/>
        <v>0</v>
      </c>
      <c r="DZ563" s="210">
        <f t="shared" si="1646"/>
        <v>0</v>
      </c>
      <c r="EA563" s="210">
        <f t="shared" si="1646"/>
        <v>0</v>
      </c>
      <c r="EB563" s="210">
        <f t="shared" si="1646"/>
        <v>0</v>
      </c>
      <c r="EC563" s="210">
        <f t="shared" si="1646"/>
        <v>0</v>
      </c>
      <c r="ED563" s="210">
        <f t="shared" si="1646"/>
        <v>0</v>
      </c>
      <c r="EE563" s="210">
        <f t="shared" si="1646"/>
        <v>0</v>
      </c>
      <c r="EF563" s="210">
        <f t="shared" si="1646"/>
        <v>0</v>
      </c>
      <c r="EG563" s="210">
        <f t="shared" si="1671"/>
        <v>0</v>
      </c>
      <c r="EH563" s="210">
        <f t="shared" si="1671"/>
        <v>0</v>
      </c>
      <c r="EI563" s="210">
        <f t="shared" si="1671"/>
        <v>0</v>
      </c>
      <c r="EJ563" s="210">
        <f t="shared" si="1671"/>
        <v>0</v>
      </c>
      <c r="EK563" s="210">
        <f t="shared" si="1671"/>
        <v>0</v>
      </c>
      <c r="EL563" s="210">
        <f t="shared" si="1564"/>
        <v>0</v>
      </c>
      <c r="EM563" s="210">
        <f t="shared" si="1564"/>
        <v>0</v>
      </c>
      <c r="EN563" s="210">
        <f t="shared" si="1564"/>
        <v>0</v>
      </c>
      <c r="EO563" s="210">
        <f t="shared" si="1564"/>
        <v>0</v>
      </c>
      <c r="EP563" s="210">
        <f t="shared" si="1564"/>
        <v>0</v>
      </c>
      <c r="EQ563" s="210">
        <f t="shared" si="1564"/>
        <v>0</v>
      </c>
      <c r="ES563" s="210">
        <f t="shared" si="1630"/>
        <v>0</v>
      </c>
      <c r="ET563" s="210">
        <f t="shared" si="1631"/>
        <v>0</v>
      </c>
      <c r="EU563" s="210">
        <f t="shared" si="1632"/>
        <v>0</v>
      </c>
      <c r="EV563" s="210">
        <f t="shared" si="1633"/>
        <v>0</v>
      </c>
      <c r="EW563" s="210">
        <f t="shared" si="1634"/>
        <v>0</v>
      </c>
      <c r="EX563" s="210">
        <f t="shared" si="1635"/>
        <v>0</v>
      </c>
      <c r="EY563" s="210">
        <f t="shared" si="1636"/>
        <v>0</v>
      </c>
      <c r="EZ563" s="210">
        <f t="shared" si="1637"/>
        <v>0</v>
      </c>
      <c r="FA563" s="210">
        <f t="shared" si="1638"/>
        <v>0</v>
      </c>
      <c r="FB563" s="210">
        <f t="shared" si="1639"/>
        <v>0</v>
      </c>
      <c r="FC563" s="210">
        <f t="shared" si="1640"/>
        <v>0</v>
      </c>
      <c r="FD563" s="210">
        <f t="shared" si="1641"/>
        <v>0</v>
      </c>
      <c r="FE563" s="210">
        <f t="shared" si="1642"/>
        <v>0</v>
      </c>
      <c r="FF563" s="210">
        <f t="shared" si="1643"/>
        <v>0</v>
      </c>
      <c r="FG563" s="210">
        <f t="shared" si="1644"/>
        <v>0</v>
      </c>
      <c r="FI563" s="211">
        <f t="shared" si="1567"/>
        <v>0</v>
      </c>
      <c r="FJ563" s="211">
        <f t="shared" si="1568"/>
        <v>0</v>
      </c>
      <c r="FK563" s="211">
        <f t="shared" si="1569"/>
        <v>0</v>
      </c>
      <c r="FL563" s="211">
        <f t="shared" si="1570"/>
        <v>0</v>
      </c>
      <c r="FM563" s="211">
        <f t="shared" si="1571"/>
        <v>0</v>
      </c>
      <c r="FN563" s="211">
        <f t="shared" si="1572"/>
        <v>0</v>
      </c>
      <c r="FO563" s="211">
        <f t="shared" si="1573"/>
        <v>0</v>
      </c>
      <c r="FP563" s="211">
        <f t="shared" si="1574"/>
        <v>0</v>
      </c>
      <c r="FQ563" s="211">
        <f t="shared" si="1575"/>
        <v>0</v>
      </c>
      <c r="FR563" s="211">
        <f t="shared" si="1576"/>
        <v>0</v>
      </c>
      <c r="FS563" s="211">
        <f t="shared" si="1577"/>
        <v>0</v>
      </c>
      <c r="FT563" s="211">
        <f t="shared" si="1578"/>
        <v>0</v>
      </c>
      <c r="FU563" s="211">
        <f t="shared" si="1579"/>
        <v>0</v>
      </c>
      <c r="FV563" s="211">
        <f t="shared" si="1580"/>
        <v>0</v>
      </c>
      <c r="FW563" s="211">
        <f t="shared" si="1581"/>
        <v>0</v>
      </c>
      <c r="FX563" s="211">
        <f t="shared" si="1582"/>
        <v>0</v>
      </c>
      <c r="FY563" s="211">
        <f t="shared" si="1583"/>
        <v>0</v>
      </c>
      <c r="FZ563" s="211">
        <f t="shared" si="1584"/>
        <v>0</v>
      </c>
      <c r="GA563" s="211">
        <f t="shared" si="1585"/>
        <v>0</v>
      </c>
      <c r="GB563" s="211">
        <f t="shared" si="1586"/>
        <v>0</v>
      </c>
      <c r="GC563" s="211">
        <f t="shared" si="1587"/>
        <v>0</v>
      </c>
      <c r="GD563" s="211">
        <f t="shared" si="1588"/>
        <v>0</v>
      </c>
      <c r="GE563" s="211">
        <f t="shared" si="1589"/>
        <v>0</v>
      </c>
      <c r="GF563" s="211">
        <f t="shared" si="1590"/>
        <v>0</v>
      </c>
      <c r="GG563" s="211">
        <f t="shared" si="1591"/>
        <v>0</v>
      </c>
      <c r="GH563" s="211">
        <f t="shared" si="1592"/>
        <v>0</v>
      </c>
      <c r="GI563" s="211">
        <f t="shared" si="1593"/>
        <v>0</v>
      </c>
      <c r="GJ563" s="211">
        <f t="shared" si="1594"/>
        <v>0</v>
      </c>
      <c r="GK563" s="211">
        <f t="shared" si="1595"/>
        <v>0</v>
      </c>
      <c r="GL563" s="211">
        <f t="shared" si="1596"/>
        <v>0</v>
      </c>
    </row>
    <row r="564" spans="3:194" ht="30">
      <c r="C564" s="25" t="s">
        <v>394</v>
      </c>
      <c r="D564" s="220">
        <v>5315</v>
      </c>
      <c r="E564" s="223">
        <v>24</v>
      </c>
      <c r="F564" s="223"/>
      <c r="G564" s="224">
        <f t="shared" si="1653"/>
        <v>0</v>
      </c>
      <c r="H564" s="224">
        <f t="shared" si="1654"/>
        <v>0</v>
      </c>
      <c r="I564" s="222"/>
      <c r="J564" s="222"/>
      <c r="K564" s="222"/>
      <c r="L564" s="222"/>
      <c r="M564" s="222"/>
      <c r="N564" s="222"/>
      <c r="O564" s="222"/>
      <c r="P564" s="222"/>
      <c r="Q564" s="224">
        <f t="shared" si="1655"/>
        <v>0</v>
      </c>
      <c r="R564" s="222"/>
      <c r="S564" s="222"/>
      <c r="T564" s="222"/>
      <c r="U564" s="222"/>
      <c r="V564" s="224">
        <f t="shared" si="1656"/>
        <v>0</v>
      </c>
      <c r="W564" s="222"/>
      <c r="X564" s="222"/>
      <c r="Y564" s="222"/>
      <c r="Z564" s="222"/>
      <c r="AA564" s="224">
        <f t="shared" si="1657"/>
        <v>0</v>
      </c>
      <c r="AB564" s="222"/>
      <c r="AC564" s="222"/>
      <c r="AD564" s="222"/>
      <c r="AE564" s="222"/>
      <c r="AF564" s="224">
        <f t="shared" si="1658"/>
        <v>0</v>
      </c>
      <c r="AG564" s="222"/>
      <c r="AH564" s="222"/>
      <c r="AI564" s="222"/>
      <c r="AJ564" s="222"/>
      <c r="AK564" s="224">
        <f t="shared" si="1659"/>
        <v>0</v>
      </c>
      <c r="AL564" s="224">
        <f t="shared" si="1660"/>
        <v>0</v>
      </c>
      <c r="AM564" s="222"/>
      <c r="AN564" s="222"/>
      <c r="AO564" s="222"/>
      <c r="AP564" s="222"/>
      <c r="AQ564" s="222"/>
      <c r="AR564" s="222"/>
      <c r="AS564" s="222"/>
      <c r="AT564" s="222"/>
      <c r="AU564" s="224">
        <f t="shared" si="1661"/>
        <v>0</v>
      </c>
      <c r="AV564" s="222"/>
      <c r="AW564" s="222"/>
      <c r="AX564" s="222"/>
      <c r="AY564" s="222"/>
      <c r="AZ564" s="224">
        <f t="shared" si="1662"/>
        <v>0</v>
      </c>
      <c r="BA564" s="222"/>
      <c r="BB564" s="222"/>
      <c r="BC564" s="222"/>
      <c r="BD564" s="222"/>
      <c r="BE564" s="224">
        <f t="shared" si="1663"/>
        <v>0</v>
      </c>
      <c r="BF564" s="222"/>
      <c r="BG564" s="222"/>
      <c r="BH564" s="222"/>
      <c r="BI564" s="222"/>
      <c r="BJ564" s="224">
        <f t="shared" si="1664"/>
        <v>0</v>
      </c>
      <c r="BK564" s="222"/>
      <c r="BL564" s="222"/>
      <c r="BM564" s="222"/>
      <c r="BN564" s="222"/>
      <c r="BO564" s="224">
        <f t="shared" si="1665"/>
        <v>0</v>
      </c>
      <c r="BP564" s="222"/>
      <c r="BQ564" s="222"/>
      <c r="BR564" s="222"/>
      <c r="BS564" s="222"/>
      <c r="BT564" s="224">
        <f t="shared" si="1666"/>
        <v>0</v>
      </c>
      <c r="BU564" s="222"/>
      <c r="BV564" s="222"/>
      <c r="BW564" s="222"/>
      <c r="BX564" s="222"/>
      <c r="BY564" s="224">
        <f t="shared" si="1667"/>
        <v>0</v>
      </c>
      <c r="BZ564" s="222"/>
      <c r="CA564" s="222"/>
      <c r="CB564" s="222"/>
      <c r="CC564" s="222"/>
      <c r="CD564" s="224">
        <f t="shared" si="1668"/>
        <v>0</v>
      </c>
      <c r="CE564" s="222"/>
      <c r="CF564" s="222"/>
      <c r="CG564" s="222"/>
      <c r="CH564" s="222"/>
      <c r="CI564" s="224">
        <f t="shared" si="1669"/>
        <v>0</v>
      </c>
      <c r="CJ564" s="222"/>
      <c r="CK564" s="222"/>
      <c r="CL564" s="222"/>
      <c r="CM564" s="222"/>
      <c r="CN564" s="224">
        <f t="shared" si="1670"/>
        <v>0</v>
      </c>
      <c r="CO564" s="222"/>
      <c r="CP564" s="222"/>
      <c r="CQ564" s="222"/>
      <c r="CR564" s="222"/>
      <c r="CS564" s="209">
        <f t="shared" si="1645"/>
        <v>0</v>
      </c>
      <c r="CT564" s="205"/>
      <c r="CU564" s="210">
        <f t="shared" si="1651"/>
        <v>0</v>
      </c>
      <c r="CV564" s="210">
        <f t="shared" si="1651"/>
        <v>0</v>
      </c>
      <c r="CW564" s="210">
        <f t="shared" si="1616"/>
        <v>0</v>
      </c>
      <c r="CX564" s="210">
        <f t="shared" si="1617"/>
        <v>0</v>
      </c>
      <c r="CY564" s="210">
        <f t="shared" si="1618"/>
        <v>0</v>
      </c>
      <c r="CZ564" s="210">
        <f t="shared" si="1619"/>
        <v>0</v>
      </c>
      <c r="DA564" s="210">
        <f t="shared" si="1652"/>
        <v>0</v>
      </c>
      <c r="DB564" s="210">
        <f t="shared" si="1652"/>
        <v>0</v>
      </c>
      <c r="DC564" s="210">
        <f t="shared" si="1620"/>
        <v>0</v>
      </c>
      <c r="DD564" s="210">
        <f t="shared" si="1621"/>
        <v>0</v>
      </c>
      <c r="DE564" s="210">
        <f t="shared" si="1622"/>
        <v>0</v>
      </c>
      <c r="DF564" s="210">
        <f t="shared" si="1623"/>
        <v>0</v>
      </c>
      <c r="DG564" s="210">
        <f t="shared" si="1624"/>
        <v>0</v>
      </c>
      <c r="DH564" s="210">
        <f t="shared" si="1625"/>
        <v>0</v>
      </c>
      <c r="DI564" s="210">
        <f t="shared" si="1626"/>
        <v>0</v>
      </c>
      <c r="DJ564" s="210">
        <f t="shared" si="1627"/>
        <v>0</v>
      </c>
      <c r="DK564" s="210">
        <f t="shared" si="1628"/>
        <v>0</v>
      </c>
      <c r="DL564" s="210">
        <f t="shared" si="1629"/>
        <v>0</v>
      </c>
      <c r="DN564" s="210">
        <f t="shared" si="1673"/>
        <v>0</v>
      </c>
      <c r="DO564" s="210">
        <f t="shared" si="1673"/>
        <v>0</v>
      </c>
      <c r="DP564" s="210">
        <f t="shared" si="1673"/>
        <v>0</v>
      </c>
      <c r="DQ564" s="210">
        <f t="shared" si="1672"/>
        <v>0</v>
      </c>
      <c r="DR564" s="210">
        <f t="shared" si="1672"/>
        <v>0</v>
      </c>
      <c r="DS564" s="210">
        <f t="shared" si="1672"/>
        <v>0</v>
      </c>
      <c r="DT564" s="210">
        <f t="shared" si="1672"/>
        <v>0</v>
      </c>
      <c r="DU564" s="210">
        <f t="shared" si="1672"/>
        <v>0</v>
      </c>
      <c r="DV564" s="210">
        <f t="shared" si="1646"/>
        <v>0</v>
      </c>
      <c r="DW564" s="210">
        <f t="shared" si="1646"/>
        <v>0</v>
      </c>
      <c r="DX564" s="210">
        <f t="shared" si="1646"/>
        <v>0</v>
      </c>
      <c r="DY564" s="210">
        <f t="shared" si="1646"/>
        <v>0</v>
      </c>
      <c r="DZ564" s="210">
        <f t="shared" si="1646"/>
        <v>0</v>
      </c>
      <c r="EA564" s="210">
        <f t="shared" si="1646"/>
        <v>0</v>
      </c>
      <c r="EB564" s="210">
        <f t="shared" si="1646"/>
        <v>0</v>
      </c>
      <c r="EC564" s="210">
        <f t="shared" si="1646"/>
        <v>0</v>
      </c>
      <c r="ED564" s="210">
        <f t="shared" si="1646"/>
        <v>0</v>
      </c>
      <c r="EE564" s="210">
        <f t="shared" si="1646"/>
        <v>0</v>
      </c>
      <c r="EF564" s="210">
        <f t="shared" si="1646"/>
        <v>0</v>
      </c>
      <c r="EG564" s="210">
        <f t="shared" si="1671"/>
        <v>0</v>
      </c>
      <c r="EH564" s="210">
        <f t="shared" si="1671"/>
        <v>0</v>
      </c>
      <c r="EI564" s="210">
        <f t="shared" si="1671"/>
        <v>0</v>
      </c>
      <c r="EJ564" s="210">
        <f t="shared" si="1671"/>
        <v>0</v>
      </c>
      <c r="EK564" s="210">
        <f t="shared" si="1671"/>
        <v>0</v>
      </c>
      <c r="EL564" s="210">
        <f t="shared" si="1564"/>
        <v>0</v>
      </c>
      <c r="EM564" s="210">
        <f t="shared" si="1564"/>
        <v>0</v>
      </c>
      <c r="EN564" s="210">
        <f t="shared" si="1564"/>
        <v>0</v>
      </c>
      <c r="EO564" s="210">
        <f t="shared" si="1564"/>
        <v>0</v>
      </c>
      <c r="EP564" s="210">
        <f t="shared" si="1564"/>
        <v>0</v>
      </c>
      <c r="EQ564" s="210">
        <f t="shared" si="1564"/>
        <v>0</v>
      </c>
      <c r="ES564" s="210">
        <f t="shared" si="1630"/>
        <v>0</v>
      </c>
      <c r="ET564" s="210">
        <f t="shared" si="1631"/>
        <v>0</v>
      </c>
      <c r="EU564" s="210">
        <f t="shared" si="1632"/>
        <v>0</v>
      </c>
      <c r="EV564" s="210">
        <f t="shared" si="1633"/>
        <v>0</v>
      </c>
      <c r="EW564" s="210">
        <f t="shared" si="1634"/>
        <v>0</v>
      </c>
      <c r="EX564" s="210">
        <f t="shared" si="1635"/>
        <v>0</v>
      </c>
      <c r="EY564" s="210">
        <f t="shared" si="1636"/>
        <v>0</v>
      </c>
      <c r="EZ564" s="210">
        <f t="shared" si="1637"/>
        <v>0</v>
      </c>
      <c r="FA564" s="210">
        <f t="shared" si="1638"/>
        <v>0</v>
      </c>
      <c r="FB564" s="210">
        <f t="shared" si="1639"/>
        <v>0</v>
      </c>
      <c r="FC564" s="210">
        <f t="shared" si="1640"/>
        <v>0</v>
      </c>
      <c r="FD564" s="210">
        <f t="shared" si="1641"/>
        <v>0</v>
      </c>
      <c r="FE564" s="210">
        <f t="shared" si="1642"/>
        <v>0</v>
      </c>
      <c r="FF564" s="210">
        <f t="shared" si="1643"/>
        <v>0</v>
      </c>
      <c r="FG564" s="210">
        <f t="shared" si="1644"/>
        <v>0</v>
      </c>
      <c r="FI564" s="211">
        <f t="shared" si="1567"/>
        <v>0</v>
      </c>
      <c r="FJ564" s="211">
        <f t="shared" si="1568"/>
        <v>0</v>
      </c>
      <c r="FK564" s="211">
        <f t="shared" si="1569"/>
        <v>0</v>
      </c>
      <c r="FL564" s="211">
        <f t="shared" si="1570"/>
        <v>0</v>
      </c>
      <c r="FM564" s="211">
        <f t="shared" si="1571"/>
        <v>0</v>
      </c>
      <c r="FN564" s="211">
        <f t="shared" si="1572"/>
        <v>0</v>
      </c>
      <c r="FO564" s="211">
        <f t="shared" si="1573"/>
        <v>0</v>
      </c>
      <c r="FP564" s="211">
        <f t="shared" si="1574"/>
        <v>0</v>
      </c>
      <c r="FQ564" s="211">
        <f t="shared" si="1575"/>
        <v>0</v>
      </c>
      <c r="FR564" s="211">
        <f t="shared" si="1576"/>
        <v>0</v>
      </c>
      <c r="FS564" s="211">
        <f t="shared" si="1577"/>
        <v>0</v>
      </c>
      <c r="FT564" s="211">
        <f t="shared" si="1578"/>
        <v>0</v>
      </c>
      <c r="FU564" s="211">
        <f t="shared" si="1579"/>
        <v>0</v>
      </c>
      <c r="FV564" s="211">
        <f t="shared" si="1580"/>
        <v>0</v>
      </c>
      <c r="FW564" s="211">
        <f t="shared" si="1581"/>
        <v>0</v>
      </c>
      <c r="FX564" s="211">
        <f t="shared" si="1582"/>
        <v>0</v>
      </c>
      <c r="FY564" s="211">
        <f t="shared" si="1583"/>
        <v>0</v>
      </c>
      <c r="FZ564" s="211">
        <f t="shared" si="1584"/>
        <v>0</v>
      </c>
      <c r="GA564" s="211">
        <f t="shared" si="1585"/>
        <v>0</v>
      </c>
      <c r="GB564" s="211">
        <f t="shared" si="1586"/>
        <v>0</v>
      </c>
      <c r="GC564" s="211">
        <f t="shared" si="1587"/>
        <v>0</v>
      </c>
      <c r="GD564" s="211">
        <f t="shared" si="1588"/>
        <v>0</v>
      </c>
      <c r="GE564" s="211">
        <f t="shared" si="1589"/>
        <v>0</v>
      </c>
      <c r="GF564" s="211">
        <f t="shared" si="1590"/>
        <v>0</v>
      </c>
      <c r="GG564" s="211">
        <f t="shared" si="1591"/>
        <v>0</v>
      </c>
      <c r="GH564" s="211">
        <f t="shared" si="1592"/>
        <v>0</v>
      </c>
      <c r="GI564" s="211">
        <f t="shared" si="1593"/>
        <v>0</v>
      </c>
      <c r="GJ564" s="211">
        <f t="shared" si="1594"/>
        <v>0</v>
      </c>
      <c r="GK564" s="211">
        <f t="shared" si="1595"/>
        <v>0</v>
      </c>
      <c r="GL564" s="211">
        <f t="shared" si="1596"/>
        <v>0</v>
      </c>
    </row>
    <row r="565" spans="3:194" ht="28.5">
      <c r="C565" s="32" t="s">
        <v>56</v>
      </c>
      <c r="D565" s="216">
        <v>5400</v>
      </c>
      <c r="E565" s="217" t="s">
        <v>31</v>
      </c>
      <c r="F565" s="217" t="s">
        <v>31</v>
      </c>
      <c r="G565" s="218">
        <f>SUM(G567:G568)</f>
        <v>0</v>
      </c>
      <c r="H565" s="218">
        <f>SUM(H567:H568)</f>
        <v>0</v>
      </c>
      <c r="I565" s="218">
        <f t="shared" ref="I565:BT565" si="1674">SUM(I567:I568)</f>
        <v>0</v>
      </c>
      <c r="J565" s="218">
        <f t="shared" si="1674"/>
        <v>0</v>
      </c>
      <c r="K565" s="218">
        <f t="shared" si="1674"/>
        <v>0</v>
      </c>
      <c r="L565" s="218">
        <f t="shared" si="1674"/>
        <v>0</v>
      </c>
      <c r="M565" s="218">
        <f t="shared" si="1674"/>
        <v>0</v>
      </c>
      <c r="N565" s="218">
        <f t="shared" si="1674"/>
        <v>0</v>
      </c>
      <c r="O565" s="218">
        <f t="shared" si="1674"/>
        <v>0</v>
      </c>
      <c r="P565" s="218">
        <f t="shared" si="1674"/>
        <v>0</v>
      </c>
      <c r="Q565" s="218">
        <f t="shared" si="1674"/>
        <v>0</v>
      </c>
      <c r="R565" s="218">
        <f t="shared" si="1674"/>
        <v>0</v>
      </c>
      <c r="S565" s="218">
        <f t="shared" si="1674"/>
        <v>0</v>
      </c>
      <c r="T565" s="218">
        <f t="shared" si="1674"/>
        <v>0</v>
      </c>
      <c r="U565" s="218">
        <f t="shared" si="1674"/>
        <v>0</v>
      </c>
      <c r="V565" s="218">
        <f t="shared" si="1674"/>
        <v>0</v>
      </c>
      <c r="W565" s="218">
        <f t="shared" si="1674"/>
        <v>0</v>
      </c>
      <c r="X565" s="218">
        <f t="shared" si="1674"/>
        <v>0</v>
      </c>
      <c r="Y565" s="218">
        <f t="shared" si="1674"/>
        <v>0</v>
      </c>
      <c r="Z565" s="218">
        <f t="shared" si="1674"/>
        <v>0</v>
      </c>
      <c r="AA565" s="218">
        <f t="shared" si="1674"/>
        <v>0</v>
      </c>
      <c r="AB565" s="218">
        <f t="shared" si="1674"/>
        <v>0</v>
      </c>
      <c r="AC565" s="218">
        <f t="shared" si="1674"/>
        <v>0</v>
      </c>
      <c r="AD565" s="218">
        <f t="shared" si="1674"/>
        <v>0</v>
      </c>
      <c r="AE565" s="218">
        <f t="shared" si="1674"/>
        <v>0</v>
      </c>
      <c r="AF565" s="218">
        <f t="shared" si="1674"/>
        <v>0</v>
      </c>
      <c r="AG565" s="218">
        <f t="shared" si="1674"/>
        <v>0</v>
      </c>
      <c r="AH565" s="218">
        <f t="shared" si="1674"/>
        <v>0</v>
      </c>
      <c r="AI565" s="218">
        <f t="shared" si="1674"/>
        <v>0</v>
      </c>
      <c r="AJ565" s="218">
        <f t="shared" si="1674"/>
        <v>0</v>
      </c>
      <c r="AK565" s="218">
        <f t="shared" si="1674"/>
        <v>0</v>
      </c>
      <c r="AL565" s="218">
        <f t="shared" si="1674"/>
        <v>0</v>
      </c>
      <c r="AM565" s="218">
        <f t="shared" si="1674"/>
        <v>0</v>
      </c>
      <c r="AN565" s="218">
        <f t="shared" si="1674"/>
        <v>0</v>
      </c>
      <c r="AO565" s="218">
        <f t="shared" si="1674"/>
        <v>0</v>
      </c>
      <c r="AP565" s="218">
        <f t="shared" si="1674"/>
        <v>0</v>
      </c>
      <c r="AQ565" s="218">
        <f t="shared" si="1674"/>
        <v>0</v>
      </c>
      <c r="AR565" s="218">
        <f t="shared" si="1674"/>
        <v>0</v>
      </c>
      <c r="AS565" s="218">
        <f t="shared" si="1674"/>
        <v>0</v>
      </c>
      <c r="AT565" s="218">
        <f t="shared" si="1674"/>
        <v>0</v>
      </c>
      <c r="AU565" s="218">
        <f t="shared" si="1674"/>
        <v>0</v>
      </c>
      <c r="AV565" s="218">
        <f t="shared" si="1674"/>
        <v>0</v>
      </c>
      <c r="AW565" s="218">
        <f t="shared" si="1674"/>
        <v>0</v>
      </c>
      <c r="AX565" s="218">
        <f t="shared" si="1674"/>
        <v>0</v>
      </c>
      <c r="AY565" s="218">
        <f t="shared" si="1674"/>
        <v>0</v>
      </c>
      <c r="AZ565" s="218">
        <f t="shared" si="1674"/>
        <v>0</v>
      </c>
      <c r="BA565" s="218">
        <f t="shared" si="1674"/>
        <v>0</v>
      </c>
      <c r="BB565" s="218">
        <f t="shared" si="1674"/>
        <v>0</v>
      </c>
      <c r="BC565" s="218">
        <f t="shared" si="1674"/>
        <v>0</v>
      </c>
      <c r="BD565" s="218">
        <f t="shared" si="1674"/>
        <v>0</v>
      </c>
      <c r="BE565" s="218">
        <f t="shared" si="1674"/>
        <v>0</v>
      </c>
      <c r="BF565" s="218">
        <f t="shared" si="1674"/>
        <v>0</v>
      </c>
      <c r="BG565" s="218">
        <f t="shared" si="1674"/>
        <v>0</v>
      </c>
      <c r="BH565" s="218">
        <f t="shared" si="1674"/>
        <v>0</v>
      </c>
      <c r="BI565" s="218">
        <f t="shared" si="1674"/>
        <v>0</v>
      </c>
      <c r="BJ565" s="218">
        <f t="shared" si="1674"/>
        <v>0</v>
      </c>
      <c r="BK565" s="218">
        <f t="shared" si="1674"/>
        <v>0</v>
      </c>
      <c r="BL565" s="218">
        <f t="shared" si="1674"/>
        <v>0</v>
      </c>
      <c r="BM565" s="218">
        <f t="shared" si="1674"/>
        <v>0</v>
      </c>
      <c r="BN565" s="218">
        <f t="shared" si="1674"/>
        <v>0</v>
      </c>
      <c r="BO565" s="218">
        <f t="shared" si="1674"/>
        <v>0</v>
      </c>
      <c r="BP565" s="218">
        <f t="shared" si="1674"/>
        <v>0</v>
      </c>
      <c r="BQ565" s="218">
        <f t="shared" si="1674"/>
        <v>0</v>
      </c>
      <c r="BR565" s="218">
        <f t="shared" si="1674"/>
        <v>0</v>
      </c>
      <c r="BS565" s="218">
        <f t="shared" si="1674"/>
        <v>0</v>
      </c>
      <c r="BT565" s="218">
        <f t="shared" si="1674"/>
        <v>0</v>
      </c>
      <c r="BU565" s="218">
        <f t="shared" ref="BU565:CR565" si="1675">SUM(BU567:BU568)</f>
        <v>0</v>
      </c>
      <c r="BV565" s="218">
        <f t="shared" si="1675"/>
        <v>0</v>
      </c>
      <c r="BW565" s="218">
        <f t="shared" si="1675"/>
        <v>0</v>
      </c>
      <c r="BX565" s="218">
        <f t="shared" si="1675"/>
        <v>0</v>
      </c>
      <c r="BY565" s="218">
        <f t="shared" si="1675"/>
        <v>0</v>
      </c>
      <c r="BZ565" s="218">
        <f t="shared" si="1675"/>
        <v>0</v>
      </c>
      <c r="CA565" s="218">
        <f t="shared" si="1675"/>
        <v>0</v>
      </c>
      <c r="CB565" s="218">
        <f t="shared" si="1675"/>
        <v>0</v>
      </c>
      <c r="CC565" s="218">
        <f t="shared" si="1675"/>
        <v>0</v>
      </c>
      <c r="CD565" s="218">
        <f t="shared" si="1675"/>
        <v>0</v>
      </c>
      <c r="CE565" s="218">
        <f t="shared" si="1675"/>
        <v>0</v>
      </c>
      <c r="CF565" s="218">
        <f t="shared" si="1675"/>
        <v>0</v>
      </c>
      <c r="CG565" s="218">
        <f t="shared" si="1675"/>
        <v>0</v>
      </c>
      <c r="CH565" s="218">
        <f t="shared" si="1675"/>
        <v>0</v>
      </c>
      <c r="CI565" s="218">
        <f t="shared" si="1675"/>
        <v>0</v>
      </c>
      <c r="CJ565" s="218">
        <f t="shared" si="1675"/>
        <v>0</v>
      </c>
      <c r="CK565" s="218">
        <f t="shared" si="1675"/>
        <v>0</v>
      </c>
      <c r="CL565" s="218">
        <f t="shared" si="1675"/>
        <v>0</v>
      </c>
      <c r="CM565" s="218">
        <f t="shared" si="1675"/>
        <v>0</v>
      </c>
      <c r="CN565" s="218">
        <f t="shared" si="1675"/>
        <v>0</v>
      </c>
      <c r="CO565" s="218">
        <f t="shared" si="1675"/>
        <v>0</v>
      </c>
      <c r="CP565" s="218">
        <f t="shared" si="1675"/>
        <v>0</v>
      </c>
      <c r="CQ565" s="218">
        <f t="shared" si="1675"/>
        <v>0</v>
      </c>
      <c r="CR565" s="218">
        <f t="shared" si="1675"/>
        <v>0</v>
      </c>
      <c r="CS565" s="209">
        <f t="shared" si="1645"/>
        <v>0</v>
      </c>
      <c r="CT565" s="205"/>
      <c r="CU565" s="210">
        <f t="shared" si="1651"/>
        <v>0</v>
      </c>
      <c r="CV565" s="210">
        <f t="shared" si="1651"/>
        <v>0</v>
      </c>
      <c r="CW565" s="210">
        <f t="shared" si="1616"/>
        <v>0</v>
      </c>
      <c r="CX565" s="210">
        <f t="shared" si="1617"/>
        <v>0</v>
      </c>
      <c r="CY565" s="210">
        <f t="shared" si="1618"/>
        <v>0</v>
      </c>
      <c r="CZ565" s="210">
        <f t="shared" si="1619"/>
        <v>0</v>
      </c>
      <c r="DA565" s="210">
        <f t="shared" si="1652"/>
        <v>0</v>
      </c>
      <c r="DB565" s="210">
        <f t="shared" si="1652"/>
        <v>0</v>
      </c>
      <c r="DC565" s="210">
        <f t="shared" si="1620"/>
        <v>0</v>
      </c>
      <c r="DD565" s="210">
        <f t="shared" si="1621"/>
        <v>0</v>
      </c>
      <c r="DE565" s="210">
        <f t="shared" si="1622"/>
        <v>0</v>
      </c>
      <c r="DF565" s="210">
        <f t="shared" si="1623"/>
        <v>0</v>
      </c>
      <c r="DG565" s="210">
        <f t="shared" si="1624"/>
        <v>0</v>
      </c>
      <c r="DH565" s="210">
        <f t="shared" si="1625"/>
        <v>0</v>
      </c>
      <c r="DI565" s="210">
        <f t="shared" si="1626"/>
        <v>0</v>
      </c>
      <c r="DJ565" s="210">
        <f t="shared" si="1627"/>
        <v>0</v>
      </c>
      <c r="DK565" s="210">
        <f t="shared" si="1628"/>
        <v>0</v>
      </c>
      <c r="DL565" s="210">
        <f t="shared" si="1629"/>
        <v>0</v>
      </c>
      <c r="DN565" s="210">
        <f t="shared" si="1673"/>
        <v>0</v>
      </c>
      <c r="DO565" s="210">
        <f t="shared" si="1673"/>
        <v>0</v>
      </c>
      <c r="DP565" s="210">
        <f t="shared" si="1673"/>
        <v>0</v>
      </c>
      <c r="DQ565" s="210">
        <f t="shared" si="1672"/>
        <v>0</v>
      </c>
      <c r="DR565" s="210">
        <f t="shared" si="1672"/>
        <v>0</v>
      </c>
      <c r="DS565" s="210">
        <f t="shared" si="1672"/>
        <v>0</v>
      </c>
      <c r="DT565" s="210">
        <f t="shared" si="1672"/>
        <v>0</v>
      </c>
      <c r="DU565" s="210">
        <f t="shared" si="1672"/>
        <v>0</v>
      </c>
      <c r="DV565" s="210">
        <f t="shared" si="1646"/>
        <v>0</v>
      </c>
      <c r="DW565" s="210">
        <f t="shared" si="1646"/>
        <v>0</v>
      </c>
      <c r="DX565" s="210">
        <f t="shared" si="1646"/>
        <v>0</v>
      </c>
      <c r="DY565" s="210">
        <f t="shared" si="1646"/>
        <v>0</v>
      </c>
      <c r="DZ565" s="210">
        <f t="shared" si="1646"/>
        <v>0</v>
      </c>
      <c r="EA565" s="210">
        <f t="shared" si="1646"/>
        <v>0</v>
      </c>
      <c r="EB565" s="210">
        <f t="shared" si="1646"/>
        <v>0</v>
      </c>
      <c r="EC565" s="210">
        <f t="shared" si="1646"/>
        <v>0</v>
      </c>
      <c r="ED565" s="210">
        <f t="shared" si="1646"/>
        <v>0</v>
      </c>
      <c r="EE565" s="210">
        <f t="shared" si="1646"/>
        <v>0</v>
      </c>
      <c r="EF565" s="210">
        <f t="shared" si="1646"/>
        <v>0</v>
      </c>
      <c r="EG565" s="210">
        <f t="shared" si="1671"/>
        <v>0</v>
      </c>
      <c r="EH565" s="210">
        <f t="shared" si="1671"/>
        <v>0</v>
      </c>
      <c r="EI565" s="210">
        <f t="shared" si="1671"/>
        <v>0</v>
      </c>
      <c r="EJ565" s="210">
        <f t="shared" si="1671"/>
        <v>0</v>
      </c>
      <c r="EK565" s="210">
        <f t="shared" si="1671"/>
        <v>0</v>
      </c>
      <c r="EL565" s="210">
        <f t="shared" si="1564"/>
        <v>0</v>
      </c>
      <c r="EM565" s="210">
        <f t="shared" si="1564"/>
        <v>0</v>
      </c>
      <c r="EN565" s="210">
        <f t="shared" si="1564"/>
        <v>0</v>
      </c>
      <c r="EO565" s="210">
        <f t="shared" si="1564"/>
        <v>0</v>
      </c>
      <c r="EP565" s="210">
        <f t="shared" si="1564"/>
        <v>0</v>
      </c>
      <c r="EQ565" s="210">
        <f t="shared" si="1564"/>
        <v>0</v>
      </c>
      <c r="ES565" s="210">
        <f t="shared" si="1630"/>
        <v>0</v>
      </c>
      <c r="ET565" s="210">
        <f t="shared" si="1631"/>
        <v>0</v>
      </c>
      <c r="EU565" s="210">
        <f t="shared" si="1632"/>
        <v>0</v>
      </c>
      <c r="EV565" s="210">
        <f t="shared" si="1633"/>
        <v>0</v>
      </c>
      <c r="EW565" s="210">
        <f t="shared" si="1634"/>
        <v>0</v>
      </c>
      <c r="EX565" s="210">
        <f t="shared" si="1635"/>
        <v>0</v>
      </c>
      <c r="EY565" s="210">
        <f t="shared" si="1636"/>
        <v>0</v>
      </c>
      <c r="EZ565" s="210">
        <f t="shared" si="1637"/>
        <v>0</v>
      </c>
      <c r="FA565" s="210">
        <f t="shared" si="1638"/>
        <v>0</v>
      </c>
      <c r="FB565" s="210">
        <f t="shared" si="1639"/>
        <v>0</v>
      </c>
      <c r="FC565" s="210">
        <f t="shared" si="1640"/>
        <v>0</v>
      </c>
      <c r="FD565" s="210">
        <f t="shared" si="1641"/>
        <v>0</v>
      </c>
      <c r="FE565" s="210">
        <f t="shared" si="1642"/>
        <v>0</v>
      </c>
      <c r="FF565" s="210">
        <f t="shared" si="1643"/>
        <v>0</v>
      </c>
      <c r="FG565" s="210">
        <f t="shared" si="1644"/>
        <v>0</v>
      </c>
      <c r="FI565" s="211">
        <f t="shared" si="1567"/>
        <v>0</v>
      </c>
      <c r="FJ565" s="211">
        <f t="shared" si="1568"/>
        <v>0</v>
      </c>
      <c r="FK565" s="211">
        <f t="shared" si="1569"/>
        <v>0</v>
      </c>
      <c r="FL565" s="211">
        <f t="shared" si="1570"/>
        <v>0</v>
      </c>
      <c r="FM565" s="211">
        <f t="shared" si="1571"/>
        <v>0</v>
      </c>
      <c r="FN565" s="211">
        <f t="shared" si="1572"/>
        <v>0</v>
      </c>
      <c r="FO565" s="211">
        <f t="shared" si="1573"/>
        <v>0</v>
      </c>
      <c r="FP565" s="211">
        <f t="shared" si="1574"/>
        <v>0</v>
      </c>
      <c r="FQ565" s="211">
        <f t="shared" si="1575"/>
        <v>0</v>
      </c>
      <c r="FR565" s="211">
        <f t="shared" si="1576"/>
        <v>0</v>
      </c>
      <c r="FS565" s="211">
        <f t="shared" si="1577"/>
        <v>0</v>
      </c>
      <c r="FT565" s="211">
        <f t="shared" si="1578"/>
        <v>0</v>
      </c>
      <c r="FU565" s="211">
        <f t="shared" si="1579"/>
        <v>0</v>
      </c>
      <c r="FV565" s="211">
        <f t="shared" si="1580"/>
        <v>0</v>
      </c>
      <c r="FW565" s="211">
        <f t="shared" si="1581"/>
        <v>0</v>
      </c>
      <c r="FX565" s="211">
        <f t="shared" si="1582"/>
        <v>0</v>
      </c>
      <c r="FY565" s="211">
        <f t="shared" si="1583"/>
        <v>0</v>
      </c>
      <c r="FZ565" s="211">
        <f t="shared" si="1584"/>
        <v>0</v>
      </c>
      <c r="GA565" s="211">
        <f t="shared" si="1585"/>
        <v>0</v>
      </c>
      <c r="GB565" s="211">
        <f t="shared" si="1586"/>
        <v>0</v>
      </c>
      <c r="GC565" s="211">
        <f t="shared" si="1587"/>
        <v>0</v>
      </c>
      <c r="GD565" s="211">
        <f t="shared" si="1588"/>
        <v>0</v>
      </c>
      <c r="GE565" s="211">
        <f t="shared" si="1589"/>
        <v>0</v>
      </c>
      <c r="GF565" s="211">
        <f t="shared" si="1590"/>
        <v>0</v>
      </c>
      <c r="GG565" s="211">
        <f t="shared" si="1591"/>
        <v>0</v>
      </c>
      <c r="GH565" s="211">
        <f t="shared" si="1592"/>
        <v>0</v>
      </c>
      <c r="GI565" s="211">
        <f t="shared" si="1593"/>
        <v>0</v>
      </c>
      <c r="GJ565" s="211">
        <f t="shared" si="1594"/>
        <v>0</v>
      </c>
      <c r="GK565" s="211">
        <f t="shared" si="1595"/>
        <v>0</v>
      </c>
      <c r="GL565" s="211">
        <f t="shared" si="1596"/>
        <v>0</v>
      </c>
    </row>
    <row r="566" spans="3:194">
      <c r="C566" s="25" t="s">
        <v>2</v>
      </c>
      <c r="D566" s="27"/>
      <c r="E566" s="220"/>
      <c r="F566" s="221"/>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222"/>
      <c r="AJ566" s="222"/>
      <c r="AK566" s="222"/>
      <c r="AL566" s="222"/>
      <c r="AM566" s="222"/>
      <c r="AN566" s="222"/>
      <c r="AO566" s="222"/>
      <c r="AP566" s="222"/>
      <c r="AQ566" s="222"/>
      <c r="AR566" s="222"/>
      <c r="AS566" s="222"/>
      <c r="AT566" s="222"/>
      <c r="AU566" s="222"/>
      <c r="AV566" s="222"/>
      <c r="AW566" s="222"/>
      <c r="AX566" s="222"/>
      <c r="AY566" s="222"/>
      <c r="AZ566" s="222"/>
      <c r="BA566" s="222"/>
      <c r="BB566" s="222"/>
      <c r="BC566" s="222"/>
      <c r="BD566" s="222"/>
      <c r="BE566" s="222"/>
      <c r="BF566" s="222"/>
      <c r="BG566" s="222"/>
      <c r="BH566" s="222"/>
      <c r="BI566" s="222"/>
      <c r="BJ566" s="222"/>
      <c r="BK566" s="222"/>
      <c r="BL566" s="222"/>
      <c r="BM566" s="222"/>
      <c r="BN566" s="222"/>
      <c r="BO566" s="222"/>
      <c r="BP566" s="222"/>
      <c r="BQ566" s="222"/>
      <c r="BR566" s="222"/>
      <c r="BS566" s="222"/>
      <c r="BT566" s="222"/>
      <c r="BU566" s="222"/>
      <c r="BV566" s="222"/>
      <c r="BW566" s="222"/>
      <c r="BX566" s="222"/>
      <c r="BY566" s="222"/>
      <c r="BZ566" s="222"/>
      <c r="CA566" s="222"/>
      <c r="CB566" s="222"/>
      <c r="CC566" s="222"/>
      <c r="CD566" s="222"/>
      <c r="CE566" s="222"/>
      <c r="CF566" s="222"/>
      <c r="CG566" s="222"/>
      <c r="CH566" s="222"/>
      <c r="CI566" s="222"/>
      <c r="CJ566" s="222"/>
      <c r="CK566" s="222"/>
      <c r="CL566" s="222"/>
      <c r="CM566" s="222"/>
      <c r="CN566" s="222"/>
      <c r="CO566" s="222"/>
      <c r="CP566" s="222"/>
      <c r="CQ566" s="222"/>
      <c r="CR566" s="222"/>
      <c r="CS566" s="209">
        <f t="shared" si="1645"/>
        <v>0</v>
      </c>
      <c r="CT566" s="205"/>
      <c r="CU566" s="210">
        <f t="shared" si="1651"/>
        <v>0</v>
      </c>
      <c r="CV566" s="210">
        <f t="shared" si="1651"/>
        <v>0</v>
      </c>
      <c r="CW566" s="210">
        <f t="shared" si="1616"/>
        <v>0</v>
      </c>
      <c r="CX566" s="210">
        <f t="shared" si="1617"/>
        <v>0</v>
      </c>
      <c r="CY566" s="210">
        <f t="shared" si="1618"/>
        <v>0</v>
      </c>
      <c r="CZ566" s="210">
        <f t="shared" si="1619"/>
        <v>0</v>
      </c>
      <c r="DA566" s="210">
        <f t="shared" si="1652"/>
        <v>0</v>
      </c>
      <c r="DB566" s="210">
        <f t="shared" si="1652"/>
        <v>0</v>
      </c>
      <c r="DC566" s="210">
        <f t="shared" si="1620"/>
        <v>0</v>
      </c>
      <c r="DD566" s="210">
        <f t="shared" si="1621"/>
        <v>0</v>
      </c>
      <c r="DE566" s="210">
        <f t="shared" si="1622"/>
        <v>0</v>
      </c>
      <c r="DF566" s="210">
        <f t="shared" si="1623"/>
        <v>0</v>
      </c>
      <c r="DG566" s="210">
        <f t="shared" si="1624"/>
        <v>0</v>
      </c>
      <c r="DH566" s="210">
        <f t="shared" si="1625"/>
        <v>0</v>
      </c>
      <c r="DI566" s="210">
        <f t="shared" si="1626"/>
        <v>0</v>
      </c>
      <c r="DJ566" s="210">
        <f t="shared" si="1627"/>
        <v>0</v>
      </c>
      <c r="DK566" s="210">
        <f t="shared" si="1628"/>
        <v>0</v>
      </c>
      <c r="DL566" s="210">
        <f t="shared" si="1629"/>
        <v>0</v>
      </c>
      <c r="DN566" s="210">
        <f t="shared" si="1673"/>
        <v>0</v>
      </c>
      <c r="DO566" s="210">
        <f t="shared" si="1673"/>
        <v>0</v>
      </c>
      <c r="DP566" s="210">
        <f t="shared" si="1673"/>
        <v>0</v>
      </c>
      <c r="DQ566" s="210">
        <f t="shared" si="1672"/>
        <v>0</v>
      </c>
      <c r="DR566" s="210">
        <f t="shared" si="1672"/>
        <v>0</v>
      </c>
      <c r="DS566" s="210">
        <f t="shared" si="1672"/>
        <v>0</v>
      </c>
      <c r="DT566" s="210">
        <f t="shared" si="1672"/>
        <v>0</v>
      </c>
      <c r="DU566" s="210">
        <f t="shared" si="1672"/>
        <v>0</v>
      </c>
      <c r="DV566" s="210">
        <f t="shared" si="1646"/>
        <v>0</v>
      </c>
      <c r="DW566" s="210">
        <f t="shared" si="1646"/>
        <v>0</v>
      </c>
      <c r="DX566" s="210">
        <f t="shared" si="1646"/>
        <v>0</v>
      </c>
      <c r="DY566" s="210">
        <f t="shared" si="1646"/>
        <v>0</v>
      </c>
      <c r="DZ566" s="210">
        <f t="shared" si="1646"/>
        <v>0</v>
      </c>
      <c r="EA566" s="210">
        <f t="shared" si="1646"/>
        <v>0</v>
      </c>
      <c r="EB566" s="210">
        <f t="shared" si="1646"/>
        <v>0</v>
      </c>
      <c r="EC566" s="210">
        <f t="shared" si="1646"/>
        <v>0</v>
      </c>
      <c r="ED566" s="210">
        <f t="shared" si="1646"/>
        <v>0</v>
      </c>
      <c r="EE566" s="210">
        <f t="shared" si="1646"/>
        <v>0</v>
      </c>
      <c r="EF566" s="210">
        <f t="shared" si="1646"/>
        <v>0</v>
      </c>
      <c r="EG566" s="210">
        <f t="shared" si="1671"/>
        <v>0</v>
      </c>
      <c r="EH566" s="210">
        <f t="shared" si="1671"/>
        <v>0</v>
      </c>
      <c r="EI566" s="210">
        <f t="shared" si="1671"/>
        <v>0</v>
      </c>
      <c r="EJ566" s="210">
        <f t="shared" si="1671"/>
        <v>0</v>
      </c>
      <c r="EK566" s="210">
        <f t="shared" si="1671"/>
        <v>0</v>
      </c>
      <c r="EL566" s="210">
        <f t="shared" si="1564"/>
        <v>0</v>
      </c>
      <c r="EM566" s="210">
        <f t="shared" si="1564"/>
        <v>0</v>
      </c>
      <c r="EN566" s="210">
        <f t="shared" si="1564"/>
        <v>0</v>
      </c>
      <c r="EO566" s="210">
        <f t="shared" si="1564"/>
        <v>0</v>
      </c>
      <c r="EP566" s="210">
        <f t="shared" si="1564"/>
        <v>0</v>
      </c>
      <c r="EQ566" s="210">
        <f t="shared" si="1564"/>
        <v>0</v>
      </c>
      <c r="ES566" s="210">
        <f t="shared" si="1630"/>
        <v>0</v>
      </c>
      <c r="ET566" s="210">
        <f t="shared" si="1631"/>
        <v>0</v>
      </c>
      <c r="EU566" s="210">
        <f t="shared" si="1632"/>
        <v>0</v>
      </c>
      <c r="EV566" s="210">
        <f t="shared" si="1633"/>
        <v>0</v>
      </c>
      <c r="EW566" s="210">
        <f t="shared" si="1634"/>
        <v>0</v>
      </c>
      <c r="EX566" s="210">
        <f t="shared" si="1635"/>
        <v>0</v>
      </c>
      <c r="EY566" s="210">
        <f t="shared" si="1636"/>
        <v>0</v>
      </c>
      <c r="EZ566" s="210">
        <f t="shared" si="1637"/>
        <v>0</v>
      </c>
      <c r="FA566" s="210">
        <f t="shared" si="1638"/>
        <v>0</v>
      </c>
      <c r="FB566" s="210">
        <f t="shared" si="1639"/>
        <v>0</v>
      </c>
      <c r="FC566" s="210">
        <f t="shared" si="1640"/>
        <v>0</v>
      </c>
      <c r="FD566" s="210">
        <f t="shared" si="1641"/>
        <v>0</v>
      </c>
      <c r="FE566" s="210">
        <f t="shared" si="1642"/>
        <v>0</v>
      </c>
      <c r="FF566" s="210">
        <f t="shared" si="1643"/>
        <v>0</v>
      </c>
      <c r="FG566" s="210">
        <f t="shared" si="1644"/>
        <v>0</v>
      </c>
      <c r="FI566" s="211">
        <f t="shared" si="1567"/>
        <v>0</v>
      </c>
      <c r="FJ566" s="211">
        <f t="shared" si="1568"/>
        <v>0</v>
      </c>
      <c r="FK566" s="211">
        <f t="shared" si="1569"/>
        <v>0</v>
      </c>
      <c r="FL566" s="211">
        <f t="shared" si="1570"/>
        <v>0</v>
      </c>
      <c r="FM566" s="211">
        <f t="shared" si="1571"/>
        <v>0</v>
      </c>
      <c r="FN566" s="211">
        <f t="shared" si="1572"/>
        <v>0</v>
      </c>
      <c r="FO566" s="211">
        <f t="shared" si="1573"/>
        <v>0</v>
      </c>
      <c r="FP566" s="211">
        <f t="shared" si="1574"/>
        <v>0</v>
      </c>
      <c r="FQ566" s="211">
        <f t="shared" si="1575"/>
        <v>0</v>
      </c>
      <c r="FR566" s="211">
        <f t="shared" si="1576"/>
        <v>0</v>
      </c>
      <c r="FS566" s="211">
        <f t="shared" si="1577"/>
        <v>0</v>
      </c>
      <c r="FT566" s="211">
        <f t="shared" si="1578"/>
        <v>0</v>
      </c>
      <c r="FU566" s="211">
        <f t="shared" si="1579"/>
        <v>0</v>
      </c>
      <c r="FV566" s="211">
        <f t="shared" si="1580"/>
        <v>0</v>
      </c>
      <c r="FW566" s="211">
        <f t="shared" si="1581"/>
        <v>0</v>
      </c>
      <c r="FX566" s="211">
        <f t="shared" si="1582"/>
        <v>0</v>
      </c>
      <c r="FY566" s="211">
        <f t="shared" si="1583"/>
        <v>0</v>
      </c>
      <c r="FZ566" s="211">
        <f t="shared" si="1584"/>
        <v>0</v>
      </c>
      <c r="GA566" s="211">
        <f t="shared" si="1585"/>
        <v>0</v>
      </c>
      <c r="GB566" s="211">
        <f t="shared" si="1586"/>
        <v>0</v>
      </c>
      <c r="GC566" s="211">
        <f t="shared" si="1587"/>
        <v>0</v>
      </c>
      <c r="GD566" s="211">
        <f t="shared" si="1588"/>
        <v>0</v>
      </c>
      <c r="GE566" s="211">
        <f t="shared" si="1589"/>
        <v>0</v>
      </c>
      <c r="GF566" s="211">
        <f t="shared" si="1590"/>
        <v>0</v>
      </c>
      <c r="GG566" s="211">
        <f t="shared" si="1591"/>
        <v>0</v>
      </c>
      <c r="GH566" s="211">
        <f t="shared" si="1592"/>
        <v>0</v>
      </c>
      <c r="GI566" s="211">
        <f t="shared" si="1593"/>
        <v>0</v>
      </c>
      <c r="GJ566" s="211">
        <f t="shared" si="1594"/>
        <v>0</v>
      </c>
      <c r="GK566" s="211">
        <f t="shared" si="1595"/>
        <v>0</v>
      </c>
      <c r="GL566" s="211">
        <f t="shared" si="1596"/>
        <v>0</v>
      </c>
    </row>
    <row r="567" spans="3:194">
      <c r="C567" s="25" t="s">
        <v>3</v>
      </c>
      <c r="D567" s="220">
        <v>5401</v>
      </c>
      <c r="E567" s="220">
        <v>24</v>
      </c>
      <c r="F567" s="221"/>
      <c r="G567" s="224">
        <f t="shared" ref="G567:G568" si="1676">+I567+K567+M567+O567</f>
        <v>0</v>
      </c>
      <c r="H567" s="224">
        <f t="shared" ref="H567:H568" si="1677">+J567+L567+N567+P567</f>
        <v>0</v>
      </c>
      <c r="I567" s="222"/>
      <c r="J567" s="222"/>
      <c r="K567" s="222"/>
      <c r="L567" s="222"/>
      <c r="M567" s="222"/>
      <c r="N567" s="222"/>
      <c r="O567" s="222"/>
      <c r="P567" s="222"/>
      <c r="Q567" s="224">
        <f t="shared" ref="Q567:Q568" si="1678">SUM(R567:U567)</f>
        <v>0</v>
      </c>
      <c r="R567" s="222"/>
      <c r="S567" s="222"/>
      <c r="T567" s="222"/>
      <c r="U567" s="222"/>
      <c r="V567" s="224">
        <f t="shared" ref="V567:V568" si="1679">SUM(W567:Z567)</f>
        <v>0</v>
      </c>
      <c r="W567" s="222"/>
      <c r="X567" s="222"/>
      <c r="Y567" s="222"/>
      <c r="Z567" s="222"/>
      <c r="AA567" s="224">
        <f t="shared" ref="AA567:AA568" si="1680">SUM(AB567:AE567)</f>
        <v>0</v>
      </c>
      <c r="AB567" s="222"/>
      <c r="AC567" s="222"/>
      <c r="AD567" s="222"/>
      <c r="AE567" s="222"/>
      <c r="AF567" s="224">
        <f t="shared" ref="AF567:AF568" si="1681">SUM(AG567:AJ567)</f>
        <v>0</v>
      </c>
      <c r="AG567" s="222"/>
      <c r="AH567" s="222"/>
      <c r="AI567" s="222"/>
      <c r="AJ567" s="222"/>
      <c r="AK567" s="224">
        <f t="shared" ref="AK567:AK568" si="1682">+AM567+AO567+AQ567+AS567</f>
        <v>0</v>
      </c>
      <c r="AL567" s="224">
        <f t="shared" ref="AL567:AL568" si="1683">+AN567+AP567+AR567+AT567</f>
        <v>0</v>
      </c>
      <c r="AM567" s="222"/>
      <c r="AN567" s="222"/>
      <c r="AO567" s="222"/>
      <c r="AP567" s="222"/>
      <c r="AQ567" s="222"/>
      <c r="AR567" s="222"/>
      <c r="AS567" s="222"/>
      <c r="AT567" s="222"/>
      <c r="AU567" s="224">
        <f t="shared" ref="AU567:AU568" si="1684">SUM(AV567:AY567)</f>
        <v>0</v>
      </c>
      <c r="AV567" s="222"/>
      <c r="AW567" s="222"/>
      <c r="AX567" s="222"/>
      <c r="AY567" s="222"/>
      <c r="AZ567" s="224">
        <f t="shared" ref="AZ567:AZ568" si="1685">SUM(BA567:BD567)</f>
        <v>0</v>
      </c>
      <c r="BA567" s="222"/>
      <c r="BB567" s="222"/>
      <c r="BC567" s="222"/>
      <c r="BD567" s="222"/>
      <c r="BE567" s="224">
        <f t="shared" ref="BE567:BE568" si="1686">SUM(BF567:BI567)</f>
        <v>0</v>
      </c>
      <c r="BF567" s="222"/>
      <c r="BG567" s="222"/>
      <c r="BH567" s="222"/>
      <c r="BI567" s="222"/>
      <c r="BJ567" s="224">
        <f t="shared" ref="BJ567:BJ568" si="1687">SUM(BK567:BN567)</f>
        <v>0</v>
      </c>
      <c r="BK567" s="222"/>
      <c r="BL567" s="222"/>
      <c r="BM567" s="222"/>
      <c r="BN567" s="222"/>
      <c r="BO567" s="224">
        <f t="shared" ref="BO567:BO568" si="1688">SUM(BP567:BS567)</f>
        <v>0</v>
      </c>
      <c r="BP567" s="222"/>
      <c r="BQ567" s="222"/>
      <c r="BR567" s="222"/>
      <c r="BS567" s="222"/>
      <c r="BT567" s="224">
        <f t="shared" ref="BT567:BT568" si="1689">SUM(BU567:BX567)</f>
        <v>0</v>
      </c>
      <c r="BU567" s="222"/>
      <c r="BV567" s="222"/>
      <c r="BW567" s="222"/>
      <c r="BX567" s="222"/>
      <c r="BY567" s="224">
        <f t="shared" ref="BY567:BY568" si="1690">SUM(BZ567:CC567)</f>
        <v>0</v>
      </c>
      <c r="BZ567" s="222"/>
      <c r="CA567" s="222"/>
      <c r="CB567" s="222"/>
      <c r="CC567" s="222"/>
      <c r="CD567" s="224">
        <f t="shared" ref="CD567:CD568" si="1691">SUM(CE567:CH567)</f>
        <v>0</v>
      </c>
      <c r="CE567" s="222"/>
      <c r="CF567" s="222"/>
      <c r="CG567" s="222"/>
      <c r="CH567" s="222"/>
      <c r="CI567" s="224">
        <f t="shared" ref="CI567:CI568" si="1692">SUM(CJ567:CM567)</f>
        <v>0</v>
      </c>
      <c r="CJ567" s="222"/>
      <c r="CK567" s="222"/>
      <c r="CL567" s="222"/>
      <c r="CM567" s="222"/>
      <c r="CN567" s="224">
        <f t="shared" ref="CN567:CN568" si="1693">SUM(CO567:CR567)</f>
        <v>0</v>
      </c>
      <c r="CO567" s="222"/>
      <c r="CP567" s="222"/>
      <c r="CQ567" s="222"/>
      <c r="CR567" s="222"/>
      <c r="CS567" s="209">
        <f t="shared" si="1645"/>
        <v>0</v>
      </c>
      <c r="CT567" s="205"/>
      <c r="CU567" s="210">
        <f t="shared" si="1651"/>
        <v>0</v>
      </c>
      <c r="CV567" s="210">
        <f t="shared" si="1651"/>
        <v>0</v>
      </c>
      <c r="CW567" s="210">
        <f t="shared" si="1616"/>
        <v>0</v>
      </c>
      <c r="CX567" s="210">
        <f t="shared" si="1617"/>
        <v>0</v>
      </c>
      <c r="CY567" s="210">
        <f t="shared" si="1618"/>
        <v>0</v>
      </c>
      <c r="CZ567" s="210">
        <f t="shared" si="1619"/>
        <v>0</v>
      </c>
      <c r="DA567" s="210">
        <f t="shared" si="1652"/>
        <v>0</v>
      </c>
      <c r="DB567" s="210">
        <f t="shared" si="1652"/>
        <v>0</v>
      </c>
      <c r="DC567" s="210">
        <f t="shared" si="1620"/>
        <v>0</v>
      </c>
      <c r="DD567" s="210">
        <f t="shared" si="1621"/>
        <v>0</v>
      </c>
      <c r="DE567" s="210">
        <f t="shared" si="1622"/>
        <v>0</v>
      </c>
      <c r="DF567" s="210">
        <f t="shared" si="1623"/>
        <v>0</v>
      </c>
      <c r="DG567" s="210">
        <f t="shared" si="1624"/>
        <v>0</v>
      </c>
      <c r="DH567" s="210">
        <f t="shared" si="1625"/>
        <v>0</v>
      </c>
      <c r="DI567" s="210">
        <f t="shared" si="1626"/>
        <v>0</v>
      </c>
      <c r="DJ567" s="210">
        <f t="shared" si="1627"/>
        <v>0</v>
      </c>
      <c r="DK567" s="210">
        <f t="shared" si="1628"/>
        <v>0</v>
      </c>
      <c r="DL567" s="210">
        <f t="shared" si="1629"/>
        <v>0</v>
      </c>
      <c r="DN567" s="210">
        <f t="shared" si="1673"/>
        <v>0</v>
      </c>
      <c r="DO567" s="210">
        <f t="shared" si="1673"/>
        <v>0</v>
      </c>
      <c r="DP567" s="210">
        <f t="shared" si="1673"/>
        <v>0</v>
      </c>
      <c r="DQ567" s="210">
        <f t="shared" si="1672"/>
        <v>0</v>
      </c>
      <c r="DR567" s="210">
        <f t="shared" si="1672"/>
        <v>0</v>
      </c>
      <c r="DS567" s="210">
        <f t="shared" si="1672"/>
        <v>0</v>
      </c>
      <c r="DT567" s="210">
        <f t="shared" si="1672"/>
        <v>0</v>
      </c>
      <c r="DU567" s="210">
        <f t="shared" si="1672"/>
        <v>0</v>
      </c>
      <c r="DV567" s="210">
        <f t="shared" si="1646"/>
        <v>0</v>
      </c>
      <c r="DW567" s="210">
        <f t="shared" si="1646"/>
        <v>0</v>
      </c>
      <c r="DX567" s="210">
        <f t="shared" si="1646"/>
        <v>0</v>
      </c>
      <c r="DY567" s="210">
        <f t="shared" ref="DY567:EI596" si="1694">IF((R567-AV567)&gt;0,0,R567-AV567)</f>
        <v>0</v>
      </c>
      <c r="DZ567" s="210">
        <f t="shared" si="1694"/>
        <v>0</v>
      </c>
      <c r="EA567" s="210">
        <f t="shared" si="1694"/>
        <v>0</v>
      </c>
      <c r="EB567" s="210">
        <f t="shared" si="1694"/>
        <v>0</v>
      </c>
      <c r="EC567" s="210">
        <f t="shared" si="1694"/>
        <v>0</v>
      </c>
      <c r="ED567" s="210">
        <f t="shared" si="1694"/>
        <v>0</v>
      </c>
      <c r="EE567" s="210">
        <f t="shared" si="1694"/>
        <v>0</v>
      </c>
      <c r="EF567" s="210">
        <f t="shared" si="1694"/>
        <v>0</v>
      </c>
      <c r="EG567" s="210">
        <f t="shared" si="1671"/>
        <v>0</v>
      </c>
      <c r="EH567" s="210">
        <f t="shared" si="1671"/>
        <v>0</v>
      </c>
      <c r="EI567" s="210">
        <f t="shared" si="1671"/>
        <v>0</v>
      </c>
      <c r="EJ567" s="210">
        <f t="shared" si="1671"/>
        <v>0</v>
      </c>
      <c r="EK567" s="210">
        <f t="shared" si="1671"/>
        <v>0</v>
      </c>
      <c r="EL567" s="210">
        <f t="shared" si="1564"/>
        <v>0</v>
      </c>
      <c r="EM567" s="210">
        <f t="shared" si="1564"/>
        <v>0</v>
      </c>
      <c r="EN567" s="210">
        <f t="shared" si="1564"/>
        <v>0</v>
      </c>
      <c r="EO567" s="210">
        <f t="shared" si="1564"/>
        <v>0</v>
      </c>
      <c r="EP567" s="210">
        <f t="shared" si="1564"/>
        <v>0</v>
      </c>
      <c r="EQ567" s="210">
        <f t="shared" si="1564"/>
        <v>0</v>
      </c>
      <c r="ES567" s="210">
        <f t="shared" si="1630"/>
        <v>0</v>
      </c>
      <c r="ET567" s="210">
        <f t="shared" si="1631"/>
        <v>0</v>
      </c>
      <c r="EU567" s="210">
        <f t="shared" si="1632"/>
        <v>0</v>
      </c>
      <c r="EV567" s="210">
        <f t="shared" si="1633"/>
        <v>0</v>
      </c>
      <c r="EW567" s="210">
        <f t="shared" si="1634"/>
        <v>0</v>
      </c>
      <c r="EX567" s="210">
        <f t="shared" si="1635"/>
        <v>0</v>
      </c>
      <c r="EY567" s="210">
        <f t="shared" si="1636"/>
        <v>0</v>
      </c>
      <c r="EZ567" s="210">
        <f t="shared" si="1637"/>
        <v>0</v>
      </c>
      <c r="FA567" s="210">
        <f t="shared" si="1638"/>
        <v>0</v>
      </c>
      <c r="FB567" s="210">
        <f t="shared" si="1639"/>
        <v>0</v>
      </c>
      <c r="FC567" s="210">
        <f t="shared" si="1640"/>
        <v>0</v>
      </c>
      <c r="FD567" s="210">
        <f t="shared" si="1641"/>
        <v>0</v>
      </c>
      <c r="FE567" s="210">
        <f t="shared" si="1642"/>
        <v>0</v>
      </c>
      <c r="FF567" s="210">
        <f t="shared" si="1643"/>
        <v>0</v>
      </c>
      <c r="FG567" s="210">
        <f t="shared" si="1644"/>
        <v>0</v>
      </c>
      <c r="FI567" s="211">
        <f t="shared" si="1567"/>
        <v>0</v>
      </c>
      <c r="FJ567" s="211">
        <f t="shared" si="1568"/>
        <v>0</v>
      </c>
      <c r="FK567" s="211">
        <f t="shared" si="1569"/>
        <v>0</v>
      </c>
      <c r="FL567" s="211">
        <f t="shared" si="1570"/>
        <v>0</v>
      </c>
      <c r="FM567" s="211">
        <f t="shared" si="1571"/>
        <v>0</v>
      </c>
      <c r="FN567" s="211">
        <f t="shared" si="1572"/>
        <v>0</v>
      </c>
      <c r="FO567" s="211">
        <f t="shared" si="1573"/>
        <v>0</v>
      </c>
      <c r="FP567" s="211">
        <f t="shared" si="1574"/>
        <v>0</v>
      </c>
      <c r="FQ567" s="211">
        <f t="shared" si="1575"/>
        <v>0</v>
      </c>
      <c r="FR567" s="211">
        <f t="shared" si="1576"/>
        <v>0</v>
      </c>
      <c r="FS567" s="211">
        <f t="shared" si="1577"/>
        <v>0</v>
      </c>
      <c r="FT567" s="211">
        <f t="shared" si="1578"/>
        <v>0</v>
      </c>
      <c r="FU567" s="211">
        <f t="shared" si="1579"/>
        <v>0</v>
      </c>
      <c r="FV567" s="211">
        <f t="shared" si="1580"/>
        <v>0</v>
      </c>
      <c r="FW567" s="211">
        <f t="shared" si="1581"/>
        <v>0</v>
      </c>
      <c r="FX567" s="211">
        <f t="shared" si="1582"/>
        <v>0</v>
      </c>
      <c r="FY567" s="211">
        <f t="shared" si="1583"/>
        <v>0</v>
      </c>
      <c r="FZ567" s="211">
        <f t="shared" si="1584"/>
        <v>0</v>
      </c>
      <c r="GA567" s="211">
        <f t="shared" si="1585"/>
        <v>0</v>
      </c>
      <c r="GB567" s="211">
        <f t="shared" si="1586"/>
        <v>0</v>
      </c>
      <c r="GC567" s="211">
        <f t="shared" si="1587"/>
        <v>0</v>
      </c>
      <c r="GD567" s="211">
        <f t="shared" si="1588"/>
        <v>0</v>
      </c>
      <c r="GE567" s="211">
        <f t="shared" si="1589"/>
        <v>0</v>
      </c>
      <c r="GF567" s="211">
        <f t="shared" si="1590"/>
        <v>0</v>
      </c>
      <c r="GG567" s="211">
        <f t="shared" si="1591"/>
        <v>0</v>
      </c>
      <c r="GH567" s="211">
        <f t="shared" si="1592"/>
        <v>0</v>
      </c>
      <c r="GI567" s="211">
        <f t="shared" si="1593"/>
        <v>0</v>
      </c>
      <c r="GJ567" s="211">
        <f t="shared" si="1594"/>
        <v>0</v>
      </c>
      <c r="GK567" s="211">
        <f t="shared" si="1595"/>
        <v>0</v>
      </c>
      <c r="GL567" s="211">
        <f t="shared" si="1596"/>
        <v>0</v>
      </c>
    </row>
    <row r="568" spans="3:194">
      <c r="C568" s="25" t="s">
        <v>3</v>
      </c>
      <c r="D568" s="220">
        <v>5402</v>
      </c>
      <c r="E568" s="220">
        <v>24</v>
      </c>
      <c r="F568" s="221"/>
      <c r="G568" s="224">
        <f t="shared" si="1676"/>
        <v>0</v>
      </c>
      <c r="H568" s="224">
        <f t="shared" si="1677"/>
        <v>0</v>
      </c>
      <c r="I568" s="222"/>
      <c r="J568" s="222"/>
      <c r="K568" s="222"/>
      <c r="L568" s="222"/>
      <c r="M568" s="222"/>
      <c r="N568" s="222"/>
      <c r="O568" s="222"/>
      <c r="P568" s="222"/>
      <c r="Q568" s="224">
        <f t="shared" si="1678"/>
        <v>0</v>
      </c>
      <c r="R568" s="222"/>
      <c r="S568" s="222"/>
      <c r="T568" s="222"/>
      <c r="U568" s="222"/>
      <c r="V568" s="224">
        <f t="shared" si="1679"/>
        <v>0</v>
      </c>
      <c r="W568" s="222"/>
      <c r="X568" s="222"/>
      <c r="Y568" s="222"/>
      <c r="Z568" s="222"/>
      <c r="AA568" s="224">
        <f t="shared" si="1680"/>
        <v>0</v>
      </c>
      <c r="AB568" s="222"/>
      <c r="AC568" s="222"/>
      <c r="AD568" s="222"/>
      <c r="AE568" s="222"/>
      <c r="AF568" s="224">
        <f t="shared" si="1681"/>
        <v>0</v>
      </c>
      <c r="AG568" s="222"/>
      <c r="AH568" s="222"/>
      <c r="AI568" s="222"/>
      <c r="AJ568" s="222"/>
      <c r="AK568" s="224">
        <f t="shared" si="1682"/>
        <v>0</v>
      </c>
      <c r="AL568" s="224">
        <f t="shared" si="1683"/>
        <v>0</v>
      </c>
      <c r="AM568" s="222"/>
      <c r="AN568" s="222"/>
      <c r="AO568" s="222"/>
      <c r="AP568" s="222"/>
      <c r="AQ568" s="222"/>
      <c r="AR568" s="222"/>
      <c r="AS568" s="222"/>
      <c r="AT568" s="222"/>
      <c r="AU568" s="224">
        <f t="shared" si="1684"/>
        <v>0</v>
      </c>
      <c r="AV568" s="222"/>
      <c r="AW568" s="222"/>
      <c r="AX568" s="222"/>
      <c r="AY568" s="222"/>
      <c r="AZ568" s="224">
        <f t="shared" si="1685"/>
        <v>0</v>
      </c>
      <c r="BA568" s="222"/>
      <c r="BB568" s="222"/>
      <c r="BC568" s="222"/>
      <c r="BD568" s="222"/>
      <c r="BE568" s="224">
        <f t="shared" si="1686"/>
        <v>0</v>
      </c>
      <c r="BF568" s="222"/>
      <c r="BG568" s="222"/>
      <c r="BH568" s="222"/>
      <c r="BI568" s="222"/>
      <c r="BJ568" s="224">
        <f t="shared" si="1687"/>
        <v>0</v>
      </c>
      <c r="BK568" s="222"/>
      <c r="BL568" s="222"/>
      <c r="BM568" s="222"/>
      <c r="BN568" s="222"/>
      <c r="BO568" s="224">
        <f t="shared" si="1688"/>
        <v>0</v>
      </c>
      <c r="BP568" s="222"/>
      <c r="BQ568" s="222"/>
      <c r="BR568" s="222"/>
      <c r="BS568" s="222"/>
      <c r="BT568" s="224">
        <f t="shared" si="1689"/>
        <v>0</v>
      </c>
      <c r="BU568" s="222"/>
      <c r="BV568" s="222"/>
      <c r="BW568" s="222"/>
      <c r="BX568" s="222"/>
      <c r="BY568" s="224">
        <f t="shared" si="1690"/>
        <v>0</v>
      </c>
      <c r="BZ568" s="222"/>
      <c r="CA568" s="222"/>
      <c r="CB568" s="222"/>
      <c r="CC568" s="222"/>
      <c r="CD568" s="224">
        <f t="shared" si="1691"/>
        <v>0</v>
      </c>
      <c r="CE568" s="222"/>
      <c r="CF568" s="222"/>
      <c r="CG568" s="222"/>
      <c r="CH568" s="222"/>
      <c r="CI568" s="224">
        <f t="shared" si="1692"/>
        <v>0</v>
      </c>
      <c r="CJ568" s="222"/>
      <c r="CK568" s="222"/>
      <c r="CL568" s="222"/>
      <c r="CM568" s="222"/>
      <c r="CN568" s="224">
        <f t="shared" si="1693"/>
        <v>0</v>
      </c>
      <c r="CO568" s="222"/>
      <c r="CP568" s="222"/>
      <c r="CQ568" s="222"/>
      <c r="CR568" s="222"/>
      <c r="CS568" s="209">
        <f t="shared" si="1645"/>
        <v>0</v>
      </c>
      <c r="CT568" s="205"/>
      <c r="CU568" s="210">
        <f t="shared" si="1651"/>
        <v>0</v>
      </c>
      <c r="CV568" s="210">
        <f t="shared" si="1651"/>
        <v>0</v>
      </c>
      <c r="CW568" s="210">
        <f t="shared" si="1616"/>
        <v>0</v>
      </c>
      <c r="CX568" s="210">
        <f t="shared" si="1617"/>
        <v>0</v>
      </c>
      <c r="CY568" s="210">
        <f t="shared" si="1618"/>
        <v>0</v>
      </c>
      <c r="CZ568" s="210">
        <f t="shared" si="1619"/>
        <v>0</v>
      </c>
      <c r="DA568" s="210">
        <f t="shared" si="1652"/>
        <v>0</v>
      </c>
      <c r="DB568" s="210">
        <f t="shared" si="1652"/>
        <v>0</v>
      </c>
      <c r="DC568" s="210">
        <f t="shared" si="1620"/>
        <v>0</v>
      </c>
      <c r="DD568" s="210">
        <f t="shared" si="1621"/>
        <v>0</v>
      </c>
      <c r="DE568" s="210">
        <f t="shared" si="1622"/>
        <v>0</v>
      </c>
      <c r="DF568" s="210">
        <f t="shared" si="1623"/>
        <v>0</v>
      </c>
      <c r="DG568" s="210">
        <f t="shared" si="1624"/>
        <v>0</v>
      </c>
      <c r="DH568" s="210">
        <f t="shared" si="1625"/>
        <v>0</v>
      </c>
      <c r="DI568" s="210">
        <f t="shared" si="1626"/>
        <v>0</v>
      </c>
      <c r="DJ568" s="210">
        <f t="shared" si="1627"/>
        <v>0</v>
      </c>
      <c r="DK568" s="210">
        <f t="shared" si="1628"/>
        <v>0</v>
      </c>
      <c r="DL568" s="210">
        <f t="shared" si="1629"/>
        <v>0</v>
      </c>
      <c r="DN568" s="210">
        <f t="shared" si="1673"/>
        <v>0</v>
      </c>
      <c r="DO568" s="210">
        <f t="shared" si="1673"/>
        <v>0</v>
      </c>
      <c r="DP568" s="210">
        <f t="shared" si="1673"/>
        <v>0</v>
      </c>
      <c r="DQ568" s="210">
        <f t="shared" si="1672"/>
        <v>0</v>
      </c>
      <c r="DR568" s="210">
        <f t="shared" si="1672"/>
        <v>0</v>
      </c>
      <c r="DS568" s="210">
        <f t="shared" si="1672"/>
        <v>0</v>
      </c>
      <c r="DT568" s="210">
        <f t="shared" si="1672"/>
        <v>0</v>
      </c>
      <c r="DU568" s="210">
        <f t="shared" si="1672"/>
        <v>0</v>
      </c>
      <c r="DV568" s="210">
        <f t="shared" si="1672"/>
        <v>0</v>
      </c>
      <c r="DW568" s="210">
        <f t="shared" si="1672"/>
        <v>0</v>
      </c>
      <c r="DX568" s="210">
        <f t="shared" si="1672"/>
        <v>0</v>
      </c>
      <c r="DY568" s="210">
        <f t="shared" si="1694"/>
        <v>0</v>
      </c>
      <c r="DZ568" s="210">
        <f t="shared" si="1694"/>
        <v>0</v>
      </c>
      <c r="EA568" s="210">
        <f t="shared" si="1694"/>
        <v>0</v>
      </c>
      <c r="EB568" s="210">
        <f t="shared" si="1694"/>
        <v>0</v>
      </c>
      <c r="EC568" s="210">
        <f t="shared" si="1694"/>
        <v>0</v>
      </c>
      <c r="ED568" s="210">
        <f t="shared" si="1694"/>
        <v>0</v>
      </c>
      <c r="EE568" s="210">
        <f t="shared" si="1694"/>
        <v>0</v>
      </c>
      <c r="EF568" s="210">
        <f t="shared" si="1694"/>
        <v>0</v>
      </c>
      <c r="EG568" s="210">
        <f t="shared" si="1671"/>
        <v>0</v>
      </c>
      <c r="EH568" s="210">
        <f t="shared" si="1671"/>
        <v>0</v>
      </c>
      <c r="EI568" s="210">
        <f t="shared" si="1671"/>
        <v>0</v>
      </c>
      <c r="EJ568" s="210">
        <f t="shared" si="1671"/>
        <v>0</v>
      </c>
      <c r="EK568" s="210">
        <f t="shared" si="1671"/>
        <v>0</v>
      </c>
      <c r="EL568" s="210">
        <f t="shared" si="1564"/>
        <v>0</v>
      </c>
      <c r="EM568" s="210">
        <f t="shared" si="1564"/>
        <v>0</v>
      </c>
      <c r="EN568" s="210">
        <f t="shared" si="1564"/>
        <v>0</v>
      </c>
      <c r="EO568" s="210">
        <f t="shared" si="1564"/>
        <v>0</v>
      </c>
      <c r="EP568" s="210">
        <f t="shared" si="1564"/>
        <v>0</v>
      </c>
      <c r="EQ568" s="210">
        <f t="shared" si="1564"/>
        <v>0</v>
      </c>
      <c r="ES568" s="210">
        <f t="shared" si="1630"/>
        <v>0</v>
      </c>
      <c r="ET568" s="210">
        <f t="shared" si="1631"/>
        <v>0</v>
      </c>
      <c r="EU568" s="210">
        <f t="shared" si="1632"/>
        <v>0</v>
      </c>
      <c r="EV568" s="210">
        <f t="shared" si="1633"/>
        <v>0</v>
      </c>
      <c r="EW568" s="210">
        <f t="shared" si="1634"/>
        <v>0</v>
      </c>
      <c r="EX568" s="210">
        <f t="shared" si="1635"/>
        <v>0</v>
      </c>
      <c r="EY568" s="210">
        <f t="shared" si="1636"/>
        <v>0</v>
      </c>
      <c r="EZ568" s="210">
        <f t="shared" si="1637"/>
        <v>0</v>
      </c>
      <c r="FA568" s="210">
        <f t="shared" si="1638"/>
        <v>0</v>
      </c>
      <c r="FB568" s="210">
        <f t="shared" si="1639"/>
        <v>0</v>
      </c>
      <c r="FC568" s="210">
        <f t="shared" si="1640"/>
        <v>0</v>
      </c>
      <c r="FD568" s="210">
        <f t="shared" si="1641"/>
        <v>0</v>
      </c>
      <c r="FE568" s="210">
        <f t="shared" si="1642"/>
        <v>0</v>
      </c>
      <c r="FF568" s="210">
        <f t="shared" si="1643"/>
        <v>0</v>
      </c>
      <c r="FG568" s="210">
        <f t="shared" si="1644"/>
        <v>0</v>
      </c>
      <c r="FI568" s="211">
        <f t="shared" si="1567"/>
        <v>0</v>
      </c>
      <c r="FJ568" s="211">
        <f t="shared" si="1568"/>
        <v>0</v>
      </c>
      <c r="FK568" s="211">
        <f t="shared" si="1569"/>
        <v>0</v>
      </c>
      <c r="FL568" s="211">
        <f t="shared" si="1570"/>
        <v>0</v>
      </c>
      <c r="FM568" s="211">
        <f t="shared" si="1571"/>
        <v>0</v>
      </c>
      <c r="FN568" s="211">
        <f t="shared" si="1572"/>
        <v>0</v>
      </c>
      <c r="FO568" s="211">
        <f t="shared" si="1573"/>
        <v>0</v>
      </c>
      <c r="FP568" s="211">
        <f t="shared" si="1574"/>
        <v>0</v>
      </c>
      <c r="FQ568" s="211">
        <f t="shared" si="1575"/>
        <v>0</v>
      </c>
      <c r="FR568" s="211">
        <f t="shared" si="1576"/>
        <v>0</v>
      </c>
      <c r="FS568" s="211">
        <f t="shared" si="1577"/>
        <v>0</v>
      </c>
      <c r="FT568" s="211">
        <f t="shared" si="1578"/>
        <v>0</v>
      </c>
      <c r="FU568" s="211">
        <f t="shared" si="1579"/>
        <v>0</v>
      </c>
      <c r="FV568" s="211">
        <f t="shared" si="1580"/>
        <v>0</v>
      </c>
      <c r="FW568" s="211">
        <f t="shared" si="1581"/>
        <v>0</v>
      </c>
      <c r="FX568" s="211">
        <f t="shared" si="1582"/>
        <v>0</v>
      </c>
      <c r="FY568" s="211">
        <f t="shared" si="1583"/>
        <v>0</v>
      </c>
      <c r="FZ568" s="211">
        <f t="shared" si="1584"/>
        <v>0</v>
      </c>
      <c r="GA568" s="211">
        <f t="shared" si="1585"/>
        <v>0</v>
      </c>
      <c r="GB568" s="211">
        <f t="shared" si="1586"/>
        <v>0</v>
      </c>
      <c r="GC568" s="211">
        <f t="shared" si="1587"/>
        <v>0</v>
      </c>
      <c r="GD568" s="211">
        <f t="shared" si="1588"/>
        <v>0</v>
      </c>
      <c r="GE568" s="211">
        <f t="shared" si="1589"/>
        <v>0</v>
      </c>
      <c r="GF568" s="211">
        <f t="shared" si="1590"/>
        <v>0</v>
      </c>
      <c r="GG568" s="211">
        <f t="shared" si="1591"/>
        <v>0</v>
      </c>
      <c r="GH568" s="211">
        <f t="shared" si="1592"/>
        <v>0</v>
      </c>
      <c r="GI568" s="211">
        <f t="shared" si="1593"/>
        <v>0</v>
      </c>
      <c r="GJ568" s="211">
        <f t="shared" si="1594"/>
        <v>0</v>
      </c>
      <c r="GK568" s="211">
        <f t="shared" si="1595"/>
        <v>0</v>
      </c>
      <c r="GL568" s="211">
        <f t="shared" si="1596"/>
        <v>0</v>
      </c>
    </row>
    <row r="569" spans="3:194" ht="42.75">
      <c r="C569" s="32" t="s">
        <v>81</v>
      </c>
      <c r="D569" s="216">
        <v>5500</v>
      </c>
      <c r="E569" s="217" t="s">
        <v>31</v>
      </c>
      <c r="F569" s="217" t="s">
        <v>31</v>
      </c>
      <c r="G569" s="218">
        <f t="shared" ref="G569:BR569" si="1695">SUM(G571:G575)</f>
        <v>0</v>
      </c>
      <c r="H569" s="218">
        <f t="shared" si="1695"/>
        <v>0</v>
      </c>
      <c r="I569" s="218">
        <f t="shared" si="1695"/>
        <v>0</v>
      </c>
      <c r="J569" s="218">
        <f t="shared" si="1695"/>
        <v>0</v>
      </c>
      <c r="K569" s="218">
        <f t="shared" si="1695"/>
        <v>0</v>
      </c>
      <c r="L569" s="218">
        <f t="shared" si="1695"/>
        <v>0</v>
      </c>
      <c r="M569" s="218">
        <f t="shared" si="1695"/>
        <v>0</v>
      </c>
      <c r="N569" s="218">
        <f t="shared" si="1695"/>
        <v>0</v>
      </c>
      <c r="O569" s="218">
        <f t="shared" si="1695"/>
        <v>0</v>
      </c>
      <c r="P569" s="218">
        <f t="shared" si="1695"/>
        <v>0</v>
      </c>
      <c r="Q569" s="218">
        <f t="shared" si="1695"/>
        <v>0</v>
      </c>
      <c r="R569" s="218">
        <f t="shared" si="1695"/>
        <v>0</v>
      </c>
      <c r="S569" s="218">
        <f t="shared" si="1695"/>
        <v>0</v>
      </c>
      <c r="T569" s="218">
        <f t="shared" si="1695"/>
        <v>0</v>
      </c>
      <c r="U569" s="218">
        <f t="shared" si="1695"/>
        <v>0</v>
      </c>
      <c r="V569" s="218">
        <f t="shared" si="1695"/>
        <v>0</v>
      </c>
      <c r="W569" s="218">
        <f t="shared" si="1695"/>
        <v>0</v>
      </c>
      <c r="X569" s="218">
        <f t="shared" si="1695"/>
        <v>0</v>
      </c>
      <c r="Y569" s="218">
        <f t="shared" si="1695"/>
        <v>0</v>
      </c>
      <c r="Z569" s="218">
        <f t="shared" si="1695"/>
        <v>0</v>
      </c>
      <c r="AA569" s="218">
        <f t="shared" si="1695"/>
        <v>0</v>
      </c>
      <c r="AB569" s="218">
        <f t="shared" si="1695"/>
        <v>0</v>
      </c>
      <c r="AC569" s="218">
        <f t="shared" si="1695"/>
        <v>0</v>
      </c>
      <c r="AD569" s="218">
        <f t="shared" si="1695"/>
        <v>0</v>
      </c>
      <c r="AE569" s="218">
        <f t="shared" si="1695"/>
        <v>0</v>
      </c>
      <c r="AF569" s="218">
        <f t="shared" si="1695"/>
        <v>0</v>
      </c>
      <c r="AG569" s="218">
        <f t="shared" si="1695"/>
        <v>0</v>
      </c>
      <c r="AH569" s="218">
        <f t="shared" si="1695"/>
        <v>0</v>
      </c>
      <c r="AI569" s="218">
        <f t="shared" si="1695"/>
        <v>0</v>
      </c>
      <c r="AJ569" s="218">
        <f t="shared" si="1695"/>
        <v>0</v>
      </c>
      <c r="AK569" s="218">
        <f t="shared" si="1695"/>
        <v>0</v>
      </c>
      <c r="AL569" s="218">
        <f t="shared" si="1695"/>
        <v>0</v>
      </c>
      <c r="AM569" s="218">
        <f t="shared" si="1695"/>
        <v>0</v>
      </c>
      <c r="AN569" s="218">
        <f t="shared" si="1695"/>
        <v>0</v>
      </c>
      <c r="AO569" s="218">
        <f t="shared" si="1695"/>
        <v>0</v>
      </c>
      <c r="AP569" s="218">
        <f t="shared" si="1695"/>
        <v>0</v>
      </c>
      <c r="AQ569" s="218">
        <f t="shared" si="1695"/>
        <v>0</v>
      </c>
      <c r="AR569" s="218">
        <f t="shared" si="1695"/>
        <v>0</v>
      </c>
      <c r="AS569" s="218">
        <f t="shared" si="1695"/>
        <v>0</v>
      </c>
      <c r="AT569" s="218">
        <f t="shared" si="1695"/>
        <v>0</v>
      </c>
      <c r="AU569" s="218">
        <f t="shared" si="1695"/>
        <v>0</v>
      </c>
      <c r="AV569" s="218">
        <f t="shared" si="1695"/>
        <v>0</v>
      </c>
      <c r="AW569" s="218">
        <f t="shared" si="1695"/>
        <v>0</v>
      </c>
      <c r="AX569" s="218">
        <f t="shared" si="1695"/>
        <v>0</v>
      </c>
      <c r="AY569" s="218">
        <f t="shared" si="1695"/>
        <v>0</v>
      </c>
      <c r="AZ569" s="218">
        <f t="shared" si="1695"/>
        <v>0</v>
      </c>
      <c r="BA569" s="218">
        <f t="shared" si="1695"/>
        <v>0</v>
      </c>
      <c r="BB569" s="218">
        <f t="shared" si="1695"/>
        <v>0</v>
      </c>
      <c r="BC569" s="218">
        <f t="shared" si="1695"/>
        <v>0</v>
      </c>
      <c r="BD569" s="218">
        <f t="shared" si="1695"/>
        <v>0</v>
      </c>
      <c r="BE569" s="218">
        <f t="shared" si="1695"/>
        <v>0</v>
      </c>
      <c r="BF569" s="218">
        <f t="shared" si="1695"/>
        <v>0</v>
      </c>
      <c r="BG569" s="218">
        <f t="shared" si="1695"/>
        <v>0</v>
      </c>
      <c r="BH569" s="218">
        <f t="shared" si="1695"/>
        <v>0</v>
      </c>
      <c r="BI569" s="218">
        <f t="shared" si="1695"/>
        <v>0</v>
      </c>
      <c r="BJ569" s="218">
        <f t="shared" si="1695"/>
        <v>0</v>
      </c>
      <c r="BK569" s="218">
        <f t="shared" si="1695"/>
        <v>0</v>
      </c>
      <c r="BL569" s="218">
        <f t="shared" si="1695"/>
        <v>0</v>
      </c>
      <c r="BM569" s="218">
        <f t="shared" si="1695"/>
        <v>0</v>
      </c>
      <c r="BN569" s="218">
        <f t="shared" si="1695"/>
        <v>0</v>
      </c>
      <c r="BO569" s="218">
        <f t="shared" si="1695"/>
        <v>0</v>
      </c>
      <c r="BP569" s="218">
        <f t="shared" si="1695"/>
        <v>0</v>
      </c>
      <c r="BQ569" s="218">
        <f t="shared" si="1695"/>
        <v>0</v>
      </c>
      <c r="BR569" s="218">
        <f t="shared" si="1695"/>
        <v>0</v>
      </c>
      <c r="BS569" s="218">
        <f t="shared" ref="BS569:CR569" si="1696">SUM(BS571:BS575)</f>
        <v>0</v>
      </c>
      <c r="BT569" s="218">
        <f t="shared" si="1696"/>
        <v>0</v>
      </c>
      <c r="BU569" s="218">
        <f t="shared" si="1696"/>
        <v>0</v>
      </c>
      <c r="BV569" s="218">
        <f t="shared" si="1696"/>
        <v>0</v>
      </c>
      <c r="BW569" s="218">
        <f t="shared" si="1696"/>
        <v>0</v>
      </c>
      <c r="BX569" s="218">
        <f t="shared" si="1696"/>
        <v>0</v>
      </c>
      <c r="BY569" s="218">
        <f t="shared" si="1696"/>
        <v>0</v>
      </c>
      <c r="BZ569" s="218">
        <f t="shared" si="1696"/>
        <v>0</v>
      </c>
      <c r="CA569" s="218">
        <f t="shared" si="1696"/>
        <v>0</v>
      </c>
      <c r="CB569" s="218">
        <f t="shared" si="1696"/>
        <v>0</v>
      </c>
      <c r="CC569" s="218">
        <f t="shared" si="1696"/>
        <v>0</v>
      </c>
      <c r="CD569" s="218">
        <f t="shared" si="1696"/>
        <v>0</v>
      </c>
      <c r="CE569" s="218">
        <f t="shared" si="1696"/>
        <v>0</v>
      </c>
      <c r="CF569" s="218">
        <f t="shared" si="1696"/>
        <v>0</v>
      </c>
      <c r="CG569" s="218">
        <f t="shared" si="1696"/>
        <v>0</v>
      </c>
      <c r="CH569" s="218">
        <f t="shared" si="1696"/>
        <v>0</v>
      </c>
      <c r="CI569" s="218">
        <f t="shared" si="1696"/>
        <v>0</v>
      </c>
      <c r="CJ569" s="218">
        <f t="shared" si="1696"/>
        <v>0</v>
      </c>
      <c r="CK569" s="218">
        <f t="shared" si="1696"/>
        <v>0</v>
      </c>
      <c r="CL569" s="218">
        <f t="shared" si="1696"/>
        <v>0</v>
      </c>
      <c r="CM569" s="218">
        <f t="shared" si="1696"/>
        <v>0</v>
      </c>
      <c r="CN569" s="218">
        <f t="shared" si="1696"/>
        <v>0</v>
      </c>
      <c r="CO569" s="218">
        <f t="shared" si="1696"/>
        <v>0</v>
      </c>
      <c r="CP569" s="218">
        <f t="shared" si="1696"/>
        <v>0</v>
      </c>
      <c r="CQ569" s="218">
        <f t="shared" si="1696"/>
        <v>0</v>
      </c>
      <c r="CR569" s="218">
        <f t="shared" si="1696"/>
        <v>0</v>
      </c>
      <c r="CS569" s="209">
        <f t="shared" si="1645"/>
        <v>0</v>
      </c>
      <c r="CT569" s="205"/>
      <c r="CU569" s="210">
        <f t="shared" si="1651"/>
        <v>0</v>
      </c>
      <c r="CV569" s="210">
        <f t="shared" si="1651"/>
        <v>0</v>
      </c>
      <c r="CW569" s="210">
        <f t="shared" si="1616"/>
        <v>0</v>
      </c>
      <c r="CX569" s="210">
        <f t="shared" si="1617"/>
        <v>0</v>
      </c>
      <c r="CY569" s="210">
        <f t="shared" si="1618"/>
        <v>0</v>
      </c>
      <c r="CZ569" s="210">
        <f t="shared" si="1619"/>
        <v>0</v>
      </c>
      <c r="DA569" s="210">
        <f t="shared" si="1652"/>
        <v>0</v>
      </c>
      <c r="DB569" s="210">
        <f t="shared" si="1652"/>
        <v>0</v>
      </c>
      <c r="DC569" s="210">
        <f t="shared" si="1620"/>
        <v>0</v>
      </c>
      <c r="DD569" s="210">
        <f t="shared" si="1621"/>
        <v>0</v>
      </c>
      <c r="DE569" s="210">
        <f t="shared" si="1622"/>
        <v>0</v>
      </c>
      <c r="DF569" s="210">
        <f t="shared" si="1623"/>
        <v>0</v>
      </c>
      <c r="DG569" s="210">
        <f t="shared" si="1624"/>
        <v>0</v>
      </c>
      <c r="DH569" s="210">
        <f t="shared" si="1625"/>
        <v>0</v>
      </c>
      <c r="DI569" s="210">
        <f t="shared" si="1626"/>
        <v>0</v>
      </c>
      <c r="DJ569" s="210">
        <f t="shared" si="1627"/>
        <v>0</v>
      </c>
      <c r="DK569" s="210">
        <f t="shared" si="1628"/>
        <v>0</v>
      </c>
      <c r="DL569" s="210">
        <f t="shared" si="1629"/>
        <v>0</v>
      </c>
      <c r="DN569" s="210">
        <f t="shared" si="1673"/>
        <v>0</v>
      </c>
      <c r="DO569" s="210">
        <f t="shared" si="1673"/>
        <v>0</v>
      </c>
      <c r="DP569" s="210">
        <f t="shared" si="1673"/>
        <v>0</v>
      </c>
      <c r="DQ569" s="210">
        <f t="shared" si="1672"/>
        <v>0</v>
      </c>
      <c r="DR569" s="210">
        <f t="shared" si="1672"/>
        <v>0</v>
      </c>
      <c r="DS569" s="210">
        <f t="shared" si="1672"/>
        <v>0</v>
      </c>
      <c r="DT569" s="210">
        <f t="shared" si="1672"/>
        <v>0</v>
      </c>
      <c r="DU569" s="210">
        <f t="shared" si="1672"/>
        <v>0</v>
      </c>
      <c r="DV569" s="210">
        <f t="shared" si="1672"/>
        <v>0</v>
      </c>
      <c r="DW569" s="210">
        <f t="shared" si="1672"/>
        <v>0</v>
      </c>
      <c r="DX569" s="210">
        <f t="shared" si="1672"/>
        <v>0</v>
      </c>
      <c r="DY569" s="210">
        <f t="shared" si="1694"/>
        <v>0</v>
      </c>
      <c r="DZ569" s="210">
        <f t="shared" si="1694"/>
        <v>0</v>
      </c>
      <c r="EA569" s="210">
        <f t="shared" si="1694"/>
        <v>0</v>
      </c>
      <c r="EB569" s="210">
        <f t="shared" si="1694"/>
        <v>0</v>
      </c>
      <c r="EC569" s="210">
        <f t="shared" si="1694"/>
        <v>0</v>
      </c>
      <c r="ED569" s="210">
        <f t="shared" si="1694"/>
        <v>0</v>
      </c>
      <c r="EE569" s="210">
        <f t="shared" si="1694"/>
        <v>0</v>
      </c>
      <c r="EF569" s="210">
        <f t="shared" si="1694"/>
        <v>0</v>
      </c>
      <c r="EG569" s="210">
        <f t="shared" si="1671"/>
        <v>0</v>
      </c>
      <c r="EH569" s="210">
        <f t="shared" si="1671"/>
        <v>0</v>
      </c>
      <c r="EI569" s="210">
        <f t="shared" si="1671"/>
        <v>0</v>
      </c>
      <c r="EJ569" s="210">
        <f t="shared" si="1671"/>
        <v>0</v>
      </c>
      <c r="EK569" s="210">
        <f t="shared" si="1671"/>
        <v>0</v>
      </c>
      <c r="EL569" s="210">
        <f t="shared" si="1564"/>
        <v>0</v>
      </c>
      <c r="EM569" s="210">
        <f t="shared" si="1564"/>
        <v>0</v>
      </c>
      <c r="EN569" s="210">
        <f t="shared" si="1564"/>
        <v>0</v>
      </c>
      <c r="EO569" s="210">
        <f t="shared" si="1564"/>
        <v>0</v>
      </c>
      <c r="EP569" s="210">
        <f t="shared" si="1564"/>
        <v>0</v>
      </c>
      <c r="EQ569" s="210">
        <f t="shared" si="1564"/>
        <v>0</v>
      </c>
      <c r="ES569" s="210">
        <f t="shared" si="1630"/>
        <v>0</v>
      </c>
      <c r="ET569" s="210">
        <f t="shared" si="1631"/>
        <v>0</v>
      </c>
      <c r="EU569" s="210">
        <f t="shared" si="1632"/>
        <v>0</v>
      </c>
      <c r="EV569" s="210">
        <f t="shared" si="1633"/>
        <v>0</v>
      </c>
      <c r="EW569" s="210">
        <f t="shared" si="1634"/>
        <v>0</v>
      </c>
      <c r="EX569" s="210">
        <f t="shared" si="1635"/>
        <v>0</v>
      </c>
      <c r="EY569" s="210">
        <f t="shared" si="1636"/>
        <v>0</v>
      </c>
      <c r="EZ569" s="210">
        <f t="shared" si="1637"/>
        <v>0</v>
      </c>
      <c r="FA569" s="210">
        <f t="shared" si="1638"/>
        <v>0</v>
      </c>
      <c r="FB569" s="210">
        <f t="shared" si="1639"/>
        <v>0</v>
      </c>
      <c r="FC569" s="210">
        <f t="shared" si="1640"/>
        <v>0</v>
      </c>
      <c r="FD569" s="210">
        <f t="shared" si="1641"/>
        <v>0</v>
      </c>
      <c r="FE569" s="210">
        <f t="shared" si="1642"/>
        <v>0</v>
      </c>
      <c r="FF569" s="210">
        <f t="shared" si="1643"/>
        <v>0</v>
      </c>
      <c r="FG569" s="210">
        <f t="shared" si="1644"/>
        <v>0</v>
      </c>
      <c r="FI569" s="211">
        <f t="shared" si="1567"/>
        <v>0</v>
      </c>
      <c r="FJ569" s="211">
        <f t="shared" si="1568"/>
        <v>0</v>
      </c>
      <c r="FK569" s="211">
        <f t="shared" si="1569"/>
        <v>0</v>
      </c>
      <c r="FL569" s="211">
        <f t="shared" si="1570"/>
        <v>0</v>
      </c>
      <c r="FM569" s="211">
        <f t="shared" si="1571"/>
        <v>0</v>
      </c>
      <c r="FN569" s="211">
        <f t="shared" si="1572"/>
        <v>0</v>
      </c>
      <c r="FO569" s="211">
        <f t="shared" si="1573"/>
        <v>0</v>
      </c>
      <c r="FP569" s="211">
        <f t="shared" si="1574"/>
        <v>0</v>
      </c>
      <c r="FQ569" s="211">
        <f t="shared" si="1575"/>
        <v>0</v>
      </c>
      <c r="FR569" s="211">
        <f t="shared" si="1576"/>
        <v>0</v>
      </c>
      <c r="FS569" s="211">
        <f t="shared" si="1577"/>
        <v>0</v>
      </c>
      <c r="FT569" s="211">
        <f t="shared" si="1578"/>
        <v>0</v>
      </c>
      <c r="FU569" s="211">
        <f t="shared" si="1579"/>
        <v>0</v>
      </c>
      <c r="FV569" s="211">
        <f t="shared" si="1580"/>
        <v>0</v>
      </c>
      <c r="FW569" s="211">
        <f t="shared" si="1581"/>
        <v>0</v>
      </c>
      <c r="FX569" s="211">
        <f t="shared" si="1582"/>
        <v>0</v>
      </c>
      <c r="FY569" s="211">
        <f t="shared" si="1583"/>
        <v>0</v>
      </c>
      <c r="FZ569" s="211">
        <f t="shared" si="1584"/>
        <v>0</v>
      </c>
      <c r="GA569" s="211">
        <f t="shared" si="1585"/>
        <v>0</v>
      </c>
      <c r="GB569" s="211">
        <f t="shared" si="1586"/>
        <v>0</v>
      </c>
      <c r="GC569" s="211">
        <f t="shared" si="1587"/>
        <v>0</v>
      </c>
      <c r="GD569" s="211">
        <f t="shared" si="1588"/>
        <v>0</v>
      </c>
      <c r="GE569" s="211">
        <f t="shared" si="1589"/>
        <v>0</v>
      </c>
      <c r="GF569" s="211">
        <f t="shared" si="1590"/>
        <v>0</v>
      </c>
      <c r="GG569" s="211">
        <f t="shared" si="1591"/>
        <v>0</v>
      </c>
      <c r="GH569" s="211">
        <f t="shared" si="1592"/>
        <v>0</v>
      </c>
      <c r="GI569" s="211">
        <f t="shared" si="1593"/>
        <v>0</v>
      </c>
      <c r="GJ569" s="211">
        <f t="shared" si="1594"/>
        <v>0</v>
      </c>
      <c r="GK569" s="211">
        <f t="shared" si="1595"/>
        <v>0</v>
      </c>
      <c r="GL569" s="211">
        <f t="shared" si="1596"/>
        <v>0</v>
      </c>
    </row>
    <row r="570" spans="3:194">
      <c r="C570" s="51" t="s">
        <v>2</v>
      </c>
      <c r="D570" s="27"/>
      <c r="E570" s="220"/>
      <c r="F570" s="221"/>
      <c r="G570" s="222"/>
      <c r="H570" s="222"/>
      <c r="I570" s="222"/>
      <c r="J570" s="222"/>
      <c r="K570" s="222"/>
      <c r="L570" s="222"/>
      <c r="M570" s="222"/>
      <c r="N570" s="222"/>
      <c r="O570" s="222"/>
      <c r="P570" s="222"/>
      <c r="Q570" s="222"/>
      <c r="R570" s="222"/>
      <c r="S570" s="222"/>
      <c r="T570" s="222"/>
      <c r="U570" s="222"/>
      <c r="V570" s="222"/>
      <c r="W570" s="222"/>
      <c r="X570" s="222"/>
      <c r="Y570" s="222"/>
      <c r="Z570" s="222"/>
      <c r="AA570" s="222"/>
      <c r="AB570" s="222"/>
      <c r="AC570" s="222"/>
      <c r="AD570" s="222"/>
      <c r="AE570" s="222"/>
      <c r="AF570" s="222"/>
      <c r="AG570" s="222"/>
      <c r="AH570" s="222"/>
      <c r="AI570" s="222"/>
      <c r="AJ570" s="222"/>
      <c r="AK570" s="222"/>
      <c r="AL570" s="222"/>
      <c r="AM570" s="222"/>
      <c r="AN570" s="222"/>
      <c r="AO570" s="222"/>
      <c r="AP570" s="222"/>
      <c r="AQ570" s="222"/>
      <c r="AR570" s="222"/>
      <c r="AS570" s="222"/>
      <c r="AT570" s="222"/>
      <c r="AU570" s="222"/>
      <c r="AV570" s="222"/>
      <c r="AW570" s="222"/>
      <c r="AX570" s="222"/>
      <c r="AY570" s="222"/>
      <c r="AZ570" s="222"/>
      <c r="BA570" s="222"/>
      <c r="BB570" s="222"/>
      <c r="BC570" s="222"/>
      <c r="BD570" s="222"/>
      <c r="BE570" s="222"/>
      <c r="BF570" s="222"/>
      <c r="BG570" s="222"/>
      <c r="BH570" s="222"/>
      <c r="BI570" s="222"/>
      <c r="BJ570" s="222"/>
      <c r="BK570" s="222"/>
      <c r="BL570" s="222"/>
      <c r="BM570" s="222"/>
      <c r="BN570" s="222"/>
      <c r="BO570" s="222"/>
      <c r="BP570" s="222"/>
      <c r="BQ570" s="222"/>
      <c r="BR570" s="222"/>
      <c r="BS570" s="222"/>
      <c r="BT570" s="222"/>
      <c r="BU570" s="222"/>
      <c r="BV570" s="222"/>
      <c r="BW570" s="222"/>
      <c r="BX570" s="222"/>
      <c r="BY570" s="222"/>
      <c r="BZ570" s="222"/>
      <c r="CA570" s="222"/>
      <c r="CB570" s="222"/>
      <c r="CC570" s="222"/>
      <c r="CD570" s="222"/>
      <c r="CE570" s="222"/>
      <c r="CF570" s="222"/>
      <c r="CG570" s="222"/>
      <c r="CH570" s="222"/>
      <c r="CI570" s="222"/>
      <c r="CJ570" s="222"/>
      <c r="CK570" s="222"/>
      <c r="CL570" s="222"/>
      <c r="CM570" s="222"/>
      <c r="CN570" s="222"/>
      <c r="CO570" s="222"/>
      <c r="CP570" s="222"/>
      <c r="CQ570" s="222"/>
      <c r="CR570" s="222"/>
      <c r="CS570" s="209">
        <f t="shared" si="1645"/>
        <v>0</v>
      </c>
      <c r="CT570" s="205"/>
      <c r="CU570" s="210">
        <f t="shared" si="1651"/>
        <v>0</v>
      </c>
      <c r="CV570" s="210">
        <f t="shared" si="1651"/>
        <v>0</v>
      </c>
      <c r="CW570" s="210">
        <f t="shared" si="1616"/>
        <v>0</v>
      </c>
      <c r="CX570" s="210">
        <f t="shared" si="1617"/>
        <v>0</v>
      </c>
      <c r="CY570" s="210">
        <f t="shared" si="1618"/>
        <v>0</v>
      </c>
      <c r="CZ570" s="210">
        <f t="shared" si="1619"/>
        <v>0</v>
      </c>
      <c r="DA570" s="210">
        <f t="shared" si="1652"/>
        <v>0</v>
      </c>
      <c r="DB570" s="210">
        <f t="shared" si="1652"/>
        <v>0</v>
      </c>
      <c r="DC570" s="210">
        <f t="shared" si="1620"/>
        <v>0</v>
      </c>
      <c r="DD570" s="210">
        <f t="shared" si="1621"/>
        <v>0</v>
      </c>
      <c r="DE570" s="210">
        <f t="shared" si="1622"/>
        <v>0</v>
      </c>
      <c r="DF570" s="210">
        <f t="shared" si="1623"/>
        <v>0</v>
      </c>
      <c r="DG570" s="210">
        <f t="shared" si="1624"/>
        <v>0</v>
      </c>
      <c r="DH570" s="210">
        <f t="shared" si="1625"/>
        <v>0</v>
      </c>
      <c r="DI570" s="210">
        <f t="shared" si="1626"/>
        <v>0</v>
      </c>
      <c r="DJ570" s="210">
        <f t="shared" si="1627"/>
        <v>0</v>
      </c>
      <c r="DK570" s="210">
        <f t="shared" si="1628"/>
        <v>0</v>
      </c>
      <c r="DL570" s="210">
        <f t="shared" si="1629"/>
        <v>0</v>
      </c>
      <c r="DN570" s="210">
        <f t="shared" si="1673"/>
        <v>0</v>
      </c>
      <c r="DO570" s="210">
        <f t="shared" si="1673"/>
        <v>0</v>
      </c>
      <c r="DP570" s="210">
        <f t="shared" si="1673"/>
        <v>0</v>
      </c>
      <c r="DQ570" s="210">
        <f t="shared" si="1672"/>
        <v>0</v>
      </c>
      <c r="DR570" s="210">
        <f t="shared" si="1672"/>
        <v>0</v>
      </c>
      <c r="DS570" s="210">
        <f t="shared" si="1672"/>
        <v>0</v>
      </c>
      <c r="DT570" s="210">
        <f t="shared" si="1672"/>
        <v>0</v>
      </c>
      <c r="DU570" s="210">
        <f t="shared" si="1672"/>
        <v>0</v>
      </c>
      <c r="DV570" s="210">
        <f t="shared" si="1672"/>
        <v>0</v>
      </c>
      <c r="DW570" s="210">
        <f t="shared" si="1672"/>
        <v>0</v>
      </c>
      <c r="DX570" s="210">
        <f t="shared" si="1672"/>
        <v>0</v>
      </c>
      <c r="DY570" s="210">
        <f t="shared" si="1694"/>
        <v>0</v>
      </c>
      <c r="DZ570" s="210">
        <f t="shared" si="1694"/>
        <v>0</v>
      </c>
      <c r="EA570" s="210">
        <f t="shared" si="1694"/>
        <v>0</v>
      </c>
      <c r="EB570" s="210">
        <f t="shared" si="1694"/>
        <v>0</v>
      </c>
      <c r="EC570" s="210">
        <f t="shared" si="1694"/>
        <v>0</v>
      </c>
      <c r="ED570" s="210">
        <f t="shared" si="1694"/>
        <v>0</v>
      </c>
      <c r="EE570" s="210">
        <f t="shared" si="1694"/>
        <v>0</v>
      </c>
      <c r="EF570" s="210">
        <f t="shared" si="1694"/>
        <v>0</v>
      </c>
      <c r="EG570" s="210">
        <f t="shared" si="1671"/>
        <v>0</v>
      </c>
      <c r="EH570" s="210">
        <f t="shared" si="1671"/>
        <v>0</v>
      </c>
      <c r="EI570" s="210">
        <f t="shared" si="1671"/>
        <v>0</v>
      </c>
      <c r="EJ570" s="210">
        <f t="shared" si="1671"/>
        <v>0</v>
      </c>
      <c r="EK570" s="210">
        <f t="shared" si="1671"/>
        <v>0</v>
      </c>
      <c r="EL570" s="210">
        <f t="shared" si="1564"/>
        <v>0</v>
      </c>
      <c r="EM570" s="210">
        <f t="shared" si="1564"/>
        <v>0</v>
      </c>
      <c r="EN570" s="210">
        <f t="shared" si="1564"/>
        <v>0</v>
      </c>
      <c r="EO570" s="210">
        <f t="shared" si="1564"/>
        <v>0</v>
      </c>
      <c r="EP570" s="210">
        <f t="shared" si="1564"/>
        <v>0</v>
      </c>
      <c r="EQ570" s="210">
        <f t="shared" si="1564"/>
        <v>0</v>
      </c>
      <c r="ES570" s="210">
        <f t="shared" si="1630"/>
        <v>0</v>
      </c>
      <c r="ET570" s="210">
        <f t="shared" si="1631"/>
        <v>0</v>
      </c>
      <c r="EU570" s="210">
        <f t="shared" si="1632"/>
        <v>0</v>
      </c>
      <c r="EV570" s="210">
        <f t="shared" si="1633"/>
        <v>0</v>
      </c>
      <c r="EW570" s="210">
        <f t="shared" si="1634"/>
        <v>0</v>
      </c>
      <c r="EX570" s="210">
        <f t="shared" si="1635"/>
        <v>0</v>
      </c>
      <c r="EY570" s="210">
        <f t="shared" si="1636"/>
        <v>0</v>
      </c>
      <c r="EZ570" s="210">
        <f t="shared" si="1637"/>
        <v>0</v>
      </c>
      <c r="FA570" s="210">
        <f t="shared" si="1638"/>
        <v>0</v>
      </c>
      <c r="FB570" s="210">
        <f t="shared" si="1639"/>
        <v>0</v>
      </c>
      <c r="FC570" s="210">
        <f t="shared" si="1640"/>
        <v>0</v>
      </c>
      <c r="FD570" s="210">
        <f t="shared" si="1641"/>
        <v>0</v>
      </c>
      <c r="FE570" s="210">
        <f t="shared" si="1642"/>
        <v>0</v>
      </c>
      <c r="FF570" s="210">
        <f t="shared" si="1643"/>
        <v>0</v>
      </c>
      <c r="FG570" s="210">
        <f t="shared" si="1644"/>
        <v>0</v>
      </c>
      <c r="FI570" s="211">
        <f t="shared" si="1567"/>
        <v>0</v>
      </c>
      <c r="FJ570" s="211">
        <f t="shared" si="1568"/>
        <v>0</v>
      </c>
      <c r="FK570" s="211">
        <f t="shared" si="1569"/>
        <v>0</v>
      </c>
      <c r="FL570" s="211">
        <f t="shared" si="1570"/>
        <v>0</v>
      </c>
      <c r="FM570" s="211">
        <f t="shared" si="1571"/>
        <v>0</v>
      </c>
      <c r="FN570" s="211">
        <f t="shared" si="1572"/>
        <v>0</v>
      </c>
      <c r="FO570" s="211">
        <f t="shared" si="1573"/>
        <v>0</v>
      </c>
      <c r="FP570" s="211">
        <f t="shared" si="1574"/>
        <v>0</v>
      </c>
      <c r="FQ570" s="211">
        <f t="shared" si="1575"/>
        <v>0</v>
      </c>
      <c r="FR570" s="211">
        <f t="shared" si="1576"/>
        <v>0</v>
      </c>
      <c r="FS570" s="211">
        <f t="shared" si="1577"/>
        <v>0</v>
      </c>
      <c r="FT570" s="211">
        <f t="shared" si="1578"/>
        <v>0</v>
      </c>
      <c r="FU570" s="211">
        <f t="shared" si="1579"/>
        <v>0</v>
      </c>
      <c r="FV570" s="211">
        <f t="shared" si="1580"/>
        <v>0</v>
      </c>
      <c r="FW570" s="211">
        <f t="shared" si="1581"/>
        <v>0</v>
      </c>
      <c r="FX570" s="211">
        <f t="shared" si="1582"/>
        <v>0</v>
      </c>
      <c r="FY570" s="211">
        <f t="shared" si="1583"/>
        <v>0</v>
      </c>
      <c r="FZ570" s="211">
        <f t="shared" si="1584"/>
        <v>0</v>
      </c>
      <c r="GA570" s="211">
        <f t="shared" si="1585"/>
        <v>0</v>
      </c>
      <c r="GB570" s="211">
        <f t="shared" si="1586"/>
        <v>0</v>
      </c>
      <c r="GC570" s="211">
        <f t="shared" si="1587"/>
        <v>0</v>
      </c>
      <c r="GD570" s="211">
        <f t="shared" si="1588"/>
        <v>0</v>
      </c>
      <c r="GE570" s="211">
        <f t="shared" si="1589"/>
        <v>0</v>
      </c>
      <c r="GF570" s="211">
        <f t="shared" si="1590"/>
        <v>0</v>
      </c>
      <c r="GG570" s="211">
        <f t="shared" si="1591"/>
        <v>0</v>
      </c>
      <c r="GH570" s="211">
        <f t="shared" si="1592"/>
        <v>0</v>
      </c>
      <c r="GI570" s="211">
        <f t="shared" si="1593"/>
        <v>0</v>
      </c>
      <c r="GJ570" s="211">
        <f t="shared" si="1594"/>
        <v>0</v>
      </c>
      <c r="GK570" s="211">
        <f t="shared" si="1595"/>
        <v>0</v>
      </c>
      <c r="GL570" s="211">
        <f t="shared" si="1596"/>
        <v>0</v>
      </c>
    </row>
    <row r="571" spans="3:194">
      <c r="C571" s="25" t="s">
        <v>395</v>
      </c>
      <c r="D571" s="220">
        <v>5501</v>
      </c>
      <c r="E571" s="220">
        <v>10</v>
      </c>
      <c r="F571" s="221"/>
      <c r="G571" s="224">
        <f t="shared" ref="G571:G575" si="1697">+I571+K571+M571+O571</f>
        <v>0</v>
      </c>
      <c r="H571" s="224">
        <f t="shared" ref="H571:H575" si="1698">+J571+L571+N571+P571</f>
        <v>0</v>
      </c>
      <c r="I571" s="222"/>
      <c r="J571" s="222"/>
      <c r="K571" s="222"/>
      <c r="L571" s="222"/>
      <c r="M571" s="222"/>
      <c r="N571" s="222"/>
      <c r="O571" s="222"/>
      <c r="P571" s="222"/>
      <c r="Q571" s="224">
        <f t="shared" ref="Q571:Q575" si="1699">SUM(R571:U571)</f>
        <v>0</v>
      </c>
      <c r="R571" s="222"/>
      <c r="S571" s="222"/>
      <c r="T571" s="222"/>
      <c r="U571" s="222"/>
      <c r="V571" s="224">
        <f t="shared" ref="V571:V575" si="1700">SUM(W571:Z571)</f>
        <v>0</v>
      </c>
      <c r="W571" s="222"/>
      <c r="X571" s="222"/>
      <c r="Y571" s="222"/>
      <c r="Z571" s="222"/>
      <c r="AA571" s="224">
        <f t="shared" ref="AA571:AA575" si="1701">SUM(AB571:AE571)</f>
        <v>0</v>
      </c>
      <c r="AB571" s="222"/>
      <c r="AC571" s="222"/>
      <c r="AD571" s="222"/>
      <c r="AE571" s="222"/>
      <c r="AF571" s="224">
        <f t="shared" ref="AF571:AF575" si="1702">SUM(AG571:AJ571)</f>
        <v>0</v>
      </c>
      <c r="AG571" s="222"/>
      <c r="AH571" s="222"/>
      <c r="AI571" s="222"/>
      <c r="AJ571" s="222"/>
      <c r="AK571" s="224">
        <f t="shared" ref="AK571:AK575" si="1703">+AM571+AO571+AQ571+AS571</f>
        <v>0</v>
      </c>
      <c r="AL571" s="224">
        <f t="shared" ref="AL571:AL575" si="1704">+AN571+AP571+AR571+AT571</f>
        <v>0</v>
      </c>
      <c r="AM571" s="222"/>
      <c r="AN571" s="222"/>
      <c r="AO571" s="222"/>
      <c r="AP571" s="222"/>
      <c r="AQ571" s="222"/>
      <c r="AR571" s="222"/>
      <c r="AS571" s="222"/>
      <c r="AT571" s="222"/>
      <c r="AU571" s="224">
        <f t="shared" ref="AU571:AU575" si="1705">SUM(AV571:AY571)</f>
        <v>0</v>
      </c>
      <c r="AV571" s="222"/>
      <c r="AW571" s="222"/>
      <c r="AX571" s="222"/>
      <c r="AY571" s="222"/>
      <c r="AZ571" s="224">
        <f t="shared" ref="AZ571:AZ575" si="1706">SUM(BA571:BD571)</f>
        <v>0</v>
      </c>
      <c r="BA571" s="222"/>
      <c r="BB571" s="222"/>
      <c r="BC571" s="222"/>
      <c r="BD571" s="222"/>
      <c r="BE571" s="224">
        <f t="shared" ref="BE571:BE575" si="1707">SUM(BF571:BI571)</f>
        <v>0</v>
      </c>
      <c r="BF571" s="222"/>
      <c r="BG571" s="222"/>
      <c r="BH571" s="222"/>
      <c r="BI571" s="222"/>
      <c r="BJ571" s="224">
        <f t="shared" ref="BJ571:BJ575" si="1708">SUM(BK571:BN571)</f>
        <v>0</v>
      </c>
      <c r="BK571" s="222"/>
      <c r="BL571" s="222"/>
      <c r="BM571" s="222"/>
      <c r="BN571" s="222"/>
      <c r="BO571" s="224">
        <f t="shared" ref="BO571:BO575" si="1709">SUM(BP571:BS571)</f>
        <v>0</v>
      </c>
      <c r="BP571" s="222"/>
      <c r="BQ571" s="222"/>
      <c r="BR571" s="222"/>
      <c r="BS571" s="222"/>
      <c r="BT571" s="224">
        <f t="shared" ref="BT571:BT575" si="1710">SUM(BU571:BX571)</f>
        <v>0</v>
      </c>
      <c r="BU571" s="222"/>
      <c r="BV571" s="222"/>
      <c r="BW571" s="222"/>
      <c r="BX571" s="222"/>
      <c r="BY571" s="224">
        <f t="shared" ref="BY571:BY575" si="1711">SUM(BZ571:CC571)</f>
        <v>0</v>
      </c>
      <c r="BZ571" s="222"/>
      <c r="CA571" s="222"/>
      <c r="CB571" s="222"/>
      <c r="CC571" s="222"/>
      <c r="CD571" s="224">
        <f t="shared" ref="CD571:CD575" si="1712">SUM(CE571:CH571)</f>
        <v>0</v>
      </c>
      <c r="CE571" s="222"/>
      <c r="CF571" s="222"/>
      <c r="CG571" s="222"/>
      <c r="CH571" s="222"/>
      <c r="CI571" s="224">
        <f t="shared" ref="CI571:CI575" si="1713">SUM(CJ571:CM571)</f>
        <v>0</v>
      </c>
      <c r="CJ571" s="222"/>
      <c r="CK571" s="222"/>
      <c r="CL571" s="222"/>
      <c r="CM571" s="222"/>
      <c r="CN571" s="224">
        <f t="shared" ref="CN571:CN575" si="1714">SUM(CO571:CR571)</f>
        <v>0</v>
      </c>
      <c r="CO571" s="222"/>
      <c r="CP571" s="222"/>
      <c r="CQ571" s="222"/>
      <c r="CR571" s="222"/>
      <c r="CS571" s="209">
        <f t="shared" si="1645"/>
        <v>0</v>
      </c>
      <c r="CT571" s="205"/>
      <c r="CU571" s="210">
        <f t="shared" si="1651"/>
        <v>0</v>
      </c>
      <c r="CV571" s="210">
        <f t="shared" si="1651"/>
        <v>0</v>
      </c>
      <c r="CW571" s="210">
        <f t="shared" si="1616"/>
        <v>0</v>
      </c>
      <c r="CX571" s="210">
        <f t="shared" si="1617"/>
        <v>0</v>
      </c>
      <c r="CY571" s="210">
        <f t="shared" si="1618"/>
        <v>0</v>
      </c>
      <c r="CZ571" s="210">
        <f t="shared" si="1619"/>
        <v>0</v>
      </c>
      <c r="DA571" s="210">
        <f t="shared" si="1652"/>
        <v>0</v>
      </c>
      <c r="DB571" s="210">
        <f t="shared" si="1652"/>
        <v>0</v>
      </c>
      <c r="DC571" s="210">
        <f t="shared" si="1620"/>
        <v>0</v>
      </c>
      <c r="DD571" s="210">
        <f t="shared" si="1621"/>
        <v>0</v>
      </c>
      <c r="DE571" s="210">
        <f t="shared" si="1622"/>
        <v>0</v>
      </c>
      <c r="DF571" s="210">
        <f t="shared" si="1623"/>
        <v>0</v>
      </c>
      <c r="DG571" s="210">
        <f t="shared" si="1624"/>
        <v>0</v>
      </c>
      <c r="DH571" s="210">
        <f t="shared" si="1625"/>
        <v>0</v>
      </c>
      <c r="DI571" s="210">
        <f t="shared" si="1626"/>
        <v>0</v>
      </c>
      <c r="DJ571" s="210">
        <f t="shared" si="1627"/>
        <v>0</v>
      </c>
      <c r="DK571" s="210">
        <f t="shared" si="1628"/>
        <v>0</v>
      </c>
      <c r="DL571" s="210">
        <f t="shared" si="1629"/>
        <v>0</v>
      </c>
      <c r="DN571" s="210">
        <f t="shared" si="1673"/>
        <v>0</v>
      </c>
      <c r="DO571" s="210">
        <f t="shared" si="1673"/>
        <v>0</v>
      </c>
      <c r="DP571" s="210">
        <f t="shared" si="1673"/>
        <v>0</v>
      </c>
      <c r="DQ571" s="210">
        <f t="shared" si="1672"/>
        <v>0</v>
      </c>
      <c r="DR571" s="210">
        <f t="shared" si="1672"/>
        <v>0</v>
      </c>
      <c r="DS571" s="210">
        <f t="shared" si="1672"/>
        <v>0</v>
      </c>
      <c r="DT571" s="210">
        <f t="shared" si="1672"/>
        <v>0</v>
      </c>
      <c r="DU571" s="210">
        <f t="shared" si="1672"/>
        <v>0</v>
      </c>
      <c r="DV571" s="210">
        <f t="shared" si="1672"/>
        <v>0</v>
      </c>
      <c r="DW571" s="210">
        <f t="shared" si="1672"/>
        <v>0</v>
      </c>
      <c r="DX571" s="210">
        <f t="shared" si="1672"/>
        <v>0</v>
      </c>
      <c r="DY571" s="210">
        <f t="shared" si="1694"/>
        <v>0</v>
      </c>
      <c r="DZ571" s="210">
        <f t="shared" si="1694"/>
        <v>0</v>
      </c>
      <c r="EA571" s="210">
        <f t="shared" si="1694"/>
        <v>0</v>
      </c>
      <c r="EB571" s="210">
        <f t="shared" si="1694"/>
        <v>0</v>
      </c>
      <c r="EC571" s="210">
        <f t="shared" si="1694"/>
        <v>0</v>
      </c>
      <c r="ED571" s="210">
        <f t="shared" si="1694"/>
        <v>0</v>
      </c>
      <c r="EE571" s="210">
        <f t="shared" si="1694"/>
        <v>0</v>
      </c>
      <c r="EF571" s="210">
        <f t="shared" si="1694"/>
        <v>0</v>
      </c>
      <c r="EG571" s="210">
        <f t="shared" si="1671"/>
        <v>0</v>
      </c>
      <c r="EH571" s="210">
        <f t="shared" si="1671"/>
        <v>0</v>
      </c>
      <c r="EI571" s="210">
        <f t="shared" si="1671"/>
        <v>0</v>
      </c>
      <c r="EJ571" s="210">
        <f t="shared" si="1671"/>
        <v>0</v>
      </c>
      <c r="EK571" s="210">
        <f t="shared" si="1671"/>
        <v>0</v>
      </c>
      <c r="EL571" s="210">
        <f t="shared" si="1564"/>
        <v>0</v>
      </c>
      <c r="EM571" s="210">
        <f t="shared" si="1564"/>
        <v>0</v>
      </c>
      <c r="EN571" s="210">
        <f t="shared" si="1564"/>
        <v>0</v>
      </c>
      <c r="EO571" s="210">
        <f t="shared" si="1564"/>
        <v>0</v>
      </c>
      <c r="EP571" s="210">
        <f t="shared" ref="EP571:EQ640" si="1715">IF((AI571-BM571)&gt;0,0,AI571-BM571)</f>
        <v>0</v>
      </c>
      <c r="EQ571" s="210">
        <f t="shared" si="1715"/>
        <v>0</v>
      </c>
      <c r="ES571" s="210">
        <f t="shared" si="1630"/>
        <v>0</v>
      </c>
      <c r="ET571" s="210">
        <f t="shared" si="1631"/>
        <v>0</v>
      </c>
      <c r="EU571" s="210">
        <f t="shared" si="1632"/>
        <v>0</v>
      </c>
      <c r="EV571" s="210">
        <f t="shared" si="1633"/>
        <v>0</v>
      </c>
      <c r="EW571" s="210">
        <f t="shared" si="1634"/>
        <v>0</v>
      </c>
      <c r="EX571" s="210">
        <f t="shared" si="1635"/>
        <v>0</v>
      </c>
      <c r="EY571" s="210">
        <f t="shared" si="1636"/>
        <v>0</v>
      </c>
      <c r="EZ571" s="210">
        <f t="shared" si="1637"/>
        <v>0</v>
      </c>
      <c r="FA571" s="210">
        <f t="shared" si="1638"/>
        <v>0</v>
      </c>
      <c r="FB571" s="210">
        <f t="shared" si="1639"/>
        <v>0</v>
      </c>
      <c r="FC571" s="210">
        <f t="shared" si="1640"/>
        <v>0</v>
      </c>
      <c r="FD571" s="210">
        <f t="shared" si="1641"/>
        <v>0</v>
      </c>
      <c r="FE571" s="210">
        <f t="shared" si="1642"/>
        <v>0</v>
      </c>
      <c r="FF571" s="210">
        <f t="shared" si="1643"/>
        <v>0</v>
      </c>
      <c r="FG571" s="210">
        <f t="shared" si="1644"/>
        <v>0</v>
      </c>
      <c r="FI571" s="211">
        <f t="shared" si="1567"/>
        <v>0</v>
      </c>
      <c r="FJ571" s="211">
        <f t="shared" si="1568"/>
        <v>0</v>
      </c>
      <c r="FK571" s="211">
        <f t="shared" si="1569"/>
        <v>0</v>
      </c>
      <c r="FL571" s="211">
        <f t="shared" si="1570"/>
        <v>0</v>
      </c>
      <c r="FM571" s="211">
        <f t="shared" si="1571"/>
        <v>0</v>
      </c>
      <c r="FN571" s="211">
        <f t="shared" si="1572"/>
        <v>0</v>
      </c>
      <c r="FO571" s="211">
        <f t="shared" si="1573"/>
        <v>0</v>
      </c>
      <c r="FP571" s="211">
        <f t="shared" si="1574"/>
        <v>0</v>
      </c>
      <c r="FQ571" s="211">
        <f t="shared" si="1575"/>
        <v>0</v>
      </c>
      <c r="FR571" s="211">
        <f t="shared" si="1576"/>
        <v>0</v>
      </c>
      <c r="FS571" s="211">
        <f t="shared" si="1577"/>
        <v>0</v>
      </c>
      <c r="FT571" s="211">
        <f t="shared" si="1578"/>
        <v>0</v>
      </c>
      <c r="FU571" s="211">
        <f t="shared" si="1579"/>
        <v>0</v>
      </c>
      <c r="FV571" s="211">
        <f t="shared" si="1580"/>
        <v>0</v>
      </c>
      <c r="FW571" s="211">
        <f t="shared" si="1581"/>
        <v>0</v>
      </c>
      <c r="FX571" s="211">
        <f t="shared" si="1582"/>
        <v>0</v>
      </c>
      <c r="FY571" s="211">
        <f t="shared" si="1583"/>
        <v>0</v>
      </c>
      <c r="FZ571" s="211">
        <f t="shared" si="1584"/>
        <v>0</v>
      </c>
      <c r="GA571" s="211">
        <f t="shared" si="1585"/>
        <v>0</v>
      </c>
      <c r="GB571" s="211">
        <f t="shared" si="1586"/>
        <v>0</v>
      </c>
      <c r="GC571" s="211">
        <f t="shared" si="1587"/>
        <v>0</v>
      </c>
      <c r="GD571" s="211">
        <f t="shared" si="1588"/>
        <v>0</v>
      </c>
      <c r="GE571" s="211">
        <f t="shared" si="1589"/>
        <v>0</v>
      </c>
      <c r="GF571" s="211">
        <f t="shared" si="1590"/>
        <v>0</v>
      </c>
      <c r="GG571" s="211">
        <f t="shared" si="1591"/>
        <v>0</v>
      </c>
      <c r="GH571" s="211">
        <f t="shared" si="1592"/>
        <v>0</v>
      </c>
      <c r="GI571" s="211">
        <f t="shared" si="1593"/>
        <v>0</v>
      </c>
      <c r="GJ571" s="211">
        <f t="shared" si="1594"/>
        <v>0</v>
      </c>
      <c r="GK571" s="211">
        <f t="shared" si="1595"/>
        <v>0</v>
      </c>
      <c r="GL571" s="211">
        <f t="shared" si="1596"/>
        <v>0</v>
      </c>
    </row>
    <row r="572" spans="3:194">
      <c r="C572" s="25" t="s">
        <v>396</v>
      </c>
      <c r="D572" s="220">
        <v>5502</v>
      </c>
      <c r="E572" s="220">
        <v>24</v>
      </c>
      <c r="F572" s="221"/>
      <c r="G572" s="224">
        <f t="shared" si="1697"/>
        <v>0</v>
      </c>
      <c r="H572" s="224">
        <f t="shared" si="1698"/>
        <v>0</v>
      </c>
      <c r="I572" s="222"/>
      <c r="J572" s="222"/>
      <c r="K572" s="222"/>
      <c r="L572" s="222"/>
      <c r="M572" s="222"/>
      <c r="N572" s="222"/>
      <c r="O572" s="222"/>
      <c r="P572" s="222"/>
      <c r="Q572" s="224">
        <f t="shared" si="1699"/>
        <v>0</v>
      </c>
      <c r="R572" s="222"/>
      <c r="S572" s="222"/>
      <c r="T572" s="222"/>
      <c r="U572" s="222"/>
      <c r="V572" s="224">
        <f t="shared" si="1700"/>
        <v>0</v>
      </c>
      <c r="W572" s="222"/>
      <c r="X572" s="222"/>
      <c r="Y572" s="222"/>
      <c r="Z572" s="222"/>
      <c r="AA572" s="224">
        <f t="shared" si="1701"/>
        <v>0</v>
      </c>
      <c r="AB572" s="222"/>
      <c r="AC572" s="222"/>
      <c r="AD572" s="222"/>
      <c r="AE572" s="222"/>
      <c r="AF572" s="224">
        <f t="shared" si="1702"/>
        <v>0</v>
      </c>
      <c r="AG572" s="222"/>
      <c r="AH572" s="222"/>
      <c r="AI572" s="222"/>
      <c r="AJ572" s="222"/>
      <c r="AK572" s="224">
        <f t="shared" si="1703"/>
        <v>0</v>
      </c>
      <c r="AL572" s="224">
        <f t="shared" si="1704"/>
        <v>0</v>
      </c>
      <c r="AM572" s="222"/>
      <c r="AN572" s="222"/>
      <c r="AO572" s="222"/>
      <c r="AP572" s="222"/>
      <c r="AQ572" s="222"/>
      <c r="AR572" s="222"/>
      <c r="AS572" s="222"/>
      <c r="AT572" s="222"/>
      <c r="AU572" s="224">
        <f t="shared" si="1705"/>
        <v>0</v>
      </c>
      <c r="AV572" s="222"/>
      <c r="AW572" s="222"/>
      <c r="AX572" s="222"/>
      <c r="AY572" s="222"/>
      <c r="AZ572" s="224">
        <f t="shared" si="1706"/>
        <v>0</v>
      </c>
      <c r="BA572" s="222"/>
      <c r="BB572" s="222"/>
      <c r="BC572" s="222"/>
      <c r="BD572" s="222"/>
      <c r="BE572" s="224">
        <f t="shared" si="1707"/>
        <v>0</v>
      </c>
      <c r="BF572" s="222"/>
      <c r="BG572" s="222"/>
      <c r="BH572" s="222"/>
      <c r="BI572" s="222"/>
      <c r="BJ572" s="224">
        <f t="shared" si="1708"/>
        <v>0</v>
      </c>
      <c r="BK572" s="222"/>
      <c r="BL572" s="222"/>
      <c r="BM572" s="222"/>
      <c r="BN572" s="222"/>
      <c r="BO572" s="224">
        <f t="shared" si="1709"/>
        <v>0</v>
      </c>
      <c r="BP572" s="222"/>
      <c r="BQ572" s="222"/>
      <c r="BR572" s="222"/>
      <c r="BS572" s="222"/>
      <c r="BT572" s="224">
        <f t="shared" si="1710"/>
        <v>0</v>
      </c>
      <c r="BU572" s="222"/>
      <c r="BV572" s="222"/>
      <c r="BW572" s="222"/>
      <c r="BX572" s="222"/>
      <c r="BY572" s="224">
        <f t="shared" si="1711"/>
        <v>0</v>
      </c>
      <c r="BZ572" s="222"/>
      <c r="CA572" s="222"/>
      <c r="CB572" s="222"/>
      <c r="CC572" s="222"/>
      <c r="CD572" s="224">
        <f t="shared" si="1712"/>
        <v>0</v>
      </c>
      <c r="CE572" s="222"/>
      <c r="CF572" s="222"/>
      <c r="CG572" s="222"/>
      <c r="CH572" s="222"/>
      <c r="CI572" s="224">
        <f t="shared" si="1713"/>
        <v>0</v>
      </c>
      <c r="CJ572" s="222"/>
      <c r="CK572" s="222"/>
      <c r="CL572" s="222"/>
      <c r="CM572" s="222"/>
      <c r="CN572" s="224">
        <f t="shared" si="1714"/>
        <v>0</v>
      </c>
      <c r="CO572" s="222"/>
      <c r="CP572" s="222"/>
      <c r="CQ572" s="222"/>
      <c r="CR572" s="222"/>
      <c r="CS572" s="209">
        <f t="shared" si="1645"/>
        <v>0</v>
      </c>
      <c r="CT572" s="205"/>
      <c r="CU572" s="210">
        <f t="shared" si="1651"/>
        <v>0</v>
      </c>
      <c r="CV572" s="210">
        <f t="shared" si="1651"/>
        <v>0</v>
      </c>
      <c r="CW572" s="210">
        <f t="shared" si="1616"/>
        <v>0</v>
      </c>
      <c r="CX572" s="210">
        <f t="shared" si="1617"/>
        <v>0</v>
      </c>
      <c r="CY572" s="210">
        <f t="shared" si="1618"/>
        <v>0</v>
      </c>
      <c r="CZ572" s="210">
        <f t="shared" si="1619"/>
        <v>0</v>
      </c>
      <c r="DA572" s="210">
        <f t="shared" si="1652"/>
        <v>0</v>
      </c>
      <c r="DB572" s="210">
        <f t="shared" si="1652"/>
        <v>0</v>
      </c>
      <c r="DC572" s="210">
        <f t="shared" si="1620"/>
        <v>0</v>
      </c>
      <c r="DD572" s="210">
        <f t="shared" si="1621"/>
        <v>0</v>
      </c>
      <c r="DE572" s="210">
        <f t="shared" si="1622"/>
        <v>0</v>
      </c>
      <c r="DF572" s="210">
        <f t="shared" si="1623"/>
        <v>0</v>
      </c>
      <c r="DG572" s="210">
        <f t="shared" si="1624"/>
        <v>0</v>
      </c>
      <c r="DH572" s="210">
        <f t="shared" si="1625"/>
        <v>0</v>
      </c>
      <c r="DI572" s="210">
        <f t="shared" si="1626"/>
        <v>0</v>
      </c>
      <c r="DJ572" s="210">
        <f t="shared" si="1627"/>
        <v>0</v>
      </c>
      <c r="DK572" s="210">
        <f t="shared" si="1628"/>
        <v>0</v>
      </c>
      <c r="DL572" s="210">
        <f t="shared" si="1629"/>
        <v>0</v>
      </c>
      <c r="DN572" s="210">
        <f t="shared" si="1673"/>
        <v>0</v>
      </c>
      <c r="DO572" s="210">
        <f t="shared" si="1673"/>
        <v>0</v>
      </c>
      <c r="DP572" s="210">
        <f t="shared" si="1673"/>
        <v>0</v>
      </c>
      <c r="DQ572" s="210">
        <f t="shared" si="1672"/>
        <v>0</v>
      </c>
      <c r="DR572" s="210">
        <f t="shared" si="1672"/>
        <v>0</v>
      </c>
      <c r="DS572" s="210">
        <f t="shared" si="1672"/>
        <v>0</v>
      </c>
      <c r="DT572" s="210">
        <f t="shared" si="1672"/>
        <v>0</v>
      </c>
      <c r="DU572" s="210">
        <f t="shared" si="1672"/>
        <v>0</v>
      </c>
      <c r="DV572" s="210">
        <f t="shared" si="1672"/>
        <v>0</v>
      </c>
      <c r="DW572" s="210">
        <f t="shared" si="1672"/>
        <v>0</v>
      </c>
      <c r="DX572" s="210">
        <f t="shared" si="1672"/>
        <v>0</v>
      </c>
      <c r="DY572" s="210">
        <f t="shared" si="1694"/>
        <v>0</v>
      </c>
      <c r="DZ572" s="210">
        <f t="shared" si="1694"/>
        <v>0</v>
      </c>
      <c r="EA572" s="210">
        <f t="shared" si="1694"/>
        <v>0</v>
      </c>
      <c r="EB572" s="210">
        <f t="shared" si="1694"/>
        <v>0</v>
      </c>
      <c r="EC572" s="210">
        <f t="shared" si="1694"/>
        <v>0</v>
      </c>
      <c r="ED572" s="210">
        <f t="shared" si="1694"/>
        <v>0</v>
      </c>
      <c r="EE572" s="210">
        <f t="shared" si="1694"/>
        <v>0</v>
      </c>
      <c r="EF572" s="210">
        <f t="shared" si="1694"/>
        <v>0</v>
      </c>
      <c r="EG572" s="210">
        <f t="shared" si="1671"/>
        <v>0</v>
      </c>
      <c r="EH572" s="210">
        <f t="shared" si="1671"/>
        <v>0</v>
      </c>
      <c r="EI572" s="210">
        <f t="shared" si="1671"/>
        <v>0</v>
      </c>
      <c r="EJ572" s="210">
        <f t="shared" si="1671"/>
        <v>0</v>
      </c>
      <c r="EK572" s="210">
        <f t="shared" si="1671"/>
        <v>0</v>
      </c>
      <c r="EL572" s="210">
        <f t="shared" si="1671"/>
        <v>0</v>
      </c>
      <c r="EM572" s="210">
        <f t="shared" si="1671"/>
        <v>0</v>
      </c>
      <c r="EN572" s="210">
        <f t="shared" si="1671"/>
        <v>0</v>
      </c>
      <c r="EO572" s="210">
        <f t="shared" si="1671"/>
        <v>0</v>
      </c>
      <c r="EP572" s="210">
        <f t="shared" si="1715"/>
        <v>0</v>
      </c>
      <c r="EQ572" s="210">
        <f t="shared" si="1715"/>
        <v>0</v>
      </c>
      <c r="ES572" s="210">
        <f t="shared" si="1630"/>
        <v>0</v>
      </c>
      <c r="ET572" s="210">
        <f t="shared" si="1631"/>
        <v>0</v>
      </c>
      <c r="EU572" s="210">
        <f t="shared" si="1632"/>
        <v>0</v>
      </c>
      <c r="EV572" s="210">
        <f t="shared" si="1633"/>
        <v>0</v>
      </c>
      <c r="EW572" s="210">
        <f t="shared" si="1634"/>
        <v>0</v>
      </c>
      <c r="EX572" s="210">
        <f t="shared" si="1635"/>
        <v>0</v>
      </c>
      <c r="EY572" s="210">
        <f t="shared" si="1636"/>
        <v>0</v>
      </c>
      <c r="EZ572" s="210">
        <f t="shared" si="1637"/>
        <v>0</v>
      </c>
      <c r="FA572" s="210">
        <f t="shared" si="1638"/>
        <v>0</v>
      </c>
      <c r="FB572" s="210">
        <f t="shared" si="1639"/>
        <v>0</v>
      </c>
      <c r="FC572" s="210">
        <f t="shared" si="1640"/>
        <v>0</v>
      </c>
      <c r="FD572" s="210">
        <f t="shared" si="1641"/>
        <v>0</v>
      </c>
      <c r="FE572" s="210">
        <f t="shared" si="1642"/>
        <v>0</v>
      </c>
      <c r="FF572" s="210">
        <f t="shared" si="1643"/>
        <v>0</v>
      </c>
      <c r="FG572" s="210">
        <f t="shared" si="1644"/>
        <v>0</v>
      </c>
      <c r="FI572" s="211">
        <f t="shared" si="1567"/>
        <v>0</v>
      </c>
      <c r="FJ572" s="211">
        <f t="shared" si="1568"/>
        <v>0</v>
      </c>
      <c r="FK572" s="211">
        <f t="shared" si="1569"/>
        <v>0</v>
      </c>
      <c r="FL572" s="211">
        <f t="shared" si="1570"/>
        <v>0</v>
      </c>
      <c r="FM572" s="211">
        <f t="shared" si="1571"/>
        <v>0</v>
      </c>
      <c r="FN572" s="211">
        <f t="shared" si="1572"/>
        <v>0</v>
      </c>
      <c r="FO572" s="211">
        <f t="shared" si="1573"/>
        <v>0</v>
      </c>
      <c r="FP572" s="211">
        <f t="shared" si="1574"/>
        <v>0</v>
      </c>
      <c r="FQ572" s="211">
        <f t="shared" si="1575"/>
        <v>0</v>
      </c>
      <c r="FR572" s="211">
        <f t="shared" si="1576"/>
        <v>0</v>
      </c>
      <c r="FS572" s="211">
        <f t="shared" si="1577"/>
        <v>0</v>
      </c>
      <c r="FT572" s="211">
        <f t="shared" si="1578"/>
        <v>0</v>
      </c>
      <c r="FU572" s="211">
        <f t="shared" si="1579"/>
        <v>0</v>
      </c>
      <c r="FV572" s="211">
        <f t="shared" si="1580"/>
        <v>0</v>
      </c>
      <c r="FW572" s="211">
        <f t="shared" si="1581"/>
        <v>0</v>
      </c>
      <c r="FX572" s="211">
        <f t="shared" si="1582"/>
        <v>0</v>
      </c>
      <c r="FY572" s="211">
        <f t="shared" si="1583"/>
        <v>0</v>
      </c>
      <c r="FZ572" s="211">
        <f t="shared" si="1584"/>
        <v>0</v>
      </c>
      <c r="GA572" s="211">
        <f t="shared" si="1585"/>
        <v>0</v>
      </c>
      <c r="GB572" s="211">
        <f t="shared" si="1586"/>
        <v>0</v>
      </c>
      <c r="GC572" s="211">
        <f t="shared" si="1587"/>
        <v>0</v>
      </c>
      <c r="GD572" s="211">
        <f t="shared" si="1588"/>
        <v>0</v>
      </c>
      <c r="GE572" s="211">
        <f t="shared" si="1589"/>
        <v>0</v>
      </c>
      <c r="GF572" s="211">
        <f t="shared" si="1590"/>
        <v>0</v>
      </c>
      <c r="GG572" s="211">
        <f t="shared" si="1591"/>
        <v>0</v>
      </c>
      <c r="GH572" s="211">
        <f t="shared" si="1592"/>
        <v>0</v>
      </c>
      <c r="GI572" s="211">
        <f t="shared" si="1593"/>
        <v>0</v>
      </c>
      <c r="GJ572" s="211">
        <f t="shared" si="1594"/>
        <v>0</v>
      </c>
      <c r="GK572" s="211">
        <f t="shared" si="1595"/>
        <v>0</v>
      </c>
      <c r="GL572" s="211">
        <f t="shared" si="1596"/>
        <v>0</v>
      </c>
    </row>
    <row r="573" spans="3:194">
      <c r="C573" s="25" t="s">
        <v>529</v>
      </c>
      <c r="D573" s="220">
        <v>5503</v>
      </c>
      <c r="E573" s="220">
        <v>24</v>
      </c>
      <c r="F573" s="223"/>
      <c r="G573" s="224">
        <f t="shared" si="1697"/>
        <v>0</v>
      </c>
      <c r="H573" s="224">
        <f t="shared" si="1698"/>
        <v>0</v>
      </c>
      <c r="I573" s="222"/>
      <c r="J573" s="222"/>
      <c r="K573" s="222"/>
      <c r="L573" s="222"/>
      <c r="M573" s="222"/>
      <c r="N573" s="222"/>
      <c r="O573" s="222"/>
      <c r="P573" s="222"/>
      <c r="Q573" s="224">
        <f t="shared" si="1699"/>
        <v>0</v>
      </c>
      <c r="R573" s="222"/>
      <c r="S573" s="222"/>
      <c r="T573" s="222"/>
      <c r="U573" s="222"/>
      <c r="V573" s="224">
        <f t="shared" si="1700"/>
        <v>0</v>
      </c>
      <c r="W573" s="222"/>
      <c r="X573" s="222"/>
      <c r="Y573" s="222"/>
      <c r="Z573" s="222"/>
      <c r="AA573" s="224">
        <f t="shared" si="1701"/>
        <v>0</v>
      </c>
      <c r="AB573" s="222"/>
      <c r="AC573" s="222"/>
      <c r="AD573" s="222"/>
      <c r="AE573" s="222"/>
      <c r="AF573" s="224">
        <f t="shared" si="1702"/>
        <v>0</v>
      </c>
      <c r="AG573" s="222"/>
      <c r="AH573" s="222"/>
      <c r="AI573" s="222"/>
      <c r="AJ573" s="222"/>
      <c r="AK573" s="224">
        <f t="shared" si="1703"/>
        <v>0</v>
      </c>
      <c r="AL573" s="224">
        <f t="shared" si="1704"/>
        <v>0</v>
      </c>
      <c r="AM573" s="222"/>
      <c r="AN573" s="222"/>
      <c r="AO573" s="222"/>
      <c r="AP573" s="222"/>
      <c r="AQ573" s="222"/>
      <c r="AR573" s="222"/>
      <c r="AS573" s="222"/>
      <c r="AT573" s="222"/>
      <c r="AU573" s="224">
        <f t="shared" si="1705"/>
        <v>0</v>
      </c>
      <c r="AV573" s="222"/>
      <c r="AW573" s="222"/>
      <c r="AX573" s="222"/>
      <c r="AY573" s="222"/>
      <c r="AZ573" s="224">
        <f t="shared" si="1706"/>
        <v>0</v>
      </c>
      <c r="BA573" s="222"/>
      <c r="BB573" s="222"/>
      <c r="BC573" s="222"/>
      <c r="BD573" s="222"/>
      <c r="BE573" s="224">
        <f t="shared" si="1707"/>
        <v>0</v>
      </c>
      <c r="BF573" s="222"/>
      <c r="BG573" s="222"/>
      <c r="BH573" s="222"/>
      <c r="BI573" s="222"/>
      <c r="BJ573" s="224">
        <f t="shared" si="1708"/>
        <v>0</v>
      </c>
      <c r="BK573" s="222"/>
      <c r="BL573" s="222"/>
      <c r="BM573" s="222"/>
      <c r="BN573" s="222"/>
      <c r="BO573" s="224">
        <f t="shared" si="1709"/>
        <v>0</v>
      </c>
      <c r="BP573" s="222"/>
      <c r="BQ573" s="222"/>
      <c r="BR573" s="222"/>
      <c r="BS573" s="222"/>
      <c r="BT573" s="224">
        <f t="shared" si="1710"/>
        <v>0</v>
      </c>
      <c r="BU573" s="222"/>
      <c r="BV573" s="222"/>
      <c r="BW573" s="222"/>
      <c r="BX573" s="222"/>
      <c r="BY573" s="224">
        <f t="shared" si="1711"/>
        <v>0</v>
      </c>
      <c r="BZ573" s="222"/>
      <c r="CA573" s="222"/>
      <c r="CB573" s="222"/>
      <c r="CC573" s="222"/>
      <c r="CD573" s="224">
        <f t="shared" si="1712"/>
        <v>0</v>
      </c>
      <c r="CE573" s="222"/>
      <c r="CF573" s="222"/>
      <c r="CG573" s="222"/>
      <c r="CH573" s="222"/>
      <c r="CI573" s="224">
        <f t="shared" si="1713"/>
        <v>0</v>
      </c>
      <c r="CJ573" s="222"/>
      <c r="CK573" s="222"/>
      <c r="CL573" s="222"/>
      <c r="CM573" s="222"/>
      <c r="CN573" s="224">
        <f t="shared" si="1714"/>
        <v>0</v>
      </c>
      <c r="CO573" s="222"/>
      <c r="CP573" s="222"/>
      <c r="CQ573" s="222"/>
      <c r="CR573" s="222"/>
      <c r="CS573" s="209">
        <f t="shared" si="1645"/>
        <v>0</v>
      </c>
      <c r="CT573" s="205"/>
      <c r="CU573" s="210">
        <f t="shared" si="1651"/>
        <v>0</v>
      </c>
      <c r="CV573" s="210">
        <f t="shared" si="1651"/>
        <v>0</v>
      </c>
      <c r="CW573" s="210">
        <f t="shared" si="1616"/>
        <v>0</v>
      </c>
      <c r="CX573" s="210">
        <f t="shared" si="1617"/>
        <v>0</v>
      </c>
      <c r="CY573" s="210">
        <f t="shared" si="1618"/>
        <v>0</v>
      </c>
      <c r="CZ573" s="210">
        <f t="shared" si="1619"/>
        <v>0</v>
      </c>
      <c r="DA573" s="210">
        <f t="shared" si="1652"/>
        <v>0</v>
      </c>
      <c r="DB573" s="210">
        <f t="shared" si="1652"/>
        <v>0</v>
      </c>
      <c r="DC573" s="210">
        <f t="shared" si="1620"/>
        <v>0</v>
      </c>
      <c r="DD573" s="210">
        <f t="shared" si="1621"/>
        <v>0</v>
      </c>
      <c r="DE573" s="210">
        <f t="shared" si="1622"/>
        <v>0</v>
      </c>
      <c r="DF573" s="210">
        <f t="shared" si="1623"/>
        <v>0</v>
      </c>
      <c r="DG573" s="210">
        <f t="shared" si="1624"/>
        <v>0</v>
      </c>
      <c r="DH573" s="210">
        <f t="shared" si="1625"/>
        <v>0</v>
      </c>
      <c r="DI573" s="210">
        <f t="shared" si="1626"/>
        <v>0</v>
      </c>
      <c r="DJ573" s="210">
        <f t="shared" si="1627"/>
        <v>0</v>
      </c>
      <c r="DK573" s="210">
        <f t="shared" si="1628"/>
        <v>0</v>
      </c>
      <c r="DL573" s="210">
        <f t="shared" si="1629"/>
        <v>0</v>
      </c>
      <c r="DN573" s="210">
        <f t="shared" si="1673"/>
        <v>0</v>
      </c>
      <c r="DO573" s="210">
        <f t="shared" si="1673"/>
        <v>0</v>
      </c>
      <c r="DP573" s="210">
        <f t="shared" si="1673"/>
        <v>0</v>
      </c>
      <c r="DQ573" s="210">
        <f t="shared" si="1672"/>
        <v>0</v>
      </c>
      <c r="DR573" s="210">
        <f t="shared" si="1672"/>
        <v>0</v>
      </c>
      <c r="DS573" s="210">
        <f t="shared" si="1672"/>
        <v>0</v>
      </c>
      <c r="DT573" s="210">
        <f t="shared" si="1672"/>
        <v>0</v>
      </c>
      <c r="DU573" s="210">
        <f t="shared" si="1672"/>
        <v>0</v>
      </c>
      <c r="DV573" s="210">
        <f t="shared" si="1672"/>
        <v>0</v>
      </c>
      <c r="DW573" s="210">
        <f t="shared" si="1672"/>
        <v>0</v>
      </c>
      <c r="DX573" s="210">
        <f t="shared" si="1672"/>
        <v>0</v>
      </c>
      <c r="DY573" s="210">
        <f t="shared" si="1694"/>
        <v>0</v>
      </c>
      <c r="DZ573" s="210">
        <f t="shared" si="1694"/>
        <v>0</v>
      </c>
      <c r="EA573" s="210">
        <f t="shared" si="1694"/>
        <v>0</v>
      </c>
      <c r="EB573" s="210">
        <f t="shared" si="1694"/>
        <v>0</v>
      </c>
      <c r="EC573" s="210">
        <f t="shared" si="1694"/>
        <v>0</v>
      </c>
      <c r="ED573" s="210">
        <f t="shared" si="1694"/>
        <v>0</v>
      </c>
      <c r="EE573" s="210">
        <f t="shared" si="1694"/>
        <v>0</v>
      </c>
      <c r="EF573" s="210">
        <f t="shared" si="1694"/>
        <v>0</v>
      </c>
      <c r="EG573" s="210">
        <f t="shared" si="1671"/>
        <v>0</v>
      </c>
      <c r="EH573" s="210">
        <f t="shared" si="1671"/>
        <v>0</v>
      </c>
      <c r="EI573" s="210">
        <f t="shared" si="1671"/>
        <v>0</v>
      </c>
      <c r="EJ573" s="210">
        <f t="shared" si="1671"/>
        <v>0</v>
      </c>
      <c r="EK573" s="210">
        <f t="shared" si="1671"/>
        <v>0</v>
      </c>
      <c r="EL573" s="210">
        <f t="shared" si="1671"/>
        <v>0</v>
      </c>
      <c r="EM573" s="210">
        <f t="shared" si="1671"/>
        <v>0</v>
      </c>
      <c r="EN573" s="210">
        <f t="shared" si="1671"/>
        <v>0</v>
      </c>
      <c r="EO573" s="210">
        <f t="shared" si="1671"/>
        <v>0</v>
      </c>
      <c r="EP573" s="210">
        <f t="shared" si="1715"/>
        <v>0</v>
      </c>
      <c r="EQ573" s="210">
        <f t="shared" si="1715"/>
        <v>0</v>
      </c>
      <c r="ES573" s="210">
        <f t="shared" si="1630"/>
        <v>0</v>
      </c>
      <c r="ET573" s="210">
        <f t="shared" si="1631"/>
        <v>0</v>
      </c>
      <c r="EU573" s="210">
        <f t="shared" si="1632"/>
        <v>0</v>
      </c>
      <c r="EV573" s="210">
        <f t="shared" si="1633"/>
        <v>0</v>
      </c>
      <c r="EW573" s="210">
        <f t="shared" si="1634"/>
        <v>0</v>
      </c>
      <c r="EX573" s="210">
        <f t="shared" si="1635"/>
        <v>0</v>
      </c>
      <c r="EY573" s="210">
        <f t="shared" si="1636"/>
        <v>0</v>
      </c>
      <c r="EZ573" s="210">
        <f t="shared" si="1637"/>
        <v>0</v>
      </c>
      <c r="FA573" s="210">
        <f t="shared" si="1638"/>
        <v>0</v>
      </c>
      <c r="FB573" s="210">
        <f t="shared" si="1639"/>
        <v>0</v>
      </c>
      <c r="FC573" s="210">
        <f t="shared" si="1640"/>
        <v>0</v>
      </c>
      <c r="FD573" s="210">
        <f t="shared" si="1641"/>
        <v>0</v>
      </c>
      <c r="FE573" s="210">
        <f t="shared" si="1642"/>
        <v>0</v>
      </c>
      <c r="FF573" s="210">
        <f t="shared" si="1643"/>
        <v>0</v>
      </c>
      <c r="FG573" s="210">
        <f t="shared" si="1644"/>
        <v>0</v>
      </c>
      <c r="FI573" s="211">
        <f t="shared" si="1567"/>
        <v>0</v>
      </c>
      <c r="FJ573" s="211">
        <f t="shared" si="1568"/>
        <v>0</v>
      </c>
      <c r="FK573" s="211">
        <f t="shared" si="1569"/>
        <v>0</v>
      </c>
      <c r="FL573" s="211">
        <f t="shared" si="1570"/>
        <v>0</v>
      </c>
      <c r="FM573" s="211">
        <f t="shared" si="1571"/>
        <v>0</v>
      </c>
      <c r="FN573" s="211">
        <f t="shared" si="1572"/>
        <v>0</v>
      </c>
      <c r="FO573" s="211">
        <f t="shared" si="1573"/>
        <v>0</v>
      </c>
      <c r="FP573" s="211">
        <f t="shared" si="1574"/>
        <v>0</v>
      </c>
      <c r="FQ573" s="211">
        <f t="shared" si="1575"/>
        <v>0</v>
      </c>
      <c r="FR573" s="211">
        <f t="shared" si="1576"/>
        <v>0</v>
      </c>
      <c r="FS573" s="211">
        <f t="shared" si="1577"/>
        <v>0</v>
      </c>
      <c r="FT573" s="211">
        <f t="shared" si="1578"/>
        <v>0</v>
      </c>
      <c r="FU573" s="211">
        <f t="shared" si="1579"/>
        <v>0</v>
      </c>
      <c r="FV573" s="211">
        <f t="shared" si="1580"/>
        <v>0</v>
      </c>
      <c r="FW573" s="211">
        <f t="shared" si="1581"/>
        <v>0</v>
      </c>
      <c r="FX573" s="211">
        <f t="shared" si="1582"/>
        <v>0</v>
      </c>
      <c r="FY573" s="211">
        <f t="shared" si="1583"/>
        <v>0</v>
      </c>
      <c r="FZ573" s="211">
        <f t="shared" si="1584"/>
        <v>0</v>
      </c>
      <c r="GA573" s="211">
        <f t="shared" si="1585"/>
        <v>0</v>
      </c>
      <c r="GB573" s="211">
        <f t="shared" si="1586"/>
        <v>0</v>
      </c>
      <c r="GC573" s="211">
        <f t="shared" si="1587"/>
        <v>0</v>
      </c>
      <c r="GD573" s="211">
        <f t="shared" si="1588"/>
        <v>0</v>
      </c>
      <c r="GE573" s="211">
        <f t="shared" si="1589"/>
        <v>0</v>
      </c>
      <c r="GF573" s="211">
        <f t="shared" si="1590"/>
        <v>0</v>
      </c>
      <c r="GG573" s="211">
        <f t="shared" si="1591"/>
        <v>0</v>
      </c>
      <c r="GH573" s="211">
        <f t="shared" si="1592"/>
        <v>0</v>
      </c>
      <c r="GI573" s="211">
        <f t="shared" si="1593"/>
        <v>0</v>
      </c>
      <c r="GJ573" s="211">
        <f t="shared" si="1594"/>
        <v>0</v>
      </c>
      <c r="GK573" s="211">
        <f t="shared" si="1595"/>
        <v>0</v>
      </c>
      <c r="GL573" s="211">
        <f t="shared" si="1596"/>
        <v>0</v>
      </c>
    </row>
    <row r="574" spans="3:194">
      <c r="C574" s="25" t="s">
        <v>535</v>
      </c>
      <c r="D574" s="220">
        <v>5504</v>
      </c>
      <c r="E574" s="220">
        <v>24</v>
      </c>
      <c r="F574" s="223"/>
      <c r="G574" s="224">
        <f t="shared" si="1697"/>
        <v>0</v>
      </c>
      <c r="H574" s="224">
        <f t="shared" si="1698"/>
        <v>0</v>
      </c>
      <c r="I574" s="222"/>
      <c r="J574" s="222"/>
      <c r="K574" s="222"/>
      <c r="L574" s="222"/>
      <c r="M574" s="222"/>
      <c r="N574" s="222"/>
      <c r="O574" s="222"/>
      <c r="P574" s="222"/>
      <c r="Q574" s="224">
        <f t="shared" si="1699"/>
        <v>0</v>
      </c>
      <c r="R574" s="222"/>
      <c r="S574" s="222"/>
      <c r="T574" s="222"/>
      <c r="U574" s="222"/>
      <c r="V574" s="224">
        <f t="shared" si="1700"/>
        <v>0</v>
      </c>
      <c r="W574" s="222"/>
      <c r="X574" s="222"/>
      <c r="Y574" s="222"/>
      <c r="Z574" s="222"/>
      <c r="AA574" s="224">
        <f t="shared" si="1701"/>
        <v>0</v>
      </c>
      <c r="AB574" s="222"/>
      <c r="AC574" s="222"/>
      <c r="AD574" s="222"/>
      <c r="AE574" s="222"/>
      <c r="AF574" s="224">
        <f t="shared" si="1702"/>
        <v>0</v>
      </c>
      <c r="AG574" s="222"/>
      <c r="AH574" s="222"/>
      <c r="AI574" s="222"/>
      <c r="AJ574" s="222"/>
      <c r="AK574" s="224">
        <f t="shared" si="1703"/>
        <v>0</v>
      </c>
      <c r="AL574" s="224">
        <f t="shared" si="1704"/>
        <v>0</v>
      </c>
      <c r="AM574" s="222"/>
      <c r="AN574" s="222"/>
      <c r="AO574" s="222"/>
      <c r="AP574" s="222"/>
      <c r="AQ574" s="222"/>
      <c r="AR574" s="222"/>
      <c r="AS574" s="222"/>
      <c r="AT574" s="222"/>
      <c r="AU574" s="224">
        <f t="shared" si="1705"/>
        <v>0</v>
      </c>
      <c r="AV574" s="222"/>
      <c r="AW574" s="222"/>
      <c r="AX574" s="222"/>
      <c r="AY574" s="222"/>
      <c r="AZ574" s="224">
        <f t="shared" si="1706"/>
        <v>0</v>
      </c>
      <c r="BA574" s="222"/>
      <c r="BB574" s="222"/>
      <c r="BC574" s="222"/>
      <c r="BD574" s="222"/>
      <c r="BE574" s="224">
        <f t="shared" si="1707"/>
        <v>0</v>
      </c>
      <c r="BF574" s="222"/>
      <c r="BG574" s="222"/>
      <c r="BH574" s="222"/>
      <c r="BI574" s="222"/>
      <c r="BJ574" s="224">
        <f t="shared" si="1708"/>
        <v>0</v>
      </c>
      <c r="BK574" s="222"/>
      <c r="BL574" s="222"/>
      <c r="BM574" s="222"/>
      <c r="BN574" s="222"/>
      <c r="BO574" s="224">
        <f t="shared" si="1709"/>
        <v>0</v>
      </c>
      <c r="BP574" s="222"/>
      <c r="BQ574" s="222"/>
      <c r="BR574" s="222"/>
      <c r="BS574" s="222"/>
      <c r="BT574" s="224">
        <f t="shared" si="1710"/>
        <v>0</v>
      </c>
      <c r="BU574" s="222"/>
      <c r="BV574" s="222"/>
      <c r="BW574" s="222"/>
      <c r="BX574" s="222"/>
      <c r="BY574" s="224">
        <f t="shared" si="1711"/>
        <v>0</v>
      </c>
      <c r="BZ574" s="222"/>
      <c r="CA574" s="222"/>
      <c r="CB574" s="222"/>
      <c r="CC574" s="222"/>
      <c r="CD574" s="224">
        <f t="shared" si="1712"/>
        <v>0</v>
      </c>
      <c r="CE574" s="222"/>
      <c r="CF574" s="222"/>
      <c r="CG574" s="222"/>
      <c r="CH574" s="222"/>
      <c r="CI574" s="224">
        <f t="shared" si="1713"/>
        <v>0</v>
      </c>
      <c r="CJ574" s="222"/>
      <c r="CK574" s="222"/>
      <c r="CL574" s="222"/>
      <c r="CM574" s="222"/>
      <c r="CN574" s="224">
        <f t="shared" si="1714"/>
        <v>0</v>
      </c>
      <c r="CO574" s="222"/>
      <c r="CP574" s="222"/>
      <c r="CQ574" s="222"/>
      <c r="CR574" s="222"/>
      <c r="CS574" s="209">
        <f t="shared" si="1645"/>
        <v>0</v>
      </c>
      <c r="CT574" s="205"/>
      <c r="CU574" s="210">
        <f t="shared" si="1651"/>
        <v>0</v>
      </c>
      <c r="CV574" s="210">
        <f t="shared" si="1651"/>
        <v>0</v>
      </c>
      <c r="CW574" s="210">
        <f t="shared" si="1616"/>
        <v>0</v>
      </c>
      <c r="CX574" s="210">
        <f t="shared" si="1617"/>
        <v>0</v>
      </c>
      <c r="CY574" s="210">
        <f t="shared" si="1618"/>
        <v>0</v>
      </c>
      <c r="CZ574" s="210">
        <f t="shared" si="1619"/>
        <v>0</v>
      </c>
      <c r="DA574" s="210">
        <f t="shared" si="1652"/>
        <v>0</v>
      </c>
      <c r="DB574" s="210">
        <f t="shared" si="1652"/>
        <v>0</v>
      </c>
      <c r="DC574" s="210">
        <f t="shared" si="1620"/>
        <v>0</v>
      </c>
      <c r="DD574" s="210">
        <f t="shared" si="1621"/>
        <v>0</v>
      </c>
      <c r="DE574" s="210">
        <f t="shared" si="1622"/>
        <v>0</v>
      </c>
      <c r="DF574" s="210">
        <f t="shared" si="1623"/>
        <v>0</v>
      </c>
      <c r="DG574" s="210">
        <f t="shared" si="1624"/>
        <v>0</v>
      </c>
      <c r="DH574" s="210">
        <f t="shared" si="1625"/>
        <v>0</v>
      </c>
      <c r="DI574" s="210">
        <f t="shared" si="1626"/>
        <v>0</v>
      </c>
      <c r="DJ574" s="210">
        <f t="shared" si="1627"/>
        <v>0</v>
      </c>
      <c r="DK574" s="210">
        <f t="shared" si="1628"/>
        <v>0</v>
      </c>
      <c r="DL574" s="210">
        <f t="shared" si="1629"/>
        <v>0</v>
      </c>
      <c r="DN574" s="210">
        <f t="shared" si="1673"/>
        <v>0</v>
      </c>
      <c r="DO574" s="210">
        <f t="shared" si="1673"/>
        <v>0</v>
      </c>
      <c r="DP574" s="210">
        <f t="shared" si="1673"/>
        <v>0</v>
      </c>
      <c r="DQ574" s="210">
        <f t="shared" si="1672"/>
        <v>0</v>
      </c>
      <c r="DR574" s="210">
        <f t="shared" si="1672"/>
        <v>0</v>
      </c>
      <c r="DS574" s="210">
        <f t="shared" si="1672"/>
        <v>0</v>
      </c>
      <c r="DT574" s="210">
        <f t="shared" si="1672"/>
        <v>0</v>
      </c>
      <c r="DU574" s="210">
        <f t="shared" si="1672"/>
        <v>0</v>
      </c>
      <c r="DV574" s="210">
        <f t="shared" si="1672"/>
        <v>0</v>
      </c>
      <c r="DW574" s="210">
        <f t="shared" si="1672"/>
        <v>0</v>
      </c>
      <c r="DX574" s="210">
        <f t="shared" si="1672"/>
        <v>0</v>
      </c>
      <c r="DY574" s="210">
        <f t="shared" si="1694"/>
        <v>0</v>
      </c>
      <c r="DZ574" s="210">
        <f t="shared" si="1694"/>
        <v>0</v>
      </c>
      <c r="EA574" s="210">
        <f t="shared" si="1694"/>
        <v>0</v>
      </c>
      <c r="EB574" s="210">
        <f t="shared" si="1694"/>
        <v>0</v>
      </c>
      <c r="EC574" s="210">
        <f t="shared" si="1694"/>
        <v>0</v>
      </c>
      <c r="ED574" s="210">
        <f t="shared" si="1694"/>
        <v>0</v>
      </c>
      <c r="EE574" s="210">
        <f t="shared" si="1694"/>
        <v>0</v>
      </c>
      <c r="EF574" s="210">
        <f t="shared" si="1694"/>
        <v>0</v>
      </c>
      <c r="EG574" s="210">
        <f t="shared" si="1671"/>
        <v>0</v>
      </c>
      <c r="EH574" s="210">
        <f t="shared" si="1671"/>
        <v>0</v>
      </c>
      <c r="EI574" s="210">
        <f t="shared" si="1671"/>
        <v>0</v>
      </c>
      <c r="EJ574" s="210">
        <f t="shared" si="1671"/>
        <v>0</v>
      </c>
      <c r="EK574" s="210">
        <f t="shared" si="1671"/>
        <v>0</v>
      </c>
      <c r="EL574" s="210">
        <f t="shared" si="1671"/>
        <v>0</v>
      </c>
      <c r="EM574" s="210">
        <f t="shared" si="1671"/>
        <v>0</v>
      </c>
      <c r="EN574" s="210">
        <f t="shared" si="1671"/>
        <v>0</v>
      </c>
      <c r="EO574" s="210">
        <f t="shared" si="1671"/>
        <v>0</v>
      </c>
      <c r="EP574" s="210">
        <f t="shared" si="1715"/>
        <v>0</v>
      </c>
      <c r="EQ574" s="210">
        <f t="shared" si="1715"/>
        <v>0</v>
      </c>
      <c r="ES574" s="210">
        <f t="shared" si="1630"/>
        <v>0</v>
      </c>
      <c r="ET574" s="210">
        <f t="shared" si="1631"/>
        <v>0</v>
      </c>
      <c r="EU574" s="210">
        <f t="shared" si="1632"/>
        <v>0</v>
      </c>
      <c r="EV574" s="210">
        <f t="shared" si="1633"/>
        <v>0</v>
      </c>
      <c r="EW574" s="210">
        <f t="shared" si="1634"/>
        <v>0</v>
      </c>
      <c r="EX574" s="210">
        <f t="shared" si="1635"/>
        <v>0</v>
      </c>
      <c r="EY574" s="210">
        <f t="shared" si="1636"/>
        <v>0</v>
      </c>
      <c r="EZ574" s="210">
        <f t="shared" si="1637"/>
        <v>0</v>
      </c>
      <c r="FA574" s="210">
        <f t="shared" si="1638"/>
        <v>0</v>
      </c>
      <c r="FB574" s="210">
        <f t="shared" si="1639"/>
        <v>0</v>
      </c>
      <c r="FC574" s="210">
        <f t="shared" si="1640"/>
        <v>0</v>
      </c>
      <c r="FD574" s="210">
        <f t="shared" si="1641"/>
        <v>0</v>
      </c>
      <c r="FE574" s="210">
        <f t="shared" si="1642"/>
        <v>0</v>
      </c>
      <c r="FF574" s="210">
        <f t="shared" si="1643"/>
        <v>0</v>
      </c>
      <c r="FG574" s="210">
        <f t="shared" si="1644"/>
        <v>0</v>
      </c>
      <c r="FI574" s="211">
        <f t="shared" si="1567"/>
        <v>0</v>
      </c>
      <c r="FJ574" s="211">
        <f t="shared" si="1568"/>
        <v>0</v>
      </c>
      <c r="FK574" s="211">
        <f t="shared" si="1569"/>
        <v>0</v>
      </c>
      <c r="FL574" s="211">
        <f t="shared" si="1570"/>
        <v>0</v>
      </c>
      <c r="FM574" s="211">
        <f t="shared" si="1571"/>
        <v>0</v>
      </c>
      <c r="FN574" s="211">
        <f t="shared" si="1572"/>
        <v>0</v>
      </c>
      <c r="FO574" s="211">
        <f t="shared" si="1573"/>
        <v>0</v>
      </c>
      <c r="FP574" s="211">
        <f t="shared" si="1574"/>
        <v>0</v>
      </c>
      <c r="FQ574" s="211">
        <f t="shared" si="1575"/>
        <v>0</v>
      </c>
      <c r="FR574" s="211">
        <f t="shared" si="1576"/>
        <v>0</v>
      </c>
      <c r="FS574" s="211">
        <f t="shared" si="1577"/>
        <v>0</v>
      </c>
      <c r="FT574" s="211">
        <f t="shared" si="1578"/>
        <v>0</v>
      </c>
      <c r="FU574" s="211">
        <f t="shared" si="1579"/>
        <v>0</v>
      </c>
      <c r="FV574" s="211">
        <f t="shared" si="1580"/>
        <v>0</v>
      </c>
      <c r="FW574" s="211">
        <f t="shared" si="1581"/>
        <v>0</v>
      </c>
      <c r="FX574" s="211">
        <f t="shared" si="1582"/>
        <v>0</v>
      </c>
      <c r="FY574" s="211">
        <f t="shared" si="1583"/>
        <v>0</v>
      </c>
      <c r="FZ574" s="211">
        <f t="shared" si="1584"/>
        <v>0</v>
      </c>
      <c r="GA574" s="211">
        <f t="shared" si="1585"/>
        <v>0</v>
      </c>
      <c r="GB574" s="211">
        <f t="shared" si="1586"/>
        <v>0</v>
      </c>
      <c r="GC574" s="211">
        <f t="shared" si="1587"/>
        <v>0</v>
      </c>
      <c r="GD574" s="211">
        <f t="shared" si="1588"/>
        <v>0</v>
      </c>
      <c r="GE574" s="211">
        <f t="shared" si="1589"/>
        <v>0</v>
      </c>
      <c r="GF574" s="211">
        <f t="shared" si="1590"/>
        <v>0</v>
      </c>
      <c r="GG574" s="211">
        <f t="shared" si="1591"/>
        <v>0</v>
      </c>
      <c r="GH574" s="211">
        <f t="shared" si="1592"/>
        <v>0</v>
      </c>
      <c r="GI574" s="211">
        <f t="shared" si="1593"/>
        <v>0</v>
      </c>
      <c r="GJ574" s="211">
        <f t="shared" si="1594"/>
        <v>0</v>
      </c>
      <c r="GK574" s="211">
        <f t="shared" si="1595"/>
        <v>0</v>
      </c>
      <c r="GL574" s="211">
        <f t="shared" si="1596"/>
        <v>0</v>
      </c>
    </row>
    <row r="575" spans="3:194">
      <c r="C575" s="25" t="s">
        <v>528</v>
      </c>
      <c r="D575" s="220">
        <v>5505</v>
      </c>
      <c r="E575" s="220">
        <v>24</v>
      </c>
      <c r="F575" s="223"/>
      <c r="G575" s="224">
        <f t="shared" si="1697"/>
        <v>0</v>
      </c>
      <c r="H575" s="224">
        <f t="shared" si="1698"/>
        <v>0</v>
      </c>
      <c r="I575" s="222"/>
      <c r="J575" s="222"/>
      <c r="K575" s="222"/>
      <c r="L575" s="222"/>
      <c r="M575" s="222"/>
      <c r="N575" s="222"/>
      <c r="O575" s="222"/>
      <c r="P575" s="222"/>
      <c r="Q575" s="224">
        <f t="shared" si="1699"/>
        <v>0</v>
      </c>
      <c r="R575" s="222"/>
      <c r="S575" s="222"/>
      <c r="T575" s="222"/>
      <c r="U575" s="222"/>
      <c r="V575" s="224">
        <f t="shared" si="1700"/>
        <v>0</v>
      </c>
      <c r="W575" s="222"/>
      <c r="X575" s="222"/>
      <c r="Y575" s="222"/>
      <c r="Z575" s="222"/>
      <c r="AA575" s="224">
        <f t="shared" si="1701"/>
        <v>0</v>
      </c>
      <c r="AB575" s="222"/>
      <c r="AC575" s="222"/>
      <c r="AD575" s="222"/>
      <c r="AE575" s="222"/>
      <c r="AF575" s="224">
        <f t="shared" si="1702"/>
        <v>0</v>
      </c>
      <c r="AG575" s="222"/>
      <c r="AH575" s="222"/>
      <c r="AI575" s="222"/>
      <c r="AJ575" s="222"/>
      <c r="AK575" s="224">
        <f t="shared" si="1703"/>
        <v>0</v>
      </c>
      <c r="AL575" s="224">
        <f t="shared" si="1704"/>
        <v>0</v>
      </c>
      <c r="AM575" s="222"/>
      <c r="AN575" s="222"/>
      <c r="AO575" s="222"/>
      <c r="AP575" s="222"/>
      <c r="AQ575" s="222"/>
      <c r="AR575" s="222"/>
      <c r="AS575" s="222"/>
      <c r="AT575" s="222"/>
      <c r="AU575" s="224">
        <f t="shared" si="1705"/>
        <v>0</v>
      </c>
      <c r="AV575" s="222"/>
      <c r="AW575" s="222"/>
      <c r="AX575" s="222"/>
      <c r="AY575" s="222"/>
      <c r="AZ575" s="224">
        <f t="shared" si="1706"/>
        <v>0</v>
      </c>
      <c r="BA575" s="222"/>
      <c r="BB575" s="222"/>
      <c r="BC575" s="222"/>
      <c r="BD575" s="222"/>
      <c r="BE575" s="224">
        <f t="shared" si="1707"/>
        <v>0</v>
      </c>
      <c r="BF575" s="222"/>
      <c r="BG575" s="222"/>
      <c r="BH575" s="222"/>
      <c r="BI575" s="222"/>
      <c r="BJ575" s="224">
        <f t="shared" si="1708"/>
        <v>0</v>
      </c>
      <c r="BK575" s="222"/>
      <c r="BL575" s="222"/>
      <c r="BM575" s="222"/>
      <c r="BN575" s="222"/>
      <c r="BO575" s="224">
        <f t="shared" si="1709"/>
        <v>0</v>
      </c>
      <c r="BP575" s="222"/>
      <c r="BQ575" s="222"/>
      <c r="BR575" s="222"/>
      <c r="BS575" s="222"/>
      <c r="BT575" s="224">
        <f t="shared" si="1710"/>
        <v>0</v>
      </c>
      <c r="BU575" s="222"/>
      <c r="BV575" s="222"/>
      <c r="BW575" s="222"/>
      <c r="BX575" s="222"/>
      <c r="BY575" s="224">
        <f t="shared" si="1711"/>
        <v>0</v>
      </c>
      <c r="BZ575" s="222"/>
      <c r="CA575" s="222"/>
      <c r="CB575" s="222"/>
      <c r="CC575" s="222"/>
      <c r="CD575" s="224">
        <f t="shared" si="1712"/>
        <v>0</v>
      </c>
      <c r="CE575" s="222"/>
      <c r="CF575" s="222"/>
      <c r="CG575" s="222"/>
      <c r="CH575" s="222"/>
      <c r="CI575" s="224">
        <f t="shared" si="1713"/>
        <v>0</v>
      </c>
      <c r="CJ575" s="222"/>
      <c r="CK575" s="222"/>
      <c r="CL575" s="222"/>
      <c r="CM575" s="222"/>
      <c r="CN575" s="224">
        <f t="shared" si="1714"/>
        <v>0</v>
      </c>
      <c r="CO575" s="222"/>
      <c r="CP575" s="222"/>
      <c r="CQ575" s="222"/>
      <c r="CR575" s="222"/>
      <c r="CS575" s="209">
        <f t="shared" si="1645"/>
        <v>0</v>
      </c>
      <c r="CT575" s="205"/>
      <c r="CU575" s="210">
        <f t="shared" si="1651"/>
        <v>0</v>
      </c>
      <c r="CV575" s="210">
        <f t="shared" si="1651"/>
        <v>0</v>
      </c>
      <c r="CW575" s="210">
        <f t="shared" si="1616"/>
        <v>0</v>
      </c>
      <c r="CX575" s="210">
        <f t="shared" si="1617"/>
        <v>0</v>
      </c>
      <c r="CY575" s="210">
        <f t="shared" si="1618"/>
        <v>0</v>
      </c>
      <c r="CZ575" s="210">
        <f t="shared" si="1619"/>
        <v>0</v>
      </c>
      <c r="DA575" s="210">
        <f t="shared" si="1652"/>
        <v>0</v>
      </c>
      <c r="DB575" s="210">
        <f t="shared" si="1652"/>
        <v>0</v>
      </c>
      <c r="DC575" s="210">
        <f t="shared" si="1620"/>
        <v>0</v>
      </c>
      <c r="DD575" s="210">
        <f t="shared" si="1621"/>
        <v>0</v>
      </c>
      <c r="DE575" s="210">
        <f t="shared" si="1622"/>
        <v>0</v>
      </c>
      <c r="DF575" s="210">
        <f t="shared" si="1623"/>
        <v>0</v>
      </c>
      <c r="DG575" s="210">
        <f t="shared" si="1624"/>
        <v>0</v>
      </c>
      <c r="DH575" s="210">
        <f t="shared" si="1625"/>
        <v>0</v>
      </c>
      <c r="DI575" s="210">
        <f t="shared" si="1626"/>
        <v>0</v>
      </c>
      <c r="DJ575" s="210">
        <f t="shared" si="1627"/>
        <v>0</v>
      </c>
      <c r="DK575" s="210">
        <f t="shared" si="1628"/>
        <v>0</v>
      </c>
      <c r="DL575" s="210">
        <f t="shared" si="1629"/>
        <v>0</v>
      </c>
      <c r="DN575" s="210">
        <f t="shared" si="1673"/>
        <v>0</v>
      </c>
      <c r="DO575" s="210">
        <f t="shared" si="1673"/>
        <v>0</v>
      </c>
      <c r="DP575" s="210">
        <f t="shared" si="1673"/>
        <v>0</v>
      </c>
      <c r="DQ575" s="210">
        <f t="shared" si="1672"/>
        <v>0</v>
      </c>
      <c r="DR575" s="210">
        <f t="shared" si="1672"/>
        <v>0</v>
      </c>
      <c r="DS575" s="210">
        <f t="shared" si="1672"/>
        <v>0</v>
      </c>
      <c r="DT575" s="210">
        <f t="shared" si="1672"/>
        <v>0</v>
      </c>
      <c r="DU575" s="210">
        <f t="shared" si="1672"/>
        <v>0</v>
      </c>
      <c r="DV575" s="210">
        <f t="shared" si="1672"/>
        <v>0</v>
      </c>
      <c r="DW575" s="210">
        <f t="shared" si="1672"/>
        <v>0</v>
      </c>
      <c r="DX575" s="210">
        <f t="shared" si="1672"/>
        <v>0</v>
      </c>
      <c r="DY575" s="210">
        <f t="shared" si="1694"/>
        <v>0</v>
      </c>
      <c r="DZ575" s="210">
        <f t="shared" si="1694"/>
        <v>0</v>
      </c>
      <c r="EA575" s="210">
        <f t="shared" si="1694"/>
        <v>0</v>
      </c>
      <c r="EB575" s="210">
        <f t="shared" si="1694"/>
        <v>0</v>
      </c>
      <c r="EC575" s="210">
        <f t="shared" si="1694"/>
        <v>0</v>
      </c>
      <c r="ED575" s="210">
        <f t="shared" si="1694"/>
        <v>0</v>
      </c>
      <c r="EE575" s="210">
        <f t="shared" si="1694"/>
        <v>0</v>
      </c>
      <c r="EF575" s="210">
        <f t="shared" si="1694"/>
        <v>0</v>
      </c>
      <c r="EG575" s="210">
        <f t="shared" si="1671"/>
        <v>0</v>
      </c>
      <c r="EH575" s="210">
        <f t="shared" si="1671"/>
        <v>0</v>
      </c>
      <c r="EI575" s="210">
        <f t="shared" si="1671"/>
        <v>0</v>
      </c>
      <c r="EJ575" s="210">
        <f t="shared" si="1671"/>
        <v>0</v>
      </c>
      <c r="EK575" s="210">
        <f t="shared" si="1671"/>
        <v>0</v>
      </c>
      <c r="EL575" s="210">
        <f t="shared" si="1671"/>
        <v>0</v>
      </c>
      <c r="EM575" s="210">
        <f t="shared" si="1671"/>
        <v>0</v>
      </c>
      <c r="EN575" s="210">
        <f t="shared" si="1671"/>
        <v>0</v>
      </c>
      <c r="EO575" s="210">
        <f t="shared" si="1671"/>
        <v>0</v>
      </c>
      <c r="EP575" s="210">
        <f t="shared" si="1715"/>
        <v>0</v>
      </c>
      <c r="EQ575" s="210">
        <f t="shared" si="1715"/>
        <v>0</v>
      </c>
      <c r="ES575" s="210">
        <f t="shared" si="1630"/>
        <v>0</v>
      </c>
      <c r="ET575" s="210">
        <f t="shared" si="1631"/>
        <v>0</v>
      </c>
      <c r="EU575" s="210">
        <f t="shared" si="1632"/>
        <v>0</v>
      </c>
      <c r="EV575" s="210">
        <f t="shared" si="1633"/>
        <v>0</v>
      </c>
      <c r="EW575" s="210">
        <f t="shared" si="1634"/>
        <v>0</v>
      </c>
      <c r="EX575" s="210">
        <f t="shared" si="1635"/>
        <v>0</v>
      </c>
      <c r="EY575" s="210">
        <f t="shared" si="1636"/>
        <v>0</v>
      </c>
      <c r="EZ575" s="210">
        <f t="shared" si="1637"/>
        <v>0</v>
      </c>
      <c r="FA575" s="210">
        <f t="shared" si="1638"/>
        <v>0</v>
      </c>
      <c r="FB575" s="210">
        <f t="shared" si="1639"/>
        <v>0</v>
      </c>
      <c r="FC575" s="210">
        <f t="shared" si="1640"/>
        <v>0</v>
      </c>
      <c r="FD575" s="210">
        <f t="shared" si="1641"/>
        <v>0</v>
      </c>
      <c r="FE575" s="210">
        <f t="shared" si="1642"/>
        <v>0</v>
      </c>
      <c r="FF575" s="210">
        <f t="shared" si="1643"/>
        <v>0</v>
      </c>
      <c r="FG575" s="210">
        <f t="shared" si="1644"/>
        <v>0</v>
      </c>
      <c r="FI575" s="211">
        <f t="shared" si="1567"/>
        <v>0</v>
      </c>
      <c r="FJ575" s="211">
        <f t="shared" si="1568"/>
        <v>0</v>
      </c>
      <c r="FK575" s="211">
        <f t="shared" si="1569"/>
        <v>0</v>
      </c>
      <c r="FL575" s="211">
        <f t="shared" si="1570"/>
        <v>0</v>
      </c>
      <c r="FM575" s="211">
        <f t="shared" si="1571"/>
        <v>0</v>
      </c>
      <c r="FN575" s="211">
        <f t="shared" si="1572"/>
        <v>0</v>
      </c>
      <c r="FO575" s="211">
        <f t="shared" si="1573"/>
        <v>0</v>
      </c>
      <c r="FP575" s="211">
        <f t="shared" si="1574"/>
        <v>0</v>
      </c>
      <c r="FQ575" s="211">
        <f t="shared" si="1575"/>
        <v>0</v>
      </c>
      <c r="FR575" s="211">
        <f t="shared" si="1576"/>
        <v>0</v>
      </c>
      <c r="FS575" s="211">
        <f t="shared" si="1577"/>
        <v>0</v>
      </c>
      <c r="FT575" s="211">
        <f t="shared" si="1578"/>
        <v>0</v>
      </c>
      <c r="FU575" s="211">
        <f t="shared" si="1579"/>
        <v>0</v>
      </c>
      <c r="FV575" s="211">
        <f t="shared" si="1580"/>
        <v>0</v>
      </c>
      <c r="FW575" s="211">
        <f t="shared" si="1581"/>
        <v>0</v>
      </c>
      <c r="FX575" s="211">
        <f t="shared" si="1582"/>
        <v>0</v>
      </c>
      <c r="FY575" s="211">
        <f t="shared" si="1583"/>
        <v>0</v>
      </c>
      <c r="FZ575" s="211">
        <f t="shared" si="1584"/>
        <v>0</v>
      </c>
      <c r="GA575" s="211">
        <f t="shared" si="1585"/>
        <v>0</v>
      </c>
      <c r="GB575" s="211">
        <f t="shared" si="1586"/>
        <v>0</v>
      </c>
      <c r="GC575" s="211">
        <f t="shared" si="1587"/>
        <v>0</v>
      </c>
      <c r="GD575" s="211">
        <f t="shared" si="1588"/>
        <v>0</v>
      </c>
      <c r="GE575" s="211">
        <f t="shared" si="1589"/>
        <v>0</v>
      </c>
      <c r="GF575" s="211">
        <f t="shared" si="1590"/>
        <v>0</v>
      </c>
      <c r="GG575" s="211">
        <f t="shared" si="1591"/>
        <v>0</v>
      </c>
      <c r="GH575" s="211">
        <f t="shared" si="1592"/>
        <v>0</v>
      </c>
      <c r="GI575" s="211">
        <f t="shared" si="1593"/>
        <v>0</v>
      </c>
      <c r="GJ575" s="211">
        <f t="shared" si="1594"/>
        <v>0</v>
      </c>
      <c r="GK575" s="211">
        <f t="shared" si="1595"/>
        <v>0</v>
      </c>
      <c r="GL575" s="211">
        <f t="shared" si="1596"/>
        <v>0</v>
      </c>
    </row>
    <row r="576" spans="3:194" ht="42.75">
      <c r="C576" s="32" t="s">
        <v>82</v>
      </c>
      <c r="D576" s="216">
        <v>5600</v>
      </c>
      <c r="E576" s="217" t="s">
        <v>31</v>
      </c>
      <c r="F576" s="217" t="s">
        <v>31</v>
      </c>
      <c r="G576" s="218">
        <f>SUM(G578:G579)</f>
        <v>0</v>
      </c>
      <c r="H576" s="218">
        <f>SUM(H578:H579)</f>
        <v>0</v>
      </c>
      <c r="I576" s="218">
        <f t="shared" ref="I576:BT576" si="1716">SUM(I578:I579)</f>
        <v>0</v>
      </c>
      <c r="J576" s="218">
        <f t="shared" si="1716"/>
        <v>0</v>
      </c>
      <c r="K576" s="218">
        <f t="shared" si="1716"/>
        <v>0</v>
      </c>
      <c r="L576" s="218">
        <f t="shared" si="1716"/>
        <v>0</v>
      </c>
      <c r="M576" s="218">
        <f t="shared" si="1716"/>
        <v>0</v>
      </c>
      <c r="N576" s="218">
        <f t="shared" si="1716"/>
        <v>0</v>
      </c>
      <c r="O576" s="218">
        <f t="shared" si="1716"/>
        <v>0</v>
      </c>
      <c r="P576" s="218">
        <f t="shared" si="1716"/>
        <v>0</v>
      </c>
      <c r="Q576" s="218">
        <f t="shared" si="1716"/>
        <v>0</v>
      </c>
      <c r="R576" s="218">
        <f t="shared" si="1716"/>
        <v>0</v>
      </c>
      <c r="S576" s="218">
        <f t="shared" si="1716"/>
        <v>0</v>
      </c>
      <c r="T576" s="218">
        <f t="shared" si="1716"/>
        <v>0</v>
      </c>
      <c r="U576" s="218">
        <f t="shared" si="1716"/>
        <v>0</v>
      </c>
      <c r="V576" s="218">
        <f t="shared" si="1716"/>
        <v>0</v>
      </c>
      <c r="W576" s="218">
        <f t="shared" si="1716"/>
        <v>0</v>
      </c>
      <c r="X576" s="218">
        <f t="shared" si="1716"/>
        <v>0</v>
      </c>
      <c r="Y576" s="218">
        <f t="shared" si="1716"/>
        <v>0</v>
      </c>
      <c r="Z576" s="218">
        <f t="shared" si="1716"/>
        <v>0</v>
      </c>
      <c r="AA576" s="218">
        <f t="shared" si="1716"/>
        <v>0</v>
      </c>
      <c r="AB576" s="218">
        <f t="shared" si="1716"/>
        <v>0</v>
      </c>
      <c r="AC576" s="218">
        <f t="shared" si="1716"/>
        <v>0</v>
      </c>
      <c r="AD576" s="218">
        <f t="shared" si="1716"/>
        <v>0</v>
      </c>
      <c r="AE576" s="218">
        <f t="shared" si="1716"/>
        <v>0</v>
      </c>
      <c r="AF576" s="218">
        <f t="shared" si="1716"/>
        <v>0</v>
      </c>
      <c r="AG576" s="218">
        <f t="shared" si="1716"/>
        <v>0</v>
      </c>
      <c r="AH576" s="218">
        <f t="shared" si="1716"/>
        <v>0</v>
      </c>
      <c r="AI576" s="218">
        <f t="shared" si="1716"/>
        <v>0</v>
      </c>
      <c r="AJ576" s="218">
        <f t="shared" si="1716"/>
        <v>0</v>
      </c>
      <c r="AK576" s="218">
        <f t="shared" si="1716"/>
        <v>0</v>
      </c>
      <c r="AL576" s="218">
        <f t="shared" si="1716"/>
        <v>0</v>
      </c>
      <c r="AM576" s="218">
        <f t="shared" si="1716"/>
        <v>0</v>
      </c>
      <c r="AN576" s="218">
        <f t="shared" si="1716"/>
        <v>0</v>
      </c>
      <c r="AO576" s="218">
        <f t="shared" si="1716"/>
        <v>0</v>
      </c>
      <c r="AP576" s="218">
        <f t="shared" si="1716"/>
        <v>0</v>
      </c>
      <c r="AQ576" s="218">
        <f t="shared" si="1716"/>
        <v>0</v>
      </c>
      <c r="AR576" s="218">
        <f t="shared" si="1716"/>
        <v>0</v>
      </c>
      <c r="AS576" s="218">
        <f t="shared" si="1716"/>
        <v>0</v>
      </c>
      <c r="AT576" s="218">
        <f t="shared" si="1716"/>
        <v>0</v>
      </c>
      <c r="AU576" s="218">
        <f t="shared" si="1716"/>
        <v>0</v>
      </c>
      <c r="AV576" s="218">
        <f t="shared" si="1716"/>
        <v>0</v>
      </c>
      <c r="AW576" s="218">
        <f t="shared" si="1716"/>
        <v>0</v>
      </c>
      <c r="AX576" s="218">
        <f t="shared" si="1716"/>
        <v>0</v>
      </c>
      <c r="AY576" s="218">
        <f t="shared" si="1716"/>
        <v>0</v>
      </c>
      <c r="AZ576" s="218">
        <f t="shared" si="1716"/>
        <v>0</v>
      </c>
      <c r="BA576" s="218">
        <f t="shared" si="1716"/>
        <v>0</v>
      </c>
      <c r="BB576" s="218">
        <f t="shared" si="1716"/>
        <v>0</v>
      </c>
      <c r="BC576" s="218">
        <f t="shared" si="1716"/>
        <v>0</v>
      </c>
      <c r="BD576" s="218">
        <f t="shared" si="1716"/>
        <v>0</v>
      </c>
      <c r="BE576" s="218">
        <f t="shared" si="1716"/>
        <v>0</v>
      </c>
      <c r="BF576" s="218">
        <f t="shared" si="1716"/>
        <v>0</v>
      </c>
      <c r="BG576" s="218">
        <f t="shared" si="1716"/>
        <v>0</v>
      </c>
      <c r="BH576" s="218">
        <f t="shared" si="1716"/>
        <v>0</v>
      </c>
      <c r="BI576" s="218">
        <f t="shared" si="1716"/>
        <v>0</v>
      </c>
      <c r="BJ576" s="218">
        <f t="shared" si="1716"/>
        <v>0</v>
      </c>
      <c r="BK576" s="218">
        <f t="shared" si="1716"/>
        <v>0</v>
      </c>
      <c r="BL576" s="218">
        <f t="shared" si="1716"/>
        <v>0</v>
      </c>
      <c r="BM576" s="218">
        <f t="shared" si="1716"/>
        <v>0</v>
      </c>
      <c r="BN576" s="218">
        <f t="shared" si="1716"/>
        <v>0</v>
      </c>
      <c r="BO576" s="218">
        <f t="shared" si="1716"/>
        <v>0</v>
      </c>
      <c r="BP576" s="218">
        <f t="shared" si="1716"/>
        <v>0</v>
      </c>
      <c r="BQ576" s="218">
        <f t="shared" si="1716"/>
        <v>0</v>
      </c>
      <c r="BR576" s="218">
        <f t="shared" si="1716"/>
        <v>0</v>
      </c>
      <c r="BS576" s="218">
        <f t="shared" si="1716"/>
        <v>0</v>
      </c>
      <c r="BT576" s="218">
        <f t="shared" si="1716"/>
        <v>0</v>
      </c>
      <c r="BU576" s="218">
        <f t="shared" ref="BU576:CR576" si="1717">SUM(BU578:BU579)</f>
        <v>0</v>
      </c>
      <c r="BV576" s="218">
        <f t="shared" si="1717"/>
        <v>0</v>
      </c>
      <c r="BW576" s="218">
        <f t="shared" si="1717"/>
        <v>0</v>
      </c>
      <c r="BX576" s="218">
        <f t="shared" si="1717"/>
        <v>0</v>
      </c>
      <c r="BY576" s="218">
        <f t="shared" si="1717"/>
        <v>0</v>
      </c>
      <c r="BZ576" s="218">
        <f t="shared" si="1717"/>
        <v>0</v>
      </c>
      <c r="CA576" s="218">
        <f t="shared" si="1717"/>
        <v>0</v>
      </c>
      <c r="CB576" s="218">
        <f t="shared" si="1717"/>
        <v>0</v>
      </c>
      <c r="CC576" s="218">
        <f t="shared" si="1717"/>
        <v>0</v>
      </c>
      <c r="CD576" s="218">
        <f t="shared" si="1717"/>
        <v>0</v>
      </c>
      <c r="CE576" s="218">
        <f t="shared" si="1717"/>
        <v>0</v>
      </c>
      <c r="CF576" s="218">
        <f t="shared" si="1717"/>
        <v>0</v>
      </c>
      <c r="CG576" s="218">
        <f t="shared" si="1717"/>
        <v>0</v>
      </c>
      <c r="CH576" s="218">
        <f t="shared" si="1717"/>
        <v>0</v>
      </c>
      <c r="CI576" s="218">
        <f t="shared" si="1717"/>
        <v>0</v>
      </c>
      <c r="CJ576" s="218">
        <f t="shared" si="1717"/>
        <v>0</v>
      </c>
      <c r="CK576" s="218">
        <f t="shared" si="1717"/>
        <v>0</v>
      </c>
      <c r="CL576" s="218">
        <f t="shared" si="1717"/>
        <v>0</v>
      </c>
      <c r="CM576" s="218">
        <f t="shared" si="1717"/>
        <v>0</v>
      </c>
      <c r="CN576" s="218">
        <f t="shared" si="1717"/>
        <v>0</v>
      </c>
      <c r="CO576" s="218">
        <f t="shared" si="1717"/>
        <v>0</v>
      </c>
      <c r="CP576" s="218">
        <f t="shared" si="1717"/>
        <v>0</v>
      </c>
      <c r="CQ576" s="218">
        <f t="shared" si="1717"/>
        <v>0</v>
      </c>
      <c r="CR576" s="218">
        <f t="shared" si="1717"/>
        <v>0</v>
      </c>
      <c r="CS576" s="209">
        <f t="shared" si="1645"/>
        <v>0</v>
      </c>
      <c r="CT576" s="205"/>
      <c r="CU576" s="210">
        <f t="shared" si="1651"/>
        <v>0</v>
      </c>
      <c r="CV576" s="210">
        <f t="shared" si="1651"/>
        <v>0</v>
      </c>
      <c r="CW576" s="210">
        <f t="shared" si="1616"/>
        <v>0</v>
      </c>
      <c r="CX576" s="210">
        <f t="shared" si="1617"/>
        <v>0</v>
      </c>
      <c r="CY576" s="210">
        <f t="shared" si="1618"/>
        <v>0</v>
      </c>
      <c r="CZ576" s="210">
        <f t="shared" si="1619"/>
        <v>0</v>
      </c>
      <c r="DA576" s="210">
        <f t="shared" si="1652"/>
        <v>0</v>
      </c>
      <c r="DB576" s="210">
        <f t="shared" si="1652"/>
        <v>0</v>
      </c>
      <c r="DC576" s="210">
        <f t="shared" si="1620"/>
        <v>0</v>
      </c>
      <c r="DD576" s="210">
        <f t="shared" si="1621"/>
        <v>0</v>
      </c>
      <c r="DE576" s="210">
        <f t="shared" si="1622"/>
        <v>0</v>
      </c>
      <c r="DF576" s="210">
        <f t="shared" si="1623"/>
        <v>0</v>
      </c>
      <c r="DG576" s="210">
        <f t="shared" si="1624"/>
        <v>0</v>
      </c>
      <c r="DH576" s="210">
        <f t="shared" si="1625"/>
        <v>0</v>
      </c>
      <c r="DI576" s="210">
        <f t="shared" si="1626"/>
        <v>0</v>
      </c>
      <c r="DJ576" s="210">
        <f t="shared" si="1627"/>
        <v>0</v>
      </c>
      <c r="DK576" s="210">
        <f t="shared" si="1628"/>
        <v>0</v>
      </c>
      <c r="DL576" s="210">
        <f t="shared" si="1629"/>
        <v>0</v>
      </c>
      <c r="DN576" s="210">
        <f t="shared" si="1673"/>
        <v>0</v>
      </c>
      <c r="DO576" s="210">
        <f t="shared" si="1673"/>
        <v>0</v>
      </c>
      <c r="DP576" s="210">
        <f t="shared" si="1673"/>
        <v>0</v>
      </c>
      <c r="DQ576" s="210">
        <f t="shared" si="1672"/>
        <v>0</v>
      </c>
      <c r="DR576" s="210">
        <f t="shared" si="1672"/>
        <v>0</v>
      </c>
      <c r="DS576" s="210">
        <f t="shared" si="1672"/>
        <v>0</v>
      </c>
      <c r="DT576" s="210">
        <f t="shared" si="1672"/>
        <v>0</v>
      </c>
      <c r="DU576" s="210">
        <f t="shared" si="1672"/>
        <v>0</v>
      </c>
      <c r="DV576" s="210">
        <f t="shared" si="1672"/>
        <v>0</v>
      </c>
      <c r="DW576" s="210">
        <f t="shared" si="1672"/>
        <v>0</v>
      </c>
      <c r="DX576" s="210">
        <f t="shared" si="1672"/>
        <v>0</v>
      </c>
      <c r="DY576" s="210">
        <f t="shared" si="1694"/>
        <v>0</v>
      </c>
      <c r="DZ576" s="210">
        <f t="shared" si="1694"/>
        <v>0</v>
      </c>
      <c r="EA576" s="210">
        <f t="shared" si="1694"/>
        <v>0</v>
      </c>
      <c r="EB576" s="210">
        <f t="shared" si="1694"/>
        <v>0</v>
      </c>
      <c r="EC576" s="210">
        <f t="shared" si="1694"/>
        <v>0</v>
      </c>
      <c r="ED576" s="210">
        <f t="shared" si="1694"/>
        <v>0</v>
      </c>
      <c r="EE576" s="210">
        <f t="shared" si="1694"/>
        <v>0</v>
      </c>
      <c r="EF576" s="210">
        <f t="shared" si="1694"/>
        <v>0</v>
      </c>
      <c r="EG576" s="210">
        <f t="shared" si="1671"/>
        <v>0</v>
      </c>
      <c r="EH576" s="210">
        <f t="shared" si="1671"/>
        <v>0</v>
      </c>
      <c r="EI576" s="210">
        <f t="shared" si="1671"/>
        <v>0</v>
      </c>
      <c r="EJ576" s="210">
        <f t="shared" si="1671"/>
        <v>0</v>
      </c>
      <c r="EK576" s="210">
        <f t="shared" si="1671"/>
        <v>0</v>
      </c>
      <c r="EL576" s="210">
        <f t="shared" si="1671"/>
        <v>0</v>
      </c>
      <c r="EM576" s="210">
        <f t="shared" si="1671"/>
        <v>0</v>
      </c>
      <c r="EN576" s="210">
        <f t="shared" si="1671"/>
        <v>0</v>
      </c>
      <c r="EO576" s="210">
        <f t="shared" si="1671"/>
        <v>0</v>
      </c>
      <c r="EP576" s="210">
        <f t="shared" si="1715"/>
        <v>0</v>
      </c>
      <c r="EQ576" s="210">
        <f t="shared" si="1715"/>
        <v>0</v>
      </c>
      <c r="ES576" s="210">
        <f t="shared" si="1630"/>
        <v>0</v>
      </c>
      <c r="ET576" s="210">
        <f t="shared" si="1631"/>
        <v>0</v>
      </c>
      <c r="EU576" s="210">
        <f t="shared" si="1632"/>
        <v>0</v>
      </c>
      <c r="EV576" s="210">
        <f t="shared" si="1633"/>
        <v>0</v>
      </c>
      <c r="EW576" s="210">
        <f t="shared" si="1634"/>
        <v>0</v>
      </c>
      <c r="EX576" s="210">
        <f t="shared" si="1635"/>
        <v>0</v>
      </c>
      <c r="EY576" s="210">
        <f t="shared" si="1636"/>
        <v>0</v>
      </c>
      <c r="EZ576" s="210">
        <f t="shared" si="1637"/>
        <v>0</v>
      </c>
      <c r="FA576" s="210">
        <f t="shared" si="1638"/>
        <v>0</v>
      </c>
      <c r="FB576" s="210">
        <f t="shared" si="1639"/>
        <v>0</v>
      </c>
      <c r="FC576" s="210">
        <f t="shared" si="1640"/>
        <v>0</v>
      </c>
      <c r="FD576" s="210">
        <f t="shared" si="1641"/>
        <v>0</v>
      </c>
      <c r="FE576" s="210">
        <f t="shared" si="1642"/>
        <v>0</v>
      </c>
      <c r="FF576" s="210">
        <f t="shared" si="1643"/>
        <v>0</v>
      </c>
      <c r="FG576" s="210">
        <f t="shared" si="1644"/>
        <v>0</v>
      </c>
      <c r="FI576" s="211">
        <f t="shared" si="1567"/>
        <v>0</v>
      </c>
      <c r="FJ576" s="211">
        <f t="shared" si="1568"/>
        <v>0</v>
      </c>
      <c r="FK576" s="211">
        <f t="shared" si="1569"/>
        <v>0</v>
      </c>
      <c r="FL576" s="211">
        <f t="shared" si="1570"/>
        <v>0</v>
      </c>
      <c r="FM576" s="211">
        <f t="shared" si="1571"/>
        <v>0</v>
      </c>
      <c r="FN576" s="211">
        <f t="shared" si="1572"/>
        <v>0</v>
      </c>
      <c r="FO576" s="211">
        <f t="shared" si="1573"/>
        <v>0</v>
      </c>
      <c r="FP576" s="211">
        <f t="shared" si="1574"/>
        <v>0</v>
      </c>
      <c r="FQ576" s="211">
        <f t="shared" si="1575"/>
        <v>0</v>
      </c>
      <c r="FR576" s="211">
        <f t="shared" si="1576"/>
        <v>0</v>
      </c>
      <c r="FS576" s="211">
        <f t="shared" si="1577"/>
        <v>0</v>
      </c>
      <c r="FT576" s="211">
        <f t="shared" si="1578"/>
        <v>0</v>
      </c>
      <c r="FU576" s="211">
        <f t="shared" si="1579"/>
        <v>0</v>
      </c>
      <c r="FV576" s="211">
        <f t="shared" si="1580"/>
        <v>0</v>
      </c>
      <c r="FW576" s="211">
        <f t="shared" si="1581"/>
        <v>0</v>
      </c>
      <c r="FX576" s="211">
        <f t="shared" si="1582"/>
        <v>0</v>
      </c>
      <c r="FY576" s="211">
        <f t="shared" si="1583"/>
        <v>0</v>
      </c>
      <c r="FZ576" s="211">
        <f t="shared" si="1584"/>
        <v>0</v>
      </c>
      <c r="GA576" s="211">
        <f t="shared" si="1585"/>
        <v>0</v>
      </c>
      <c r="GB576" s="211">
        <f t="shared" si="1586"/>
        <v>0</v>
      </c>
      <c r="GC576" s="211">
        <f t="shared" si="1587"/>
        <v>0</v>
      </c>
      <c r="GD576" s="211">
        <f t="shared" si="1588"/>
        <v>0</v>
      </c>
      <c r="GE576" s="211">
        <f t="shared" si="1589"/>
        <v>0</v>
      </c>
      <c r="GF576" s="211">
        <f t="shared" si="1590"/>
        <v>0</v>
      </c>
      <c r="GG576" s="211">
        <f t="shared" si="1591"/>
        <v>0</v>
      </c>
      <c r="GH576" s="211">
        <f t="shared" si="1592"/>
        <v>0</v>
      </c>
      <c r="GI576" s="211">
        <f t="shared" si="1593"/>
        <v>0</v>
      </c>
      <c r="GJ576" s="211">
        <f t="shared" si="1594"/>
        <v>0</v>
      </c>
      <c r="GK576" s="211">
        <f t="shared" si="1595"/>
        <v>0</v>
      </c>
      <c r="GL576" s="211">
        <f t="shared" si="1596"/>
        <v>0</v>
      </c>
    </row>
    <row r="577" spans="3:194">
      <c r="C577" s="53" t="s">
        <v>2</v>
      </c>
      <c r="D577" s="27"/>
      <c r="E577" s="220"/>
      <c r="F577" s="221"/>
      <c r="G577" s="222"/>
      <c r="H577" s="222"/>
      <c r="I577" s="222"/>
      <c r="J577" s="222"/>
      <c r="K577" s="222"/>
      <c r="L577" s="222"/>
      <c r="M577" s="222"/>
      <c r="N577" s="222"/>
      <c r="O577" s="222"/>
      <c r="P577" s="222"/>
      <c r="Q577" s="222"/>
      <c r="R577" s="222"/>
      <c r="S577" s="222"/>
      <c r="T577" s="222"/>
      <c r="U577" s="222"/>
      <c r="V577" s="222"/>
      <c r="W577" s="222"/>
      <c r="X577" s="222"/>
      <c r="Y577" s="222"/>
      <c r="Z577" s="222"/>
      <c r="AA577" s="222"/>
      <c r="AB577" s="222"/>
      <c r="AC577" s="222"/>
      <c r="AD577" s="222"/>
      <c r="AE577" s="222"/>
      <c r="AF577" s="222"/>
      <c r="AG577" s="222"/>
      <c r="AH577" s="222"/>
      <c r="AI577" s="222"/>
      <c r="AJ577" s="222"/>
      <c r="AK577" s="222"/>
      <c r="AL577" s="222"/>
      <c r="AM577" s="222"/>
      <c r="AN577" s="222"/>
      <c r="AO577" s="222"/>
      <c r="AP577" s="222"/>
      <c r="AQ577" s="222"/>
      <c r="AR577" s="222"/>
      <c r="AS577" s="222"/>
      <c r="AT577" s="222"/>
      <c r="AU577" s="222"/>
      <c r="AV577" s="222"/>
      <c r="AW577" s="222"/>
      <c r="AX577" s="222"/>
      <c r="AY577" s="222"/>
      <c r="AZ577" s="222"/>
      <c r="BA577" s="222"/>
      <c r="BB577" s="222"/>
      <c r="BC577" s="222"/>
      <c r="BD577" s="222"/>
      <c r="BE577" s="222"/>
      <c r="BF577" s="222"/>
      <c r="BG577" s="222"/>
      <c r="BH577" s="222"/>
      <c r="BI577" s="222"/>
      <c r="BJ577" s="222"/>
      <c r="BK577" s="222"/>
      <c r="BL577" s="222"/>
      <c r="BM577" s="222"/>
      <c r="BN577" s="222"/>
      <c r="BO577" s="222"/>
      <c r="BP577" s="222"/>
      <c r="BQ577" s="222"/>
      <c r="BR577" s="222"/>
      <c r="BS577" s="222"/>
      <c r="BT577" s="222"/>
      <c r="BU577" s="222"/>
      <c r="BV577" s="222"/>
      <c r="BW577" s="222"/>
      <c r="BX577" s="222"/>
      <c r="BY577" s="222"/>
      <c r="BZ577" s="222"/>
      <c r="CA577" s="222"/>
      <c r="CB577" s="222"/>
      <c r="CC577" s="222"/>
      <c r="CD577" s="222"/>
      <c r="CE577" s="222"/>
      <c r="CF577" s="222"/>
      <c r="CG577" s="222"/>
      <c r="CH577" s="222"/>
      <c r="CI577" s="222"/>
      <c r="CJ577" s="222"/>
      <c r="CK577" s="222"/>
      <c r="CL577" s="222"/>
      <c r="CM577" s="222"/>
      <c r="CN577" s="222"/>
      <c r="CO577" s="222"/>
      <c r="CP577" s="222"/>
      <c r="CQ577" s="222"/>
      <c r="CR577" s="222"/>
      <c r="CS577" s="209">
        <f t="shared" si="1645"/>
        <v>0</v>
      </c>
      <c r="CT577" s="205"/>
      <c r="CU577" s="210">
        <f t="shared" si="1651"/>
        <v>0</v>
      </c>
      <c r="CV577" s="210">
        <f t="shared" si="1651"/>
        <v>0</v>
      </c>
      <c r="CW577" s="210">
        <f t="shared" si="1616"/>
        <v>0</v>
      </c>
      <c r="CX577" s="210">
        <f t="shared" si="1617"/>
        <v>0</v>
      </c>
      <c r="CY577" s="210">
        <f t="shared" si="1618"/>
        <v>0</v>
      </c>
      <c r="CZ577" s="210">
        <f t="shared" si="1619"/>
        <v>0</v>
      </c>
      <c r="DA577" s="210">
        <f t="shared" si="1652"/>
        <v>0</v>
      </c>
      <c r="DB577" s="210">
        <f t="shared" si="1652"/>
        <v>0</v>
      </c>
      <c r="DC577" s="210">
        <f t="shared" si="1620"/>
        <v>0</v>
      </c>
      <c r="DD577" s="210">
        <f t="shared" si="1621"/>
        <v>0</v>
      </c>
      <c r="DE577" s="210">
        <f t="shared" si="1622"/>
        <v>0</v>
      </c>
      <c r="DF577" s="210">
        <f t="shared" si="1623"/>
        <v>0</v>
      </c>
      <c r="DG577" s="210">
        <f t="shared" si="1624"/>
        <v>0</v>
      </c>
      <c r="DH577" s="210">
        <f t="shared" si="1625"/>
        <v>0</v>
      </c>
      <c r="DI577" s="210">
        <f t="shared" si="1626"/>
        <v>0</v>
      </c>
      <c r="DJ577" s="210">
        <f t="shared" si="1627"/>
        <v>0</v>
      </c>
      <c r="DK577" s="210">
        <f t="shared" si="1628"/>
        <v>0</v>
      </c>
      <c r="DL577" s="210">
        <f t="shared" si="1629"/>
        <v>0</v>
      </c>
      <c r="DN577" s="210">
        <f t="shared" si="1673"/>
        <v>0</v>
      </c>
      <c r="DO577" s="210">
        <f t="shared" si="1673"/>
        <v>0</v>
      </c>
      <c r="DP577" s="210">
        <f t="shared" si="1673"/>
        <v>0</v>
      </c>
      <c r="DQ577" s="210">
        <f t="shared" si="1672"/>
        <v>0</v>
      </c>
      <c r="DR577" s="210">
        <f t="shared" si="1672"/>
        <v>0</v>
      </c>
      <c r="DS577" s="210">
        <f t="shared" si="1672"/>
        <v>0</v>
      </c>
      <c r="DT577" s="210">
        <f t="shared" si="1672"/>
        <v>0</v>
      </c>
      <c r="DU577" s="210">
        <f t="shared" si="1672"/>
        <v>0</v>
      </c>
      <c r="DV577" s="210">
        <f t="shared" si="1672"/>
        <v>0</v>
      </c>
      <c r="DW577" s="210">
        <f t="shared" si="1672"/>
        <v>0</v>
      </c>
      <c r="DX577" s="210">
        <f t="shared" si="1672"/>
        <v>0</v>
      </c>
      <c r="DY577" s="210">
        <f t="shared" si="1694"/>
        <v>0</v>
      </c>
      <c r="DZ577" s="210">
        <f t="shared" si="1694"/>
        <v>0</v>
      </c>
      <c r="EA577" s="210">
        <f t="shared" si="1694"/>
        <v>0</v>
      </c>
      <c r="EB577" s="210">
        <f t="shared" si="1694"/>
        <v>0</v>
      </c>
      <c r="EC577" s="210">
        <f t="shared" si="1694"/>
        <v>0</v>
      </c>
      <c r="ED577" s="210">
        <f t="shared" si="1694"/>
        <v>0</v>
      </c>
      <c r="EE577" s="210">
        <f t="shared" si="1694"/>
        <v>0</v>
      </c>
      <c r="EF577" s="210">
        <f t="shared" si="1694"/>
        <v>0</v>
      </c>
      <c r="EG577" s="210">
        <f t="shared" si="1671"/>
        <v>0</v>
      </c>
      <c r="EH577" s="210">
        <f t="shared" si="1671"/>
        <v>0</v>
      </c>
      <c r="EI577" s="210">
        <f t="shared" si="1671"/>
        <v>0</v>
      </c>
      <c r="EJ577" s="210">
        <f t="shared" si="1671"/>
        <v>0</v>
      </c>
      <c r="EK577" s="210">
        <f t="shared" si="1671"/>
        <v>0</v>
      </c>
      <c r="EL577" s="210">
        <f t="shared" si="1671"/>
        <v>0</v>
      </c>
      <c r="EM577" s="210">
        <f t="shared" si="1671"/>
        <v>0</v>
      </c>
      <c r="EN577" s="210">
        <f t="shared" si="1671"/>
        <v>0</v>
      </c>
      <c r="EO577" s="210">
        <f t="shared" si="1671"/>
        <v>0</v>
      </c>
      <c r="EP577" s="210">
        <f t="shared" si="1715"/>
        <v>0</v>
      </c>
      <c r="EQ577" s="210">
        <f t="shared" si="1715"/>
        <v>0</v>
      </c>
      <c r="ES577" s="210">
        <f t="shared" si="1630"/>
        <v>0</v>
      </c>
      <c r="ET577" s="210">
        <f t="shared" si="1631"/>
        <v>0</v>
      </c>
      <c r="EU577" s="210">
        <f t="shared" si="1632"/>
        <v>0</v>
      </c>
      <c r="EV577" s="210">
        <f t="shared" si="1633"/>
        <v>0</v>
      </c>
      <c r="EW577" s="210">
        <f t="shared" si="1634"/>
        <v>0</v>
      </c>
      <c r="EX577" s="210">
        <f t="shared" si="1635"/>
        <v>0</v>
      </c>
      <c r="EY577" s="210">
        <f t="shared" si="1636"/>
        <v>0</v>
      </c>
      <c r="EZ577" s="210">
        <f t="shared" si="1637"/>
        <v>0</v>
      </c>
      <c r="FA577" s="210">
        <f t="shared" si="1638"/>
        <v>0</v>
      </c>
      <c r="FB577" s="210">
        <f t="shared" si="1639"/>
        <v>0</v>
      </c>
      <c r="FC577" s="210">
        <f t="shared" si="1640"/>
        <v>0</v>
      </c>
      <c r="FD577" s="210">
        <f t="shared" si="1641"/>
        <v>0</v>
      </c>
      <c r="FE577" s="210">
        <f t="shared" si="1642"/>
        <v>0</v>
      </c>
      <c r="FF577" s="210">
        <f t="shared" si="1643"/>
        <v>0</v>
      </c>
      <c r="FG577" s="210">
        <f t="shared" si="1644"/>
        <v>0</v>
      </c>
      <c r="FI577" s="211">
        <f t="shared" si="1567"/>
        <v>0</v>
      </c>
      <c r="FJ577" s="211">
        <f t="shared" si="1568"/>
        <v>0</v>
      </c>
      <c r="FK577" s="211">
        <f t="shared" si="1569"/>
        <v>0</v>
      </c>
      <c r="FL577" s="211">
        <f t="shared" si="1570"/>
        <v>0</v>
      </c>
      <c r="FM577" s="211">
        <f t="shared" si="1571"/>
        <v>0</v>
      </c>
      <c r="FN577" s="211">
        <f t="shared" si="1572"/>
        <v>0</v>
      </c>
      <c r="FO577" s="211">
        <f t="shared" si="1573"/>
        <v>0</v>
      </c>
      <c r="FP577" s="211">
        <f t="shared" si="1574"/>
        <v>0</v>
      </c>
      <c r="FQ577" s="211">
        <f t="shared" si="1575"/>
        <v>0</v>
      </c>
      <c r="FR577" s="211">
        <f t="shared" si="1576"/>
        <v>0</v>
      </c>
      <c r="FS577" s="211">
        <f t="shared" si="1577"/>
        <v>0</v>
      </c>
      <c r="FT577" s="211">
        <f t="shared" si="1578"/>
        <v>0</v>
      </c>
      <c r="FU577" s="211">
        <f t="shared" si="1579"/>
        <v>0</v>
      </c>
      <c r="FV577" s="211">
        <f t="shared" si="1580"/>
        <v>0</v>
      </c>
      <c r="FW577" s="211">
        <f t="shared" si="1581"/>
        <v>0</v>
      </c>
      <c r="FX577" s="211">
        <f t="shared" si="1582"/>
        <v>0</v>
      </c>
      <c r="FY577" s="211">
        <f t="shared" si="1583"/>
        <v>0</v>
      </c>
      <c r="FZ577" s="211">
        <f t="shared" si="1584"/>
        <v>0</v>
      </c>
      <c r="GA577" s="211">
        <f t="shared" si="1585"/>
        <v>0</v>
      </c>
      <c r="GB577" s="211">
        <f t="shared" si="1586"/>
        <v>0</v>
      </c>
      <c r="GC577" s="211">
        <f t="shared" si="1587"/>
        <v>0</v>
      </c>
      <c r="GD577" s="211">
        <f t="shared" si="1588"/>
        <v>0</v>
      </c>
      <c r="GE577" s="211">
        <f t="shared" si="1589"/>
        <v>0</v>
      </c>
      <c r="GF577" s="211">
        <f t="shared" si="1590"/>
        <v>0</v>
      </c>
      <c r="GG577" s="211">
        <f t="shared" si="1591"/>
        <v>0</v>
      </c>
      <c r="GH577" s="211">
        <f t="shared" si="1592"/>
        <v>0</v>
      </c>
      <c r="GI577" s="211">
        <f t="shared" si="1593"/>
        <v>0</v>
      </c>
      <c r="GJ577" s="211">
        <f t="shared" si="1594"/>
        <v>0</v>
      </c>
      <c r="GK577" s="211">
        <f t="shared" si="1595"/>
        <v>0</v>
      </c>
      <c r="GL577" s="211">
        <f t="shared" si="1596"/>
        <v>0</v>
      </c>
    </row>
    <row r="578" spans="3:194">
      <c r="C578" s="53" t="s">
        <v>3</v>
      </c>
      <c r="D578" s="242">
        <v>5601</v>
      </c>
      <c r="E578" s="220">
        <v>24</v>
      </c>
      <c r="F578" s="221"/>
      <c r="G578" s="224">
        <f t="shared" ref="G578:G579" si="1718">+I578+K578+M578+O578</f>
        <v>0</v>
      </c>
      <c r="H578" s="224">
        <f t="shared" ref="H578:H579" si="1719">+J578+L578+N578+P578</f>
        <v>0</v>
      </c>
      <c r="I578" s="222"/>
      <c r="J578" s="222"/>
      <c r="K578" s="222"/>
      <c r="L578" s="222"/>
      <c r="M578" s="222"/>
      <c r="N578" s="222"/>
      <c r="O578" s="222"/>
      <c r="P578" s="222"/>
      <c r="Q578" s="224">
        <f t="shared" ref="Q578:Q579" si="1720">SUM(R578:U578)</f>
        <v>0</v>
      </c>
      <c r="R578" s="222"/>
      <c r="S578" s="222"/>
      <c r="T578" s="222"/>
      <c r="U578" s="222"/>
      <c r="V578" s="224">
        <f t="shared" ref="V578:V579" si="1721">SUM(W578:Z578)</f>
        <v>0</v>
      </c>
      <c r="W578" s="222"/>
      <c r="X578" s="222"/>
      <c r="Y578" s="222"/>
      <c r="Z578" s="222"/>
      <c r="AA578" s="224">
        <f t="shared" ref="AA578:AA579" si="1722">SUM(AB578:AE578)</f>
        <v>0</v>
      </c>
      <c r="AB578" s="222"/>
      <c r="AC578" s="222"/>
      <c r="AD578" s="222"/>
      <c r="AE578" s="222"/>
      <c r="AF578" s="224">
        <f t="shared" ref="AF578:AF579" si="1723">SUM(AG578:AJ578)</f>
        <v>0</v>
      </c>
      <c r="AG578" s="222"/>
      <c r="AH578" s="222"/>
      <c r="AI578" s="222"/>
      <c r="AJ578" s="222"/>
      <c r="AK578" s="224">
        <f t="shared" ref="AK578:AK579" si="1724">+AM578+AO578+AQ578+AS578</f>
        <v>0</v>
      </c>
      <c r="AL578" s="224">
        <f t="shared" ref="AL578:AL579" si="1725">+AN578+AP578+AR578+AT578</f>
        <v>0</v>
      </c>
      <c r="AM578" s="222"/>
      <c r="AN578" s="222"/>
      <c r="AO578" s="222"/>
      <c r="AP578" s="222"/>
      <c r="AQ578" s="222"/>
      <c r="AR578" s="222"/>
      <c r="AS578" s="222"/>
      <c r="AT578" s="222"/>
      <c r="AU578" s="224">
        <f t="shared" ref="AU578:AU579" si="1726">SUM(AV578:AY578)</f>
        <v>0</v>
      </c>
      <c r="AV578" s="222"/>
      <c r="AW578" s="222"/>
      <c r="AX578" s="222"/>
      <c r="AY578" s="222"/>
      <c r="AZ578" s="224">
        <f t="shared" ref="AZ578:AZ579" si="1727">SUM(BA578:BD578)</f>
        <v>0</v>
      </c>
      <c r="BA578" s="222"/>
      <c r="BB578" s="222"/>
      <c r="BC578" s="222"/>
      <c r="BD578" s="222"/>
      <c r="BE578" s="224">
        <f t="shared" ref="BE578:BE579" si="1728">SUM(BF578:BI578)</f>
        <v>0</v>
      </c>
      <c r="BF578" s="222"/>
      <c r="BG578" s="222"/>
      <c r="BH578" s="222"/>
      <c r="BI578" s="222"/>
      <c r="BJ578" s="224">
        <f t="shared" ref="BJ578:BJ579" si="1729">SUM(BK578:BN578)</f>
        <v>0</v>
      </c>
      <c r="BK578" s="222"/>
      <c r="BL578" s="222"/>
      <c r="BM578" s="222"/>
      <c r="BN578" s="222"/>
      <c r="BO578" s="224">
        <f t="shared" ref="BO578:BO579" si="1730">SUM(BP578:BS578)</f>
        <v>0</v>
      </c>
      <c r="BP578" s="222"/>
      <c r="BQ578" s="222"/>
      <c r="BR578" s="222"/>
      <c r="BS578" s="222"/>
      <c r="BT578" s="224">
        <f t="shared" ref="BT578:BT579" si="1731">SUM(BU578:BX578)</f>
        <v>0</v>
      </c>
      <c r="BU578" s="222"/>
      <c r="BV578" s="222"/>
      <c r="BW578" s="222"/>
      <c r="BX578" s="222"/>
      <c r="BY578" s="224">
        <f t="shared" ref="BY578:BY579" si="1732">SUM(BZ578:CC578)</f>
        <v>0</v>
      </c>
      <c r="BZ578" s="222"/>
      <c r="CA578" s="222"/>
      <c r="CB578" s="222"/>
      <c r="CC578" s="222"/>
      <c r="CD578" s="224">
        <f t="shared" ref="CD578:CD579" si="1733">SUM(CE578:CH578)</f>
        <v>0</v>
      </c>
      <c r="CE578" s="222"/>
      <c r="CF578" s="222"/>
      <c r="CG578" s="222"/>
      <c r="CH578" s="222"/>
      <c r="CI578" s="224">
        <f t="shared" ref="CI578:CI579" si="1734">SUM(CJ578:CM578)</f>
        <v>0</v>
      </c>
      <c r="CJ578" s="222"/>
      <c r="CK578" s="222"/>
      <c r="CL578" s="222"/>
      <c r="CM578" s="222"/>
      <c r="CN578" s="224">
        <f t="shared" ref="CN578:CN579" si="1735">SUM(CO578:CR578)</f>
        <v>0</v>
      </c>
      <c r="CO578" s="222"/>
      <c r="CP578" s="222"/>
      <c r="CQ578" s="222"/>
      <c r="CR578" s="222"/>
      <c r="CS578" s="209">
        <f t="shared" si="1645"/>
        <v>0</v>
      </c>
      <c r="CT578" s="205"/>
      <c r="CU578" s="210">
        <f t="shared" si="1651"/>
        <v>0</v>
      </c>
      <c r="CV578" s="210">
        <f t="shared" si="1651"/>
        <v>0</v>
      </c>
      <c r="CW578" s="210">
        <f t="shared" si="1616"/>
        <v>0</v>
      </c>
      <c r="CX578" s="210">
        <f t="shared" si="1617"/>
        <v>0</v>
      </c>
      <c r="CY578" s="210">
        <f t="shared" si="1618"/>
        <v>0</v>
      </c>
      <c r="CZ578" s="210">
        <f t="shared" si="1619"/>
        <v>0</v>
      </c>
      <c r="DA578" s="210">
        <f t="shared" si="1652"/>
        <v>0</v>
      </c>
      <c r="DB578" s="210">
        <f t="shared" si="1652"/>
        <v>0</v>
      </c>
      <c r="DC578" s="210">
        <f t="shared" si="1620"/>
        <v>0</v>
      </c>
      <c r="DD578" s="210">
        <f t="shared" si="1621"/>
        <v>0</v>
      </c>
      <c r="DE578" s="210">
        <f t="shared" si="1622"/>
        <v>0</v>
      </c>
      <c r="DF578" s="210">
        <f t="shared" si="1623"/>
        <v>0</v>
      </c>
      <c r="DG578" s="210">
        <f t="shared" si="1624"/>
        <v>0</v>
      </c>
      <c r="DH578" s="210">
        <f t="shared" si="1625"/>
        <v>0</v>
      </c>
      <c r="DI578" s="210">
        <f t="shared" si="1626"/>
        <v>0</v>
      </c>
      <c r="DJ578" s="210">
        <f t="shared" si="1627"/>
        <v>0</v>
      </c>
      <c r="DK578" s="210">
        <f t="shared" si="1628"/>
        <v>0</v>
      </c>
      <c r="DL578" s="210">
        <f t="shared" si="1629"/>
        <v>0</v>
      </c>
      <c r="DN578" s="210">
        <f t="shared" si="1673"/>
        <v>0</v>
      </c>
      <c r="DO578" s="210">
        <f t="shared" si="1673"/>
        <v>0</v>
      </c>
      <c r="DP578" s="210">
        <f t="shared" si="1673"/>
        <v>0</v>
      </c>
      <c r="DQ578" s="210">
        <f t="shared" si="1672"/>
        <v>0</v>
      </c>
      <c r="DR578" s="210">
        <f t="shared" si="1672"/>
        <v>0</v>
      </c>
      <c r="DS578" s="210">
        <f t="shared" si="1672"/>
        <v>0</v>
      </c>
      <c r="DT578" s="210">
        <f t="shared" si="1672"/>
        <v>0</v>
      </c>
      <c r="DU578" s="210">
        <f t="shared" si="1672"/>
        <v>0</v>
      </c>
      <c r="DV578" s="210">
        <f t="shared" si="1672"/>
        <v>0</v>
      </c>
      <c r="DW578" s="210">
        <f t="shared" si="1672"/>
        <v>0</v>
      </c>
      <c r="DX578" s="210">
        <f t="shared" si="1672"/>
        <v>0</v>
      </c>
      <c r="DY578" s="210">
        <f t="shared" si="1694"/>
        <v>0</v>
      </c>
      <c r="DZ578" s="210">
        <f t="shared" si="1694"/>
        <v>0</v>
      </c>
      <c r="EA578" s="210">
        <f t="shared" si="1694"/>
        <v>0</v>
      </c>
      <c r="EB578" s="210">
        <f t="shared" si="1694"/>
        <v>0</v>
      </c>
      <c r="EC578" s="210">
        <f t="shared" si="1694"/>
        <v>0</v>
      </c>
      <c r="ED578" s="210">
        <f t="shared" si="1694"/>
        <v>0</v>
      </c>
      <c r="EE578" s="210">
        <f t="shared" si="1694"/>
        <v>0</v>
      </c>
      <c r="EF578" s="210">
        <f t="shared" si="1694"/>
        <v>0</v>
      </c>
      <c r="EG578" s="210">
        <f t="shared" si="1671"/>
        <v>0</v>
      </c>
      <c r="EH578" s="210">
        <f t="shared" si="1671"/>
        <v>0</v>
      </c>
      <c r="EI578" s="210">
        <f t="shared" si="1671"/>
        <v>0</v>
      </c>
      <c r="EJ578" s="210">
        <f t="shared" si="1671"/>
        <v>0</v>
      </c>
      <c r="EK578" s="210">
        <f t="shared" si="1671"/>
        <v>0</v>
      </c>
      <c r="EL578" s="210">
        <f t="shared" si="1671"/>
        <v>0</v>
      </c>
      <c r="EM578" s="210">
        <f t="shared" si="1671"/>
        <v>0</v>
      </c>
      <c r="EN578" s="210">
        <f t="shared" si="1671"/>
        <v>0</v>
      </c>
      <c r="EO578" s="210">
        <f t="shared" si="1671"/>
        <v>0</v>
      </c>
      <c r="EP578" s="210">
        <f t="shared" si="1715"/>
        <v>0</v>
      </c>
      <c r="EQ578" s="210">
        <f t="shared" si="1715"/>
        <v>0</v>
      </c>
      <c r="ES578" s="210">
        <f t="shared" si="1630"/>
        <v>0</v>
      </c>
      <c r="ET578" s="210">
        <f t="shared" si="1631"/>
        <v>0</v>
      </c>
      <c r="EU578" s="210">
        <f t="shared" si="1632"/>
        <v>0</v>
      </c>
      <c r="EV578" s="210">
        <f t="shared" si="1633"/>
        <v>0</v>
      </c>
      <c r="EW578" s="210">
        <f t="shared" si="1634"/>
        <v>0</v>
      </c>
      <c r="EX578" s="210">
        <f t="shared" si="1635"/>
        <v>0</v>
      </c>
      <c r="EY578" s="210">
        <f t="shared" si="1636"/>
        <v>0</v>
      </c>
      <c r="EZ578" s="210">
        <f t="shared" si="1637"/>
        <v>0</v>
      </c>
      <c r="FA578" s="210">
        <f t="shared" si="1638"/>
        <v>0</v>
      </c>
      <c r="FB578" s="210">
        <f t="shared" si="1639"/>
        <v>0</v>
      </c>
      <c r="FC578" s="210">
        <f t="shared" si="1640"/>
        <v>0</v>
      </c>
      <c r="FD578" s="210">
        <f t="shared" si="1641"/>
        <v>0</v>
      </c>
      <c r="FE578" s="210">
        <f t="shared" si="1642"/>
        <v>0</v>
      </c>
      <c r="FF578" s="210">
        <f t="shared" si="1643"/>
        <v>0</v>
      </c>
      <c r="FG578" s="210">
        <f t="shared" si="1644"/>
        <v>0</v>
      </c>
      <c r="FI578" s="211">
        <f t="shared" si="1567"/>
        <v>0</v>
      </c>
      <c r="FJ578" s="211">
        <f t="shared" si="1568"/>
        <v>0</v>
      </c>
      <c r="FK578" s="211">
        <f t="shared" si="1569"/>
        <v>0</v>
      </c>
      <c r="FL578" s="211">
        <f t="shared" si="1570"/>
        <v>0</v>
      </c>
      <c r="FM578" s="211">
        <f t="shared" si="1571"/>
        <v>0</v>
      </c>
      <c r="FN578" s="211">
        <f t="shared" si="1572"/>
        <v>0</v>
      </c>
      <c r="FO578" s="211">
        <f t="shared" si="1573"/>
        <v>0</v>
      </c>
      <c r="FP578" s="211">
        <f t="shared" si="1574"/>
        <v>0</v>
      </c>
      <c r="FQ578" s="211">
        <f t="shared" si="1575"/>
        <v>0</v>
      </c>
      <c r="FR578" s="211">
        <f t="shared" si="1576"/>
        <v>0</v>
      </c>
      <c r="FS578" s="211">
        <f t="shared" si="1577"/>
        <v>0</v>
      </c>
      <c r="FT578" s="211">
        <f t="shared" si="1578"/>
        <v>0</v>
      </c>
      <c r="FU578" s="211">
        <f t="shared" si="1579"/>
        <v>0</v>
      </c>
      <c r="FV578" s="211">
        <f t="shared" si="1580"/>
        <v>0</v>
      </c>
      <c r="FW578" s="211">
        <f t="shared" si="1581"/>
        <v>0</v>
      </c>
      <c r="FX578" s="211">
        <f t="shared" si="1582"/>
        <v>0</v>
      </c>
      <c r="FY578" s="211">
        <f t="shared" si="1583"/>
        <v>0</v>
      </c>
      <c r="FZ578" s="211">
        <f t="shared" si="1584"/>
        <v>0</v>
      </c>
      <c r="GA578" s="211">
        <f t="shared" si="1585"/>
        <v>0</v>
      </c>
      <c r="GB578" s="211">
        <f t="shared" si="1586"/>
        <v>0</v>
      </c>
      <c r="GC578" s="211">
        <f t="shared" si="1587"/>
        <v>0</v>
      </c>
      <c r="GD578" s="211">
        <f t="shared" si="1588"/>
        <v>0</v>
      </c>
      <c r="GE578" s="211">
        <f t="shared" si="1589"/>
        <v>0</v>
      </c>
      <c r="GF578" s="211">
        <f t="shared" si="1590"/>
        <v>0</v>
      </c>
      <c r="GG578" s="211">
        <f t="shared" si="1591"/>
        <v>0</v>
      </c>
      <c r="GH578" s="211">
        <f t="shared" si="1592"/>
        <v>0</v>
      </c>
      <c r="GI578" s="211">
        <f t="shared" si="1593"/>
        <v>0</v>
      </c>
      <c r="GJ578" s="211">
        <f t="shared" si="1594"/>
        <v>0</v>
      </c>
      <c r="GK578" s="211">
        <f t="shared" si="1595"/>
        <v>0</v>
      </c>
      <c r="GL578" s="211">
        <f t="shared" si="1596"/>
        <v>0</v>
      </c>
    </row>
    <row r="579" spans="3:194">
      <c r="C579" s="53" t="s">
        <v>3</v>
      </c>
      <c r="D579" s="220">
        <v>5602</v>
      </c>
      <c r="E579" s="220">
        <v>24</v>
      </c>
      <c r="F579" s="221"/>
      <c r="G579" s="224">
        <f t="shared" si="1718"/>
        <v>0</v>
      </c>
      <c r="H579" s="224">
        <f t="shared" si="1719"/>
        <v>0</v>
      </c>
      <c r="I579" s="222"/>
      <c r="J579" s="222"/>
      <c r="K579" s="222"/>
      <c r="L579" s="222"/>
      <c r="M579" s="222"/>
      <c r="N579" s="222"/>
      <c r="O579" s="222"/>
      <c r="P579" s="222"/>
      <c r="Q579" s="224">
        <f t="shared" si="1720"/>
        <v>0</v>
      </c>
      <c r="R579" s="222"/>
      <c r="S579" s="222"/>
      <c r="T579" s="222"/>
      <c r="U579" s="222"/>
      <c r="V579" s="224">
        <f t="shared" si="1721"/>
        <v>0</v>
      </c>
      <c r="W579" s="222"/>
      <c r="X579" s="222"/>
      <c r="Y579" s="222"/>
      <c r="Z579" s="222"/>
      <c r="AA579" s="224">
        <f t="shared" si="1722"/>
        <v>0</v>
      </c>
      <c r="AB579" s="222"/>
      <c r="AC579" s="222"/>
      <c r="AD579" s="222"/>
      <c r="AE579" s="222"/>
      <c r="AF579" s="224">
        <f t="shared" si="1723"/>
        <v>0</v>
      </c>
      <c r="AG579" s="222"/>
      <c r="AH579" s="222"/>
      <c r="AI579" s="222"/>
      <c r="AJ579" s="222"/>
      <c r="AK579" s="224">
        <f t="shared" si="1724"/>
        <v>0</v>
      </c>
      <c r="AL579" s="224">
        <f t="shared" si="1725"/>
        <v>0</v>
      </c>
      <c r="AM579" s="222"/>
      <c r="AN579" s="222"/>
      <c r="AO579" s="222"/>
      <c r="AP579" s="222"/>
      <c r="AQ579" s="222"/>
      <c r="AR579" s="222"/>
      <c r="AS579" s="222"/>
      <c r="AT579" s="222"/>
      <c r="AU579" s="224">
        <f t="shared" si="1726"/>
        <v>0</v>
      </c>
      <c r="AV579" s="222"/>
      <c r="AW579" s="222"/>
      <c r="AX579" s="222"/>
      <c r="AY579" s="222"/>
      <c r="AZ579" s="224">
        <f t="shared" si="1727"/>
        <v>0</v>
      </c>
      <c r="BA579" s="222"/>
      <c r="BB579" s="222"/>
      <c r="BC579" s="222"/>
      <c r="BD579" s="222"/>
      <c r="BE579" s="224">
        <f t="shared" si="1728"/>
        <v>0</v>
      </c>
      <c r="BF579" s="222"/>
      <c r="BG579" s="222"/>
      <c r="BH579" s="222"/>
      <c r="BI579" s="222"/>
      <c r="BJ579" s="224">
        <f t="shared" si="1729"/>
        <v>0</v>
      </c>
      <c r="BK579" s="222"/>
      <c r="BL579" s="222"/>
      <c r="BM579" s="222"/>
      <c r="BN579" s="222"/>
      <c r="BO579" s="224">
        <f t="shared" si="1730"/>
        <v>0</v>
      </c>
      <c r="BP579" s="222"/>
      <c r="BQ579" s="222"/>
      <c r="BR579" s="222"/>
      <c r="BS579" s="222"/>
      <c r="BT579" s="224">
        <f t="shared" si="1731"/>
        <v>0</v>
      </c>
      <c r="BU579" s="222"/>
      <c r="BV579" s="222"/>
      <c r="BW579" s="222"/>
      <c r="BX579" s="222"/>
      <c r="BY579" s="224">
        <f t="shared" si="1732"/>
        <v>0</v>
      </c>
      <c r="BZ579" s="222"/>
      <c r="CA579" s="222"/>
      <c r="CB579" s="222"/>
      <c r="CC579" s="222"/>
      <c r="CD579" s="224">
        <f t="shared" si="1733"/>
        <v>0</v>
      </c>
      <c r="CE579" s="222"/>
      <c r="CF579" s="222"/>
      <c r="CG579" s="222"/>
      <c r="CH579" s="222"/>
      <c r="CI579" s="224">
        <f t="shared" si="1734"/>
        <v>0</v>
      </c>
      <c r="CJ579" s="222"/>
      <c r="CK579" s="222"/>
      <c r="CL579" s="222"/>
      <c r="CM579" s="222"/>
      <c r="CN579" s="224">
        <f t="shared" si="1735"/>
        <v>0</v>
      </c>
      <c r="CO579" s="222"/>
      <c r="CP579" s="222"/>
      <c r="CQ579" s="222"/>
      <c r="CR579" s="222"/>
      <c r="CS579" s="209">
        <f t="shared" si="1645"/>
        <v>0</v>
      </c>
      <c r="CT579" s="205"/>
      <c r="CU579" s="210">
        <f t="shared" si="1651"/>
        <v>0</v>
      </c>
      <c r="CV579" s="210">
        <f t="shared" si="1651"/>
        <v>0</v>
      </c>
      <c r="CW579" s="210">
        <f t="shared" si="1616"/>
        <v>0</v>
      </c>
      <c r="CX579" s="210">
        <f t="shared" si="1617"/>
        <v>0</v>
      </c>
      <c r="CY579" s="210">
        <f t="shared" si="1618"/>
        <v>0</v>
      </c>
      <c r="CZ579" s="210">
        <f t="shared" si="1619"/>
        <v>0</v>
      </c>
      <c r="DA579" s="210">
        <f t="shared" si="1652"/>
        <v>0</v>
      </c>
      <c r="DB579" s="210">
        <f t="shared" si="1652"/>
        <v>0</v>
      </c>
      <c r="DC579" s="210">
        <f t="shared" si="1620"/>
        <v>0</v>
      </c>
      <c r="DD579" s="210">
        <f t="shared" si="1621"/>
        <v>0</v>
      </c>
      <c r="DE579" s="210">
        <f t="shared" si="1622"/>
        <v>0</v>
      </c>
      <c r="DF579" s="210">
        <f t="shared" si="1623"/>
        <v>0</v>
      </c>
      <c r="DG579" s="210">
        <f t="shared" si="1624"/>
        <v>0</v>
      </c>
      <c r="DH579" s="210">
        <f t="shared" si="1625"/>
        <v>0</v>
      </c>
      <c r="DI579" s="210">
        <f t="shared" si="1626"/>
        <v>0</v>
      </c>
      <c r="DJ579" s="210">
        <f t="shared" si="1627"/>
        <v>0</v>
      </c>
      <c r="DK579" s="210">
        <f t="shared" si="1628"/>
        <v>0</v>
      </c>
      <c r="DL579" s="210">
        <f t="shared" si="1629"/>
        <v>0</v>
      </c>
      <c r="DN579" s="210">
        <f t="shared" si="1673"/>
        <v>0</v>
      </c>
      <c r="DO579" s="210">
        <f t="shared" si="1673"/>
        <v>0</v>
      </c>
      <c r="DP579" s="210">
        <f t="shared" si="1673"/>
        <v>0</v>
      </c>
      <c r="DQ579" s="210">
        <f t="shared" si="1672"/>
        <v>0</v>
      </c>
      <c r="DR579" s="210">
        <f t="shared" si="1672"/>
        <v>0</v>
      </c>
      <c r="DS579" s="210">
        <f t="shared" si="1672"/>
        <v>0</v>
      </c>
      <c r="DT579" s="210">
        <f t="shared" si="1672"/>
        <v>0</v>
      </c>
      <c r="DU579" s="210">
        <f t="shared" si="1672"/>
        <v>0</v>
      </c>
      <c r="DV579" s="210">
        <f t="shared" si="1672"/>
        <v>0</v>
      </c>
      <c r="DW579" s="210">
        <f t="shared" si="1672"/>
        <v>0</v>
      </c>
      <c r="DX579" s="210">
        <f t="shared" si="1672"/>
        <v>0</v>
      </c>
      <c r="DY579" s="210">
        <f t="shared" si="1694"/>
        <v>0</v>
      </c>
      <c r="DZ579" s="210">
        <f t="shared" si="1694"/>
        <v>0</v>
      </c>
      <c r="EA579" s="210">
        <f t="shared" si="1694"/>
        <v>0</v>
      </c>
      <c r="EB579" s="210">
        <f t="shared" si="1694"/>
        <v>0</v>
      </c>
      <c r="EC579" s="210">
        <f t="shared" si="1694"/>
        <v>0</v>
      </c>
      <c r="ED579" s="210">
        <f t="shared" si="1694"/>
        <v>0</v>
      </c>
      <c r="EE579" s="210">
        <f t="shared" si="1694"/>
        <v>0</v>
      </c>
      <c r="EF579" s="210">
        <f t="shared" si="1694"/>
        <v>0</v>
      </c>
      <c r="EG579" s="210">
        <f t="shared" si="1671"/>
        <v>0</v>
      </c>
      <c r="EH579" s="210">
        <f t="shared" si="1671"/>
        <v>0</v>
      </c>
      <c r="EI579" s="210">
        <f t="shared" si="1671"/>
        <v>0</v>
      </c>
      <c r="EJ579" s="210">
        <f t="shared" si="1671"/>
        <v>0</v>
      </c>
      <c r="EK579" s="210">
        <f t="shared" si="1671"/>
        <v>0</v>
      </c>
      <c r="EL579" s="210">
        <f t="shared" si="1671"/>
        <v>0</v>
      </c>
      <c r="EM579" s="210">
        <f t="shared" si="1671"/>
        <v>0</v>
      </c>
      <c r="EN579" s="210">
        <f t="shared" si="1671"/>
        <v>0</v>
      </c>
      <c r="EO579" s="210">
        <f t="shared" si="1671"/>
        <v>0</v>
      </c>
      <c r="EP579" s="210">
        <f t="shared" si="1715"/>
        <v>0</v>
      </c>
      <c r="EQ579" s="210">
        <f t="shared" si="1715"/>
        <v>0</v>
      </c>
      <c r="ES579" s="210">
        <f t="shared" si="1630"/>
        <v>0</v>
      </c>
      <c r="ET579" s="210">
        <f t="shared" si="1631"/>
        <v>0</v>
      </c>
      <c r="EU579" s="210">
        <f t="shared" si="1632"/>
        <v>0</v>
      </c>
      <c r="EV579" s="210">
        <f t="shared" si="1633"/>
        <v>0</v>
      </c>
      <c r="EW579" s="210">
        <f t="shared" si="1634"/>
        <v>0</v>
      </c>
      <c r="EX579" s="210">
        <f t="shared" si="1635"/>
        <v>0</v>
      </c>
      <c r="EY579" s="210">
        <f t="shared" si="1636"/>
        <v>0</v>
      </c>
      <c r="EZ579" s="210">
        <f t="shared" si="1637"/>
        <v>0</v>
      </c>
      <c r="FA579" s="210">
        <f t="shared" si="1638"/>
        <v>0</v>
      </c>
      <c r="FB579" s="210">
        <f t="shared" si="1639"/>
        <v>0</v>
      </c>
      <c r="FC579" s="210">
        <f t="shared" si="1640"/>
        <v>0</v>
      </c>
      <c r="FD579" s="210">
        <f t="shared" si="1641"/>
        <v>0</v>
      </c>
      <c r="FE579" s="210">
        <f t="shared" si="1642"/>
        <v>0</v>
      </c>
      <c r="FF579" s="210">
        <f t="shared" si="1643"/>
        <v>0</v>
      </c>
      <c r="FG579" s="210">
        <f t="shared" si="1644"/>
        <v>0</v>
      </c>
      <c r="FI579" s="211">
        <f t="shared" si="1567"/>
        <v>0</v>
      </c>
      <c r="FJ579" s="211">
        <f t="shared" si="1568"/>
        <v>0</v>
      </c>
      <c r="FK579" s="211">
        <f t="shared" si="1569"/>
        <v>0</v>
      </c>
      <c r="FL579" s="211">
        <f t="shared" si="1570"/>
        <v>0</v>
      </c>
      <c r="FM579" s="211">
        <f t="shared" si="1571"/>
        <v>0</v>
      </c>
      <c r="FN579" s="211">
        <f t="shared" si="1572"/>
        <v>0</v>
      </c>
      <c r="FO579" s="211">
        <f t="shared" si="1573"/>
        <v>0</v>
      </c>
      <c r="FP579" s="211">
        <f t="shared" si="1574"/>
        <v>0</v>
      </c>
      <c r="FQ579" s="211">
        <f t="shared" si="1575"/>
        <v>0</v>
      </c>
      <c r="FR579" s="211">
        <f t="shared" si="1576"/>
        <v>0</v>
      </c>
      <c r="FS579" s="211">
        <f t="shared" si="1577"/>
        <v>0</v>
      </c>
      <c r="FT579" s="211">
        <f t="shared" si="1578"/>
        <v>0</v>
      </c>
      <c r="FU579" s="211">
        <f t="shared" si="1579"/>
        <v>0</v>
      </c>
      <c r="FV579" s="211">
        <f t="shared" si="1580"/>
        <v>0</v>
      </c>
      <c r="FW579" s="211">
        <f t="shared" si="1581"/>
        <v>0</v>
      </c>
      <c r="FX579" s="211">
        <f t="shared" si="1582"/>
        <v>0</v>
      </c>
      <c r="FY579" s="211">
        <f t="shared" si="1583"/>
        <v>0</v>
      </c>
      <c r="FZ579" s="211">
        <f t="shared" si="1584"/>
        <v>0</v>
      </c>
      <c r="GA579" s="211">
        <f t="shared" si="1585"/>
        <v>0</v>
      </c>
      <c r="GB579" s="211">
        <f t="shared" si="1586"/>
        <v>0</v>
      </c>
      <c r="GC579" s="211">
        <f t="shared" si="1587"/>
        <v>0</v>
      </c>
      <c r="GD579" s="211">
        <f t="shared" si="1588"/>
        <v>0</v>
      </c>
      <c r="GE579" s="211">
        <f t="shared" si="1589"/>
        <v>0</v>
      </c>
      <c r="GF579" s="211">
        <f t="shared" si="1590"/>
        <v>0</v>
      </c>
      <c r="GG579" s="211">
        <f t="shared" si="1591"/>
        <v>0</v>
      </c>
      <c r="GH579" s="211">
        <f t="shared" si="1592"/>
        <v>0</v>
      </c>
      <c r="GI579" s="211">
        <f t="shared" si="1593"/>
        <v>0</v>
      </c>
      <c r="GJ579" s="211">
        <f t="shared" si="1594"/>
        <v>0</v>
      </c>
      <c r="GK579" s="211">
        <f t="shared" si="1595"/>
        <v>0</v>
      </c>
      <c r="GL579" s="211">
        <f t="shared" si="1596"/>
        <v>0</v>
      </c>
    </row>
    <row r="580" spans="3:194" ht="57">
      <c r="C580" s="30" t="s">
        <v>13</v>
      </c>
      <c r="D580" s="212">
        <v>5700</v>
      </c>
      <c r="E580" s="213" t="s">
        <v>31</v>
      </c>
      <c r="F580" s="214">
        <f>SUM(G583:G584,G587:G588,G591:G592)</f>
        <v>0</v>
      </c>
      <c r="G580" s="215">
        <f>+G581+G585+G589</f>
        <v>0</v>
      </c>
      <c r="H580" s="215">
        <f>+H581+H585+H589</f>
        <v>0</v>
      </c>
      <c r="I580" s="215">
        <f t="shared" ref="I580:BT580" si="1736">+I581+I585+I589</f>
        <v>0</v>
      </c>
      <c r="J580" s="215">
        <f t="shared" si="1736"/>
        <v>0</v>
      </c>
      <c r="K580" s="215">
        <f t="shared" si="1736"/>
        <v>0</v>
      </c>
      <c r="L580" s="215">
        <f t="shared" si="1736"/>
        <v>0</v>
      </c>
      <c r="M580" s="215">
        <f t="shared" si="1736"/>
        <v>0</v>
      </c>
      <c r="N580" s="215">
        <f t="shared" si="1736"/>
        <v>0</v>
      </c>
      <c r="O580" s="215">
        <f t="shared" si="1736"/>
        <v>0</v>
      </c>
      <c r="P580" s="215">
        <f t="shared" si="1736"/>
        <v>0</v>
      </c>
      <c r="Q580" s="215">
        <f t="shared" si="1736"/>
        <v>0</v>
      </c>
      <c r="R580" s="215">
        <f t="shared" si="1736"/>
        <v>0</v>
      </c>
      <c r="S580" s="215">
        <f t="shared" si="1736"/>
        <v>0</v>
      </c>
      <c r="T580" s="215">
        <f t="shared" si="1736"/>
        <v>0</v>
      </c>
      <c r="U580" s="215">
        <f t="shared" si="1736"/>
        <v>0</v>
      </c>
      <c r="V580" s="215">
        <f t="shared" si="1736"/>
        <v>0</v>
      </c>
      <c r="W580" s="215">
        <f t="shared" si="1736"/>
        <v>0</v>
      </c>
      <c r="X580" s="215">
        <f t="shared" si="1736"/>
        <v>0</v>
      </c>
      <c r="Y580" s="215">
        <f t="shared" si="1736"/>
        <v>0</v>
      </c>
      <c r="Z580" s="215">
        <f t="shared" si="1736"/>
        <v>0</v>
      </c>
      <c r="AA580" s="215">
        <f t="shared" si="1736"/>
        <v>0</v>
      </c>
      <c r="AB580" s="215">
        <f t="shared" si="1736"/>
        <v>0</v>
      </c>
      <c r="AC580" s="215">
        <f t="shared" si="1736"/>
        <v>0</v>
      </c>
      <c r="AD580" s="215">
        <f t="shared" si="1736"/>
        <v>0</v>
      </c>
      <c r="AE580" s="215">
        <f t="shared" si="1736"/>
        <v>0</v>
      </c>
      <c r="AF580" s="215">
        <f t="shared" si="1736"/>
        <v>0</v>
      </c>
      <c r="AG580" s="215">
        <f t="shared" si="1736"/>
        <v>0</v>
      </c>
      <c r="AH580" s="215">
        <f t="shared" si="1736"/>
        <v>0</v>
      </c>
      <c r="AI580" s="215">
        <f t="shared" si="1736"/>
        <v>0</v>
      </c>
      <c r="AJ580" s="215">
        <f t="shared" si="1736"/>
        <v>0</v>
      </c>
      <c r="AK580" s="215">
        <f t="shared" si="1736"/>
        <v>0</v>
      </c>
      <c r="AL580" s="215">
        <f t="shared" si="1736"/>
        <v>0</v>
      </c>
      <c r="AM580" s="215">
        <f t="shared" si="1736"/>
        <v>0</v>
      </c>
      <c r="AN580" s="215">
        <f t="shared" si="1736"/>
        <v>0</v>
      </c>
      <c r="AO580" s="215">
        <f t="shared" si="1736"/>
        <v>0</v>
      </c>
      <c r="AP580" s="215">
        <f t="shared" si="1736"/>
        <v>0</v>
      </c>
      <c r="AQ580" s="215">
        <f t="shared" si="1736"/>
        <v>0</v>
      </c>
      <c r="AR580" s="215">
        <f t="shared" si="1736"/>
        <v>0</v>
      </c>
      <c r="AS580" s="215">
        <f t="shared" si="1736"/>
        <v>0</v>
      </c>
      <c r="AT580" s="215">
        <f t="shared" si="1736"/>
        <v>0</v>
      </c>
      <c r="AU580" s="215">
        <f t="shared" si="1736"/>
        <v>0</v>
      </c>
      <c r="AV580" s="215">
        <f t="shared" si="1736"/>
        <v>0</v>
      </c>
      <c r="AW580" s="215">
        <f t="shared" si="1736"/>
        <v>0</v>
      </c>
      <c r="AX580" s="215">
        <f t="shared" si="1736"/>
        <v>0</v>
      </c>
      <c r="AY580" s="215">
        <f t="shared" si="1736"/>
        <v>0</v>
      </c>
      <c r="AZ580" s="215">
        <f t="shared" si="1736"/>
        <v>0</v>
      </c>
      <c r="BA580" s="215">
        <f t="shared" si="1736"/>
        <v>0</v>
      </c>
      <c r="BB580" s="215">
        <f t="shared" si="1736"/>
        <v>0</v>
      </c>
      <c r="BC580" s="215">
        <f t="shared" si="1736"/>
        <v>0</v>
      </c>
      <c r="BD580" s="215">
        <f t="shared" si="1736"/>
        <v>0</v>
      </c>
      <c r="BE580" s="215">
        <f t="shared" si="1736"/>
        <v>0</v>
      </c>
      <c r="BF580" s="215">
        <f t="shared" si="1736"/>
        <v>0</v>
      </c>
      <c r="BG580" s="215">
        <f t="shared" si="1736"/>
        <v>0</v>
      </c>
      <c r="BH580" s="215">
        <f t="shared" si="1736"/>
        <v>0</v>
      </c>
      <c r="BI580" s="215">
        <f t="shared" si="1736"/>
        <v>0</v>
      </c>
      <c r="BJ580" s="215">
        <f t="shared" si="1736"/>
        <v>0</v>
      </c>
      <c r="BK580" s="215">
        <f t="shared" si="1736"/>
        <v>0</v>
      </c>
      <c r="BL580" s="215">
        <f t="shared" si="1736"/>
        <v>0</v>
      </c>
      <c r="BM580" s="215">
        <f t="shared" si="1736"/>
        <v>0</v>
      </c>
      <c r="BN580" s="215">
        <f t="shared" si="1736"/>
        <v>0</v>
      </c>
      <c r="BO580" s="215">
        <f t="shared" si="1736"/>
        <v>0</v>
      </c>
      <c r="BP580" s="215">
        <f t="shared" si="1736"/>
        <v>0</v>
      </c>
      <c r="BQ580" s="215">
        <f t="shared" si="1736"/>
        <v>0</v>
      </c>
      <c r="BR580" s="215">
        <f t="shared" si="1736"/>
        <v>0</v>
      </c>
      <c r="BS580" s="215">
        <f t="shared" si="1736"/>
        <v>0</v>
      </c>
      <c r="BT580" s="215">
        <f t="shared" si="1736"/>
        <v>0</v>
      </c>
      <c r="BU580" s="215">
        <f t="shared" ref="BU580:CR580" si="1737">+BU581+BU585+BU589</f>
        <v>0</v>
      </c>
      <c r="BV580" s="215">
        <f t="shared" si="1737"/>
        <v>0</v>
      </c>
      <c r="BW580" s="215">
        <f t="shared" si="1737"/>
        <v>0</v>
      </c>
      <c r="BX580" s="215">
        <f t="shared" si="1737"/>
        <v>0</v>
      </c>
      <c r="BY580" s="215">
        <f t="shared" si="1737"/>
        <v>0</v>
      </c>
      <c r="BZ580" s="215">
        <f t="shared" si="1737"/>
        <v>0</v>
      </c>
      <c r="CA580" s="215">
        <f t="shared" si="1737"/>
        <v>0</v>
      </c>
      <c r="CB580" s="215">
        <f t="shared" si="1737"/>
        <v>0</v>
      </c>
      <c r="CC580" s="215">
        <f t="shared" si="1737"/>
        <v>0</v>
      </c>
      <c r="CD580" s="215">
        <f t="shared" si="1737"/>
        <v>0</v>
      </c>
      <c r="CE580" s="215">
        <f t="shared" si="1737"/>
        <v>0</v>
      </c>
      <c r="CF580" s="215">
        <f t="shared" si="1737"/>
        <v>0</v>
      </c>
      <c r="CG580" s="215">
        <f t="shared" si="1737"/>
        <v>0</v>
      </c>
      <c r="CH580" s="215">
        <f t="shared" si="1737"/>
        <v>0</v>
      </c>
      <c r="CI580" s="215">
        <f t="shared" si="1737"/>
        <v>0</v>
      </c>
      <c r="CJ580" s="215">
        <f t="shared" si="1737"/>
        <v>0</v>
      </c>
      <c r="CK580" s="215">
        <f t="shared" si="1737"/>
        <v>0</v>
      </c>
      <c r="CL580" s="215">
        <f t="shared" si="1737"/>
        <v>0</v>
      </c>
      <c r="CM580" s="215">
        <f t="shared" si="1737"/>
        <v>0</v>
      </c>
      <c r="CN580" s="215">
        <f t="shared" si="1737"/>
        <v>0</v>
      </c>
      <c r="CO580" s="215">
        <f t="shared" si="1737"/>
        <v>0</v>
      </c>
      <c r="CP580" s="215">
        <f t="shared" si="1737"/>
        <v>0</v>
      </c>
      <c r="CQ580" s="215">
        <f t="shared" si="1737"/>
        <v>0</v>
      </c>
      <c r="CR580" s="215">
        <f t="shared" si="1737"/>
        <v>0</v>
      </c>
      <c r="CS580" s="209">
        <f t="shared" si="1645"/>
        <v>0</v>
      </c>
      <c r="CT580" s="205"/>
      <c r="CU580" s="210">
        <f t="shared" si="1651"/>
        <v>0</v>
      </c>
      <c r="CV580" s="210">
        <f t="shared" si="1651"/>
        <v>0</v>
      </c>
      <c r="CW580" s="210">
        <f t="shared" si="1616"/>
        <v>0</v>
      </c>
      <c r="CX580" s="210">
        <f t="shared" si="1617"/>
        <v>0</v>
      </c>
      <c r="CY580" s="210">
        <f t="shared" si="1618"/>
        <v>0</v>
      </c>
      <c r="CZ580" s="210">
        <f t="shared" si="1619"/>
        <v>0</v>
      </c>
      <c r="DA580" s="210">
        <f t="shared" si="1652"/>
        <v>0</v>
      </c>
      <c r="DB580" s="210">
        <f t="shared" si="1652"/>
        <v>0</v>
      </c>
      <c r="DC580" s="210">
        <f t="shared" si="1620"/>
        <v>0</v>
      </c>
      <c r="DD580" s="210">
        <f t="shared" si="1621"/>
        <v>0</v>
      </c>
      <c r="DE580" s="210">
        <f t="shared" si="1622"/>
        <v>0</v>
      </c>
      <c r="DF580" s="210">
        <f t="shared" si="1623"/>
        <v>0</v>
      </c>
      <c r="DG580" s="210">
        <f t="shared" si="1624"/>
        <v>0</v>
      </c>
      <c r="DH580" s="210">
        <f t="shared" si="1625"/>
        <v>0</v>
      </c>
      <c r="DI580" s="210">
        <f t="shared" si="1626"/>
        <v>0</v>
      </c>
      <c r="DJ580" s="210">
        <f t="shared" si="1627"/>
        <v>0</v>
      </c>
      <c r="DK580" s="210">
        <f t="shared" si="1628"/>
        <v>0</v>
      </c>
      <c r="DL580" s="210">
        <f t="shared" si="1629"/>
        <v>0</v>
      </c>
      <c r="DN580" s="210">
        <f t="shared" si="1673"/>
        <v>0</v>
      </c>
      <c r="DO580" s="210">
        <f t="shared" si="1673"/>
        <v>0</v>
      </c>
      <c r="DP580" s="210">
        <f t="shared" si="1673"/>
        <v>0</v>
      </c>
      <c r="DQ580" s="210">
        <f t="shared" si="1672"/>
        <v>0</v>
      </c>
      <c r="DR580" s="210">
        <f t="shared" si="1672"/>
        <v>0</v>
      </c>
      <c r="DS580" s="210">
        <f t="shared" si="1672"/>
        <v>0</v>
      </c>
      <c r="DT580" s="210">
        <f t="shared" si="1672"/>
        <v>0</v>
      </c>
      <c r="DU580" s="210">
        <f t="shared" si="1672"/>
        <v>0</v>
      </c>
      <c r="DV580" s="210">
        <f t="shared" si="1672"/>
        <v>0</v>
      </c>
      <c r="DW580" s="210">
        <f t="shared" si="1672"/>
        <v>0</v>
      </c>
      <c r="DX580" s="210">
        <f t="shared" si="1672"/>
        <v>0</v>
      </c>
      <c r="DY580" s="210">
        <f t="shared" si="1694"/>
        <v>0</v>
      </c>
      <c r="DZ580" s="210">
        <f t="shared" si="1694"/>
        <v>0</v>
      </c>
      <c r="EA580" s="210">
        <f t="shared" si="1694"/>
        <v>0</v>
      </c>
      <c r="EB580" s="210">
        <f t="shared" si="1694"/>
        <v>0</v>
      </c>
      <c r="EC580" s="210">
        <f t="shared" si="1694"/>
        <v>0</v>
      </c>
      <c r="ED580" s="210">
        <f t="shared" si="1694"/>
        <v>0</v>
      </c>
      <c r="EE580" s="210">
        <f t="shared" si="1694"/>
        <v>0</v>
      </c>
      <c r="EF580" s="210">
        <f t="shared" si="1694"/>
        <v>0</v>
      </c>
      <c r="EG580" s="210">
        <f t="shared" si="1671"/>
        <v>0</v>
      </c>
      <c r="EH580" s="210">
        <f t="shared" si="1671"/>
        <v>0</v>
      </c>
      <c r="EI580" s="210">
        <f t="shared" si="1671"/>
        <v>0</v>
      </c>
      <c r="EJ580" s="210">
        <f t="shared" si="1671"/>
        <v>0</v>
      </c>
      <c r="EK580" s="210">
        <f t="shared" si="1671"/>
        <v>0</v>
      </c>
      <c r="EL580" s="210">
        <f t="shared" si="1671"/>
        <v>0</v>
      </c>
      <c r="EM580" s="210">
        <f t="shared" si="1671"/>
        <v>0</v>
      </c>
      <c r="EN580" s="210">
        <f t="shared" si="1671"/>
        <v>0</v>
      </c>
      <c r="EO580" s="210">
        <f t="shared" si="1671"/>
        <v>0</v>
      </c>
      <c r="EP580" s="210">
        <f t="shared" si="1715"/>
        <v>0</v>
      </c>
      <c r="EQ580" s="210">
        <f t="shared" si="1715"/>
        <v>0</v>
      </c>
      <c r="ES580" s="210">
        <f t="shared" si="1630"/>
        <v>0</v>
      </c>
      <c r="ET580" s="210">
        <f t="shared" si="1631"/>
        <v>0</v>
      </c>
      <c r="EU580" s="210">
        <f t="shared" si="1632"/>
        <v>0</v>
      </c>
      <c r="EV580" s="210">
        <f t="shared" si="1633"/>
        <v>0</v>
      </c>
      <c r="EW580" s="210">
        <f t="shared" si="1634"/>
        <v>0</v>
      </c>
      <c r="EX580" s="210">
        <f t="shared" si="1635"/>
        <v>0</v>
      </c>
      <c r="EY580" s="210">
        <f t="shared" si="1636"/>
        <v>0</v>
      </c>
      <c r="EZ580" s="210">
        <f t="shared" si="1637"/>
        <v>0</v>
      </c>
      <c r="FA580" s="210">
        <f t="shared" si="1638"/>
        <v>0</v>
      </c>
      <c r="FB580" s="210">
        <f t="shared" si="1639"/>
        <v>0</v>
      </c>
      <c r="FC580" s="210">
        <f t="shared" si="1640"/>
        <v>0</v>
      </c>
      <c r="FD580" s="210">
        <f t="shared" si="1641"/>
        <v>0</v>
      </c>
      <c r="FE580" s="210">
        <f t="shared" si="1642"/>
        <v>0</v>
      </c>
      <c r="FF580" s="210">
        <f t="shared" si="1643"/>
        <v>0</v>
      </c>
      <c r="FG580" s="210">
        <f t="shared" si="1644"/>
        <v>0</v>
      </c>
      <c r="FI580" s="211">
        <f t="shared" si="1567"/>
        <v>0</v>
      </c>
      <c r="FJ580" s="211">
        <f t="shared" si="1568"/>
        <v>0</v>
      </c>
      <c r="FK580" s="211">
        <f t="shared" si="1569"/>
        <v>0</v>
      </c>
      <c r="FL580" s="211">
        <f t="shared" si="1570"/>
        <v>0</v>
      </c>
      <c r="FM580" s="211">
        <f t="shared" si="1571"/>
        <v>0</v>
      </c>
      <c r="FN580" s="211">
        <f t="shared" si="1572"/>
        <v>0</v>
      </c>
      <c r="FO580" s="211">
        <f t="shared" si="1573"/>
        <v>0</v>
      </c>
      <c r="FP580" s="211">
        <f t="shared" si="1574"/>
        <v>0</v>
      </c>
      <c r="FQ580" s="211">
        <f t="shared" si="1575"/>
        <v>0</v>
      </c>
      <c r="FR580" s="211">
        <f t="shared" si="1576"/>
        <v>0</v>
      </c>
      <c r="FS580" s="211">
        <f t="shared" si="1577"/>
        <v>0</v>
      </c>
      <c r="FT580" s="211">
        <f t="shared" si="1578"/>
        <v>0</v>
      </c>
      <c r="FU580" s="211">
        <f t="shared" si="1579"/>
        <v>0</v>
      </c>
      <c r="FV580" s="211">
        <f t="shared" si="1580"/>
        <v>0</v>
      </c>
      <c r="FW580" s="211">
        <f t="shared" si="1581"/>
        <v>0</v>
      </c>
      <c r="FX580" s="211">
        <f t="shared" si="1582"/>
        <v>0</v>
      </c>
      <c r="FY580" s="211">
        <f t="shared" si="1583"/>
        <v>0</v>
      </c>
      <c r="FZ580" s="211">
        <f t="shared" si="1584"/>
        <v>0</v>
      </c>
      <c r="GA580" s="211">
        <f t="shared" si="1585"/>
        <v>0</v>
      </c>
      <c r="GB580" s="211">
        <f t="shared" si="1586"/>
        <v>0</v>
      </c>
      <c r="GC580" s="211">
        <f t="shared" si="1587"/>
        <v>0</v>
      </c>
      <c r="GD580" s="211">
        <f t="shared" si="1588"/>
        <v>0</v>
      </c>
      <c r="GE580" s="211">
        <f t="shared" si="1589"/>
        <v>0</v>
      </c>
      <c r="GF580" s="211">
        <f t="shared" si="1590"/>
        <v>0</v>
      </c>
      <c r="GG580" s="211">
        <f t="shared" si="1591"/>
        <v>0</v>
      </c>
      <c r="GH580" s="211">
        <f t="shared" si="1592"/>
        <v>0</v>
      </c>
      <c r="GI580" s="211">
        <f t="shared" si="1593"/>
        <v>0</v>
      </c>
      <c r="GJ580" s="211">
        <f t="shared" si="1594"/>
        <v>0</v>
      </c>
      <c r="GK580" s="211">
        <f t="shared" si="1595"/>
        <v>0</v>
      </c>
      <c r="GL580" s="211">
        <f t="shared" si="1596"/>
        <v>0</v>
      </c>
    </row>
    <row r="581" spans="3:194">
      <c r="C581" s="32" t="s">
        <v>70</v>
      </c>
      <c r="D581" s="216">
        <v>5701</v>
      </c>
      <c r="E581" s="217" t="s">
        <v>31</v>
      </c>
      <c r="F581" s="217" t="s">
        <v>31</v>
      </c>
      <c r="G581" s="218">
        <f>SUM(G583:G584)</f>
        <v>0</v>
      </c>
      <c r="H581" s="218">
        <f>SUM(H583:H584)</f>
        <v>0</v>
      </c>
      <c r="I581" s="218">
        <f t="shared" ref="I581:BT581" si="1738">SUM(I583:I584)</f>
        <v>0</v>
      </c>
      <c r="J581" s="218">
        <f t="shared" si="1738"/>
        <v>0</v>
      </c>
      <c r="K581" s="218">
        <f t="shared" si="1738"/>
        <v>0</v>
      </c>
      <c r="L581" s="218">
        <f t="shared" si="1738"/>
        <v>0</v>
      </c>
      <c r="M581" s="218">
        <f t="shared" si="1738"/>
        <v>0</v>
      </c>
      <c r="N581" s="218">
        <f t="shared" si="1738"/>
        <v>0</v>
      </c>
      <c r="O581" s="218">
        <f t="shared" si="1738"/>
        <v>0</v>
      </c>
      <c r="P581" s="218">
        <f t="shared" si="1738"/>
        <v>0</v>
      </c>
      <c r="Q581" s="218">
        <f t="shared" si="1738"/>
        <v>0</v>
      </c>
      <c r="R581" s="218">
        <f t="shared" si="1738"/>
        <v>0</v>
      </c>
      <c r="S581" s="218">
        <f t="shared" si="1738"/>
        <v>0</v>
      </c>
      <c r="T581" s="218">
        <f t="shared" si="1738"/>
        <v>0</v>
      </c>
      <c r="U581" s="218">
        <f t="shared" si="1738"/>
        <v>0</v>
      </c>
      <c r="V581" s="218">
        <f t="shared" si="1738"/>
        <v>0</v>
      </c>
      <c r="W581" s="218">
        <f t="shared" si="1738"/>
        <v>0</v>
      </c>
      <c r="X581" s="218">
        <f t="shared" si="1738"/>
        <v>0</v>
      </c>
      <c r="Y581" s="218">
        <f t="shared" si="1738"/>
        <v>0</v>
      </c>
      <c r="Z581" s="218">
        <f t="shared" si="1738"/>
        <v>0</v>
      </c>
      <c r="AA581" s="218">
        <f t="shared" si="1738"/>
        <v>0</v>
      </c>
      <c r="AB581" s="218">
        <f t="shared" si="1738"/>
        <v>0</v>
      </c>
      <c r="AC581" s="218">
        <f t="shared" si="1738"/>
        <v>0</v>
      </c>
      <c r="AD581" s="218">
        <f t="shared" si="1738"/>
        <v>0</v>
      </c>
      <c r="AE581" s="218">
        <f t="shared" si="1738"/>
        <v>0</v>
      </c>
      <c r="AF581" s="218">
        <f t="shared" si="1738"/>
        <v>0</v>
      </c>
      <c r="AG581" s="218">
        <f t="shared" si="1738"/>
        <v>0</v>
      </c>
      <c r="AH581" s="218">
        <f t="shared" si="1738"/>
        <v>0</v>
      </c>
      <c r="AI581" s="218">
        <f t="shared" si="1738"/>
        <v>0</v>
      </c>
      <c r="AJ581" s="218">
        <f t="shared" si="1738"/>
        <v>0</v>
      </c>
      <c r="AK581" s="218">
        <f t="shared" si="1738"/>
        <v>0</v>
      </c>
      <c r="AL581" s="218">
        <f t="shared" si="1738"/>
        <v>0</v>
      </c>
      <c r="AM581" s="218">
        <f t="shared" si="1738"/>
        <v>0</v>
      </c>
      <c r="AN581" s="218">
        <f t="shared" si="1738"/>
        <v>0</v>
      </c>
      <c r="AO581" s="218">
        <f t="shared" si="1738"/>
        <v>0</v>
      </c>
      <c r="AP581" s="218">
        <f t="shared" si="1738"/>
        <v>0</v>
      </c>
      <c r="AQ581" s="218">
        <f t="shared" si="1738"/>
        <v>0</v>
      </c>
      <c r="AR581" s="218">
        <f t="shared" si="1738"/>
        <v>0</v>
      </c>
      <c r="AS581" s="218">
        <f t="shared" si="1738"/>
        <v>0</v>
      </c>
      <c r="AT581" s="218">
        <f t="shared" si="1738"/>
        <v>0</v>
      </c>
      <c r="AU581" s="218">
        <f t="shared" si="1738"/>
        <v>0</v>
      </c>
      <c r="AV581" s="218">
        <f t="shared" si="1738"/>
        <v>0</v>
      </c>
      <c r="AW581" s="218">
        <f t="shared" si="1738"/>
        <v>0</v>
      </c>
      <c r="AX581" s="218">
        <f t="shared" si="1738"/>
        <v>0</v>
      </c>
      <c r="AY581" s="218">
        <f t="shared" si="1738"/>
        <v>0</v>
      </c>
      <c r="AZ581" s="218">
        <f t="shared" si="1738"/>
        <v>0</v>
      </c>
      <c r="BA581" s="218">
        <f t="shared" si="1738"/>
        <v>0</v>
      </c>
      <c r="BB581" s="218">
        <f t="shared" si="1738"/>
        <v>0</v>
      </c>
      <c r="BC581" s="218">
        <f t="shared" si="1738"/>
        <v>0</v>
      </c>
      <c r="BD581" s="218">
        <f t="shared" si="1738"/>
        <v>0</v>
      </c>
      <c r="BE581" s="218">
        <f t="shared" si="1738"/>
        <v>0</v>
      </c>
      <c r="BF581" s="218">
        <f t="shared" si="1738"/>
        <v>0</v>
      </c>
      <c r="BG581" s="218">
        <f t="shared" si="1738"/>
        <v>0</v>
      </c>
      <c r="BH581" s="218">
        <f t="shared" si="1738"/>
        <v>0</v>
      </c>
      <c r="BI581" s="218">
        <f t="shared" si="1738"/>
        <v>0</v>
      </c>
      <c r="BJ581" s="218">
        <f t="shared" si="1738"/>
        <v>0</v>
      </c>
      <c r="BK581" s="218">
        <f t="shared" si="1738"/>
        <v>0</v>
      </c>
      <c r="BL581" s="218">
        <f t="shared" si="1738"/>
        <v>0</v>
      </c>
      <c r="BM581" s="218">
        <f t="shared" si="1738"/>
        <v>0</v>
      </c>
      <c r="BN581" s="218">
        <f t="shared" si="1738"/>
        <v>0</v>
      </c>
      <c r="BO581" s="218">
        <f t="shared" si="1738"/>
        <v>0</v>
      </c>
      <c r="BP581" s="218">
        <f t="shared" si="1738"/>
        <v>0</v>
      </c>
      <c r="BQ581" s="218">
        <f t="shared" si="1738"/>
        <v>0</v>
      </c>
      <c r="BR581" s="218">
        <f t="shared" si="1738"/>
        <v>0</v>
      </c>
      <c r="BS581" s="218">
        <f t="shared" si="1738"/>
        <v>0</v>
      </c>
      <c r="BT581" s="218">
        <f t="shared" si="1738"/>
        <v>0</v>
      </c>
      <c r="BU581" s="218">
        <f t="shared" ref="BU581:CR581" si="1739">SUM(BU583:BU584)</f>
        <v>0</v>
      </c>
      <c r="BV581" s="218">
        <f t="shared" si="1739"/>
        <v>0</v>
      </c>
      <c r="BW581" s="218">
        <f t="shared" si="1739"/>
        <v>0</v>
      </c>
      <c r="BX581" s="218">
        <f t="shared" si="1739"/>
        <v>0</v>
      </c>
      <c r="BY581" s="218">
        <f t="shared" si="1739"/>
        <v>0</v>
      </c>
      <c r="BZ581" s="218">
        <f t="shared" si="1739"/>
        <v>0</v>
      </c>
      <c r="CA581" s="218">
        <f t="shared" si="1739"/>
        <v>0</v>
      </c>
      <c r="CB581" s="218">
        <f t="shared" si="1739"/>
        <v>0</v>
      </c>
      <c r="CC581" s="218">
        <f t="shared" si="1739"/>
        <v>0</v>
      </c>
      <c r="CD581" s="218">
        <f t="shared" si="1739"/>
        <v>0</v>
      </c>
      <c r="CE581" s="218">
        <f t="shared" si="1739"/>
        <v>0</v>
      </c>
      <c r="CF581" s="218">
        <f t="shared" si="1739"/>
        <v>0</v>
      </c>
      <c r="CG581" s="218">
        <f t="shared" si="1739"/>
        <v>0</v>
      </c>
      <c r="CH581" s="218">
        <f t="shared" si="1739"/>
        <v>0</v>
      </c>
      <c r="CI581" s="218">
        <f t="shared" si="1739"/>
        <v>0</v>
      </c>
      <c r="CJ581" s="218">
        <f t="shared" si="1739"/>
        <v>0</v>
      </c>
      <c r="CK581" s="218">
        <f t="shared" si="1739"/>
        <v>0</v>
      </c>
      <c r="CL581" s="218">
        <f t="shared" si="1739"/>
        <v>0</v>
      </c>
      <c r="CM581" s="218">
        <f t="shared" si="1739"/>
        <v>0</v>
      </c>
      <c r="CN581" s="218">
        <f t="shared" si="1739"/>
        <v>0</v>
      </c>
      <c r="CO581" s="218">
        <f t="shared" si="1739"/>
        <v>0</v>
      </c>
      <c r="CP581" s="218">
        <f t="shared" si="1739"/>
        <v>0</v>
      </c>
      <c r="CQ581" s="218">
        <f t="shared" si="1739"/>
        <v>0</v>
      </c>
      <c r="CR581" s="218">
        <f t="shared" si="1739"/>
        <v>0</v>
      </c>
      <c r="CS581" s="209">
        <f t="shared" si="1645"/>
        <v>0</v>
      </c>
      <c r="CT581" s="205"/>
      <c r="CU581" s="210">
        <f t="shared" si="1651"/>
        <v>0</v>
      </c>
      <c r="CV581" s="210">
        <f t="shared" si="1651"/>
        <v>0</v>
      </c>
      <c r="CW581" s="210">
        <f t="shared" si="1616"/>
        <v>0</v>
      </c>
      <c r="CX581" s="210">
        <f t="shared" si="1617"/>
        <v>0</v>
      </c>
      <c r="CY581" s="210">
        <f t="shared" si="1618"/>
        <v>0</v>
      </c>
      <c r="CZ581" s="210">
        <f t="shared" si="1619"/>
        <v>0</v>
      </c>
      <c r="DA581" s="210">
        <f t="shared" si="1652"/>
        <v>0</v>
      </c>
      <c r="DB581" s="210">
        <f t="shared" si="1652"/>
        <v>0</v>
      </c>
      <c r="DC581" s="210">
        <f t="shared" si="1620"/>
        <v>0</v>
      </c>
      <c r="DD581" s="210">
        <f t="shared" si="1621"/>
        <v>0</v>
      </c>
      <c r="DE581" s="210">
        <f t="shared" si="1622"/>
        <v>0</v>
      </c>
      <c r="DF581" s="210">
        <f t="shared" si="1623"/>
        <v>0</v>
      </c>
      <c r="DG581" s="210">
        <f t="shared" si="1624"/>
        <v>0</v>
      </c>
      <c r="DH581" s="210">
        <f t="shared" si="1625"/>
        <v>0</v>
      </c>
      <c r="DI581" s="210">
        <f t="shared" si="1626"/>
        <v>0</v>
      </c>
      <c r="DJ581" s="210">
        <f t="shared" si="1627"/>
        <v>0</v>
      </c>
      <c r="DK581" s="210">
        <f t="shared" si="1628"/>
        <v>0</v>
      </c>
      <c r="DL581" s="210">
        <f t="shared" si="1629"/>
        <v>0</v>
      </c>
      <c r="DN581" s="210">
        <f t="shared" si="1673"/>
        <v>0</v>
      </c>
      <c r="DO581" s="210">
        <f t="shared" si="1673"/>
        <v>0</v>
      </c>
      <c r="DP581" s="210">
        <f t="shared" si="1673"/>
        <v>0</v>
      </c>
      <c r="DQ581" s="210">
        <f t="shared" si="1672"/>
        <v>0</v>
      </c>
      <c r="DR581" s="210">
        <f t="shared" si="1672"/>
        <v>0</v>
      </c>
      <c r="DS581" s="210">
        <f t="shared" si="1672"/>
        <v>0</v>
      </c>
      <c r="DT581" s="210">
        <f t="shared" si="1672"/>
        <v>0</v>
      </c>
      <c r="DU581" s="210">
        <f t="shared" si="1672"/>
        <v>0</v>
      </c>
      <c r="DV581" s="210">
        <f t="shared" si="1672"/>
        <v>0</v>
      </c>
      <c r="DW581" s="210">
        <f t="shared" si="1672"/>
        <v>0</v>
      </c>
      <c r="DX581" s="210">
        <f t="shared" si="1672"/>
        <v>0</v>
      </c>
      <c r="DY581" s="210">
        <f t="shared" si="1694"/>
        <v>0</v>
      </c>
      <c r="DZ581" s="210">
        <f t="shared" si="1694"/>
        <v>0</v>
      </c>
      <c r="EA581" s="210">
        <f t="shared" si="1694"/>
        <v>0</v>
      </c>
      <c r="EB581" s="210">
        <f t="shared" si="1694"/>
        <v>0</v>
      </c>
      <c r="EC581" s="210">
        <f t="shared" si="1694"/>
        <v>0</v>
      </c>
      <c r="ED581" s="210">
        <f t="shared" si="1694"/>
        <v>0</v>
      </c>
      <c r="EE581" s="210">
        <f t="shared" si="1694"/>
        <v>0</v>
      </c>
      <c r="EF581" s="210">
        <f t="shared" si="1694"/>
        <v>0</v>
      </c>
      <c r="EG581" s="210">
        <f t="shared" si="1671"/>
        <v>0</v>
      </c>
      <c r="EH581" s="210">
        <f t="shared" si="1671"/>
        <v>0</v>
      </c>
      <c r="EI581" s="210">
        <f t="shared" si="1671"/>
        <v>0</v>
      </c>
      <c r="EJ581" s="210">
        <f t="shared" si="1671"/>
        <v>0</v>
      </c>
      <c r="EK581" s="210">
        <f t="shared" si="1671"/>
        <v>0</v>
      </c>
      <c r="EL581" s="210">
        <f t="shared" si="1671"/>
        <v>0</v>
      </c>
      <c r="EM581" s="210">
        <f t="shared" si="1671"/>
        <v>0</v>
      </c>
      <c r="EN581" s="210">
        <f t="shared" si="1671"/>
        <v>0</v>
      </c>
      <c r="EO581" s="210">
        <f t="shared" si="1671"/>
        <v>0</v>
      </c>
      <c r="EP581" s="210">
        <f t="shared" si="1715"/>
        <v>0</v>
      </c>
      <c r="EQ581" s="210">
        <f t="shared" si="1715"/>
        <v>0</v>
      </c>
      <c r="ES581" s="210">
        <f t="shared" si="1630"/>
        <v>0</v>
      </c>
      <c r="ET581" s="210">
        <f t="shared" si="1631"/>
        <v>0</v>
      </c>
      <c r="EU581" s="210">
        <f t="shared" si="1632"/>
        <v>0</v>
      </c>
      <c r="EV581" s="210">
        <f t="shared" si="1633"/>
        <v>0</v>
      </c>
      <c r="EW581" s="210">
        <f t="shared" si="1634"/>
        <v>0</v>
      </c>
      <c r="EX581" s="210">
        <f t="shared" si="1635"/>
        <v>0</v>
      </c>
      <c r="EY581" s="210">
        <f t="shared" si="1636"/>
        <v>0</v>
      </c>
      <c r="EZ581" s="210">
        <f t="shared" si="1637"/>
        <v>0</v>
      </c>
      <c r="FA581" s="210">
        <f t="shared" si="1638"/>
        <v>0</v>
      </c>
      <c r="FB581" s="210">
        <f t="shared" si="1639"/>
        <v>0</v>
      </c>
      <c r="FC581" s="210">
        <f t="shared" si="1640"/>
        <v>0</v>
      </c>
      <c r="FD581" s="210">
        <f t="shared" si="1641"/>
        <v>0</v>
      </c>
      <c r="FE581" s="210">
        <f t="shared" si="1642"/>
        <v>0</v>
      </c>
      <c r="FF581" s="210">
        <f t="shared" si="1643"/>
        <v>0</v>
      </c>
      <c r="FG581" s="210">
        <f t="shared" si="1644"/>
        <v>0</v>
      </c>
      <c r="FI581" s="211">
        <f t="shared" si="1567"/>
        <v>0</v>
      </c>
      <c r="FJ581" s="211">
        <f t="shared" si="1568"/>
        <v>0</v>
      </c>
      <c r="FK581" s="211">
        <f t="shared" si="1569"/>
        <v>0</v>
      </c>
      <c r="FL581" s="211">
        <f t="shared" si="1570"/>
        <v>0</v>
      </c>
      <c r="FM581" s="211">
        <f t="shared" si="1571"/>
        <v>0</v>
      </c>
      <c r="FN581" s="211">
        <f t="shared" si="1572"/>
        <v>0</v>
      </c>
      <c r="FO581" s="211">
        <f t="shared" si="1573"/>
        <v>0</v>
      </c>
      <c r="FP581" s="211">
        <f t="shared" si="1574"/>
        <v>0</v>
      </c>
      <c r="FQ581" s="211">
        <f t="shared" si="1575"/>
        <v>0</v>
      </c>
      <c r="FR581" s="211">
        <f t="shared" si="1576"/>
        <v>0</v>
      </c>
      <c r="FS581" s="211">
        <f t="shared" si="1577"/>
        <v>0</v>
      </c>
      <c r="FT581" s="211">
        <f t="shared" si="1578"/>
        <v>0</v>
      </c>
      <c r="FU581" s="211">
        <f t="shared" si="1579"/>
        <v>0</v>
      </c>
      <c r="FV581" s="211">
        <f t="shared" si="1580"/>
        <v>0</v>
      </c>
      <c r="FW581" s="211">
        <f t="shared" si="1581"/>
        <v>0</v>
      </c>
      <c r="FX581" s="211">
        <f t="shared" si="1582"/>
        <v>0</v>
      </c>
      <c r="FY581" s="211">
        <f t="shared" si="1583"/>
        <v>0</v>
      </c>
      <c r="FZ581" s="211">
        <f t="shared" si="1584"/>
        <v>0</v>
      </c>
      <c r="GA581" s="211">
        <f t="shared" si="1585"/>
        <v>0</v>
      </c>
      <c r="GB581" s="211">
        <f t="shared" si="1586"/>
        <v>0</v>
      </c>
      <c r="GC581" s="211">
        <f t="shared" si="1587"/>
        <v>0</v>
      </c>
      <c r="GD581" s="211">
        <f t="shared" si="1588"/>
        <v>0</v>
      </c>
      <c r="GE581" s="211">
        <f t="shared" si="1589"/>
        <v>0</v>
      </c>
      <c r="GF581" s="211">
        <f t="shared" si="1590"/>
        <v>0</v>
      </c>
      <c r="GG581" s="211">
        <f t="shared" si="1591"/>
        <v>0</v>
      </c>
      <c r="GH581" s="211">
        <f t="shared" si="1592"/>
        <v>0</v>
      </c>
      <c r="GI581" s="211">
        <f t="shared" si="1593"/>
        <v>0</v>
      </c>
      <c r="GJ581" s="211">
        <f t="shared" si="1594"/>
        <v>0</v>
      </c>
      <c r="GK581" s="211">
        <f t="shared" si="1595"/>
        <v>0</v>
      </c>
      <c r="GL581" s="211">
        <f t="shared" si="1596"/>
        <v>0</v>
      </c>
    </row>
    <row r="582" spans="3:194">
      <c r="C582" s="50" t="s">
        <v>2</v>
      </c>
      <c r="D582" s="242"/>
      <c r="E582" s="220"/>
      <c r="F582" s="221"/>
      <c r="G582" s="222"/>
      <c r="H582" s="222"/>
      <c r="I582" s="222"/>
      <c r="J582" s="222"/>
      <c r="K582" s="222"/>
      <c r="L582" s="222"/>
      <c r="M582" s="222"/>
      <c r="N582" s="222"/>
      <c r="O582" s="222"/>
      <c r="P582" s="222"/>
      <c r="Q582" s="222"/>
      <c r="R582" s="222"/>
      <c r="S582" s="222"/>
      <c r="T582" s="222"/>
      <c r="U582" s="222"/>
      <c r="V582" s="222"/>
      <c r="W582" s="222"/>
      <c r="X582" s="222"/>
      <c r="Y582" s="222"/>
      <c r="Z582" s="222"/>
      <c r="AA582" s="222"/>
      <c r="AB582" s="222"/>
      <c r="AC582" s="222"/>
      <c r="AD582" s="222"/>
      <c r="AE582" s="222"/>
      <c r="AF582" s="222"/>
      <c r="AG582" s="222"/>
      <c r="AH582" s="222"/>
      <c r="AI582" s="222"/>
      <c r="AJ582" s="222"/>
      <c r="AK582" s="222"/>
      <c r="AL582" s="222"/>
      <c r="AM582" s="222"/>
      <c r="AN582" s="222"/>
      <c r="AO582" s="222"/>
      <c r="AP582" s="222"/>
      <c r="AQ582" s="222"/>
      <c r="AR582" s="222"/>
      <c r="AS582" s="222"/>
      <c r="AT582" s="222"/>
      <c r="AU582" s="222"/>
      <c r="AV582" s="222"/>
      <c r="AW582" s="222"/>
      <c r="AX582" s="222"/>
      <c r="AY582" s="222"/>
      <c r="AZ582" s="222"/>
      <c r="BA582" s="222"/>
      <c r="BB582" s="222"/>
      <c r="BC582" s="222"/>
      <c r="BD582" s="222"/>
      <c r="BE582" s="222"/>
      <c r="BF582" s="222"/>
      <c r="BG582" s="222"/>
      <c r="BH582" s="222"/>
      <c r="BI582" s="222"/>
      <c r="BJ582" s="222"/>
      <c r="BK582" s="222"/>
      <c r="BL582" s="222"/>
      <c r="BM582" s="222"/>
      <c r="BN582" s="222"/>
      <c r="BO582" s="222"/>
      <c r="BP582" s="222"/>
      <c r="BQ582" s="222"/>
      <c r="BR582" s="222"/>
      <c r="BS582" s="222"/>
      <c r="BT582" s="222"/>
      <c r="BU582" s="222"/>
      <c r="BV582" s="222"/>
      <c r="BW582" s="222"/>
      <c r="BX582" s="222"/>
      <c r="BY582" s="222"/>
      <c r="BZ582" s="222"/>
      <c r="CA582" s="222"/>
      <c r="CB582" s="222"/>
      <c r="CC582" s="222"/>
      <c r="CD582" s="222"/>
      <c r="CE582" s="222"/>
      <c r="CF582" s="222"/>
      <c r="CG582" s="222"/>
      <c r="CH582" s="222"/>
      <c r="CI582" s="222"/>
      <c r="CJ582" s="222"/>
      <c r="CK582" s="222"/>
      <c r="CL582" s="222"/>
      <c r="CM582" s="222"/>
      <c r="CN582" s="222"/>
      <c r="CO582" s="222"/>
      <c r="CP582" s="222"/>
      <c r="CQ582" s="222"/>
      <c r="CR582" s="222"/>
      <c r="CS582" s="209">
        <f t="shared" si="1645"/>
        <v>0</v>
      </c>
      <c r="CT582" s="205"/>
      <c r="CU582" s="210">
        <f t="shared" si="1651"/>
        <v>0</v>
      </c>
      <c r="CV582" s="210">
        <f t="shared" si="1651"/>
        <v>0</v>
      </c>
      <c r="CW582" s="210">
        <f t="shared" si="1616"/>
        <v>0</v>
      </c>
      <c r="CX582" s="210">
        <f t="shared" si="1617"/>
        <v>0</v>
      </c>
      <c r="CY582" s="210">
        <f t="shared" si="1618"/>
        <v>0</v>
      </c>
      <c r="CZ582" s="210">
        <f t="shared" si="1619"/>
        <v>0</v>
      </c>
      <c r="DA582" s="210">
        <f t="shared" si="1652"/>
        <v>0</v>
      </c>
      <c r="DB582" s="210">
        <f t="shared" si="1652"/>
        <v>0</v>
      </c>
      <c r="DC582" s="210">
        <f t="shared" si="1620"/>
        <v>0</v>
      </c>
      <c r="DD582" s="210">
        <f t="shared" si="1621"/>
        <v>0</v>
      </c>
      <c r="DE582" s="210">
        <f t="shared" si="1622"/>
        <v>0</v>
      </c>
      <c r="DF582" s="210">
        <f t="shared" si="1623"/>
        <v>0</v>
      </c>
      <c r="DG582" s="210">
        <f t="shared" si="1624"/>
        <v>0</v>
      </c>
      <c r="DH582" s="210">
        <f t="shared" si="1625"/>
        <v>0</v>
      </c>
      <c r="DI582" s="210">
        <f t="shared" si="1626"/>
        <v>0</v>
      </c>
      <c r="DJ582" s="210">
        <f t="shared" si="1627"/>
        <v>0</v>
      </c>
      <c r="DK582" s="210">
        <f t="shared" si="1628"/>
        <v>0</v>
      </c>
      <c r="DL582" s="210">
        <f t="shared" si="1629"/>
        <v>0</v>
      </c>
      <c r="DN582" s="210">
        <f t="shared" si="1673"/>
        <v>0</v>
      </c>
      <c r="DO582" s="210">
        <f t="shared" si="1673"/>
        <v>0</v>
      </c>
      <c r="DP582" s="210">
        <f t="shared" si="1673"/>
        <v>0</v>
      </c>
      <c r="DQ582" s="210">
        <f t="shared" si="1672"/>
        <v>0</v>
      </c>
      <c r="DR582" s="210">
        <f t="shared" si="1672"/>
        <v>0</v>
      </c>
      <c r="DS582" s="210">
        <f t="shared" si="1672"/>
        <v>0</v>
      </c>
      <c r="DT582" s="210">
        <f t="shared" si="1672"/>
        <v>0</v>
      </c>
      <c r="DU582" s="210">
        <f t="shared" si="1672"/>
        <v>0</v>
      </c>
      <c r="DV582" s="210">
        <f t="shared" si="1672"/>
        <v>0</v>
      </c>
      <c r="DW582" s="210">
        <f t="shared" si="1672"/>
        <v>0</v>
      </c>
      <c r="DX582" s="210">
        <f t="shared" si="1672"/>
        <v>0</v>
      </c>
      <c r="DY582" s="210">
        <f t="shared" si="1694"/>
        <v>0</v>
      </c>
      <c r="DZ582" s="210">
        <f t="shared" si="1694"/>
        <v>0</v>
      </c>
      <c r="EA582" s="210">
        <f t="shared" si="1694"/>
        <v>0</v>
      </c>
      <c r="EB582" s="210">
        <f t="shared" si="1694"/>
        <v>0</v>
      </c>
      <c r="EC582" s="210">
        <f t="shared" si="1694"/>
        <v>0</v>
      </c>
      <c r="ED582" s="210">
        <f t="shared" si="1694"/>
        <v>0</v>
      </c>
      <c r="EE582" s="210">
        <f t="shared" si="1694"/>
        <v>0</v>
      </c>
      <c r="EF582" s="210">
        <f t="shared" si="1694"/>
        <v>0</v>
      </c>
      <c r="EG582" s="210">
        <f t="shared" si="1671"/>
        <v>0</v>
      </c>
      <c r="EH582" s="210">
        <f t="shared" si="1671"/>
        <v>0</v>
      </c>
      <c r="EI582" s="210">
        <f t="shared" si="1671"/>
        <v>0</v>
      </c>
      <c r="EJ582" s="210">
        <f t="shared" si="1671"/>
        <v>0</v>
      </c>
      <c r="EK582" s="210">
        <f t="shared" si="1671"/>
        <v>0</v>
      </c>
      <c r="EL582" s="210">
        <f t="shared" si="1671"/>
        <v>0</v>
      </c>
      <c r="EM582" s="210">
        <f t="shared" si="1671"/>
        <v>0</v>
      </c>
      <c r="EN582" s="210">
        <f t="shared" si="1671"/>
        <v>0</v>
      </c>
      <c r="EO582" s="210">
        <f t="shared" si="1671"/>
        <v>0</v>
      </c>
      <c r="EP582" s="210">
        <f t="shared" si="1715"/>
        <v>0</v>
      </c>
      <c r="EQ582" s="210">
        <f t="shared" si="1715"/>
        <v>0</v>
      </c>
      <c r="ES582" s="210">
        <f t="shared" si="1630"/>
        <v>0</v>
      </c>
      <c r="ET582" s="210">
        <f t="shared" si="1631"/>
        <v>0</v>
      </c>
      <c r="EU582" s="210">
        <f t="shared" si="1632"/>
        <v>0</v>
      </c>
      <c r="EV582" s="210">
        <f t="shared" si="1633"/>
        <v>0</v>
      </c>
      <c r="EW582" s="210">
        <f t="shared" si="1634"/>
        <v>0</v>
      </c>
      <c r="EX582" s="210">
        <f t="shared" si="1635"/>
        <v>0</v>
      </c>
      <c r="EY582" s="210">
        <f t="shared" si="1636"/>
        <v>0</v>
      </c>
      <c r="EZ582" s="210">
        <f t="shared" si="1637"/>
        <v>0</v>
      </c>
      <c r="FA582" s="210">
        <f t="shared" si="1638"/>
        <v>0</v>
      </c>
      <c r="FB582" s="210">
        <f t="shared" si="1639"/>
        <v>0</v>
      </c>
      <c r="FC582" s="210">
        <f t="shared" si="1640"/>
        <v>0</v>
      </c>
      <c r="FD582" s="210">
        <f t="shared" si="1641"/>
        <v>0</v>
      </c>
      <c r="FE582" s="210">
        <f t="shared" si="1642"/>
        <v>0</v>
      </c>
      <c r="FF582" s="210">
        <f t="shared" si="1643"/>
        <v>0</v>
      </c>
      <c r="FG582" s="210">
        <f t="shared" si="1644"/>
        <v>0</v>
      </c>
      <c r="FI582" s="211">
        <f t="shared" si="1567"/>
        <v>0</v>
      </c>
      <c r="FJ582" s="211">
        <f t="shared" si="1568"/>
        <v>0</v>
      </c>
      <c r="FK582" s="211">
        <f t="shared" si="1569"/>
        <v>0</v>
      </c>
      <c r="FL582" s="211">
        <f t="shared" si="1570"/>
        <v>0</v>
      </c>
      <c r="FM582" s="211">
        <f t="shared" si="1571"/>
        <v>0</v>
      </c>
      <c r="FN582" s="211">
        <f t="shared" si="1572"/>
        <v>0</v>
      </c>
      <c r="FO582" s="211">
        <f t="shared" si="1573"/>
        <v>0</v>
      </c>
      <c r="FP582" s="211">
        <f t="shared" si="1574"/>
        <v>0</v>
      </c>
      <c r="FQ582" s="211">
        <f t="shared" si="1575"/>
        <v>0</v>
      </c>
      <c r="FR582" s="211">
        <f t="shared" si="1576"/>
        <v>0</v>
      </c>
      <c r="FS582" s="211">
        <f t="shared" si="1577"/>
        <v>0</v>
      </c>
      <c r="FT582" s="211">
        <f t="shared" si="1578"/>
        <v>0</v>
      </c>
      <c r="FU582" s="211">
        <f t="shared" si="1579"/>
        <v>0</v>
      </c>
      <c r="FV582" s="211">
        <f t="shared" si="1580"/>
        <v>0</v>
      </c>
      <c r="FW582" s="211">
        <f t="shared" si="1581"/>
        <v>0</v>
      </c>
      <c r="FX582" s="211">
        <f t="shared" si="1582"/>
        <v>0</v>
      </c>
      <c r="FY582" s="211">
        <f t="shared" si="1583"/>
        <v>0</v>
      </c>
      <c r="FZ582" s="211">
        <f t="shared" si="1584"/>
        <v>0</v>
      </c>
      <c r="GA582" s="211">
        <f t="shared" si="1585"/>
        <v>0</v>
      </c>
      <c r="GB582" s="211">
        <f t="shared" si="1586"/>
        <v>0</v>
      </c>
      <c r="GC582" s="211">
        <f t="shared" si="1587"/>
        <v>0</v>
      </c>
      <c r="GD582" s="211">
        <f t="shared" si="1588"/>
        <v>0</v>
      </c>
      <c r="GE582" s="211">
        <f t="shared" si="1589"/>
        <v>0</v>
      </c>
      <c r="GF582" s="211">
        <f t="shared" si="1590"/>
        <v>0</v>
      </c>
      <c r="GG582" s="211">
        <f t="shared" si="1591"/>
        <v>0</v>
      </c>
      <c r="GH582" s="211">
        <f t="shared" si="1592"/>
        <v>0</v>
      </c>
      <c r="GI582" s="211">
        <f t="shared" si="1593"/>
        <v>0</v>
      </c>
      <c r="GJ582" s="211">
        <f t="shared" si="1594"/>
        <v>0</v>
      </c>
      <c r="GK582" s="211">
        <f t="shared" si="1595"/>
        <v>0</v>
      </c>
      <c r="GL582" s="211">
        <f t="shared" si="1596"/>
        <v>0</v>
      </c>
    </row>
    <row r="583" spans="3:194">
      <c r="C583" s="25" t="s">
        <v>397</v>
      </c>
      <c r="D583" s="220">
        <v>5702</v>
      </c>
      <c r="E583" s="220" t="s">
        <v>782</v>
      </c>
      <c r="F583" s="221"/>
      <c r="G583" s="224">
        <f t="shared" ref="G583:G584" si="1740">+I583+K583+M583+O583</f>
        <v>0</v>
      </c>
      <c r="H583" s="224">
        <f t="shared" ref="H583:H584" si="1741">+J583+L583+N583+P583</f>
        <v>0</v>
      </c>
      <c r="I583" s="222"/>
      <c r="J583" s="222"/>
      <c r="K583" s="222"/>
      <c r="L583" s="222"/>
      <c r="M583" s="222"/>
      <c r="N583" s="222"/>
      <c r="O583" s="222"/>
      <c r="P583" s="222"/>
      <c r="Q583" s="224">
        <f t="shared" ref="Q583:Q584" si="1742">SUM(R583:U583)</f>
        <v>0</v>
      </c>
      <c r="R583" s="222"/>
      <c r="S583" s="222"/>
      <c r="T583" s="222"/>
      <c r="U583" s="222"/>
      <c r="V583" s="224">
        <f t="shared" ref="V583:V584" si="1743">SUM(W583:Z583)</f>
        <v>0</v>
      </c>
      <c r="W583" s="222"/>
      <c r="X583" s="222"/>
      <c r="Y583" s="222"/>
      <c r="Z583" s="222"/>
      <c r="AA583" s="224">
        <f t="shared" ref="AA583:AA584" si="1744">SUM(AB583:AE583)</f>
        <v>0</v>
      </c>
      <c r="AB583" s="222"/>
      <c r="AC583" s="222"/>
      <c r="AD583" s="222"/>
      <c r="AE583" s="222"/>
      <c r="AF583" s="224">
        <f t="shared" ref="AF583:AF584" si="1745">SUM(AG583:AJ583)</f>
        <v>0</v>
      </c>
      <c r="AG583" s="222"/>
      <c r="AH583" s="222"/>
      <c r="AI583" s="222"/>
      <c r="AJ583" s="222"/>
      <c r="AK583" s="224">
        <f t="shared" ref="AK583:AK584" si="1746">+AM583+AO583+AQ583+AS583</f>
        <v>0</v>
      </c>
      <c r="AL583" s="224">
        <f t="shared" ref="AL583:AL584" si="1747">+AN583+AP583+AR583+AT583</f>
        <v>0</v>
      </c>
      <c r="AM583" s="222"/>
      <c r="AN583" s="222"/>
      <c r="AO583" s="222"/>
      <c r="AP583" s="222"/>
      <c r="AQ583" s="222"/>
      <c r="AR583" s="222"/>
      <c r="AS583" s="222"/>
      <c r="AT583" s="222"/>
      <c r="AU583" s="224">
        <f t="shared" ref="AU583:AU584" si="1748">SUM(AV583:AY583)</f>
        <v>0</v>
      </c>
      <c r="AV583" s="222"/>
      <c r="AW583" s="222"/>
      <c r="AX583" s="222"/>
      <c r="AY583" s="222"/>
      <c r="AZ583" s="224">
        <f t="shared" ref="AZ583:AZ584" si="1749">SUM(BA583:BD583)</f>
        <v>0</v>
      </c>
      <c r="BA583" s="222"/>
      <c r="BB583" s="222"/>
      <c r="BC583" s="222"/>
      <c r="BD583" s="222"/>
      <c r="BE583" s="224">
        <f t="shared" ref="BE583:BE584" si="1750">SUM(BF583:BI583)</f>
        <v>0</v>
      </c>
      <c r="BF583" s="222"/>
      <c r="BG583" s="222"/>
      <c r="BH583" s="222"/>
      <c r="BI583" s="222"/>
      <c r="BJ583" s="224">
        <f t="shared" ref="BJ583:BJ584" si="1751">SUM(BK583:BN583)</f>
        <v>0</v>
      </c>
      <c r="BK583" s="222"/>
      <c r="BL583" s="222"/>
      <c r="BM583" s="222"/>
      <c r="BN583" s="222"/>
      <c r="BO583" s="224">
        <f t="shared" ref="BO583:BO584" si="1752">SUM(BP583:BS583)</f>
        <v>0</v>
      </c>
      <c r="BP583" s="222"/>
      <c r="BQ583" s="222"/>
      <c r="BR583" s="222"/>
      <c r="BS583" s="222"/>
      <c r="BT583" s="224">
        <f t="shared" ref="BT583:BT584" si="1753">SUM(BU583:BX583)</f>
        <v>0</v>
      </c>
      <c r="BU583" s="222"/>
      <c r="BV583" s="222"/>
      <c r="BW583" s="222"/>
      <c r="BX583" s="222"/>
      <c r="BY583" s="224">
        <f t="shared" ref="BY583:BY584" si="1754">SUM(BZ583:CC583)</f>
        <v>0</v>
      </c>
      <c r="BZ583" s="222"/>
      <c r="CA583" s="222"/>
      <c r="CB583" s="222"/>
      <c r="CC583" s="222"/>
      <c r="CD583" s="224">
        <f t="shared" ref="CD583:CD584" si="1755">SUM(CE583:CH583)</f>
        <v>0</v>
      </c>
      <c r="CE583" s="222"/>
      <c r="CF583" s="222"/>
      <c r="CG583" s="222"/>
      <c r="CH583" s="222"/>
      <c r="CI583" s="224">
        <f t="shared" ref="CI583:CI584" si="1756">SUM(CJ583:CM583)</f>
        <v>0</v>
      </c>
      <c r="CJ583" s="222"/>
      <c r="CK583" s="222"/>
      <c r="CL583" s="222"/>
      <c r="CM583" s="222"/>
      <c r="CN583" s="224">
        <f t="shared" ref="CN583:CN584" si="1757">SUM(CO583:CR583)</f>
        <v>0</v>
      </c>
      <c r="CO583" s="222"/>
      <c r="CP583" s="222"/>
      <c r="CQ583" s="222"/>
      <c r="CR583" s="222"/>
      <c r="CS583" s="209">
        <f t="shared" si="1645"/>
        <v>0</v>
      </c>
      <c r="CT583" s="205"/>
      <c r="CU583" s="210">
        <f t="shared" si="1651"/>
        <v>0</v>
      </c>
      <c r="CV583" s="210">
        <f t="shared" si="1651"/>
        <v>0</v>
      </c>
      <c r="CW583" s="210">
        <f t="shared" si="1616"/>
        <v>0</v>
      </c>
      <c r="CX583" s="210">
        <f t="shared" si="1617"/>
        <v>0</v>
      </c>
      <c r="CY583" s="210">
        <f t="shared" si="1618"/>
        <v>0</v>
      </c>
      <c r="CZ583" s="210">
        <f t="shared" si="1619"/>
        <v>0</v>
      </c>
      <c r="DA583" s="210">
        <f t="shared" si="1652"/>
        <v>0</v>
      </c>
      <c r="DB583" s="210">
        <f t="shared" si="1652"/>
        <v>0</v>
      </c>
      <c r="DC583" s="210">
        <f t="shared" si="1620"/>
        <v>0</v>
      </c>
      <c r="DD583" s="210">
        <f t="shared" si="1621"/>
        <v>0</v>
      </c>
      <c r="DE583" s="210">
        <f t="shared" si="1622"/>
        <v>0</v>
      </c>
      <c r="DF583" s="210">
        <f t="shared" si="1623"/>
        <v>0</v>
      </c>
      <c r="DG583" s="210">
        <f t="shared" si="1624"/>
        <v>0</v>
      </c>
      <c r="DH583" s="210">
        <f t="shared" si="1625"/>
        <v>0</v>
      </c>
      <c r="DI583" s="210">
        <f t="shared" si="1626"/>
        <v>0</v>
      </c>
      <c r="DJ583" s="210">
        <f t="shared" si="1627"/>
        <v>0</v>
      </c>
      <c r="DK583" s="210">
        <f t="shared" si="1628"/>
        <v>0</v>
      </c>
      <c r="DL583" s="210">
        <f t="shared" si="1629"/>
        <v>0</v>
      </c>
      <c r="DN583" s="210">
        <f t="shared" si="1673"/>
        <v>0</v>
      </c>
      <c r="DO583" s="210">
        <f t="shared" si="1673"/>
        <v>0</v>
      </c>
      <c r="DP583" s="210">
        <f t="shared" si="1673"/>
        <v>0</v>
      </c>
      <c r="DQ583" s="210">
        <f t="shared" si="1672"/>
        <v>0</v>
      </c>
      <c r="DR583" s="210">
        <f t="shared" si="1672"/>
        <v>0</v>
      </c>
      <c r="DS583" s="210">
        <f t="shared" si="1672"/>
        <v>0</v>
      </c>
      <c r="DT583" s="210">
        <f t="shared" si="1672"/>
        <v>0</v>
      </c>
      <c r="DU583" s="210">
        <f t="shared" si="1672"/>
        <v>0</v>
      </c>
      <c r="DV583" s="210">
        <f t="shared" si="1672"/>
        <v>0</v>
      </c>
      <c r="DW583" s="210">
        <f t="shared" si="1672"/>
        <v>0</v>
      </c>
      <c r="DX583" s="210">
        <f t="shared" si="1672"/>
        <v>0</v>
      </c>
      <c r="DY583" s="210">
        <f t="shared" si="1694"/>
        <v>0</v>
      </c>
      <c r="DZ583" s="210">
        <f t="shared" si="1694"/>
        <v>0</v>
      </c>
      <c r="EA583" s="210">
        <f t="shared" si="1694"/>
        <v>0</v>
      </c>
      <c r="EB583" s="210">
        <f t="shared" si="1694"/>
        <v>0</v>
      </c>
      <c r="EC583" s="210">
        <f t="shared" si="1694"/>
        <v>0</v>
      </c>
      <c r="ED583" s="210">
        <f t="shared" si="1694"/>
        <v>0</v>
      </c>
      <c r="EE583" s="210">
        <f t="shared" si="1694"/>
        <v>0</v>
      </c>
      <c r="EF583" s="210">
        <f t="shared" si="1694"/>
        <v>0</v>
      </c>
      <c r="EG583" s="210">
        <f t="shared" si="1671"/>
        <v>0</v>
      </c>
      <c r="EH583" s="210">
        <f t="shared" si="1671"/>
        <v>0</v>
      </c>
      <c r="EI583" s="210">
        <f t="shared" si="1671"/>
        <v>0</v>
      </c>
      <c r="EJ583" s="210">
        <f t="shared" si="1671"/>
        <v>0</v>
      </c>
      <c r="EK583" s="210">
        <f t="shared" si="1671"/>
        <v>0</v>
      </c>
      <c r="EL583" s="210">
        <f t="shared" si="1671"/>
        <v>0</v>
      </c>
      <c r="EM583" s="210">
        <f t="shared" si="1671"/>
        <v>0</v>
      </c>
      <c r="EN583" s="210">
        <f t="shared" si="1671"/>
        <v>0</v>
      </c>
      <c r="EO583" s="210">
        <f t="shared" si="1671"/>
        <v>0</v>
      </c>
      <c r="EP583" s="210">
        <f t="shared" si="1715"/>
        <v>0</v>
      </c>
      <c r="EQ583" s="210">
        <f t="shared" si="1715"/>
        <v>0</v>
      </c>
      <c r="ES583" s="210">
        <f t="shared" si="1630"/>
        <v>0</v>
      </c>
      <c r="ET583" s="210">
        <f t="shared" si="1631"/>
        <v>0</v>
      </c>
      <c r="EU583" s="210">
        <f t="shared" si="1632"/>
        <v>0</v>
      </c>
      <c r="EV583" s="210">
        <f t="shared" si="1633"/>
        <v>0</v>
      </c>
      <c r="EW583" s="210">
        <f t="shared" si="1634"/>
        <v>0</v>
      </c>
      <c r="EX583" s="210">
        <f t="shared" si="1635"/>
        <v>0</v>
      </c>
      <c r="EY583" s="210">
        <f t="shared" si="1636"/>
        <v>0</v>
      </c>
      <c r="EZ583" s="210">
        <f t="shared" si="1637"/>
        <v>0</v>
      </c>
      <c r="FA583" s="210">
        <f t="shared" si="1638"/>
        <v>0</v>
      </c>
      <c r="FB583" s="210">
        <f t="shared" si="1639"/>
        <v>0</v>
      </c>
      <c r="FC583" s="210">
        <f t="shared" si="1640"/>
        <v>0</v>
      </c>
      <c r="FD583" s="210">
        <f t="shared" si="1641"/>
        <v>0</v>
      </c>
      <c r="FE583" s="210">
        <f t="shared" si="1642"/>
        <v>0</v>
      </c>
      <c r="FF583" s="210">
        <f t="shared" si="1643"/>
        <v>0</v>
      </c>
      <c r="FG583" s="210">
        <f t="shared" si="1644"/>
        <v>0</v>
      </c>
      <c r="FI583" s="211">
        <f t="shared" si="1567"/>
        <v>0</v>
      </c>
      <c r="FJ583" s="211">
        <f t="shared" si="1568"/>
        <v>0</v>
      </c>
      <c r="FK583" s="211">
        <f t="shared" si="1569"/>
        <v>0</v>
      </c>
      <c r="FL583" s="211">
        <f t="shared" si="1570"/>
        <v>0</v>
      </c>
      <c r="FM583" s="211">
        <f t="shared" si="1571"/>
        <v>0</v>
      </c>
      <c r="FN583" s="211">
        <f t="shared" si="1572"/>
        <v>0</v>
      </c>
      <c r="FO583" s="211">
        <f t="shared" si="1573"/>
        <v>0</v>
      </c>
      <c r="FP583" s="211">
        <f t="shared" si="1574"/>
        <v>0</v>
      </c>
      <c r="FQ583" s="211">
        <f t="shared" si="1575"/>
        <v>0</v>
      </c>
      <c r="FR583" s="211">
        <f t="shared" si="1576"/>
        <v>0</v>
      </c>
      <c r="FS583" s="211">
        <f t="shared" si="1577"/>
        <v>0</v>
      </c>
      <c r="FT583" s="211">
        <f t="shared" si="1578"/>
        <v>0</v>
      </c>
      <c r="FU583" s="211">
        <f t="shared" si="1579"/>
        <v>0</v>
      </c>
      <c r="FV583" s="211">
        <f t="shared" si="1580"/>
        <v>0</v>
      </c>
      <c r="FW583" s="211">
        <f t="shared" si="1581"/>
        <v>0</v>
      </c>
      <c r="FX583" s="211">
        <f t="shared" si="1582"/>
        <v>0</v>
      </c>
      <c r="FY583" s="211">
        <f t="shared" si="1583"/>
        <v>0</v>
      </c>
      <c r="FZ583" s="211">
        <f t="shared" si="1584"/>
        <v>0</v>
      </c>
      <c r="GA583" s="211">
        <f t="shared" si="1585"/>
        <v>0</v>
      </c>
      <c r="GB583" s="211">
        <f t="shared" si="1586"/>
        <v>0</v>
      </c>
      <c r="GC583" s="211">
        <f t="shared" si="1587"/>
        <v>0</v>
      </c>
      <c r="GD583" s="211">
        <f t="shared" si="1588"/>
        <v>0</v>
      </c>
      <c r="GE583" s="211">
        <f t="shared" si="1589"/>
        <v>0</v>
      </c>
      <c r="GF583" s="211">
        <f t="shared" si="1590"/>
        <v>0</v>
      </c>
      <c r="GG583" s="211">
        <f t="shared" si="1591"/>
        <v>0</v>
      </c>
      <c r="GH583" s="211">
        <f t="shared" si="1592"/>
        <v>0</v>
      </c>
      <c r="GI583" s="211">
        <f t="shared" si="1593"/>
        <v>0</v>
      </c>
      <c r="GJ583" s="211">
        <f t="shared" si="1594"/>
        <v>0</v>
      </c>
      <c r="GK583" s="211">
        <f t="shared" si="1595"/>
        <v>0</v>
      </c>
      <c r="GL583" s="211">
        <f t="shared" si="1596"/>
        <v>0</v>
      </c>
    </row>
    <row r="584" spans="3:194">
      <c r="C584" s="25" t="s">
        <v>398</v>
      </c>
      <c r="D584" s="220">
        <v>5704</v>
      </c>
      <c r="E584" s="220" t="s">
        <v>782</v>
      </c>
      <c r="F584" s="221"/>
      <c r="G584" s="224">
        <f t="shared" si="1740"/>
        <v>0</v>
      </c>
      <c r="H584" s="224">
        <f t="shared" si="1741"/>
        <v>0</v>
      </c>
      <c r="I584" s="222"/>
      <c r="J584" s="222"/>
      <c r="K584" s="222"/>
      <c r="L584" s="222"/>
      <c r="M584" s="222"/>
      <c r="N584" s="222"/>
      <c r="O584" s="222"/>
      <c r="P584" s="222"/>
      <c r="Q584" s="224">
        <f t="shared" si="1742"/>
        <v>0</v>
      </c>
      <c r="R584" s="222"/>
      <c r="S584" s="222"/>
      <c r="T584" s="222"/>
      <c r="U584" s="222"/>
      <c r="V584" s="224">
        <f t="shared" si="1743"/>
        <v>0</v>
      </c>
      <c r="W584" s="222"/>
      <c r="X584" s="222"/>
      <c r="Y584" s="222"/>
      <c r="Z584" s="222"/>
      <c r="AA584" s="224">
        <f t="shared" si="1744"/>
        <v>0</v>
      </c>
      <c r="AB584" s="222"/>
      <c r="AC584" s="222"/>
      <c r="AD584" s="222"/>
      <c r="AE584" s="222"/>
      <c r="AF584" s="224">
        <f t="shared" si="1745"/>
        <v>0</v>
      </c>
      <c r="AG584" s="222"/>
      <c r="AH584" s="222"/>
      <c r="AI584" s="222"/>
      <c r="AJ584" s="222"/>
      <c r="AK584" s="224">
        <f t="shared" si="1746"/>
        <v>0</v>
      </c>
      <c r="AL584" s="224">
        <f t="shared" si="1747"/>
        <v>0</v>
      </c>
      <c r="AM584" s="222"/>
      <c r="AN584" s="222"/>
      <c r="AO584" s="222"/>
      <c r="AP584" s="222"/>
      <c r="AQ584" s="222"/>
      <c r="AR584" s="222"/>
      <c r="AS584" s="222"/>
      <c r="AT584" s="222"/>
      <c r="AU584" s="224">
        <f t="shared" si="1748"/>
        <v>0</v>
      </c>
      <c r="AV584" s="222"/>
      <c r="AW584" s="222"/>
      <c r="AX584" s="222"/>
      <c r="AY584" s="222"/>
      <c r="AZ584" s="224">
        <f t="shared" si="1749"/>
        <v>0</v>
      </c>
      <c r="BA584" s="222"/>
      <c r="BB584" s="222"/>
      <c r="BC584" s="222"/>
      <c r="BD584" s="222"/>
      <c r="BE584" s="224">
        <f t="shared" si="1750"/>
        <v>0</v>
      </c>
      <c r="BF584" s="222"/>
      <c r="BG584" s="222"/>
      <c r="BH584" s="222"/>
      <c r="BI584" s="222"/>
      <c r="BJ584" s="224">
        <f t="shared" si="1751"/>
        <v>0</v>
      </c>
      <c r="BK584" s="222"/>
      <c r="BL584" s="222"/>
      <c r="BM584" s="222"/>
      <c r="BN584" s="222"/>
      <c r="BO584" s="224">
        <f t="shared" si="1752"/>
        <v>0</v>
      </c>
      <c r="BP584" s="222"/>
      <c r="BQ584" s="222"/>
      <c r="BR584" s="222"/>
      <c r="BS584" s="222"/>
      <c r="BT584" s="224">
        <f t="shared" si="1753"/>
        <v>0</v>
      </c>
      <c r="BU584" s="222"/>
      <c r="BV584" s="222"/>
      <c r="BW584" s="222"/>
      <c r="BX584" s="222"/>
      <c r="BY584" s="224">
        <f t="shared" si="1754"/>
        <v>0</v>
      </c>
      <c r="BZ584" s="222"/>
      <c r="CA584" s="222"/>
      <c r="CB584" s="222"/>
      <c r="CC584" s="222"/>
      <c r="CD584" s="224">
        <f t="shared" si="1755"/>
        <v>0</v>
      </c>
      <c r="CE584" s="222"/>
      <c r="CF584" s="222"/>
      <c r="CG584" s="222"/>
      <c r="CH584" s="222"/>
      <c r="CI584" s="224">
        <f t="shared" si="1756"/>
        <v>0</v>
      </c>
      <c r="CJ584" s="222"/>
      <c r="CK584" s="222"/>
      <c r="CL584" s="222"/>
      <c r="CM584" s="222"/>
      <c r="CN584" s="224">
        <f t="shared" si="1757"/>
        <v>0</v>
      </c>
      <c r="CO584" s="222"/>
      <c r="CP584" s="222"/>
      <c r="CQ584" s="222"/>
      <c r="CR584" s="222"/>
      <c r="CS584" s="209">
        <f t="shared" si="1645"/>
        <v>0</v>
      </c>
      <c r="CT584" s="205"/>
      <c r="CU584" s="210">
        <f t="shared" si="1651"/>
        <v>0</v>
      </c>
      <c r="CV584" s="210">
        <f t="shared" si="1651"/>
        <v>0</v>
      </c>
      <c r="CW584" s="210">
        <f t="shared" si="1616"/>
        <v>0</v>
      </c>
      <c r="CX584" s="210">
        <f t="shared" si="1617"/>
        <v>0</v>
      </c>
      <c r="CY584" s="210">
        <f t="shared" si="1618"/>
        <v>0</v>
      </c>
      <c r="CZ584" s="210">
        <f t="shared" si="1619"/>
        <v>0</v>
      </c>
      <c r="DA584" s="210">
        <f t="shared" si="1652"/>
        <v>0</v>
      </c>
      <c r="DB584" s="210">
        <f t="shared" si="1652"/>
        <v>0</v>
      </c>
      <c r="DC584" s="210">
        <f t="shared" si="1620"/>
        <v>0</v>
      </c>
      <c r="DD584" s="210">
        <f t="shared" si="1621"/>
        <v>0</v>
      </c>
      <c r="DE584" s="210">
        <f t="shared" si="1622"/>
        <v>0</v>
      </c>
      <c r="DF584" s="210">
        <f t="shared" si="1623"/>
        <v>0</v>
      </c>
      <c r="DG584" s="210">
        <f t="shared" si="1624"/>
        <v>0</v>
      </c>
      <c r="DH584" s="210">
        <f t="shared" si="1625"/>
        <v>0</v>
      </c>
      <c r="DI584" s="210">
        <f t="shared" si="1626"/>
        <v>0</v>
      </c>
      <c r="DJ584" s="210">
        <f t="shared" si="1627"/>
        <v>0</v>
      </c>
      <c r="DK584" s="210">
        <f t="shared" si="1628"/>
        <v>0</v>
      </c>
      <c r="DL584" s="210">
        <f t="shared" si="1629"/>
        <v>0</v>
      </c>
      <c r="DN584" s="210">
        <f t="shared" si="1673"/>
        <v>0</v>
      </c>
      <c r="DO584" s="210">
        <f t="shared" si="1673"/>
        <v>0</v>
      </c>
      <c r="DP584" s="210">
        <f t="shared" si="1673"/>
        <v>0</v>
      </c>
      <c r="DQ584" s="210">
        <f t="shared" si="1672"/>
        <v>0</v>
      </c>
      <c r="DR584" s="210">
        <f t="shared" si="1672"/>
        <v>0</v>
      </c>
      <c r="DS584" s="210">
        <f t="shared" si="1672"/>
        <v>0</v>
      </c>
      <c r="DT584" s="210">
        <f t="shared" si="1672"/>
        <v>0</v>
      </c>
      <c r="DU584" s="210">
        <f t="shared" si="1672"/>
        <v>0</v>
      </c>
      <c r="DV584" s="210">
        <f t="shared" si="1672"/>
        <v>0</v>
      </c>
      <c r="DW584" s="210">
        <f t="shared" si="1672"/>
        <v>0</v>
      </c>
      <c r="DX584" s="210">
        <f t="shared" si="1672"/>
        <v>0</v>
      </c>
      <c r="DY584" s="210">
        <f t="shared" si="1694"/>
        <v>0</v>
      </c>
      <c r="DZ584" s="210">
        <f t="shared" si="1694"/>
        <v>0</v>
      </c>
      <c r="EA584" s="210">
        <f t="shared" si="1694"/>
        <v>0</v>
      </c>
      <c r="EB584" s="210">
        <f t="shared" si="1694"/>
        <v>0</v>
      </c>
      <c r="EC584" s="210">
        <f t="shared" si="1694"/>
        <v>0</v>
      </c>
      <c r="ED584" s="210">
        <f t="shared" si="1694"/>
        <v>0</v>
      </c>
      <c r="EE584" s="210">
        <f t="shared" si="1694"/>
        <v>0</v>
      </c>
      <c r="EF584" s="210">
        <f t="shared" si="1694"/>
        <v>0</v>
      </c>
      <c r="EG584" s="210">
        <f t="shared" si="1671"/>
        <v>0</v>
      </c>
      <c r="EH584" s="210">
        <f t="shared" si="1671"/>
        <v>0</v>
      </c>
      <c r="EI584" s="210">
        <f t="shared" si="1671"/>
        <v>0</v>
      </c>
      <c r="EJ584" s="210">
        <f t="shared" si="1671"/>
        <v>0</v>
      </c>
      <c r="EK584" s="210">
        <f t="shared" si="1671"/>
        <v>0</v>
      </c>
      <c r="EL584" s="210">
        <f t="shared" si="1671"/>
        <v>0</v>
      </c>
      <c r="EM584" s="210">
        <f t="shared" si="1671"/>
        <v>0</v>
      </c>
      <c r="EN584" s="210">
        <f t="shared" si="1671"/>
        <v>0</v>
      </c>
      <c r="EO584" s="210">
        <f t="shared" si="1671"/>
        <v>0</v>
      </c>
      <c r="EP584" s="210">
        <f t="shared" si="1715"/>
        <v>0</v>
      </c>
      <c r="EQ584" s="210">
        <f t="shared" si="1715"/>
        <v>0</v>
      </c>
      <c r="ES584" s="210">
        <f t="shared" si="1630"/>
        <v>0</v>
      </c>
      <c r="ET584" s="210">
        <f t="shared" si="1631"/>
        <v>0</v>
      </c>
      <c r="EU584" s="210">
        <f t="shared" si="1632"/>
        <v>0</v>
      </c>
      <c r="EV584" s="210">
        <f t="shared" si="1633"/>
        <v>0</v>
      </c>
      <c r="EW584" s="210">
        <f t="shared" si="1634"/>
        <v>0</v>
      </c>
      <c r="EX584" s="210">
        <f t="shared" si="1635"/>
        <v>0</v>
      </c>
      <c r="EY584" s="210">
        <f t="shared" si="1636"/>
        <v>0</v>
      </c>
      <c r="EZ584" s="210">
        <f t="shared" si="1637"/>
        <v>0</v>
      </c>
      <c r="FA584" s="210">
        <f t="shared" si="1638"/>
        <v>0</v>
      </c>
      <c r="FB584" s="210">
        <f t="shared" si="1639"/>
        <v>0</v>
      </c>
      <c r="FC584" s="210">
        <f t="shared" si="1640"/>
        <v>0</v>
      </c>
      <c r="FD584" s="210">
        <f t="shared" si="1641"/>
        <v>0</v>
      </c>
      <c r="FE584" s="210">
        <f t="shared" si="1642"/>
        <v>0</v>
      </c>
      <c r="FF584" s="210">
        <f t="shared" si="1643"/>
        <v>0</v>
      </c>
      <c r="FG584" s="210">
        <f t="shared" si="1644"/>
        <v>0</v>
      </c>
      <c r="FI584" s="211">
        <f t="shared" si="1567"/>
        <v>0</v>
      </c>
      <c r="FJ584" s="211">
        <f t="shared" si="1568"/>
        <v>0</v>
      </c>
      <c r="FK584" s="211">
        <f t="shared" si="1569"/>
        <v>0</v>
      </c>
      <c r="FL584" s="211">
        <f t="shared" si="1570"/>
        <v>0</v>
      </c>
      <c r="FM584" s="211">
        <f t="shared" si="1571"/>
        <v>0</v>
      </c>
      <c r="FN584" s="211">
        <f t="shared" si="1572"/>
        <v>0</v>
      </c>
      <c r="FO584" s="211">
        <f t="shared" si="1573"/>
        <v>0</v>
      </c>
      <c r="FP584" s="211">
        <f t="shared" si="1574"/>
        <v>0</v>
      </c>
      <c r="FQ584" s="211">
        <f t="shared" si="1575"/>
        <v>0</v>
      </c>
      <c r="FR584" s="211">
        <f t="shared" si="1576"/>
        <v>0</v>
      </c>
      <c r="FS584" s="211">
        <f t="shared" si="1577"/>
        <v>0</v>
      </c>
      <c r="FT584" s="211">
        <f t="shared" si="1578"/>
        <v>0</v>
      </c>
      <c r="FU584" s="211">
        <f t="shared" si="1579"/>
        <v>0</v>
      </c>
      <c r="FV584" s="211">
        <f t="shared" si="1580"/>
        <v>0</v>
      </c>
      <c r="FW584" s="211">
        <f t="shared" si="1581"/>
        <v>0</v>
      </c>
      <c r="FX584" s="211">
        <f t="shared" si="1582"/>
        <v>0</v>
      </c>
      <c r="FY584" s="211">
        <f t="shared" si="1583"/>
        <v>0</v>
      </c>
      <c r="FZ584" s="211">
        <f t="shared" si="1584"/>
        <v>0</v>
      </c>
      <c r="GA584" s="211">
        <f t="shared" si="1585"/>
        <v>0</v>
      </c>
      <c r="GB584" s="211">
        <f t="shared" si="1586"/>
        <v>0</v>
      </c>
      <c r="GC584" s="211">
        <f t="shared" si="1587"/>
        <v>0</v>
      </c>
      <c r="GD584" s="211">
        <f t="shared" si="1588"/>
        <v>0</v>
      </c>
      <c r="GE584" s="211">
        <f t="shared" si="1589"/>
        <v>0</v>
      </c>
      <c r="GF584" s="211">
        <f t="shared" si="1590"/>
        <v>0</v>
      </c>
      <c r="GG584" s="211">
        <f t="shared" si="1591"/>
        <v>0</v>
      </c>
      <c r="GH584" s="211">
        <f t="shared" si="1592"/>
        <v>0</v>
      </c>
      <c r="GI584" s="211">
        <f t="shared" si="1593"/>
        <v>0</v>
      </c>
      <c r="GJ584" s="211">
        <f t="shared" si="1594"/>
        <v>0</v>
      </c>
      <c r="GK584" s="211">
        <f t="shared" si="1595"/>
        <v>0</v>
      </c>
      <c r="GL584" s="211">
        <f t="shared" si="1596"/>
        <v>0</v>
      </c>
    </row>
    <row r="585" spans="3:194">
      <c r="C585" s="32" t="s">
        <v>71</v>
      </c>
      <c r="D585" s="216">
        <v>5800</v>
      </c>
      <c r="E585" s="217" t="s">
        <v>31</v>
      </c>
      <c r="F585" s="217" t="s">
        <v>31</v>
      </c>
      <c r="G585" s="218">
        <f>SUM(G587:G588)</f>
        <v>0</v>
      </c>
      <c r="H585" s="218">
        <f>SUM(H587:H588)</f>
        <v>0</v>
      </c>
      <c r="I585" s="218">
        <f t="shared" ref="I585:BT585" si="1758">SUM(I587:I588)</f>
        <v>0</v>
      </c>
      <c r="J585" s="218">
        <f t="shared" si="1758"/>
        <v>0</v>
      </c>
      <c r="K585" s="218">
        <f t="shared" si="1758"/>
        <v>0</v>
      </c>
      <c r="L585" s="218">
        <f t="shared" si="1758"/>
        <v>0</v>
      </c>
      <c r="M585" s="218">
        <f t="shared" si="1758"/>
        <v>0</v>
      </c>
      <c r="N585" s="218">
        <f t="shared" si="1758"/>
        <v>0</v>
      </c>
      <c r="O585" s="218">
        <f t="shared" si="1758"/>
        <v>0</v>
      </c>
      <c r="P585" s="218">
        <f t="shared" si="1758"/>
        <v>0</v>
      </c>
      <c r="Q585" s="218">
        <f t="shared" si="1758"/>
        <v>0</v>
      </c>
      <c r="R585" s="218">
        <f t="shared" si="1758"/>
        <v>0</v>
      </c>
      <c r="S585" s="218">
        <f t="shared" si="1758"/>
        <v>0</v>
      </c>
      <c r="T585" s="218">
        <f t="shared" si="1758"/>
        <v>0</v>
      </c>
      <c r="U585" s="218">
        <f t="shared" si="1758"/>
        <v>0</v>
      </c>
      <c r="V585" s="218">
        <f t="shared" si="1758"/>
        <v>0</v>
      </c>
      <c r="W585" s="218">
        <f t="shared" si="1758"/>
        <v>0</v>
      </c>
      <c r="X585" s="218">
        <f t="shared" si="1758"/>
        <v>0</v>
      </c>
      <c r="Y585" s="218">
        <f t="shared" si="1758"/>
        <v>0</v>
      </c>
      <c r="Z585" s="218">
        <f t="shared" si="1758"/>
        <v>0</v>
      </c>
      <c r="AA585" s="218">
        <f t="shared" si="1758"/>
        <v>0</v>
      </c>
      <c r="AB585" s="218">
        <f t="shared" si="1758"/>
        <v>0</v>
      </c>
      <c r="AC585" s="218">
        <f t="shared" si="1758"/>
        <v>0</v>
      </c>
      <c r="AD585" s="218">
        <f t="shared" si="1758"/>
        <v>0</v>
      </c>
      <c r="AE585" s="218">
        <f t="shared" si="1758"/>
        <v>0</v>
      </c>
      <c r="AF585" s="218">
        <f t="shared" si="1758"/>
        <v>0</v>
      </c>
      <c r="AG585" s="218">
        <f t="shared" si="1758"/>
        <v>0</v>
      </c>
      <c r="AH585" s="218">
        <f t="shared" si="1758"/>
        <v>0</v>
      </c>
      <c r="AI585" s="218">
        <f t="shared" si="1758"/>
        <v>0</v>
      </c>
      <c r="AJ585" s="218">
        <f t="shared" si="1758"/>
        <v>0</v>
      </c>
      <c r="AK585" s="218">
        <f t="shared" si="1758"/>
        <v>0</v>
      </c>
      <c r="AL585" s="218">
        <f t="shared" si="1758"/>
        <v>0</v>
      </c>
      <c r="AM585" s="218">
        <f t="shared" si="1758"/>
        <v>0</v>
      </c>
      <c r="AN585" s="218">
        <f t="shared" si="1758"/>
        <v>0</v>
      </c>
      <c r="AO585" s="218">
        <f t="shared" si="1758"/>
        <v>0</v>
      </c>
      <c r="AP585" s="218">
        <f t="shared" si="1758"/>
        <v>0</v>
      </c>
      <c r="AQ585" s="218">
        <f t="shared" si="1758"/>
        <v>0</v>
      </c>
      <c r="AR585" s="218">
        <f t="shared" si="1758"/>
        <v>0</v>
      </c>
      <c r="AS585" s="218">
        <f t="shared" si="1758"/>
        <v>0</v>
      </c>
      <c r="AT585" s="218">
        <f t="shared" si="1758"/>
        <v>0</v>
      </c>
      <c r="AU585" s="218">
        <f t="shared" si="1758"/>
        <v>0</v>
      </c>
      <c r="AV585" s="218">
        <f t="shared" si="1758"/>
        <v>0</v>
      </c>
      <c r="AW585" s="218">
        <f t="shared" si="1758"/>
        <v>0</v>
      </c>
      <c r="AX585" s="218">
        <f t="shared" si="1758"/>
        <v>0</v>
      </c>
      <c r="AY585" s="218">
        <f t="shared" si="1758"/>
        <v>0</v>
      </c>
      <c r="AZ585" s="218">
        <f t="shared" si="1758"/>
        <v>0</v>
      </c>
      <c r="BA585" s="218">
        <f t="shared" si="1758"/>
        <v>0</v>
      </c>
      <c r="BB585" s="218">
        <f t="shared" si="1758"/>
        <v>0</v>
      </c>
      <c r="BC585" s="218">
        <f t="shared" si="1758"/>
        <v>0</v>
      </c>
      <c r="BD585" s="218">
        <f t="shared" si="1758"/>
        <v>0</v>
      </c>
      <c r="BE585" s="218">
        <f t="shared" si="1758"/>
        <v>0</v>
      </c>
      <c r="BF585" s="218">
        <f t="shared" si="1758"/>
        <v>0</v>
      </c>
      <c r="BG585" s="218">
        <f t="shared" si="1758"/>
        <v>0</v>
      </c>
      <c r="BH585" s="218">
        <f t="shared" si="1758"/>
        <v>0</v>
      </c>
      <c r="BI585" s="218">
        <f t="shared" si="1758"/>
        <v>0</v>
      </c>
      <c r="BJ585" s="218">
        <f t="shared" si="1758"/>
        <v>0</v>
      </c>
      <c r="BK585" s="218">
        <f t="shared" si="1758"/>
        <v>0</v>
      </c>
      <c r="BL585" s="218">
        <f t="shared" si="1758"/>
        <v>0</v>
      </c>
      <c r="BM585" s="218">
        <f t="shared" si="1758"/>
        <v>0</v>
      </c>
      <c r="BN585" s="218">
        <f t="shared" si="1758"/>
        <v>0</v>
      </c>
      <c r="BO585" s="218">
        <f t="shared" si="1758"/>
        <v>0</v>
      </c>
      <c r="BP585" s="218">
        <f t="shared" si="1758"/>
        <v>0</v>
      </c>
      <c r="BQ585" s="218">
        <f t="shared" si="1758"/>
        <v>0</v>
      </c>
      <c r="BR585" s="218">
        <f t="shared" si="1758"/>
        <v>0</v>
      </c>
      <c r="BS585" s="218">
        <f t="shared" si="1758"/>
        <v>0</v>
      </c>
      <c r="BT585" s="218">
        <f t="shared" si="1758"/>
        <v>0</v>
      </c>
      <c r="BU585" s="218">
        <f t="shared" ref="BU585:CR585" si="1759">SUM(BU587:BU588)</f>
        <v>0</v>
      </c>
      <c r="BV585" s="218">
        <f t="shared" si="1759"/>
        <v>0</v>
      </c>
      <c r="BW585" s="218">
        <f t="shared" si="1759"/>
        <v>0</v>
      </c>
      <c r="BX585" s="218">
        <f t="shared" si="1759"/>
        <v>0</v>
      </c>
      <c r="BY585" s="218">
        <f t="shared" si="1759"/>
        <v>0</v>
      </c>
      <c r="BZ585" s="218">
        <f t="shared" si="1759"/>
        <v>0</v>
      </c>
      <c r="CA585" s="218">
        <f t="shared" si="1759"/>
        <v>0</v>
      </c>
      <c r="CB585" s="218">
        <f t="shared" si="1759"/>
        <v>0</v>
      </c>
      <c r="CC585" s="218">
        <f t="shared" si="1759"/>
        <v>0</v>
      </c>
      <c r="CD585" s="218">
        <f t="shared" si="1759"/>
        <v>0</v>
      </c>
      <c r="CE585" s="218">
        <f t="shared" si="1759"/>
        <v>0</v>
      </c>
      <c r="CF585" s="218">
        <f t="shared" si="1759"/>
        <v>0</v>
      </c>
      <c r="CG585" s="218">
        <f t="shared" si="1759"/>
        <v>0</v>
      </c>
      <c r="CH585" s="218">
        <f t="shared" si="1759"/>
        <v>0</v>
      </c>
      <c r="CI585" s="218">
        <f t="shared" si="1759"/>
        <v>0</v>
      </c>
      <c r="CJ585" s="218">
        <f t="shared" si="1759"/>
        <v>0</v>
      </c>
      <c r="CK585" s="218">
        <f t="shared" si="1759"/>
        <v>0</v>
      </c>
      <c r="CL585" s="218">
        <f t="shared" si="1759"/>
        <v>0</v>
      </c>
      <c r="CM585" s="218">
        <f t="shared" si="1759"/>
        <v>0</v>
      </c>
      <c r="CN585" s="218">
        <f t="shared" si="1759"/>
        <v>0</v>
      </c>
      <c r="CO585" s="218">
        <f t="shared" si="1759"/>
        <v>0</v>
      </c>
      <c r="CP585" s="218">
        <f t="shared" si="1759"/>
        <v>0</v>
      </c>
      <c r="CQ585" s="218">
        <f t="shared" si="1759"/>
        <v>0</v>
      </c>
      <c r="CR585" s="218">
        <f t="shared" si="1759"/>
        <v>0</v>
      </c>
      <c r="CS585" s="209">
        <f t="shared" si="1645"/>
        <v>0</v>
      </c>
      <c r="CT585" s="205"/>
      <c r="CU585" s="210">
        <f t="shared" si="1651"/>
        <v>0</v>
      </c>
      <c r="CV585" s="210">
        <f t="shared" si="1651"/>
        <v>0</v>
      </c>
      <c r="CW585" s="210">
        <f t="shared" si="1616"/>
        <v>0</v>
      </c>
      <c r="CX585" s="210">
        <f t="shared" si="1617"/>
        <v>0</v>
      </c>
      <c r="CY585" s="210">
        <f t="shared" si="1618"/>
        <v>0</v>
      </c>
      <c r="CZ585" s="210">
        <f t="shared" si="1619"/>
        <v>0</v>
      </c>
      <c r="DA585" s="210">
        <f t="shared" si="1652"/>
        <v>0</v>
      </c>
      <c r="DB585" s="210">
        <f t="shared" si="1652"/>
        <v>0</v>
      </c>
      <c r="DC585" s="210">
        <f t="shared" si="1620"/>
        <v>0</v>
      </c>
      <c r="DD585" s="210">
        <f t="shared" si="1621"/>
        <v>0</v>
      </c>
      <c r="DE585" s="210">
        <f t="shared" si="1622"/>
        <v>0</v>
      </c>
      <c r="DF585" s="210">
        <f t="shared" si="1623"/>
        <v>0</v>
      </c>
      <c r="DG585" s="210">
        <f t="shared" si="1624"/>
        <v>0</v>
      </c>
      <c r="DH585" s="210">
        <f t="shared" si="1625"/>
        <v>0</v>
      </c>
      <c r="DI585" s="210">
        <f t="shared" si="1626"/>
        <v>0</v>
      </c>
      <c r="DJ585" s="210">
        <f t="shared" si="1627"/>
        <v>0</v>
      </c>
      <c r="DK585" s="210">
        <f t="shared" si="1628"/>
        <v>0</v>
      </c>
      <c r="DL585" s="210">
        <f t="shared" si="1629"/>
        <v>0</v>
      </c>
      <c r="DN585" s="210">
        <f t="shared" si="1673"/>
        <v>0</v>
      </c>
      <c r="DO585" s="210">
        <f t="shared" si="1673"/>
        <v>0</v>
      </c>
      <c r="DP585" s="210">
        <f t="shared" si="1673"/>
        <v>0</v>
      </c>
      <c r="DQ585" s="210">
        <f t="shared" si="1672"/>
        <v>0</v>
      </c>
      <c r="DR585" s="210">
        <f t="shared" si="1672"/>
        <v>0</v>
      </c>
      <c r="DS585" s="210">
        <f t="shared" si="1672"/>
        <v>0</v>
      </c>
      <c r="DT585" s="210">
        <f t="shared" si="1672"/>
        <v>0</v>
      </c>
      <c r="DU585" s="210">
        <f t="shared" si="1672"/>
        <v>0</v>
      </c>
      <c r="DV585" s="210">
        <f t="shared" si="1672"/>
        <v>0</v>
      </c>
      <c r="DW585" s="210">
        <f t="shared" si="1672"/>
        <v>0</v>
      </c>
      <c r="DX585" s="210">
        <f t="shared" si="1672"/>
        <v>0</v>
      </c>
      <c r="DY585" s="210">
        <f t="shared" si="1694"/>
        <v>0</v>
      </c>
      <c r="DZ585" s="210">
        <f t="shared" si="1694"/>
        <v>0</v>
      </c>
      <c r="EA585" s="210">
        <f t="shared" si="1694"/>
        <v>0</v>
      </c>
      <c r="EB585" s="210">
        <f t="shared" si="1694"/>
        <v>0</v>
      </c>
      <c r="EC585" s="210">
        <f t="shared" si="1694"/>
        <v>0</v>
      </c>
      <c r="ED585" s="210">
        <f t="shared" si="1694"/>
        <v>0</v>
      </c>
      <c r="EE585" s="210">
        <f t="shared" si="1694"/>
        <v>0</v>
      </c>
      <c r="EF585" s="210">
        <f t="shared" si="1694"/>
        <v>0</v>
      </c>
      <c r="EG585" s="210">
        <f t="shared" si="1671"/>
        <v>0</v>
      </c>
      <c r="EH585" s="210">
        <f t="shared" si="1671"/>
        <v>0</v>
      </c>
      <c r="EI585" s="210">
        <f t="shared" si="1671"/>
        <v>0</v>
      </c>
      <c r="EJ585" s="210">
        <f t="shared" si="1671"/>
        <v>0</v>
      </c>
      <c r="EK585" s="210">
        <f t="shared" si="1671"/>
        <v>0</v>
      </c>
      <c r="EL585" s="210">
        <f t="shared" si="1671"/>
        <v>0</v>
      </c>
      <c r="EM585" s="210">
        <f t="shared" si="1671"/>
        <v>0</v>
      </c>
      <c r="EN585" s="210">
        <f t="shared" si="1671"/>
        <v>0</v>
      </c>
      <c r="EO585" s="210">
        <f t="shared" si="1671"/>
        <v>0</v>
      </c>
      <c r="EP585" s="210">
        <f t="shared" si="1715"/>
        <v>0</v>
      </c>
      <c r="EQ585" s="210">
        <f t="shared" si="1715"/>
        <v>0</v>
      </c>
      <c r="ES585" s="210">
        <f t="shared" si="1630"/>
        <v>0</v>
      </c>
      <c r="ET585" s="210">
        <f t="shared" si="1631"/>
        <v>0</v>
      </c>
      <c r="EU585" s="210">
        <f t="shared" si="1632"/>
        <v>0</v>
      </c>
      <c r="EV585" s="210">
        <f t="shared" si="1633"/>
        <v>0</v>
      </c>
      <c r="EW585" s="210">
        <f t="shared" si="1634"/>
        <v>0</v>
      </c>
      <c r="EX585" s="210">
        <f t="shared" si="1635"/>
        <v>0</v>
      </c>
      <c r="EY585" s="210">
        <f t="shared" si="1636"/>
        <v>0</v>
      </c>
      <c r="EZ585" s="210">
        <f t="shared" si="1637"/>
        <v>0</v>
      </c>
      <c r="FA585" s="210">
        <f t="shared" si="1638"/>
        <v>0</v>
      </c>
      <c r="FB585" s="210">
        <f t="shared" si="1639"/>
        <v>0</v>
      </c>
      <c r="FC585" s="210">
        <f t="shared" si="1640"/>
        <v>0</v>
      </c>
      <c r="FD585" s="210">
        <f t="shared" si="1641"/>
        <v>0</v>
      </c>
      <c r="FE585" s="210">
        <f t="shared" si="1642"/>
        <v>0</v>
      </c>
      <c r="FF585" s="210">
        <f t="shared" si="1643"/>
        <v>0</v>
      </c>
      <c r="FG585" s="210">
        <f t="shared" si="1644"/>
        <v>0</v>
      </c>
      <c r="FI585" s="211">
        <f t="shared" si="1567"/>
        <v>0</v>
      </c>
      <c r="FJ585" s="211">
        <f t="shared" si="1568"/>
        <v>0</v>
      </c>
      <c r="FK585" s="211">
        <f t="shared" si="1569"/>
        <v>0</v>
      </c>
      <c r="FL585" s="211">
        <f t="shared" si="1570"/>
        <v>0</v>
      </c>
      <c r="FM585" s="211">
        <f t="shared" si="1571"/>
        <v>0</v>
      </c>
      <c r="FN585" s="211">
        <f t="shared" si="1572"/>
        <v>0</v>
      </c>
      <c r="FO585" s="211">
        <f t="shared" si="1573"/>
        <v>0</v>
      </c>
      <c r="FP585" s="211">
        <f t="shared" si="1574"/>
        <v>0</v>
      </c>
      <c r="FQ585" s="211">
        <f t="shared" si="1575"/>
        <v>0</v>
      </c>
      <c r="FR585" s="211">
        <f t="shared" si="1576"/>
        <v>0</v>
      </c>
      <c r="FS585" s="211">
        <f t="shared" si="1577"/>
        <v>0</v>
      </c>
      <c r="FT585" s="211">
        <f t="shared" si="1578"/>
        <v>0</v>
      </c>
      <c r="FU585" s="211">
        <f t="shared" si="1579"/>
        <v>0</v>
      </c>
      <c r="FV585" s="211">
        <f t="shared" si="1580"/>
        <v>0</v>
      </c>
      <c r="FW585" s="211">
        <f t="shared" si="1581"/>
        <v>0</v>
      </c>
      <c r="FX585" s="211">
        <f t="shared" si="1582"/>
        <v>0</v>
      </c>
      <c r="FY585" s="211">
        <f t="shared" si="1583"/>
        <v>0</v>
      </c>
      <c r="FZ585" s="211">
        <f t="shared" si="1584"/>
        <v>0</v>
      </c>
      <c r="GA585" s="211">
        <f t="shared" si="1585"/>
        <v>0</v>
      </c>
      <c r="GB585" s="211">
        <f t="shared" si="1586"/>
        <v>0</v>
      </c>
      <c r="GC585" s="211">
        <f t="shared" si="1587"/>
        <v>0</v>
      </c>
      <c r="GD585" s="211">
        <f t="shared" si="1588"/>
        <v>0</v>
      </c>
      <c r="GE585" s="211">
        <f t="shared" si="1589"/>
        <v>0</v>
      </c>
      <c r="GF585" s="211">
        <f t="shared" si="1590"/>
        <v>0</v>
      </c>
      <c r="GG585" s="211">
        <f t="shared" si="1591"/>
        <v>0</v>
      </c>
      <c r="GH585" s="211">
        <f t="shared" si="1592"/>
        <v>0</v>
      </c>
      <c r="GI585" s="211">
        <f t="shared" si="1593"/>
        <v>0</v>
      </c>
      <c r="GJ585" s="211">
        <f t="shared" si="1594"/>
        <v>0</v>
      </c>
      <c r="GK585" s="211">
        <f t="shared" si="1595"/>
        <v>0</v>
      </c>
      <c r="GL585" s="211">
        <f t="shared" si="1596"/>
        <v>0</v>
      </c>
    </row>
    <row r="586" spans="3:194">
      <c r="C586" s="53" t="s">
        <v>2</v>
      </c>
      <c r="D586" s="27"/>
      <c r="E586" s="220"/>
      <c r="F586" s="221"/>
      <c r="G586" s="222"/>
      <c r="H586" s="222"/>
      <c r="I586" s="222"/>
      <c r="J586" s="222"/>
      <c r="K586" s="222"/>
      <c r="L586" s="222"/>
      <c r="M586" s="222"/>
      <c r="N586" s="222"/>
      <c r="O586" s="222"/>
      <c r="P586" s="222"/>
      <c r="Q586" s="222"/>
      <c r="R586" s="222"/>
      <c r="S586" s="222"/>
      <c r="T586" s="222"/>
      <c r="U586" s="222"/>
      <c r="V586" s="222"/>
      <c r="W586" s="222"/>
      <c r="X586" s="222"/>
      <c r="Y586" s="222"/>
      <c r="Z586" s="222"/>
      <c r="AA586" s="222"/>
      <c r="AB586" s="222"/>
      <c r="AC586" s="222"/>
      <c r="AD586" s="222"/>
      <c r="AE586" s="222"/>
      <c r="AF586" s="222"/>
      <c r="AG586" s="222"/>
      <c r="AH586" s="222"/>
      <c r="AI586" s="222"/>
      <c r="AJ586" s="222"/>
      <c r="AK586" s="222"/>
      <c r="AL586" s="222"/>
      <c r="AM586" s="222"/>
      <c r="AN586" s="222"/>
      <c r="AO586" s="222"/>
      <c r="AP586" s="222"/>
      <c r="AQ586" s="222"/>
      <c r="AR586" s="222"/>
      <c r="AS586" s="222"/>
      <c r="AT586" s="222"/>
      <c r="AU586" s="222"/>
      <c r="AV586" s="222"/>
      <c r="AW586" s="222"/>
      <c r="AX586" s="222"/>
      <c r="AY586" s="222"/>
      <c r="AZ586" s="222"/>
      <c r="BA586" s="222"/>
      <c r="BB586" s="222"/>
      <c r="BC586" s="222"/>
      <c r="BD586" s="222"/>
      <c r="BE586" s="222"/>
      <c r="BF586" s="222"/>
      <c r="BG586" s="222"/>
      <c r="BH586" s="222"/>
      <c r="BI586" s="222"/>
      <c r="BJ586" s="222"/>
      <c r="BK586" s="222"/>
      <c r="BL586" s="222"/>
      <c r="BM586" s="222"/>
      <c r="BN586" s="222"/>
      <c r="BO586" s="222"/>
      <c r="BP586" s="222"/>
      <c r="BQ586" s="222"/>
      <c r="BR586" s="222"/>
      <c r="BS586" s="222"/>
      <c r="BT586" s="222"/>
      <c r="BU586" s="222"/>
      <c r="BV586" s="222"/>
      <c r="BW586" s="222"/>
      <c r="BX586" s="222"/>
      <c r="BY586" s="222"/>
      <c r="BZ586" s="222"/>
      <c r="CA586" s="222"/>
      <c r="CB586" s="222"/>
      <c r="CC586" s="222"/>
      <c r="CD586" s="222"/>
      <c r="CE586" s="222"/>
      <c r="CF586" s="222"/>
      <c r="CG586" s="222"/>
      <c r="CH586" s="222"/>
      <c r="CI586" s="222"/>
      <c r="CJ586" s="222"/>
      <c r="CK586" s="222"/>
      <c r="CL586" s="222"/>
      <c r="CM586" s="222"/>
      <c r="CN586" s="222"/>
      <c r="CO586" s="222"/>
      <c r="CP586" s="222"/>
      <c r="CQ586" s="222"/>
      <c r="CR586" s="222"/>
      <c r="CS586" s="209">
        <f t="shared" si="1645"/>
        <v>0</v>
      </c>
      <c r="CT586" s="205"/>
      <c r="CU586" s="210">
        <f t="shared" si="1651"/>
        <v>0</v>
      </c>
      <c r="CV586" s="210">
        <f t="shared" si="1651"/>
        <v>0</v>
      </c>
      <c r="CW586" s="210">
        <f t="shared" si="1616"/>
        <v>0</v>
      </c>
      <c r="CX586" s="210">
        <f t="shared" si="1617"/>
        <v>0</v>
      </c>
      <c r="CY586" s="210">
        <f t="shared" si="1618"/>
        <v>0</v>
      </c>
      <c r="CZ586" s="210">
        <f t="shared" si="1619"/>
        <v>0</v>
      </c>
      <c r="DA586" s="210">
        <f t="shared" si="1652"/>
        <v>0</v>
      </c>
      <c r="DB586" s="210">
        <f t="shared" si="1652"/>
        <v>0</v>
      </c>
      <c r="DC586" s="210">
        <f t="shared" si="1620"/>
        <v>0</v>
      </c>
      <c r="DD586" s="210">
        <f t="shared" si="1621"/>
        <v>0</v>
      </c>
      <c r="DE586" s="210">
        <f t="shared" si="1622"/>
        <v>0</v>
      </c>
      <c r="DF586" s="210">
        <f t="shared" si="1623"/>
        <v>0</v>
      </c>
      <c r="DG586" s="210">
        <f t="shared" si="1624"/>
        <v>0</v>
      </c>
      <c r="DH586" s="210">
        <f t="shared" si="1625"/>
        <v>0</v>
      </c>
      <c r="DI586" s="210">
        <f t="shared" si="1626"/>
        <v>0</v>
      </c>
      <c r="DJ586" s="210">
        <f t="shared" si="1627"/>
        <v>0</v>
      </c>
      <c r="DK586" s="210">
        <f t="shared" si="1628"/>
        <v>0</v>
      </c>
      <c r="DL586" s="210">
        <f t="shared" si="1629"/>
        <v>0</v>
      </c>
      <c r="DN586" s="210">
        <f t="shared" si="1673"/>
        <v>0</v>
      </c>
      <c r="DO586" s="210">
        <f t="shared" si="1673"/>
        <v>0</v>
      </c>
      <c r="DP586" s="210">
        <f t="shared" si="1673"/>
        <v>0</v>
      </c>
      <c r="DQ586" s="210">
        <f t="shared" si="1672"/>
        <v>0</v>
      </c>
      <c r="DR586" s="210">
        <f t="shared" si="1672"/>
        <v>0</v>
      </c>
      <c r="DS586" s="210">
        <f t="shared" si="1672"/>
        <v>0</v>
      </c>
      <c r="DT586" s="210">
        <f t="shared" si="1672"/>
        <v>0</v>
      </c>
      <c r="DU586" s="210">
        <f t="shared" si="1672"/>
        <v>0</v>
      </c>
      <c r="DV586" s="210">
        <f t="shared" si="1672"/>
        <v>0</v>
      </c>
      <c r="DW586" s="210">
        <f t="shared" si="1672"/>
        <v>0</v>
      </c>
      <c r="DX586" s="210">
        <f t="shared" si="1672"/>
        <v>0</v>
      </c>
      <c r="DY586" s="210">
        <f t="shared" si="1694"/>
        <v>0</v>
      </c>
      <c r="DZ586" s="210">
        <f t="shared" si="1694"/>
        <v>0</v>
      </c>
      <c r="EA586" s="210">
        <f t="shared" si="1694"/>
        <v>0</v>
      </c>
      <c r="EB586" s="210">
        <f t="shared" si="1694"/>
        <v>0</v>
      </c>
      <c r="EC586" s="210">
        <f t="shared" si="1694"/>
        <v>0</v>
      </c>
      <c r="ED586" s="210">
        <f t="shared" si="1694"/>
        <v>0</v>
      </c>
      <c r="EE586" s="210">
        <f t="shared" si="1694"/>
        <v>0</v>
      </c>
      <c r="EF586" s="210">
        <f t="shared" si="1694"/>
        <v>0</v>
      </c>
      <c r="EG586" s="210">
        <f t="shared" si="1671"/>
        <v>0</v>
      </c>
      <c r="EH586" s="210">
        <f t="shared" si="1671"/>
        <v>0</v>
      </c>
      <c r="EI586" s="210">
        <f t="shared" si="1671"/>
        <v>0</v>
      </c>
      <c r="EJ586" s="210">
        <f t="shared" si="1671"/>
        <v>0</v>
      </c>
      <c r="EK586" s="210">
        <f t="shared" si="1671"/>
        <v>0</v>
      </c>
      <c r="EL586" s="210">
        <f t="shared" si="1671"/>
        <v>0</v>
      </c>
      <c r="EM586" s="210">
        <f t="shared" si="1671"/>
        <v>0</v>
      </c>
      <c r="EN586" s="210">
        <f t="shared" si="1671"/>
        <v>0</v>
      </c>
      <c r="EO586" s="210">
        <f t="shared" si="1671"/>
        <v>0</v>
      </c>
      <c r="EP586" s="210">
        <f t="shared" si="1715"/>
        <v>0</v>
      </c>
      <c r="EQ586" s="210">
        <f t="shared" si="1715"/>
        <v>0</v>
      </c>
      <c r="ES586" s="210">
        <f t="shared" si="1630"/>
        <v>0</v>
      </c>
      <c r="ET586" s="210">
        <f t="shared" si="1631"/>
        <v>0</v>
      </c>
      <c r="EU586" s="210">
        <f t="shared" si="1632"/>
        <v>0</v>
      </c>
      <c r="EV586" s="210">
        <f t="shared" si="1633"/>
        <v>0</v>
      </c>
      <c r="EW586" s="210">
        <f t="shared" si="1634"/>
        <v>0</v>
      </c>
      <c r="EX586" s="210">
        <f t="shared" si="1635"/>
        <v>0</v>
      </c>
      <c r="EY586" s="210">
        <f t="shared" si="1636"/>
        <v>0</v>
      </c>
      <c r="EZ586" s="210">
        <f t="shared" si="1637"/>
        <v>0</v>
      </c>
      <c r="FA586" s="210">
        <f t="shared" si="1638"/>
        <v>0</v>
      </c>
      <c r="FB586" s="210">
        <f t="shared" si="1639"/>
        <v>0</v>
      </c>
      <c r="FC586" s="210">
        <f t="shared" si="1640"/>
        <v>0</v>
      </c>
      <c r="FD586" s="210">
        <f t="shared" si="1641"/>
        <v>0</v>
      </c>
      <c r="FE586" s="210">
        <f t="shared" si="1642"/>
        <v>0</v>
      </c>
      <c r="FF586" s="210">
        <f t="shared" si="1643"/>
        <v>0</v>
      </c>
      <c r="FG586" s="210">
        <f t="shared" si="1644"/>
        <v>0</v>
      </c>
      <c r="FI586" s="211">
        <f t="shared" si="1567"/>
        <v>0</v>
      </c>
      <c r="FJ586" s="211">
        <f t="shared" si="1568"/>
        <v>0</v>
      </c>
      <c r="FK586" s="211">
        <f t="shared" si="1569"/>
        <v>0</v>
      </c>
      <c r="FL586" s="211">
        <f t="shared" si="1570"/>
        <v>0</v>
      </c>
      <c r="FM586" s="211">
        <f t="shared" si="1571"/>
        <v>0</v>
      </c>
      <c r="FN586" s="211">
        <f t="shared" si="1572"/>
        <v>0</v>
      </c>
      <c r="FO586" s="211">
        <f t="shared" si="1573"/>
        <v>0</v>
      </c>
      <c r="FP586" s="211">
        <f t="shared" si="1574"/>
        <v>0</v>
      </c>
      <c r="FQ586" s="211">
        <f t="shared" si="1575"/>
        <v>0</v>
      </c>
      <c r="FR586" s="211">
        <f t="shared" si="1576"/>
        <v>0</v>
      </c>
      <c r="FS586" s="211">
        <f t="shared" si="1577"/>
        <v>0</v>
      </c>
      <c r="FT586" s="211">
        <f t="shared" si="1578"/>
        <v>0</v>
      </c>
      <c r="FU586" s="211">
        <f t="shared" si="1579"/>
        <v>0</v>
      </c>
      <c r="FV586" s="211">
        <f t="shared" si="1580"/>
        <v>0</v>
      </c>
      <c r="FW586" s="211">
        <f t="shared" si="1581"/>
        <v>0</v>
      </c>
      <c r="FX586" s="211">
        <f t="shared" si="1582"/>
        <v>0</v>
      </c>
      <c r="FY586" s="211">
        <f t="shared" si="1583"/>
        <v>0</v>
      </c>
      <c r="FZ586" s="211">
        <f t="shared" si="1584"/>
        <v>0</v>
      </c>
      <c r="GA586" s="211">
        <f t="shared" si="1585"/>
        <v>0</v>
      </c>
      <c r="GB586" s="211">
        <f t="shared" si="1586"/>
        <v>0</v>
      </c>
      <c r="GC586" s="211">
        <f t="shared" si="1587"/>
        <v>0</v>
      </c>
      <c r="GD586" s="211">
        <f t="shared" si="1588"/>
        <v>0</v>
      </c>
      <c r="GE586" s="211">
        <f t="shared" si="1589"/>
        <v>0</v>
      </c>
      <c r="GF586" s="211">
        <f t="shared" si="1590"/>
        <v>0</v>
      </c>
      <c r="GG586" s="211">
        <f t="shared" si="1591"/>
        <v>0</v>
      </c>
      <c r="GH586" s="211">
        <f t="shared" si="1592"/>
        <v>0</v>
      </c>
      <c r="GI586" s="211">
        <f t="shared" si="1593"/>
        <v>0</v>
      </c>
      <c r="GJ586" s="211">
        <f t="shared" si="1594"/>
        <v>0</v>
      </c>
      <c r="GK586" s="211">
        <f t="shared" si="1595"/>
        <v>0</v>
      </c>
      <c r="GL586" s="211">
        <f t="shared" si="1596"/>
        <v>0</v>
      </c>
    </row>
    <row r="587" spans="3:194" ht="30">
      <c r="C587" s="25" t="s">
        <v>1240</v>
      </c>
      <c r="D587" s="242">
        <v>5801</v>
      </c>
      <c r="E587" s="220">
        <v>1</v>
      </c>
      <c r="F587" s="221"/>
      <c r="G587" s="224">
        <f t="shared" ref="G587:G588" si="1760">+I587+K587+M587+O587</f>
        <v>0</v>
      </c>
      <c r="H587" s="224">
        <f t="shared" ref="H587:H588" si="1761">+J587+L587+N587+P587</f>
        <v>0</v>
      </c>
      <c r="I587" s="222"/>
      <c r="J587" s="222"/>
      <c r="K587" s="222"/>
      <c r="L587" s="222"/>
      <c r="M587" s="222"/>
      <c r="N587" s="222"/>
      <c r="O587" s="222"/>
      <c r="P587" s="222"/>
      <c r="Q587" s="224">
        <f t="shared" ref="Q587:Q588" si="1762">SUM(R587:U587)</f>
        <v>0</v>
      </c>
      <c r="R587" s="222"/>
      <c r="S587" s="222"/>
      <c r="T587" s="222"/>
      <c r="U587" s="222"/>
      <c r="V587" s="224">
        <f t="shared" ref="V587:V588" si="1763">SUM(W587:Z587)</f>
        <v>0</v>
      </c>
      <c r="W587" s="222"/>
      <c r="X587" s="222"/>
      <c r="Y587" s="222"/>
      <c r="Z587" s="222"/>
      <c r="AA587" s="224">
        <f t="shared" ref="AA587:AA588" si="1764">SUM(AB587:AE587)</f>
        <v>0</v>
      </c>
      <c r="AB587" s="222"/>
      <c r="AC587" s="222"/>
      <c r="AD587" s="222"/>
      <c r="AE587" s="222"/>
      <c r="AF587" s="224">
        <f t="shared" ref="AF587:AF588" si="1765">SUM(AG587:AJ587)</f>
        <v>0</v>
      </c>
      <c r="AG587" s="222"/>
      <c r="AH587" s="222"/>
      <c r="AI587" s="222"/>
      <c r="AJ587" s="222"/>
      <c r="AK587" s="224">
        <f t="shared" ref="AK587:AK588" si="1766">+AM587+AO587+AQ587+AS587</f>
        <v>0</v>
      </c>
      <c r="AL587" s="224">
        <f t="shared" ref="AL587:AL588" si="1767">+AN587+AP587+AR587+AT587</f>
        <v>0</v>
      </c>
      <c r="AM587" s="222"/>
      <c r="AN587" s="222"/>
      <c r="AO587" s="222"/>
      <c r="AP587" s="222"/>
      <c r="AQ587" s="222"/>
      <c r="AR587" s="222"/>
      <c r="AS587" s="222"/>
      <c r="AT587" s="222"/>
      <c r="AU587" s="224">
        <f t="shared" ref="AU587:AU588" si="1768">SUM(AV587:AY587)</f>
        <v>0</v>
      </c>
      <c r="AV587" s="222"/>
      <c r="AW587" s="222"/>
      <c r="AX587" s="222"/>
      <c r="AY587" s="222"/>
      <c r="AZ587" s="224">
        <f t="shared" ref="AZ587:AZ588" si="1769">SUM(BA587:BD587)</f>
        <v>0</v>
      </c>
      <c r="BA587" s="222"/>
      <c r="BB587" s="222"/>
      <c r="BC587" s="222"/>
      <c r="BD587" s="222"/>
      <c r="BE587" s="224">
        <f t="shared" ref="BE587:BE588" si="1770">SUM(BF587:BI587)</f>
        <v>0</v>
      </c>
      <c r="BF587" s="222"/>
      <c r="BG587" s="222"/>
      <c r="BH587" s="222"/>
      <c r="BI587" s="222"/>
      <c r="BJ587" s="224">
        <f t="shared" ref="BJ587:BJ588" si="1771">SUM(BK587:BN587)</f>
        <v>0</v>
      </c>
      <c r="BK587" s="222"/>
      <c r="BL587" s="222"/>
      <c r="BM587" s="222"/>
      <c r="BN587" s="222"/>
      <c r="BO587" s="224">
        <f t="shared" ref="BO587:BO588" si="1772">SUM(BP587:BS587)</f>
        <v>0</v>
      </c>
      <c r="BP587" s="222"/>
      <c r="BQ587" s="222"/>
      <c r="BR587" s="222"/>
      <c r="BS587" s="222"/>
      <c r="BT587" s="224">
        <f t="shared" ref="BT587:BT588" si="1773">SUM(BU587:BX587)</f>
        <v>0</v>
      </c>
      <c r="BU587" s="222"/>
      <c r="BV587" s="222"/>
      <c r="BW587" s="222"/>
      <c r="BX587" s="222"/>
      <c r="BY587" s="224">
        <f t="shared" ref="BY587:BY588" si="1774">SUM(BZ587:CC587)</f>
        <v>0</v>
      </c>
      <c r="BZ587" s="222"/>
      <c r="CA587" s="222"/>
      <c r="CB587" s="222"/>
      <c r="CC587" s="222"/>
      <c r="CD587" s="224">
        <f t="shared" ref="CD587:CD588" si="1775">SUM(CE587:CH587)</f>
        <v>0</v>
      </c>
      <c r="CE587" s="222"/>
      <c r="CF587" s="222"/>
      <c r="CG587" s="222"/>
      <c r="CH587" s="222"/>
      <c r="CI587" s="224">
        <f t="shared" ref="CI587:CI588" si="1776">SUM(CJ587:CM587)</f>
        <v>0</v>
      </c>
      <c r="CJ587" s="222"/>
      <c r="CK587" s="222"/>
      <c r="CL587" s="222"/>
      <c r="CM587" s="222"/>
      <c r="CN587" s="224">
        <f t="shared" ref="CN587:CN588" si="1777">SUM(CO587:CR587)</f>
        <v>0</v>
      </c>
      <c r="CO587" s="222"/>
      <c r="CP587" s="222"/>
      <c r="CQ587" s="222"/>
      <c r="CR587" s="222"/>
      <c r="CS587" s="209">
        <f t="shared" si="1645"/>
        <v>0</v>
      </c>
      <c r="CT587" s="205"/>
      <c r="CU587" s="210">
        <f t="shared" si="1651"/>
        <v>0</v>
      </c>
      <c r="CV587" s="210">
        <f t="shared" si="1651"/>
        <v>0</v>
      </c>
      <c r="CW587" s="210">
        <f t="shared" si="1616"/>
        <v>0</v>
      </c>
      <c r="CX587" s="210">
        <f t="shared" si="1617"/>
        <v>0</v>
      </c>
      <c r="CY587" s="210">
        <f t="shared" si="1618"/>
        <v>0</v>
      </c>
      <c r="CZ587" s="210">
        <f t="shared" si="1619"/>
        <v>0</v>
      </c>
      <c r="DA587" s="210">
        <f t="shared" si="1652"/>
        <v>0</v>
      </c>
      <c r="DB587" s="210">
        <f t="shared" si="1652"/>
        <v>0</v>
      </c>
      <c r="DC587" s="210">
        <f t="shared" si="1620"/>
        <v>0</v>
      </c>
      <c r="DD587" s="210">
        <f t="shared" si="1621"/>
        <v>0</v>
      </c>
      <c r="DE587" s="210">
        <f t="shared" si="1622"/>
        <v>0</v>
      </c>
      <c r="DF587" s="210">
        <f t="shared" si="1623"/>
        <v>0</v>
      </c>
      <c r="DG587" s="210">
        <f t="shared" si="1624"/>
        <v>0</v>
      </c>
      <c r="DH587" s="210">
        <f t="shared" si="1625"/>
        <v>0</v>
      </c>
      <c r="DI587" s="210">
        <f t="shared" si="1626"/>
        <v>0</v>
      </c>
      <c r="DJ587" s="210">
        <f t="shared" si="1627"/>
        <v>0</v>
      </c>
      <c r="DK587" s="210">
        <f t="shared" si="1628"/>
        <v>0</v>
      </c>
      <c r="DL587" s="210">
        <f t="shared" si="1629"/>
        <v>0</v>
      </c>
      <c r="DN587" s="210">
        <f t="shared" si="1673"/>
        <v>0</v>
      </c>
      <c r="DO587" s="210">
        <f t="shared" si="1673"/>
        <v>0</v>
      </c>
      <c r="DP587" s="210">
        <f t="shared" si="1673"/>
        <v>0</v>
      </c>
      <c r="DQ587" s="210">
        <f t="shared" si="1672"/>
        <v>0</v>
      </c>
      <c r="DR587" s="210">
        <f t="shared" si="1672"/>
        <v>0</v>
      </c>
      <c r="DS587" s="210">
        <f t="shared" si="1672"/>
        <v>0</v>
      </c>
      <c r="DT587" s="210">
        <f t="shared" si="1672"/>
        <v>0</v>
      </c>
      <c r="DU587" s="210">
        <f t="shared" si="1672"/>
        <v>0</v>
      </c>
      <c r="DV587" s="210">
        <f t="shared" si="1672"/>
        <v>0</v>
      </c>
      <c r="DW587" s="210">
        <f t="shared" si="1672"/>
        <v>0</v>
      </c>
      <c r="DX587" s="210">
        <f t="shared" si="1672"/>
        <v>0</v>
      </c>
      <c r="DY587" s="210">
        <f t="shared" si="1694"/>
        <v>0</v>
      </c>
      <c r="DZ587" s="210">
        <f t="shared" si="1694"/>
        <v>0</v>
      </c>
      <c r="EA587" s="210">
        <f t="shared" si="1694"/>
        <v>0</v>
      </c>
      <c r="EB587" s="210">
        <f t="shared" si="1694"/>
        <v>0</v>
      </c>
      <c r="EC587" s="210">
        <f t="shared" si="1694"/>
        <v>0</v>
      </c>
      <c r="ED587" s="210">
        <f t="shared" si="1694"/>
        <v>0</v>
      </c>
      <c r="EE587" s="210">
        <f t="shared" si="1694"/>
        <v>0</v>
      </c>
      <c r="EF587" s="210">
        <f t="shared" si="1694"/>
        <v>0</v>
      </c>
      <c r="EG587" s="210">
        <f t="shared" si="1671"/>
        <v>0</v>
      </c>
      <c r="EH587" s="210">
        <f t="shared" si="1671"/>
        <v>0</v>
      </c>
      <c r="EI587" s="210">
        <f t="shared" si="1671"/>
        <v>0</v>
      </c>
      <c r="EJ587" s="210">
        <f t="shared" si="1671"/>
        <v>0</v>
      </c>
      <c r="EK587" s="210">
        <f t="shared" si="1671"/>
        <v>0</v>
      </c>
      <c r="EL587" s="210">
        <f t="shared" si="1671"/>
        <v>0</v>
      </c>
      <c r="EM587" s="210">
        <f t="shared" si="1671"/>
        <v>0</v>
      </c>
      <c r="EN587" s="210">
        <f t="shared" si="1671"/>
        <v>0</v>
      </c>
      <c r="EO587" s="210">
        <f t="shared" si="1671"/>
        <v>0</v>
      </c>
      <c r="EP587" s="210">
        <f t="shared" si="1715"/>
        <v>0</v>
      </c>
      <c r="EQ587" s="210">
        <f t="shared" si="1715"/>
        <v>0</v>
      </c>
      <c r="ES587" s="210">
        <f t="shared" si="1630"/>
        <v>0</v>
      </c>
      <c r="ET587" s="210">
        <f t="shared" si="1631"/>
        <v>0</v>
      </c>
      <c r="EU587" s="210">
        <f t="shared" si="1632"/>
        <v>0</v>
      </c>
      <c r="EV587" s="210">
        <f t="shared" si="1633"/>
        <v>0</v>
      </c>
      <c r="EW587" s="210">
        <f t="shared" si="1634"/>
        <v>0</v>
      </c>
      <c r="EX587" s="210">
        <f t="shared" si="1635"/>
        <v>0</v>
      </c>
      <c r="EY587" s="210">
        <f t="shared" si="1636"/>
        <v>0</v>
      </c>
      <c r="EZ587" s="210">
        <f t="shared" si="1637"/>
        <v>0</v>
      </c>
      <c r="FA587" s="210">
        <f t="shared" si="1638"/>
        <v>0</v>
      </c>
      <c r="FB587" s="210">
        <f t="shared" si="1639"/>
        <v>0</v>
      </c>
      <c r="FC587" s="210">
        <f t="shared" si="1640"/>
        <v>0</v>
      </c>
      <c r="FD587" s="210">
        <f t="shared" si="1641"/>
        <v>0</v>
      </c>
      <c r="FE587" s="210">
        <f t="shared" si="1642"/>
        <v>0</v>
      </c>
      <c r="FF587" s="210">
        <f t="shared" si="1643"/>
        <v>0</v>
      </c>
      <c r="FG587" s="210">
        <f t="shared" si="1644"/>
        <v>0</v>
      </c>
      <c r="FI587" s="211">
        <f t="shared" si="1567"/>
        <v>0</v>
      </c>
      <c r="FJ587" s="211">
        <f t="shared" si="1568"/>
        <v>0</v>
      </c>
      <c r="FK587" s="211">
        <f t="shared" si="1569"/>
        <v>0</v>
      </c>
      <c r="FL587" s="211">
        <f t="shared" si="1570"/>
        <v>0</v>
      </c>
      <c r="FM587" s="211">
        <f t="shared" si="1571"/>
        <v>0</v>
      </c>
      <c r="FN587" s="211">
        <f t="shared" si="1572"/>
        <v>0</v>
      </c>
      <c r="FO587" s="211">
        <f t="shared" si="1573"/>
        <v>0</v>
      </c>
      <c r="FP587" s="211">
        <f t="shared" si="1574"/>
        <v>0</v>
      </c>
      <c r="FQ587" s="211">
        <f t="shared" si="1575"/>
        <v>0</v>
      </c>
      <c r="FR587" s="211">
        <f t="shared" si="1576"/>
        <v>0</v>
      </c>
      <c r="FS587" s="211">
        <f t="shared" si="1577"/>
        <v>0</v>
      </c>
      <c r="FT587" s="211">
        <f t="shared" si="1578"/>
        <v>0</v>
      </c>
      <c r="FU587" s="211">
        <f t="shared" si="1579"/>
        <v>0</v>
      </c>
      <c r="FV587" s="211">
        <f t="shared" si="1580"/>
        <v>0</v>
      </c>
      <c r="FW587" s="211">
        <f t="shared" si="1581"/>
        <v>0</v>
      </c>
      <c r="FX587" s="211">
        <f t="shared" si="1582"/>
        <v>0</v>
      </c>
      <c r="FY587" s="211">
        <f t="shared" si="1583"/>
        <v>0</v>
      </c>
      <c r="FZ587" s="211">
        <f t="shared" si="1584"/>
        <v>0</v>
      </c>
      <c r="GA587" s="211">
        <f t="shared" si="1585"/>
        <v>0</v>
      </c>
      <c r="GB587" s="211">
        <f t="shared" si="1586"/>
        <v>0</v>
      </c>
      <c r="GC587" s="211">
        <f t="shared" si="1587"/>
        <v>0</v>
      </c>
      <c r="GD587" s="211">
        <f t="shared" si="1588"/>
        <v>0</v>
      </c>
      <c r="GE587" s="211">
        <f t="shared" si="1589"/>
        <v>0</v>
      </c>
      <c r="GF587" s="211">
        <f t="shared" si="1590"/>
        <v>0</v>
      </c>
      <c r="GG587" s="211">
        <f t="shared" si="1591"/>
        <v>0</v>
      </c>
      <c r="GH587" s="211">
        <f t="shared" si="1592"/>
        <v>0</v>
      </c>
      <c r="GI587" s="211">
        <f t="shared" si="1593"/>
        <v>0</v>
      </c>
      <c r="GJ587" s="211">
        <f t="shared" si="1594"/>
        <v>0</v>
      </c>
      <c r="GK587" s="211">
        <f t="shared" si="1595"/>
        <v>0</v>
      </c>
      <c r="GL587" s="211">
        <f t="shared" si="1596"/>
        <v>0</v>
      </c>
    </row>
    <row r="588" spans="3:194" ht="30">
      <c r="C588" s="25" t="s">
        <v>1241</v>
      </c>
      <c r="D588" s="220">
        <v>5802</v>
      </c>
      <c r="E588" s="220">
        <v>1</v>
      </c>
      <c r="F588" s="221"/>
      <c r="G588" s="224">
        <f t="shared" si="1760"/>
        <v>0</v>
      </c>
      <c r="H588" s="224">
        <f t="shared" si="1761"/>
        <v>0</v>
      </c>
      <c r="I588" s="222"/>
      <c r="J588" s="222"/>
      <c r="K588" s="222"/>
      <c r="L588" s="222"/>
      <c r="M588" s="222"/>
      <c r="N588" s="222"/>
      <c r="O588" s="222"/>
      <c r="P588" s="222"/>
      <c r="Q588" s="224">
        <f t="shared" si="1762"/>
        <v>0</v>
      </c>
      <c r="R588" s="222"/>
      <c r="S588" s="222"/>
      <c r="T588" s="222"/>
      <c r="U588" s="222"/>
      <c r="V588" s="224">
        <f t="shared" si="1763"/>
        <v>0</v>
      </c>
      <c r="W588" s="222"/>
      <c r="X588" s="222"/>
      <c r="Y588" s="222"/>
      <c r="Z588" s="222"/>
      <c r="AA588" s="224">
        <f t="shared" si="1764"/>
        <v>0</v>
      </c>
      <c r="AB588" s="222"/>
      <c r="AC588" s="222"/>
      <c r="AD588" s="222"/>
      <c r="AE588" s="222"/>
      <c r="AF588" s="224">
        <f t="shared" si="1765"/>
        <v>0</v>
      </c>
      <c r="AG588" s="222"/>
      <c r="AH588" s="222"/>
      <c r="AI588" s="222"/>
      <c r="AJ588" s="222"/>
      <c r="AK588" s="224">
        <f t="shared" si="1766"/>
        <v>0</v>
      </c>
      <c r="AL588" s="224">
        <f t="shared" si="1767"/>
        <v>0</v>
      </c>
      <c r="AM588" s="222"/>
      <c r="AN588" s="222"/>
      <c r="AO588" s="222"/>
      <c r="AP588" s="222"/>
      <c r="AQ588" s="222"/>
      <c r="AR588" s="222"/>
      <c r="AS588" s="222"/>
      <c r="AT588" s="222"/>
      <c r="AU588" s="224">
        <f t="shared" si="1768"/>
        <v>0</v>
      </c>
      <c r="AV588" s="222"/>
      <c r="AW588" s="222"/>
      <c r="AX588" s="222"/>
      <c r="AY588" s="222"/>
      <c r="AZ588" s="224">
        <f t="shared" si="1769"/>
        <v>0</v>
      </c>
      <c r="BA588" s="222"/>
      <c r="BB588" s="222"/>
      <c r="BC588" s="222"/>
      <c r="BD588" s="222"/>
      <c r="BE588" s="224">
        <f t="shared" si="1770"/>
        <v>0</v>
      </c>
      <c r="BF588" s="222"/>
      <c r="BG588" s="222"/>
      <c r="BH588" s="222"/>
      <c r="BI588" s="222"/>
      <c r="BJ588" s="224">
        <f t="shared" si="1771"/>
        <v>0</v>
      </c>
      <c r="BK588" s="222"/>
      <c r="BL588" s="222"/>
      <c r="BM588" s="222"/>
      <c r="BN588" s="222"/>
      <c r="BO588" s="224">
        <f t="shared" si="1772"/>
        <v>0</v>
      </c>
      <c r="BP588" s="222"/>
      <c r="BQ588" s="222"/>
      <c r="BR588" s="222"/>
      <c r="BS588" s="222"/>
      <c r="BT588" s="224">
        <f t="shared" si="1773"/>
        <v>0</v>
      </c>
      <c r="BU588" s="222"/>
      <c r="BV588" s="222"/>
      <c r="BW588" s="222"/>
      <c r="BX588" s="222"/>
      <c r="BY588" s="224">
        <f t="shared" si="1774"/>
        <v>0</v>
      </c>
      <c r="BZ588" s="222"/>
      <c r="CA588" s="222"/>
      <c r="CB588" s="222"/>
      <c r="CC588" s="222"/>
      <c r="CD588" s="224">
        <f t="shared" si="1775"/>
        <v>0</v>
      </c>
      <c r="CE588" s="222"/>
      <c r="CF588" s="222"/>
      <c r="CG588" s="222"/>
      <c r="CH588" s="222"/>
      <c r="CI588" s="224">
        <f t="shared" si="1776"/>
        <v>0</v>
      </c>
      <c r="CJ588" s="222"/>
      <c r="CK588" s="222"/>
      <c r="CL588" s="222"/>
      <c r="CM588" s="222"/>
      <c r="CN588" s="224">
        <f t="shared" si="1777"/>
        <v>0</v>
      </c>
      <c r="CO588" s="222"/>
      <c r="CP588" s="222"/>
      <c r="CQ588" s="222"/>
      <c r="CR588" s="222"/>
      <c r="CS588" s="209">
        <f t="shared" si="1645"/>
        <v>0</v>
      </c>
      <c r="CT588" s="205"/>
      <c r="CU588" s="210">
        <f t="shared" si="1651"/>
        <v>0</v>
      </c>
      <c r="CV588" s="210">
        <f t="shared" si="1651"/>
        <v>0</v>
      </c>
      <c r="CW588" s="210">
        <f t="shared" si="1616"/>
        <v>0</v>
      </c>
      <c r="CX588" s="210">
        <f t="shared" si="1617"/>
        <v>0</v>
      </c>
      <c r="CY588" s="210">
        <f t="shared" si="1618"/>
        <v>0</v>
      </c>
      <c r="CZ588" s="210">
        <f t="shared" si="1619"/>
        <v>0</v>
      </c>
      <c r="DA588" s="210">
        <f t="shared" si="1652"/>
        <v>0</v>
      </c>
      <c r="DB588" s="210">
        <f t="shared" si="1652"/>
        <v>0</v>
      </c>
      <c r="DC588" s="210">
        <f t="shared" si="1620"/>
        <v>0</v>
      </c>
      <c r="DD588" s="210">
        <f t="shared" si="1621"/>
        <v>0</v>
      </c>
      <c r="DE588" s="210">
        <f t="shared" si="1622"/>
        <v>0</v>
      </c>
      <c r="DF588" s="210">
        <f t="shared" si="1623"/>
        <v>0</v>
      </c>
      <c r="DG588" s="210">
        <f t="shared" si="1624"/>
        <v>0</v>
      </c>
      <c r="DH588" s="210">
        <f t="shared" si="1625"/>
        <v>0</v>
      </c>
      <c r="DI588" s="210">
        <f t="shared" si="1626"/>
        <v>0</v>
      </c>
      <c r="DJ588" s="210">
        <f t="shared" si="1627"/>
        <v>0</v>
      </c>
      <c r="DK588" s="210">
        <f t="shared" si="1628"/>
        <v>0</v>
      </c>
      <c r="DL588" s="210">
        <f t="shared" si="1629"/>
        <v>0</v>
      </c>
      <c r="DN588" s="210">
        <f t="shared" si="1673"/>
        <v>0</v>
      </c>
      <c r="DO588" s="210">
        <f t="shared" si="1673"/>
        <v>0</v>
      </c>
      <c r="DP588" s="210">
        <f t="shared" si="1673"/>
        <v>0</v>
      </c>
      <c r="DQ588" s="210">
        <f t="shared" si="1672"/>
        <v>0</v>
      </c>
      <c r="DR588" s="210">
        <f t="shared" si="1672"/>
        <v>0</v>
      </c>
      <c r="DS588" s="210">
        <f t="shared" si="1672"/>
        <v>0</v>
      </c>
      <c r="DT588" s="210">
        <f t="shared" si="1672"/>
        <v>0</v>
      </c>
      <c r="DU588" s="210">
        <f t="shared" si="1672"/>
        <v>0</v>
      </c>
      <c r="DV588" s="210">
        <f t="shared" si="1672"/>
        <v>0</v>
      </c>
      <c r="DW588" s="210">
        <f t="shared" si="1672"/>
        <v>0</v>
      </c>
      <c r="DX588" s="210">
        <f t="shared" si="1672"/>
        <v>0</v>
      </c>
      <c r="DY588" s="210">
        <f t="shared" si="1694"/>
        <v>0</v>
      </c>
      <c r="DZ588" s="210">
        <f t="shared" si="1694"/>
        <v>0</v>
      </c>
      <c r="EA588" s="210">
        <f t="shared" si="1694"/>
        <v>0</v>
      </c>
      <c r="EB588" s="210">
        <f t="shared" si="1694"/>
        <v>0</v>
      </c>
      <c r="EC588" s="210">
        <f t="shared" si="1694"/>
        <v>0</v>
      </c>
      <c r="ED588" s="210">
        <f t="shared" si="1694"/>
        <v>0</v>
      </c>
      <c r="EE588" s="210">
        <f t="shared" si="1694"/>
        <v>0</v>
      </c>
      <c r="EF588" s="210">
        <f t="shared" si="1694"/>
        <v>0</v>
      </c>
      <c r="EG588" s="210">
        <f t="shared" si="1671"/>
        <v>0</v>
      </c>
      <c r="EH588" s="210">
        <f t="shared" si="1671"/>
        <v>0</v>
      </c>
      <c r="EI588" s="210">
        <f t="shared" si="1671"/>
        <v>0</v>
      </c>
      <c r="EJ588" s="210">
        <f t="shared" si="1671"/>
        <v>0</v>
      </c>
      <c r="EK588" s="210">
        <f t="shared" si="1671"/>
        <v>0</v>
      </c>
      <c r="EL588" s="210">
        <f t="shared" si="1671"/>
        <v>0</v>
      </c>
      <c r="EM588" s="210">
        <f t="shared" si="1671"/>
        <v>0</v>
      </c>
      <c r="EN588" s="210">
        <f t="shared" si="1671"/>
        <v>0</v>
      </c>
      <c r="EO588" s="210">
        <f t="shared" si="1671"/>
        <v>0</v>
      </c>
      <c r="EP588" s="210">
        <f t="shared" si="1715"/>
        <v>0</v>
      </c>
      <c r="EQ588" s="210">
        <f t="shared" si="1715"/>
        <v>0</v>
      </c>
      <c r="ES588" s="210">
        <f t="shared" si="1630"/>
        <v>0</v>
      </c>
      <c r="ET588" s="210">
        <f t="shared" si="1631"/>
        <v>0</v>
      </c>
      <c r="EU588" s="210">
        <f t="shared" si="1632"/>
        <v>0</v>
      </c>
      <c r="EV588" s="210">
        <f t="shared" si="1633"/>
        <v>0</v>
      </c>
      <c r="EW588" s="210">
        <f t="shared" si="1634"/>
        <v>0</v>
      </c>
      <c r="EX588" s="210">
        <f t="shared" si="1635"/>
        <v>0</v>
      </c>
      <c r="EY588" s="210">
        <f t="shared" si="1636"/>
        <v>0</v>
      </c>
      <c r="EZ588" s="210">
        <f t="shared" si="1637"/>
        <v>0</v>
      </c>
      <c r="FA588" s="210">
        <f t="shared" si="1638"/>
        <v>0</v>
      </c>
      <c r="FB588" s="210">
        <f t="shared" si="1639"/>
        <v>0</v>
      </c>
      <c r="FC588" s="210">
        <f t="shared" si="1640"/>
        <v>0</v>
      </c>
      <c r="FD588" s="210">
        <f t="shared" si="1641"/>
        <v>0</v>
      </c>
      <c r="FE588" s="210">
        <f t="shared" si="1642"/>
        <v>0</v>
      </c>
      <c r="FF588" s="210">
        <f t="shared" si="1643"/>
        <v>0</v>
      </c>
      <c r="FG588" s="210">
        <f t="shared" si="1644"/>
        <v>0</v>
      </c>
      <c r="FI588" s="211">
        <f t="shared" si="1567"/>
        <v>0</v>
      </c>
      <c r="FJ588" s="211">
        <f t="shared" si="1568"/>
        <v>0</v>
      </c>
      <c r="FK588" s="211">
        <f t="shared" si="1569"/>
        <v>0</v>
      </c>
      <c r="FL588" s="211">
        <f t="shared" si="1570"/>
        <v>0</v>
      </c>
      <c r="FM588" s="211">
        <f t="shared" si="1571"/>
        <v>0</v>
      </c>
      <c r="FN588" s="211">
        <f t="shared" si="1572"/>
        <v>0</v>
      </c>
      <c r="FO588" s="211">
        <f t="shared" si="1573"/>
        <v>0</v>
      </c>
      <c r="FP588" s="211">
        <f t="shared" si="1574"/>
        <v>0</v>
      </c>
      <c r="FQ588" s="211">
        <f t="shared" si="1575"/>
        <v>0</v>
      </c>
      <c r="FR588" s="211">
        <f t="shared" si="1576"/>
        <v>0</v>
      </c>
      <c r="FS588" s="211">
        <f t="shared" si="1577"/>
        <v>0</v>
      </c>
      <c r="FT588" s="211">
        <f t="shared" si="1578"/>
        <v>0</v>
      </c>
      <c r="FU588" s="211">
        <f t="shared" si="1579"/>
        <v>0</v>
      </c>
      <c r="FV588" s="211">
        <f t="shared" si="1580"/>
        <v>0</v>
      </c>
      <c r="FW588" s="211">
        <f t="shared" si="1581"/>
        <v>0</v>
      </c>
      <c r="FX588" s="211">
        <f t="shared" si="1582"/>
        <v>0</v>
      </c>
      <c r="FY588" s="211">
        <f t="shared" si="1583"/>
        <v>0</v>
      </c>
      <c r="FZ588" s="211">
        <f t="shared" si="1584"/>
        <v>0</v>
      </c>
      <c r="GA588" s="211">
        <f t="shared" si="1585"/>
        <v>0</v>
      </c>
      <c r="GB588" s="211">
        <f t="shared" si="1586"/>
        <v>0</v>
      </c>
      <c r="GC588" s="211">
        <f t="shared" si="1587"/>
        <v>0</v>
      </c>
      <c r="GD588" s="211">
        <f t="shared" si="1588"/>
        <v>0</v>
      </c>
      <c r="GE588" s="211">
        <f t="shared" si="1589"/>
        <v>0</v>
      </c>
      <c r="GF588" s="211">
        <f t="shared" si="1590"/>
        <v>0</v>
      </c>
      <c r="GG588" s="211">
        <f t="shared" si="1591"/>
        <v>0</v>
      </c>
      <c r="GH588" s="211">
        <f t="shared" si="1592"/>
        <v>0</v>
      </c>
      <c r="GI588" s="211">
        <f t="shared" si="1593"/>
        <v>0</v>
      </c>
      <c r="GJ588" s="211">
        <f t="shared" si="1594"/>
        <v>0</v>
      </c>
      <c r="GK588" s="211">
        <f t="shared" si="1595"/>
        <v>0</v>
      </c>
      <c r="GL588" s="211">
        <f t="shared" si="1596"/>
        <v>0</v>
      </c>
    </row>
    <row r="589" spans="3:194">
      <c r="C589" s="32" t="s">
        <v>72</v>
      </c>
      <c r="D589" s="216">
        <v>5900</v>
      </c>
      <c r="E589" s="217" t="s">
        <v>31</v>
      </c>
      <c r="F589" s="217" t="s">
        <v>31</v>
      </c>
      <c r="G589" s="218">
        <f>SUM(G591:G592)</f>
        <v>0</v>
      </c>
      <c r="H589" s="218">
        <f>SUM(H591:H592)</f>
        <v>0</v>
      </c>
      <c r="I589" s="218">
        <f t="shared" ref="I589:BT589" si="1778">SUM(I591:I592)</f>
        <v>0</v>
      </c>
      <c r="J589" s="218">
        <f t="shared" si="1778"/>
        <v>0</v>
      </c>
      <c r="K589" s="218">
        <f t="shared" si="1778"/>
        <v>0</v>
      </c>
      <c r="L589" s="218">
        <f t="shared" si="1778"/>
        <v>0</v>
      </c>
      <c r="M589" s="218">
        <f t="shared" si="1778"/>
        <v>0</v>
      </c>
      <c r="N589" s="218">
        <f t="shared" si="1778"/>
        <v>0</v>
      </c>
      <c r="O589" s="218">
        <f t="shared" si="1778"/>
        <v>0</v>
      </c>
      <c r="P589" s="218">
        <f t="shared" si="1778"/>
        <v>0</v>
      </c>
      <c r="Q589" s="218">
        <f t="shared" si="1778"/>
        <v>0</v>
      </c>
      <c r="R589" s="218">
        <f t="shared" si="1778"/>
        <v>0</v>
      </c>
      <c r="S589" s="218">
        <f t="shared" si="1778"/>
        <v>0</v>
      </c>
      <c r="T589" s="218">
        <f t="shared" si="1778"/>
        <v>0</v>
      </c>
      <c r="U589" s="218">
        <f t="shared" si="1778"/>
        <v>0</v>
      </c>
      <c r="V589" s="218">
        <f t="shared" si="1778"/>
        <v>0</v>
      </c>
      <c r="W589" s="218">
        <f t="shared" si="1778"/>
        <v>0</v>
      </c>
      <c r="X589" s="218">
        <f t="shared" si="1778"/>
        <v>0</v>
      </c>
      <c r="Y589" s="218">
        <f t="shared" si="1778"/>
        <v>0</v>
      </c>
      <c r="Z589" s="218">
        <f t="shared" si="1778"/>
        <v>0</v>
      </c>
      <c r="AA589" s="218">
        <f t="shared" si="1778"/>
        <v>0</v>
      </c>
      <c r="AB589" s="218">
        <f t="shared" si="1778"/>
        <v>0</v>
      </c>
      <c r="AC589" s="218">
        <f t="shared" si="1778"/>
        <v>0</v>
      </c>
      <c r="AD589" s="218">
        <f t="shared" si="1778"/>
        <v>0</v>
      </c>
      <c r="AE589" s="218">
        <f t="shared" si="1778"/>
        <v>0</v>
      </c>
      <c r="AF589" s="218">
        <f t="shared" si="1778"/>
        <v>0</v>
      </c>
      <c r="AG589" s="218">
        <f t="shared" si="1778"/>
        <v>0</v>
      </c>
      <c r="AH589" s="218">
        <f t="shared" si="1778"/>
        <v>0</v>
      </c>
      <c r="AI589" s="218">
        <f t="shared" si="1778"/>
        <v>0</v>
      </c>
      <c r="AJ589" s="218">
        <f t="shared" si="1778"/>
        <v>0</v>
      </c>
      <c r="AK589" s="218">
        <f t="shared" si="1778"/>
        <v>0</v>
      </c>
      <c r="AL589" s="218">
        <f t="shared" si="1778"/>
        <v>0</v>
      </c>
      <c r="AM589" s="218">
        <f t="shared" si="1778"/>
        <v>0</v>
      </c>
      <c r="AN589" s="218">
        <f t="shared" si="1778"/>
        <v>0</v>
      </c>
      <c r="AO589" s="218">
        <f t="shared" si="1778"/>
        <v>0</v>
      </c>
      <c r="AP589" s="218">
        <f t="shared" si="1778"/>
        <v>0</v>
      </c>
      <c r="AQ589" s="218">
        <f t="shared" si="1778"/>
        <v>0</v>
      </c>
      <c r="AR589" s="218">
        <f t="shared" si="1778"/>
        <v>0</v>
      </c>
      <c r="AS589" s="218">
        <f t="shared" si="1778"/>
        <v>0</v>
      </c>
      <c r="AT589" s="218">
        <f t="shared" si="1778"/>
        <v>0</v>
      </c>
      <c r="AU589" s="218">
        <f t="shared" si="1778"/>
        <v>0</v>
      </c>
      <c r="AV589" s="218">
        <f t="shared" si="1778"/>
        <v>0</v>
      </c>
      <c r="AW589" s="218">
        <f t="shared" si="1778"/>
        <v>0</v>
      </c>
      <c r="AX589" s="218">
        <f t="shared" si="1778"/>
        <v>0</v>
      </c>
      <c r="AY589" s="218">
        <f t="shared" si="1778"/>
        <v>0</v>
      </c>
      <c r="AZ589" s="218">
        <f t="shared" si="1778"/>
        <v>0</v>
      </c>
      <c r="BA589" s="218">
        <f t="shared" si="1778"/>
        <v>0</v>
      </c>
      <c r="BB589" s="218">
        <f t="shared" si="1778"/>
        <v>0</v>
      </c>
      <c r="BC589" s="218">
        <f t="shared" si="1778"/>
        <v>0</v>
      </c>
      <c r="BD589" s="218">
        <f t="shared" si="1778"/>
        <v>0</v>
      </c>
      <c r="BE589" s="218">
        <f t="shared" si="1778"/>
        <v>0</v>
      </c>
      <c r="BF589" s="218">
        <f t="shared" si="1778"/>
        <v>0</v>
      </c>
      <c r="BG589" s="218">
        <f t="shared" si="1778"/>
        <v>0</v>
      </c>
      <c r="BH589" s="218">
        <f t="shared" si="1778"/>
        <v>0</v>
      </c>
      <c r="BI589" s="218">
        <f t="shared" si="1778"/>
        <v>0</v>
      </c>
      <c r="BJ589" s="218">
        <f t="shared" si="1778"/>
        <v>0</v>
      </c>
      <c r="BK589" s="218">
        <f t="shared" si="1778"/>
        <v>0</v>
      </c>
      <c r="BL589" s="218">
        <f t="shared" si="1778"/>
        <v>0</v>
      </c>
      <c r="BM589" s="218">
        <f t="shared" si="1778"/>
        <v>0</v>
      </c>
      <c r="BN589" s="218">
        <f t="shared" si="1778"/>
        <v>0</v>
      </c>
      <c r="BO589" s="218">
        <f t="shared" si="1778"/>
        <v>0</v>
      </c>
      <c r="BP589" s="218">
        <f t="shared" si="1778"/>
        <v>0</v>
      </c>
      <c r="BQ589" s="218">
        <f t="shared" si="1778"/>
        <v>0</v>
      </c>
      <c r="BR589" s="218">
        <f t="shared" si="1778"/>
        <v>0</v>
      </c>
      <c r="BS589" s="218">
        <f t="shared" si="1778"/>
        <v>0</v>
      </c>
      <c r="BT589" s="218">
        <f t="shared" si="1778"/>
        <v>0</v>
      </c>
      <c r="BU589" s="218">
        <f t="shared" ref="BU589:CR589" si="1779">SUM(BU591:BU592)</f>
        <v>0</v>
      </c>
      <c r="BV589" s="218">
        <f t="shared" si="1779"/>
        <v>0</v>
      </c>
      <c r="BW589" s="218">
        <f t="shared" si="1779"/>
        <v>0</v>
      </c>
      <c r="BX589" s="218">
        <f t="shared" si="1779"/>
        <v>0</v>
      </c>
      <c r="BY589" s="218">
        <f t="shared" si="1779"/>
        <v>0</v>
      </c>
      <c r="BZ589" s="218">
        <f t="shared" si="1779"/>
        <v>0</v>
      </c>
      <c r="CA589" s="218">
        <f t="shared" si="1779"/>
        <v>0</v>
      </c>
      <c r="CB589" s="218">
        <f t="shared" si="1779"/>
        <v>0</v>
      </c>
      <c r="CC589" s="218">
        <f t="shared" si="1779"/>
        <v>0</v>
      </c>
      <c r="CD589" s="218">
        <f t="shared" si="1779"/>
        <v>0</v>
      </c>
      <c r="CE589" s="218">
        <f t="shared" si="1779"/>
        <v>0</v>
      </c>
      <c r="CF589" s="218">
        <f t="shared" si="1779"/>
        <v>0</v>
      </c>
      <c r="CG589" s="218">
        <f t="shared" si="1779"/>
        <v>0</v>
      </c>
      <c r="CH589" s="218">
        <f t="shared" si="1779"/>
        <v>0</v>
      </c>
      <c r="CI589" s="218">
        <f t="shared" si="1779"/>
        <v>0</v>
      </c>
      <c r="CJ589" s="218">
        <f t="shared" si="1779"/>
        <v>0</v>
      </c>
      <c r="CK589" s="218">
        <f t="shared" si="1779"/>
        <v>0</v>
      </c>
      <c r="CL589" s="218">
        <f t="shared" si="1779"/>
        <v>0</v>
      </c>
      <c r="CM589" s="218">
        <f t="shared" si="1779"/>
        <v>0</v>
      </c>
      <c r="CN589" s="218">
        <f t="shared" si="1779"/>
        <v>0</v>
      </c>
      <c r="CO589" s="218">
        <f t="shared" si="1779"/>
        <v>0</v>
      </c>
      <c r="CP589" s="218">
        <f t="shared" si="1779"/>
        <v>0</v>
      </c>
      <c r="CQ589" s="218">
        <f t="shared" si="1779"/>
        <v>0</v>
      </c>
      <c r="CR589" s="218">
        <f t="shared" si="1779"/>
        <v>0</v>
      </c>
      <c r="CS589" s="209">
        <f t="shared" si="1645"/>
        <v>0</v>
      </c>
      <c r="CT589" s="205"/>
      <c r="CU589" s="210">
        <f t="shared" si="1651"/>
        <v>0</v>
      </c>
      <c r="CV589" s="210">
        <f t="shared" si="1651"/>
        <v>0</v>
      </c>
      <c r="CW589" s="210">
        <f t="shared" si="1616"/>
        <v>0</v>
      </c>
      <c r="CX589" s="210">
        <f t="shared" si="1617"/>
        <v>0</v>
      </c>
      <c r="CY589" s="210">
        <f t="shared" si="1618"/>
        <v>0</v>
      </c>
      <c r="CZ589" s="210">
        <f t="shared" si="1619"/>
        <v>0</v>
      </c>
      <c r="DA589" s="210">
        <f t="shared" si="1652"/>
        <v>0</v>
      </c>
      <c r="DB589" s="210">
        <f t="shared" si="1652"/>
        <v>0</v>
      </c>
      <c r="DC589" s="210">
        <f t="shared" si="1620"/>
        <v>0</v>
      </c>
      <c r="DD589" s="210">
        <f t="shared" si="1621"/>
        <v>0</v>
      </c>
      <c r="DE589" s="210">
        <f t="shared" si="1622"/>
        <v>0</v>
      </c>
      <c r="DF589" s="210">
        <f t="shared" si="1623"/>
        <v>0</v>
      </c>
      <c r="DG589" s="210">
        <f t="shared" si="1624"/>
        <v>0</v>
      </c>
      <c r="DH589" s="210">
        <f t="shared" si="1625"/>
        <v>0</v>
      </c>
      <c r="DI589" s="210">
        <f t="shared" si="1626"/>
        <v>0</v>
      </c>
      <c r="DJ589" s="210">
        <f t="shared" si="1627"/>
        <v>0</v>
      </c>
      <c r="DK589" s="210">
        <f t="shared" si="1628"/>
        <v>0</v>
      </c>
      <c r="DL589" s="210">
        <f t="shared" si="1629"/>
        <v>0</v>
      </c>
      <c r="DN589" s="210">
        <f t="shared" si="1673"/>
        <v>0</v>
      </c>
      <c r="DO589" s="210">
        <f t="shared" si="1673"/>
        <v>0</v>
      </c>
      <c r="DP589" s="210">
        <f t="shared" si="1673"/>
        <v>0</v>
      </c>
      <c r="DQ589" s="210">
        <f t="shared" si="1672"/>
        <v>0</v>
      </c>
      <c r="DR589" s="210">
        <f t="shared" si="1672"/>
        <v>0</v>
      </c>
      <c r="DS589" s="210">
        <f t="shared" si="1672"/>
        <v>0</v>
      </c>
      <c r="DT589" s="210">
        <f t="shared" si="1672"/>
        <v>0</v>
      </c>
      <c r="DU589" s="210">
        <f t="shared" si="1672"/>
        <v>0</v>
      </c>
      <c r="DV589" s="210">
        <f t="shared" si="1672"/>
        <v>0</v>
      </c>
      <c r="DW589" s="210">
        <f t="shared" si="1672"/>
        <v>0</v>
      </c>
      <c r="DX589" s="210">
        <f t="shared" si="1672"/>
        <v>0</v>
      </c>
      <c r="DY589" s="210">
        <f t="shared" si="1694"/>
        <v>0</v>
      </c>
      <c r="DZ589" s="210">
        <f t="shared" si="1694"/>
        <v>0</v>
      </c>
      <c r="EA589" s="210">
        <f t="shared" si="1694"/>
        <v>0</v>
      </c>
      <c r="EB589" s="210">
        <f t="shared" si="1694"/>
        <v>0</v>
      </c>
      <c r="EC589" s="210">
        <f t="shared" si="1694"/>
        <v>0</v>
      </c>
      <c r="ED589" s="210">
        <f t="shared" si="1694"/>
        <v>0</v>
      </c>
      <c r="EE589" s="210">
        <f t="shared" si="1694"/>
        <v>0</v>
      </c>
      <c r="EF589" s="210">
        <f t="shared" si="1694"/>
        <v>0</v>
      </c>
      <c r="EG589" s="210">
        <f t="shared" si="1671"/>
        <v>0</v>
      </c>
      <c r="EH589" s="210">
        <f t="shared" si="1671"/>
        <v>0</v>
      </c>
      <c r="EI589" s="210">
        <f t="shared" si="1671"/>
        <v>0</v>
      </c>
      <c r="EJ589" s="210">
        <f t="shared" si="1671"/>
        <v>0</v>
      </c>
      <c r="EK589" s="210">
        <f t="shared" si="1671"/>
        <v>0</v>
      </c>
      <c r="EL589" s="210">
        <f t="shared" si="1671"/>
        <v>0</v>
      </c>
      <c r="EM589" s="210">
        <f t="shared" si="1671"/>
        <v>0</v>
      </c>
      <c r="EN589" s="210">
        <f t="shared" si="1671"/>
        <v>0</v>
      </c>
      <c r="EO589" s="210">
        <f t="shared" si="1671"/>
        <v>0</v>
      </c>
      <c r="EP589" s="210">
        <f t="shared" si="1715"/>
        <v>0</v>
      </c>
      <c r="EQ589" s="210">
        <f t="shared" si="1715"/>
        <v>0</v>
      </c>
      <c r="ES589" s="210">
        <f t="shared" si="1630"/>
        <v>0</v>
      </c>
      <c r="ET589" s="210">
        <f t="shared" si="1631"/>
        <v>0</v>
      </c>
      <c r="EU589" s="210">
        <f t="shared" si="1632"/>
        <v>0</v>
      </c>
      <c r="EV589" s="210">
        <f t="shared" si="1633"/>
        <v>0</v>
      </c>
      <c r="EW589" s="210">
        <f t="shared" si="1634"/>
        <v>0</v>
      </c>
      <c r="EX589" s="210">
        <f t="shared" si="1635"/>
        <v>0</v>
      </c>
      <c r="EY589" s="210">
        <f t="shared" si="1636"/>
        <v>0</v>
      </c>
      <c r="EZ589" s="210">
        <f t="shared" si="1637"/>
        <v>0</v>
      </c>
      <c r="FA589" s="210">
        <f t="shared" si="1638"/>
        <v>0</v>
      </c>
      <c r="FB589" s="210">
        <f t="shared" si="1639"/>
        <v>0</v>
      </c>
      <c r="FC589" s="210">
        <f t="shared" si="1640"/>
        <v>0</v>
      </c>
      <c r="FD589" s="210">
        <f t="shared" si="1641"/>
        <v>0</v>
      </c>
      <c r="FE589" s="210">
        <f t="shared" si="1642"/>
        <v>0</v>
      </c>
      <c r="FF589" s="210">
        <f t="shared" si="1643"/>
        <v>0</v>
      </c>
      <c r="FG589" s="210">
        <f t="shared" si="1644"/>
        <v>0</v>
      </c>
      <c r="FI589" s="211">
        <f t="shared" si="1567"/>
        <v>0</v>
      </c>
      <c r="FJ589" s="211">
        <f t="shared" si="1568"/>
        <v>0</v>
      </c>
      <c r="FK589" s="211">
        <f t="shared" si="1569"/>
        <v>0</v>
      </c>
      <c r="FL589" s="211">
        <f t="shared" si="1570"/>
        <v>0</v>
      </c>
      <c r="FM589" s="211">
        <f t="shared" si="1571"/>
        <v>0</v>
      </c>
      <c r="FN589" s="211">
        <f t="shared" si="1572"/>
        <v>0</v>
      </c>
      <c r="FO589" s="211">
        <f t="shared" si="1573"/>
        <v>0</v>
      </c>
      <c r="FP589" s="211">
        <f t="shared" si="1574"/>
        <v>0</v>
      </c>
      <c r="FQ589" s="211">
        <f t="shared" si="1575"/>
        <v>0</v>
      </c>
      <c r="FR589" s="211">
        <f t="shared" si="1576"/>
        <v>0</v>
      </c>
      <c r="FS589" s="211">
        <f t="shared" si="1577"/>
        <v>0</v>
      </c>
      <c r="FT589" s="211">
        <f t="shared" si="1578"/>
        <v>0</v>
      </c>
      <c r="FU589" s="211">
        <f t="shared" si="1579"/>
        <v>0</v>
      </c>
      <c r="FV589" s="211">
        <f t="shared" si="1580"/>
        <v>0</v>
      </c>
      <c r="FW589" s="211">
        <f t="shared" si="1581"/>
        <v>0</v>
      </c>
      <c r="FX589" s="211">
        <f t="shared" si="1582"/>
        <v>0</v>
      </c>
      <c r="FY589" s="211">
        <f t="shared" si="1583"/>
        <v>0</v>
      </c>
      <c r="FZ589" s="211">
        <f t="shared" si="1584"/>
        <v>0</v>
      </c>
      <c r="GA589" s="211">
        <f t="shared" si="1585"/>
        <v>0</v>
      </c>
      <c r="GB589" s="211">
        <f t="shared" si="1586"/>
        <v>0</v>
      </c>
      <c r="GC589" s="211">
        <f t="shared" si="1587"/>
        <v>0</v>
      </c>
      <c r="GD589" s="211">
        <f t="shared" si="1588"/>
        <v>0</v>
      </c>
      <c r="GE589" s="211">
        <f t="shared" si="1589"/>
        <v>0</v>
      </c>
      <c r="GF589" s="211">
        <f t="shared" si="1590"/>
        <v>0</v>
      </c>
      <c r="GG589" s="211">
        <f t="shared" si="1591"/>
        <v>0</v>
      </c>
      <c r="GH589" s="211">
        <f t="shared" si="1592"/>
        <v>0</v>
      </c>
      <c r="GI589" s="211">
        <f t="shared" si="1593"/>
        <v>0</v>
      </c>
      <c r="GJ589" s="211">
        <f t="shared" si="1594"/>
        <v>0</v>
      </c>
      <c r="GK589" s="211">
        <f t="shared" si="1595"/>
        <v>0</v>
      </c>
      <c r="GL589" s="211">
        <f t="shared" si="1596"/>
        <v>0</v>
      </c>
    </row>
    <row r="590" spans="3:194">
      <c r="C590" s="37" t="s">
        <v>2</v>
      </c>
      <c r="D590" s="27"/>
      <c r="E590" s="220"/>
      <c r="F590" s="221"/>
      <c r="G590" s="222"/>
      <c r="H590" s="222"/>
      <c r="I590" s="222"/>
      <c r="J590" s="222"/>
      <c r="K590" s="222"/>
      <c r="L590" s="222"/>
      <c r="M590" s="222"/>
      <c r="N590" s="222"/>
      <c r="O590" s="222"/>
      <c r="P590" s="222"/>
      <c r="Q590" s="222"/>
      <c r="R590" s="222"/>
      <c r="S590" s="222"/>
      <c r="T590" s="222"/>
      <c r="U590" s="222"/>
      <c r="V590" s="222"/>
      <c r="W590" s="222"/>
      <c r="X590" s="222"/>
      <c r="Y590" s="222"/>
      <c r="Z590" s="222"/>
      <c r="AA590" s="222"/>
      <c r="AB590" s="222"/>
      <c r="AC590" s="222"/>
      <c r="AD590" s="222"/>
      <c r="AE590" s="222"/>
      <c r="AF590" s="222"/>
      <c r="AG590" s="222"/>
      <c r="AH590" s="222"/>
      <c r="AI590" s="222"/>
      <c r="AJ590" s="222"/>
      <c r="AK590" s="222"/>
      <c r="AL590" s="222"/>
      <c r="AM590" s="222"/>
      <c r="AN590" s="222"/>
      <c r="AO590" s="222"/>
      <c r="AP590" s="222"/>
      <c r="AQ590" s="222"/>
      <c r="AR590" s="222"/>
      <c r="AS590" s="222"/>
      <c r="AT590" s="222"/>
      <c r="AU590" s="222"/>
      <c r="AV590" s="222"/>
      <c r="AW590" s="222"/>
      <c r="AX590" s="222"/>
      <c r="AY590" s="222"/>
      <c r="AZ590" s="222"/>
      <c r="BA590" s="222"/>
      <c r="BB590" s="222"/>
      <c r="BC590" s="222"/>
      <c r="BD590" s="222"/>
      <c r="BE590" s="222"/>
      <c r="BF590" s="222"/>
      <c r="BG590" s="222"/>
      <c r="BH590" s="222"/>
      <c r="BI590" s="222"/>
      <c r="BJ590" s="222"/>
      <c r="BK590" s="222"/>
      <c r="BL590" s="222"/>
      <c r="BM590" s="222"/>
      <c r="BN590" s="222"/>
      <c r="BO590" s="222"/>
      <c r="BP590" s="222"/>
      <c r="BQ590" s="222"/>
      <c r="BR590" s="222"/>
      <c r="BS590" s="222"/>
      <c r="BT590" s="222"/>
      <c r="BU590" s="222"/>
      <c r="BV590" s="222"/>
      <c r="BW590" s="222"/>
      <c r="BX590" s="222"/>
      <c r="BY590" s="222"/>
      <c r="BZ590" s="222"/>
      <c r="CA590" s="222"/>
      <c r="CB590" s="222"/>
      <c r="CC590" s="222"/>
      <c r="CD590" s="222"/>
      <c r="CE590" s="222"/>
      <c r="CF590" s="222"/>
      <c r="CG590" s="222"/>
      <c r="CH590" s="222"/>
      <c r="CI590" s="222"/>
      <c r="CJ590" s="222"/>
      <c r="CK590" s="222"/>
      <c r="CL590" s="222"/>
      <c r="CM590" s="222"/>
      <c r="CN590" s="222"/>
      <c r="CO590" s="222"/>
      <c r="CP590" s="222"/>
      <c r="CQ590" s="222"/>
      <c r="CR590" s="222"/>
      <c r="CS590" s="209">
        <f t="shared" si="1645"/>
        <v>0</v>
      </c>
      <c r="CT590" s="205"/>
      <c r="CU590" s="210">
        <f t="shared" si="1651"/>
        <v>0</v>
      </c>
      <c r="CV590" s="210">
        <f t="shared" si="1651"/>
        <v>0</v>
      </c>
      <c r="CW590" s="210">
        <f t="shared" si="1616"/>
        <v>0</v>
      </c>
      <c r="CX590" s="210">
        <f t="shared" si="1617"/>
        <v>0</v>
      </c>
      <c r="CY590" s="210">
        <f t="shared" si="1618"/>
        <v>0</v>
      </c>
      <c r="CZ590" s="210">
        <f t="shared" si="1619"/>
        <v>0</v>
      </c>
      <c r="DA590" s="210">
        <f t="shared" si="1652"/>
        <v>0</v>
      </c>
      <c r="DB590" s="210">
        <f t="shared" si="1652"/>
        <v>0</v>
      </c>
      <c r="DC590" s="210">
        <f t="shared" si="1620"/>
        <v>0</v>
      </c>
      <c r="DD590" s="210">
        <f t="shared" si="1621"/>
        <v>0</v>
      </c>
      <c r="DE590" s="210">
        <f t="shared" si="1622"/>
        <v>0</v>
      </c>
      <c r="DF590" s="210">
        <f t="shared" si="1623"/>
        <v>0</v>
      </c>
      <c r="DG590" s="210">
        <f t="shared" si="1624"/>
        <v>0</v>
      </c>
      <c r="DH590" s="210">
        <f t="shared" si="1625"/>
        <v>0</v>
      </c>
      <c r="DI590" s="210">
        <f t="shared" si="1626"/>
        <v>0</v>
      </c>
      <c r="DJ590" s="210">
        <f t="shared" si="1627"/>
        <v>0</v>
      </c>
      <c r="DK590" s="210">
        <f t="shared" si="1628"/>
        <v>0</v>
      </c>
      <c r="DL590" s="210">
        <f t="shared" si="1629"/>
        <v>0</v>
      </c>
      <c r="DN590" s="210">
        <f t="shared" si="1673"/>
        <v>0</v>
      </c>
      <c r="DO590" s="210">
        <f t="shared" si="1673"/>
        <v>0</v>
      </c>
      <c r="DP590" s="210">
        <f t="shared" si="1673"/>
        <v>0</v>
      </c>
      <c r="DQ590" s="210">
        <f t="shared" si="1672"/>
        <v>0</v>
      </c>
      <c r="DR590" s="210">
        <f t="shared" si="1672"/>
        <v>0</v>
      </c>
      <c r="DS590" s="210">
        <f t="shared" si="1672"/>
        <v>0</v>
      </c>
      <c r="DT590" s="210">
        <f t="shared" si="1672"/>
        <v>0</v>
      </c>
      <c r="DU590" s="210">
        <f t="shared" si="1672"/>
        <v>0</v>
      </c>
      <c r="DV590" s="210">
        <f t="shared" si="1672"/>
        <v>0</v>
      </c>
      <c r="DW590" s="210">
        <f t="shared" si="1672"/>
        <v>0</v>
      </c>
      <c r="DX590" s="210">
        <f t="shared" si="1672"/>
        <v>0</v>
      </c>
      <c r="DY590" s="210">
        <f t="shared" si="1694"/>
        <v>0</v>
      </c>
      <c r="DZ590" s="210">
        <f t="shared" si="1694"/>
        <v>0</v>
      </c>
      <c r="EA590" s="210">
        <f t="shared" si="1694"/>
        <v>0</v>
      </c>
      <c r="EB590" s="210">
        <f t="shared" si="1694"/>
        <v>0</v>
      </c>
      <c r="EC590" s="210">
        <f t="shared" si="1694"/>
        <v>0</v>
      </c>
      <c r="ED590" s="210">
        <f t="shared" si="1694"/>
        <v>0</v>
      </c>
      <c r="EE590" s="210">
        <f t="shared" si="1694"/>
        <v>0</v>
      </c>
      <c r="EF590" s="210">
        <f t="shared" si="1694"/>
        <v>0</v>
      </c>
      <c r="EG590" s="210">
        <f t="shared" si="1671"/>
        <v>0</v>
      </c>
      <c r="EH590" s="210">
        <f t="shared" si="1671"/>
        <v>0</v>
      </c>
      <c r="EI590" s="210">
        <f t="shared" si="1671"/>
        <v>0</v>
      </c>
      <c r="EJ590" s="210">
        <f t="shared" ref="EJ590:EO638" si="1780">IF((AC590-BG590)&gt;0,0,AC590-BG590)</f>
        <v>0</v>
      </c>
      <c r="EK590" s="210">
        <f t="shared" si="1780"/>
        <v>0</v>
      </c>
      <c r="EL590" s="210">
        <f t="shared" si="1780"/>
        <v>0</v>
      </c>
      <c r="EM590" s="210">
        <f t="shared" si="1780"/>
        <v>0</v>
      </c>
      <c r="EN590" s="210">
        <f t="shared" si="1780"/>
        <v>0</v>
      </c>
      <c r="EO590" s="210">
        <f t="shared" si="1780"/>
        <v>0</v>
      </c>
      <c r="EP590" s="210">
        <f t="shared" si="1715"/>
        <v>0</v>
      </c>
      <c r="EQ590" s="210">
        <f t="shared" si="1715"/>
        <v>0</v>
      </c>
      <c r="ES590" s="210">
        <f t="shared" si="1630"/>
        <v>0</v>
      </c>
      <c r="ET590" s="210">
        <f t="shared" si="1631"/>
        <v>0</v>
      </c>
      <c r="EU590" s="210">
        <f t="shared" si="1632"/>
        <v>0</v>
      </c>
      <c r="EV590" s="210">
        <f t="shared" si="1633"/>
        <v>0</v>
      </c>
      <c r="EW590" s="210">
        <f t="shared" si="1634"/>
        <v>0</v>
      </c>
      <c r="EX590" s="210">
        <f t="shared" si="1635"/>
        <v>0</v>
      </c>
      <c r="EY590" s="210">
        <f t="shared" si="1636"/>
        <v>0</v>
      </c>
      <c r="EZ590" s="210">
        <f t="shared" si="1637"/>
        <v>0</v>
      </c>
      <c r="FA590" s="210">
        <f t="shared" si="1638"/>
        <v>0</v>
      </c>
      <c r="FB590" s="210">
        <f t="shared" si="1639"/>
        <v>0</v>
      </c>
      <c r="FC590" s="210">
        <f t="shared" si="1640"/>
        <v>0</v>
      </c>
      <c r="FD590" s="210">
        <f t="shared" si="1641"/>
        <v>0</v>
      </c>
      <c r="FE590" s="210">
        <f t="shared" si="1642"/>
        <v>0</v>
      </c>
      <c r="FF590" s="210">
        <f t="shared" si="1643"/>
        <v>0</v>
      </c>
      <c r="FG590" s="210">
        <f t="shared" si="1644"/>
        <v>0</v>
      </c>
      <c r="FI590" s="211">
        <f t="shared" ref="FI590:FI653" si="1781">IF((BO590-G590)&gt;0,0,BO590-G590)</f>
        <v>0</v>
      </c>
      <c r="FJ590" s="211">
        <f t="shared" ref="FJ590:FJ653" si="1782">IF((BP590-I590)&gt;0,0,BP590-I590)</f>
        <v>0</v>
      </c>
      <c r="FK590" s="211">
        <f t="shared" ref="FK590:FK653" si="1783">IF((BQ590-K590)&gt;0,0,BQ590-K590)</f>
        <v>0</v>
      </c>
      <c r="FL590" s="211">
        <f t="shared" ref="FL590:FL653" si="1784">IF((BR590-M590)&gt;0,0,BR590-M590)</f>
        <v>0</v>
      </c>
      <c r="FM590" s="211">
        <f t="shared" ref="FM590:FM653" si="1785">IF((BS590-O590)&gt;0,0,BS590-O590)</f>
        <v>0</v>
      </c>
      <c r="FN590" s="211">
        <f t="shared" ref="FN590:FN653" si="1786">IF((BT590-Q590)&gt;0,0,BT590-Q590)</f>
        <v>0</v>
      </c>
      <c r="FO590" s="211">
        <f t="shared" ref="FO590:FO653" si="1787">IF((BU590-R590)&gt;0,0,BU590-R590)</f>
        <v>0</v>
      </c>
      <c r="FP590" s="211">
        <f t="shared" ref="FP590:FP653" si="1788">IF((BV590-S590)&gt;0,0,BV590-S590)</f>
        <v>0</v>
      </c>
      <c r="FQ590" s="211">
        <f t="shared" ref="FQ590:FQ653" si="1789">IF((BW590-T590)&gt;0,0,BW590-T590)</f>
        <v>0</v>
      </c>
      <c r="FR590" s="211">
        <f t="shared" ref="FR590:FR653" si="1790">IF((BX590-U590)&gt;0,0,BX590-U590)</f>
        <v>0</v>
      </c>
      <c r="FS590" s="211">
        <f t="shared" ref="FS590:FS653" si="1791">IF((BY590-V590)&gt;0,0,BY590-V590)</f>
        <v>0</v>
      </c>
      <c r="FT590" s="211">
        <f t="shared" ref="FT590:FT653" si="1792">IF((BZ590-W590)&gt;0,0,BZ590-W590)</f>
        <v>0</v>
      </c>
      <c r="FU590" s="211">
        <f t="shared" ref="FU590:FU653" si="1793">IF((CA590-X590)&gt;0,0,CA590-X590)</f>
        <v>0</v>
      </c>
      <c r="FV590" s="211">
        <f t="shared" ref="FV590:FV653" si="1794">IF((CB590-Y590)&gt;0,0,CB590-Y590)</f>
        <v>0</v>
      </c>
      <c r="FW590" s="211">
        <f t="shared" ref="FW590:FW653" si="1795">IF((CC590-Z590)&gt;0,0,CC590-Z590)</f>
        <v>0</v>
      </c>
      <c r="FX590" s="211">
        <f t="shared" ref="FX590:FX653" si="1796">IF((CD590-AK590)&gt;0,0,CD590-AK590)</f>
        <v>0</v>
      </c>
      <c r="FY590" s="211">
        <f t="shared" ref="FY590:FY653" si="1797">IF((CE590-AM590)&gt;0,0,CE590-AM590)</f>
        <v>0</v>
      </c>
      <c r="FZ590" s="211">
        <f t="shared" ref="FZ590:FZ653" si="1798">IF((CF590-AO590)&gt;0,0,CF590-AO590)</f>
        <v>0</v>
      </c>
      <c r="GA590" s="211">
        <f t="shared" ref="GA590:GA653" si="1799">IF((CG590-AQ590)&gt;0,0,CG590-AQ590)</f>
        <v>0</v>
      </c>
      <c r="GB590" s="211">
        <f t="shared" ref="GB590:GB653" si="1800">IF((CH590-AS590)&gt;0,0,CH590-AS590)</f>
        <v>0</v>
      </c>
      <c r="GC590" s="211">
        <f t="shared" ref="GC590:GC653" si="1801">IF((CI590-AU590)&gt;0,0,CI590-AU590)</f>
        <v>0</v>
      </c>
      <c r="GD590" s="211">
        <f t="shared" ref="GD590:GD653" si="1802">IF((CJ590-AV590)&gt;0,0,CJ590-AV590)</f>
        <v>0</v>
      </c>
      <c r="GE590" s="211">
        <f t="shared" ref="GE590:GE653" si="1803">IF((CK590-AW590)&gt;0,0,CK590-AW590)</f>
        <v>0</v>
      </c>
      <c r="GF590" s="211">
        <f t="shared" ref="GF590:GF653" si="1804">IF((CL590-AX590)&gt;0,0,CL590-AX590)</f>
        <v>0</v>
      </c>
      <c r="GG590" s="211">
        <f t="shared" ref="GG590:GG653" si="1805">IF((CM590-AY590)&gt;0,0,CM590-AY590)</f>
        <v>0</v>
      </c>
      <c r="GH590" s="211">
        <f t="shared" ref="GH590:GH653" si="1806">IF((CN590-AZ590)&gt;0,0,CN590-AZ590)</f>
        <v>0</v>
      </c>
      <c r="GI590" s="211">
        <f t="shared" ref="GI590:GI653" si="1807">IF((CO590-BA590)&gt;0,0,CO590-BA590)</f>
        <v>0</v>
      </c>
      <c r="GJ590" s="211">
        <f t="shared" ref="GJ590:GJ653" si="1808">IF((CP590-BB590)&gt;0,0,CP590-BB590)</f>
        <v>0</v>
      </c>
      <c r="GK590" s="211">
        <f t="shared" ref="GK590:GK653" si="1809">IF((CQ590-BC590)&gt;0,0,CQ590-BC590)</f>
        <v>0</v>
      </c>
      <c r="GL590" s="211">
        <f t="shared" ref="GL590:GL653" si="1810">IF((CR590-BD590)&gt;0,0,CR590-BD590)</f>
        <v>0</v>
      </c>
    </row>
    <row r="591" spans="3:194">
      <c r="C591" s="25" t="s">
        <v>3</v>
      </c>
      <c r="D591" s="220">
        <v>5901</v>
      </c>
      <c r="E591" s="220">
        <v>22</v>
      </c>
      <c r="F591" s="221"/>
      <c r="G591" s="224">
        <f t="shared" ref="G591:G592" si="1811">+I591+K591+M591+O591</f>
        <v>0</v>
      </c>
      <c r="H591" s="224">
        <f t="shared" ref="H591:H592" si="1812">+J591+L591+N591+P591</f>
        <v>0</v>
      </c>
      <c r="I591" s="222"/>
      <c r="J591" s="222"/>
      <c r="K591" s="222"/>
      <c r="L591" s="222"/>
      <c r="M591" s="222"/>
      <c r="N591" s="222"/>
      <c r="O591" s="222"/>
      <c r="P591" s="222"/>
      <c r="Q591" s="224">
        <f t="shared" ref="Q591:Q592" si="1813">SUM(R591:U591)</f>
        <v>0</v>
      </c>
      <c r="R591" s="222"/>
      <c r="S591" s="222"/>
      <c r="T591" s="222"/>
      <c r="U591" s="222"/>
      <c r="V591" s="224">
        <f t="shared" ref="V591:V592" si="1814">SUM(W591:Z591)</f>
        <v>0</v>
      </c>
      <c r="W591" s="222"/>
      <c r="X591" s="222"/>
      <c r="Y591" s="222"/>
      <c r="Z591" s="222"/>
      <c r="AA591" s="224">
        <f t="shared" ref="AA591:AA592" si="1815">SUM(AB591:AE591)</f>
        <v>0</v>
      </c>
      <c r="AB591" s="222"/>
      <c r="AC591" s="222"/>
      <c r="AD591" s="222"/>
      <c r="AE591" s="222"/>
      <c r="AF591" s="224">
        <f t="shared" ref="AF591:AF592" si="1816">SUM(AG591:AJ591)</f>
        <v>0</v>
      </c>
      <c r="AG591" s="222"/>
      <c r="AH591" s="222"/>
      <c r="AI591" s="222"/>
      <c r="AJ591" s="222"/>
      <c r="AK591" s="224">
        <f t="shared" ref="AK591:AK592" si="1817">+AM591+AO591+AQ591+AS591</f>
        <v>0</v>
      </c>
      <c r="AL591" s="224">
        <f t="shared" ref="AL591:AL592" si="1818">+AN591+AP591+AR591+AT591</f>
        <v>0</v>
      </c>
      <c r="AM591" s="222"/>
      <c r="AN591" s="222"/>
      <c r="AO591" s="222"/>
      <c r="AP591" s="222"/>
      <c r="AQ591" s="222"/>
      <c r="AR591" s="222"/>
      <c r="AS591" s="222"/>
      <c r="AT591" s="222"/>
      <c r="AU591" s="224">
        <f t="shared" ref="AU591:AU592" si="1819">SUM(AV591:AY591)</f>
        <v>0</v>
      </c>
      <c r="AV591" s="222"/>
      <c r="AW591" s="222"/>
      <c r="AX591" s="222"/>
      <c r="AY591" s="222"/>
      <c r="AZ591" s="224">
        <f t="shared" ref="AZ591:AZ592" si="1820">SUM(BA591:BD591)</f>
        <v>0</v>
      </c>
      <c r="BA591" s="222"/>
      <c r="BB591" s="222"/>
      <c r="BC591" s="222"/>
      <c r="BD591" s="222"/>
      <c r="BE591" s="224">
        <f t="shared" ref="BE591:BE592" si="1821">SUM(BF591:BI591)</f>
        <v>0</v>
      </c>
      <c r="BF591" s="222"/>
      <c r="BG591" s="222"/>
      <c r="BH591" s="222"/>
      <c r="BI591" s="222"/>
      <c r="BJ591" s="224">
        <f t="shared" ref="BJ591:BJ592" si="1822">SUM(BK591:BN591)</f>
        <v>0</v>
      </c>
      <c r="BK591" s="222"/>
      <c r="BL591" s="222"/>
      <c r="BM591" s="222"/>
      <c r="BN591" s="222"/>
      <c r="BO591" s="224">
        <f t="shared" ref="BO591:BO592" si="1823">SUM(BP591:BS591)</f>
        <v>0</v>
      </c>
      <c r="BP591" s="222"/>
      <c r="BQ591" s="222"/>
      <c r="BR591" s="222"/>
      <c r="BS591" s="222"/>
      <c r="BT591" s="224">
        <f t="shared" ref="BT591:BT592" si="1824">SUM(BU591:BX591)</f>
        <v>0</v>
      </c>
      <c r="BU591" s="222"/>
      <c r="BV591" s="222"/>
      <c r="BW591" s="222"/>
      <c r="BX591" s="222"/>
      <c r="BY591" s="224">
        <f t="shared" ref="BY591:BY592" si="1825">SUM(BZ591:CC591)</f>
        <v>0</v>
      </c>
      <c r="BZ591" s="222"/>
      <c r="CA591" s="222"/>
      <c r="CB591" s="222"/>
      <c r="CC591" s="222"/>
      <c r="CD591" s="224">
        <f t="shared" ref="CD591:CD592" si="1826">SUM(CE591:CH591)</f>
        <v>0</v>
      </c>
      <c r="CE591" s="222"/>
      <c r="CF591" s="222"/>
      <c r="CG591" s="222"/>
      <c r="CH591" s="222"/>
      <c r="CI591" s="224">
        <f t="shared" ref="CI591:CI592" si="1827">SUM(CJ591:CM591)</f>
        <v>0</v>
      </c>
      <c r="CJ591" s="222"/>
      <c r="CK591" s="222"/>
      <c r="CL591" s="222"/>
      <c r="CM591" s="222"/>
      <c r="CN591" s="224">
        <f t="shared" ref="CN591:CN592" si="1828">SUM(CO591:CR591)</f>
        <v>0</v>
      </c>
      <c r="CO591" s="222"/>
      <c r="CP591" s="222"/>
      <c r="CQ591" s="222"/>
      <c r="CR591" s="222"/>
      <c r="CS591" s="209">
        <f t="shared" si="1645"/>
        <v>0</v>
      </c>
      <c r="CT591" s="205"/>
      <c r="CU591" s="210">
        <f t="shared" si="1651"/>
        <v>0</v>
      </c>
      <c r="CV591" s="210">
        <f t="shared" si="1651"/>
        <v>0</v>
      </c>
      <c r="CW591" s="210">
        <f t="shared" si="1616"/>
        <v>0</v>
      </c>
      <c r="CX591" s="210">
        <f t="shared" si="1617"/>
        <v>0</v>
      </c>
      <c r="CY591" s="210">
        <f t="shared" si="1618"/>
        <v>0</v>
      </c>
      <c r="CZ591" s="210">
        <f t="shared" si="1619"/>
        <v>0</v>
      </c>
      <c r="DA591" s="210">
        <f t="shared" si="1652"/>
        <v>0</v>
      </c>
      <c r="DB591" s="210">
        <f t="shared" si="1652"/>
        <v>0</v>
      </c>
      <c r="DC591" s="210">
        <f t="shared" si="1620"/>
        <v>0</v>
      </c>
      <c r="DD591" s="210">
        <f t="shared" si="1621"/>
        <v>0</v>
      </c>
      <c r="DE591" s="210">
        <f t="shared" si="1622"/>
        <v>0</v>
      </c>
      <c r="DF591" s="210">
        <f t="shared" si="1623"/>
        <v>0</v>
      </c>
      <c r="DG591" s="210">
        <f t="shared" si="1624"/>
        <v>0</v>
      </c>
      <c r="DH591" s="210">
        <f t="shared" si="1625"/>
        <v>0</v>
      </c>
      <c r="DI591" s="210">
        <f t="shared" si="1626"/>
        <v>0</v>
      </c>
      <c r="DJ591" s="210">
        <f t="shared" si="1627"/>
        <v>0</v>
      </c>
      <c r="DK591" s="210">
        <f t="shared" si="1628"/>
        <v>0</v>
      </c>
      <c r="DL591" s="210">
        <f t="shared" si="1629"/>
        <v>0</v>
      </c>
      <c r="DN591" s="210">
        <f t="shared" si="1673"/>
        <v>0</v>
      </c>
      <c r="DO591" s="210">
        <f t="shared" si="1673"/>
        <v>0</v>
      </c>
      <c r="DP591" s="210">
        <f t="shared" si="1673"/>
        <v>0</v>
      </c>
      <c r="DQ591" s="210">
        <f t="shared" si="1672"/>
        <v>0</v>
      </c>
      <c r="DR591" s="210">
        <f t="shared" si="1672"/>
        <v>0</v>
      </c>
      <c r="DS591" s="210">
        <f t="shared" si="1672"/>
        <v>0</v>
      </c>
      <c r="DT591" s="210">
        <f t="shared" si="1672"/>
        <v>0</v>
      </c>
      <c r="DU591" s="210">
        <f t="shared" si="1672"/>
        <v>0</v>
      </c>
      <c r="DV591" s="210">
        <f t="shared" si="1672"/>
        <v>0</v>
      </c>
      <c r="DW591" s="210">
        <f t="shared" si="1672"/>
        <v>0</v>
      </c>
      <c r="DX591" s="210">
        <f t="shared" si="1672"/>
        <v>0</v>
      </c>
      <c r="DY591" s="210">
        <f t="shared" si="1694"/>
        <v>0</v>
      </c>
      <c r="DZ591" s="210">
        <f t="shared" si="1694"/>
        <v>0</v>
      </c>
      <c r="EA591" s="210">
        <f t="shared" si="1694"/>
        <v>0</v>
      </c>
      <c r="EB591" s="210">
        <f t="shared" si="1694"/>
        <v>0</v>
      </c>
      <c r="EC591" s="210">
        <f t="shared" si="1694"/>
        <v>0</v>
      </c>
      <c r="ED591" s="210">
        <f t="shared" si="1694"/>
        <v>0</v>
      </c>
      <c r="EE591" s="210">
        <f t="shared" si="1694"/>
        <v>0</v>
      </c>
      <c r="EF591" s="210">
        <f t="shared" si="1694"/>
        <v>0</v>
      </c>
      <c r="EG591" s="210">
        <f t="shared" si="1694"/>
        <v>0</v>
      </c>
      <c r="EH591" s="210">
        <f t="shared" si="1694"/>
        <v>0</v>
      </c>
      <c r="EI591" s="210">
        <f t="shared" si="1694"/>
        <v>0</v>
      </c>
      <c r="EJ591" s="210">
        <f t="shared" si="1780"/>
        <v>0</v>
      </c>
      <c r="EK591" s="210">
        <f t="shared" si="1780"/>
        <v>0</v>
      </c>
      <c r="EL591" s="210">
        <f t="shared" si="1780"/>
        <v>0</v>
      </c>
      <c r="EM591" s="210">
        <f t="shared" si="1780"/>
        <v>0</v>
      </c>
      <c r="EN591" s="210">
        <f t="shared" si="1780"/>
        <v>0</v>
      </c>
      <c r="EO591" s="210">
        <f t="shared" si="1780"/>
        <v>0</v>
      </c>
      <c r="EP591" s="210">
        <f t="shared" si="1715"/>
        <v>0</v>
      </c>
      <c r="EQ591" s="210">
        <f t="shared" si="1715"/>
        <v>0</v>
      </c>
      <c r="ES591" s="210">
        <f t="shared" si="1630"/>
        <v>0</v>
      </c>
      <c r="ET591" s="210">
        <f t="shared" si="1631"/>
        <v>0</v>
      </c>
      <c r="EU591" s="210">
        <f t="shared" si="1632"/>
        <v>0</v>
      </c>
      <c r="EV591" s="210">
        <f t="shared" si="1633"/>
        <v>0</v>
      </c>
      <c r="EW591" s="210">
        <f t="shared" si="1634"/>
        <v>0</v>
      </c>
      <c r="EX591" s="210">
        <f t="shared" si="1635"/>
        <v>0</v>
      </c>
      <c r="EY591" s="210">
        <f t="shared" si="1636"/>
        <v>0</v>
      </c>
      <c r="EZ591" s="210">
        <f t="shared" si="1637"/>
        <v>0</v>
      </c>
      <c r="FA591" s="210">
        <f t="shared" si="1638"/>
        <v>0</v>
      </c>
      <c r="FB591" s="210">
        <f t="shared" si="1639"/>
        <v>0</v>
      </c>
      <c r="FC591" s="210">
        <f t="shared" si="1640"/>
        <v>0</v>
      </c>
      <c r="FD591" s="210">
        <f t="shared" si="1641"/>
        <v>0</v>
      </c>
      <c r="FE591" s="210">
        <f t="shared" si="1642"/>
        <v>0</v>
      </c>
      <c r="FF591" s="210">
        <f t="shared" si="1643"/>
        <v>0</v>
      </c>
      <c r="FG591" s="210">
        <f t="shared" si="1644"/>
        <v>0</v>
      </c>
      <c r="FI591" s="211">
        <f t="shared" si="1781"/>
        <v>0</v>
      </c>
      <c r="FJ591" s="211">
        <f t="shared" si="1782"/>
        <v>0</v>
      </c>
      <c r="FK591" s="211">
        <f t="shared" si="1783"/>
        <v>0</v>
      </c>
      <c r="FL591" s="211">
        <f t="shared" si="1784"/>
        <v>0</v>
      </c>
      <c r="FM591" s="211">
        <f t="shared" si="1785"/>
        <v>0</v>
      </c>
      <c r="FN591" s="211">
        <f t="shared" si="1786"/>
        <v>0</v>
      </c>
      <c r="FO591" s="211">
        <f t="shared" si="1787"/>
        <v>0</v>
      </c>
      <c r="FP591" s="211">
        <f t="shared" si="1788"/>
        <v>0</v>
      </c>
      <c r="FQ591" s="211">
        <f t="shared" si="1789"/>
        <v>0</v>
      </c>
      <c r="FR591" s="211">
        <f t="shared" si="1790"/>
        <v>0</v>
      </c>
      <c r="FS591" s="211">
        <f t="shared" si="1791"/>
        <v>0</v>
      </c>
      <c r="FT591" s="211">
        <f t="shared" si="1792"/>
        <v>0</v>
      </c>
      <c r="FU591" s="211">
        <f t="shared" si="1793"/>
        <v>0</v>
      </c>
      <c r="FV591" s="211">
        <f t="shared" si="1794"/>
        <v>0</v>
      </c>
      <c r="FW591" s="211">
        <f t="shared" si="1795"/>
        <v>0</v>
      </c>
      <c r="FX591" s="211">
        <f t="shared" si="1796"/>
        <v>0</v>
      </c>
      <c r="FY591" s="211">
        <f t="shared" si="1797"/>
        <v>0</v>
      </c>
      <c r="FZ591" s="211">
        <f t="shared" si="1798"/>
        <v>0</v>
      </c>
      <c r="GA591" s="211">
        <f t="shared" si="1799"/>
        <v>0</v>
      </c>
      <c r="GB591" s="211">
        <f t="shared" si="1800"/>
        <v>0</v>
      </c>
      <c r="GC591" s="211">
        <f t="shared" si="1801"/>
        <v>0</v>
      </c>
      <c r="GD591" s="211">
        <f t="shared" si="1802"/>
        <v>0</v>
      </c>
      <c r="GE591" s="211">
        <f t="shared" si="1803"/>
        <v>0</v>
      </c>
      <c r="GF591" s="211">
        <f t="shared" si="1804"/>
        <v>0</v>
      </c>
      <c r="GG591" s="211">
        <f t="shared" si="1805"/>
        <v>0</v>
      </c>
      <c r="GH591" s="211">
        <f t="shared" si="1806"/>
        <v>0</v>
      </c>
      <c r="GI591" s="211">
        <f t="shared" si="1807"/>
        <v>0</v>
      </c>
      <c r="GJ591" s="211">
        <f t="shared" si="1808"/>
        <v>0</v>
      </c>
      <c r="GK591" s="211">
        <f t="shared" si="1809"/>
        <v>0</v>
      </c>
      <c r="GL591" s="211">
        <f t="shared" si="1810"/>
        <v>0</v>
      </c>
    </row>
    <row r="592" spans="3:194">
      <c r="C592" s="25" t="s">
        <v>3</v>
      </c>
      <c r="D592" s="220">
        <v>5902</v>
      </c>
      <c r="E592" s="220">
        <v>22</v>
      </c>
      <c r="F592" s="221"/>
      <c r="G592" s="224">
        <f t="shared" si="1811"/>
        <v>0</v>
      </c>
      <c r="H592" s="224">
        <f t="shared" si="1812"/>
        <v>0</v>
      </c>
      <c r="I592" s="222"/>
      <c r="J592" s="222"/>
      <c r="K592" s="222"/>
      <c r="L592" s="222"/>
      <c r="M592" s="222"/>
      <c r="N592" s="222"/>
      <c r="O592" s="222"/>
      <c r="P592" s="222"/>
      <c r="Q592" s="224">
        <f t="shared" si="1813"/>
        <v>0</v>
      </c>
      <c r="R592" s="222"/>
      <c r="S592" s="222"/>
      <c r="T592" s="222"/>
      <c r="U592" s="222"/>
      <c r="V592" s="224">
        <f t="shared" si="1814"/>
        <v>0</v>
      </c>
      <c r="W592" s="222"/>
      <c r="X592" s="222"/>
      <c r="Y592" s="222"/>
      <c r="Z592" s="222"/>
      <c r="AA592" s="224">
        <f t="shared" si="1815"/>
        <v>0</v>
      </c>
      <c r="AB592" s="222"/>
      <c r="AC592" s="222"/>
      <c r="AD592" s="222"/>
      <c r="AE592" s="222"/>
      <c r="AF592" s="224">
        <f t="shared" si="1816"/>
        <v>0</v>
      </c>
      <c r="AG592" s="222"/>
      <c r="AH592" s="222"/>
      <c r="AI592" s="222"/>
      <c r="AJ592" s="222"/>
      <c r="AK592" s="224">
        <f t="shared" si="1817"/>
        <v>0</v>
      </c>
      <c r="AL592" s="224">
        <f t="shared" si="1818"/>
        <v>0</v>
      </c>
      <c r="AM592" s="222"/>
      <c r="AN592" s="222"/>
      <c r="AO592" s="222"/>
      <c r="AP592" s="222"/>
      <c r="AQ592" s="222"/>
      <c r="AR592" s="222"/>
      <c r="AS592" s="222"/>
      <c r="AT592" s="222"/>
      <c r="AU592" s="224">
        <f t="shared" si="1819"/>
        <v>0</v>
      </c>
      <c r="AV592" s="222"/>
      <c r="AW592" s="222"/>
      <c r="AX592" s="222"/>
      <c r="AY592" s="222"/>
      <c r="AZ592" s="224">
        <f t="shared" si="1820"/>
        <v>0</v>
      </c>
      <c r="BA592" s="222"/>
      <c r="BB592" s="222"/>
      <c r="BC592" s="222"/>
      <c r="BD592" s="222"/>
      <c r="BE592" s="224">
        <f t="shared" si="1821"/>
        <v>0</v>
      </c>
      <c r="BF592" s="222"/>
      <c r="BG592" s="222"/>
      <c r="BH592" s="222"/>
      <c r="BI592" s="222"/>
      <c r="BJ592" s="224">
        <f t="shared" si="1822"/>
        <v>0</v>
      </c>
      <c r="BK592" s="222"/>
      <c r="BL592" s="222"/>
      <c r="BM592" s="222"/>
      <c r="BN592" s="222"/>
      <c r="BO592" s="224">
        <f t="shared" si="1823"/>
        <v>0</v>
      </c>
      <c r="BP592" s="222"/>
      <c r="BQ592" s="222"/>
      <c r="BR592" s="222"/>
      <c r="BS592" s="222"/>
      <c r="BT592" s="224">
        <f t="shared" si="1824"/>
        <v>0</v>
      </c>
      <c r="BU592" s="222"/>
      <c r="BV592" s="222"/>
      <c r="BW592" s="222"/>
      <c r="BX592" s="222"/>
      <c r="BY592" s="224">
        <f t="shared" si="1825"/>
        <v>0</v>
      </c>
      <c r="BZ592" s="222"/>
      <c r="CA592" s="222"/>
      <c r="CB592" s="222"/>
      <c r="CC592" s="222"/>
      <c r="CD592" s="224">
        <f t="shared" si="1826"/>
        <v>0</v>
      </c>
      <c r="CE592" s="222"/>
      <c r="CF592" s="222"/>
      <c r="CG592" s="222"/>
      <c r="CH592" s="222"/>
      <c r="CI592" s="224">
        <f t="shared" si="1827"/>
        <v>0</v>
      </c>
      <c r="CJ592" s="222"/>
      <c r="CK592" s="222"/>
      <c r="CL592" s="222"/>
      <c r="CM592" s="222"/>
      <c r="CN592" s="224">
        <f t="shared" si="1828"/>
        <v>0</v>
      </c>
      <c r="CO592" s="222"/>
      <c r="CP592" s="222"/>
      <c r="CQ592" s="222"/>
      <c r="CR592" s="222"/>
      <c r="CS592" s="209">
        <f t="shared" si="1645"/>
        <v>0</v>
      </c>
      <c r="CT592" s="205"/>
      <c r="CU592" s="210">
        <f t="shared" si="1651"/>
        <v>0</v>
      </c>
      <c r="CV592" s="210">
        <f t="shared" si="1651"/>
        <v>0</v>
      </c>
      <c r="CW592" s="210">
        <f t="shared" si="1616"/>
        <v>0</v>
      </c>
      <c r="CX592" s="210">
        <f t="shared" si="1617"/>
        <v>0</v>
      </c>
      <c r="CY592" s="210">
        <f t="shared" si="1618"/>
        <v>0</v>
      </c>
      <c r="CZ592" s="210">
        <f t="shared" si="1619"/>
        <v>0</v>
      </c>
      <c r="DA592" s="210">
        <f t="shared" si="1652"/>
        <v>0</v>
      </c>
      <c r="DB592" s="210">
        <f t="shared" si="1652"/>
        <v>0</v>
      </c>
      <c r="DC592" s="210">
        <f t="shared" si="1620"/>
        <v>0</v>
      </c>
      <c r="DD592" s="210">
        <f t="shared" si="1621"/>
        <v>0</v>
      </c>
      <c r="DE592" s="210">
        <f t="shared" si="1622"/>
        <v>0</v>
      </c>
      <c r="DF592" s="210">
        <f t="shared" si="1623"/>
        <v>0</v>
      </c>
      <c r="DG592" s="210">
        <f t="shared" si="1624"/>
        <v>0</v>
      </c>
      <c r="DH592" s="210">
        <f t="shared" si="1625"/>
        <v>0</v>
      </c>
      <c r="DI592" s="210">
        <f t="shared" si="1626"/>
        <v>0</v>
      </c>
      <c r="DJ592" s="210">
        <f t="shared" si="1627"/>
        <v>0</v>
      </c>
      <c r="DK592" s="210">
        <f t="shared" si="1628"/>
        <v>0</v>
      </c>
      <c r="DL592" s="210">
        <f t="shared" si="1629"/>
        <v>0</v>
      </c>
      <c r="DN592" s="210">
        <f t="shared" si="1673"/>
        <v>0</v>
      </c>
      <c r="DO592" s="210">
        <f t="shared" si="1673"/>
        <v>0</v>
      </c>
      <c r="DP592" s="210">
        <f t="shared" si="1673"/>
        <v>0</v>
      </c>
      <c r="DQ592" s="210">
        <f t="shared" si="1672"/>
        <v>0</v>
      </c>
      <c r="DR592" s="210">
        <f t="shared" si="1672"/>
        <v>0</v>
      </c>
      <c r="DS592" s="210">
        <f t="shared" si="1672"/>
        <v>0</v>
      </c>
      <c r="DT592" s="210">
        <f t="shared" si="1672"/>
        <v>0</v>
      </c>
      <c r="DU592" s="210">
        <f t="shared" si="1672"/>
        <v>0</v>
      </c>
      <c r="DV592" s="210">
        <f t="shared" si="1672"/>
        <v>0</v>
      </c>
      <c r="DW592" s="210">
        <f t="shared" si="1672"/>
        <v>0</v>
      </c>
      <c r="DX592" s="210">
        <f t="shared" si="1672"/>
        <v>0</v>
      </c>
      <c r="DY592" s="210">
        <f t="shared" si="1694"/>
        <v>0</v>
      </c>
      <c r="DZ592" s="210">
        <f t="shared" si="1694"/>
        <v>0</v>
      </c>
      <c r="EA592" s="210">
        <f t="shared" si="1694"/>
        <v>0</v>
      </c>
      <c r="EB592" s="210">
        <f t="shared" si="1694"/>
        <v>0</v>
      </c>
      <c r="EC592" s="210">
        <f t="shared" si="1694"/>
        <v>0</v>
      </c>
      <c r="ED592" s="210">
        <f t="shared" si="1694"/>
        <v>0</v>
      </c>
      <c r="EE592" s="210">
        <f t="shared" si="1694"/>
        <v>0</v>
      </c>
      <c r="EF592" s="210">
        <f t="shared" si="1694"/>
        <v>0</v>
      </c>
      <c r="EG592" s="210">
        <f t="shared" si="1694"/>
        <v>0</v>
      </c>
      <c r="EH592" s="210">
        <f t="shared" si="1694"/>
        <v>0</v>
      </c>
      <c r="EI592" s="210">
        <f t="shared" si="1694"/>
        <v>0</v>
      </c>
      <c r="EJ592" s="210">
        <f t="shared" si="1780"/>
        <v>0</v>
      </c>
      <c r="EK592" s="210">
        <f t="shared" si="1780"/>
        <v>0</v>
      </c>
      <c r="EL592" s="210">
        <f t="shared" si="1780"/>
        <v>0</v>
      </c>
      <c r="EM592" s="210">
        <f t="shared" si="1780"/>
        <v>0</v>
      </c>
      <c r="EN592" s="210">
        <f t="shared" si="1780"/>
        <v>0</v>
      </c>
      <c r="EO592" s="210">
        <f t="shared" si="1780"/>
        <v>0</v>
      </c>
      <c r="EP592" s="210">
        <f t="shared" si="1715"/>
        <v>0</v>
      </c>
      <c r="EQ592" s="210">
        <f t="shared" si="1715"/>
        <v>0</v>
      </c>
      <c r="ES592" s="210">
        <f t="shared" si="1630"/>
        <v>0</v>
      </c>
      <c r="ET592" s="210">
        <f t="shared" si="1631"/>
        <v>0</v>
      </c>
      <c r="EU592" s="210">
        <f t="shared" si="1632"/>
        <v>0</v>
      </c>
      <c r="EV592" s="210">
        <f t="shared" si="1633"/>
        <v>0</v>
      </c>
      <c r="EW592" s="210">
        <f t="shared" si="1634"/>
        <v>0</v>
      </c>
      <c r="EX592" s="210">
        <f t="shared" si="1635"/>
        <v>0</v>
      </c>
      <c r="EY592" s="210">
        <f t="shared" si="1636"/>
        <v>0</v>
      </c>
      <c r="EZ592" s="210">
        <f t="shared" si="1637"/>
        <v>0</v>
      </c>
      <c r="FA592" s="210">
        <f t="shared" si="1638"/>
        <v>0</v>
      </c>
      <c r="FB592" s="210">
        <f t="shared" si="1639"/>
        <v>0</v>
      </c>
      <c r="FC592" s="210">
        <f t="shared" si="1640"/>
        <v>0</v>
      </c>
      <c r="FD592" s="210">
        <f t="shared" si="1641"/>
        <v>0</v>
      </c>
      <c r="FE592" s="210">
        <f t="shared" si="1642"/>
        <v>0</v>
      </c>
      <c r="FF592" s="210">
        <f t="shared" si="1643"/>
        <v>0</v>
      </c>
      <c r="FG592" s="210">
        <f t="shared" si="1644"/>
        <v>0</v>
      </c>
      <c r="FI592" s="211">
        <f t="shared" si="1781"/>
        <v>0</v>
      </c>
      <c r="FJ592" s="211">
        <f t="shared" si="1782"/>
        <v>0</v>
      </c>
      <c r="FK592" s="211">
        <f t="shared" si="1783"/>
        <v>0</v>
      </c>
      <c r="FL592" s="211">
        <f t="shared" si="1784"/>
        <v>0</v>
      </c>
      <c r="FM592" s="211">
        <f t="shared" si="1785"/>
        <v>0</v>
      </c>
      <c r="FN592" s="211">
        <f t="shared" si="1786"/>
        <v>0</v>
      </c>
      <c r="FO592" s="211">
        <f t="shared" si="1787"/>
        <v>0</v>
      </c>
      <c r="FP592" s="211">
        <f t="shared" si="1788"/>
        <v>0</v>
      </c>
      <c r="FQ592" s="211">
        <f t="shared" si="1789"/>
        <v>0</v>
      </c>
      <c r="FR592" s="211">
        <f t="shared" si="1790"/>
        <v>0</v>
      </c>
      <c r="FS592" s="211">
        <f t="shared" si="1791"/>
        <v>0</v>
      </c>
      <c r="FT592" s="211">
        <f t="shared" si="1792"/>
        <v>0</v>
      </c>
      <c r="FU592" s="211">
        <f t="shared" si="1793"/>
        <v>0</v>
      </c>
      <c r="FV592" s="211">
        <f t="shared" si="1794"/>
        <v>0</v>
      </c>
      <c r="FW592" s="211">
        <f t="shared" si="1795"/>
        <v>0</v>
      </c>
      <c r="FX592" s="211">
        <f t="shared" si="1796"/>
        <v>0</v>
      </c>
      <c r="FY592" s="211">
        <f t="shared" si="1797"/>
        <v>0</v>
      </c>
      <c r="FZ592" s="211">
        <f t="shared" si="1798"/>
        <v>0</v>
      </c>
      <c r="GA592" s="211">
        <f t="shared" si="1799"/>
        <v>0</v>
      </c>
      <c r="GB592" s="211">
        <f t="shared" si="1800"/>
        <v>0</v>
      </c>
      <c r="GC592" s="211">
        <f t="shared" si="1801"/>
        <v>0</v>
      </c>
      <c r="GD592" s="211">
        <f t="shared" si="1802"/>
        <v>0</v>
      </c>
      <c r="GE592" s="211">
        <f t="shared" si="1803"/>
        <v>0</v>
      </c>
      <c r="GF592" s="211">
        <f t="shared" si="1804"/>
        <v>0</v>
      </c>
      <c r="GG592" s="211">
        <f t="shared" si="1805"/>
        <v>0</v>
      </c>
      <c r="GH592" s="211">
        <f t="shared" si="1806"/>
        <v>0</v>
      </c>
      <c r="GI592" s="211">
        <f t="shared" si="1807"/>
        <v>0</v>
      </c>
      <c r="GJ592" s="211">
        <f t="shared" si="1808"/>
        <v>0</v>
      </c>
      <c r="GK592" s="211">
        <f t="shared" si="1809"/>
        <v>0</v>
      </c>
      <c r="GL592" s="211">
        <f t="shared" si="1810"/>
        <v>0</v>
      </c>
    </row>
    <row r="593" spans="3:194" ht="30.75" customHeight="1">
      <c r="C593" s="30" t="s">
        <v>1242</v>
      </c>
      <c r="D593" s="212">
        <v>6000</v>
      </c>
      <c r="E593" s="213"/>
      <c r="F593" s="214"/>
      <c r="G593" s="215">
        <f>SUM(G594:G597)</f>
        <v>0</v>
      </c>
      <c r="H593" s="215">
        <f t="shared" ref="H593:BS593" si="1829">SUM(H594:H597)</f>
        <v>0</v>
      </c>
      <c r="I593" s="215">
        <f t="shared" si="1829"/>
        <v>0</v>
      </c>
      <c r="J593" s="215">
        <f t="shared" si="1829"/>
        <v>0</v>
      </c>
      <c r="K593" s="215">
        <f t="shared" si="1829"/>
        <v>0</v>
      </c>
      <c r="L593" s="215">
        <f t="shared" si="1829"/>
        <v>0</v>
      </c>
      <c r="M593" s="215">
        <f t="shared" si="1829"/>
        <v>0</v>
      </c>
      <c r="N593" s="215">
        <f t="shared" si="1829"/>
        <v>0</v>
      </c>
      <c r="O593" s="215">
        <f t="shared" si="1829"/>
        <v>0</v>
      </c>
      <c r="P593" s="215">
        <f t="shared" si="1829"/>
        <v>0</v>
      </c>
      <c r="Q593" s="215">
        <f t="shared" si="1829"/>
        <v>0</v>
      </c>
      <c r="R593" s="215">
        <f t="shared" si="1829"/>
        <v>0</v>
      </c>
      <c r="S593" s="215">
        <f t="shared" si="1829"/>
        <v>0</v>
      </c>
      <c r="T593" s="215">
        <f t="shared" si="1829"/>
        <v>0</v>
      </c>
      <c r="U593" s="215">
        <f t="shared" si="1829"/>
        <v>0</v>
      </c>
      <c r="V593" s="215">
        <f t="shared" si="1829"/>
        <v>0</v>
      </c>
      <c r="W593" s="215">
        <f t="shared" si="1829"/>
        <v>0</v>
      </c>
      <c r="X593" s="215">
        <f t="shared" si="1829"/>
        <v>0</v>
      </c>
      <c r="Y593" s="215">
        <f t="shared" si="1829"/>
        <v>0</v>
      </c>
      <c r="Z593" s="215">
        <f t="shared" si="1829"/>
        <v>0</v>
      </c>
      <c r="AA593" s="215">
        <f t="shared" si="1829"/>
        <v>0</v>
      </c>
      <c r="AB593" s="215">
        <f t="shared" si="1829"/>
        <v>0</v>
      </c>
      <c r="AC593" s="215">
        <f t="shared" si="1829"/>
        <v>0</v>
      </c>
      <c r="AD593" s="215">
        <f t="shared" si="1829"/>
        <v>0</v>
      </c>
      <c r="AE593" s="215">
        <f t="shared" si="1829"/>
        <v>0</v>
      </c>
      <c r="AF593" s="215">
        <f t="shared" si="1829"/>
        <v>0</v>
      </c>
      <c r="AG593" s="215">
        <f t="shared" si="1829"/>
        <v>0</v>
      </c>
      <c r="AH593" s="215">
        <f t="shared" si="1829"/>
        <v>0</v>
      </c>
      <c r="AI593" s="215">
        <f t="shared" si="1829"/>
        <v>0</v>
      </c>
      <c r="AJ593" s="215">
        <f t="shared" si="1829"/>
        <v>0</v>
      </c>
      <c r="AK593" s="215">
        <f t="shared" si="1829"/>
        <v>0</v>
      </c>
      <c r="AL593" s="215">
        <f t="shared" si="1829"/>
        <v>0</v>
      </c>
      <c r="AM593" s="215">
        <f t="shared" si="1829"/>
        <v>0</v>
      </c>
      <c r="AN593" s="215">
        <f t="shared" si="1829"/>
        <v>0</v>
      </c>
      <c r="AO593" s="215">
        <f t="shared" si="1829"/>
        <v>0</v>
      </c>
      <c r="AP593" s="215">
        <f t="shared" si="1829"/>
        <v>0</v>
      </c>
      <c r="AQ593" s="215">
        <f t="shared" si="1829"/>
        <v>0</v>
      </c>
      <c r="AR593" s="215">
        <f t="shared" si="1829"/>
        <v>0</v>
      </c>
      <c r="AS593" s="215">
        <f t="shared" si="1829"/>
        <v>0</v>
      </c>
      <c r="AT593" s="215">
        <f t="shared" si="1829"/>
        <v>0</v>
      </c>
      <c r="AU593" s="215">
        <f t="shared" si="1829"/>
        <v>0</v>
      </c>
      <c r="AV593" s="215">
        <f t="shared" si="1829"/>
        <v>0</v>
      </c>
      <c r="AW593" s="215">
        <f t="shared" si="1829"/>
        <v>0</v>
      </c>
      <c r="AX593" s="215">
        <f t="shared" si="1829"/>
        <v>0</v>
      </c>
      <c r="AY593" s="215">
        <f t="shared" si="1829"/>
        <v>0</v>
      </c>
      <c r="AZ593" s="215">
        <f t="shared" si="1829"/>
        <v>0</v>
      </c>
      <c r="BA593" s="215">
        <f t="shared" si="1829"/>
        <v>0</v>
      </c>
      <c r="BB593" s="215">
        <f t="shared" si="1829"/>
        <v>0</v>
      </c>
      <c r="BC593" s="215">
        <f t="shared" si="1829"/>
        <v>0</v>
      </c>
      <c r="BD593" s="215">
        <f t="shared" si="1829"/>
        <v>0</v>
      </c>
      <c r="BE593" s="215">
        <f t="shared" si="1829"/>
        <v>0</v>
      </c>
      <c r="BF593" s="215">
        <f t="shared" si="1829"/>
        <v>0</v>
      </c>
      <c r="BG593" s="215">
        <f t="shared" si="1829"/>
        <v>0</v>
      </c>
      <c r="BH593" s="215">
        <f t="shared" si="1829"/>
        <v>0</v>
      </c>
      <c r="BI593" s="215">
        <f t="shared" si="1829"/>
        <v>0</v>
      </c>
      <c r="BJ593" s="215">
        <f t="shared" si="1829"/>
        <v>0</v>
      </c>
      <c r="BK593" s="215">
        <f t="shared" si="1829"/>
        <v>0</v>
      </c>
      <c r="BL593" s="215">
        <f t="shared" si="1829"/>
        <v>0</v>
      </c>
      <c r="BM593" s="215">
        <f t="shared" si="1829"/>
        <v>0</v>
      </c>
      <c r="BN593" s="215">
        <f t="shared" si="1829"/>
        <v>0</v>
      </c>
      <c r="BO593" s="215">
        <f t="shared" si="1829"/>
        <v>0</v>
      </c>
      <c r="BP593" s="215">
        <f t="shared" si="1829"/>
        <v>0</v>
      </c>
      <c r="BQ593" s="215">
        <f t="shared" si="1829"/>
        <v>0</v>
      </c>
      <c r="BR593" s="215">
        <f t="shared" si="1829"/>
        <v>0</v>
      </c>
      <c r="BS593" s="215">
        <f t="shared" si="1829"/>
        <v>0</v>
      </c>
      <c r="BT593" s="215">
        <f t="shared" ref="BT593:CR593" si="1830">SUM(BT594:BT597)</f>
        <v>0</v>
      </c>
      <c r="BU593" s="215">
        <f t="shared" si="1830"/>
        <v>0</v>
      </c>
      <c r="BV593" s="215">
        <f t="shared" si="1830"/>
        <v>0</v>
      </c>
      <c r="BW593" s="215">
        <f t="shared" si="1830"/>
        <v>0</v>
      </c>
      <c r="BX593" s="215">
        <f t="shared" si="1830"/>
        <v>0</v>
      </c>
      <c r="BY593" s="215">
        <f t="shared" si="1830"/>
        <v>0</v>
      </c>
      <c r="BZ593" s="215">
        <f t="shared" si="1830"/>
        <v>0</v>
      </c>
      <c r="CA593" s="215">
        <f t="shared" si="1830"/>
        <v>0</v>
      </c>
      <c r="CB593" s="215">
        <f t="shared" si="1830"/>
        <v>0</v>
      </c>
      <c r="CC593" s="215">
        <f t="shared" si="1830"/>
        <v>0</v>
      </c>
      <c r="CD593" s="215">
        <f t="shared" si="1830"/>
        <v>0</v>
      </c>
      <c r="CE593" s="215">
        <f t="shared" si="1830"/>
        <v>0</v>
      </c>
      <c r="CF593" s="215">
        <f t="shared" si="1830"/>
        <v>0</v>
      </c>
      <c r="CG593" s="215">
        <f t="shared" si="1830"/>
        <v>0</v>
      </c>
      <c r="CH593" s="215">
        <f t="shared" si="1830"/>
        <v>0</v>
      </c>
      <c r="CI593" s="215">
        <f t="shared" si="1830"/>
        <v>0</v>
      </c>
      <c r="CJ593" s="215">
        <f t="shared" si="1830"/>
        <v>0</v>
      </c>
      <c r="CK593" s="215">
        <f t="shared" si="1830"/>
        <v>0</v>
      </c>
      <c r="CL593" s="215">
        <f t="shared" si="1830"/>
        <v>0</v>
      </c>
      <c r="CM593" s="215">
        <f t="shared" si="1830"/>
        <v>0</v>
      </c>
      <c r="CN593" s="215">
        <f t="shared" si="1830"/>
        <v>0</v>
      </c>
      <c r="CO593" s="215">
        <f t="shared" si="1830"/>
        <v>0</v>
      </c>
      <c r="CP593" s="215">
        <f t="shared" si="1830"/>
        <v>0</v>
      </c>
      <c r="CQ593" s="215">
        <f t="shared" si="1830"/>
        <v>0</v>
      </c>
      <c r="CR593" s="215">
        <f t="shared" si="1830"/>
        <v>0</v>
      </c>
      <c r="CS593" s="209">
        <f t="shared" si="1645"/>
        <v>0</v>
      </c>
      <c r="CT593" s="205"/>
      <c r="CU593" s="210">
        <f t="shared" si="1651"/>
        <v>0</v>
      </c>
      <c r="CV593" s="210">
        <f t="shared" si="1651"/>
        <v>0</v>
      </c>
      <c r="CW593" s="210">
        <f t="shared" si="1616"/>
        <v>0</v>
      </c>
      <c r="CX593" s="210">
        <f t="shared" si="1617"/>
        <v>0</v>
      </c>
      <c r="CY593" s="210">
        <f t="shared" si="1618"/>
        <v>0</v>
      </c>
      <c r="CZ593" s="210">
        <f t="shared" si="1619"/>
        <v>0</v>
      </c>
      <c r="DA593" s="210">
        <f t="shared" si="1652"/>
        <v>0</v>
      </c>
      <c r="DB593" s="210">
        <f t="shared" si="1652"/>
        <v>0</v>
      </c>
      <c r="DC593" s="210">
        <f t="shared" si="1620"/>
        <v>0</v>
      </c>
      <c r="DD593" s="210">
        <f t="shared" si="1621"/>
        <v>0</v>
      </c>
      <c r="DE593" s="210">
        <f t="shared" si="1622"/>
        <v>0</v>
      </c>
      <c r="DF593" s="210">
        <f t="shared" si="1623"/>
        <v>0</v>
      </c>
      <c r="DG593" s="210">
        <f t="shared" si="1624"/>
        <v>0</v>
      </c>
      <c r="DH593" s="210">
        <f t="shared" si="1625"/>
        <v>0</v>
      </c>
      <c r="DI593" s="210">
        <f t="shared" si="1626"/>
        <v>0</v>
      </c>
      <c r="DJ593" s="210">
        <f t="shared" si="1627"/>
        <v>0</v>
      </c>
      <c r="DK593" s="210">
        <f t="shared" si="1628"/>
        <v>0</v>
      </c>
      <c r="DL593" s="210">
        <f t="shared" si="1629"/>
        <v>0</v>
      </c>
      <c r="DN593" s="210">
        <f t="shared" si="1673"/>
        <v>0</v>
      </c>
      <c r="DO593" s="210">
        <f t="shared" si="1673"/>
        <v>0</v>
      </c>
      <c r="DP593" s="210">
        <f t="shared" si="1673"/>
        <v>0</v>
      </c>
      <c r="DQ593" s="210">
        <f t="shared" si="1672"/>
        <v>0</v>
      </c>
      <c r="DR593" s="210">
        <f t="shared" si="1672"/>
        <v>0</v>
      </c>
      <c r="DS593" s="210">
        <f t="shared" si="1672"/>
        <v>0</v>
      </c>
      <c r="DT593" s="210">
        <f t="shared" si="1672"/>
        <v>0</v>
      </c>
      <c r="DU593" s="210">
        <f t="shared" si="1672"/>
        <v>0</v>
      </c>
      <c r="DV593" s="210">
        <f t="shared" si="1672"/>
        <v>0</v>
      </c>
      <c r="DW593" s="210">
        <f t="shared" si="1672"/>
        <v>0</v>
      </c>
      <c r="DX593" s="210">
        <f t="shared" si="1672"/>
        <v>0</v>
      </c>
      <c r="DY593" s="210">
        <f t="shared" si="1694"/>
        <v>0</v>
      </c>
      <c r="DZ593" s="210">
        <f t="shared" si="1694"/>
        <v>0</v>
      </c>
      <c r="EA593" s="210">
        <f t="shared" si="1694"/>
        <v>0</v>
      </c>
      <c r="EB593" s="210">
        <f t="shared" si="1694"/>
        <v>0</v>
      </c>
      <c r="EC593" s="210">
        <f t="shared" si="1694"/>
        <v>0</v>
      </c>
      <c r="ED593" s="210">
        <f t="shared" si="1694"/>
        <v>0</v>
      </c>
      <c r="EE593" s="210">
        <f t="shared" si="1694"/>
        <v>0</v>
      </c>
      <c r="EF593" s="210">
        <f t="shared" si="1694"/>
        <v>0</v>
      </c>
      <c r="EG593" s="210">
        <f t="shared" si="1694"/>
        <v>0</v>
      </c>
      <c r="EH593" s="210">
        <f t="shared" si="1694"/>
        <v>0</v>
      </c>
      <c r="EI593" s="210">
        <f t="shared" si="1694"/>
        <v>0</v>
      </c>
      <c r="EJ593" s="210">
        <f t="shared" si="1780"/>
        <v>0</v>
      </c>
      <c r="EK593" s="210">
        <f t="shared" si="1780"/>
        <v>0</v>
      </c>
      <c r="EL593" s="210">
        <f t="shared" si="1780"/>
        <v>0</v>
      </c>
      <c r="EM593" s="210">
        <f t="shared" si="1780"/>
        <v>0</v>
      </c>
      <c r="EN593" s="210">
        <f t="shared" si="1780"/>
        <v>0</v>
      </c>
      <c r="EO593" s="210">
        <f t="shared" si="1780"/>
        <v>0</v>
      </c>
      <c r="EP593" s="210">
        <f t="shared" si="1715"/>
        <v>0</v>
      </c>
      <c r="EQ593" s="210">
        <f t="shared" si="1715"/>
        <v>0</v>
      </c>
      <c r="ES593" s="210">
        <f t="shared" si="1630"/>
        <v>0</v>
      </c>
      <c r="ET593" s="210">
        <f t="shared" si="1631"/>
        <v>0</v>
      </c>
      <c r="EU593" s="210">
        <f t="shared" si="1632"/>
        <v>0</v>
      </c>
      <c r="EV593" s="210">
        <f t="shared" si="1633"/>
        <v>0</v>
      </c>
      <c r="EW593" s="210">
        <f t="shared" si="1634"/>
        <v>0</v>
      </c>
      <c r="EX593" s="210">
        <f t="shared" si="1635"/>
        <v>0</v>
      </c>
      <c r="EY593" s="210">
        <f t="shared" si="1636"/>
        <v>0</v>
      </c>
      <c r="EZ593" s="210">
        <f t="shared" si="1637"/>
        <v>0</v>
      </c>
      <c r="FA593" s="210">
        <f t="shared" si="1638"/>
        <v>0</v>
      </c>
      <c r="FB593" s="210">
        <f t="shared" si="1639"/>
        <v>0</v>
      </c>
      <c r="FC593" s="210">
        <f t="shared" si="1640"/>
        <v>0</v>
      </c>
      <c r="FD593" s="210">
        <f t="shared" si="1641"/>
        <v>0</v>
      </c>
      <c r="FE593" s="210">
        <f t="shared" si="1642"/>
        <v>0</v>
      </c>
      <c r="FF593" s="210">
        <f t="shared" si="1643"/>
        <v>0</v>
      </c>
      <c r="FG593" s="210">
        <f t="shared" si="1644"/>
        <v>0</v>
      </c>
      <c r="FI593" s="211">
        <f t="shared" si="1781"/>
        <v>0</v>
      </c>
      <c r="FJ593" s="211">
        <f t="shared" si="1782"/>
        <v>0</v>
      </c>
      <c r="FK593" s="211">
        <f t="shared" si="1783"/>
        <v>0</v>
      </c>
      <c r="FL593" s="211">
        <f t="shared" si="1784"/>
        <v>0</v>
      </c>
      <c r="FM593" s="211">
        <f t="shared" si="1785"/>
        <v>0</v>
      </c>
      <c r="FN593" s="211">
        <f t="shared" si="1786"/>
        <v>0</v>
      </c>
      <c r="FO593" s="211">
        <f t="shared" si="1787"/>
        <v>0</v>
      </c>
      <c r="FP593" s="211">
        <f t="shared" si="1788"/>
        <v>0</v>
      </c>
      <c r="FQ593" s="211">
        <f t="shared" si="1789"/>
        <v>0</v>
      </c>
      <c r="FR593" s="211">
        <f t="shared" si="1790"/>
        <v>0</v>
      </c>
      <c r="FS593" s="211">
        <f t="shared" si="1791"/>
        <v>0</v>
      </c>
      <c r="FT593" s="211">
        <f t="shared" si="1792"/>
        <v>0</v>
      </c>
      <c r="FU593" s="211">
        <f t="shared" si="1793"/>
        <v>0</v>
      </c>
      <c r="FV593" s="211">
        <f t="shared" si="1794"/>
        <v>0</v>
      </c>
      <c r="FW593" s="211">
        <f t="shared" si="1795"/>
        <v>0</v>
      </c>
      <c r="FX593" s="211">
        <f t="shared" si="1796"/>
        <v>0</v>
      </c>
      <c r="FY593" s="211">
        <f t="shared" si="1797"/>
        <v>0</v>
      </c>
      <c r="FZ593" s="211">
        <f t="shared" si="1798"/>
        <v>0</v>
      </c>
      <c r="GA593" s="211">
        <f t="shared" si="1799"/>
        <v>0</v>
      </c>
      <c r="GB593" s="211">
        <f t="shared" si="1800"/>
        <v>0</v>
      </c>
      <c r="GC593" s="211">
        <f t="shared" si="1801"/>
        <v>0</v>
      </c>
      <c r="GD593" s="211">
        <f t="shared" si="1802"/>
        <v>0</v>
      </c>
      <c r="GE593" s="211">
        <f t="shared" si="1803"/>
        <v>0</v>
      </c>
      <c r="GF593" s="211">
        <f t="shared" si="1804"/>
        <v>0</v>
      </c>
      <c r="GG593" s="211">
        <f t="shared" si="1805"/>
        <v>0</v>
      </c>
      <c r="GH593" s="211">
        <f t="shared" si="1806"/>
        <v>0</v>
      </c>
      <c r="GI593" s="211">
        <f t="shared" si="1807"/>
        <v>0</v>
      </c>
      <c r="GJ593" s="211">
        <f t="shared" si="1808"/>
        <v>0</v>
      </c>
      <c r="GK593" s="211">
        <f t="shared" si="1809"/>
        <v>0</v>
      </c>
      <c r="GL593" s="211">
        <f t="shared" si="1810"/>
        <v>0</v>
      </c>
    </row>
    <row r="594" spans="3:194" s="226" customFormat="1" ht="106.5" customHeight="1">
      <c r="C594" s="34" t="s">
        <v>1170</v>
      </c>
      <c r="D594" s="228">
        <v>6001</v>
      </c>
      <c r="E594" s="228">
        <v>6</v>
      </c>
      <c r="F594" s="255"/>
      <c r="G594" s="230">
        <f t="shared" ref="G594:G597" si="1831">+I594+K594+M594+O594</f>
        <v>0</v>
      </c>
      <c r="H594" s="230">
        <f t="shared" ref="H594:H597" si="1832">+J594+L594+N594+P594</f>
        <v>0</v>
      </c>
      <c r="I594" s="230"/>
      <c r="J594" s="230"/>
      <c r="K594" s="230"/>
      <c r="L594" s="230"/>
      <c r="M594" s="230"/>
      <c r="N594" s="230"/>
      <c r="O594" s="230"/>
      <c r="P594" s="230"/>
      <c r="Q594" s="230">
        <f t="shared" ref="Q594:Q597" si="1833">SUM(R594:U594)</f>
        <v>0</v>
      </c>
      <c r="R594" s="230"/>
      <c r="S594" s="230"/>
      <c r="T594" s="230"/>
      <c r="U594" s="230"/>
      <c r="V594" s="230">
        <f t="shared" ref="V594:V597" si="1834">SUM(W594:Z594)</f>
        <v>0</v>
      </c>
      <c r="W594" s="230"/>
      <c r="X594" s="230"/>
      <c r="Y594" s="230"/>
      <c r="Z594" s="230"/>
      <c r="AA594" s="230">
        <f t="shared" ref="AA594:AA597" si="1835">SUM(AB594:AE594)</f>
        <v>0</v>
      </c>
      <c r="AB594" s="230"/>
      <c r="AC594" s="230"/>
      <c r="AD594" s="230"/>
      <c r="AE594" s="230"/>
      <c r="AF594" s="230">
        <f t="shared" ref="AF594:AF597" si="1836">SUM(AG594:AJ594)</f>
        <v>0</v>
      </c>
      <c r="AG594" s="230"/>
      <c r="AH594" s="230"/>
      <c r="AI594" s="230"/>
      <c r="AJ594" s="230"/>
      <c r="AK594" s="230">
        <f>+AM594+AO594+AQ594+AS594</f>
        <v>0</v>
      </c>
      <c r="AL594" s="230">
        <f>+AN594+AP594+AR594+AT594</f>
        <v>0</v>
      </c>
      <c r="AM594" s="230"/>
      <c r="AN594" s="230"/>
      <c r="AO594" s="230"/>
      <c r="AP594" s="230"/>
      <c r="AQ594" s="230"/>
      <c r="AR594" s="230"/>
      <c r="AS594" s="230"/>
      <c r="AT594" s="230"/>
      <c r="AU594" s="230">
        <f t="shared" ref="AU594:AU597" si="1837">SUM(AV594:AY594)</f>
        <v>0</v>
      </c>
      <c r="AV594" s="230"/>
      <c r="AW594" s="230"/>
      <c r="AX594" s="230"/>
      <c r="AY594" s="230"/>
      <c r="AZ594" s="230">
        <f t="shared" ref="AZ594:AZ597" si="1838">SUM(BA594:BD594)</f>
        <v>0</v>
      </c>
      <c r="BA594" s="230"/>
      <c r="BB594" s="230"/>
      <c r="BC594" s="230"/>
      <c r="BD594" s="230"/>
      <c r="BE594" s="230">
        <f t="shared" ref="BE594:BE597" si="1839">SUM(BF594:BI594)</f>
        <v>0</v>
      </c>
      <c r="BF594" s="230"/>
      <c r="BG594" s="230"/>
      <c r="BH594" s="230"/>
      <c r="BI594" s="230"/>
      <c r="BJ594" s="230">
        <f t="shared" ref="BJ594:BJ597" si="1840">SUM(BK594:BN594)</f>
        <v>0</v>
      </c>
      <c r="BK594" s="230"/>
      <c r="BL594" s="230"/>
      <c r="BM594" s="230"/>
      <c r="BN594" s="230"/>
      <c r="BO594" s="230">
        <f t="shared" ref="BO594:BO597" si="1841">SUM(BP594:BS594)</f>
        <v>0</v>
      </c>
      <c r="BP594" s="230"/>
      <c r="BQ594" s="230"/>
      <c r="BR594" s="230"/>
      <c r="BS594" s="230"/>
      <c r="BT594" s="230">
        <f t="shared" ref="BT594:BT597" si="1842">SUM(BU594:BX594)</f>
        <v>0</v>
      </c>
      <c r="BU594" s="230"/>
      <c r="BV594" s="230"/>
      <c r="BW594" s="230"/>
      <c r="BX594" s="230"/>
      <c r="BY594" s="230">
        <f t="shared" ref="BY594:BY597" si="1843">SUM(BZ594:CC594)</f>
        <v>0</v>
      </c>
      <c r="BZ594" s="230"/>
      <c r="CA594" s="230"/>
      <c r="CB594" s="230"/>
      <c r="CC594" s="230"/>
      <c r="CD594" s="230">
        <f t="shared" ref="CD594:CD597" si="1844">SUM(CE594:CH594)</f>
        <v>0</v>
      </c>
      <c r="CE594" s="230"/>
      <c r="CF594" s="230"/>
      <c r="CG594" s="230"/>
      <c r="CH594" s="230"/>
      <c r="CI594" s="230">
        <f t="shared" ref="CI594:CI597" si="1845">SUM(CJ594:CM594)</f>
        <v>0</v>
      </c>
      <c r="CJ594" s="230"/>
      <c r="CK594" s="230"/>
      <c r="CL594" s="230"/>
      <c r="CM594" s="230"/>
      <c r="CN594" s="230">
        <f t="shared" ref="CN594:CN597" si="1846">SUM(CO594:CR594)</f>
        <v>0</v>
      </c>
      <c r="CO594" s="230"/>
      <c r="CP594" s="230"/>
      <c r="CQ594" s="230"/>
      <c r="CR594" s="230"/>
      <c r="CS594" s="231">
        <f t="shared" si="1645"/>
        <v>0</v>
      </c>
      <c r="CT594" s="232"/>
      <c r="CU594" s="233">
        <f t="shared" si="1651"/>
        <v>0</v>
      </c>
      <c r="CV594" s="233">
        <f t="shared" si="1651"/>
        <v>0</v>
      </c>
      <c r="CW594" s="233">
        <f t="shared" si="1616"/>
        <v>0</v>
      </c>
      <c r="CX594" s="233">
        <f t="shared" si="1617"/>
        <v>0</v>
      </c>
      <c r="CY594" s="233">
        <f t="shared" si="1618"/>
        <v>0</v>
      </c>
      <c r="CZ594" s="233">
        <f t="shared" si="1619"/>
        <v>0</v>
      </c>
      <c r="DA594" s="233">
        <f t="shared" si="1652"/>
        <v>0</v>
      </c>
      <c r="DB594" s="233">
        <f t="shared" si="1652"/>
        <v>0</v>
      </c>
      <c r="DC594" s="233">
        <f t="shared" si="1620"/>
        <v>0</v>
      </c>
      <c r="DD594" s="233">
        <f t="shared" si="1621"/>
        <v>0</v>
      </c>
      <c r="DE594" s="233">
        <f t="shared" si="1622"/>
        <v>0</v>
      </c>
      <c r="DF594" s="233">
        <f t="shared" si="1623"/>
        <v>0</v>
      </c>
      <c r="DG594" s="233">
        <f t="shared" si="1624"/>
        <v>0</v>
      </c>
      <c r="DH594" s="233">
        <f t="shared" si="1625"/>
        <v>0</v>
      </c>
      <c r="DI594" s="233">
        <f t="shared" si="1626"/>
        <v>0</v>
      </c>
      <c r="DJ594" s="233">
        <f t="shared" si="1627"/>
        <v>0</v>
      </c>
      <c r="DK594" s="233">
        <f t="shared" si="1628"/>
        <v>0</v>
      </c>
      <c r="DL594" s="233">
        <f t="shared" si="1629"/>
        <v>0</v>
      </c>
      <c r="DN594" s="233">
        <f t="shared" si="1673"/>
        <v>0</v>
      </c>
      <c r="DO594" s="233">
        <f t="shared" si="1673"/>
        <v>0</v>
      </c>
      <c r="DP594" s="233">
        <f t="shared" si="1673"/>
        <v>0</v>
      </c>
      <c r="DQ594" s="233">
        <f t="shared" si="1672"/>
        <v>0</v>
      </c>
      <c r="DR594" s="233">
        <f t="shared" si="1672"/>
        <v>0</v>
      </c>
      <c r="DS594" s="233">
        <f t="shared" si="1672"/>
        <v>0</v>
      </c>
      <c r="DT594" s="233">
        <f t="shared" si="1672"/>
        <v>0</v>
      </c>
      <c r="DU594" s="233">
        <f t="shared" si="1672"/>
        <v>0</v>
      </c>
      <c r="DV594" s="233">
        <f t="shared" si="1672"/>
        <v>0</v>
      </c>
      <c r="DW594" s="233">
        <f t="shared" si="1672"/>
        <v>0</v>
      </c>
      <c r="DX594" s="233">
        <f t="shared" si="1672"/>
        <v>0</v>
      </c>
      <c r="DY594" s="233">
        <f t="shared" si="1694"/>
        <v>0</v>
      </c>
      <c r="DZ594" s="233">
        <f t="shared" si="1694"/>
        <v>0</v>
      </c>
      <c r="EA594" s="233">
        <f t="shared" si="1694"/>
        <v>0</v>
      </c>
      <c r="EB594" s="233">
        <f t="shared" si="1694"/>
        <v>0</v>
      </c>
      <c r="EC594" s="233">
        <f t="shared" si="1694"/>
        <v>0</v>
      </c>
      <c r="ED594" s="233">
        <f t="shared" si="1694"/>
        <v>0</v>
      </c>
      <c r="EE594" s="233">
        <f t="shared" si="1694"/>
        <v>0</v>
      </c>
      <c r="EF594" s="233">
        <f t="shared" si="1694"/>
        <v>0</v>
      </c>
      <c r="EG594" s="233">
        <f t="shared" si="1694"/>
        <v>0</v>
      </c>
      <c r="EH594" s="233">
        <f t="shared" si="1694"/>
        <v>0</v>
      </c>
      <c r="EI594" s="233">
        <f t="shared" si="1694"/>
        <v>0</v>
      </c>
      <c r="EJ594" s="233">
        <f t="shared" si="1780"/>
        <v>0</v>
      </c>
      <c r="EK594" s="233">
        <f t="shared" si="1780"/>
        <v>0</v>
      </c>
      <c r="EL594" s="233">
        <f t="shared" si="1780"/>
        <v>0</v>
      </c>
      <c r="EM594" s="233">
        <f t="shared" si="1780"/>
        <v>0</v>
      </c>
      <c r="EN594" s="233">
        <f t="shared" si="1780"/>
        <v>0</v>
      </c>
      <c r="EO594" s="233">
        <f t="shared" si="1780"/>
        <v>0</v>
      </c>
      <c r="EP594" s="233">
        <f t="shared" si="1715"/>
        <v>0</v>
      </c>
      <c r="EQ594" s="233">
        <f t="shared" si="1715"/>
        <v>0</v>
      </c>
      <c r="ES594" s="233">
        <f t="shared" si="1630"/>
        <v>0</v>
      </c>
      <c r="ET594" s="233">
        <f t="shared" si="1631"/>
        <v>0</v>
      </c>
      <c r="EU594" s="233">
        <f t="shared" si="1632"/>
        <v>0</v>
      </c>
      <c r="EV594" s="233">
        <f t="shared" si="1633"/>
        <v>0</v>
      </c>
      <c r="EW594" s="233">
        <f t="shared" si="1634"/>
        <v>0</v>
      </c>
      <c r="EX594" s="233">
        <f t="shared" si="1635"/>
        <v>0</v>
      </c>
      <c r="EY594" s="233">
        <f t="shared" si="1636"/>
        <v>0</v>
      </c>
      <c r="EZ594" s="233">
        <f t="shared" si="1637"/>
        <v>0</v>
      </c>
      <c r="FA594" s="233">
        <f t="shared" si="1638"/>
        <v>0</v>
      </c>
      <c r="FB594" s="233">
        <f t="shared" si="1639"/>
        <v>0</v>
      </c>
      <c r="FC594" s="233">
        <f t="shared" si="1640"/>
        <v>0</v>
      </c>
      <c r="FD594" s="233">
        <f t="shared" si="1641"/>
        <v>0</v>
      </c>
      <c r="FE594" s="233">
        <f t="shared" si="1642"/>
        <v>0</v>
      </c>
      <c r="FF594" s="233">
        <f t="shared" si="1643"/>
        <v>0</v>
      </c>
      <c r="FG594" s="233">
        <f t="shared" si="1644"/>
        <v>0</v>
      </c>
      <c r="FI594" s="256">
        <f t="shared" si="1781"/>
        <v>0</v>
      </c>
      <c r="FJ594" s="256">
        <f t="shared" si="1782"/>
        <v>0</v>
      </c>
      <c r="FK594" s="256">
        <f t="shared" si="1783"/>
        <v>0</v>
      </c>
      <c r="FL594" s="256">
        <f t="shared" si="1784"/>
        <v>0</v>
      </c>
      <c r="FM594" s="256">
        <f t="shared" si="1785"/>
        <v>0</v>
      </c>
      <c r="FN594" s="256">
        <f t="shared" si="1786"/>
        <v>0</v>
      </c>
      <c r="FO594" s="256">
        <f t="shared" si="1787"/>
        <v>0</v>
      </c>
      <c r="FP594" s="256">
        <f t="shared" si="1788"/>
        <v>0</v>
      </c>
      <c r="FQ594" s="256">
        <f t="shared" si="1789"/>
        <v>0</v>
      </c>
      <c r="FR594" s="256">
        <f t="shared" si="1790"/>
        <v>0</v>
      </c>
      <c r="FS594" s="256">
        <f t="shared" si="1791"/>
        <v>0</v>
      </c>
      <c r="FT594" s="256">
        <f t="shared" si="1792"/>
        <v>0</v>
      </c>
      <c r="FU594" s="256">
        <f t="shared" si="1793"/>
        <v>0</v>
      </c>
      <c r="FV594" s="256">
        <f t="shared" si="1794"/>
        <v>0</v>
      </c>
      <c r="FW594" s="256">
        <f t="shared" si="1795"/>
        <v>0</v>
      </c>
      <c r="FX594" s="256">
        <f t="shared" si="1796"/>
        <v>0</v>
      </c>
      <c r="FY594" s="256">
        <f t="shared" si="1797"/>
        <v>0</v>
      </c>
      <c r="FZ594" s="256">
        <f t="shared" si="1798"/>
        <v>0</v>
      </c>
      <c r="GA594" s="256">
        <f t="shared" si="1799"/>
        <v>0</v>
      </c>
      <c r="GB594" s="256">
        <f t="shared" si="1800"/>
        <v>0</v>
      </c>
      <c r="GC594" s="256">
        <f t="shared" si="1801"/>
        <v>0</v>
      </c>
      <c r="GD594" s="256">
        <f t="shared" si="1802"/>
        <v>0</v>
      </c>
      <c r="GE594" s="256">
        <f t="shared" si="1803"/>
        <v>0</v>
      </c>
      <c r="GF594" s="256">
        <f t="shared" si="1804"/>
        <v>0</v>
      </c>
      <c r="GG594" s="256">
        <f t="shared" si="1805"/>
        <v>0</v>
      </c>
      <c r="GH594" s="256">
        <f t="shared" si="1806"/>
        <v>0</v>
      </c>
      <c r="GI594" s="256">
        <f t="shared" si="1807"/>
        <v>0</v>
      </c>
      <c r="GJ594" s="256">
        <f t="shared" si="1808"/>
        <v>0</v>
      </c>
      <c r="GK594" s="256">
        <f t="shared" si="1809"/>
        <v>0</v>
      </c>
      <c r="GL594" s="256">
        <f t="shared" si="1810"/>
        <v>0</v>
      </c>
    </row>
    <row r="595" spans="3:194" s="226" customFormat="1" ht="106.5" customHeight="1">
      <c r="C595" s="34" t="s">
        <v>1171</v>
      </c>
      <c r="D595" s="228">
        <v>6002</v>
      </c>
      <c r="E595" s="228">
        <v>6</v>
      </c>
      <c r="F595" s="255"/>
      <c r="G595" s="230">
        <f t="shared" si="1831"/>
        <v>0</v>
      </c>
      <c r="H595" s="230">
        <f t="shared" si="1832"/>
        <v>0</v>
      </c>
      <c r="I595" s="230"/>
      <c r="J595" s="230"/>
      <c r="K595" s="230"/>
      <c r="L595" s="230"/>
      <c r="M595" s="230"/>
      <c r="N595" s="230"/>
      <c r="O595" s="230"/>
      <c r="P595" s="230"/>
      <c r="Q595" s="230">
        <f t="shared" si="1833"/>
        <v>0</v>
      </c>
      <c r="R595" s="230"/>
      <c r="S595" s="230"/>
      <c r="T595" s="230"/>
      <c r="U595" s="230"/>
      <c r="V595" s="230">
        <f t="shared" si="1834"/>
        <v>0</v>
      </c>
      <c r="W595" s="230"/>
      <c r="X595" s="230"/>
      <c r="Y595" s="230"/>
      <c r="Z595" s="230"/>
      <c r="AA595" s="230">
        <f t="shared" si="1835"/>
        <v>0</v>
      </c>
      <c r="AB595" s="230"/>
      <c r="AC595" s="230"/>
      <c r="AD595" s="230"/>
      <c r="AE595" s="230"/>
      <c r="AF595" s="230">
        <f t="shared" si="1836"/>
        <v>0</v>
      </c>
      <c r="AG595" s="230"/>
      <c r="AH595" s="230"/>
      <c r="AI595" s="230"/>
      <c r="AJ595" s="230"/>
      <c r="AK595" s="230">
        <f t="shared" ref="AK595:AK597" si="1847">+AM595+AO595+AQ595+AS595</f>
        <v>0</v>
      </c>
      <c r="AL595" s="230">
        <f t="shared" ref="AL595:AL597" si="1848">+AN595+AP595+AR595+AT595</f>
        <v>0</v>
      </c>
      <c r="AM595" s="230"/>
      <c r="AN595" s="230"/>
      <c r="AO595" s="230"/>
      <c r="AP595" s="230"/>
      <c r="AQ595" s="230"/>
      <c r="AR595" s="230"/>
      <c r="AS595" s="230"/>
      <c r="AT595" s="230"/>
      <c r="AU595" s="230">
        <f t="shared" si="1837"/>
        <v>0</v>
      </c>
      <c r="AV595" s="230"/>
      <c r="AW595" s="230"/>
      <c r="AX595" s="230"/>
      <c r="AY595" s="230"/>
      <c r="AZ595" s="230">
        <f t="shared" si="1838"/>
        <v>0</v>
      </c>
      <c r="BA595" s="230"/>
      <c r="BB595" s="230"/>
      <c r="BC595" s="230"/>
      <c r="BD595" s="230"/>
      <c r="BE595" s="230">
        <f t="shared" si="1839"/>
        <v>0</v>
      </c>
      <c r="BF595" s="230"/>
      <c r="BG595" s="230"/>
      <c r="BH595" s="230"/>
      <c r="BI595" s="230"/>
      <c r="BJ595" s="230">
        <f t="shared" si="1840"/>
        <v>0</v>
      </c>
      <c r="BK595" s="230"/>
      <c r="BL595" s="230"/>
      <c r="BM595" s="230"/>
      <c r="BN595" s="230"/>
      <c r="BO595" s="230">
        <f t="shared" si="1841"/>
        <v>0</v>
      </c>
      <c r="BP595" s="230"/>
      <c r="BQ595" s="230"/>
      <c r="BR595" s="230"/>
      <c r="BS595" s="230"/>
      <c r="BT595" s="230">
        <f t="shared" si="1842"/>
        <v>0</v>
      </c>
      <c r="BU595" s="230"/>
      <c r="BV595" s="230"/>
      <c r="BW595" s="230"/>
      <c r="BX595" s="230"/>
      <c r="BY595" s="230">
        <f t="shared" si="1843"/>
        <v>0</v>
      </c>
      <c r="BZ595" s="230"/>
      <c r="CA595" s="230"/>
      <c r="CB595" s="230"/>
      <c r="CC595" s="230"/>
      <c r="CD595" s="230">
        <f t="shared" si="1844"/>
        <v>0</v>
      </c>
      <c r="CE595" s="230"/>
      <c r="CF595" s="230"/>
      <c r="CG595" s="230"/>
      <c r="CH595" s="230"/>
      <c r="CI595" s="230">
        <f t="shared" si="1845"/>
        <v>0</v>
      </c>
      <c r="CJ595" s="230"/>
      <c r="CK595" s="230"/>
      <c r="CL595" s="230"/>
      <c r="CM595" s="230"/>
      <c r="CN595" s="230">
        <f t="shared" si="1846"/>
        <v>0</v>
      </c>
      <c r="CO595" s="230"/>
      <c r="CP595" s="230"/>
      <c r="CQ595" s="230"/>
      <c r="CR595" s="230"/>
      <c r="CS595" s="231">
        <f t="shared" si="1645"/>
        <v>0</v>
      </c>
      <c r="CT595" s="232"/>
      <c r="CU595" s="233">
        <f t="shared" si="1651"/>
        <v>0</v>
      </c>
      <c r="CV595" s="233">
        <f t="shared" si="1651"/>
        <v>0</v>
      </c>
      <c r="CW595" s="233">
        <f t="shared" si="1616"/>
        <v>0</v>
      </c>
      <c r="CX595" s="233">
        <f t="shared" si="1617"/>
        <v>0</v>
      </c>
      <c r="CY595" s="233">
        <f t="shared" si="1618"/>
        <v>0</v>
      </c>
      <c r="CZ595" s="233">
        <f t="shared" si="1619"/>
        <v>0</v>
      </c>
      <c r="DA595" s="233">
        <f t="shared" si="1652"/>
        <v>0</v>
      </c>
      <c r="DB595" s="233">
        <f t="shared" si="1652"/>
        <v>0</v>
      </c>
      <c r="DC595" s="233">
        <f t="shared" si="1620"/>
        <v>0</v>
      </c>
      <c r="DD595" s="233">
        <f t="shared" si="1621"/>
        <v>0</v>
      </c>
      <c r="DE595" s="233">
        <f t="shared" si="1622"/>
        <v>0</v>
      </c>
      <c r="DF595" s="233">
        <f t="shared" si="1623"/>
        <v>0</v>
      </c>
      <c r="DG595" s="233">
        <f t="shared" si="1624"/>
        <v>0</v>
      </c>
      <c r="DH595" s="233">
        <f t="shared" si="1625"/>
        <v>0</v>
      </c>
      <c r="DI595" s="233">
        <f t="shared" si="1626"/>
        <v>0</v>
      </c>
      <c r="DJ595" s="233">
        <f t="shared" si="1627"/>
        <v>0</v>
      </c>
      <c r="DK595" s="233">
        <f t="shared" si="1628"/>
        <v>0</v>
      </c>
      <c r="DL595" s="233">
        <f t="shared" si="1629"/>
        <v>0</v>
      </c>
      <c r="DN595" s="233">
        <f t="shared" si="1673"/>
        <v>0</v>
      </c>
      <c r="DO595" s="233">
        <f t="shared" si="1673"/>
        <v>0</v>
      </c>
      <c r="DP595" s="233">
        <f t="shared" si="1673"/>
        <v>0</v>
      </c>
      <c r="DQ595" s="233">
        <f t="shared" si="1672"/>
        <v>0</v>
      </c>
      <c r="DR595" s="233">
        <f t="shared" si="1672"/>
        <v>0</v>
      </c>
      <c r="DS595" s="233">
        <f t="shared" si="1672"/>
        <v>0</v>
      </c>
      <c r="DT595" s="233">
        <f t="shared" si="1672"/>
        <v>0</v>
      </c>
      <c r="DU595" s="233">
        <f t="shared" ref="DU595:EF623" si="1849">IF((N595-AR595)&gt;0,0,N595-AR595)</f>
        <v>0</v>
      </c>
      <c r="DV595" s="233">
        <f t="shared" si="1849"/>
        <v>0</v>
      </c>
      <c r="DW595" s="233">
        <f t="shared" si="1849"/>
        <v>0</v>
      </c>
      <c r="DX595" s="233">
        <f t="shared" si="1849"/>
        <v>0</v>
      </c>
      <c r="DY595" s="233">
        <f t="shared" si="1694"/>
        <v>0</v>
      </c>
      <c r="DZ595" s="233">
        <f t="shared" si="1694"/>
        <v>0</v>
      </c>
      <c r="EA595" s="233">
        <f t="shared" si="1694"/>
        <v>0</v>
      </c>
      <c r="EB595" s="233">
        <f t="shared" si="1694"/>
        <v>0</v>
      </c>
      <c r="EC595" s="233">
        <f t="shared" si="1694"/>
        <v>0</v>
      </c>
      <c r="ED595" s="233">
        <f t="shared" si="1694"/>
        <v>0</v>
      </c>
      <c r="EE595" s="233">
        <f t="shared" si="1694"/>
        <v>0</v>
      </c>
      <c r="EF595" s="233">
        <f t="shared" si="1694"/>
        <v>0</v>
      </c>
      <c r="EG595" s="233">
        <f t="shared" si="1694"/>
        <v>0</v>
      </c>
      <c r="EH595" s="233">
        <f t="shared" si="1694"/>
        <v>0</v>
      </c>
      <c r="EI595" s="233">
        <f t="shared" si="1694"/>
        <v>0</v>
      </c>
      <c r="EJ595" s="233">
        <f t="shared" si="1780"/>
        <v>0</v>
      </c>
      <c r="EK595" s="233">
        <f t="shared" si="1780"/>
        <v>0</v>
      </c>
      <c r="EL595" s="233">
        <f t="shared" si="1780"/>
        <v>0</v>
      </c>
      <c r="EM595" s="233">
        <f t="shared" si="1780"/>
        <v>0</v>
      </c>
      <c r="EN595" s="233">
        <f t="shared" si="1780"/>
        <v>0</v>
      </c>
      <c r="EO595" s="233">
        <f t="shared" si="1780"/>
        <v>0</v>
      </c>
      <c r="EP595" s="233">
        <f t="shared" si="1715"/>
        <v>0</v>
      </c>
      <c r="EQ595" s="233">
        <f t="shared" si="1715"/>
        <v>0</v>
      </c>
      <c r="ES595" s="233">
        <f t="shared" si="1630"/>
        <v>0</v>
      </c>
      <c r="ET595" s="233">
        <f t="shared" si="1631"/>
        <v>0</v>
      </c>
      <c r="EU595" s="233">
        <f t="shared" si="1632"/>
        <v>0</v>
      </c>
      <c r="EV595" s="233">
        <f t="shared" si="1633"/>
        <v>0</v>
      </c>
      <c r="EW595" s="233">
        <f t="shared" si="1634"/>
        <v>0</v>
      </c>
      <c r="EX595" s="233">
        <f t="shared" si="1635"/>
        <v>0</v>
      </c>
      <c r="EY595" s="233">
        <f t="shared" si="1636"/>
        <v>0</v>
      </c>
      <c r="EZ595" s="233">
        <f t="shared" si="1637"/>
        <v>0</v>
      </c>
      <c r="FA595" s="233">
        <f t="shared" si="1638"/>
        <v>0</v>
      </c>
      <c r="FB595" s="233">
        <f t="shared" si="1639"/>
        <v>0</v>
      </c>
      <c r="FC595" s="233">
        <f t="shared" si="1640"/>
        <v>0</v>
      </c>
      <c r="FD595" s="233">
        <f t="shared" si="1641"/>
        <v>0</v>
      </c>
      <c r="FE595" s="233">
        <f t="shared" si="1642"/>
        <v>0</v>
      </c>
      <c r="FF595" s="233">
        <f t="shared" si="1643"/>
        <v>0</v>
      </c>
      <c r="FG595" s="233">
        <f t="shared" si="1644"/>
        <v>0</v>
      </c>
      <c r="FI595" s="256">
        <f t="shared" si="1781"/>
        <v>0</v>
      </c>
      <c r="FJ595" s="256">
        <f t="shared" si="1782"/>
        <v>0</v>
      </c>
      <c r="FK595" s="256">
        <f t="shared" si="1783"/>
        <v>0</v>
      </c>
      <c r="FL595" s="256">
        <f t="shared" si="1784"/>
        <v>0</v>
      </c>
      <c r="FM595" s="256">
        <f t="shared" si="1785"/>
        <v>0</v>
      </c>
      <c r="FN595" s="256">
        <f t="shared" si="1786"/>
        <v>0</v>
      </c>
      <c r="FO595" s="256">
        <f t="shared" si="1787"/>
        <v>0</v>
      </c>
      <c r="FP595" s="256">
        <f t="shared" si="1788"/>
        <v>0</v>
      </c>
      <c r="FQ595" s="256">
        <f t="shared" si="1789"/>
        <v>0</v>
      </c>
      <c r="FR595" s="256">
        <f t="shared" si="1790"/>
        <v>0</v>
      </c>
      <c r="FS595" s="256">
        <f t="shared" si="1791"/>
        <v>0</v>
      </c>
      <c r="FT595" s="256">
        <f t="shared" si="1792"/>
        <v>0</v>
      </c>
      <c r="FU595" s="256">
        <f t="shared" si="1793"/>
        <v>0</v>
      </c>
      <c r="FV595" s="256">
        <f t="shared" si="1794"/>
        <v>0</v>
      </c>
      <c r="FW595" s="256">
        <f t="shared" si="1795"/>
        <v>0</v>
      </c>
      <c r="FX595" s="256">
        <f t="shared" si="1796"/>
        <v>0</v>
      </c>
      <c r="FY595" s="256">
        <f t="shared" si="1797"/>
        <v>0</v>
      </c>
      <c r="FZ595" s="256">
        <f t="shared" si="1798"/>
        <v>0</v>
      </c>
      <c r="GA595" s="256">
        <f t="shared" si="1799"/>
        <v>0</v>
      </c>
      <c r="GB595" s="256">
        <f t="shared" si="1800"/>
        <v>0</v>
      </c>
      <c r="GC595" s="256">
        <f t="shared" si="1801"/>
        <v>0</v>
      </c>
      <c r="GD595" s="256">
        <f t="shared" si="1802"/>
        <v>0</v>
      </c>
      <c r="GE595" s="256">
        <f t="shared" si="1803"/>
        <v>0</v>
      </c>
      <c r="GF595" s="256">
        <f t="shared" si="1804"/>
        <v>0</v>
      </c>
      <c r="GG595" s="256">
        <f t="shared" si="1805"/>
        <v>0</v>
      </c>
      <c r="GH595" s="256">
        <f t="shared" si="1806"/>
        <v>0</v>
      </c>
      <c r="GI595" s="256">
        <f t="shared" si="1807"/>
        <v>0</v>
      </c>
      <c r="GJ595" s="256">
        <f t="shared" si="1808"/>
        <v>0</v>
      </c>
      <c r="GK595" s="256">
        <f t="shared" si="1809"/>
        <v>0</v>
      </c>
      <c r="GL595" s="256">
        <f t="shared" si="1810"/>
        <v>0</v>
      </c>
    </row>
    <row r="596" spans="3:194" s="226" customFormat="1" ht="126" customHeight="1">
      <c r="C596" s="34" t="s">
        <v>1172</v>
      </c>
      <c r="D596" s="228">
        <v>6003</v>
      </c>
      <c r="E596" s="228">
        <v>6</v>
      </c>
      <c r="F596" s="255"/>
      <c r="G596" s="230">
        <f t="shared" si="1831"/>
        <v>0</v>
      </c>
      <c r="H596" s="230">
        <f t="shared" si="1832"/>
        <v>0</v>
      </c>
      <c r="I596" s="230"/>
      <c r="J596" s="230"/>
      <c r="K596" s="230"/>
      <c r="L596" s="230"/>
      <c r="M596" s="230"/>
      <c r="N596" s="230"/>
      <c r="O596" s="230"/>
      <c r="P596" s="230"/>
      <c r="Q596" s="230">
        <f t="shared" si="1833"/>
        <v>0</v>
      </c>
      <c r="R596" s="230"/>
      <c r="S596" s="230"/>
      <c r="T596" s="230"/>
      <c r="U596" s="230"/>
      <c r="V596" s="230">
        <f t="shared" si="1834"/>
        <v>0</v>
      </c>
      <c r="W596" s="230"/>
      <c r="X596" s="230"/>
      <c r="Y596" s="230"/>
      <c r="Z596" s="230"/>
      <c r="AA596" s="230">
        <f t="shared" si="1835"/>
        <v>0</v>
      </c>
      <c r="AB596" s="230"/>
      <c r="AC596" s="230"/>
      <c r="AD596" s="230"/>
      <c r="AE596" s="230"/>
      <c r="AF596" s="230">
        <f t="shared" si="1836"/>
        <v>0</v>
      </c>
      <c r="AG596" s="230"/>
      <c r="AH596" s="230"/>
      <c r="AI596" s="230"/>
      <c r="AJ596" s="230"/>
      <c r="AK596" s="230">
        <f t="shared" si="1847"/>
        <v>0</v>
      </c>
      <c r="AL596" s="230">
        <f t="shared" si="1848"/>
        <v>0</v>
      </c>
      <c r="AM596" s="230"/>
      <c r="AN596" s="230"/>
      <c r="AO596" s="230"/>
      <c r="AP596" s="230"/>
      <c r="AQ596" s="230"/>
      <c r="AR596" s="230"/>
      <c r="AS596" s="230"/>
      <c r="AT596" s="230"/>
      <c r="AU596" s="230">
        <f t="shared" si="1837"/>
        <v>0</v>
      </c>
      <c r="AV596" s="230"/>
      <c r="AW596" s="230"/>
      <c r="AX596" s="230"/>
      <c r="AY596" s="230"/>
      <c r="AZ596" s="230">
        <f t="shared" si="1838"/>
        <v>0</v>
      </c>
      <c r="BA596" s="230"/>
      <c r="BB596" s="230"/>
      <c r="BC596" s="230"/>
      <c r="BD596" s="230"/>
      <c r="BE596" s="230">
        <f t="shared" si="1839"/>
        <v>0</v>
      </c>
      <c r="BF596" s="230"/>
      <c r="BG596" s="230"/>
      <c r="BH596" s="230"/>
      <c r="BI596" s="230"/>
      <c r="BJ596" s="230">
        <f t="shared" si="1840"/>
        <v>0</v>
      </c>
      <c r="BK596" s="230"/>
      <c r="BL596" s="230"/>
      <c r="BM596" s="230"/>
      <c r="BN596" s="230"/>
      <c r="BO596" s="230">
        <f t="shared" si="1841"/>
        <v>0</v>
      </c>
      <c r="BP596" s="230"/>
      <c r="BQ596" s="230"/>
      <c r="BR596" s="230"/>
      <c r="BS596" s="230"/>
      <c r="BT596" s="230">
        <f t="shared" si="1842"/>
        <v>0</v>
      </c>
      <c r="BU596" s="230"/>
      <c r="BV596" s="230"/>
      <c r="BW596" s="230"/>
      <c r="BX596" s="230"/>
      <c r="BY596" s="230">
        <f t="shared" si="1843"/>
        <v>0</v>
      </c>
      <c r="BZ596" s="230"/>
      <c r="CA596" s="230"/>
      <c r="CB596" s="230"/>
      <c r="CC596" s="230"/>
      <c r="CD596" s="230">
        <f t="shared" si="1844"/>
        <v>0</v>
      </c>
      <c r="CE596" s="230"/>
      <c r="CF596" s="230"/>
      <c r="CG596" s="230"/>
      <c r="CH596" s="230"/>
      <c r="CI596" s="230">
        <f t="shared" si="1845"/>
        <v>0</v>
      </c>
      <c r="CJ596" s="230"/>
      <c r="CK596" s="230"/>
      <c r="CL596" s="230"/>
      <c r="CM596" s="230"/>
      <c r="CN596" s="230">
        <f t="shared" si="1846"/>
        <v>0</v>
      </c>
      <c r="CO596" s="230"/>
      <c r="CP596" s="230"/>
      <c r="CQ596" s="230"/>
      <c r="CR596" s="230"/>
      <c r="CS596" s="231">
        <f t="shared" si="1645"/>
        <v>0</v>
      </c>
      <c r="CT596" s="232"/>
      <c r="CU596" s="233">
        <f t="shared" si="1651"/>
        <v>0</v>
      </c>
      <c r="CV596" s="233">
        <f t="shared" si="1651"/>
        <v>0</v>
      </c>
      <c r="CW596" s="233">
        <f t="shared" si="1616"/>
        <v>0</v>
      </c>
      <c r="CX596" s="233">
        <f t="shared" si="1617"/>
        <v>0</v>
      </c>
      <c r="CY596" s="233">
        <f t="shared" si="1618"/>
        <v>0</v>
      </c>
      <c r="CZ596" s="233">
        <f t="shared" si="1619"/>
        <v>0</v>
      </c>
      <c r="DA596" s="233">
        <f t="shared" si="1652"/>
        <v>0</v>
      </c>
      <c r="DB596" s="233">
        <f t="shared" si="1652"/>
        <v>0</v>
      </c>
      <c r="DC596" s="233">
        <f t="shared" si="1620"/>
        <v>0</v>
      </c>
      <c r="DD596" s="233">
        <f t="shared" si="1621"/>
        <v>0</v>
      </c>
      <c r="DE596" s="233">
        <f t="shared" si="1622"/>
        <v>0</v>
      </c>
      <c r="DF596" s="233">
        <f t="shared" si="1623"/>
        <v>0</v>
      </c>
      <c r="DG596" s="233">
        <f t="shared" si="1624"/>
        <v>0</v>
      </c>
      <c r="DH596" s="233">
        <f t="shared" si="1625"/>
        <v>0</v>
      </c>
      <c r="DI596" s="233">
        <f t="shared" si="1626"/>
        <v>0</v>
      </c>
      <c r="DJ596" s="233">
        <f t="shared" si="1627"/>
        <v>0</v>
      </c>
      <c r="DK596" s="233">
        <f t="shared" si="1628"/>
        <v>0</v>
      </c>
      <c r="DL596" s="233">
        <f t="shared" si="1629"/>
        <v>0</v>
      </c>
      <c r="DN596" s="233">
        <f t="shared" si="1673"/>
        <v>0</v>
      </c>
      <c r="DO596" s="233">
        <f t="shared" si="1673"/>
        <v>0</v>
      </c>
      <c r="DP596" s="233">
        <f t="shared" si="1673"/>
        <v>0</v>
      </c>
      <c r="DQ596" s="233">
        <f t="shared" si="1673"/>
        <v>0</v>
      </c>
      <c r="DR596" s="233">
        <f t="shared" si="1673"/>
        <v>0</v>
      </c>
      <c r="DS596" s="233">
        <f t="shared" si="1673"/>
        <v>0</v>
      </c>
      <c r="DT596" s="233">
        <f t="shared" si="1673"/>
        <v>0</v>
      </c>
      <c r="DU596" s="233">
        <f t="shared" si="1849"/>
        <v>0</v>
      </c>
      <c r="DV596" s="233">
        <f t="shared" si="1849"/>
        <v>0</v>
      </c>
      <c r="DW596" s="233">
        <f t="shared" si="1849"/>
        <v>0</v>
      </c>
      <c r="DX596" s="233">
        <f t="shared" si="1849"/>
        <v>0</v>
      </c>
      <c r="DY596" s="233">
        <f t="shared" si="1694"/>
        <v>0</v>
      </c>
      <c r="DZ596" s="233">
        <f t="shared" si="1694"/>
        <v>0</v>
      </c>
      <c r="EA596" s="233">
        <f t="shared" si="1694"/>
        <v>0</v>
      </c>
      <c r="EB596" s="233">
        <f t="shared" si="1694"/>
        <v>0</v>
      </c>
      <c r="EC596" s="233">
        <f t="shared" si="1694"/>
        <v>0</v>
      </c>
      <c r="ED596" s="233">
        <f t="shared" si="1694"/>
        <v>0</v>
      </c>
      <c r="EE596" s="233">
        <f t="shared" si="1694"/>
        <v>0</v>
      </c>
      <c r="EF596" s="233">
        <f t="shared" si="1694"/>
        <v>0</v>
      </c>
      <c r="EG596" s="233">
        <f t="shared" ref="EG596:EL662" si="1850">IF((Z596-BD596)&gt;0,0,Z596-BD596)</f>
        <v>0</v>
      </c>
      <c r="EH596" s="233">
        <f t="shared" si="1850"/>
        <v>0</v>
      </c>
      <c r="EI596" s="233">
        <f t="shared" si="1850"/>
        <v>0</v>
      </c>
      <c r="EJ596" s="233">
        <f t="shared" si="1780"/>
        <v>0</v>
      </c>
      <c r="EK596" s="233">
        <f t="shared" si="1780"/>
        <v>0</v>
      </c>
      <c r="EL596" s="233">
        <f t="shared" si="1780"/>
        <v>0</v>
      </c>
      <c r="EM596" s="233">
        <f t="shared" si="1780"/>
        <v>0</v>
      </c>
      <c r="EN596" s="233">
        <f t="shared" si="1780"/>
        <v>0</v>
      </c>
      <c r="EO596" s="233">
        <f t="shared" si="1780"/>
        <v>0</v>
      </c>
      <c r="EP596" s="233">
        <f t="shared" si="1715"/>
        <v>0</v>
      </c>
      <c r="EQ596" s="233">
        <f t="shared" si="1715"/>
        <v>0</v>
      </c>
      <c r="ES596" s="233">
        <f t="shared" si="1630"/>
        <v>0</v>
      </c>
      <c r="ET596" s="233">
        <f t="shared" si="1631"/>
        <v>0</v>
      </c>
      <c r="EU596" s="233">
        <f t="shared" si="1632"/>
        <v>0</v>
      </c>
      <c r="EV596" s="233">
        <f t="shared" si="1633"/>
        <v>0</v>
      </c>
      <c r="EW596" s="233">
        <f t="shared" si="1634"/>
        <v>0</v>
      </c>
      <c r="EX596" s="233">
        <f t="shared" si="1635"/>
        <v>0</v>
      </c>
      <c r="EY596" s="233">
        <f t="shared" si="1636"/>
        <v>0</v>
      </c>
      <c r="EZ596" s="233">
        <f t="shared" si="1637"/>
        <v>0</v>
      </c>
      <c r="FA596" s="233">
        <f t="shared" si="1638"/>
        <v>0</v>
      </c>
      <c r="FB596" s="233">
        <f t="shared" si="1639"/>
        <v>0</v>
      </c>
      <c r="FC596" s="233">
        <f t="shared" si="1640"/>
        <v>0</v>
      </c>
      <c r="FD596" s="233">
        <f t="shared" si="1641"/>
        <v>0</v>
      </c>
      <c r="FE596" s="233">
        <f t="shared" si="1642"/>
        <v>0</v>
      </c>
      <c r="FF596" s="233">
        <f t="shared" si="1643"/>
        <v>0</v>
      </c>
      <c r="FG596" s="233">
        <f t="shared" si="1644"/>
        <v>0</v>
      </c>
      <c r="FI596" s="256">
        <f t="shared" si="1781"/>
        <v>0</v>
      </c>
      <c r="FJ596" s="256">
        <f t="shared" si="1782"/>
        <v>0</v>
      </c>
      <c r="FK596" s="256">
        <f t="shared" si="1783"/>
        <v>0</v>
      </c>
      <c r="FL596" s="256">
        <f t="shared" si="1784"/>
        <v>0</v>
      </c>
      <c r="FM596" s="256">
        <f t="shared" si="1785"/>
        <v>0</v>
      </c>
      <c r="FN596" s="256">
        <f t="shared" si="1786"/>
        <v>0</v>
      </c>
      <c r="FO596" s="256">
        <f t="shared" si="1787"/>
        <v>0</v>
      </c>
      <c r="FP596" s="256">
        <f t="shared" si="1788"/>
        <v>0</v>
      </c>
      <c r="FQ596" s="256">
        <f t="shared" si="1789"/>
        <v>0</v>
      </c>
      <c r="FR596" s="256">
        <f t="shared" si="1790"/>
        <v>0</v>
      </c>
      <c r="FS596" s="256">
        <f t="shared" si="1791"/>
        <v>0</v>
      </c>
      <c r="FT596" s="256">
        <f t="shared" si="1792"/>
        <v>0</v>
      </c>
      <c r="FU596" s="256">
        <f t="shared" si="1793"/>
        <v>0</v>
      </c>
      <c r="FV596" s="256">
        <f t="shared" si="1794"/>
        <v>0</v>
      </c>
      <c r="FW596" s="256">
        <f t="shared" si="1795"/>
        <v>0</v>
      </c>
      <c r="FX596" s="256">
        <f t="shared" si="1796"/>
        <v>0</v>
      </c>
      <c r="FY596" s="256">
        <f t="shared" si="1797"/>
        <v>0</v>
      </c>
      <c r="FZ596" s="256">
        <f t="shared" si="1798"/>
        <v>0</v>
      </c>
      <c r="GA596" s="256">
        <f t="shared" si="1799"/>
        <v>0</v>
      </c>
      <c r="GB596" s="256">
        <f t="shared" si="1800"/>
        <v>0</v>
      </c>
      <c r="GC596" s="256">
        <f t="shared" si="1801"/>
        <v>0</v>
      </c>
      <c r="GD596" s="256">
        <f t="shared" si="1802"/>
        <v>0</v>
      </c>
      <c r="GE596" s="256">
        <f t="shared" si="1803"/>
        <v>0</v>
      </c>
      <c r="GF596" s="256">
        <f t="shared" si="1804"/>
        <v>0</v>
      </c>
      <c r="GG596" s="256">
        <f t="shared" si="1805"/>
        <v>0</v>
      </c>
      <c r="GH596" s="256">
        <f t="shared" si="1806"/>
        <v>0</v>
      </c>
      <c r="GI596" s="256">
        <f t="shared" si="1807"/>
        <v>0</v>
      </c>
      <c r="GJ596" s="256">
        <f t="shared" si="1808"/>
        <v>0</v>
      </c>
      <c r="GK596" s="256">
        <f t="shared" si="1809"/>
        <v>0</v>
      </c>
      <c r="GL596" s="256">
        <f t="shared" si="1810"/>
        <v>0</v>
      </c>
    </row>
    <row r="597" spans="3:194" s="226" customFormat="1" ht="105">
      <c r="C597" s="34" t="s">
        <v>1173</v>
      </c>
      <c r="D597" s="228">
        <v>6004</v>
      </c>
      <c r="E597" s="228">
        <v>6</v>
      </c>
      <c r="F597" s="255"/>
      <c r="G597" s="230">
        <f t="shared" si="1831"/>
        <v>0</v>
      </c>
      <c r="H597" s="230">
        <f t="shared" si="1832"/>
        <v>0</v>
      </c>
      <c r="I597" s="230"/>
      <c r="J597" s="230"/>
      <c r="K597" s="230"/>
      <c r="L597" s="230"/>
      <c r="M597" s="230"/>
      <c r="N597" s="230"/>
      <c r="O597" s="230"/>
      <c r="P597" s="230"/>
      <c r="Q597" s="230">
        <f t="shared" si="1833"/>
        <v>0</v>
      </c>
      <c r="R597" s="230"/>
      <c r="S597" s="230"/>
      <c r="T597" s="230"/>
      <c r="U597" s="230"/>
      <c r="V597" s="230">
        <f t="shared" si="1834"/>
        <v>0</v>
      </c>
      <c r="W597" s="230"/>
      <c r="X597" s="230"/>
      <c r="Y597" s="230"/>
      <c r="Z597" s="230"/>
      <c r="AA597" s="230">
        <f t="shared" si="1835"/>
        <v>0</v>
      </c>
      <c r="AB597" s="230"/>
      <c r="AC597" s="230"/>
      <c r="AD597" s="230"/>
      <c r="AE597" s="230"/>
      <c r="AF597" s="230">
        <f t="shared" si="1836"/>
        <v>0</v>
      </c>
      <c r="AG597" s="230"/>
      <c r="AH597" s="230"/>
      <c r="AI597" s="230"/>
      <c r="AJ597" s="230"/>
      <c r="AK597" s="230">
        <f t="shared" si="1847"/>
        <v>0</v>
      </c>
      <c r="AL597" s="230">
        <f t="shared" si="1848"/>
        <v>0</v>
      </c>
      <c r="AM597" s="230"/>
      <c r="AN597" s="230"/>
      <c r="AO597" s="230"/>
      <c r="AP597" s="230"/>
      <c r="AQ597" s="230"/>
      <c r="AR597" s="230"/>
      <c r="AS597" s="230"/>
      <c r="AT597" s="230"/>
      <c r="AU597" s="230">
        <f t="shared" si="1837"/>
        <v>0</v>
      </c>
      <c r="AV597" s="230"/>
      <c r="AW597" s="230"/>
      <c r="AX597" s="230"/>
      <c r="AY597" s="230"/>
      <c r="AZ597" s="230">
        <f t="shared" si="1838"/>
        <v>0</v>
      </c>
      <c r="BA597" s="230"/>
      <c r="BB597" s="230"/>
      <c r="BC597" s="230"/>
      <c r="BD597" s="230"/>
      <c r="BE597" s="230">
        <f t="shared" si="1839"/>
        <v>0</v>
      </c>
      <c r="BF597" s="230"/>
      <c r="BG597" s="230"/>
      <c r="BH597" s="230"/>
      <c r="BI597" s="230"/>
      <c r="BJ597" s="230">
        <f t="shared" si="1840"/>
        <v>0</v>
      </c>
      <c r="BK597" s="230"/>
      <c r="BL597" s="230"/>
      <c r="BM597" s="230"/>
      <c r="BN597" s="230"/>
      <c r="BO597" s="230">
        <f t="shared" si="1841"/>
        <v>0</v>
      </c>
      <c r="BP597" s="230"/>
      <c r="BQ597" s="230"/>
      <c r="BR597" s="230"/>
      <c r="BS597" s="230"/>
      <c r="BT597" s="230">
        <f t="shared" si="1842"/>
        <v>0</v>
      </c>
      <c r="BU597" s="230"/>
      <c r="BV597" s="230"/>
      <c r="BW597" s="230"/>
      <c r="BX597" s="230"/>
      <c r="BY597" s="230">
        <f t="shared" si="1843"/>
        <v>0</v>
      </c>
      <c r="BZ597" s="230"/>
      <c r="CA597" s="230"/>
      <c r="CB597" s="230"/>
      <c r="CC597" s="230"/>
      <c r="CD597" s="230">
        <f t="shared" si="1844"/>
        <v>0</v>
      </c>
      <c r="CE597" s="230"/>
      <c r="CF597" s="230"/>
      <c r="CG597" s="230"/>
      <c r="CH597" s="230"/>
      <c r="CI597" s="230">
        <f t="shared" si="1845"/>
        <v>0</v>
      </c>
      <c r="CJ597" s="230"/>
      <c r="CK597" s="230"/>
      <c r="CL597" s="230"/>
      <c r="CM597" s="230"/>
      <c r="CN597" s="230">
        <f t="shared" si="1846"/>
        <v>0</v>
      </c>
      <c r="CO597" s="230"/>
      <c r="CP597" s="230"/>
      <c r="CQ597" s="230"/>
      <c r="CR597" s="230"/>
      <c r="CS597" s="231">
        <f t="shared" si="1645"/>
        <v>0</v>
      </c>
      <c r="CT597" s="232"/>
      <c r="CU597" s="233">
        <f t="shared" si="1651"/>
        <v>0</v>
      </c>
      <c r="CV597" s="233">
        <f t="shared" si="1651"/>
        <v>0</v>
      </c>
      <c r="CW597" s="233">
        <f t="shared" ref="CW597:CW666" si="1851">Q597-SUM(R597:U597)</f>
        <v>0</v>
      </c>
      <c r="CX597" s="233">
        <f t="shared" ref="CX597:CX666" si="1852">V597-SUM(W597:Z597)</f>
        <v>0</v>
      </c>
      <c r="CY597" s="233">
        <f t="shared" ref="CY597:CY666" si="1853">AA597-SUM(AB597:AE597)</f>
        <v>0</v>
      </c>
      <c r="CZ597" s="233">
        <f t="shared" ref="CZ597:CZ666" si="1854">AF597-SUM(AG597:AJ597)</f>
        <v>0</v>
      </c>
      <c r="DA597" s="233">
        <f t="shared" si="1652"/>
        <v>0</v>
      </c>
      <c r="DB597" s="233">
        <f t="shared" si="1652"/>
        <v>0</v>
      </c>
      <c r="DC597" s="233">
        <f t="shared" ref="DC597:DC666" si="1855">AU597-SUM(AV597:AY597)</f>
        <v>0</v>
      </c>
      <c r="DD597" s="233">
        <f t="shared" ref="DD597:DD666" si="1856">AZ597-SUM(BA597:BD597)</f>
        <v>0</v>
      </c>
      <c r="DE597" s="233">
        <f t="shared" ref="DE597:DE666" si="1857">BE597-SUM(BF597:BI597)</f>
        <v>0</v>
      </c>
      <c r="DF597" s="233">
        <f t="shared" ref="DF597:DF666" si="1858">BJ597-SUM(BK597:BN597)</f>
        <v>0</v>
      </c>
      <c r="DG597" s="233">
        <f t="shared" ref="DG597:DG666" si="1859">BO597-SUM(BP597:BS597)</f>
        <v>0</v>
      </c>
      <c r="DH597" s="233">
        <f t="shared" ref="DH597:DH666" si="1860">BT597-SUM(BU597:BX597)</f>
        <v>0</v>
      </c>
      <c r="DI597" s="233">
        <f t="shared" ref="DI597:DI666" si="1861">BY597-SUM(BZ597:CC597)</f>
        <v>0</v>
      </c>
      <c r="DJ597" s="233">
        <f t="shared" ref="DJ597:DJ666" si="1862">CD597-SUM(CE597:CH597)</f>
        <v>0</v>
      </c>
      <c r="DK597" s="233">
        <f t="shared" ref="DK597:DK666" si="1863">CI597-SUM(CJ597:CM597)</f>
        <v>0</v>
      </c>
      <c r="DL597" s="233">
        <f t="shared" ref="DL597:DL666" si="1864">CN597-SUM(CO597:CR597)</f>
        <v>0</v>
      </c>
      <c r="DN597" s="233">
        <f t="shared" si="1673"/>
        <v>0</v>
      </c>
      <c r="DO597" s="233">
        <f t="shared" si="1673"/>
        <v>0</v>
      </c>
      <c r="DP597" s="233">
        <f t="shared" si="1673"/>
        <v>0</v>
      </c>
      <c r="DQ597" s="233">
        <f t="shared" si="1673"/>
        <v>0</v>
      </c>
      <c r="DR597" s="233">
        <f t="shared" si="1673"/>
        <v>0</v>
      </c>
      <c r="DS597" s="233">
        <f t="shared" si="1673"/>
        <v>0</v>
      </c>
      <c r="DT597" s="233">
        <f t="shared" si="1673"/>
        <v>0</v>
      </c>
      <c r="DU597" s="233">
        <f t="shared" si="1849"/>
        <v>0</v>
      </c>
      <c r="DV597" s="233">
        <f t="shared" si="1849"/>
        <v>0</v>
      </c>
      <c r="DW597" s="233">
        <f t="shared" si="1849"/>
        <v>0</v>
      </c>
      <c r="DX597" s="233">
        <f t="shared" si="1849"/>
        <v>0</v>
      </c>
      <c r="DY597" s="233">
        <f t="shared" si="1849"/>
        <v>0</v>
      </c>
      <c r="DZ597" s="233">
        <f t="shared" si="1849"/>
        <v>0</v>
      </c>
      <c r="EA597" s="233">
        <f t="shared" si="1849"/>
        <v>0</v>
      </c>
      <c r="EB597" s="233">
        <f t="shared" si="1849"/>
        <v>0</v>
      </c>
      <c r="EC597" s="233">
        <f t="shared" si="1849"/>
        <v>0</v>
      </c>
      <c r="ED597" s="233">
        <f t="shared" si="1849"/>
        <v>0</v>
      </c>
      <c r="EE597" s="233">
        <f t="shared" si="1849"/>
        <v>0</v>
      </c>
      <c r="EF597" s="233">
        <f t="shared" si="1849"/>
        <v>0</v>
      </c>
      <c r="EG597" s="233">
        <f t="shared" si="1850"/>
        <v>0</v>
      </c>
      <c r="EH597" s="233">
        <f t="shared" si="1850"/>
        <v>0</v>
      </c>
      <c r="EI597" s="233">
        <f t="shared" si="1850"/>
        <v>0</v>
      </c>
      <c r="EJ597" s="233">
        <f t="shared" si="1780"/>
        <v>0</v>
      </c>
      <c r="EK597" s="233">
        <f t="shared" si="1780"/>
        <v>0</v>
      </c>
      <c r="EL597" s="233">
        <f t="shared" si="1780"/>
        <v>0</v>
      </c>
      <c r="EM597" s="233">
        <f t="shared" si="1780"/>
        <v>0</v>
      </c>
      <c r="EN597" s="233">
        <f t="shared" si="1780"/>
        <v>0</v>
      </c>
      <c r="EO597" s="233">
        <f t="shared" si="1780"/>
        <v>0</v>
      </c>
      <c r="EP597" s="233">
        <f t="shared" si="1715"/>
        <v>0</v>
      </c>
      <c r="EQ597" s="233">
        <f t="shared" si="1715"/>
        <v>0</v>
      </c>
      <c r="ES597" s="233">
        <f t="shared" ref="ES597:ES666" si="1865">IF((BO597-CD597)&gt;0,0,BO597-CD597)</f>
        <v>0</v>
      </c>
      <c r="ET597" s="233">
        <f t="shared" ref="ET597:ET666" si="1866">IF((BP597-CE597)&gt;0,0,BP597-CE597)</f>
        <v>0</v>
      </c>
      <c r="EU597" s="233">
        <f t="shared" ref="EU597:EU666" si="1867">IF((BQ597-CF597)&gt;0,0,BQ597-CF597)</f>
        <v>0</v>
      </c>
      <c r="EV597" s="233">
        <f t="shared" ref="EV597:EV666" si="1868">IF((BR597-CG597)&gt;0,0,BR597-CG597)</f>
        <v>0</v>
      </c>
      <c r="EW597" s="233">
        <f t="shared" ref="EW597:EW666" si="1869">IF((BS597-CH597)&gt;0,0,BS597-CH597)</f>
        <v>0</v>
      </c>
      <c r="EX597" s="233">
        <f t="shared" ref="EX597:EX666" si="1870">IF((BT597-CI597)&gt;0,0,BT597-CI597)</f>
        <v>0</v>
      </c>
      <c r="EY597" s="233">
        <f t="shared" ref="EY597:EY666" si="1871">IF((BU597-CJ597)&gt;0,0,BU597-CJ597)</f>
        <v>0</v>
      </c>
      <c r="EZ597" s="233">
        <f t="shared" ref="EZ597:EZ666" si="1872">IF((BV597-CK597)&gt;0,0,BV597-CK597)</f>
        <v>0</v>
      </c>
      <c r="FA597" s="233">
        <f t="shared" ref="FA597:FA666" si="1873">IF((BW597-CL597)&gt;0,0,BW597-CL597)</f>
        <v>0</v>
      </c>
      <c r="FB597" s="233">
        <f t="shared" ref="FB597:FB666" si="1874">IF((BX597-CM597)&gt;0,0,BX597-CM597)</f>
        <v>0</v>
      </c>
      <c r="FC597" s="233">
        <f t="shared" ref="FC597:FC666" si="1875">IF((BY597-CN597)&gt;0,0,BY597-CN597)</f>
        <v>0</v>
      </c>
      <c r="FD597" s="233">
        <f t="shared" ref="FD597:FD666" si="1876">IF((BZ597-CO597)&gt;0,0,BZ597-CO597)</f>
        <v>0</v>
      </c>
      <c r="FE597" s="233">
        <f t="shared" ref="FE597:FE666" si="1877">IF((CA597-CP597)&gt;0,0,CA597-CP597)</f>
        <v>0</v>
      </c>
      <c r="FF597" s="233">
        <f t="shared" ref="FF597:FF666" si="1878">IF((CB597-CQ597)&gt;0,0,CB597-CQ597)</f>
        <v>0</v>
      </c>
      <c r="FG597" s="233">
        <f t="shared" ref="FG597:FG666" si="1879">IF((CC597-CR597)&gt;0,0,CC597-CR597)</f>
        <v>0</v>
      </c>
      <c r="FI597" s="256">
        <f t="shared" si="1781"/>
        <v>0</v>
      </c>
      <c r="FJ597" s="256">
        <f t="shared" si="1782"/>
        <v>0</v>
      </c>
      <c r="FK597" s="256">
        <f t="shared" si="1783"/>
        <v>0</v>
      </c>
      <c r="FL597" s="256">
        <f t="shared" si="1784"/>
        <v>0</v>
      </c>
      <c r="FM597" s="256">
        <f t="shared" si="1785"/>
        <v>0</v>
      </c>
      <c r="FN597" s="256">
        <f t="shared" si="1786"/>
        <v>0</v>
      </c>
      <c r="FO597" s="256">
        <f t="shared" si="1787"/>
        <v>0</v>
      </c>
      <c r="FP597" s="256">
        <f t="shared" si="1788"/>
        <v>0</v>
      </c>
      <c r="FQ597" s="256">
        <f t="shared" si="1789"/>
        <v>0</v>
      </c>
      <c r="FR597" s="256">
        <f t="shared" si="1790"/>
        <v>0</v>
      </c>
      <c r="FS597" s="256">
        <f t="shared" si="1791"/>
        <v>0</v>
      </c>
      <c r="FT597" s="256">
        <f t="shared" si="1792"/>
        <v>0</v>
      </c>
      <c r="FU597" s="256">
        <f t="shared" si="1793"/>
        <v>0</v>
      </c>
      <c r="FV597" s="256">
        <f t="shared" si="1794"/>
        <v>0</v>
      </c>
      <c r="FW597" s="256">
        <f t="shared" si="1795"/>
        <v>0</v>
      </c>
      <c r="FX597" s="256">
        <f t="shared" si="1796"/>
        <v>0</v>
      </c>
      <c r="FY597" s="256">
        <f t="shared" si="1797"/>
        <v>0</v>
      </c>
      <c r="FZ597" s="256">
        <f t="shared" si="1798"/>
        <v>0</v>
      </c>
      <c r="GA597" s="256">
        <f t="shared" si="1799"/>
        <v>0</v>
      </c>
      <c r="GB597" s="256">
        <f t="shared" si="1800"/>
        <v>0</v>
      </c>
      <c r="GC597" s="256">
        <f t="shared" si="1801"/>
        <v>0</v>
      </c>
      <c r="GD597" s="256">
        <f t="shared" si="1802"/>
        <v>0</v>
      </c>
      <c r="GE597" s="256">
        <f t="shared" si="1803"/>
        <v>0</v>
      </c>
      <c r="GF597" s="256">
        <f t="shared" si="1804"/>
        <v>0</v>
      </c>
      <c r="GG597" s="256">
        <f t="shared" si="1805"/>
        <v>0</v>
      </c>
      <c r="GH597" s="256">
        <f t="shared" si="1806"/>
        <v>0</v>
      </c>
      <c r="GI597" s="256">
        <f t="shared" si="1807"/>
        <v>0</v>
      </c>
      <c r="GJ597" s="256">
        <f t="shared" si="1808"/>
        <v>0</v>
      </c>
      <c r="GK597" s="256">
        <f t="shared" si="1809"/>
        <v>0</v>
      </c>
      <c r="GL597" s="256">
        <f t="shared" si="1810"/>
        <v>0</v>
      </c>
    </row>
    <row r="598" spans="3:194" ht="42.75">
      <c r="C598" s="30" t="s">
        <v>1174</v>
      </c>
      <c r="D598" s="212">
        <v>6100</v>
      </c>
      <c r="E598" s="213" t="s">
        <v>31</v>
      </c>
      <c r="F598" s="214">
        <f>SUM(G599,G603:G619,G622:G623)</f>
        <v>0</v>
      </c>
      <c r="G598" s="215">
        <f>SUM(G599:G600)</f>
        <v>0</v>
      </c>
      <c r="H598" s="215">
        <f>SUM(H599:H600)</f>
        <v>0</v>
      </c>
      <c r="I598" s="215">
        <f t="shared" ref="I598:BT598" si="1880">SUM(I599:I600)</f>
        <v>0</v>
      </c>
      <c r="J598" s="215">
        <f t="shared" si="1880"/>
        <v>0</v>
      </c>
      <c r="K598" s="215">
        <f t="shared" si="1880"/>
        <v>0</v>
      </c>
      <c r="L598" s="215">
        <f t="shared" si="1880"/>
        <v>0</v>
      </c>
      <c r="M598" s="215">
        <f t="shared" si="1880"/>
        <v>0</v>
      </c>
      <c r="N598" s="215">
        <f t="shared" si="1880"/>
        <v>0</v>
      </c>
      <c r="O598" s="215">
        <f t="shared" si="1880"/>
        <v>0</v>
      </c>
      <c r="P598" s="215">
        <f t="shared" si="1880"/>
        <v>0</v>
      </c>
      <c r="Q598" s="215">
        <f t="shared" si="1880"/>
        <v>0</v>
      </c>
      <c r="R598" s="215">
        <f t="shared" si="1880"/>
        <v>0</v>
      </c>
      <c r="S598" s="215">
        <f t="shared" si="1880"/>
        <v>0</v>
      </c>
      <c r="T598" s="215">
        <f t="shared" si="1880"/>
        <v>0</v>
      </c>
      <c r="U598" s="215">
        <f t="shared" si="1880"/>
        <v>0</v>
      </c>
      <c r="V598" s="215">
        <f t="shared" si="1880"/>
        <v>0</v>
      </c>
      <c r="W598" s="215">
        <f t="shared" si="1880"/>
        <v>0</v>
      </c>
      <c r="X598" s="215">
        <f t="shared" si="1880"/>
        <v>0</v>
      </c>
      <c r="Y598" s="215">
        <f t="shared" si="1880"/>
        <v>0</v>
      </c>
      <c r="Z598" s="215">
        <f t="shared" si="1880"/>
        <v>0</v>
      </c>
      <c r="AA598" s="215">
        <f t="shared" si="1880"/>
        <v>0</v>
      </c>
      <c r="AB598" s="215">
        <f t="shared" si="1880"/>
        <v>0</v>
      </c>
      <c r="AC598" s="215">
        <f t="shared" si="1880"/>
        <v>0</v>
      </c>
      <c r="AD598" s="215">
        <f t="shared" si="1880"/>
        <v>0</v>
      </c>
      <c r="AE598" s="215">
        <f t="shared" si="1880"/>
        <v>0</v>
      </c>
      <c r="AF598" s="215">
        <f t="shared" si="1880"/>
        <v>0</v>
      </c>
      <c r="AG598" s="215">
        <f t="shared" si="1880"/>
        <v>0</v>
      </c>
      <c r="AH598" s="215">
        <f t="shared" si="1880"/>
        <v>0</v>
      </c>
      <c r="AI598" s="215">
        <f t="shared" si="1880"/>
        <v>0</v>
      </c>
      <c r="AJ598" s="215">
        <f t="shared" si="1880"/>
        <v>0</v>
      </c>
      <c r="AK598" s="215">
        <f t="shared" si="1880"/>
        <v>0</v>
      </c>
      <c r="AL598" s="215">
        <f t="shared" si="1880"/>
        <v>0</v>
      </c>
      <c r="AM598" s="215">
        <f t="shared" si="1880"/>
        <v>0</v>
      </c>
      <c r="AN598" s="215">
        <f t="shared" si="1880"/>
        <v>0</v>
      </c>
      <c r="AO598" s="215">
        <f t="shared" si="1880"/>
        <v>0</v>
      </c>
      <c r="AP598" s="215">
        <f t="shared" si="1880"/>
        <v>0</v>
      </c>
      <c r="AQ598" s="215">
        <f t="shared" si="1880"/>
        <v>0</v>
      </c>
      <c r="AR598" s="215">
        <f t="shared" si="1880"/>
        <v>0</v>
      </c>
      <c r="AS598" s="215">
        <f t="shared" si="1880"/>
        <v>0</v>
      </c>
      <c r="AT598" s="215">
        <f t="shared" si="1880"/>
        <v>0</v>
      </c>
      <c r="AU598" s="215">
        <f t="shared" si="1880"/>
        <v>0</v>
      </c>
      <c r="AV598" s="215">
        <f t="shared" si="1880"/>
        <v>0</v>
      </c>
      <c r="AW598" s="215">
        <f t="shared" si="1880"/>
        <v>0</v>
      </c>
      <c r="AX598" s="215">
        <f t="shared" si="1880"/>
        <v>0</v>
      </c>
      <c r="AY598" s="215">
        <f t="shared" si="1880"/>
        <v>0</v>
      </c>
      <c r="AZ598" s="215">
        <f t="shared" si="1880"/>
        <v>0</v>
      </c>
      <c r="BA598" s="215">
        <f t="shared" si="1880"/>
        <v>0</v>
      </c>
      <c r="BB598" s="215">
        <f t="shared" si="1880"/>
        <v>0</v>
      </c>
      <c r="BC598" s="215">
        <f t="shared" si="1880"/>
        <v>0</v>
      </c>
      <c r="BD598" s="215">
        <f t="shared" si="1880"/>
        <v>0</v>
      </c>
      <c r="BE598" s="215">
        <f t="shared" si="1880"/>
        <v>0</v>
      </c>
      <c r="BF598" s="215">
        <f t="shared" si="1880"/>
        <v>0</v>
      </c>
      <c r="BG598" s="215">
        <f t="shared" si="1880"/>
        <v>0</v>
      </c>
      <c r="BH598" s="215">
        <f t="shared" si="1880"/>
        <v>0</v>
      </c>
      <c r="BI598" s="215">
        <f t="shared" si="1880"/>
        <v>0</v>
      </c>
      <c r="BJ598" s="215">
        <f t="shared" si="1880"/>
        <v>0</v>
      </c>
      <c r="BK598" s="215">
        <f t="shared" si="1880"/>
        <v>0</v>
      </c>
      <c r="BL598" s="215">
        <f t="shared" si="1880"/>
        <v>0</v>
      </c>
      <c r="BM598" s="215">
        <f t="shared" si="1880"/>
        <v>0</v>
      </c>
      <c r="BN598" s="215">
        <f t="shared" si="1880"/>
        <v>0</v>
      </c>
      <c r="BO598" s="215">
        <f t="shared" si="1880"/>
        <v>0</v>
      </c>
      <c r="BP598" s="215">
        <f t="shared" si="1880"/>
        <v>0</v>
      </c>
      <c r="BQ598" s="215">
        <f t="shared" si="1880"/>
        <v>0</v>
      </c>
      <c r="BR598" s="215">
        <f t="shared" si="1880"/>
        <v>0</v>
      </c>
      <c r="BS598" s="215">
        <f t="shared" si="1880"/>
        <v>0</v>
      </c>
      <c r="BT598" s="215">
        <f t="shared" si="1880"/>
        <v>0</v>
      </c>
      <c r="BU598" s="215">
        <f t="shared" ref="BU598:CR598" si="1881">SUM(BU599:BU600)</f>
        <v>0</v>
      </c>
      <c r="BV598" s="215">
        <f t="shared" si="1881"/>
        <v>0</v>
      </c>
      <c r="BW598" s="215">
        <f t="shared" si="1881"/>
        <v>0</v>
      </c>
      <c r="BX598" s="215">
        <f t="shared" si="1881"/>
        <v>0</v>
      </c>
      <c r="BY598" s="215">
        <f t="shared" si="1881"/>
        <v>0</v>
      </c>
      <c r="BZ598" s="215">
        <f t="shared" si="1881"/>
        <v>0</v>
      </c>
      <c r="CA598" s="215">
        <f t="shared" si="1881"/>
        <v>0</v>
      </c>
      <c r="CB598" s="215">
        <f t="shared" si="1881"/>
        <v>0</v>
      </c>
      <c r="CC598" s="215">
        <f t="shared" si="1881"/>
        <v>0</v>
      </c>
      <c r="CD598" s="215">
        <f t="shared" si="1881"/>
        <v>0</v>
      </c>
      <c r="CE598" s="215">
        <f t="shared" si="1881"/>
        <v>0</v>
      </c>
      <c r="CF598" s="215">
        <f t="shared" si="1881"/>
        <v>0</v>
      </c>
      <c r="CG598" s="215">
        <f t="shared" si="1881"/>
        <v>0</v>
      </c>
      <c r="CH598" s="215">
        <f t="shared" si="1881"/>
        <v>0</v>
      </c>
      <c r="CI598" s="215">
        <f t="shared" si="1881"/>
        <v>0</v>
      </c>
      <c r="CJ598" s="215">
        <f t="shared" si="1881"/>
        <v>0</v>
      </c>
      <c r="CK598" s="215">
        <f t="shared" si="1881"/>
        <v>0</v>
      </c>
      <c r="CL598" s="215">
        <f t="shared" si="1881"/>
        <v>0</v>
      </c>
      <c r="CM598" s="215">
        <f t="shared" si="1881"/>
        <v>0</v>
      </c>
      <c r="CN598" s="215">
        <f t="shared" si="1881"/>
        <v>0</v>
      </c>
      <c r="CO598" s="215">
        <f t="shared" si="1881"/>
        <v>0</v>
      </c>
      <c r="CP598" s="215">
        <f t="shared" si="1881"/>
        <v>0</v>
      </c>
      <c r="CQ598" s="215">
        <f t="shared" si="1881"/>
        <v>0</v>
      </c>
      <c r="CR598" s="215">
        <f t="shared" si="1881"/>
        <v>0</v>
      </c>
      <c r="CS598" s="209">
        <f t="shared" ref="CS598:CS667" si="1882">SUM(G598:CR598)</f>
        <v>0</v>
      </c>
      <c r="CT598" s="205"/>
      <c r="CU598" s="210">
        <f t="shared" si="1651"/>
        <v>0</v>
      </c>
      <c r="CV598" s="210">
        <f t="shared" si="1651"/>
        <v>0</v>
      </c>
      <c r="CW598" s="210">
        <f t="shared" si="1851"/>
        <v>0</v>
      </c>
      <c r="CX598" s="210">
        <f t="shared" si="1852"/>
        <v>0</v>
      </c>
      <c r="CY598" s="210">
        <f t="shared" si="1853"/>
        <v>0</v>
      </c>
      <c r="CZ598" s="210">
        <f t="shared" si="1854"/>
        <v>0</v>
      </c>
      <c r="DA598" s="210">
        <f t="shared" si="1652"/>
        <v>0</v>
      </c>
      <c r="DB598" s="210">
        <f t="shared" si="1652"/>
        <v>0</v>
      </c>
      <c r="DC598" s="210">
        <f t="shared" si="1855"/>
        <v>0</v>
      </c>
      <c r="DD598" s="210">
        <f t="shared" si="1856"/>
        <v>0</v>
      </c>
      <c r="DE598" s="210">
        <f t="shared" si="1857"/>
        <v>0</v>
      </c>
      <c r="DF598" s="210">
        <f t="shared" si="1858"/>
        <v>0</v>
      </c>
      <c r="DG598" s="210">
        <f t="shared" si="1859"/>
        <v>0</v>
      </c>
      <c r="DH598" s="210">
        <f t="shared" si="1860"/>
        <v>0</v>
      </c>
      <c r="DI598" s="210">
        <f t="shared" si="1861"/>
        <v>0</v>
      </c>
      <c r="DJ598" s="210">
        <f t="shared" si="1862"/>
        <v>0</v>
      </c>
      <c r="DK598" s="210">
        <f t="shared" si="1863"/>
        <v>0</v>
      </c>
      <c r="DL598" s="210">
        <f t="shared" si="1864"/>
        <v>0</v>
      </c>
      <c r="DN598" s="210">
        <f t="shared" si="1673"/>
        <v>0</v>
      </c>
      <c r="DO598" s="210">
        <f t="shared" si="1673"/>
        <v>0</v>
      </c>
      <c r="DP598" s="210">
        <f t="shared" si="1673"/>
        <v>0</v>
      </c>
      <c r="DQ598" s="210">
        <f t="shared" si="1673"/>
        <v>0</v>
      </c>
      <c r="DR598" s="210">
        <f t="shared" si="1673"/>
        <v>0</v>
      </c>
      <c r="DS598" s="210">
        <f t="shared" si="1673"/>
        <v>0</v>
      </c>
      <c r="DT598" s="210">
        <f t="shared" si="1673"/>
        <v>0</v>
      </c>
      <c r="DU598" s="210">
        <f t="shared" si="1849"/>
        <v>0</v>
      </c>
      <c r="DV598" s="210">
        <f t="shared" si="1849"/>
        <v>0</v>
      </c>
      <c r="DW598" s="210">
        <f t="shared" si="1849"/>
        <v>0</v>
      </c>
      <c r="DX598" s="210">
        <f t="shared" si="1849"/>
        <v>0</v>
      </c>
      <c r="DY598" s="210">
        <f t="shared" si="1849"/>
        <v>0</v>
      </c>
      <c r="DZ598" s="210">
        <f t="shared" si="1849"/>
        <v>0</v>
      </c>
      <c r="EA598" s="210">
        <f t="shared" si="1849"/>
        <v>0</v>
      </c>
      <c r="EB598" s="210">
        <f t="shared" si="1849"/>
        <v>0</v>
      </c>
      <c r="EC598" s="210">
        <f t="shared" si="1849"/>
        <v>0</v>
      </c>
      <c r="ED598" s="210">
        <f t="shared" si="1849"/>
        <v>0</v>
      </c>
      <c r="EE598" s="210">
        <f t="shared" si="1849"/>
        <v>0</v>
      </c>
      <c r="EF598" s="210">
        <f t="shared" si="1849"/>
        <v>0</v>
      </c>
      <c r="EG598" s="210">
        <f t="shared" si="1850"/>
        <v>0</v>
      </c>
      <c r="EH598" s="210">
        <f t="shared" si="1850"/>
        <v>0</v>
      </c>
      <c r="EI598" s="210">
        <f t="shared" si="1850"/>
        <v>0</v>
      </c>
      <c r="EJ598" s="210">
        <f t="shared" si="1780"/>
        <v>0</v>
      </c>
      <c r="EK598" s="210">
        <f t="shared" si="1780"/>
        <v>0</v>
      </c>
      <c r="EL598" s="210">
        <f t="shared" si="1780"/>
        <v>0</v>
      </c>
      <c r="EM598" s="210">
        <f t="shared" si="1780"/>
        <v>0</v>
      </c>
      <c r="EN598" s="210">
        <f t="shared" si="1780"/>
        <v>0</v>
      </c>
      <c r="EO598" s="210">
        <f t="shared" si="1780"/>
        <v>0</v>
      </c>
      <c r="EP598" s="210">
        <f t="shared" si="1715"/>
        <v>0</v>
      </c>
      <c r="EQ598" s="210">
        <f t="shared" si="1715"/>
        <v>0</v>
      </c>
      <c r="ES598" s="210">
        <f t="shared" si="1865"/>
        <v>0</v>
      </c>
      <c r="ET598" s="210">
        <f t="shared" si="1866"/>
        <v>0</v>
      </c>
      <c r="EU598" s="210">
        <f t="shared" si="1867"/>
        <v>0</v>
      </c>
      <c r="EV598" s="210">
        <f t="shared" si="1868"/>
        <v>0</v>
      </c>
      <c r="EW598" s="210">
        <f t="shared" si="1869"/>
        <v>0</v>
      </c>
      <c r="EX598" s="210">
        <f t="shared" si="1870"/>
        <v>0</v>
      </c>
      <c r="EY598" s="210">
        <f t="shared" si="1871"/>
        <v>0</v>
      </c>
      <c r="EZ598" s="210">
        <f t="shared" si="1872"/>
        <v>0</v>
      </c>
      <c r="FA598" s="210">
        <f t="shared" si="1873"/>
        <v>0</v>
      </c>
      <c r="FB598" s="210">
        <f t="shared" si="1874"/>
        <v>0</v>
      </c>
      <c r="FC598" s="210">
        <f t="shared" si="1875"/>
        <v>0</v>
      </c>
      <c r="FD598" s="210">
        <f t="shared" si="1876"/>
        <v>0</v>
      </c>
      <c r="FE598" s="210">
        <f t="shared" si="1877"/>
        <v>0</v>
      </c>
      <c r="FF598" s="210">
        <f t="shared" si="1878"/>
        <v>0</v>
      </c>
      <c r="FG598" s="210">
        <f t="shared" si="1879"/>
        <v>0</v>
      </c>
      <c r="FI598" s="211">
        <f t="shared" si="1781"/>
        <v>0</v>
      </c>
      <c r="FJ598" s="211">
        <f t="shared" si="1782"/>
        <v>0</v>
      </c>
      <c r="FK598" s="211">
        <f t="shared" si="1783"/>
        <v>0</v>
      </c>
      <c r="FL598" s="211">
        <f t="shared" si="1784"/>
        <v>0</v>
      </c>
      <c r="FM598" s="211">
        <f t="shared" si="1785"/>
        <v>0</v>
      </c>
      <c r="FN598" s="211">
        <f t="shared" si="1786"/>
        <v>0</v>
      </c>
      <c r="FO598" s="211">
        <f t="shared" si="1787"/>
        <v>0</v>
      </c>
      <c r="FP598" s="211">
        <f t="shared" si="1788"/>
        <v>0</v>
      </c>
      <c r="FQ598" s="211">
        <f t="shared" si="1789"/>
        <v>0</v>
      </c>
      <c r="FR598" s="211">
        <f t="shared" si="1790"/>
        <v>0</v>
      </c>
      <c r="FS598" s="211">
        <f t="shared" si="1791"/>
        <v>0</v>
      </c>
      <c r="FT598" s="211">
        <f t="shared" si="1792"/>
        <v>0</v>
      </c>
      <c r="FU598" s="211">
        <f t="shared" si="1793"/>
        <v>0</v>
      </c>
      <c r="FV598" s="211">
        <f t="shared" si="1794"/>
        <v>0</v>
      </c>
      <c r="FW598" s="211">
        <f t="shared" si="1795"/>
        <v>0</v>
      </c>
      <c r="FX598" s="211">
        <f t="shared" si="1796"/>
        <v>0</v>
      </c>
      <c r="FY598" s="211">
        <f t="shared" si="1797"/>
        <v>0</v>
      </c>
      <c r="FZ598" s="211">
        <f t="shared" si="1798"/>
        <v>0</v>
      </c>
      <c r="GA598" s="211">
        <f t="shared" si="1799"/>
        <v>0</v>
      </c>
      <c r="GB598" s="211">
        <f t="shared" si="1800"/>
        <v>0</v>
      </c>
      <c r="GC598" s="211">
        <f t="shared" si="1801"/>
        <v>0</v>
      </c>
      <c r="GD598" s="211">
        <f t="shared" si="1802"/>
        <v>0</v>
      </c>
      <c r="GE598" s="211">
        <f t="shared" si="1803"/>
        <v>0</v>
      </c>
      <c r="GF598" s="211">
        <f t="shared" si="1804"/>
        <v>0</v>
      </c>
      <c r="GG598" s="211">
        <f t="shared" si="1805"/>
        <v>0</v>
      </c>
      <c r="GH598" s="211">
        <f t="shared" si="1806"/>
        <v>0</v>
      </c>
      <c r="GI598" s="211">
        <f t="shared" si="1807"/>
        <v>0</v>
      </c>
      <c r="GJ598" s="211">
        <f t="shared" si="1808"/>
        <v>0</v>
      </c>
      <c r="GK598" s="211">
        <f t="shared" si="1809"/>
        <v>0</v>
      </c>
      <c r="GL598" s="211">
        <f t="shared" si="1810"/>
        <v>0</v>
      </c>
    </row>
    <row r="599" spans="3:194" s="234" customFormat="1">
      <c r="C599" s="39" t="s">
        <v>1175</v>
      </c>
      <c r="D599" s="247">
        <v>6101</v>
      </c>
      <c r="E599" s="248" t="s">
        <v>31</v>
      </c>
      <c r="F599" s="248" t="s">
        <v>31</v>
      </c>
      <c r="G599" s="224">
        <f>+I599+K599+M599+O599</f>
        <v>0</v>
      </c>
      <c r="H599" s="224">
        <f>+J599+L599+N599+P599</f>
        <v>0</v>
      </c>
      <c r="I599" s="222"/>
      <c r="J599" s="222"/>
      <c r="K599" s="222"/>
      <c r="L599" s="222"/>
      <c r="M599" s="222"/>
      <c r="N599" s="222"/>
      <c r="O599" s="222"/>
      <c r="P599" s="222"/>
      <c r="Q599" s="224">
        <f>SUM(R599:U599)</f>
        <v>0</v>
      </c>
      <c r="R599" s="222"/>
      <c r="S599" s="222"/>
      <c r="T599" s="222"/>
      <c r="U599" s="222"/>
      <c r="V599" s="224">
        <f>SUM(W599:Z599)</f>
        <v>0</v>
      </c>
      <c r="W599" s="222"/>
      <c r="X599" s="222"/>
      <c r="Y599" s="222"/>
      <c r="Z599" s="222"/>
      <c r="AA599" s="224">
        <f>SUM(AB599:AE599)</f>
        <v>0</v>
      </c>
      <c r="AB599" s="222"/>
      <c r="AC599" s="222"/>
      <c r="AD599" s="222"/>
      <c r="AE599" s="222"/>
      <c r="AF599" s="224">
        <f>SUM(AG599:AJ599)</f>
        <v>0</v>
      </c>
      <c r="AG599" s="222"/>
      <c r="AH599" s="222"/>
      <c r="AI599" s="222"/>
      <c r="AJ599" s="222"/>
      <c r="AK599" s="224">
        <f>+AM599+AO599+AQ599+AS599</f>
        <v>0</v>
      </c>
      <c r="AL599" s="224">
        <f>+AN599+AP599+AR599+AT599</f>
        <v>0</v>
      </c>
      <c r="AM599" s="222"/>
      <c r="AN599" s="222"/>
      <c r="AO599" s="222"/>
      <c r="AP599" s="222"/>
      <c r="AQ599" s="222"/>
      <c r="AR599" s="222"/>
      <c r="AS599" s="222"/>
      <c r="AT599" s="222"/>
      <c r="AU599" s="224">
        <f>SUM(AV599:AY599)</f>
        <v>0</v>
      </c>
      <c r="AV599" s="222"/>
      <c r="AW599" s="222"/>
      <c r="AX599" s="222"/>
      <c r="AY599" s="222"/>
      <c r="AZ599" s="224">
        <f>SUM(BA599:BD599)</f>
        <v>0</v>
      </c>
      <c r="BA599" s="222"/>
      <c r="BB599" s="222"/>
      <c r="BC599" s="222"/>
      <c r="BD599" s="222"/>
      <c r="BE599" s="224">
        <f>SUM(BF599:BI599)</f>
        <v>0</v>
      </c>
      <c r="BF599" s="222"/>
      <c r="BG599" s="222"/>
      <c r="BH599" s="222"/>
      <c r="BI599" s="222"/>
      <c r="BJ599" s="224">
        <f>SUM(BK599:BN599)</f>
        <v>0</v>
      </c>
      <c r="BK599" s="222"/>
      <c r="BL599" s="222"/>
      <c r="BM599" s="222"/>
      <c r="BN599" s="222"/>
      <c r="BO599" s="224">
        <f>SUM(BP599:BS599)</f>
        <v>0</v>
      </c>
      <c r="BP599" s="222"/>
      <c r="BQ599" s="222"/>
      <c r="BR599" s="222"/>
      <c r="BS599" s="222"/>
      <c r="BT599" s="224">
        <f>SUM(BU599:BX599)</f>
        <v>0</v>
      </c>
      <c r="BU599" s="222"/>
      <c r="BV599" s="222"/>
      <c r="BW599" s="222"/>
      <c r="BX599" s="222"/>
      <c r="BY599" s="224">
        <f>SUM(BZ599:CC599)</f>
        <v>0</v>
      </c>
      <c r="BZ599" s="222"/>
      <c r="CA599" s="222"/>
      <c r="CB599" s="222"/>
      <c r="CC599" s="222"/>
      <c r="CD599" s="224">
        <f>SUM(CE599:CH599)</f>
        <v>0</v>
      </c>
      <c r="CE599" s="222"/>
      <c r="CF599" s="222"/>
      <c r="CG599" s="222"/>
      <c r="CH599" s="222"/>
      <c r="CI599" s="224">
        <f>SUM(CJ599:CM599)</f>
        <v>0</v>
      </c>
      <c r="CJ599" s="222"/>
      <c r="CK599" s="222"/>
      <c r="CL599" s="222"/>
      <c r="CM599" s="222"/>
      <c r="CN599" s="224">
        <f>SUM(CO599:CR599)</f>
        <v>0</v>
      </c>
      <c r="CO599" s="222"/>
      <c r="CP599" s="222"/>
      <c r="CQ599" s="222"/>
      <c r="CR599" s="222"/>
      <c r="CS599" s="209">
        <f t="shared" si="1882"/>
        <v>0</v>
      </c>
      <c r="CT599" s="205"/>
      <c r="CU599" s="210">
        <f t="shared" si="1651"/>
        <v>0</v>
      </c>
      <c r="CV599" s="210">
        <f t="shared" si="1651"/>
        <v>0</v>
      </c>
      <c r="CW599" s="210">
        <f t="shared" si="1851"/>
        <v>0</v>
      </c>
      <c r="CX599" s="210">
        <f t="shared" si="1852"/>
        <v>0</v>
      </c>
      <c r="CY599" s="210">
        <f t="shared" si="1853"/>
        <v>0</v>
      </c>
      <c r="CZ599" s="210">
        <f t="shared" si="1854"/>
        <v>0</v>
      </c>
      <c r="DA599" s="210">
        <f t="shared" si="1652"/>
        <v>0</v>
      </c>
      <c r="DB599" s="210">
        <f t="shared" si="1652"/>
        <v>0</v>
      </c>
      <c r="DC599" s="210">
        <f t="shared" si="1855"/>
        <v>0</v>
      </c>
      <c r="DD599" s="210">
        <f t="shared" si="1856"/>
        <v>0</v>
      </c>
      <c r="DE599" s="210">
        <f t="shared" si="1857"/>
        <v>0</v>
      </c>
      <c r="DF599" s="210">
        <f t="shared" si="1858"/>
        <v>0</v>
      </c>
      <c r="DG599" s="210">
        <f t="shared" si="1859"/>
        <v>0</v>
      </c>
      <c r="DH599" s="210">
        <f t="shared" si="1860"/>
        <v>0</v>
      </c>
      <c r="DI599" s="210">
        <f t="shared" si="1861"/>
        <v>0</v>
      </c>
      <c r="DJ599" s="210">
        <f t="shared" si="1862"/>
        <v>0</v>
      </c>
      <c r="DK599" s="210">
        <f t="shared" si="1863"/>
        <v>0</v>
      </c>
      <c r="DL599" s="210">
        <f t="shared" si="1864"/>
        <v>0</v>
      </c>
      <c r="DN599" s="210">
        <f t="shared" si="1673"/>
        <v>0</v>
      </c>
      <c r="DO599" s="210">
        <f t="shared" si="1673"/>
        <v>0</v>
      </c>
      <c r="DP599" s="210">
        <f t="shared" si="1673"/>
        <v>0</v>
      </c>
      <c r="DQ599" s="210">
        <f t="shared" si="1673"/>
        <v>0</v>
      </c>
      <c r="DR599" s="210">
        <f t="shared" si="1673"/>
        <v>0</v>
      </c>
      <c r="DS599" s="210">
        <f t="shared" si="1673"/>
        <v>0</v>
      </c>
      <c r="DT599" s="210">
        <f t="shared" si="1673"/>
        <v>0</v>
      </c>
      <c r="DU599" s="210">
        <f t="shared" si="1849"/>
        <v>0</v>
      </c>
      <c r="DV599" s="210">
        <f t="shared" si="1849"/>
        <v>0</v>
      </c>
      <c r="DW599" s="210">
        <f t="shared" si="1849"/>
        <v>0</v>
      </c>
      <c r="DX599" s="210">
        <f t="shared" si="1849"/>
        <v>0</v>
      </c>
      <c r="DY599" s="210">
        <f t="shared" si="1849"/>
        <v>0</v>
      </c>
      <c r="DZ599" s="210">
        <f t="shared" si="1849"/>
        <v>0</v>
      </c>
      <c r="EA599" s="210">
        <f t="shared" si="1849"/>
        <v>0</v>
      </c>
      <c r="EB599" s="210">
        <f t="shared" si="1849"/>
        <v>0</v>
      </c>
      <c r="EC599" s="210">
        <f t="shared" si="1849"/>
        <v>0</v>
      </c>
      <c r="ED599" s="210">
        <f t="shared" si="1849"/>
        <v>0</v>
      </c>
      <c r="EE599" s="210">
        <f t="shared" si="1849"/>
        <v>0</v>
      </c>
      <c r="EF599" s="210">
        <f t="shared" si="1849"/>
        <v>0</v>
      </c>
      <c r="EG599" s="210">
        <f t="shared" si="1850"/>
        <v>0</v>
      </c>
      <c r="EH599" s="210">
        <f t="shared" si="1850"/>
        <v>0</v>
      </c>
      <c r="EI599" s="210">
        <f t="shared" si="1850"/>
        <v>0</v>
      </c>
      <c r="EJ599" s="210">
        <f t="shared" si="1780"/>
        <v>0</v>
      </c>
      <c r="EK599" s="210">
        <f t="shared" si="1780"/>
        <v>0</v>
      </c>
      <c r="EL599" s="210">
        <f t="shared" si="1780"/>
        <v>0</v>
      </c>
      <c r="EM599" s="210">
        <f t="shared" si="1780"/>
        <v>0</v>
      </c>
      <c r="EN599" s="210">
        <f t="shared" si="1780"/>
        <v>0</v>
      </c>
      <c r="EO599" s="210">
        <f t="shared" si="1780"/>
        <v>0</v>
      </c>
      <c r="EP599" s="210">
        <f t="shared" si="1715"/>
        <v>0</v>
      </c>
      <c r="EQ599" s="210">
        <f t="shared" si="1715"/>
        <v>0</v>
      </c>
      <c r="ES599" s="210">
        <f t="shared" si="1865"/>
        <v>0</v>
      </c>
      <c r="ET599" s="210">
        <f t="shared" si="1866"/>
        <v>0</v>
      </c>
      <c r="EU599" s="210">
        <f t="shared" si="1867"/>
        <v>0</v>
      </c>
      <c r="EV599" s="210">
        <f t="shared" si="1868"/>
        <v>0</v>
      </c>
      <c r="EW599" s="210">
        <f t="shared" si="1869"/>
        <v>0</v>
      </c>
      <c r="EX599" s="210">
        <f t="shared" si="1870"/>
        <v>0</v>
      </c>
      <c r="EY599" s="210">
        <f t="shared" si="1871"/>
        <v>0</v>
      </c>
      <c r="EZ599" s="210">
        <f t="shared" si="1872"/>
        <v>0</v>
      </c>
      <c r="FA599" s="210">
        <f t="shared" si="1873"/>
        <v>0</v>
      </c>
      <c r="FB599" s="210">
        <f t="shared" si="1874"/>
        <v>0</v>
      </c>
      <c r="FC599" s="210">
        <f t="shared" si="1875"/>
        <v>0</v>
      </c>
      <c r="FD599" s="210">
        <f t="shared" si="1876"/>
        <v>0</v>
      </c>
      <c r="FE599" s="210">
        <f t="shared" si="1877"/>
        <v>0</v>
      </c>
      <c r="FF599" s="210">
        <f t="shared" si="1878"/>
        <v>0</v>
      </c>
      <c r="FG599" s="210">
        <f t="shared" si="1879"/>
        <v>0</v>
      </c>
      <c r="FI599" s="211">
        <f t="shared" si="1781"/>
        <v>0</v>
      </c>
      <c r="FJ599" s="211">
        <f t="shared" si="1782"/>
        <v>0</v>
      </c>
      <c r="FK599" s="211">
        <f t="shared" si="1783"/>
        <v>0</v>
      </c>
      <c r="FL599" s="211">
        <f t="shared" si="1784"/>
        <v>0</v>
      </c>
      <c r="FM599" s="211">
        <f t="shared" si="1785"/>
        <v>0</v>
      </c>
      <c r="FN599" s="211">
        <f t="shared" si="1786"/>
        <v>0</v>
      </c>
      <c r="FO599" s="211">
        <f t="shared" si="1787"/>
        <v>0</v>
      </c>
      <c r="FP599" s="211">
        <f t="shared" si="1788"/>
        <v>0</v>
      </c>
      <c r="FQ599" s="211">
        <f t="shared" si="1789"/>
        <v>0</v>
      </c>
      <c r="FR599" s="211">
        <f t="shared" si="1790"/>
        <v>0</v>
      </c>
      <c r="FS599" s="211">
        <f t="shared" si="1791"/>
        <v>0</v>
      </c>
      <c r="FT599" s="211">
        <f t="shared" si="1792"/>
        <v>0</v>
      </c>
      <c r="FU599" s="211">
        <f t="shared" si="1793"/>
        <v>0</v>
      </c>
      <c r="FV599" s="211">
        <f t="shared" si="1794"/>
        <v>0</v>
      </c>
      <c r="FW599" s="211">
        <f t="shared" si="1795"/>
        <v>0</v>
      </c>
      <c r="FX599" s="211">
        <f t="shared" si="1796"/>
        <v>0</v>
      </c>
      <c r="FY599" s="211">
        <f t="shared" si="1797"/>
        <v>0</v>
      </c>
      <c r="FZ599" s="211">
        <f t="shared" si="1798"/>
        <v>0</v>
      </c>
      <c r="GA599" s="211">
        <f t="shared" si="1799"/>
        <v>0</v>
      </c>
      <c r="GB599" s="211">
        <f t="shared" si="1800"/>
        <v>0</v>
      </c>
      <c r="GC599" s="211">
        <f t="shared" si="1801"/>
        <v>0</v>
      </c>
      <c r="GD599" s="211">
        <f t="shared" si="1802"/>
        <v>0</v>
      </c>
      <c r="GE599" s="211">
        <f t="shared" si="1803"/>
        <v>0</v>
      </c>
      <c r="GF599" s="211">
        <f t="shared" si="1804"/>
        <v>0</v>
      </c>
      <c r="GG599" s="211">
        <f t="shared" si="1805"/>
        <v>0</v>
      </c>
      <c r="GH599" s="211">
        <f t="shared" si="1806"/>
        <v>0</v>
      </c>
      <c r="GI599" s="211">
        <f t="shared" si="1807"/>
        <v>0</v>
      </c>
      <c r="GJ599" s="211">
        <f t="shared" si="1808"/>
        <v>0</v>
      </c>
      <c r="GK599" s="211">
        <f t="shared" si="1809"/>
        <v>0</v>
      </c>
      <c r="GL599" s="211">
        <f t="shared" si="1810"/>
        <v>0</v>
      </c>
    </row>
    <row r="600" spans="3:194">
      <c r="C600" s="32" t="s">
        <v>1176</v>
      </c>
      <c r="D600" s="216">
        <v>6200</v>
      </c>
      <c r="E600" s="217" t="s">
        <v>31</v>
      </c>
      <c r="F600" s="217" t="s">
        <v>31</v>
      </c>
      <c r="G600" s="218">
        <f>+G601+G620</f>
        <v>0</v>
      </c>
      <c r="H600" s="218">
        <f>+H601+H620</f>
        <v>0</v>
      </c>
      <c r="I600" s="218">
        <f t="shared" ref="I600:BT600" si="1883">+I601+I620</f>
        <v>0</v>
      </c>
      <c r="J600" s="218">
        <f t="shared" si="1883"/>
        <v>0</v>
      </c>
      <c r="K600" s="218">
        <f t="shared" si="1883"/>
        <v>0</v>
      </c>
      <c r="L600" s="218">
        <f t="shared" si="1883"/>
        <v>0</v>
      </c>
      <c r="M600" s="218">
        <f t="shared" si="1883"/>
        <v>0</v>
      </c>
      <c r="N600" s="218">
        <f t="shared" si="1883"/>
        <v>0</v>
      </c>
      <c r="O600" s="218">
        <f t="shared" si="1883"/>
        <v>0</v>
      </c>
      <c r="P600" s="218">
        <f t="shared" si="1883"/>
        <v>0</v>
      </c>
      <c r="Q600" s="218">
        <f t="shared" si="1883"/>
        <v>0</v>
      </c>
      <c r="R600" s="218">
        <f t="shared" si="1883"/>
        <v>0</v>
      </c>
      <c r="S600" s="218">
        <f t="shared" si="1883"/>
        <v>0</v>
      </c>
      <c r="T600" s="218">
        <f t="shared" si="1883"/>
        <v>0</v>
      </c>
      <c r="U600" s="218">
        <f t="shared" si="1883"/>
        <v>0</v>
      </c>
      <c r="V600" s="218">
        <f t="shared" si="1883"/>
        <v>0</v>
      </c>
      <c r="W600" s="218">
        <f t="shared" si="1883"/>
        <v>0</v>
      </c>
      <c r="X600" s="218">
        <f t="shared" si="1883"/>
        <v>0</v>
      </c>
      <c r="Y600" s="218">
        <f t="shared" si="1883"/>
        <v>0</v>
      </c>
      <c r="Z600" s="218">
        <f t="shared" si="1883"/>
        <v>0</v>
      </c>
      <c r="AA600" s="218">
        <f t="shared" si="1883"/>
        <v>0</v>
      </c>
      <c r="AB600" s="218">
        <f t="shared" si="1883"/>
        <v>0</v>
      </c>
      <c r="AC600" s="218">
        <f t="shared" si="1883"/>
        <v>0</v>
      </c>
      <c r="AD600" s="218">
        <f t="shared" si="1883"/>
        <v>0</v>
      </c>
      <c r="AE600" s="218">
        <f t="shared" si="1883"/>
        <v>0</v>
      </c>
      <c r="AF600" s="218">
        <f t="shared" si="1883"/>
        <v>0</v>
      </c>
      <c r="AG600" s="218">
        <f t="shared" si="1883"/>
        <v>0</v>
      </c>
      <c r="AH600" s="218">
        <f t="shared" si="1883"/>
        <v>0</v>
      </c>
      <c r="AI600" s="218">
        <f t="shared" si="1883"/>
        <v>0</v>
      </c>
      <c r="AJ600" s="218">
        <f t="shared" si="1883"/>
        <v>0</v>
      </c>
      <c r="AK600" s="218">
        <f t="shared" si="1883"/>
        <v>0</v>
      </c>
      <c r="AL600" s="218">
        <f t="shared" si="1883"/>
        <v>0</v>
      </c>
      <c r="AM600" s="218">
        <f t="shared" si="1883"/>
        <v>0</v>
      </c>
      <c r="AN600" s="218">
        <f t="shared" si="1883"/>
        <v>0</v>
      </c>
      <c r="AO600" s="218">
        <f t="shared" si="1883"/>
        <v>0</v>
      </c>
      <c r="AP600" s="218">
        <f t="shared" si="1883"/>
        <v>0</v>
      </c>
      <c r="AQ600" s="218">
        <f t="shared" si="1883"/>
        <v>0</v>
      </c>
      <c r="AR600" s="218">
        <f t="shared" si="1883"/>
        <v>0</v>
      </c>
      <c r="AS600" s="218">
        <f t="shared" si="1883"/>
        <v>0</v>
      </c>
      <c r="AT600" s="218">
        <f t="shared" si="1883"/>
        <v>0</v>
      </c>
      <c r="AU600" s="218">
        <f t="shared" si="1883"/>
        <v>0</v>
      </c>
      <c r="AV600" s="218">
        <f t="shared" si="1883"/>
        <v>0</v>
      </c>
      <c r="AW600" s="218">
        <f t="shared" si="1883"/>
        <v>0</v>
      </c>
      <c r="AX600" s="218">
        <f t="shared" si="1883"/>
        <v>0</v>
      </c>
      <c r="AY600" s="218">
        <f t="shared" si="1883"/>
        <v>0</v>
      </c>
      <c r="AZ600" s="218">
        <f t="shared" si="1883"/>
        <v>0</v>
      </c>
      <c r="BA600" s="218">
        <f t="shared" si="1883"/>
        <v>0</v>
      </c>
      <c r="BB600" s="218">
        <f t="shared" si="1883"/>
        <v>0</v>
      </c>
      <c r="BC600" s="218">
        <f t="shared" si="1883"/>
        <v>0</v>
      </c>
      <c r="BD600" s="218">
        <f t="shared" si="1883"/>
        <v>0</v>
      </c>
      <c r="BE600" s="218">
        <f t="shared" si="1883"/>
        <v>0</v>
      </c>
      <c r="BF600" s="218">
        <f t="shared" si="1883"/>
        <v>0</v>
      </c>
      <c r="BG600" s="218">
        <f t="shared" si="1883"/>
        <v>0</v>
      </c>
      <c r="BH600" s="218">
        <f t="shared" si="1883"/>
        <v>0</v>
      </c>
      <c r="BI600" s="218">
        <f t="shared" si="1883"/>
        <v>0</v>
      </c>
      <c r="BJ600" s="218">
        <f t="shared" si="1883"/>
        <v>0</v>
      </c>
      <c r="BK600" s="218">
        <f t="shared" si="1883"/>
        <v>0</v>
      </c>
      <c r="BL600" s="218">
        <f t="shared" si="1883"/>
        <v>0</v>
      </c>
      <c r="BM600" s="218">
        <f t="shared" si="1883"/>
        <v>0</v>
      </c>
      <c r="BN600" s="218">
        <f t="shared" si="1883"/>
        <v>0</v>
      </c>
      <c r="BO600" s="218">
        <f t="shared" si="1883"/>
        <v>0</v>
      </c>
      <c r="BP600" s="218">
        <f t="shared" si="1883"/>
        <v>0</v>
      </c>
      <c r="BQ600" s="218">
        <f t="shared" si="1883"/>
        <v>0</v>
      </c>
      <c r="BR600" s="218">
        <f t="shared" si="1883"/>
        <v>0</v>
      </c>
      <c r="BS600" s="218">
        <f t="shared" si="1883"/>
        <v>0</v>
      </c>
      <c r="BT600" s="218">
        <f t="shared" si="1883"/>
        <v>0</v>
      </c>
      <c r="BU600" s="218">
        <f t="shared" ref="BU600:CR600" si="1884">+BU601+BU620</f>
        <v>0</v>
      </c>
      <c r="BV600" s="218">
        <f t="shared" si="1884"/>
        <v>0</v>
      </c>
      <c r="BW600" s="218">
        <f t="shared" si="1884"/>
        <v>0</v>
      </c>
      <c r="BX600" s="218">
        <f t="shared" si="1884"/>
        <v>0</v>
      </c>
      <c r="BY600" s="218">
        <f t="shared" si="1884"/>
        <v>0</v>
      </c>
      <c r="BZ600" s="218">
        <f t="shared" si="1884"/>
        <v>0</v>
      </c>
      <c r="CA600" s="218">
        <f t="shared" si="1884"/>
        <v>0</v>
      </c>
      <c r="CB600" s="218">
        <f t="shared" si="1884"/>
        <v>0</v>
      </c>
      <c r="CC600" s="218">
        <f t="shared" si="1884"/>
        <v>0</v>
      </c>
      <c r="CD600" s="218">
        <f t="shared" si="1884"/>
        <v>0</v>
      </c>
      <c r="CE600" s="218">
        <f t="shared" si="1884"/>
        <v>0</v>
      </c>
      <c r="CF600" s="218">
        <f t="shared" si="1884"/>
        <v>0</v>
      </c>
      <c r="CG600" s="218">
        <f t="shared" si="1884"/>
        <v>0</v>
      </c>
      <c r="CH600" s="218">
        <f t="shared" si="1884"/>
        <v>0</v>
      </c>
      <c r="CI600" s="218">
        <f t="shared" si="1884"/>
        <v>0</v>
      </c>
      <c r="CJ600" s="218">
        <f t="shared" si="1884"/>
        <v>0</v>
      </c>
      <c r="CK600" s="218">
        <f t="shared" si="1884"/>
        <v>0</v>
      </c>
      <c r="CL600" s="218">
        <f t="shared" si="1884"/>
        <v>0</v>
      </c>
      <c r="CM600" s="218">
        <f t="shared" si="1884"/>
        <v>0</v>
      </c>
      <c r="CN600" s="218">
        <f t="shared" si="1884"/>
        <v>0</v>
      </c>
      <c r="CO600" s="218">
        <f t="shared" si="1884"/>
        <v>0</v>
      </c>
      <c r="CP600" s="218">
        <f t="shared" si="1884"/>
        <v>0</v>
      </c>
      <c r="CQ600" s="218">
        <f t="shared" si="1884"/>
        <v>0</v>
      </c>
      <c r="CR600" s="218">
        <f t="shared" si="1884"/>
        <v>0</v>
      </c>
      <c r="CS600" s="209">
        <f t="shared" si="1882"/>
        <v>0</v>
      </c>
      <c r="CT600" s="205"/>
      <c r="CU600" s="210">
        <f t="shared" si="1651"/>
        <v>0</v>
      </c>
      <c r="CV600" s="210">
        <f t="shared" si="1651"/>
        <v>0</v>
      </c>
      <c r="CW600" s="210">
        <f t="shared" si="1851"/>
        <v>0</v>
      </c>
      <c r="CX600" s="210">
        <f t="shared" si="1852"/>
        <v>0</v>
      </c>
      <c r="CY600" s="210">
        <f t="shared" si="1853"/>
        <v>0</v>
      </c>
      <c r="CZ600" s="210">
        <f t="shared" si="1854"/>
        <v>0</v>
      </c>
      <c r="DA600" s="210">
        <f t="shared" si="1652"/>
        <v>0</v>
      </c>
      <c r="DB600" s="210">
        <f t="shared" si="1652"/>
        <v>0</v>
      </c>
      <c r="DC600" s="210">
        <f t="shared" si="1855"/>
        <v>0</v>
      </c>
      <c r="DD600" s="210">
        <f t="shared" si="1856"/>
        <v>0</v>
      </c>
      <c r="DE600" s="210">
        <f t="shared" si="1857"/>
        <v>0</v>
      </c>
      <c r="DF600" s="210">
        <f t="shared" si="1858"/>
        <v>0</v>
      </c>
      <c r="DG600" s="210">
        <f t="shared" si="1859"/>
        <v>0</v>
      </c>
      <c r="DH600" s="210">
        <f t="shared" si="1860"/>
        <v>0</v>
      </c>
      <c r="DI600" s="210">
        <f t="shared" si="1861"/>
        <v>0</v>
      </c>
      <c r="DJ600" s="210">
        <f t="shared" si="1862"/>
        <v>0</v>
      </c>
      <c r="DK600" s="210">
        <f t="shared" si="1863"/>
        <v>0</v>
      </c>
      <c r="DL600" s="210">
        <f t="shared" si="1864"/>
        <v>0</v>
      </c>
      <c r="DN600" s="210">
        <f t="shared" si="1673"/>
        <v>0</v>
      </c>
      <c r="DO600" s="210">
        <f t="shared" si="1673"/>
        <v>0</v>
      </c>
      <c r="DP600" s="210">
        <f t="shared" si="1673"/>
        <v>0</v>
      </c>
      <c r="DQ600" s="210">
        <f t="shared" si="1673"/>
        <v>0</v>
      </c>
      <c r="DR600" s="210">
        <f t="shared" si="1673"/>
        <v>0</v>
      </c>
      <c r="DS600" s="210">
        <f t="shared" si="1673"/>
        <v>0</v>
      </c>
      <c r="DT600" s="210">
        <f t="shared" si="1673"/>
        <v>0</v>
      </c>
      <c r="DU600" s="210">
        <f t="shared" si="1849"/>
        <v>0</v>
      </c>
      <c r="DV600" s="210">
        <f t="shared" si="1849"/>
        <v>0</v>
      </c>
      <c r="DW600" s="210">
        <f t="shared" si="1849"/>
        <v>0</v>
      </c>
      <c r="DX600" s="210">
        <f t="shared" si="1849"/>
        <v>0</v>
      </c>
      <c r="DY600" s="210">
        <f t="shared" si="1849"/>
        <v>0</v>
      </c>
      <c r="DZ600" s="210">
        <f t="shared" si="1849"/>
        <v>0</v>
      </c>
      <c r="EA600" s="210">
        <f t="shared" si="1849"/>
        <v>0</v>
      </c>
      <c r="EB600" s="210">
        <f t="shared" si="1849"/>
        <v>0</v>
      </c>
      <c r="EC600" s="210">
        <f t="shared" si="1849"/>
        <v>0</v>
      </c>
      <c r="ED600" s="210">
        <f t="shared" si="1849"/>
        <v>0</v>
      </c>
      <c r="EE600" s="210">
        <f t="shared" si="1849"/>
        <v>0</v>
      </c>
      <c r="EF600" s="210">
        <f t="shared" si="1849"/>
        <v>0</v>
      </c>
      <c r="EG600" s="210">
        <f t="shared" si="1850"/>
        <v>0</v>
      </c>
      <c r="EH600" s="210">
        <f t="shared" si="1850"/>
        <v>0</v>
      </c>
      <c r="EI600" s="210">
        <f t="shared" si="1850"/>
        <v>0</v>
      </c>
      <c r="EJ600" s="210">
        <f t="shared" si="1780"/>
        <v>0</v>
      </c>
      <c r="EK600" s="210">
        <f t="shared" si="1780"/>
        <v>0</v>
      </c>
      <c r="EL600" s="210">
        <f t="shared" si="1780"/>
        <v>0</v>
      </c>
      <c r="EM600" s="210">
        <f t="shared" si="1780"/>
        <v>0</v>
      </c>
      <c r="EN600" s="210">
        <f t="shared" si="1780"/>
        <v>0</v>
      </c>
      <c r="EO600" s="210">
        <f t="shared" si="1780"/>
        <v>0</v>
      </c>
      <c r="EP600" s="210">
        <f t="shared" si="1715"/>
        <v>0</v>
      </c>
      <c r="EQ600" s="210">
        <f t="shared" si="1715"/>
        <v>0</v>
      </c>
      <c r="ES600" s="210">
        <f t="shared" si="1865"/>
        <v>0</v>
      </c>
      <c r="ET600" s="210">
        <f t="shared" si="1866"/>
        <v>0</v>
      </c>
      <c r="EU600" s="210">
        <f t="shared" si="1867"/>
        <v>0</v>
      </c>
      <c r="EV600" s="210">
        <f t="shared" si="1868"/>
        <v>0</v>
      </c>
      <c r="EW600" s="210">
        <f t="shared" si="1869"/>
        <v>0</v>
      </c>
      <c r="EX600" s="210">
        <f t="shared" si="1870"/>
        <v>0</v>
      </c>
      <c r="EY600" s="210">
        <f t="shared" si="1871"/>
        <v>0</v>
      </c>
      <c r="EZ600" s="210">
        <f t="shared" si="1872"/>
        <v>0</v>
      </c>
      <c r="FA600" s="210">
        <f t="shared" si="1873"/>
        <v>0</v>
      </c>
      <c r="FB600" s="210">
        <f t="shared" si="1874"/>
        <v>0</v>
      </c>
      <c r="FC600" s="210">
        <f t="shared" si="1875"/>
        <v>0</v>
      </c>
      <c r="FD600" s="210">
        <f t="shared" si="1876"/>
        <v>0</v>
      </c>
      <c r="FE600" s="210">
        <f t="shared" si="1877"/>
        <v>0</v>
      </c>
      <c r="FF600" s="210">
        <f t="shared" si="1878"/>
        <v>0</v>
      </c>
      <c r="FG600" s="210">
        <f t="shared" si="1879"/>
        <v>0</v>
      </c>
      <c r="FI600" s="211">
        <f t="shared" si="1781"/>
        <v>0</v>
      </c>
      <c r="FJ600" s="211">
        <f t="shared" si="1782"/>
        <v>0</v>
      </c>
      <c r="FK600" s="211">
        <f t="shared" si="1783"/>
        <v>0</v>
      </c>
      <c r="FL600" s="211">
        <f t="shared" si="1784"/>
        <v>0</v>
      </c>
      <c r="FM600" s="211">
        <f t="shared" si="1785"/>
        <v>0</v>
      </c>
      <c r="FN600" s="211">
        <f t="shared" si="1786"/>
        <v>0</v>
      </c>
      <c r="FO600" s="211">
        <f t="shared" si="1787"/>
        <v>0</v>
      </c>
      <c r="FP600" s="211">
        <f t="shared" si="1788"/>
        <v>0</v>
      </c>
      <c r="FQ600" s="211">
        <f t="shared" si="1789"/>
        <v>0</v>
      </c>
      <c r="FR600" s="211">
        <f t="shared" si="1790"/>
        <v>0</v>
      </c>
      <c r="FS600" s="211">
        <f t="shared" si="1791"/>
        <v>0</v>
      </c>
      <c r="FT600" s="211">
        <f t="shared" si="1792"/>
        <v>0</v>
      </c>
      <c r="FU600" s="211">
        <f t="shared" si="1793"/>
        <v>0</v>
      </c>
      <c r="FV600" s="211">
        <f t="shared" si="1794"/>
        <v>0</v>
      </c>
      <c r="FW600" s="211">
        <f t="shared" si="1795"/>
        <v>0</v>
      </c>
      <c r="FX600" s="211">
        <f t="shared" si="1796"/>
        <v>0</v>
      </c>
      <c r="FY600" s="211">
        <f t="shared" si="1797"/>
        <v>0</v>
      </c>
      <c r="FZ600" s="211">
        <f t="shared" si="1798"/>
        <v>0</v>
      </c>
      <c r="GA600" s="211">
        <f t="shared" si="1799"/>
        <v>0</v>
      </c>
      <c r="GB600" s="211">
        <f t="shared" si="1800"/>
        <v>0</v>
      </c>
      <c r="GC600" s="211">
        <f t="shared" si="1801"/>
        <v>0</v>
      </c>
      <c r="GD600" s="211">
        <f t="shared" si="1802"/>
        <v>0</v>
      </c>
      <c r="GE600" s="211">
        <f t="shared" si="1803"/>
        <v>0</v>
      </c>
      <c r="GF600" s="211">
        <f t="shared" si="1804"/>
        <v>0</v>
      </c>
      <c r="GG600" s="211">
        <f t="shared" si="1805"/>
        <v>0</v>
      </c>
      <c r="GH600" s="211">
        <f t="shared" si="1806"/>
        <v>0</v>
      </c>
      <c r="GI600" s="211">
        <f t="shared" si="1807"/>
        <v>0</v>
      </c>
      <c r="GJ600" s="211">
        <f t="shared" si="1808"/>
        <v>0</v>
      </c>
      <c r="GK600" s="211">
        <f t="shared" si="1809"/>
        <v>0</v>
      </c>
      <c r="GL600" s="211">
        <f t="shared" si="1810"/>
        <v>0</v>
      </c>
    </row>
    <row r="601" spans="3:194" ht="42.75">
      <c r="C601" s="40" t="s">
        <v>1177</v>
      </c>
      <c r="D601" s="250">
        <v>6201</v>
      </c>
      <c r="E601" s="251" t="s">
        <v>31</v>
      </c>
      <c r="F601" s="251" t="s">
        <v>31</v>
      </c>
      <c r="G601" s="252">
        <f>SUM(G603:G619)</f>
        <v>0</v>
      </c>
      <c r="H601" s="252">
        <f>SUM(H603:H619)</f>
        <v>0</v>
      </c>
      <c r="I601" s="252">
        <f t="shared" ref="I601:BT601" si="1885">SUM(I603:I619)</f>
        <v>0</v>
      </c>
      <c r="J601" s="252">
        <f t="shared" si="1885"/>
        <v>0</v>
      </c>
      <c r="K601" s="252">
        <f t="shared" si="1885"/>
        <v>0</v>
      </c>
      <c r="L601" s="252">
        <f t="shared" si="1885"/>
        <v>0</v>
      </c>
      <c r="M601" s="252">
        <f t="shared" si="1885"/>
        <v>0</v>
      </c>
      <c r="N601" s="252">
        <f t="shared" si="1885"/>
        <v>0</v>
      </c>
      <c r="O601" s="252">
        <f t="shared" si="1885"/>
        <v>0</v>
      </c>
      <c r="P601" s="252">
        <f t="shared" si="1885"/>
        <v>0</v>
      </c>
      <c r="Q601" s="252">
        <f t="shared" si="1885"/>
        <v>0</v>
      </c>
      <c r="R601" s="252">
        <f t="shared" si="1885"/>
        <v>0</v>
      </c>
      <c r="S601" s="252">
        <f t="shared" si="1885"/>
        <v>0</v>
      </c>
      <c r="T601" s="252">
        <f t="shared" si="1885"/>
        <v>0</v>
      </c>
      <c r="U601" s="252">
        <f t="shared" si="1885"/>
        <v>0</v>
      </c>
      <c r="V601" s="252">
        <f t="shared" si="1885"/>
        <v>0</v>
      </c>
      <c r="W601" s="252">
        <f t="shared" si="1885"/>
        <v>0</v>
      </c>
      <c r="X601" s="252">
        <f t="shared" si="1885"/>
        <v>0</v>
      </c>
      <c r="Y601" s="252">
        <f t="shared" si="1885"/>
        <v>0</v>
      </c>
      <c r="Z601" s="252">
        <f t="shared" si="1885"/>
        <v>0</v>
      </c>
      <c r="AA601" s="252">
        <f t="shared" si="1885"/>
        <v>0</v>
      </c>
      <c r="AB601" s="252">
        <f t="shared" si="1885"/>
        <v>0</v>
      </c>
      <c r="AC601" s="252">
        <f t="shared" si="1885"/>
        <v>0</v>
      </c>
      <c r="AD601" s="252">
        <f t="shared" si="1885"/>
        <v>0</v>
      </c>
      <c r="AE601" s="252">
        <f t="shared" si="1885"/>
        <v>0</v>
      </c>
      <c r="AF601" s="252">
        <f t="shared" si="1885"/>
        <v>0</v>
      </c>
      <c r="AG601" s="252">
        <f t="shared" si="1885"/>
        <v>0</v>
      </c>
      <c r="AH601" s="252">
        <f t="shared" si="1885"/>
        <v>0</v>
      </c>
      <c r="AI601" s="252">
        <f t="shared" si="1885"/>
        <v>0</v>
      </c>
      <c r="AJ601" s="252">
        <f t="shared" si="1885"/>
        <v>0</v>
      </c>
      <c r="AK601" s="252">
        <f t="shared" si="1885"/>
        <v>0</v>
      </c>
      <c r="AL601" s="252">
        <f t="shared" si="1885"/>
        <v>0</v>
      </c>
      <c r="AM601" s="252">
        <f t="shared" si="1885"/>
        <v>0</v>
      </c>
      <c r="AN601" s="252">
        <f t="shared" si="1885"/>
        <v>0</v>
      </c>
      <c r="AO601" s="252">
        <f t="shared" si="1885"/>
        <v>0</v>
      </c>
      <c r="AP601" s="252">
        <f t="shared" si="1885"/>
        <v>0</v>
      </c>
      <c r="AQ601" s="252">
        <f t="shared" si="1885"/>
        <v>0</v>
      </c>
      <c r="AR601" s="252">
        <f t="shared" si="1885"/>
        <v>0</v>
      </c>
      <c r="AS601" s="252">
        <f t="shared" si="1885"/>
        <v>0</v>
      </c>
      <c r="AT601" s="252">
        <f t="shared" si="1885"/>
        <v>0</v>
      </c>
      <c r="AU601" s="252">
        <f t="shared" si="1885"/>
        <v>0</v>
      </c>
      <c r="AV601" s="252">
        <f t="shared" si="1885"/>
        <v>0</v>
      </c>
      <c r="AW601" s="252">
        <f t="shared" si="1885"/>
        <v>0</v>
      </c>
      <c r="AX601" s="252">
        <f t="shared" si="1885"/>
        <v>0</v>
      </c>
      <c r="AY601" s="252">
        <f t="shared" si="1885"/>
        <v>0</v>
      </c>
      <c r="AZ601" s="252">
        <f t="shared" si="1885"/>
        <v>0</v>
      </c>
      <c r="BA601" s="252">
        <f t="shared" si="1885"/>
        <v>0</v>
      </c>
      <c r="BB601" s="252">
        <f t="shared" si="1885"/>
        <v>0</v>
      </c>
      <c r="BC601" s="252">
        <f t="shared" si="1885"/>
        <v>0</v>
      </c>
      <c r="BD601" s="252">
        <f t="shared" si="1885"/>
        <v>0</v>
      </c>
      <c r="BE601" s="252">
        <f t="shared" si="1885"/>
        <v>0</v>
      </c>
      <c r="BF601" s="252">
        <f t="shared" si="1885"/>
        <v>0</v>
      </c>
      <c r="BG601" s="252">
        <f t="shared" si="1885"/>
        <v>0</v>
      </c>
      <c r="BH601" s="252">
        <f t="shared" si="1885"/>
        <v>0</v>
      </c>
      <c r="BI601" s="252">
        <f t="shared" si="1885"/>
        <v>0</v>
      </c>
      <c r="BJ601" s="252">
        <f t="shared" si="1885"/>
        <v>0</v>
      </c>
      <c r="BK601" s="252">
        <f t="shared" si="1885"/>
        <v>0</v>
      </c>
      <c r="BL601" s="252">
        <f t="shared" si="1885"/>
        <v>0</v>
      </c>
      <c r="BM601" s="252">
        <f t="shared" si="1885"/>
        <v>0</v>
      </c>
      <c r="BN601" s="252">
        <f t="shared" si="1885"/>
        <v>0</v>
      </c>
      <c r="BO601" s="252">
        <f t="shared" si="1885"/>
        <v>0</v>
      </c>
      <c r="BP601" s="252">
        <f t="shared" si="1885"/>
        <v>0</v>
      </c>
      <c r="BQ601" s="252">
        <f t="shared" si="1885"/>
        <v>0</v>
      </c>
      <c r="BR601" s="252">
        <f t="shared" si="1885"/>
        <v>0</v>
      </c>
      <c r="BS601" s="252">
        <f t="shared" si="1885"/>
        <v>0</v>
      </c>
      <c r="BT601" s="252">
        <f t="shared" si="1885"/>
        <v>0</v>
      </c>
      <c r="BU601" s="252">
        <f t="shared" ref="BU601:CR601" si="1886">SUM(BU603:BU619)</f>
        <v>0</v>
      </c>
      <c r="BV601" s="252">
        <f t="shared" si="1886"/>
        <v>0</v>
      </c>
      <c r="BW601" s="252">
        <f t="shared" si="1886"/>
        <v>0</v>
      </c>
      <c r="BX601" s="252">
        <f t="shared" si="1886"/>
        <v>0</v>
      </c>
      <c r="BY601" s="252">
        <f t="shared" si="1886"/>
        <v>0</v>
      </c>
      <c r="BZ601" s="252">
        <f t="shared" si="1886"/>
        <v>0</v>
      </c>
      <c r="CA601" s="252">
        <f t="shared" si="1886"/>
        <v>0</v>
      </c>
      <c r="CB601" s="252">
        <f t="shared" si="1886"/>
        <v>0</v>
      </c>
      <c r="CC601" s="252">
        <f t="shared" si="1886"/>
        <v>0</v>
      </c>
      <c r="CD601" s="252">
        <f t="shared" si="1886"/>
        <v>0</v>
      </c>
      <c r="CE601" s="252">
        <f t="shared" si="1886"/>
        <v>0</v>
      </c>
      <c r="CF601" s="252">
        <f t="shared" si="1886"/>
        <v>0</v>
      </c>
      <c r="CG601" s="252">
        <f t="shared" si="1886"/>
        <v>0</v>
      </c>
      <c r="CH601" s="252">
        <f t="shared" si="1886"/>
        <v>0</v>
      </c>
      <c r="CI601" s="252">
        <f t="shared" si="1886"/>
        <v>0</v>
      </c>
      <c r="CJ601" s="252">
        <f t="shared" si="1886"/>
        <v>0</v>
      </c>
      <c r="CK601" s="252">
        <f t="shared" si="1886"/>
        <v>0</v>
      </c>
      <c r="CL601" s="252">
        <f t="shared" si="1886"/>
        <v>0</v>
      </c>
      <c r="CM601" s="252">
        <f t="shared" si="1886"/>
        <v>0</v>
      </c>
      <c r="CN601" s="252">
        <f t="shared" si="1886"/>
        <v>0</v>
      </c>
      <c r="CO601" s="252">
        <f t="shared" si="1886"/>
        <v>0</v>
      </c>
      <c r="CP601" s="252">
        <f t="shared" si="1886"/>
        <v>0</v>
      </c>
      <c r="CQ601" s="252">
        <f t="shared" si="1886"/>
        <v>0</v>
      </c>
      <c r="CR601" s="252">
        <f t="shared" si="1886"/>
        <v>0</v>
      </c>
      <c r="CS601" s="209">
        <f t="shared" si="1882"/>
        <v>0</v>
      </c>
      <c r="CT601" s="205"/>
      <c r="CU601" s="210">
        <f t="shared" si="1651"/>
        <v>0</v>
      </c>
      <c r="CV601" s="210">
        <f t="shared" si="1651"/>
        <v>0</v>
      </c>
      <c r="CW601" s="210">
        <f t="shared" si="1851"/>
        <v>0</v>
      </c>
      <c r="CX601" s="210">
        <f t="shared" si="1852"/>
        <v>0</v>
      </c>
      <c r="CY601" s="210">
        <f t="shared" si="1853"/>
        <v>0</v>
      </c>
      <c r="CZ601" s="210">
        <f t="shared" si="1854"/>
        <v>0</v>
      </c>
      <c r="DA601" s="210">
        <f t="shared" si="1652"/>
        <v>0</v>
      </c>
      <c r="DB601" s="210">
        <f t="shared" si="1652"/>
        <v>0</v>
      </c>
      <c r="DC601" s="210">
        <f t="shared" si="1855"/>
        <v>0</v>
      </c>
      <c r="DD601" s="210">
        <f t="shared" si="1856"/>
        <v>0</v>
      </c>
      <c r="DE601" s="210">
        <f t="shared" si="1857"/>
        <v>0</v>
      </c>
      <c r="DF601" s="210">
        <f t="shared" si="1858"/>
        <v>0</v>
      </c>
      <c r="DG601" s="210">
        <f t="shared" si="1859"/>
        <v>0</v>
      </c>
      <c r="DH601" s="210">
        <f t="shared" si="1860"/>
        <v>0</v>
      </c>
      <c r="DI601" s="210">
        <f t="shared" si="1861"/>
        <v>0</v>
      </c>
      <c r="DJ601" s="210">
        <f t="shared" si="1862"/>
        <v>0</v>
      </c>
      <c r="DK601" s="210">
        <f t="shared" si="1863"/>
        <v>0</v>
      </c>
      <c r="DL601" s="210">
        <f t="shared" si="1864"/>
        <v>0</v>
      </c>
      <c r="DN601" s="210">
        <f t="shared" si="1673"/>
        <v>0</v>
      </c>
      <c r="DO601" s="210">
        <f t="shared" si="1673"/>
        <v>0</v>
      </c>
      <c r="DP601" s="210">
        <f t="shared" si="1673"/>
        <v>0</v>
      </c>
      <c r="DQ601" s="210">
        <f t="shared" si="1673"/>
        <v>0</v>
      </c>
      <c r="DR601" s="210">
        <f t="shared" si="1673"/>
        <v>0</v>
      </c>
      <c r="DS601" s="210">
        <f t="shared" si="1673"/>
        <v>0</v>
      </c>
      <c r="DT601" s="210">
        <f t="shared" si="1673"/>
        <v>0</v>
      </c>
      <c r="DU601" s="210">
        <f t="shared" si="1849"/>
        <v>0</v>
      </c>
      <c r="DV601" s="210">
        <f t="shared" si="1849"/>
        <v>0</v>
      </c>
      <c r="DW601" s="210">
        <f t="shared" si="1849"/>
        <v>0</v>
      </c>
      <c r="DX601" s="210">
        <f t="shared" si="1849"/>
        <v>0</v>
      </c>
      <c r="DY601" s="210">
        <f t="shared" si="1849"/>
        <v>0</v>
      </c>
      <c r="DZ601" s="210">
        <f t="shared" si="1849"/>
        <v>0</v>
      </c>
      <c r="EA601" s="210">
        <f t="shared" si="1849"/>
        <v>0</v>
      </c>
      <c r="EB601" s="210">
        <f t="shared" si="1849"/>
        <v>0</v>
      </c>
      <c r="EC601" s="210">
        <f t="shared" si="1849"/>
        <v>0</v>
      </c>
      <c r="ED601" s="210">
        <f t="shared" si="1849"/>
        <v>0</v>
      </c>
      <c r="EE601" s="210">
        <f t="shared" si="1849"/>
        <v>0</v>
      </c>
      <c r="EF601" s="210">
        <f t="shared" si="1849"/>
        <v>0</v>
      </c>
      <c r="EG601" s="210">
        <f t="shared" si="1850"/>
        <v>0</v>
      </c>
      <c r="EH601" s="210">
        <f t="shared" si="1850"/>
        <v>0</v>
      </c>
      <c r="EI601" s="210">
        <f t="shared" si="1850"/>
        <v>0</v>
      </c>
      <c r="EJ601" s="210">
        <f t="shared" si="1780"/>
        <v>0</v>
      </c>
      <c r="EK601" s="210">
        <f t="shared" si="1780"/>
        <v>0</v>
      </c>
      <c r="EL601" s="210">
        <f t="shared" si="1780"/>
        <v>0</v>
      </c>
      <c r="EM601" s="210">
        <f t="shared" si="1780"/>
        <v>0</v>
      </c>
      <c r="EN601" s="210">
        <f t="shared" si="1780"/>
        <v>0</v>
      </c>
      <c r="EO601" s="210">
        <f t="shared" si="1780"/>
        <v>0</v>
      </c>
      <c r="EP601" s="210">
        <f t="shared" si="1715"/>
        <v>0</v>
      </c>
      <c r="EQ601" s="210">
        <f t="shared" si="1715"/>
        <v>0</v>
      </c>
      <c r="ES601" s="210">
        <f t="shared" si="1865"/>
        <v>0</v>
      </c>
      <c r="ET601" s="210">
        <f t="shared" si="1866"/>
        <v>0</v>
      </c>
      <c r="EU601" s="210">
        <f t="shared" si="1867"/>
        <v>0</v>
      </c>
      <c r="EV601" s="210">
        <f t="shared" si="1868"/>
        <v>0</v>
      </c>
      <c r="EW601" s="210">
        <f t="shared" si="1869"/>
        <v>0</v>
      </c>
      <c r="EX601" s="210">
        <f t="shared" si="1870"/>
        <v>0</v>
      </c>
      <c r="EY601" s="210">
        <f t="shared" si="1871"/>
        <v>0</v>
      </c>
      <c r="EZ601" s="210">
        <f t="shared" si="1872"/>
        <v>0</v>
      </c>
      <c r="FA601" s="210">
        <f t="shared" si="1873"/>
        <v>0</v>
      </c>
      <c r="FB601" s="210">
        <f t="shared" si="1874"/>
        <v>0</v>
      </c>
      <c r="FC601" s="210">
        <f t="shared" si="1875"/>
        <v>0</v>
      </c>
      <c r="FD601" s="210">
        <f t="shared" si="1876"/>
        <v>0</v>
      </c>
      <c r="FE601" s="210">
        <f t="shared" si="1877"/>
        <v>0</v>
      </c>
      <c r="FF601" s="210">
        <f t="shared" si="1878"/>
        <v>0</v>
      </c>
      <c r="FG601" s="210">
        <f t="shared" si="1879"/>
        <v>0</v>
      </c>
      <c r="FI601" s="211">
        <f t="shared" si="1781"/>
        <v>0</v>
      </c>
      <c r="FJ601" s="211">
        <f t="shared" si="1782"/>
        <v>0</v>
      </c>
      <c r="FK601" s="211">
        <f t="shared" si="1783"/>
        <v>0</v>
      </c>
      <c r="FL601" s="211">
        <f t="shared" si="1784"/>
        <v>0</v>
      </c>
      <c r="FM601" s="211">
        <f t="shared" si="1785"/>
        <v>0</v>
      </c>
      <c r="FN601" s="211">
        <f t="shared" si="1786"/>
        <v>0</v>
      </c>
      <c r="FO601" s="211">
        <f t="shared" si="1787"/>
        <v>0</v>
      </c>
      <c r="FP601" s="211">
        <f t="shared" si="1788"/>
        <v>0</v>
      </c>
      <c r="FQ601" s="211">
        <f t="shared" si="1789"/>
        <v>0</v>
      </c>
      <c r="FR601" s="211">
        <f t="shared" si="1790"/>
        <v>0</v>
      </c>
      <c r="FS601" s="211">
        <f t="shared" si="1791"/>
        <v>0</v>
      </c>
      <c r="FT601" s="211">
        <f t="shared" si="1792"/>
        <v>0</v>
      </c>
      <c r="FU601" s="211">
        <f t="shared" si="1793"/>
        <v>0</v>
      </c>
      <c r="FV601" s="211">
        <f t="shared" si="1794"/>
        <v>0</v>
      </c>
      <c r="FW601" s="211">
        <f t="shared" si="1795"/>
        <v>0</v>
      </c>
      <c r="FX601" s="211">
        <f t="shared" si="1796"/>
        <v>0</v>
      </c>
      <c r="FY601" s="211">
        <f t="shared" si="1797"/>
        <v>0</v>
      </c>
      <c r="FZ601" s="211">
        <f t="shared" si="1798"/>
        <v>0</v>
      </c>
      <c r="GA601" s="211">
        <f t="shared" si="1799"/>
        <v>0</v>
      </c>
      <c r="GB601" s="211">
        <f t="shared" si="1800"/>
        <v>0</v>
      </c>
      <c r="GC601" s="211">
        <f t="shared" si="1801"/>
        <v>0</v>
      </c>
      <c r="GD601" s="211">
        <f t="shared" si="1802"/>
        <v>0</v>
      </c>
      <c r="GE601" s="211">
        <f t="shared" si="1803"/>
        <v>0</v>
      </c>
      <c r="GF601" s="211">
        <f t="shared" si="1804"/>
        <v>0</v>
      </c>
      <c r="GG601" s="211">
        <f t="shared" si="1805"/>
        <v>0</v>
      </c>
      <c r="GH601" s="211">
        <f t="shared" si="1806"/>
        <v>0</v>
      </c>
      <c r="GI601" s="211">
        <f t="shared" si="1807"/>
        <v>0</v>
      </c>
      <c r="GJ601" s="211">
        <f t="shared" si="1808"/>
        <v>0</v>
      </c>
      <c r="GK601" s="211">
        <f t="shared" si="1809"/>
        <v>0</v>
      </c>
      <c r="GL601" s="211">
        <f t="shared" si="1810"/>
        <v>0</v>
      </c>
    </row>
    <row r="602" spans="3:194">
      <c r="C602" s="25" t="s">
        <v>2</v>
      </c>
      <c r="D602" s="27"/>
      <c r="E602" s="220"/>
      <c r="F602" s="221"/>
      <c r="G602" s="222"/>
      <c r="H602" s="222"/>
      <c r="I602" s="222"/>
      <c r="J602" s="222"/>
      <c r="K602" s="222"/>
      <c r="L602" s="222"/>
      <c r="M602" s="222"/>
      <c r="N602" s="222"/>
      <c r="O602" s="222"/>
      <c r="P602" s="222"/>
      <c r="Q602" s="222"/>
      <c r="R602" s="222"/>
      <c r="S602" s="222"/>
      <c r="T602" s="222"/>
      <c r="U602" s="222"/>
      <c r="V602" s="222"/>
      <c r="W602" s="222"/>
      <c r="X602" s="222"/>
      <c r="Y602" s="222"/>
      <c r="Z602" s="222"/>
      <c r="AA602" s="222"/>
      <c r="AB602" s="222"/>
      <c r="AC602" s="222"/>
      <c r="AD602" s="222"/>
      <c r="AE602" s="222"/>
      <c r="AF602" s="222"/>
      <c r="AG602" s="222"/>
      <c r="AH602" s="222"/>
      <c r="AI602" s="222"/>
      <c r="AJ602" s="222"/>
      <c r="AK602" s="222"/>
      <c r="AL602" s="222"/>
      <c r="AM602" s="222"/>
      <c r="AN602" s="222"/>
      <c r="AO602" s="222"/>
      <c r="AP602" s="222"/>
      <c r="AQ602" s="222"/>
      <c r="AR602" s="222"/>
      <c r="AS602" s="222"/>
      <c r="AT602" s="222"/>
      <c r="AU602" s="222"/>
      <c r="AV602" s="222"/>
      <c r="AW602" s="222"/>
      <c r="AX602" s="222"/>
      <c r="AY602" s="222"/>
      <c r="AZ602" s="222"/>
      <c r="BA602" s="222"/>
      <c r="BB602" s="222"/>
      <c r="BC602" s="222"/>
      <c r="BD602" s="222"/>
      <c r="BE602" s="222"/>
      <c r="BF602" s="222"/>
      <c r="BG602" s="222"/>
      <c r="BH602" s="222"/>
      <c r="BI602" s="222"/>
      <c r="BJ602" s="222"/>
      <c r="BK602" s="222"/>
      <c r="BL602" s="222"/>
      <c r="BM602" s="222"/>
      <c r="BN602" s="222"/>
      <c r="BO602" s="222"/>
      <c r="BP602" s="222"/>
      <c r="BQ602" s="222"/>
      <c r="BR602" s="222"/>
      <c r="BS602" s="222"/>
      <c r="BT602" s="222"/>
      <c r="BU602" s="222"/>
      <c r="BV602" s="222"/>
      <c r="BW602" s="222"/>
      <c r="BX602" s="222"/>
      <c r="BY602" s="222"/>
      <c r="BZ602" s="222"/>
      <c r="CA602" s="222"/>
      <c r="CB602" s="222"/>
      <c r="CC602" s="222"/>
      <c r="CD602" s="222"/>
      <c r="CE602" s="222"/>
      <c r="CF602" s="222"/>
      <c r="CG602" s="222"/>
      <c r="CH602" s="222"/>
      <c r="CI602" s="222"/>
      <c r="CJ602" s="222"/>
      <c r="CK602" s="222"/>
      <c r="CL602" s="222"/>
      <c r="CM602" s="222"/>
      <c r="CN602" s="222"/>
      <c r="CO602" s="222"/>
      <c r="CP602" s="222"/>
      <c r="CQ602" s="222"/>
      <c r="CR602" s="222"/>
      <c r="CS602" s="209">
        <f t="shared" si="1882"/>
        <v>0</v>
      </c>
      <c r="CT602" s="205"/>
      <c r="CU602" s="210">
        <f t="shared" si="1651"/>
        <v>0</v>
      </c>
      <c r="CV602" s="210">
        <f t="shared" si="1651"/>
        <v>0</v>
      </c>
      <c r="CW602" s="210">
        <f t="shared" si="1851"/>
        <v>0</v>
      </c>
      <c r="CX602" s="210">
        <f t="shared" si="1852"/>
        <v>0</v>
      </c>
      <c r="CY602" s="210">
        <f t="shared" si="1853"/>
        <v>0</v>
      </c>
      <c r="CZ602" s="210">
        <f t="shared" si="1854"/>
        <v>0</v>
      </c>
      <c r="DA602" s="210">
        <f t="shared" si="1652"/>
        <v>0</v>
      </c>
      <c r="DB602" s="210">
        <f t="shared" si="1652"/>
        <v>0</v>
      </c>
      <c r="DC602" s="210">
        <f t="shared" si="1855"/>
        <v>0</v>
      </c>
      <c r="DD602" s="210">
        <f t="shared" si="1856"/>
        <v>0</v>
      </c>
      <c r="DE602" s="210">
        <f t="shared" si="1857"/>
        <v>0</v>
      </c>
      <c r="DF602" s="210">
        <f t="shared" si="1858"/>
        <v>0</v>
      </c>
      <c r="DG602" s="210">
        <f t="shared" si="1859"/>
        <v>0</v>
      </c>
      <c r="DH602" s="210">
        <f t="shared" si="1860"/>
        <v>0</v>
      </c>
      <c r="DI602" s="210">
        <f t="shared" si="1861"/>
        <v>0</v>
      </c>
      <c r="DJ602" s="210">
        <f t="shared" si="1862"/>
        <v>0</v>
      </c>
      <c r="DK602" s="210">
        <f t="shared" si="1863"/>
        <v>0</v>
      </c>
      <c r="DL602" s="210">
        <f t="shared" si="1864"/>
        <v>0</v>
      </c>
      <c r="DN602" s="210">
        <f t="shared" si="1673"/>
        <v>0</v>
      </c>
      <c r="DO602" s="210">
        <f t="shared" si="1673"/>
        <v>0</v>
      </c>
      <c r="DP602" s="210">
        <f t="shared" si="1673"/>
        <v>0</v>
      </c>
      <c r="DQ602" s="210">
        <f t="shared" si="1673"/>
        <v>0</v>
      </c>
      <c r="DR602" s="210">
        <f t="shared" si="1673"/>
        <v>0</v>
      </c>
      <c r="DS602" s="210">
        <f t="shared" si="1673"/>
        <v>0</v>
      </c>
      <c r="DT602" s="210">
        <f t="shared" si="1673"/>
        <v>0</v>
      </c>
      <c r="DU602" s="210">
        <f t="shared" si="1849"/>
        <v>0</v>
      </c>
      <c r="DV602" s="210">
        <f t="shared" si="1849"/>
        <v>0</v>
      </c>
      <c r="DW602" s="210">
        <f t="shared" si="1849"/>
        <v>0</v>
      </c>
      <c r="DX602" s="210">
        <f t="shared" si="1849"/>
        <v>0</v>
      </c>
      <c r="DY602" s="210">
        <f t="shared" si="1849"/>
        <v>0</v>
      </c>
      <c r="DZ602" s="210">
        <f t="shared" si="1849"/>
        <v>0</v>
      </c>
      <c r="EA602" s="210">
        <f t="shared" si="1849"/>
        <v>0</v>
      </c>
      <c r="EB602" s="210">
        <f t="shared" si="1849"/>
        <v>0</v>
      </c>
      <c r="EC602" s="210">
        <f t="shared" si="1849"/>
        <v>0</v>
      </c>
      <c r="ED602" s="210">
        <f t="shared" si="1849"/>
        <v>0</v>
      </c>
      <c r="EE602" s="210">
        <f t="shared" si="1849"/>
        <v>0</v>
      </c>
      <c r="EF602" s="210">
        <f t="shared" si="1849"/>
        <v>0</v>
      </c>
      <c r="EG602" s="210">
        <f t="shared" si="1850"/>
        <v>0</v>
      </c>
      <c r="EH602" s="210">
        <f t="shared" si="1850"/>
        <v>0</v>
      </c>
      <c r="EI602" s="210">
        <f t="shared" si="1850"/>
        <v>0</v>
      </c>
      <c r="EJ602" s="210">
        <f t="shared" si="1780"/>
        <v>0</v>
      </c>
      <c r="EK602" s="210">
        <f t="shared" si="1780"/>
        <v>0</v>
      </c>
      <c r="EL602" s="210">
        <f t="shared" si="1780"/>
        <v>0</v>
      </c>
      <c r="EM602" s="210">
        <f t="shared" si="1780"/>
        <v>0</v>
      </c>
      <c r="EN602" s="210">
        <f t="shared" si="1780"/>
        <v>0</v>
      </c>
      <c r="EO602" s="210">
        <f t="shared" si="1780"/>
        <v>0</v>
      </c>
      <c r="EP602" s="210">
        <f t="shared" si="1715"/>
        <v>0</v>
      </c>
      <c r="EQ602" s="210">
        <f t="shared" si="1715"/>
        <v>0</v>
      </c>
      <c r="ES602" s="210">
        <f t="shared" si="1865"/>
        <v>0</v>
      </c>
      <c r="ET602" s="210">
        <f t="shared" si="1866"/>
        <v>0</v>
      </c>
      <c r="EU602" s="210">
        <f t="shared" si="1867"/>
        <v>0</v>
      </c>
      <c r="EV602" s="210">
        <f t="shared" si="1868"/>
        <v>0</v>
      </c>
      <c r="EW602" s="210">
        <f t="shared" si="1869"/>
        <v>0</v>
      </c>
      <c r="EX602" s="210">
        <f t="shared" si="1870"/>
        <v>0</v>
      </c>
      <c r="EY602" s="210">
        <f t="shared" si="1871"/>
        <v>0</v>
      </c>
      <c r="EZ602" s="210">
        <f t="shared" si="1872"/>
        <v>0</v>
      </c>
      <c r="FA602" s="210">
        <f t="shared" si="1873"/>
        <v>0</v>
      </c>
      <c r="FB602" s="210">
        <f t="shared" si="1874"/>
        <v>0</v>
      </c>
      <c r="FC602" s="210">
        <f t="shared" si="1875"/>
        <v>0</v>
      </c>
      <c r="FD602" s="210">
        <f t="shared" si="1876"/>
        <v>0</v>
      </c>
      <c r="FE602" s="210">
        <f t="shared" si="1877"/>
        <v>0</v>
      </c>
      <c r="FF602" s="210">
        <f t="shared" si="1878"/>
        <v>0</v>
      </c>
      <c r="FG602" s="210">
        <f t="shared" si="1879"/>
        <v>0</v>
      </c>
      <c r="FI602" s="211">
        <f t="shared" si="1781"/>
        <v>0</v>
      </c>
      <c r="FJ602" s="211">
        <f t="shared" si="1782"/>
        <v>0</v>
      </c>
      <c r="FK602" s="211">
        <f t="shared" si="1783"/>
        <v>0</v>
      </c>
      <c r="FL602" s="211">
        <f t="shared" si="1784"/>
        <v>0</v>
      </c>
      <c r="FM602" s="211">
        <f t="shared" si="1785"/>
        <v>0</v>
      </c>
      <c r="FN602" s="211">
        <f t="shared" si="1786"/>
        <v>0</v>
      </c>
      <c r="FO602" s="211">
        <f t="shared" si="1787"/>
        <v>0</v>
      </c>
      <c r="FP602" s="211">
        <f t="shared" si="1788"/>
        <v>0</v>
      </c>
      <c r="FQ602" s="211">
        <f t="shared" si="1789"/>
        <v>0</v>
      </c>
      <c r="FR602" s="211">
        <f t="shared" si="1790"/>
        <v>0</v>
      </c>
      <c r="FS602" s="211">
        <f t="shared" si="1791"/>
        <v>0</v>
      </c>
      <c r="FT602" s="211">
        <f t="shared" si="1792"/>
        <v>0</v>
      </c>
      <c r="FU602" s="211">
        <f t="shared" si="1793"/>
        <v>0</v>
      </c>
      <c r="FV602" s="211">
        <f t="shared" si="1794"/>
        <v>0</v>
      </c>
      <c r="FW602" s="211">
        <f t="shared" si="1795"/>
        <v>0</v>
      </c>
      <c r="FX602" s="211">
        <f t="shared" si="1796"/>
        <v>0</v>
      </c>
      <c r="FY602" s="211">
        <f t="shared" si="1797"/>
        <v>0</v>
      </c>
      <c r="FZ602" s="211">
        <f t="shared" si="1798"/>
        <v>0</v>
      </c>
      <c r="GA602" s="211">
        <f t="shared" si="1799"/>
        <v>0</v>
      </c>
      <c r="GB602" s="211">
        <f t="shared" si="1800"/>
        <v>0</v>
      </c>
      <c r="GC602" s="211">
        <f t="shared" si="1801"/>
        <v>0</v>
      </c>
      <c r="GD602" s="211">
        <f t="shared" si="1802"/>
        <v>0</v>
      </c>
      <c r="GE602" s="211">
        <f t="shared" si="1803"/>
        <v>0</v>
      </c>
      <c r="GF602" s="211">
        <f t="shared" si="1804"/>
        <v>0</v>
      </c>
      <c r="GG602" s="211">
        <f t="shared" si="1805"/>
        <v>0</v>
      </c>
      <c r="GH602" s="211">
        <f t="shared" si="1806"/>
        <v>0</v>
      </c>
      <c r="GI602" s="211">
        <f t="shared" si="1807"/>
        <v>0</v>
      </c>
      <c r="GJ602" s="211">
        <f t="shared" si="1808"/>
        <v>0</v>
      </c>
      <c r="GK602" s="211">
        <f t="shared" si="1809"/>
        <v>0</v>
      </c>
      <c r="GL602" s="211">
        <f t="shared" si="1810"/>
        <v>0</v>
      </c>
    </row>
    <row r="603" spans="3:194" ht="30">
      <c r="C603" s="53" t="s">
        <v>1178</v>
      </c>
      <c r="D603" s="242">
        <v>6202</v>
      </c>
      <c r="E603" s="220"/>
      <c r="F603" s="221"/>
      <c r="G603" s="224">
        <f t="shared" ref="G603:G619" si="1887">+I603+K603+M603+O603</f>
        <v>0</v>
      </c>
      <c r="H603" s="224">
        <f t="shared" ref="H603:H619" si="1888">+J603+L603+N603+P603</f>
        <v>0</v>
      </c>
      <c r="I603" s="222"/>
      <c r="J603" s="222"/>
      <c r="K603" s="222"/>
      <c r="L603" s="222"/>
      <c r="M603" s="222"/>
      <c r="N603" s="222"/>
      <c r="O603" s="222"/>
      <c r="P603" s="222"/>
      <c r="Q603" s="224">
        <f t="shared" ref="Q603:Q619" si="1889">SUM(R603:U603)</f>
        <v>0</v>
      </c>
      <c r="R603" s="222"/>
      <c r="S603" s="222"/>
      <c r="T603" s="222"/>
      <c r="U603" s="222"/>
      <c r="V603" s="224">
        <f t="shared" ref="V603:V619" si="1890">SUM(W603:Z603)</f>
        <v>0</v>
      </c>
      <c r="W603" s="222"/>
      <c r="X603" s="222"/>
      <c r="Y603" s="222"/>
      <c r="Z603" s="222"/>
      <c r="AA603" s="224">
        <f t="shared" ref="AA603:AA619" si="1891">SUM(AB603:AE603)</f>
        <v>0</v>
      </c>
      <c r="AB603" s="222"/>
      <c r="AC603" s="222"/>
      <c r="AD603" s="222"/>
      <c r="AE603" s="222"/>
      <c r="AF603" s="224">
        <f t="shared" ref="AF603:AF619" si="1892">SUM(AG603:AJ603)</f>
        <v>0</v>
      </c>
      <c r="AG603" s="222"/>
      <c r="AH603" s="222"/>
      <c r="AI603" s="222"/>
      <c r="AJ603" s="222"/>
      <c r="AK603" s="224">
        <f t="shared" ref="AK603:AK619" si="1893">+AM603+AO603+AQ603+AS603</f>
        <v>0</v>
      </c>
      <c r="AL603" s="224">
        <f t="shared" ref="AL603:AL619" si="1894">+AN603+AP603+AR603+AT603</f>
        <v>0</v>
      </c>
      <c r="AM603" s="222"/>
      <c r="AN603" s="222"/>
      <c r="AO603" s="222"/>
      <c r="AP603" s="222"/>
      <c r="AQ603" s="222"/>
      <c r="AR603" s="222"/>
      <c r="AS603" s="222"/>
      <c r="AT603" s="222"/>
      <c r="AU603" s="224">
        <f t="shared" ref="AU603:AU619" si="1895">SUM(AV603:AY603)</f>
        <v>0</v>
      </c>
      <c r="AV603" s="222"/>
      <c r="AW603" s="222"/>
      <c r="AX603" s="222"/>
      <c r="AY603" s="222"/>
      <c r="AZ603" s="224">
        <f t="shared" ref="AZ603:AZ619" si="1896">SUM(BA603:BD603)</f>
        <v>0</v>
      </c>
      <c r="BA603" s="222"/>
      <c r="BB603" s="222"/>
      <c r="BC603" s="222"/>
      <c r="BD603" s="222"/>
      <c r="BE603" s="224">
        <f t="shared" ref="BE603:BE619" si="1897">SUM(BF603:BI603)</f>
        <v>0</v>
      </c>
      <c r="BF603" s="222"/>
      <c r="BG603" s="222"/>
      <c r="BH603" s="222"/>
      <c r="BI603" s="222"/>
      <c r="BJ603" s="224">
        <f t="shared" ref="BJ603:BJ619" si="1898">SUM(BK603:BN603)</f>
        <v>0</v>
      </c>
      <c r="BK603" s="222"/>
      <c r="BL603" s="222"/>
      <c r="BM603" s="222"/>
      <c r="BN603" s="222"/>
      <c r="BO603" s="224">
        <f t="shared" ref="BO603:BO619" si="1899">SUM(BP603:BS603)</f>
        <v>0</v>
      </c>
      <c r="BP603" s="222"/>
      <c r="BQ603" s="222"/>
      <c r="BR603" s="222"/>
      <c r="BS603" s="222"/>
      <c r="BT603" s="224">
        <f t="shared" ref="BT603:BT619" si="1900">SUM(BU603:BX603)</f>
        <v>0</v>
      </c>
      <c r="BU603" s="222"/>
      <c r="BV603" s="222"/>
      <c r="BW603" s="222"/>
      <c r="BX603" s="222"/>
      <c r="BY603" s="224">
        <f t="shared" ref="BY603:BY619" si="1901">SUM(BZ603:CC603)</f>
        <v>0</v>
      </c>
      <c r="BZ603" s="222"/>
      <c r="CA603" s="222"/>
      <c r="CB603" s="222"/>
      <c r="CC603" s="222"/>
      <c r="CD603" s="224">
        <f t="shared" ref="CD603:CD619" si="1902">SUM(CE603:CH603)</f>
        <v>0</v>
      </c>
      <c r="CE603" s="222"/>
      <c r="CF603" s="222"/>
      <c r="CG603" s="222"/>
      <c r="CH603" s="222"/>
      <c r="CI603" s="224">
        <f t="shared" ref="CI603:CI619" si="1903">SUM(CJ603:CM603)</f>
        <v>0</v>
      </c>
      <c r="CJ603" s="222"/>
      <c r="CK603" s="222"/>
      <c r="CL603" s="222"/>
      <c r="CM603" s="222"/>
      <c r="CN603" s="224">
        <f t="shared" ref="CN603:CN619" si="1904">SUM(CO603:CR603)</f>
        <v>0</v>
      </c>
      <c r="CO603" s="222"/>
      <c r="CP603" s="222"/>
      <c r="CQ603" s="222"/>
      <c r="CR603" s="222"/>
      <c r="CS603" s="209">
        <f t="shared" si="1882"/>
        <v>0</v>
      </c>
      <c r="CT603" s="205"/>
      <c r="CU603" s="210">
        <f t="shared" si="1651"/>
        <v>0</v>
      </c>
      <c r="CV603" s="210">
        <f t="shared" si="1651"/>
        <v>0</v>
      </c>
      <c r="CW603" s="210">
        <f t="shared" si="1851"/>
        <v>0</v>
      </c>
      <c r="CX603" s="210">
        <f t="shared" si="1852"/>
        <v>0</v>
      </c>
      <c r="CY603" s="210">
        <f t="shared" si="1853"/>
        <v>0</v>
      </c>
      <c r="CZ603" s="210">
        <f t="shared" si="1854"/>
        <v>0</v>
      </c>
      <c r="DA603" s="210">
        <f t="shared" si="1652"/>
        <v>0</v>
      </c>
      <c r="DB603" s="210">
        <f t="shared" si="1652"/>
        <v>0</v>
      </c>
      <c r="DC603" s="210">
        <f t="shared" si="1855"/>
        <v>0</v>
      </c>
      <c r="DD603" s="210">
        <f t="shared" si="1856"/>
        <v>0</v>
      </c>
      <c r="DE603" s="210">
        <f t="shared" si="1857"/>
        <v>0</v>
      </c>
      <c r="DF603" s="210">
        <f t="shared" si="1858"/>
        <v>0</v>
      </c>
      <c r="DG603" s="210">
        <f t="shared" si="1859"/>
        <v>0</v>
      </c>
      <c r="DH603" s="210">
        <f t="shared" si="1860"/>
        <v>0</v>
      </c>
      <c r="DI603" s="210">
        <f t="shared" si="1861"/>
        <v>0</v>
      </c>
      <c r="DJ603" s="210">
        <f t="shared" si="1862"/>
        <v>0</v>
      </c>
      <c r="DK603" s="210">
        <f t="shared" si="1863"/>
        <v>0</v>
      </c>
      <c r="DL603" s="210">
        <f t="shared" si="1864"/>
        <v>0</v>
      </c>
      <c r="DN603" s="210">
        <f t="shared" si="1673"/>
        <v>0</v>
      </c>
      <c r="DO603" s="210">
        <f t="shared" si="1673"/>
        <v>0</v>
      </c>
      <c r="DP603" s="210">
        <f t="shared" si="1673"/>
        <v>0</v>
      </c>
      <c r="DQ603" s="210">
        <f t="shared" si="1673"/>
        <v>0</v>
      </c>
      <c r="DR603" s="210">
        <f t="shared" si="1673"/>
        <v>0</v>
      </c>
      <c r="DS603" s="210">
        <f t="shared" si="1673"/>
        <v>0</v>
      </c>
      <c r="DT603" s="210">
        <f t="shared" si="1673"/>
        <v>0</v>
      </c>
      <c r="DU603" s="210">
        <f t="shared" si="1849"/>
        <v>0</v>
      </c>
      <c r="DV603" s="210">
        <f t="shared" si="1849"/>
        <v>0</v>
      </c>
      <c r="DW603" s="210">
        <f t="shared" si="1849"/>
        <v>0</v>
      </c>
      <c r="DX603" s="210">
        <f t="shared" si="1849"/>
        <v>0</v>
      </c>
      <c r="DY603" s="210">
        <f t="shared" si="1849"/>
        <v>0</v>
      </c>
      <c r="DZ603" s="210">
        <f t="shared" si="1849"/>
        <v>0</v>
      </c>
      <c r="EA603" s="210">
        <f t="shared" si="1849"/>
        <v>0</v>
      </c>
      <c r="EB603" s="210">
        <f t="shared" si="1849"/>
        <v>0</v>
      </c>
      <c r="EC603" s="210">
        <f t="shared" si="1849"/>
        <v>0</v>
      </c>
      <c r="ED603" s="210">
        <f t="shared" si="1849"/>
        <v>0</v>
      </c>
      <c r="EE603" s="210">
        <f t="shared" si="1849"/>
        <v>0</v>
      </c>
      <c r="EF603" s="210">
        <f t="shared" si="1849"/>
        <v>0</v>
      </c>
      <c r="EG603" s="210">
        <f t="shared" si="1850"/>
        <v>0</v>
      </c>
      <c r="EH603" s="210">
        <f t="shared" si="1850"/>
        <v>0</v>
      </c>
      <c r="EI603" s="210">
        <f t="shared" si="1850"/>
        <v>0</v>
      </c>
      <c r="EJ603" s="210">
        <f t="shared" si="1780"/>
        <v>0</v>
      </c>
      <c r="EK603" s="210">
        <f t="shared" si="1780"/>
        <v>0</v>
      </c>
      <c r="EL603" s="210">
        <f t="shared" si="1780"/>
        <v>0</v>
      </c>
      <c r="EM603" s="210">
        <f t="shared" si="1780"/>
        <v>0</v>
      </c>
      <c r="EN603" s="210">
        <f t="shared" si="1780"/>
        <v>0</v>
      </c>
      <c r="EO603" s="210">
        <f t="shared" si="1780"/>
        <v>0</v>
      </c>
      <c r="EP603" s="210">
        <f t="shared" si="1715"/>
        <v>0</v>
      </c>
      <c r="EQ603" s="210">
        <f t="shared" si="1715"/>
        <v>0</v>
      </c>
      <c r="ES603" s="210">
        <f t="shared" si="1865"/>
        <v>0</v>
      </c>
      <c r="ET603" s="210">
        <f t="shared" si="1866"/>
        <v>0</v>
      </c>
      <c r="EU603" s="210">
        <f t="shared" si="1867"/>
        <v>0</v>
      </c>
      <c r="EV603" s="210">
        <f t="shared" si="1868"/>
        <v>0</v>
      </c>
      <c r="EW603" s="210">
        <f t="shared" si="1869"/>
        <v>0</v>
      </c>
      <c r="EX603" s="210">
        <f t="shared" si="1870"/>
        <v>0</v>
      </c>
      <c r="EY603" s="210">
        <f t="shared" si="1871"/>
        <v>0</v>
      </c>
      <c r="EZ603" s="210">
        <f t="shared" si="1872"/>
        <v>0</v>
      </c>
      <c r="FA603" s="210">
        <f t="shared" si="1873"/>
        <v>0</v>
      </c>
      <c r="FB603" s="210">
        <f t="shared" si="1874"/>
        <v>0</v>
      </c>
      <c r="FC603" s="210">
        <f t="shared" si="1875"/>
        <v>0</v>
      </c>
      <c r="FD603" s="210">
        <f t="shared" si="1876"/>
        <v>0</v>
      </c>
      <c r="FE603" s="210">
        <f t="shared" si="1877"/>
        <v>0</v>
      </c>
      <c r="FF603" s="210">
        <f t="shared" si="1878"/>
        <v>0</v>
      </c>
      <c r="FG603" s="210">
        <f t="shared" si="1879"/>
        <v>0</v>
      </c>
      <c r="FI603" s="211">
        <f t="shared" si="1781"/>
        <v>0</v>
      </c>
      <c r="FJ603" s="211">
        <f t="shared" si="1782"/>
        <v>0</v>
      </c>
      <c r="FK603" s="211">
        <f t="shared" si="1783"/>
        <v>0</v>
      </c>
      <c r="FL603" s="211">
        <f t="shared" si="1784"/>
        <v>0</v>
      </c>
      <c r="FM603" s="211">
        <f t="shared" si="1785"/>
        <v>0</v>
      </c>
      <c r="FN603" s="211">
        <f t="shared" si="1786"/>
        <v>0</v>
      </c>
      <c r="FO603" s="211">
        <f t="shared" si="1787"/>
        <v>0</v>
      </c>
      <c r="FP603" s="211">
        <f t="shared" si="1788"/>
        <v>0</v>
      </c>
      <c r="FQ603" s="211">
        <f t="shared" si="1789"/>
        <v>0</v>
      </c>
      <c r="FR603" s="211">
        <f t="shared" si="1790"/>
        <v>0</v>
      </c>
      <c r="FS603" s="211">
        <f t="shared" si="1791"/>
        <v>0</v>
      </c>
      <c r="FT603" s="211">
        <f t="shared" si="1792"/>
        <v>0</v>
      </c>
      <c r="FU603" s="211">
        <f t="shared" si="1793"/>
        <v>0</v>
      </c>
      <c r="FV603" s="211">
        <f t="shared" si="1794"/>
        <v>0</v>
      </c>
      <c r="FW603" s="211">
        <f t="shared" si="1795"/>
        <v>0</v>
      </c>
      <c r="FX603" s="211">
        <f t="shared" si="1796"/>
        <v>0</v>
      </c>
      <c r="FY603" s="211">
        <f t="shared" si="1797"/>
        <v>0</v>
      </c>
      <c r="FZ603" s="211">
        <f t="shared" si="1798"/>
        <v>0</v>
      </c>
      <c r="GA603" s="211">
        <f t="shared" si="1799"/>
        <v>0</v>
      </c>
      <c r="GB603" s="211">
        <f t="shared" si="1800"/>
        <v>0</v>
      </c>
      <c r="GC603" s="211">
        <f t="shared" si="1801"/>
        <v>0</v>
      </c>
      <c r="GD603" s="211">
        <f t="shared" si="1802"/>
        <v>0</v>
      </c>
      <c r="GE603" s="211">
        <f t="shared" si="1803"/>
        <v>0</v>
      </c>
      <c r="GF603" s="211">
        <f t="shared" si="1804"/>
        <v>0</v>
      </c>
      <c r="GG603" s="211">
        <f t="shared" si="1805"/>
        <v>0</v>
      </c>
      <c r="GH603" s="211">
        <f t="shared" si="1806"/>
        <v>0</v>
      </c>
      <c r="GI603" s="211">
        <f t="shared" si="1807"/>
        <v>0</v>
      </c>
      <c r="GJ603" s="211">
        <f t="shared" si="1808"/>
        <v>0</v>
      </c>
      <c r="GK603" s="211">
        <f t="shared" si="1809"/>
        <v>0</v>
      </c>
      <c r="GL603" s="211">
        <f t="shared" si="1810"/>
        <v>0</v>
      </c>
    </row>
    <row r="604" spans="3:194">
      <c r="C604" s="53" t="s">
        <v>1179</v>
      </c>
      <c r="D604" s="242">
        <v>6203</v>
      </c>
      <c r="E604" s="220"/>
      <c r="F604" s="221"/>
      <c r="G604" s="224">
        <f t="shared" si="1887"/>
        <v>0</v>
      </c>
      <c r="H604" s="224">
        <f t="shared" si="1888"/>
        <v>0</v>
      </c>
      <c r="I604" s="222"/>
      <c r="J604" s="222"/>
      <c r="K604" s="222"/>
      <c r="L604" s="222"/>
      <c r="M604" s="222"/>
      <c r="N604" s="222"/>
      <c r="O604" s="222"/>
      <c r="P604" s="222"/>
      <c r="Q604" s="224">
        <f t="shared" si="1889"/>
        <v>0</v>
      </c>
      <c r="R604" s="222"/>
      <c r="S604" s="222"/>
      <c r="T604" s="222"/>
      <c r="U604" s="222"/>
      <c r="V604" s="224">
        <f t="shared" si="1890"/>
        <v>0</v>
      </c>
      <c r="W604" s="222"/>
      <c r="X604" s="222"/>
      <c r="Y604" s="222"/>
      <c r="Z604" s="222"/>
      <c r="AA604" s="224">
        <f t="shared" si="1891"/>
        <v>0</v>
      </c>
      <c r="AB604" s="222"/>
      <c r="AC604" s="222"/>
      <c r="AD604" s="222"/>
      <c r="AE604" s="222"/>
      <c r="AF604" s="224">
        <f t="shared" si="1892"/>
        <v>0</v>
      </c>
      <c r="AG604" s="222"/>
      <c r="AH604" s="222"/>
      <c r="AI604" s="222"/>
      <c r="AJ604" s="222"/>
      <c r="AK604" s="224">
        <f t="shared" si="1893"/>
        <v>0</v>
      </c>
      <c r="AL604" s="224">
        <f t="shared" si="1894"/>
        <v>0</v>
      </c>
      <c r="AM604" s="222"/>
      <c r="AN604" s="222"/>
      <c r="AO604" s="222"/>
      <c r="AP604" s="222"/>
      <c r="AQ604" s="222"/>
      <c r="AR604" s="222"/>
      <c r="AS604" s="222"/>
      <c r="AT604" s="222"/>
      <c r="AU604" s="224">
        <f t="shared" si="1895"/>
        <v>0</v>
      </c>
      <c r="AV604" s="222"/>
      <c r="AW604" s="222"/>
      <c r="AX604" s="222"/>
      <c r="AY604" s="222"/>
      <c r="AZ604" s="224">
        <f t="shared" si="1896"/>
        <v>0</v>
      </c>
      <c r="BA604" s="222"/>
      <c r="BB604" s="222"/>
      <c r="BC604" s="222"/>
      <c r="BD604" s="222"/>
      <c r="BE604" s="224">
        <f t="shared" si="1897"/>
        <v>0</v>
      </c>
      <c r="BF604" s="222"/>
      <c r="BG604" s="222"/>
      <c r="BH604" s="222"/>
      <c r="BI604" s="222"/>
      <c r="BJ604" s="224">
        <f t="shared" si="1898"/>
        <v>0</v>
      </c>
      <c r="BK604" s="222"/>
      <c r="BL604" s="222"/>
      <c r="BM604" s="222"/>
      <c r="BN604" s="222"/>
      <c r="BO604" s="224">
        <f t="shared" si="1899"/>
        <v>0</v>
      </c>
      <c r="BP604" s="222"/>
      <c r="BQ604" s="222"/>
      <c r="BR604" s="222"/>
      <c r="BS604" s="222"/>
      <c r="BT604" s="224">
        <f t="shared" si="1900"/>
        <v>0</v>
      </c>
      <c r="BU604" s="222"/>
      <c r="BV604" s="222"/>
      <c r="BW604" s="222"/>
      <c r="BX604" s="222"/>
      <c r="BY604" s="224">
        <f t="shared" si="1901"/>
        <v>0</v>
      </c>
      <c r="BZ604" s="222"/>
      <c r="CA604" s="222"/>
      <c r="CB604" s="222"/>
      <c r="CC604" s="222"/>
      <c r="CD604" s="224">
        <f t="shared" si="1902"/>
        <v>0</v>
      </c>
      <c r="CE604" s="222"/>
      <c r="CF604" s="222"/>
      <c r="CG604" s="222"/>
      <c r="CH604" s="222"/>
      <c r="CI604" s="224">
        <f t="shared" si="1903"/>
        <v>0</v>
      </c>
      <c r="CJ604" s="222"/>
      <c r="CK604" s="222"/>
      <c r="CL604" s="222"/>
      <c r="CM604" s="222"/>
      <c r="CN604" s="224">
        <f t="shared" si="1904"/>
        <v>0</v>
      </c>
      <c r="CO604" s="222"/>
      <c r="CP604" s="222"/>
      <c r="CQ604" s="222"/>
      <c r="CR604" s="222"/>
      <c r="CS604" s="209">
        <f t="shared" si="1882"/>
        <v>0</v>
      </c>
      <c r="CT604" s="205"/>
      <c r="CU604" s="210">
        <f t="shared" si="1651"/>
        <v>0</v>
      </c>
      <c r="CV604" s="210">
        <f t="shared" si="1651"/>
        <v>0</v>
      </c>
      <c r="CW604" s="210">
        <f t="shared" si="1851"/>
        <v>0</v>
      </c>
      <c r="CX604" s="210">
        <f t="shared" si="1852"/>
        <v>0</v>
      </c>
      <c r="CY604" s="210">
        <f t="shared" si="1853"/>
        <v>0</v>
      </c>
      <c r="CZ604" s="210">
        <f t="shared" si="1854"/>
        <v>0</v>
      </c>
      <c r="DA604" s="210">
        <f t="shared" si="1652"/>
        <v>0</v>
      </c>
      <c r="DB604" s="210">
        <f t="shared" si="1652"/>
        <v>0</v>
      </c>
      <c r="DC604" s="210">
        <f t="shared" si="1855"/>
        <v>0</v>
      </c>
      <c r="DD604" s="210">
        <f t="shared" si="1856"/>
        <v>0</v>
      </c>
      <c r="DE604" s="210">
        <f t="shared" si="1857"/>
        <v>0</v>
      </c>
      <c r="DF604" s="210">
        <f t="shared" si="1858"/>
        <v>0</v>
      </c>
      <c r="DG604" s="210">
        <f t="shared" si="1859"/>
        <v>0</v>
      </c>
      <c r="DH604" s="210">
        <f t="shared" si="1860"/>
        <v>0</v>
      </c>
      <c r="DI604" s="210">
        <f t="shared" si="1861"/>
        <v>0</v>
      </c>
      <c r="DJ604" s="210">
        <f t="shared" si="1862"/>
        <v>0</v>
      </c>
      <c r="DK604" s="210">
        <f t="shared" si="1863"/>
        <v>0</v>
      </c>
      <c r="DL604" s="210">
        <f t="shared" si="1864"/>
        <v>0</v>
      </c>
      <c r="DN604" s="210">
        <f t="shared" si="1673"/>
        <v>0</v>
      </c>
      <c r="DO604" s="210">
        <f t="shared" si="1673"/>
        <v>0</v>
      </c>
      <c r="DP604" s="210">
        <f t="shared" si="1673"/>
        <v>0</v>
      </c>
      <c r="DQ604" s="210">
        <f t="shared" si="1673"/>
        <v>0</v>
      </c>
      <c r="DR604" s="210">
        <f t="shared" si="1673"/>
        <v>0</v>
      </c>
      <c r="DS604" s="210">
        <f t="shared" si="1673"/>
        <v>0</v>
      </c>
      <c r="DT604" s="210">
        <f t="shared" si="1673"/>
        <v>0</v>
      </c>
      <c r="DU604" s="210">
        <f t="shared" si="1849"/>
        <v>0</v>
      </c>
      <c r="DV604" s="210">
        <f t="shared" si="1849"/>
        <v>0</v>
      </c>
      <c r="DW604" s="210">
        <f t="shared" si="1849"/>
        <v>0</v>
      </c>
      <c r="DX604" s="210">
        <f t="shared" si="1849"/>
        <v>0</v>
      </c>
      <c r="DY604" s="210">
        <f t="shared" si="1849"/>
        <v>0</v>
      </c>
      <c r="DZ604" s="210">
        <f t="shared" si="1849"/>
        <v>0</v>
      </c>
      <c r="EA604" s="210">
        <f t="shared" si="1849"/>
        <v>0</v>
      </c>
      <c r="EB604" s="210">
        <f t="shared" si="1849"/>
        <v>0</v>
      </c>
      <c r="EC604" s="210">
        <f t="shared" si="1849"/>
        <v>0</v>
      </c>
      <c r="ED604" s="210">
        <f t="shared" si="1849"/>
        <v>0</v>
      </c>
      <c r="EE604" s="210">
        <f t="shared" si="1849"/>
        <v>0</v>
      </c>
      <c r="EF604" s="210">
        <f t="shared" si="1849"/>
        <v>0</v>
      </c>
      <c r="EG604" s="210">
        <f t="shared" si="1850"/>
        <v>0</v>
      </c>
      <c r="EH604" s="210">
        <f t="shared" si="1850"/>
        <v>0</v>
      </c>
      <c r="EI604" s="210">
        <f t="shared" si="1850"/>
        <v>0</v>
      </c>
      <c r="EJ604" s="210">
        <f t="shared" si="1780"/>
        <v>0</v>
      </c>
      <c r="EK604" s="210">
        <f t="shared" si="1780"/>
        <v>0</v>
      </c>
      <c r="EL604" s="210">
        <f t="shared" si="1780"/>
        <v>0</v>
      </c>
      <c r="EM604" s="210">
        <f t="shared" si="1780"/>
        <v>0</v>
      </c>
      <c r="EN604" s="210">
        <f t="shared" si="1780"/>
        <v>0</v>
      </c>
      <c r="EO604" s="210">
        <f t="shared" si="1780"/>
        <v>0</v>
      </c>
      <c r="EP604" s="210">
        <f t="shared" si="1715"/>
        <v>0</v>
      </c>
      <c r="EQ604" s="210">
        <f t="shared" si="1715"/>
        <v>0</v>
      </c>
      <c r="ES604" s="210">
        <f t="shared" si="1865"/>
        <v>0</v>
      </c>
      <c r="ET604" s="210">
        <f t="shared" si="1866"/>
        <v>0</v>
      </c>
      <c r="EU604" s="210">
        <f t="shared" si="1867"/>
        <v>0</v>
      </c>
      <c r="EV604" s="210">
        <f t="shared" si="1868"/>
        <v>0</v>
      </c>
      <c r="EW604" s="210">
        <f t="shared" si="1869"/>
        <v>0</v>
      </c>
      <c r="EX604" s="210">
        <f t="shared" si="1870"/>
        <v>0</v>
      </c>
      <c r="EY604" s="210">
        <f t="shared" si="1871"/>
        <v>0</v>
      </c>
      <c r="EZ604" s="210">
        <f t="shared" si="1872"/>
        <v>0</v>
      </c>
      <c r="FA604" s="210">
        <f t="shared" si="1873"/>
        <v>0</v>
      </c>
      <c r="FB604" s="210">
        <f t="shared" si="1874"/>
        <v>0</v>
      </c>
      <c r="FC604" s="210">
        <f t="shared" si="1875"/>
        <v>0</v>
      </c>
      <c r="FD604" s="210">
        <f t="shared" si="1876"/>
        <v>0</v>
      </c>
      <c r="FE604" s="210">
        <f t="shared" si="1877"/>
        <v>0</v>
      </c>
      <c r="FF604" s="210">
        <f t="shared" si="1878"/>
        <v>0</v>
      </c>
      <c r="FG604" s="210">
        <f t="shared" si="1879"/>
        <v>0</v>
      </c>
      <c r="FI604" s="211">
        <f t="shared" si="1781"/>
        <v>0</v>
      </c>
      <c r="FJ604" s="211">
        <f t="shared" si="1782"/>
        <v>0</v>
      </c>
      <c r="FK604" s="211">
        <f t="shared" si="1783"/>
        <v>0</v>
      </c>
      <c r="FL604" s="211">
        <f t="shared" si="1784"/>
        <v>0</v>
      </c>
      <c r="FM604" s="211">
        <f t="shared" si="1785"/>
        <v>0</v>
      </c>
      <c r="FN604" s="211">
        <f t="shared" si="1786"/>
        <v>0</v>
      </c>
      <c r="FO604" s="211">
        <f t="shared" si="1787"/>
        <v>0</v>
      </c>
      <c r="FP604" s="211">
        <f t="shared" si="1788"/>
        <v>0</v>
      </c>
      <c r="FQ604" s="211">
        <f t="shared" si="1789"/>
        <v>0</v>
      </c>
      <c r="FR604" s="211">
        <f t="shared" si="1790"/>
        <v>0</v>
      </c>
      <c r="FS604" s="211">
        <f t="shared" si="1791"/>
        <v>0</v>
      </c>
      <c r="FT604" s="211">
        <f t="shared" si="1792"/>
        <v>0</v>
      </c>
      <c r="FU604" s="211">
        <f t="shared" si="1793"/>
        <v>0</v>
      </c>
      <c r="FV604" s="211">
        <f t="shared" si="1794"/>
        <v>0</v>
      </c>
      <c r="FW604" s="211">
        <f t="shared" si="1795"/>
        <v>0</v>
      </c>
      <c r="FX604" s="211">
        <f t="shared" si="1796"/>
        <v>0</v>
      </c>
      <c r="FY604" s="211">
        <f t="shared" si="1797"/>
        <v>0</v>
      </c>
      <c r="FZ604" s="211">
        <f t="shared" si="1798"/>
        <v>0</v>
      </c>
      <c r="GA604" s="211">
        <f t="shared" si="1799"/>
        <v>0</v>
      </c>
      <c r="GB604" s="211">
        <f t="shared" si="1800"/>
        <v>0</v>
      </c>
      <c r="GC604" s="211">
        <f t="shared" si="1801"/>
        <v>0</v>
      </c>
      <c r="GD604" s="211">
        <f t="shared" si="1802"/>
        <v>0</v>
      </c>
      <c r="GE604" s="211">
        <f t="shared" si="1803"/>
        <v>0</v>
      </c>
      <c r="GF604" s="211">
        <f t="shared" si="1804"/>
        <v>0</v>
      </c>
      <c r="GG604" s="211">
        <f t="shared" si="1805"/>
        <v>0</v>
      </c>
      <c r="GH604" s="211">
        <f t="shared" si="1806"/>
        <v>0</v>
      </c>
      <c r="GI604" s="211">
        <f t="shared" si="1807"/>
        <v>0</v>
      </c>
      <c r="GJ604" s="211">
        <f t="shared" si="1808"/>
        <v>0</v>
      </c>
      <c r="GK604" s="211">
        <f t="shared" si="1809"/>
        <v>0</v>
      </c>
      <c r="GL604" s="211">
        <f t="shared" si="1810"/>
        <v>0</v>
      </c>
    </row>
    <row r="605" spans="3:194">
      <c r="C605" s="53" t="s">
        <v>1378</v>
      </c>
      <c r="D605" s="242">
        <v>6204</v>
      </c>
      <c r="E605" s="220"/>
      <c r="F605" s="221"/>
      <c r="G605" s="224">
        <f t="shared" si="1887"/>
        <v>0</v>
      </c>
      <c r="H605" s="224">
        <f t="shared" si="1888"/>
        <v>0</v>
      </c>
      <c r="I605" s="222"/>
      <c r="J605" s="222"/>
      <c r="K605" s="222"/>
      <c r="L605" s="222"/>
      <c r="M605" s="222"/>
      <c r="N605" s="222"/>
      <c r="O605" s="222"/>
      <c r="P605" s="222"/>
      <c r="Q605" s="224">
        <f t="shared" si="1889"/>
        <v>0</v>
      </c>
      <c r="R605" s="222"/>
      <c r="S605" s="222"/>
      <c r="T605" s="222"/>
      <c r="U605" s="222"/>
      <c r="V605" s="224">
        <f t="shared" si="1890"/>
        <v>0</v>
      </c>
      <c r="W605" s="222"/>
      <c r="X605" s="222"/>
      <c r="Y605" s="222"/>
      <c r="Z605" s="222"/>
      <c r="AA605" s="224">
        <f t="shared" si="1891"/>
        <v>0</v>
      </c>
      <c r="AB605" s="222"/>
      <c r="AC605" s="222"/>
      <c r="AD605" s="222"/>
      <c r="AE605" s="222"/>
      <c r="AF605" s="224">
        <f t="shared" si="1892"/>
        <v>0</v>
      </c>
      <c r="AG605" s="222"/>
      <c r="AH605" s="222"/>
      <c r="AI605" s="222"/>
      <c r="AJ605" s="222"/>
      <c r="AK605" s="224">
        <f t="shared" si="1893"/>
        <v>0</v>
      </c>
      <c r="AL605" s="224">
        <f t="shared" si="1894"/>
        <v>0</v>
      </c>
      <c r="AM605" s="222"/>
      <c r="AN605" s="222"/>
      <c r="AO605" s="222"/>
      <c r="AP605" s="222"/>
      <c r="AQ605" s="222"/>
      <c r="AR605" s="222"/>
      <c r="AS605" s="222"/>
      <c r="AT605" s="222"/>
      <c r="AU605" s="224">
        <f t="shared" si="1895"/>
        <v>0</v>
      </c>
      <c r="AV605" s="222"/>
      <c r="AW605" s="222"/>
      <c r="AX605" s="222"/>
      <c r="AY605" s="222"/>
      <c r="AZ605" s="224">
        <f t="shared" si="1896"/>
        <v>0</v>
      </c>
      <c r="BA605" s="222"/>
      <c r="BB605" s="222"/>
      <c r="BC605" s="222"/>
      <c r="BD605" s="222"/>
      <c r="BE605" s="224">
        <f t="shared" si="1897"/>
        <v>0</v>
      </c>
      <c r="BF605" s="222"/>
      <c r="BG605" s="222"/>
      <c r="BH605" s="222"/>
      <c r="BI605" s="222"/>
      <c r="BJ605" s="224">
        <f t="shared" si="1898"/>
        <v>0</v>
      </c>
      <c r="BK605" s="222"/>
      <c r="BL605" s="222"/>
      <c r="BM605" s="222"/>
      <c r="BN605" s="222"/>
      <c r="BO605" s="224">
        <f t="shared" si="1899"/>
        <v>0</v>
      </c>
      <c r="BP605" s="222"/>
      <c r="BQ605" s="222"/>
      <c r="BR605" s="222"/>
      <c r="BS605" s="222"/>
      <c r="BT605" s="224">
        <f t="shared" si="1900"/>
        <v>0</v>
      </c>
      <c r="BU605" s="222"/>
      <c r="BV605" s="222"/>
      <c r="BW605" s="222"/>
      <c r="BX605" s="222"/>
      <c r="BY605" s="224">
        <f t="shared" si="1901"/>
        <v>0</v>
      </c>
      <c r="BZ605" s="222"/>
      <c r="CA605" s="222"/>
      <c r="CB605" s="222"/>
      <c r="CC605" s="222"/>
      <c r="CD605" s="224">
        <f t="shared" si="1902"/>
        <v>0</v>
      </c>
      <c r="CE605" s="222"/>
      <c r="CF605" s="222"/>
      <c r="CG605" s="222"/>
      <c r="CH605" s="222"/>
      <c r="CI605" s="224">
        <f t="shared" si="1903"/>
        <v>0</v>
      </c>
      <c r="CJ605" s="222"/>
      <c r="CK605" s="222"/>
      <c r="CL605" s="222"/>
      <c r="CM605" s="222"/>
      <c r="CN605" s="224">
        <f t="shared" si="1904"/>
        <v>0</v>
      </c>
      <c r="CO605" s="222"/>
      <c r="CP605" s="222"/>
      <c r="CQ605" s="222"/>
      <c r="CR605" s="222"/>
      <c r="CS605" s="209">
        <f t="shared" si="1882"/>
        <v>0</v>
      </c>
      <c r="CT605" s="205"/>
      <c r="CU605" s="210">
        <f t="shared" si="1651"/>
        <v>0</v>
      </c>
      <c r="CV605" s="210">
        <f t="shared" si="1651"/>
        <v>0</v>
      </c>
      <c r="CW605" s="210">
        <f t="shared" si="1851"/>
        <v>0</v>
      </c>
      <c r="CX605" s="210">
        <f t="shared" si="1852"/>
        <v>0</v>
      </c>
      <c r="CY605" s="210">
        <f t="shared" si="1853"/>
        <v>0</v>
      </c>
      <c r="CZ605" s="210">
        <f t="shared" si="1854"/>
        <v>0</v>
      </c>
      <c r="DA605" s="210">
        <f t="shared" si="1652"/>
        <v>0</v>
      </c>
      <c r="DB605" s="210">
        <f t="shared" si="1652"/>
        <v>0</v>
      </c>
      <c r="DC605" s="210">
        <f t="shared" si="1855"/>
        <v>0</v>
      </c>
      <c r="DD605" s="210">
        <f t="shared" si="1856"/>
        <v>0</v>
      </c>
      <c r="DE605" s="210">
        <f t="shared" si="1857"/>
        <v>0</v>
      </c>
      <c r="DF605" s="210">
        <f t="shared" si="1858"/>
        <v>0</v>
      </c>
      <c r="DG605" s="210">
        <f t="shared" si="1859"/>
        <v>0</v>
      </c>
      <c r="DH605" s="210">
        <f t="shared" si="1860"/>
        <v>0</v>
      </c>
      <c r="DI605" s="210">
        <f t="shared" si="1861"/>
        <v>0</v>
      </c>
      <c r="DJ605" s="210">
        <f t="shared" si="1862"/>
        <v>0</v>
      </c>
      <c r="DK605" s="210">
        <f t="shared" si="1863"/>
        <v>0</v>
      </c>
      <c r="DL605" s="210">
        <f t="shared" si="1864"/>
        <v>0</v>
      </c>
      <c r="DN605" s="210">
        <f t="shared" si="1673"/>
        <v>0</v>
      </c>
      <c r="DO605" s="210">
        <f t="shared" si="1673"/>
        <v>0</v>
      </c>
      <c r="DP605" s="210">
        <f t="shared" si="1673"/>
        <v>0</v>
      </c>
      <c r="DQ605" s="210">
        <f t="shared" si="1673"/>
        <v>0</v>
      </c>
      <c r="DR605" s="210">
        <f t="shared" si="1673"/>
        <v>0</v>
      </c>
      <c r="DS605" s="210">
        <f t="shared" si="1673"/>
        <v>0</v>
      </c>
      <c r="DT605" s="210">
        <f t="shared" si="1673"/>
        <v>0</v>
      </c>
      <c r="DU605" s="210">
        <f t="shared" si="1849"/>
        <v>0</v>
      </c>
      <c r="DV605" s="210">
        <f t="shared" si="1849"/>
        <v>0</v>
      </c>
      <c r="DW605" s="210">
        <f t="shared" si="1849"/>
        <v>0</v>
      </c>
      <c r="DX605" s="210">
        <f t="shared" si="1849"/>
        <v>0</v>
      </c>
      <c r="DY605" s="210">
        <f t="shared" si="1849"/>
        <v>0</v>
      </c>
      <c r="DZ605" s="210">
        <f t="shared" si="1849"/>
        <v>0</v>
      </c>
      <c r="EA605" s="210">
        <f t="shared" si="1849"/>
        <v>0</v>
      </c>
      <c r="EB605" s="210">
        <f t="shared" si="1849"/>
        <v>0</v>
      </c>
      <c r="EC605" s="210">
        <f t="shared" si="1849"/>
        <v>0</v>
      </c>
      <c r="ED605" s="210">
        <f t="shared" si="1849"/>
        <v>0</v>
      </c>
      <c r="EE605" s="210">
        <f t="shared" si="1849"/>
        <v>0</v>
      </c>
      <c r="EF605" s="210">
        <f t="shared" si="1849"/>
        <v>0</v>
      </c>
      <c r="EG605" s="210">
        <f t="shared" si="1850"/>
        <v>0</v>
      </c>
      <c r="EH605" s="210">
        <f t="shared" si="1850"/>
        <v>0</v>
      </c>
      <c r="EI605" s="210">
        <f t="shared" si="1850"/>
        <v>0</v>
      </c>
      <c r="EJ605" s="210">
        <f t="shared" si="1780"/>
        <v>0</v>
      </c>
      <c r="EK605" s="210">
        <f t="shared" si="1780"/>
        <v>0</v>
      </c>
      <c r="EL605" s="210">
        <f t="shared" si="1780"/>
        <v>0</v>
      </c>
      <c r="EM605" s="210">
        <f t="shared" si="1780"/>
        <v>0</v>
      </c>
      <c r="EN605" s="210">
        <f t="shared" si="1780"/>
        <v>0</v>
      </c>
      <c r="EO605" s="210">
        <f t="shared" si="1780"/>
        <v>0</v>
      </c>
      <c r="EP605" s="210">
        <f t="shared" si="1715"/>
        <v>0</v>
      </c>
      <c r="EQ605" s="210">
        <f t="shared" si="1715"/>
        <v>0</v>
      </c>
      <c r="ES605" s="210">
        <f t="shared" si="1865"/>
        <v>0</v>
      </c>
      <c r="ET605" s="210">
        <f t="shared" si="1866"/>
        <v>0</v>
      </c>
      <c r="EU605" s="210">
        <f t="shared" si="1867"/>
        <v>0</v>
      </c>
      <c r="EV605" s="210">
        <f t="shared" si="1868"/>
        <v>0</v>
      </c>
      <c r="EW605" s="210">
        <f t="shared" si="1869"/>
        <v>0</v>
      </c>
      <c r="EX605" s="210">
        <f t="shared" si="1870"/>
        <v>0</v>
      </c>
      <c r="EY605" s="210">
        <f t="shared" si="1871"/>
        <v>0</v>
      </c>
      <c r="EZ605" s="210">
        <f t="shared" si="1872"/>
        <v>0</v>
      </c>
      <c r="FA605" s="210">
        <f t="shared" si="1873"/>
        <v>0</v>
      </c>
      <c r="FB605" s="210">
        <f t="shared" si="1874"/>
        <v>0</v>
      </c>
      <c r="FC605" s="210">
        <f t="shared" si="1875"/>
        <v>0</v>
      </c>
      <c r="FD605" s="210">
        <f t="shared" si="1876"/>
        <v>0</v>
      </c>
      <c r="FE605" s="210">
        <f t="shared" si="1877"/>
        <v>0</v>
      </c>
      <c r="FF605" s="210">
        <f t="shared" si="1878"/>
        <v>0</v>
      </c>
      <c r="FG605" s="210">
        <f t="shared" si="1879"/>
        <v>0</v>
      </c>
      <c r="FI605" s="211">
        <f t="shared" si="1781"/>
        <v>0</v>
      </c>
      <c r="FJ605" s="211">
        <f t="shared" si="1782"/>
        <v>0</v>
      </c>
      <c r="FK605" s="211">
        <f t="shared" si="1783"/>
        <v>0</v>
      </c>
      <c r="FL605" s="211">
        <f t="shared" si="1784"/>
        <v>0</v>
      </c>
      <c r="FM605" s="211">
        <f t="shared" si="1785"/>
        <v>0</v>
      </c>
      <c r="FN605" s="211">
        <f t="shared" si="1786"/>
        <v>0</v>
      </c>
      <c r="FO605" s="211">
        <f t="shared" si="1787"/>
        <v>0</v>
      </c>
      <c r="FP605" s="211">
        <f t="shared" si="1788"/>
        <v>0</v>
      </c>
      <c r="FQ605" s="211">
        <f t="shared" si="1789"/>
        <v>0</v>
      </c>
      <c r="FR605" s="211">
        <f t="shared" si="1790"/>
        <v>0</v>
      </c>
      <c r="FS605" s="211">
        <f t="shared" si="1791"/>
        <v>0</v>
      </c>
      <c r="FT605" s="211">
        <f t="shared" si="1792"/>
        <v>0</v>
      </c>
      <c r="FU605" s="211">
        <f t="shared" si="1793"/>
        <v>0</v>
      </c>
      <c r="FV605" s="211">
        <f t="shared" si="1794"/>
        <v>0</v>
      </c>
      <c r="FW605" s="211">
        <f t="shared" si="1795"/>
        <v>0</v>
      </c>
      <c r="FX605" s="211">
        <f t="shared" si="1796"/>
        <v>0</v>
      </c>
      <c r="FY605" s="211">
        <f t="shared" si="1797"/>
        <v>0</v>
      </c>
      <c r="FZ605" s="211">
        <f t="shared" si="1798"/>
        <v>0</v>
      </c>
      <c r="GA605" s="211">
        <f t="shared" si="1799"/>
        <v>0</v>
      </c>
      <c r="GB605" s="211">
        <f t="shared" si="1800"/>
        <v>0</v>
      </c>
      <c r="GC605" s="211">
        <f t="shared" si="1801"/>
        <v>0</v>
      </c>
      <c r="GD605" s="211">
        <f t="shared" si="1802"/>
        <v>0</v>
      </c>
      <c r="GE605" s="211">
        <f t="shared" si="1803"/>
        <v>0</v>
      </c>
      <c r="GF605" s="211">
        <f t="shared" si="1804"/>
        <v>0</v>
      </c>
      <c r="GG605" s="211">
        <f t="shared" si="1805"/>
        <v>0</v>
      </c>
      <c r="GH605" s="211">
        <f t="shared" si="1806"/>
        <v>0</v>
      </c>
      <c r="GI605" s="211">
        <f t="shared" si="1807"/>
        <v>0</v>
      </c>
      <c r="GJ605" s="211">
        <f t="shared" si="1808"/>
        <v>0</v>
      </c>
      <c r="GK605" s="211">
        <f t="shared" si="1809"/>
        <v>0</v>
      </c>
      <c r="GL605" s="211">
        <f t="shared" si="1810"/>
        <v>0</v>
      </c>
    </row>
    <row r="606" spans="3:194" ht="75">
      <c r="C606" s="25" t="s">
        <v>1379</v>
      </c>
      <c r="D606" s="242">
        <v>6205</v>
      </c>
      <c r="E606" s="220"/>
      <c r="F606" s="221"/>
      <c r="G606" s="224">
        <f t="shared" si="1887"/>
        <v>0</v>
      </c>
      <c r="H606" s="224">
        <f t="shared" si="1888"/>
        <v>0</v>
      </c>
      <c r="I606" s="222"/>
      <c r="J606" s="222"/>
      <c r="K606" s="222"/>
      <c r="L606" s="222"/>
      <c r="M606" s="222"/>
      <c r="N606" s="222"/>
      <c r="O606" s="222"/>
      <c r="P606" s="222"/>
      <c r="Q606" s="224">
        <f t="shared" si="1889"/>
        <v>0</v>
      </c>
      <c r="R606" s="222"/>
      <c r="S606" s="222"/>
      <c r="T606" s="222"/>
      <c r="U606" s="222"/>
      <c r="V606" s="224">
        <f t="shared" si="1890"/>
        <v>0</v>
      </c>
      <c r="W606" s="222"/>
      <c r="X606" s="222"/>
      <c r="Y606" s="222"/>
      <c r="Z606" s="222"/>
      <c r="AA606" s="224">
        <f t="shared" si="1891"/>
        <v>0</v>
      </c>
      <c r="AB606" s="222"/>
      <c r="AC606" s="222"/>
      <c r="AD606" s="222"/>
      <c r="AE606" s="222"/>
      <c r="AF606" s="224">
        <f t="shared" si="1892"/>
        <v>0</v>
      </c>
      <c r="AG606" s="222"/>
      <c r="AH606" s="222"/>
      <c r="AI606" s="222"/>
      <c r="AJ606" s="222"/>
      <c r="AK606" s="224">
        <f t="shared" si="1893"/>
        <v>0</v>
      </c>
      <c r="AL606" s="224">
        <f t="shared" si="1894"/>
        <v>0</v>
      </c>
      <c r="AM606" s="222"/>
      <c r="AN606" s="222"/>
      <c r="AO606" s="222"/>
      <c r="AP606" s="222"/>
      <c r="AQ606" s="222"/>
      <c r="AR606" s="222"/>
      <c r="AS606" s="222"/>
      <c r="AT606" s="222"/>
      <c r="AU606" s="224">
        <f t="shared" si="1895"/>
        <v>0</v>
      </c>
      <c r="AV606" s="222"/>
      <c r="AW606" s="222"/>
      <c r="AX606" s="222"/>
      <c r="AY606" s="222"/>
      <c r="AZ606" s="224">
        <f t="shared" si="1896"/>
        <v>0</v>
      </c>
      <c r="BA606" s="222"/>
      <c r="BB606" s="222"/>
      <c r="BC606" s="222"/>
      <c r="BD606" s="222"/>
      <c r="BE606" s="224">
        <f t="shared" si="1897"/>
        <v>0</v>
      </c>
      <c r="BF606" s="222"/>
      <c r="BG606" s="222"/>
      <c r="BH606" s="222"/>
      <c r="BI606" s="222"/>
      <c r="BJ606" s="224">
        <f t="shared" si="1898"/>
        <v>0</v>
      </c>
      <c r="BK606" s="222"/>
      <c r="BL606" s="222"/>
      <c r="BM606" s="222"/>
      <c r="BN606" s="222"/>
      <c r="BO606" s="224">
        <f t="shared" si="1899"/>
        <v>0</v>
      </c>
      <c r="BP606" s="222"/>
      <c r="BQ606" s="222"/>
      <c r="BR606" s="222"/>
      <c r="BS606" s="222"/>
      <c r="BT606" s="224">
        <f t="shared" si="1900"/>
        <v>0</v>
      </c>
      <c r="BU606" s="222"/>
      <c r="BV606" s="222"/>
      <c r="BW606" s="222"/>
      <c r="BX606" s="222"/>
      <c r="BY606" s="224">
        <f t="shared" si="1901"/>
        <v>0</v>
      </c>
      <c r="BZ606" s="222"/>
      <c r="CA606" s="222"/>
      <c r="CB606" s="222"/>
      <c r="CC606" s="222"/>
      <c r="CD606" s="224">
        <f t="shared" si="1902"/>
        <v>0</v>
      </c>
      <c r="CE606" s="222"/>
      <c r="CF606" s="222"/>
      <c r="CG606" s="222"/>
      <c r="CH606" s="222"/>
      <c r="CI606" s="224">
        <f t="shared" si="1903"/>
        <v>0</v>
      </c>
      <c r="CJ606" s="222"/>
      <c r="CK606" s="222"/>
      <c r="CL606" s="222"/>
      <c r="CM606" s="222"/>
      <c r="CN606" s="224">
        <f t="shared" si="1904"/>
        <v>0</v>
      </c>
      <c r="CO606" s="222"/>
      <c r="CP606" s="222"/>
      <c r="CQ606" s="222"/>
      <c r="CR606" s="222"/>
      <c r="CS606" s="209">
        <f t="shared" si="1882"/>
        <v>0</v>
      </c>
      <c r="CT606" s="205"/>
      <c r="CU606" s="210">
        <f t="shared" si="1651"/>
        <v>0</v>
      </c>
      <c r="CV606" s="210">
        <f t="shared" si="1651"/>
        <v>0</v>
      </c>
      <c r="CW606" s="210">
        <f t="shared" si="1851"/>
        <v>0</v>
      </c>
      <c r="CX606" s="210">
        <f t="shared" si="1852"/>
        <v>0</v>
      </c>
      <c r="CY606" s="210">
        <f t="shared" si="1853"/>
        <v>0</v>
      </c>
      <c r="CZ606" s="210">
        <f t="shared" si="1854"/>
        <v>0</v>
      </c>
      <c r="DA606" s="210">
        <f t="shared" si="1652"/>
        <v>0</v>
      </c>
      <c r="DB606" s="210">
        <f t="shared" si="1652"/>
        <v>0</v>
      </c>
      <c r="DC606" s="210">
        <f t="shared" si="1855"/>
        <v>0</v>
      </c>
      <c r="DD606" s="210">
        <f t="shared" si="1856"/>
        <v>0</v>
      </c>
      <c r="DE606" s="210">
        <f t="shared" si="1857"/>
        <v>0</v>
      </c>
      <c r="DF606" s="210">
        <f t="shared" si="1858"/>
        <v>0</v>
      </c>
      <c r="DG606" s="210">
        <f t="shared" si="1859"/>
        <v>0</v>
      </c>
      <c r="DH606" s="210">
        <f t="shared" si="1860"/>
        <v>0</v>
      </c>
      <c r="DI606" s="210">
        <f t="shared" si="1861"/>
        <v>0</v>
      </c>
      <c r="DJ606" s="210">
        <f t="shared" si="1862"/>
        <v>0</v>
      </c>
      <c r="DK606" s="210">
        <f t="shared" si="1863"/>
        <v>0</v>
      </c>
      <c r="DL606" s="210">
        <f t="shared" si="1864"/>
        <v>0</v>
      </c>
      <c r="DN606" s="210">
        <f t="shared" si="1673"/>
        <v>0</v>
      </c>
      <c r="DO606" s="210">
        <f t="shared" si="1673"/>
        <v>0</v>
      </c>
      <c r="DP606" s="210">
        <f t="shared" si="1673"/>
        <v>0</v>
      </c>
      <c r="DQ606" s="210">
        <f t="shared" si="1673"/>
        <v>0</v>
      </c>
      <c r="DR606" s="210">
        <f t="shared" si="1673"/>
        <v>0</v>
      </c>
      <c r="DS606" s="210">
        <f t="shared" si="1673"/>
        <v>0</v>
      </c>
      <c r="DT606" s="210">
        <f t="shared" si="1673"/>
        <v>0</v>
      </c>
      <c r="DU606" s="210">
        <f t="shared" si="1849"/>
        <v>0</v>
      </c>
      <c r="DV606" s="210">
        <f t="shared" si="1849"/>
        <v>0</v>
      </c>
      <c r="DW606" s="210">
        <f t="shared" si="1849"/>
        <v>0</v>
      </c>
      <c r="DX606" s="210">
        <f t="shared" si="1849"/>
        <v>0</v>
      </c>
      <c r="DY606" s="210">
        <f t="shared" si="1849"/>
        <v>0</v>
      </c>
      <c r="DZ606" s="210">
        <f t="shared" si="1849"/>
        <v>0</v>
      </c>
      <c r="EA606" s="210">
        <f t="shared" si="1849"/>
        <v>0</v>
      </c>
      <c r="EB606" s="210">
        <f t="shared" si="1849"/>
        <v>0</v>
      </c>
      <c r="EC606" s="210">
        <f t="shared" si="1849"/>
        <v>0</v>
      </c>
      <c r="ED606" s="210">
        <f t="shared" si="1849"/>
        <v>0</v>
      </c>
      <c r="EE606" s="210">
        <f t="shared" si="1849"/>
        <v>0</v>
      </c>
      <c r="EF606" s="210">
        <f t="shared" si="1849"/>
        <v>0</v>
      </c>
      <c r="EG606" s="210">
        <f t="shared" si="1850"/>
        <v>0</v>
      </c>
      <c r="EH606" s="210">
        <f t="shared" si="1850"/>
        <v>0</v>
      </c>
      <c r="EI606" s="210">
        <f t="shared" si="1850"/>
        <v>0</v>
      </c>
      <c r="EJ606" s="210">
        <f t="shared" si="1780"/>
        <v>0</v>
      </c>
      <c r="EK606" s="210">
        <f t="shared" si="1780"/>
        <v>0</v>
      </c>
      <c r="EL606" s="210">
        <f t="shared" si="1780"/>
        <v>0</v>
      </c>
      <c r="EM606" s="210">
        <f t="shared" si="1780"/>
        <v>0</v>
      </c>
      <c r="EN606" s="210">
        <f t="shared" si="1780"/>
        <v>0</v>
      </c>
      <c r="EO606" s="210">
        <f t="shared" si="1780"/>
        <v>0</v>
      </c>
      <c r="EP606" s="210">
        <f t="shared" si="1715"/>
        <v>0</v>
      </c>
      <c r="EQ606" s="210">
        <f t="shared" si="1715"/>
        <v>0</v>
      </c>
      <c r="ES606" s="210">
        <f t="shared" si="1865"/>
        <v>0</v>
      </c>
      <c r="ET606" s="210">
        <f t="shared" si="1866"/>
        <v>0</v>
      </c>
      <c r="EU606" s="210">
        <f t="shared" si="1867"/>
        <v>0</v>
      </c>
      <c r="EV606" s="210">
        <f t="shared" si="1868"/>
        <v>0</v>
      </c>
      <c r="EW606" s="210">
        <f t="shared" si="1869"/>
        <v>0</v>
      </c>
      <c r="EX606" s="210">
        <f t="shared" si="1870"/>
        <v>0</v>
      </c>
      <c r="EY606" s="210">
        <f t="shared" si="1871"/>
        <v>0</v>
      </c>
      <c r="EZ606" s="210">
        <f t="shared" si="1872"/>
        <v>0</v>
      </c>
      <c r="FA606" s="210">
        <f t="shared" si="1873"/>
        <v>0</v>
      </c>
      <c r="FB606" s="210">
        <f t="shared" si="1874"/>
        <v>0</v>
      </c>
      <c r="FC606" s="210">
        <f t="shared" si="1875"/>
        <v>0</v>
      </c>
      <c r="FD606" s="210">
        <f t="shared" si="1876"/>
        <v>0</v>
      </c>
      <c r="FE606" s="210">
        <f t="shared" si="1877"/>
        <v>0</v>
      </c>
      <c r="FF606" s="210">
        <f t="shared" si="1878"/>
        <v>0</v>
      </c>
      <c r="FG606" s="210">
        <f t="shared" si="1879"/>
        <v>0</v>
      </c>
      <c r="FI606" s="211">
        <f t="shared" si="1781"/>
        <v>0</v>
      </c>
      <c r="FJ606" s="211">
        <f t="shared" si="1782"/>
        <v>0</v>
      </c>
      <c r="FK606" s="211">
        <f t="shared" si="1783"/>
        <v>0</v>
      </c>
      <c r="FL606" s="211">
        <f t="shared" si="1784"/>
        <v>0</v>
      </c>
      <c r="FM606" s="211">
        <f t="shared" si="1785"/>
        <v>0</v>
      </c>
      <c r="FN606" s="211">
        <f t="shared" si="1786"/>
        <v>0</v>
      </c>
      <c r="FO606" s="211">
        <f t="shared" si="1787"/>
        <v>0</v>
      </c>
      <c r="FP606" s="211">
        <f t="shared" si="1788"/>
        <v>0</v>
      </c>
      <c r="FQ606" s="211">
        <f t="shared" si="1789"/>
        <v>0</v>
      </c>
      <c r="FR606" s="211">
        <f t="shared" si="1790"/>
        <v>0</v>
      </c>
      <c r="FS606" s="211">
        <f t="shared" si="1791"/>
        <v>0</v>
      </c>
      <c r="FT606" s="211">
        <f t="shared" si="1792"/>
        <v>0</v>
      </c>
      <c r="FU606" s="211">
        <f t="shared" si="1793"/>
        <v>0</v>
      </c>
      <c r="FV606" s="211">
        <f t="shared" si="1794"/>
        <v>0</v>
      </c>
      <c r="FW606" s="211">
        <f t="shared" si="1795"/>
        <v>0</v>
      </c>
      <c r="FX606" s="211">
        <f t="shared" si="1796"/>
        <v>0</v>
      </c>
      <c r="FY606" s="211">
        <f t="shared" si="1797"/>
        <v>0</v>
      </c>
      <c r="FZ606" s="211">
        <f t="shared" si="1798"/>
        <v>0</v>
      </c>
      <c r="GA606" s="211">
        <f t="shared" si="1799"/>
        <v>0</v>
      </c>
      <c r="GB606" s="211">
        <f t="shared" si="1800"/>
        <v>0</v>
      </c>
      <c r="GC606" s="211">
        <f t="shared" si="1801"/>
        <v>0</v>
      </c>
      <c r="GD606" s="211">
        <f t="shared" si="1802"/>
        <v>0</v>
      </c>
      <c r="GE606" s="211">
        <f t="shared" si="1803"/>
        <v>0</v>
      </c>
      <c r="GF606" s="211">
        <f t="shared" si="1804"/>
        <v>0</v>
      </c>
      <c r="GG606" s="211">
        <f t="shared" si="1805"/>
        <v>0</v>
      </c>
      <c r="GH606" s="211">
        <f t="shared" si="1806"/>
        <v>0</v>
      </c>
      <c r="GI606" s="211">
        <f t="shared" si="1807"/>
        <v>0</v>
      </c>
      <c r="GJ606" s="211">
        <f t="shared" si="1808"/>
        <v>0</v>
      </c>
      <c r="GK606" s="211">
        <f t="shared" si="1809"/>
        <v>0</v>
      </c>
      <c r="GL606" s="211">
        <f t="shared" si="1810"/>
        <v>0</v>
      </c>
    </row>
    <row r="607" spans="3:194" ht="30">
      <c r="C607" s="25" t="s">
        <v>1380</v>
      </c>
      <c r="D607" s="242">
        <v>6206</v>
      </c>
      <c r="E607" s="220"/>
      <c r="F607" s="221"/>
      <c r="G607" s="224">
        <f t="shared" si="1887"/>
        <v>0</v>
      </c>
      <c r="H607" s="224">
        <f t="shared" si="1888"/>
        <v>0</v>
      </c>
      <c r="I607" s="222"/>
      <c r="J607" s="222"/>
      <c r="K607" s="222"/>
      <c r="L607" s="222"/>
      <c r="M607" s="222"/>
      <c r="N607" s="222"/>
      <c r="O607" s="222"/>
      <c r="P607" s="222"/>
      <c r="Q607" s="224">
        <f t="shared" si="1889"/>
        <v>0</v>
      </c>
      <c r="R607" s="222"/>
      <c r="S607" s="222"/>
      <c r="T607" s="222"/>
      <c r="U607" s="222"/>
      <c r="V607" s="224">
        <f t="shared" si="1890"/>
        <v>0</v>
      </c>
      <c r="W607" s="222"/>
      <c r="X607" s="222"/>
      <c r="Y607" s="222"/>
      <c r="Z607" s="222"/>
      <c r="AA607" s="224">
        <f t="shared" si="1891"/>
        <v>0</v>
      </c>
      <c r="AB607" s="222"/>
      <c r="AC607" s="222"/>
      <c r="AD607" s="222"/>
      <c r="AE607" s="222"/>
      <c r="AF607" s="224">
        <f t="shared" si="1892"/>
        <v>0</v>
      </c>
      <c r="AG607" s="222"/>
      <c r="AH607" s="222"/>
      <c r="AI607" s="222"/>
      <c r="AJ607" s="222"/>
      <c r="AK607" s="224">
        <f t="shared" si="1893"/>
        <v>0</v>
      </c>
      <c r="AL607" s="224">
        <f t="shared" si="1894"/>
        <v>0</v>
      </c>
      <c r="AM607" s="222"/>
      <c r="AN607" s="222"/>
      <c r="AO607" s="222"/>
      <c r="AP607" s="222"/>
      <c r="AQ607" s="222"/>
      <c r="AR607" s="222"/>
      <c r="AS607" s="222"/>
      <c r="AT607" s="222"/>
      <c r="AU607" s="224">
        <f t="shared" si="1895"/>
        <v>0</v>
      </c>
      <c r="AV607" s="222"/>
      <c r="AW607" s="222"/>
      <c r="AX607" s="222"/>
      <c r="AY607" s="222"/>
      <c r="AZ607" s="224">
        <f t="shared" si="1896"/>
        <v>0</v>
      </c>
      <c r="BA607" s="222"/>
      <c r="BB607" s="222"/>
      <c r="BC607" s="222"/>
      <c r="BD607" s="222"/>
      <c r="BE607" s="224">
        <f t="shared" si="1897"/>
        <v>0</v>
      </c>
      <c r="BF607" s="222"/>
      <c r="BG607" s="222"/>
      <c r="BH607" s="222"/>
      <c r="BI607" s="222"/>
      <c r="BJ607" s="224">
        <f t="shared" si="1898"/>
        <v>0</v>
      </c>
      <c r="BK607" s="222"/>
      <c r="BL607" s="222"/>
      <c r="BM607" s="222"/>
      <c r="BN607" s="222"/>
      <c r="BO607" s="224">
        <f t="shared" si="1899"/>
        <v>0</v>
      </c>
      <c r="BP607" s="222"/>
      <c r="BQ607" s="222"/>
      <c r="BR607" s="222"/>
      <c r="BS607" s="222"/>
      <c r="BT607" s="224">
        <f t="shared" si="1900"/>
        <v>0</v>
      </c>
      <c r="BU607" s="222"/>
      <c r="BV607" s="222"/>
      <c r="BW607" s="222"/>
      <c r="BX607" s="222"/>
      <c r="BY607" s="224">
        <f t="shared" si="1901"/>
        <v>0</v>
      </c>
      <c r="BZ607" s="222"/>
      <c r="CA607" s="222"/>
      <c r="CB607" s="222"/>
      <c r="CC607" s="222"/>
      <c r="CD607" s="224">
        <f t="shared" si="1902"/>
        <v>0</v>
      </c>
      <c r="CE607" s="222"/>
      <c r="CF607" s="222"/>
      <c r="CG607" s="222"/>
      <c r="CH607" s="222"/>
      <c r="CI607" s="224">
        <f t="shared" si="1903"/>
        <v>0</v>
      </c>
      <c r="CJ607" s="222"/>
      <c r="CK607" s="222"/>
      <c r="CL607" s="222"/>
      <c r="CM607" s="222"/>
      <c r="CN607" s="224">
        <f t="shared" si="1904"/>
        <v>0</v>
      </c>
      <c r="CO607" s="222"/>
      <c r="CP607" s="222"/>
      <c r="CQ607" s="222"/>
      <c r="CR607" s="222"/>
      <c r="CS607" s="209">
        <f t="shared" si="1882"/>
        <v>0</v>
      </c>
      <c r="CT607" s="205"/>
      <c r="CU607" s="210">
        <f t="shared" si="1651"/>
        <v>0</v>
      </c>
      <c r="CV607" s="210">
        <f t="shared" si="1651"/>
        <v>0</v>
      </c>
      <c r="CW607" s="210">
        <f t="shared" si="1851"/>
        <v>0</v>
      </c>
      <c r="CX607" s="210">
        <f t="shared" si="1852"/>
        <v>0</v>
      </c>
      <c r="CY607" s="210">
        <f t="shared" si="1853"/>
        <v>0</v>
      </c>
      <c r="CZ607" s="210">
        <f t="shared" si="1854"/>
        <v>0</v>
      </c>
      <c r="DA607" s="210">
        <f t="shared" si="1652"/>
        <v>0</v>
      </c>
      <c r="DB607" s="210">
        <f t="shared" si="1652"/>
        <v>0</v>
      </c>
      <c r="DC607" s="210">
        <f t="shared" si="1855"/>
        <v>0</v>
      </c>
      <c r="DD607" s="210">
        <f t="shared" si="1856"/>
        <v>0</v>
      </c>
      <c r="DE607" s="210">
        <f t="shared" si="1857"/>
        <v>0</v>
      </c>
      <c r="DF607" s="210">
        <f t="shared" si="1858"/>
        <v>0</v>
      </c>
      <c r="DG607" s="210">
        <f t="shared" si="1859"/>
        <v>0</v>
      </c>
      <c r="DH607" s="210">
        <f t="shared" si="1860"/>
        <v>0</v>
      </c>
      <c r="DI607" s="210">
        <f t="shared" si="1861"/>
        <v>0</v>
      </c>
      <c r="DJ607" s="210">
        <f t="shared" si="1862"/>
        <v>0</v>
      </c>
      <c r="DK607" s="210">
        <f t="shared" si="1863"/>
        <v>0</v>
      </c>
      <c r="DL607" s="210">
        <f t="shared" si="1864"/>
        <v>0</v>
      </c>
      <c r="DN607" s="210">
        <f t="shared" si="1673"/>
        <v>0</v>
      </c>
      <c r="DO607" s="210">
        <f t="shared" si="1673"/>
        <v>0</v>
      </c>
      <c r="DP607" s="210">
        <f t="shared" si="1673"/>
        <v>0</v>
      </c>
      <c r="DQ607" s="210">
        <f t="shared" si="1673"/>
        <v>0</v>
      </c>
      <c r="DR607" s="210">
        <f t="shared" si="1673"/>
        <v>0</v>
      </c>
      <c r="DS607" s="210">
        <f t="shared" si="1673"/>
        <v>0</v>
      </c>
      <c r="DT607" s="210">
        <f t="shared" si="1673"/>
        <v>0</v>
      </c>
      <c r="DU607" s="210">
        <f t="shared" si="1849"/>
        <v>0</v>
      </c>
      <c r="DV607" s="210">
        <f t="shared" si="1849"/>
        <v>0</v>
      </c>
      <c r="DW607" s="210">
        <f t="shared" si="1849"/>
        <v>0</v>
      </c>
      <c r="DX607" s="210">
        <f t="shared" si="1849"/>
        <v>0</v>
      </c>
      <c r="DY607" s="210">
        <f t="shared" si="1849"/>
        <v>0</v>
      </c>
      <c r="DZ607" s="210">
        <f t="shared" si="1849"/>
        <v>0</v>
      </c>
      <c r="EA607" s="210">
        <f t="shared" si="1849"/>
        <v>0</v>
      </c>
      <c r="EB607" s="210">
        <f t="shared" si="1849"/>
        <v>0</v>
      </c>
      <c r="EC607" s="210">
        <f t="shared" si="1849"/>
        <v>0</v>
      </c>
      <c r="ED607" s="210">
        <f t="shared" si="1849"/>
        <v>0</v>
      </c>
      <c r="EE607" s="210">
        <f t="shared" si="1849"/>
        <v>0</v>
      </c>
      <c r="EF607" s="210">
        <f t="shared" si="1849"/>
        <v>0</v>
      </c>
      <c r="EG607" s="210">
        <f t="shared" si="1850"/>
        <v>0</v>
      </c>
      <c r="EH607" s="210">
        <f t="shared" si="1850"/>
        <v>0</v>
      </c>
      <c r="EI607" s="210">
        <f t="shared" si="1850"/>
        <v>0</v>
      </c>
      <c r="EJ607" s="210">
        <f t="shared" si="1780"/>
        <v>0</v>
      </c>
      <c r="EK607" s="210">
        <f t="shared" si="1780"/>
        <v>0</v>
      </c>
      <c r="EL607" s="210">
        <f t="shared" si="1780"/>
        <v>0</v>
      </c>
      <c r="EM607" s="210">
        <f t="shared" si="1780"/>
        <v>0</v>
      </c>
      <c r="EN607" s="210">
        <f t="shared" si="1780"/>
        <v>0</v>
      </c>
      <c r="EO607" s="210">
        <f t="shared" si="1780"/>
        <v>0</v>
      </c>
      <c r="EP607" s="210">
        <f t="shared" si="1715"/>
        <v>0</v>
      </c>
      <c r="EQ607" s="210">
        <f t="shared" si="1715"/>
        <v>0</v>
      </c>
      <c r="ES607" s="210">
        <f t="shared" si="1865"/>
        <v>0</v>
      </c>
      <c r="ET607" s="210">
        <f t="shared" si="1866"/>
        <v>0</v>
      </c>
      <c r="EU607" s="210">
        <f t="shared" si="1867"/>
        <v>0</v>
      </c>
      <c r="EV607" s="210">
        <f t="shared" si="1868"/>
        <v>0</v>
      </c>
      <c r="EW607" s="210">
        <f t="shared" si="1869"/>
        <v>0</v>
      </c>
      <c r="EX607" s="210">
        <f t="shared" si="1870"/>
        <v>0</v>
      </c>
      <c r="EY607" s="210">
        <f t="shared" si="1871"/>
        <v>0</v>
      </c>
      <c r="EZ607" s="210">
        <f t="shared" si="1872"/>
        <v>0</v>
      </c>
      <c r="FA607" s="210">
        <f t="shared" si="1873"/>
        <v>0</v>
      </c>
      <c r="FB607" s="210">
        <f t="shared" si="1874"/>
        <v>0</v>
      </c>
      <c r="FC607" s="210">
        <f t="shared" si="1875"/>
        <v>0</v>
      </c>
      <c r="FD607" s="210">
        <f t="shared" si="1876"/>
        <v>0</v>
      </c>
      <c r="FE607" s="210">
        <f t="shared" si="1877"/>
        <v>0</v>
      </c>
      <c r="FF607" s="210">
        <f t="shared" si="1878"/>
        <v>0</v>
      </c>
      <c r="FG607" s="210">
        <f t="shared" si="1879"/>
        <v>0</v>
      </c>
      <c r="FI607" s="211">
        <f t="shared" si="1781"/>
        <v>0</v>
      </c>
      <c r="FJ607" s="211">
        <f t="shared" si="1782"/>
        <v>0</v>
      </c>
      <c r="FK607" s="211">
        <f t="shared" si="1783"/>
        <v>0</v>
      </c>
      <c r="FL607" s="211">
        <f t="shared" si="1784"/>
        <v>0</v>
      </c>
      <c r="FM607" s="211">
        <f t="shared" si="1785"/>
        <v>0</v>
      </c>
      <c r="FN607" s="211">
        <f t="shared" si="1786"/>
        <v>0</v>
      </c>
      <c r="FO607" s="211">
        <f t="shared" si="1787"/>
        <v>0</v>
      </c>
      <c r="FP607" s="211">
        <f t="shared" si="1788"/>
        <v>0</v>
      </c>
      <c r="FQ607" s="211">
        <f t="shared" si="1789"/>
        <v>0</v>
      </c>
      <c r="FR607" s="211">
        <f t="shared" si="1790"/>
        <v>0</v>
      </c>
      <c r="FS607" s="211">
        <f t="shared" si="1791"/>
        <v>0</v>
      </c>
      <c r="FT607" s="211">
        <f t="shared" si="1792"/>
        <v>0</v>
      </c>
      <c r="FU607" s="211">
        <f t="shared" si="1793"/>
        <v>0</v>
      </c>
      <c r="FV607" s="211">
        <f t="shared" si="1794"/>
        <v>0</v>
      </c>
      <c r="FW607" s="211">
        <f t="shared" si="1795"/>
        <v>0</v>
      </c>
      <c r="FX607" s="211">
        <f t="shared" si="1796"/>
        <v>0</v>
      </c>
      <c r="FY607" s="211">
        <f t="shared" si="1797"/>
        <v>0</v>
      </c>
      <c r="FZ607" s="211">
        <f t="shared" si="1798"/>
        <v>0</v>
      </c>
      <c r="GA607" s="211">
        <f t="shared" si="1799"/>
        <v>0</v>
      </c>
      <c r="GB607" s="211">
        <f t="shared" si="1800"/>
        <v>0</v>
      </c>
      <c r="GC607" s="211">
        <f t="shared" si="1801"/>
        <v>0</v>
      </c>
      <c r="GD607" s="211">
        <f t="shared" si="1802"/>
        <v>0</v>
      </c>
      <c r="GE607" s="211">
        <f t="shared" si="1803"/>
        <v>0</v>
      </c>
      <c r="GF607" s="211">
        <f t="shared" si="1804"/>
        <v>0</v>
      </c>
      <c r="GG607" s="211">
        <f t="shared" si="1805"/>
        <v>0</v>
      </c>
      <c r="GH607" s="211">
        <f t="shared" si="1806"/>
        <v>0</v>
      </c>
      <c r="GI607" s="211">
        <f t="shared" si="1807"/>
        <v>0</v>
      </c>
      <c r="GJ607" s="211">
        <f t="shared" si="1808"/>
        <v>0</v>
      </c>
      <c r="GK607" s="211">
        <f t="shared" si="1809"/>
        <v>0</v>
      </c>
      <c r="GL607" s="211">
        <f t="shared" si="1810"/>
        <v>0</v>
      </c>
    </row>
    <row r="608" spans="3:194">
      <c r="C608" s="25" t="s">
        <v>1381</v>
      </c>
      <c r="D608" s="242">
        <v>6207</v>
      </c>
      <c r="E608" s="220"/>
      <c r="F608" s="221"/>
      <c r="G608" s="224">
        <f t="shared" si="1887"/>
        <v>0</v>
      </c>
      <c r="H608" s="224">
        <f t="shared" si="1888"/>
        <v>0</v>
      </c>
      <c r="I608" s="222"/>
      <c r="J608" s="222"/>
      <c r="K608" s="222"/>
      <c r="L608" s="222"/>
      <c r="M608" s="222"/>
      <c r="N608" s="222"/>
      <c r="O608" s="222"/>
      <c r="P608" s="222"/>
      <c r="Q608" s="224">
        <f t="shared" si="1889"/>
        <v>0</v>
      </c>
      <c r="R608" s="222"/>
      <c r="S608" s="222"/>
      <c r="T608" s="222"/>
      <c r="U608" s="222"/>
      <c r="V608" s="224">
        <f t="shared" si="1890"/>
        <v>0</v>
      </c>
      <c r="W608" s="222"/>
      <c r="X608" s="222"/>
      <c r="Y608" s="222"/>
      <c r="Z608" s="222"/>
      <c r="AA608" s="224">
        <f t="shared" si="1891"/>
        <v>0</v>
      </c>
      <c r="AB608" s="222"/>
      <c r="AC608" s="222"/>
      <c r="AD608" s="222"/>
      <c r="AE608" s="222"/>
      <c r="AF608" s="224">
        <f t="shared" si="1892"/>
        <v>0</v>
      </c>
      <c r="AG608" s="222"/>
      <c r="AH608" s="222"/>
      <c r="AI608" s="222"/>
      <c r="AJ608" s="222"/>
      <c r="AK608" s="224">
        <f t="shared" si="1893"/>
        <v>0</v>
      </c>
      <c r="AL608" s="224">
        <f t="shared" si="1894"/>
        <v>0</v>
      </c>
      <c r="AM608" s="222"/>
      <c r="AN608" s="222"/>
      <c r="AO608" s="222"/>
      <c r="AP608" s="222"/>
      <c r="AQ608" s="222"/>
      <c r="AR608" s="222"/>
      <c r="AS608" s="222"/>
      <c r="AT608" s="222"/>
      <c r="AU608" s="224">
        <f t="shared" si="1895"/>
        <v>0</v>
      </c>
      <c r="AV608" s="222"/>
      <c r="AW608" s="222"/>
      <c r="AX608" s="222"/>
      <c r="AY608" s="222"/>
      <c r="AZ608" s="224">
        <f t="shared" si="1896"/>
        <v>0</v>
      </c>
      <c r="BA608" s="222"/>
      <c r="BB608" s="222"/>
      <c r="BC608" s="222"/>
      <c r="BD608" s="222"/>
      <c r="BE608" s="224">
        <f t="shared" si="1897"/>
        <v>0</v>
      </c>
      <c r="BF608" s="222"/>
      <c r="BG608" s="222"/>
      <c r="BH608" s="222"/>
      <c r="BI608" s="222"/>
      <c r="BJ608" s="224">
        <f t="shared" si="1898"/>
        <v>0</v>
      </c>
      <c r="BK608" s="222"/>
      <c r="BL608" s="222"/>
      <c r="BM608" s="222"/>
      <c r="BN608" s="222"/>
      <c r="BO608" s="224">
        <f t="shared" si="1899"/>
        <v>0</v>
      </c>
      <c r="BP608" s="222"/>
      <c r="BQ608" s="222"/>
      <c r="BR608" s="222"/>
      <c r="BS608" s="222"/>
      <c r="BT608" s="224">
        <f t="shared" si="1900"/>
        <v>0</v>
      </c>
      <c r="BU608" s="222"/>
      <c r="BV608" s="222"/>
      <c r="BW608" s="222"/>
      <c r="BX608" s="222"/>
      <c r="BY608" s="224">
        <f t="shared" si="1901"/>
        <v>0</v>
      </c>
      <c r="BZ608" s="222"/>
      <c r="CA608" s="222"/>
      <c r="CB608" s="222"/>
      <c r="CC608" s="222"/>
      <c r="CD608" s="224">
        <f t="shared" si="1902"/>
        <v>0</v>
      </c>
      <c r="CE608" s="222"/>
      <c r="CF608" s="222"/>
      <c r="CG608" s="222"/>
      <c r="CH608" s="222"/>
      <c r="CI608" s="224">
        <f t="shared" si="1903"/>
        <v>0</v>
      </c>
      <c r="CJ608" s="222"/>
      <c r="CK608" s="222"/>
      <c r="CL608" s="222"/>
      <c r="CM608" s="222"/>
      <c r="CN608" s="224">
        <f t="shared" si="1904"/>
        <v>0</v>
      </c>
      <c r="CO608" s="222"/>
      <c r="CP608" s="222"/>
      <c r="CQ608" s="222"/>
      <c r="CR608" s="222"/>
      <c r="CS608" s="209">
        <f t="shared" si="1882"/>
        <v>0</v>
      </c>
      <c r="CT608" s="205"/>
      <c r="CU608" s="210">
        <f t="shared" si="1651"/>
        <v>0</v>
      </c>
      <c r="CV608" s="210">
        <f t="shared" si="1651"/>
        <v>0</v>
      </c>
      <c r="CW608" s="210">
        <f t="shared" si="1851"/>
        <v>0</v>
      </c>
      <c r="CX608" s="210">
        <f t="shared" si="1852"/>
        <v>0</v>
      </c>
      <c r="CY608" s="210">
        <f t="shared" si="1853"/>
        <v>0</v>
      </c>
      <c r="CZ608" s="210">
        <f t="shared" si="1854"/>
        <v>0</v>
      </c>
      <c r="DA608" s="210">
        <f t="shared" si="1652"/>
        <v>0</v>
      </c>
      <c r="DB608" s="210">
        <f t="shared" si="1652"/>
        <v>0</v>
      </c>
      <c r="DC608" s="210">
        <f t="shared" si="1855"/>
        <v>0</v>
      </c>
      <c r="DD608" s="210">
        <f t="shared" si="1856"/>
        <v>0</v>
      </c>
      <c r="DE608" s="210">
        <f t="shared" si="1857"/>
        <v>0</v>
      </c>
      <c r="DF608" s="210">
        <f t="shared" si="1858"/>
        <v>0</v>
      </c>
      <c r="DG608" s="210">
        <f t="shared" si="1859"/>
        <v>0</v>
      </c>
      <c r="DH608" s="210">
        <f t="shared" si="1860"/>
        <v>0</v>
      </c>
      <c r="DI608" s="210">
        <f t="shared" si="1861"/>
        <v>0</v>
      </c>
      <c r="DJ608" s="210">
        <f t="shared" si="1862"/>
        <v>0</v>
      </c>
      <c r="DK608" s="210">
        <f t="shared" si="1863"/>
        <v>0</v>
      </c>
      <c r="DL608" s="210">
        <f t="shared" si="1864"/>
        <v>0</v>
      </c>
      <c r="DN608" s="210">
        <f t="shared" si="1673"/>
        <v>0</v>
      </c>
      <c r="DO608" s="210">
        <f t="shared" si="1673"/>
        <v>0</v>
      </c>
      <c r="DP608" s="210">
        <f t="shared" si="1673"/>
        <v>0</v>
      </c>
      <c r="DQ608" s="210">
        <f t="shared" si="1673"/>
        <v>0</v>
      </c>
      <c r="DR608" s="210">
        <f t="shared" si="1673"/>
        <v>0</v>
      </c>
      <c r="DS608" s="210">
        <f t="shared" si="1673"/>
        <v>0</v>
      </c>
      <c r="DT608" s="210">
        <f t="shared" si="1673"/>
        <v>0</v>
      </c>
      <c r="DU608" s="210">
        <f t="shared" si="1849"/>
        <v>0</v>
      </c>
      <c r="DV608" s="210">
        <f t="shared" si="1849"/>
        <v>0</v>
      </c>
      <c r="DW608" s="210">
        <f t="shared" si="1849"/>
        <v>0</v>
      </c>
      <c r="DX608" s="210">
        <f t="shared" si="1849"/>
        <v>0</v>
      </c>
      <c r="DY608" s="210">
        <f t="shared" si="1849"/>
        <v>0</v>
      </c>
      <c r="DZ608" s="210">
        <f t="shared" si="1849"/>
        <v>0</v>
      </c>
      <c r="EA608" s="210">
        <f t="shared" si="1849"/>
        <v>0</v>
      </c>
      <c r="EB608" s="210">
        <f t="shared" si="1849"/>
        <v>0</v>
      </c>
      <c r="EC608" s="210">
        <f t="shared" si="1849"/>
        <v>0</v>
      </c>
      <c r="ED608" s="210">
        <f t="shared" si="1849"/>
        <v>0</v>
      </c>
      <c r="EE608" s="210">
        <f t="shared" si="1849"/>
        <v>0</v>
      </c>
      <c r="EF608" s="210">
        <f t="shared" si="1849"/>
        <v>0</v>
      </c>
      <c r="EG608" s="210">
        <f t="shared" si="1850"/>
        <v>0</v>
      </c>
      <c r="EH608" s="210">
        <f t="shared" si="1850"/>
        <v>0</v>
      </c>
      <c r="EI608" s="210">
        <f t="shared" si="1850"/>
        <v>0</v>
      </c>
      <c r="EJ608" s="210">
        <f t="shared" si="1780"/>
        <v>0</v>
      </c>
      <c r="EK608" s="210">
        <f t="shared" si="1780"/>
        <v>0</v>
      </c>
      <c r="EL608" s="210">
        <f t="shared" si="1780"/>
        <v>0</v>
      </c>
      <c r="EM608" s="210">
        <f t="shared" si="1780"/>
        <v>0</v>
      </c>
      <c r="EN608" s="210">
        <f t="shared" si="1780"/>
        <v>0</v>
      </c>
      <c r="EO608" s="210">
        <f t="shared" si="1780"/>
        <v>0</v>
      </c>
      <c r="EP608" s="210">
        <f t="shared" si="1715"/>
        <v>0</v>
      </c>
      <c r="EQ608" s="210">
        <f t="shared" si="1715"/>
        <v>0</v>
      </c>
      <c r="ES608" s="210">
        <f t="shared" si="1865"/>
        <v>0</v>
      </c>
      <c r="ET608" s="210">
        <f t="shared" si="1866"/>
        <v>0</v>
      </c>
      <c r="EU608" s="210">
        <f t="shared" si="1867"/>
        <v>0</v>
      </c>
      <c r="EV608" s="210">
        <f t="shared" si="1868"/>
        <v>0</v>
      </c>
      <c r="EW608" s="210">
        <f t="shared" si="1869"/>
        <v>0</v>
      </c>
      <c r="EX608" s="210">
        <f t="shared" si="1870"/>
        <v>0</v>
      </c>
      <c r="EY608" s="210">
        <f t="shared" si="1871"/>
        <v>0</v>
      </c>
      <c r="EZ608" s="210">
        <f t="shared" si="1872"/>
        <v>0</v>
      </c>
      <c r="FA608" s="210">
        <f t="shared" si="1873"/>
        <v>0</v>
      </c>
      <c r="FB608" s="210">
        <f t="shared" si="1874"/>
        <v>0</v>
      </c>
      <c r="FC608" s="210">
        <f t="shared" si="1875"/>
        <v>0</v>
      </c>
      <c r="FD608" s="210">
        <f t="shared" si="1876"/>
        <v>0</v>
      </c>
      <c r="FE608" s="210">
        <f t="shared" si="1877"/>
        <v>0</v>
      </c>
      <c r="FF608" s="210">
        <f t="shared" si="1878"/>
        <v>0</v>
      </c>
      <c r="FG608" s="210">
        <f t="shared" si="1879"/>
        <v>0</v>
      </c>
      <c r="FI608" s="211">
        <f t="shared" si="1781"/>
        <v>0</v>
      </c>
      <c r="FJ608" s="211">
        <f t="shared" si="1782"/>
        <v>0</v>
      </c>
      <c r="FK608" s="211">
        <f t="shared" si="1783"/>
        <v>0</v>
      </c>
      <c r="FL608" s="211">
        <f t="shared" si="1784"/>
        <v>0</v>
      </c>
      <c r="FM608" s="211">
        <f t="shared" si="1785"/>
        <v>0</v>
      </c>
      <c r="FN608" s="211">
        <f t="shared" si="1786"/>
        <v>0</v>
      </c>
      <c r="FO608" s="211">
        <f t="shared" si="1787"/>
        <v>0</v>
      </c>
      <c r="FP608" s="211">
        <f t="shared" si="1788"/>
        <v>0</v>
      </c>
      <c r="FQ608" s="211">
        <f t="shared" si="1789"/>
        <v>0</v>
      </c>
      <c r="FR608" s="211">
        <f t="shared" si="1790"/>
        <v>0</v>
      </c>
      <c r="FS608" s="211">
        <f t="shared" si="1791"/>
        <v>0</v>
      </c>
      <c r="FT608" s="211">
        <f t="shared" si="1792"/>
        <v>0</v>
      </c>
      <c r="FU608" s="211">
        <f t="shared" si="1793"/>
        <v>0</v>
      </c>
      <c r="FV608" s="211">
        <f t="shared" si="1794"/>
        <v>0</v>
      </c>
      <c r="FW608" s="211">
        <f t="shared" si="1795"/>
        <v>0</v>
      </c>
      <c r="FX608" s="211">
        <f t="shared" si="1796"/>
        <v>0</v>
      </c>
      <c r="FY608" s="211">
        <f t="shared" si="1797"/>
        <v>0</v>
      </c>
      <c r="FZ608" s="211">
        <f t="shared" si="1798"/>
        <v>0</v>
      </c>
      <c r="GA608" s="211">
        <f t="shared" si="1799"/>
        <v>0</v>
      </c>
      <c r="GB608" s="211">
        <f t="shared" si="1800"/>
        <v>0</v>
      </c>
      <c r="GC608" s="211">
        <f t="shared" si="1801"/>
        <v>0</v>
      </c>
      <c r="GD608" s="211">
        <f t="shared" si="1802"/>
        <v>0</v>
      </c>
      <c r="GE608" s="211">
        <f t="shared" si="1803"/>
        <v>0</v>
      </c>
      <c r="GF608" s="211">
        <f t="shared" si="1804"/>
        <v>0</v>
      </c>
      <c r="GG608" s="211">
        <f t="shared" si="1805"/>
        <v>0</v>
      </c>
      <c r="GH608" s="211">
        <f t="shared" si="1806"/>
        <v>0</v>
      </c>
      <c r="GI608" s="211">
        <f t="shared" si="1807"/>
        <v>0</v>
      </c>
      <c r="GJ608" s="211">
        <f t="shared" si="1808"/>
        <v>0</v>
      </c>
      <c r="GK608" s="211">
        <f t="shared" si="1809"/>
        <v>0</v>
      </c>
      <c r="GL608" s="211">
        <f t="shared" si="1810"/>
        <v>0</v>
      </c>
    </row>
    <row r="609" spans="3:194">
      <c r="C609" s="25" t="s">
        <v>1382</v>
      </c>
      <c r="D609" s="242">
        <v>6208</v>
      </c>
      <c r="E609" s="220"/>
      <c r="F609" s="221"/>
      <c r="G609" s="224">
        <f t="shared" si="1887"/>
        <v>0</v>
      </c>
      <c r="H609" s="224">
        <f t="shared" si="1888"/>
        <v>0</v>
      </c>
      <c r="I609" s="222"/>
      <c r="J609" s="222"/>
      <c r="K609" s="222"/>
      <c r="L609" s="222"/>
      <c r="M609" s="222"/>
      <c r="N609" s="222"/>
      <c r="O609" s="222"/>
      <c r="P609" s="222"/>
      <c r="Q609" s="224">
        <f t="shared" si="1889"/>
        <v>0</v>
      </c>
      <c r="R609" s="222"/>
      <c r="S609" s="222"/>
      <c r="T609" s="222"/>
      <c r="U609" s="222"/>
      <c r="V609" s="224">
        <f t="shared" si="1890"/>
        <v>0</v>
      </c>
      <c r="W609" s="222"/>
      <c r="X609" s="222"/>
      <c r="Y609" s="222"/>
      <c r="Z609" s="222"/>
      <c r="AA609" s="224">
        <f t="shared" si="1891"/>
        <v>0</v>
      </c>
      <c r="AB609" s="222"/>
      <c r="AC609" s="222"/>
      <c r="AD609" s="222"/>
      <c r="AE609" s="222"/>
      <c r="AF609" s="224">
        <f t="shared" si="1892"/>
        <v>0</v>
      </c>
      <c r="AG609" s="222"/>
      <c r="AH609" s="222"/>
      <c r="AI609" s="222"/>
      <c r="AJ609" s="222"/>
      <c r="AK609" s="224">
        <f t="shared" si="1893"/>
        <v>0</v>
      </c>
      <c r="AL609" s="224">
        <f t="shared" si="1894"/>
        <v>0</v>
      </c>
      <c r="AM609" s="222"/>
      <c r="AN609" s="222"/>
      <c r="AO609" s="222"/>
      <c r="AP609" s="222"/>
      <c r="AQ609" s="222"/>
      <c r="AR609" s="222"/>
      <c r="AS609" s="222"/>
      <c r="AT609" s="222"/>
      <c r="AU609" s="224">
        <f t="shared" si="1895"/>
        <v>0</v>
      </c>
      <c r="AV609" s="222"/>
      <c r="AW609" s="222"/>
      <c r="AX609" s="222"/>
      <c r="AY609" s="222"/>
      <c r="AZ609" s="224">
        <f t="shared" si="1896"/>
        <v>0</v>
      </c>
      <c r="BA609" s="222"/>
      <c r="BB609" s="222"/>
      <c r="BC609" s="222"/>
      <c r="BD609" s="222"/>
      <c r="BE609" s="224">
        <f t="shared" si="1897"/>
        <v>0</v>
      </c>
      <c r="BF609" s="222"/>
      <c r="BG609" s="222"/>
      <c r="BH609" s="222"/>
      <c r="BI609" s="222"/>
      <c r="BJ609" s="224">
        <f t="shared" si="1898"/>
        <v>0</v>
      </c>
      <c r="BK609" s="222"/>
      <c r="BL609" s="222"/>
      <c r="BM609" s="222"/>
      <c r="BN609" s="222"/>
      <c r="BO609" s="224">
        <f t="shared" si="1899"/>
        <v>0</v>
      </c>
      <c r="BP609" s="222"/>
      <c r="BQ609" s="222"/>
      <c r="BR609" s="222"/>
      <c r="BS609" s="222"/>
      <c r="BT609" s="224">
        <f t="shared" si="1900"/>
        <v>0</v>
      </c>
      <c r="BU609" s="222"/>
      <c r="BV609" s="222"/>
      <c r="BW609" s="222"/>
      <c r="BX609" s="222"/>
      <c r="BY609" s="224">
        <f t="shared" si="1901"/>
        <v>0</v>
      </c>
      <c r="BZ609" s="222"/>
      <c r="CA609" s="222"/>
      <c r="CB609" s="222"/>
      <c r="CC609" s="222"/>
      <c r="CD609" s="224">
        <f t="shared" si="1902"/>
        <v>0</v>
      </c>
      <c r="CE609" s="222"/>
      <c r="CF609" s="222"/>
      <c r="CG609" s="222"/>
      <c r="CH609" s="222"/>
      <c r="CI609" s="224">
        <f t="shared" si="1903"/>
        <v>0</v>
      </c>
      <c r="CJ609" s="222"/>
      <c r="CK609" s="222"/>
      <c r="CL609" s="222"/>
      <c r="CM609" s="222"/>
      <c r="CN609" s="224">
        <f t="shared" si="1904"/>
        <v>0</v>
      </c>
      <c r="CO609" s="222"/>
      <c r="CP609" s="222"/>
      <c r="CQ609" s="222"/>
      <c r="CR609" s="222"/>
      <c r="CS609" s="209">
        <f t="shared" si="1882"/>
        <v>0</v>
      </c>
      <c r="CT609" s="205"/>
      <c r="CU609" s="210">
        <f t="shared" si="1651"/>
        <v>0</v>
      </c>
      <c r="CV609" s="210">
        <f t="shared" si="1651"/>
        <v>0</v>
      </c>
      <c r="CW609" s="210">
        <f t="shared" si="1851"/>
        <v>0</v>
      </c>
      <c r="CX609" s="210">
        <f t="shared" si="1852"/>
        <v>0</v>
      </c>
      <c r="CY609" s="210">
        <f t="shared" si="1853"/>
        <v>0</v>
      </c>
      <c r="CZ609" s="210">
        <f t="shared" si="1854"/>
        <v>0</v>
      </c>
      <c r="DA609" s="210">
        <f t="shared" si="1652"/>
        <v>0</v>
      </c>
      <c r="DB609" s="210">
        <f t="shared" si="1652"/>
        <v>0</v>
      </c>
      <c r="DC609" s="210">
        <f t="shared" si="1855"/>
        <v>0</v>
      </c>
      <c r="DD609" s="210">
        <f t="shared" si="1856"/>
        <v>0</v>
      </c>
      <c r="DE609" s="210">
        <f t="shared" si="1857"/>
        <v>0</v>
      </c>
      <c r="DF609" s="210">
        <f t="shared" si="1858"/>
        <v>0</v>
      </c>
      <c r="DG609" s="210">
        <f t="shared" si="1859"/>
        <v>0</v>
      </c>
      <c r="DH609" s="210">
        <f t="shared" si="1860"/>
        <v>0</v>
      </c>
      <c r="DI609" s="210">
        <f t="shared" si="1861"/>
        <v>0</v>
      </c>
      <c r="DJ609" s="210">
        <f t="shared" si="1862"/>
        <v>0</v>
      </c>
      <c r="DK609" s="210">
        <f t="shared" si="1863"/>
        <v>0</v>
      </c>
      <c r="DL609" s="210">
        <f t="shared" si="1864"/>
        <v>0</v>
      </c>
      <c r="DN609" s="210">
        <f t="shared" si="1673"/>
        <v>0</v>
      </c>
      <c r="DO609" s="210">
        <f t="shared" si="1673"/>
        <v>0</v>
      </c>
      <c r="DP609" s="210">
        <f t="shared" si="1673"/>
        <v>0</v>
      </c>
      <c r="DQ609" s="210">
        <f t="shared" si="1673"/>
        <v>0</v>
      </c>
      <c r="DR609" s="210">
        <f t="shared" si="1673"/>
        <v>0</v>
      </c>
      <c r="DS609" s="210">
        <f t="shared" si="1673"/>
        <v>0</v>
      </c>
      <c r="DT609" s="210">
        <f t="shared" si="1673"/>
        <v>0</v>
      </c>
      <c r="DU609" s="210">
        <f t="shared" si="1849"/>
        <v>0</v>
      </c>
      <c r="DV609" s="210">
        <f t="shared" si="1849"/>
        <v>0</v>
      </c>
      <c r="DW609" s="210">
        <f t="shared" si="1849"/>
        <v>0</v>
      </c>
      <c r="DX609" s="210">
        <f t="shared" si="1849"/>
        <v>0</v>
      </c>
      <c r="DY609" s="210">
        <f t="shared" si="1849"/>
        <v>0</v>
      </c>
      <c r="DZ609" s="210">
        <f t="shared" si="1849"/>
        <v>0</v>
      </c>
      <c r="EA609" s="210">
        <f t="shared" si="1849"/>
        <v>0</v>
      </c>
      <c r="EB609" s="210">
        <f t="shared" si="1849"/>
        <v>0</v>
      </c>
      <c r="EC609" s="210">
        <f t="shared" si="1849"/>
        <v>0</v>
      </c>
      <c r="ED609" s="210">
        <f t="shared" si="1849"/>
        <v>0</v>
      </c>
      <c r="EE609" s="210">
        <f t="shared" si="1849"/>
        <v>0</v>
      </c>
      <c r="EF609" s="210">
        <f t="shared" si="1849"/>
        <v>0</v>
      </c>
      <c r="EG609" s="210">
        <f t="shared" si="1850"/>
        <v>0</v>
      </c>
      <c r="EH609" s="210">
        <f t="shared" si="1850"/>
        <v>0</v>
      </c>
      <c r="EI609" s="210">
        <f t="shared" si="1850"/>
        <v>0</v>
      </c>
      <c r="EJ609" s="210">
        <f t="shared" si="1780"/>
        <v>0</v>
      </c>
      <c r="EK609" s="210">
        <f t="shared" si="1780"/>
        <v>0</v>
      </c>
      <c r="EL609" s="210">
        <f t="shared" si="1780"/>
        <v>0</v>
      </c>
      <c r="EM609" s="210">
        <f t="shared" si="1780"/>
        <v>0</v>
      </c>
      <c r="EN609" s="210">
        <f t="shared" si="1780"/>
        <v>0</v>
      </c>
      <c r="EO609" s="210">
        <f t="shared" si="1780"/>
        <v>0</v>
      </c>
      <c r="EP609" s="210">
        <f t="shared" si="1715"/>
        <v>0</v>
      </c>
      <c r="EQ609" s="210">
        <f t="shared" si="1715"/>
        <v>0</v>
      </c>
      <c r="ES609" s="210">
        <f t="shared" si="1865"/>
        <v>0</v>
      </c>
      <c r="ET609" s="210">
        <f t="shared" si="1866"/>
        <v>0</v>
      </c>
      <c r="EU609" s="210">
        <f t="shared" si="1867"/>
        <v>0</v>
      </c>
      <c r="EV609" s="210">
        <f t="shared" si="1868"/>
        <v>0</v>
      </c>
      <c r="EW609" s="210">
        <f t="shared" si="1869"/>
        <v>0</v>
      </c>
      <c r="EX609" s="210">
        <f t="shared" si="1870"/>
        <v>0</v>
      </c>
      <c r="EY609" s="210">
        <f t="shared" si="1871"/>
        <v>0</v>
      </c>
      <c r="EZ609" s="210">
        <f t="shared" si="1872"/>
        <v>0</v>
      </c>
      <c r="FA609" s="210">
        <f t="shared" si="1873"/>
        <v>0</v>
      </c>
      <c r="FB609" s="210">
        <f t="shared" si="1874"/>
        <v>0</v>
      </c>
      <c r="FC609" s="210">
        <f t="shared" si="1875"/>
        <v>0</v>
      </c>
      <c r="FD609" s="210">
        <f t="shared" si="1876"/>
        <v>0</v>
      </c>
      <c r="FE609" s="210">
        <f t="shared" si="1877"/>
        <v>0</v>
      </c>
      <c r="FF609" s="210">
        <f t="shared" si="1878"/>
        <v>0</v>
      </c>
      <c r="FG609" s="210">
        <f t="shared" si="1879"/>
        <v>0</v>
      </c>
      <c r="FI609" s="211">
        <f t="shared" si="1781"/>
        <v>0</v>
      </c>
      <c r="FJ609" s="211">
        <f t="shared" si="1782"/>
        <v>0</v>
      </c>
      <c r="FK609" s="211">
        <f t="shared" si="1783"/>
        <v>0</v>
      </c>
      <c r="FL609" s="211">
        <f t="shared" si="1784"/>
        <v>0</v>
      </c>
      <c r="FM609" s="211">
        <f t="shared" si="1785"/>
        <v>0</v>
      </c>
      <c r="FN609" s="211">
        <f t="shared" si="1786"/>
        <v>0</v>
      </c>
      <c r="FO609" s="211">
        <f t="shared" si="1787"/>
        <v>0</v>
      </c>
      <c r="FP609" s="211">
        <f t="shared" si="1788"/>
        <v>0</v>
      </c>
      <c r="FQ609" s="211">
        <f t="shared" si="1789"/>
        <v>0</v>
      </c>
      <c r="FR609" s="211">
        <f t="shared" si="1790"/>
        <v>0</v>
      </c>
      <c r="FS609" s="211">
        <f t="shared" si="1791"/>
        <v>0</v>
      </c>
      <c r="FT609" s="211">
        <f t="shared" si="1792"/>
        <v>0</v>
      </c>
      <c r="FU609" s="211">
        <f t="shared" si="1793"/>
        <v>0</v>
      </c>
      <c r="FV609" s="211">
        <f t="shared" si="1794"/>
        <v>0</v>
      </c>
      <c r="FW609" s="211">
        <f t="shared" si="1795"/>
        <v>0</v>
      </c>
      <c r="FX609" s="211">
        <f t="shared" si="1796"/>
        <v>0</v>
      </c>
      <c r="FY609" s="211">
        <f t="shared" si="1797"/>
        <v>0</v>
      </c>
      <c r="FZ609" s="211">
        <f t="shared" si="1798"/>
        <v>0</v>
      </c>
      <c r="GA609" s="211">
        <f t="shared" si="1799"/>
        <v>0</v>
      </c>
      <c r="GB609" s="211">
        <f t="shared" si="1800"/>
        <v>0</v>
      </c>
      <c r="GC609" s="211">
        <f t="shared" si="1801"/>
        <v>0</v>
      </c>
      <c r="GD609" s="211">
        <f t="shared" si="1802"/>
        <v>0</v>
      </c>
      <c r="GE609" s="211">
        <f t="shared" si="1803"/>
        <v>0</v>
      </c>
      <c r="GF609" s="211">
        <f t="shared" si="1804"/>
        <v>0</v>
      </c>
      <c r="GG609" s="211">
        <f t="shared" si="1805"/>
        <v>0</v>
      </c>
      <c r="GH609" s="211">
        <f t="shared" si="1806"/>
        <v>0</v>
      </c>
      <c r="GI609" s="211">
        <f t="shared" si="1807"/>
        <v>0</v>
      </c>
      <c r="GJ609" s="211">
        <f t="shared" si="1808"/>
        <v>0</v>
      </c>
      <c r="GK609" s="211">
        <f t="shared" si="1809"/>
        <v>0</v>
      </c>
      <c r="GL609" s="211">
        <f t="shared" si="1810"/>
        <v>0</v>
      </c>
    </row>
    <row r="610" spans="3:194" ht="30">
      <c r="C610" s="25" t="s">
        <v>1383</v>
      </c>
      <c r="D610" s="242">
        <v>6209</v>
      </c>
      <c r="E610" s="220"/>
      <c r="F610" s="221"/>
      <c r="G610" s="224">
        <f t="shared" si="1887"/>
        <v>0</v>
      </c>
      <c r="H610" s="224">
        <f t="shared" si="1888"/>
        <v>0</v>
      </c>
      <c r="I610" s="222"/>
      <c r="J610" s="222"/>
      <c r="K610" s="222"/>
      <c r="L610" s="222"/>
      <c r="M610" s="222"/>
      <c r="N610" s="222"/>
      <c r="O610" s="222"/>
      <c r="P610" s="222"/>
      <c r="Q610" s="224">
        <f t="shared" si="1889"/>
        <v>0</v>
      </c>
      <c r="R610" s="222"/>
      <c r="S610" s="222"/>
      <c r="T610" s="222"/>
      <c r="U610" s="222"/>
      <c r="V610" s="224">
        <f t="shared" si="1890"/>
        <v>0</v>
      </c>
      <c r="W610" s="222"/>
      <c r="X610" s="222"/>
      <c r="Y610" s="222"/>
      <c r="Z610" s="222"/>
      <c r="AA610" s="224">
        <f t="shared" si="1891"/>
        <v>0</v>
      </c>
      <c r="AB610" s="222"/>
      <c r="AC610" s="222"/>
      <c r="AD610" s="222"/>
      <c r="AE610" s="222"/>
      <c r="AF610" s="224">
        <f t="shared" si="1892"/>
        <v>0</v>
      </c>
      <c r="AG610" s="222"/>
      <c r="AH610" s="222"/>
      <c r="AI610" s="222"/>
      <c r="AJ610" s="222"/>
      <c r="AK610" s="224">
        <f t="shared" si="1893"/>
        <v>0</v>
      </c>
      <c r="AL610" s="224">
        <f t="shared" si="1894"/>
        <v>0</v>
      </c>
      <c r="AM610" s="222"/>
      <c r="AN610" s="222"/>
      <c r="AO610" s="222"/>
      <c r="AP610" s="222"/>
      <c r="AQ610" s="222"/>
      <c r="AR610" s="222"/>
      <c r="AS610" s="222"/>
      <c r="AT610" s="222"/>
      <c r="AU610" s="224">
        <f t="shared" si="1895"/>
        <v>0</v>
      </c>
      <c r="AV610" s="222"/>
      <c r="AW610" s="222"/>
      <c r="AX610" s="222"/>
      <c r="AY610" s="222"/>
      <c r="AZ610" s="224">
        <f t="shared" si="1896"/>
        <v>0</v>
      </c>
      <c r="BA610" s="222"/>
      <c r="BB610" s="222"/>
      <c r="BC610" s="222"/>
      <c r="BD610" s="222"/>
      <c r="BE610" s="224">
        <f t="shared" si="1897"/>
        <v>0</v>
      </c>
      <c r="BF610" s="222"/>
      <c r="BG610" s="222"/>
      <c r="BH610" s="222"/>
      <c r="BI610" s="222"/>
      <c r="BJ610" s="224">
        <f t="shared" si="1898"/>
        <v>0</v>
      </c>
      <c r="BK610" s="222"/>
      <c r="BL610" s="222"/>
      <c r="BM610" s="222"/>
      <c r="BN610" s="222"/>
      <c r="BO610" s="224">
        <f t="shared" si="1899"/>
        <v>0</v>
      </c>
      <c r="BP610" s="222"/>
      <c r="BQ610" s="222"/>
      <c r="BR610" s="222"/>
      <c r="BS610" s="222"/>
      <c r="BT610" s="224">
        <f t="shared" si="1900"/>
        <v>0</v>
      </c>
      <c r="BU610" s="222"/>
      <c r="BV610" s="222"/>
      <c r="BW610" s="222"/>
      <c r="BX610" s="222"/>
      <c r="BY610" s="224">
        <f t="shared" si="1901"/>
        <v>0</v>
      </c>
      <c r="BZ610" s="222"/>
      <c r="CA610" s="222"/>
      <c r="CB610" s="222"/>
      <c r="CC610" s="222"/>
      <c r="CD610" s="224">
        <f t="shared" si="1902"/>
        <v>0</v>
      </c>
      <c r="CE610" s="222"/>
      <c r="CF610" s="222"/>
      <c r="CG610" s="222"/>
      <c r="CH610" s="222"/>
      <c r="CI610" s="224">
        <f t="shared" si="1903"/>
        <v>0</v>
      </c>
      <c r="CJ610" s="222"/>
      <c r="CK610" s="222"/>
      <c r="CL610" s="222"/>
      <c r="CM610" s="222"/>
      <c r="CN610" s="224">
        <f t="shared" si="1904"/>
        <v>0</v>
      </c>
      <c r="CO610" s="222"/>
      <c r="CP610" s="222"/>
      <c r="CQ610" s="222"/>
      <c r="CR610" s="222"/>
      <c r="CS610" s="209">
        <f t="shared" si="1882"/>
        <v>0</v>
      </c>
      <c r="CT610" s="205"/>
      <c r="CU610" s="210">
        <f t="shared" si="1651"/>
        <v>0</v>
      </c>
      <c r="CV610" s="210">
        <f t="shared" si="1651"/>
        <v>0</v>
      </c>
      <c r="CW610" s="210">
        <f t="shared" si="1851"/>
        <v>0</v>
      </c>
      <c r="CX610" s="210">
        <f t="shared" si="1852"/>
        <v>0</v>
      </c>
      <c r="CY610" s="210">
        <f t="shared" si="1853"/>
        <v>0</v>
      </c>
      <c r="CZ610" s="210">
        <f t="shared" si="1854"/>
        <v>0</v>
      </c>
      <c r="DA610" s="210">
        <f t="shared" si="1652"/>
        <v>0</v>
      </c>
      <c r="DB610" s="210">
        <f t="shared" si="1652"/>
        <v>0</v>
      </c>
      <c r="DC610" s="210">
        <f t="shared" si="1855"/>
        <v>0</v>
      </c>
      <c r="DD610" s="210">
        <f t="shared" si="1856"/>
        <v>0</v>
      </c>
      <c r="DE610" s="210">
        <f t="shared" si="1857"/>
        <v>0</v>
      </c>
      <c r="DF610" s="210">
        <f t="shared" si="1858"/>
        <v>0</v>
      </c>
      <c r="DG610" s="210">
        <f t="shared" si="1859"/>
        <v>0</v>
      </c>
      <c r="DH610" s="210">
        <f t="shared" si="1860"/>
        <v>0</v>
      </c>
      <c r="DI610" s="210">
        <f t="shared" si="1861"/>
        <v>0</v>
      </c>
      <c r="DJ610" s="210">
        <f t="shared" si="1862"/>
        <v>0</v>
      </c>
      <c r="DK610" s="210">
        <f t="shared" si="1863"/>
        <v>0</v>
      </c>
      <c r="DL610" s="210">
        <f t="shared" si="1864"/>
        <v>0</v>
      </c>
      <c r="DN610" s="210">
        <f t="shared" si="1673"/>
        <v>0</v>
      </c>
      <c r="DO610" s="210">
        <f t="shared" si="1673"/>
        <v>0</v>
      </c>
      <c r="DP610" s="210">
        <f t="shared" si="1673"/>
        <v>0</v>
      </c>
      <c r="DQ610" s="210">
        <f t="shared" si="1673"/>
        <v>0</v>
      </c>
      <c r="DR610" s="210">
        <f t="shared" si="1673"/>
        <v>0</v>
      </c>
      <c r="DS610" s="210">
        <f t="shared" si="1673"/>
        <v>0</v>
      </c>
      <c r="DT610" s="210">
        <f t="shared" si="1673"/>
        <v>0</v>
      </c>
      <c r="DU610" s="210">
        <f t="shared" si="1849"/>
        <v>0</v>
      </c>
      <c r="DV610" s="210">
        <f t="shared" si="1849"/>
        <v>0</v>
      </c>
      <c r="DW610" s="210">
        <f t="shared" si="1849"/>
        <v>0</v>
      </c>
      <c r="DX610" s="210">
        <f t="shared" si="1849"/>
        <v>0</v>
      </c>
      <c r="DY610" s="210">
        <f t="shared" si="1849"/>
        <v>0</v>
      </c>
      <c r="DZ610" s="210">
        <f t="shared" si="1849"/>
        <v>0</v>
      </c>
      <c r="EA610" s="210">
        <f t="shared" si="1849"/>
        <v>0</v>
      </c>
      <c r="EB610" s="210">
        <f t="shared" si="1849"/>
        <v>0</v>
      </c>
      <c r="EC610" s="210">
        <f t="shared" si="1849"/>
        <v>0</v>
      </c>
      <c r="ED610" s="210">
        <f t="shared" si="1849"/>
        <v>0</v>
      </c>
      <c r="EE610" s="210">
        <f t="shared" si="1849"/>
        <v>0</v>
      </c>
      <c r="EF610" s="210">
        <f t="shared" si="1849"/>
        <v>0</v>
      </c>
      <c r="EG610" s="210">
        <f t="shared" si="1850"/>
        <v>0</v>
      </c>
      <c r="EH610" s="210">
        <f t="shared" si="1850"/>
        <v>0</v>
      </c>
      <c r="EI610" s="210">
        <f t="shared" si="1850"/>
        <v>0</v>
      </c>
      <c r="EJ610" s="210">
        <f t="shared" si="1780"/>
        <v>0</v>
      </c>
      <c r="EK610" s="210">
        <f t="shared" si="1780"/>
        <v>0</v>
      </c>
      <c r="EL610" s="210">
        <f t="shared" si="1780"/>
        <v>0</v>
      </c>
      <c r="EM610" s="210">
        <f t="shared" si="1780"/>
        <v>0</v>
      </c>
      <c r="EN610" s="210">
        <f t="shared" si="1780"/>
        <v>0</v>
      </c>
      <c r="EO610" s="210">
        <f t="shared" si="1780"/>
        <v>0</v>
      </c>
      <c r="EP610" s="210">
        <f t="shared" si="1715"/>
        <v>0</v>
      </c>
      <c r="EQ610" s="210">
        <f t="shared" si="1715"/>
        <v>0</v>
      </c>
      <c r="ES610" s="210">
        <f t="shared" si="1865"/>
        <v>0</v>
      </c>
      <c r="ET610" s="210">
        <f t="shared" si="1866"/>
        <v>0</v>
      </c>
      <c r="EU610" s="210">
        <f t="shared" si="1867"/>
        <v>0</v>
      </c>
      <c r="EV610" s="210">
        <f t="shared" si="1868"/>
        <v>0</v>
      </c>
      <c r="EW610" s="210">
        <f t="shared" si="1869"/>
        <v>0</v>
      </c>
      <c r="EX610" s="210">
        <f t="shared" si="1870"/>
        <v>0</v>
      </c>
      <c r="EY610" s="210">
        <f t="shared" si="1871"/>
        <v>0</v>
      </c>
      <c r="EZ610" s="210">
        <f t="shared" si="1872"/>
        <v>0</v>
      </c>
      <c r="FA610" s="210">
        <f t="shared" si="1873"/>
        <v>0</v>
      </c>
      <c r="FB610" s="210">
        <f t="shared" si="1874"/>
        <v>0</v>
      </c>
      <c r="FC610" s="210">
        <f t="shared" si="1875"/>
        <v>0</v>
      </c>
      <c r="FD610" s="210">
        <f t="shared" si="1876"/>
        <v>0</v>
      </c>
      <c r="FE610" s="210">
        <f t="shared" si="1877"/>
        <v>0</v>
      </c>
      <c r="FF610" s="210">
        <f t="shared" si="1878"/>
        <v>0</v>
      </c>
      <c r="FG610" s="210">
        <f t="shared" si="1879"/>
        <v>0</v>
      </c>
      <c r="FI610" s="211">
        <f t="shared" si="1781"/>
        <v>0</v>
      </c>
      <c r="FJ610" s="211">
        <f t="shared" si="1782"/>
        <v>0</v>
      </c>
      <c r="FK610" s="211">
        <f t="shared" si="1783"/>
        <v>0</v>
      </c>
      <c r="FL610" s="211">
        <f t="shared" si="1784"/>
        <v>0</v>
      </c>
      <c r="FM610" s="211">
        <f t="shared" si="1785"/>
        <v>0</v>
      </c>
      <c r="FN610" s="211">
        <f t="shared" si="1786"/>
        <v>0</v>
      </c>
      <c r="FO610" s="211">
        <f t="shared" si="1787"/>
        <v>0</v>
      </c>
      <c r="FP610" s="211">
        <f t="shared" si="1788"/>
        <v>0</v>
      </c>
      <c r="FQ610" s="211">
        <f t="shared" si="1789"/>
        <v>0</v>
      </c>
      <c r="FR610" s="211">
        <f t="shared" si="1790"/>
        <v>0</v>
      </c>
      <c r="FS610" s="211">
        <f t="shared" si="1791"/>
        <v>0</v>
      </c>
      <c r="FT610" s="211">
        <f t="shared" si="1792"/>
        <v>0</v>
      </c>
      <c r="FU610" s="211">
        <f t="shared" si="1793"/>
        <v>0</v>
      </c>
      <c r="FV610" s="211">
        <f t="shared" si="1794"/>
        <v>0</v>
      </c>
      <c r="FW610" s="211">
        <f t="shared" si="1795"/>
        <v>0</v>
      </c>
      <c r="FX610" s="211">
        <f t="shared" si="1796"/>
        <v>0</v>
      </c>
      <c r="FY610" s="211">
        <f t="shared" si="1797"/>
        <v>0</v>
      </c>
      <c r="FZ610" s="211">
        <f t="shared" si="1798"/>
        <v>0</v>
      </c>
      <c r="GA610" s="211">
        <f t="shared" si="1799"/>
        <v>0</v>
      </c>
      <c r="GB610" s="211">
        <f t="shared" si="1800"/>
        <v>0</v>
      </c>
      <c r="GC610" s="211">
        <f t="shared" si="1801"/>
        <v>0</v>
      </c>
      <c r="GD610" s="211">
        <f t="shared" si="1802"/>
        <v>0</v>
      </c>
      <c r="GE610" s="211">
        <f t="shared" si="1803"/>
        <v>0</v>
      </c>
      <c r="GF610" s="211">
        <f t="shared" si="1804"/>
        <v>0</v>
      </c>
      <c r="GG610" s="211">
        <f t="shared" si="1805"/>
        <v>0</v>
      </c>
      <c r="GH610" s="211">
        <f t="shared" si="1806"/>
        <v>0</v>
      </c>
      <c r="GI610" s="211">
        <f t="shared" si="1807"/>
        <v>0</v>
      </c>
      <c r="GJ610" s="211">
        <f t="shared" si="1808"/>
        <v>0</v>
      </c>
      <c r="GK610" s="211">
        <f t="shared" si="1809"/>
        <v>0</v>
      </c>
      <c r="GL610" s="211">
        <f t="shared" si="1810"/>
        <v>0</v>
      </c>
    </row>
    <row r="611" spans="3:194">
      <c r="C611" s="25" t="s">
        <v>1384</v>
      </c>
      <c r="D611" s="242">
        <v>6210</v>
      </c>
      <c r="E611" s="220"/>
      <c r="F611" s="221"/>
      <c r="G611" s="224">
        <f t="shared" si="1887"/>
        <v>0</v>
      </c>
      <c r="H611" s="224">
        <f t="shared" si="1888"/>
        <v>0</v>
      </c>
      <c r="I611" s="222"/>
      <c r="J611" s="222"/>
      <c r="K611" s="222"/>
      <c r="L611" s="222"/>
      <c r="M611" s="222"/>
      <c r="N611" s="222"/>
      <c r="O611" s="222"/>
      <c r="P611" s="222"/>
      <c r="Q611" s="224">
        <f t="shared" si="1889"/>
        <v>0</v>
      </c>
      <c r="R611" s="222"/>
      <c r="S611" s="222"/>
      <c r="T611" s="222"/>
      <c r="U611" s="222"/>
      <c r="V611" s="224">
        <f t="shared" si="1890"/>
        <v>0</v>
      </c>
      <c r="W611" s="222"/>
      <c r="X611" s="222"/>
      <c r="Y611" s="222"/>
      <c r="Z611" s="222"/>
      <c r="AA611" s="224">
        <f t="shared" si="1891"/>
        <v>0</v>
      </c>
      <c r="AB611" s="222"/>
      <c r="AC611" s="222"/>
      <c r="AD611" s="222"/>
      <c r="AE611" s="222"/>
      <c r="AF611" s="224">
        <f t="shared" si="1892"/>
        <v>0</v>
      </c>
      <c r="AG611" s="222"/>
      <c r="AH611" s="222"/>
      <c r="AI611" s="222"/>
      <c r="AJ611" s="222"/>
      <c r="AK611" s="224">
        <f t="shared" si="1893"/>
        <v>0</v>
      </c>
      <c r="AL611" s="224">
        <f t="shared" si="1894"/>
        <v>0</v>
      </c>
      <c r="AM611" s="222"/>
      <c r="AN611" s="222"/>
      <c r="AO611" s="222"/>
      <c r="AP611" s="222"/>
      <c r="AQ611" s="222"/>
      <c r="AR611" s="222"/>
      <c r="AS611" s="222"/>
      <c r="AT611" s="222"/>
      <c r="AU611" s="224">
        <f t="shared" si="1895"/>
        <v>0</v>
      </c>
      <c r="AV611" s="222"/>
      <c r="AW611" s="222"/>
      <c r="AX611" s="222"/>
      <c r="AY611" s="222"/>
      <c r="AZ611" s="224">
        <f t="shared" si="1896"/>
        <v>0</v>
      </c>
      <c r="BA611" s="222"/>
      <c r="BB611" s="222"/>
      <c r="BC611" s="222"/>
      <c r="BD611" s="222"/>
      <c r="BE611" s="224">
        <f t="shared" si="1897"/>
        <v>0</v>
      </c>
      <c r="BF611" s="222"/>
      <c r="BG611" s="222"/>
      <c r="BH611" s="222"/>
      <c r="BI611" s="222"/>
      <c r="BJ611" s="224">
        <f t="shared" si="1898"/>
        <v>0</v>
      </c>
      <c r="BK611" s="222"/>
      <c r="BL611" s="222"/>
      <c r="BM611" s="222"/>
      <c r="BN611" s="222"/>
      <c r="BO611" s="224">
        <f t="shared" si="1899"/>
        <v>0</v>
      </c>
      <c r="BP611" s="222"/>
      <c r="BQ611" s="222"/>
      <c r="BR611" s="222"/>
      <c r="BS611" s="222"/>
      <c r="BT611" s="224">
        <f t="shared" si="1900"/>
        <v>0</v>
      </c>
      <c r="BU611" s="222"/>
      <c r="BV611" s="222"/>
      <c r="BW611" s="222"/>
      <c r="BX611" s="222"/>
      <c r="BY611" s="224">
        <f t="shared" si="1901"/>
        <v>0</v>
      </c>
      <c r="BZ611" s="222"/>
      <c r="CA611" s="222"/>
      <c r="CB611" s="222"/>
      <c r="CC611" s="222"/>
      <c r="CD611" s="224">
        <f t="shared" si="1902"/>
        <v>0</v>
      </c>
      <c r="CE611" s="222"/>
      <c r="CF611" s="222"/>
      <c r="CG611" s="222"/>
      <c r="CH611" s="222"/>
      <c r="CI611" s="224">
        <f t="shared" si="1903"/>
        <v>0</v>
      </c>
      <c r="CJ611" s="222"/>
      <c r="CK611" s="222"/>
      <c r="CL611" s="222"/>
      <c r="CM611" s="222"/>
      <c r="CN611" s="224">
        <f t="shared" si="1904"/>
        <v>0</v>
      </c>
      <c r="CO611" s="222"/>
      <c r="CP611" s="222"/>
      <c r="CQ611" s="222"/>
      <c r="CR611" s="222"/>
      <c r="CS611" s="209">
        <f t="shared" si="1882"/>
        <v>0</v>
      </c>
      <c r="CT611" s="205"/>
      <c r="CU611" s="210">
        <f t="shared" si="1651"/>
        <v>0</v>
      </c>
      <c r="CV611" s="210">
        <f t="shared" si="1651"/>
        <v>0</v>
      </c>
      <c r="CW611" s="210">
        <f t="shared" si="1851"/>
        <v>0</v>
      </c>
      <c r="CX611" s="210">
        <f t="shared" si="1852"/>
        <v>0</v>
      </c>
      <c r="CY611" s="210">
        <f t="shared" si="1853"/>
        <v>0</v>
      </c>
      <c r="CZ611" s="210">
        <f t="shared" si="1854"/>
        <v>0</v>
      </c>
      <c r="DA611" s="210">
        <f t="shared" si="1652"/>
        <v>0</v>
      </c>
      <c r="DB611" s="210">
        <f t="shared" si="1652"/>
        <v>0</v>
      </c>
      <c r="DC611" s="210">
        <f t="shared" si="1855"/>
        <v>0</v>
      </c>
      <c r="DD611" s="210">
        <f t="shared" si="1856"/>
        <v>0</v>
      </c>
      <c r="DE611" s="210">
        <f t="shared" si="1857"/>
        <v>0</v>
      </c>
      <c r="DF611" s="210">
        <f t="shared" si="1858"/>
        <v>0</v>
      </c>
      <c r="DG611" s="210">
        <f t="shared" si="1859"/>
        <v>0</v>
      </c>
      <c r="DH611" s="210">
        <f t="shared" si="1860"/>
        <v>0</v>
      </c>
      <c r="DI611" s="210">
        <f t="shared" si="1861"/>
        <v>0</v>
      </c>
      <c r="DJ611" s="210">
        <f t="shared" si="1862"/>
        <v>0</v>
      </c>
      <c r="DK611" s="210">
        <f t="shared" si="1863"/>
        <v>0</v>
      </c>
      <c r="DL611" s="210">
        <f t="shared" si="1864"/>
        <v>0</v>
      </c>
      <c r="DN611" s="210">
        <f t="shared" si="1673"/>
        <v>0</v>
      </c>
      <c r="DO611" s="210">
        <f t="shared" si="1673"/>
        <v>0</v>
      </c>
      <c r="DP611" s="210">
        <f t="shared" si="1673"/>
        <v>0</v>
      </c>
      <c r="DQ611" s="210">
        <f t="shared" si="1673"/>
        <v>0</v>
      </c>
      <c r="DR611" s="210">
        <f t="shared" si="1673"/>
        <v>0</v>
      </c>
      <c r="DS611" s="210">
        <f t="shared" si="1673"/>
        <v>0</v>
      </c>
      <c r="DT611" s="210">
        <f t="shared" si="1673"/>
        <v>0</v>
      </c>
      <c r="DU611" s="210">
        <f t="shared" si="1849"/>
        <v>0</v>
      </c>
      <c r="DV611" s="210">
        <f t="shared" si="1849"/>
        <v>0</v>
      </c>
      <c r="DW611" s="210">
        <f t="shared" si="1849"/>
        <v>0</v>
      </c>
      <c r="DX611" s="210">
        <f t="shared" si="1849"/>
        <v>0</v>
      </c>
      <c r="DY611" s="210">
        <f t="shared" si="1849"/>
        <v>0</v>
      </c>
      <c r="DZ611" s="210">
        <f t="shared" si="1849"/>
        <v>0</v>
      </c>
      <c r="EA611" s="210">
        <f t="shared" si="1849"/>
        <v>0</v>
      </c>
      <c r="EB611" s="210">
        <f t="shared" si="1849"/>
        <v>0</v>
      </c>
      <c r="EC611" s="210">
        <f t="shared" si="1849"/>
        <v>0</v>
      </c>
      <c r="ED611" s="210">
        <f t="shared" si="1849"/>
        <v>0</v>
      </c>
      <c r="EE611" s="210">
        <f t="shared" si="1849"/>
        <v>0</v>
      </c>
      <c r="EF611" s="210">
        <f t="shared" si="1849"/>
        <v>0</v>
      </c>
      <c r="EG611" s="210">
        <f t="shared" si="1850"/>
        <v>0</v>
      </c>
      <c r="EH611" s="210">
        <f t="shared" si="1850"/>
        <v>0</v>
      </c>
      <c r="EI611" s="210">
        <f t="shared" si="1850"/>
        <v>0</v>
      </c>
      <c r="EJ611" s="210">
        <f t="shared" si="1780"/>
        <v>0</v>
      </c>
      <c r="EK611" s="210">
        <f t="shared" si="1780"/>
        <v>0</v>
      </c>
      <c r="EL611" s="210">
        <f t="shared" si="1780"/>
        <v>0</v>
      </c>
      <c r="EM611" s="210">
        <f t="shared" si="1780"/>
        <v>0</v>
      </c>
      <c r="EN611" s="210">
        <f t="shared" si="1780"/>
        <v>0</v>
      </c>
      <c r="EO611" s="210">
        <f t="shared" si="1780"/>
        <v>0</v>
      </c>
      <c r="EP611" s="210">
        <f t="shared" si="1715"/>
        <v>0</v>
      </c>
      <c r="EQ611" s="210">
        <f t="shared" si="1715"/>
        <v>0</v>
      </c>
      <c r="ES611" s="210">
        <f t="shared" si="1865"/>
        <v>0</v>
      </c>
      <c r="ET611" s="210">
        <f t="shared" si="1866"/>
        <v>0</v>
      </c>
      <c r="EU611" s="210">
        <f t="shared" si="1867"/>
        <v>0</v>
      </c>
      <c r="EV611" s="210">
        <f t="shared" si="1868"/>
        <v>0</v>
      </c>
      <c r="EW611" s="210">
        <f t="shared" si="1869"/>
        <v>0</v>
      </c>
      <c r="EX611" s="210">
        <f t="shared" si="1870"/>
        <v>0</v>
      </c>
      <c r="EY611" s="210">
        <f t="shared" si="1871"/>
        <v>0</v>
      </c>
      <c r="EZ611" s="210">
        <f t="shared" si="1872"/>
        <v>0</v>
      </c>
      <c r="FA611" s="210">
        <f t="shared" si="1873"/>
        <v>0</v>
      </c>
      <c r="FB611" s="210">
        <f t="shared" si="1874"/>
        <v>0</v>
      </c>
      <c r="FC611" s="210">
        <f t="shared" si="1875"/>
        <v>0</v>
      </c>
      <c r="FD611" s="210">
        <f t="shared" si="1876"/>
        <v>0</v>
      </c>
      <c r="FE611" s="210">
        <f t="shared" si="1877"/>
        <v>0</v>
      </c>
      <c r="FF611" s="210">
        <f t="shared" si="1878"/>
        <v>0</v>
      </c>
      <c r="FG611" s="210">
        <f t="shared" si="1879"/>
        <v>0</v>
      </c>
      <c r="FI611" s="211">
        <f t="shared" si="1781"/>
        <v>0</v>
      </c>
      <c r="FJ611" s="211">
        <f t="shared" si="1782"/>
        <v>0</v>
      </c>
      <c r="FK611" s="211">
        <f t="shared" si="1783"/>
        <v>0</v>
      </c>
      <c r="FL611" s="211">
        <f t="shared" si="1784"/>
        <v>0</v>
      </c>
      <c r="FM611" s="211">
        <f t="shared" si="1785"/>
        <v>0</v>
      </c>
      <c r="FN611" s="211">
        <f t="shared" si="1786"/>
        <v>0</v>
      </c>
      <c r="FO611" s="211">
        <f t="shared" si="1787"/>
        <v>0</v>
      </c>
      <c r="FP611" s="211">
        <f t="shared" si="1788"/>
        <v>0</v>
      </c>
      <c r="FQ611" s="211">
        <f t="shared" si="1789"/>
        <v>0</v>
      </c>
      <c r="FR611" s="211">
        <f t="shared" si="1790"/>
        <v>0</v>
      </c>
      <c r="FS611" s="211">
        <f t="shared" si="1791"/>
        <v>0</v>
      </c>
      <c r="FT611" s="211">
        <f t="shared" si="1792"/>
        <v>0</v>
      </c>
      <c r="FU611" s="211">
        <f t="shared" si="1793"/>
        <v>0</v>
      </c>
      <c r="FV611" s="211">
        <f t="shared" si="1794"/>
        <v>0</v>
      </c>
      <c r="FW611" s="211">
        <f t="shared" si="1795"/>
        <v>0</v>
      </c>
      <c r="FX611" s="211">
        <f t="shared" si="1796"/>
        <v>0</v>
      </c>
      <c r="FY611" s="211">
        <f t="shared" si="1797"/>
        <v>0</v>
      </c>
      <c r="FZ611" s="211">
        <f t="shared" si="1798"/>
        <v>0</v>
      </c>
      <c r="GA611" s="211">
        <f t="shared" si="1799"/>
        <v>0</v>
      </c>
      <c r="GB611" s="211">
        <f t="shared" si="1800"/>
        <v>0</v>
      </c>
      <c r="GC611" s="211">
        <f t="shared" si="1801"/>
        <v>0</v>
      </c>
      <c r="GD611" s="211">
        <f t="shared" si="1802"/>
        <v>0</v>
      </c>
      <c r="GE611" s="211">
        <f t="shared" si="1803"/>
        <v>0</v>
      </c>
      <c r="GF611" s="211">
        <f t="shared" si="1804"/>
        <v>0</v>
      </c>
      <c r="GG611" s="211">
        <f t="shared" si="1805"/>
        <v>0</v>
      </c>
      <c r="GH611" s="211">
        <f t="shared" si="1806"/>
        <v>0</v>
      </c>
      <c r="GI611" s="211">
        <f t="shared" si="1807"/>
        <v>0</v>
      </c>
      <c r="GJ611" s="211">
        <f t="shared" si="1808"/>
        <v>0</v>
      </c>
      <c r="GK611" s="211">
        <f t="shared" si="1809"/>
        <v>0</v>
      </c>
      <c r="GL611" s="211">
        <f t="shared" si="1810"/>
        <v>0</v>
      </c>
    </row>
    <row r="612" spans="3:194" ht="30">
      <c r="C612" s="25" t="s">
        <v>1385</v>
      </c>
      <c r="D612" s="242">
        <v>6211</v>
      </c>
      <c r="E612" s="220"/>
      <c r="F612" s="221"/>
      <c r="G612" s="224">
        <f t="shared" si="1887"/>
        <v>0</v>
      </c>
      <c r="H612" s="224">
        <f t="shared" si="1888"/>
        <v>0</v>
      </c>
      <c r="I612" s="222"/>
      <c r="J612" s="222"/>
      <c r="K612" s="222"/>
      <c r="L612" s="222"/>
      <c r="M612" s="222"/>
      <c r="N612" s="222"/>
      <c r="O612" s="222"/>
      <c r="P612" s="222"/>
      <c r="Q612" s="224">
        <f t="shared" si="1889"/>
        <v>0</v>
      </c>
      <c r="R612" s="222"/>
      <c r="S612" s="222"/>
      <c r="T612" s="222"/>
      <c r="U612" s="222"/>
      <c r="V612" s="224">
        <f t="shared" si="1890"/>
        <v>0</v>
      </c>
      <c r="W612" s="222"/>
      <c r="X612" s="222"/>
      <c r="Y612" s="222"/>
      <c r="Z612" s="222"/>
      <c r="AA612" s="224">
        <f t="shared" si="1891"/>
        <v>0</v>
      </c>
      <c r="AB612" s="222"/>
      <c r="AC612" s="222"/>
      <c r="AD612" s="222"/>
      <c r="AE612" s="222"/>
      <c r="AF612" s="224">
        <f t="shared" si="1892"/>
        <v>0</v>
      </c>
      <c r="AG612" s="222"/>
      <c r="AH612" s="222"/>
      <c r="AI612" s="222"/>
      <c r="AJ612" s="222"/>
      <c r="AK612" s="224">
        <f t="shared" si="1893"/>
        <v>0</v>
      </c>
      <c r="AL612" s="224">
        <f t="shared" si="1894"/>
        <v>0</v>
      </c>
      <c r="AM612" s="222"/>
      <c r="AN612" s="222"/>
      <c r="AO612" s="222"/>
      <c r="AP612" s="222"/>
      <c r="AQ612" s="222"/>
      <c r="AR612" s="222"/>
      <c r="AS612" s="222"/>
      <c r="AT612" s="222"/>
      <c r="AU612" s="224">
        <f t="shared" si="1895"/>
        <v>0</v>
      </c>
      <c r="AV612" s="222"/>
      <c r="AW612" s="222"/>
      <c r="AX612" s="222"/>
      <c r="AY612" s="222"/>
      <c r="AZ612" s="224">
        <f t="shared" si="1896"/>
        <v>0</v>
      </c>
      <c r="BA612" s="222"/>
      <c r="BB612" s="222"/>
      <c r="BC612" s="222"/>
      <c r="BD612" s="222"/>
      <c r="BE612" s="224">
        <f t="shared" si="1897"/>
        <v>0</v>
      </c>
      <c r="BF612" s="222"/>
      <c r="BG612" s="222"/>
      <c r="BH612" s="222"/>
      <c r="BI612" s="222"/>
      <c r="BJ612" s="224">
        <f t="shared" si="1898"/>
        <v>0</v>
      </c>
      <c r="BK612" s="222"/>
      <c r="BL612" s="222"/>
      <c r="BM612" s="222"/>
      <c r="BN612" s="222"/>
      <c r="BO612" s="224">
        <f t="shared" si="1899"/>
        <v>0</v>
      </c>
      <c r="BP612" s="222"/>
      <c r="BQ612" s="222"/>
      <c r="BR612" s="222"/>
      <c r="BS612" s="222"/>
      <c r="BT612" s="224">
        <f t="shared" si="1900"/>
        <v>0</v>
      </c>
      <c r="BU612" s="222"/>
      <c r="BV612" s="222"/>
      <c r="BW612" s="222"/>
      <c r="BX612" s="222"/>
      <c r="BY612" s="224">
        <f t="shared" si="1901"/>
        <v>0</v>
      </c>
      <c r="BZ612" s="222"/>
      <c r="CA612" s="222"/>
      <c r="CB612" s="222"/>
      <c r="CC612" s="222"/>
      <c r="CD612" s="224">
        <f t="shared" si="1902"/>
        <v>0</v>
      </c>
      <c r="CE612" s="222"/>
      <c r="CF612" s="222"/>
      <c r="CG612" s="222"/>
      <c r="CH612" s="222"/>
      <c r="CI612" s="224">
        <f t="shared" si="1903"/>
        <v>0</v>
      </c>
      <c r="CJ612" s="222"/>
      <c r="CK612" s="222"/>
      <c r="CL612" s="222"/>
      <c r="CM612" s="222"/>
      <c r="CN612" s="224">
        <f t="shared" si="1904"/>
        <v>0</v>
      </c>
      <c r="CO612" s="222"/>
      <c r="CP612" s="222"/>
      <c r="CQ612" s="222"/>
      <c r="CR612" s="222"/>
      <c r="CS612" s="209">
        <f t="shared" si="1882"/>
        <v>0</v>
      </c>
      <c r="CT612" s="205"/>
      <c r="CU612" s="210">
        <f t="shared" si="1651"/>
        <v>0</v>
      </c>
      <c r="CV612" s="210">
        <f t="shared" si="1651"/>
        <v>0</v>
      </c>
      <c r="CW612" s="210">
        <f t="shared" si="1851"/>
        <v>0</v>
      </c>
      <c r="CX612" s="210">
        <f t="shared" si="1852"/>
        <v>0</v>
      </c>
      <c r="CY612" s="210">
        <f t="shared" si="1853"/>
        <v>0</v>
      </c>
      <c r="CZ612" s="210">
        <f t="shared" si="1854"/>
        <v>0</v>
      </c>
      <c r="DA612" s="210">
        <f t="shared" si="1652"/>
        <v>0</v>
      </c>
      <c r="DB612" s="210">
        <f t="shared" si="1652"/>
        <v>0</v>
      </c>
      <c r="DC612" s="210">
        <f t="shared" si="1855"/>
        <v>0</v>
      </c>
      <c r="DD612" s="210">
        <f t="shared" si="1856"/>
        <v>0</v>
      </c>
      <c r="DE612" s="210">
        <f t="shared" si="1857"/>
        <v>0</v>
      </c>
      <c r="DF612" s="210">
        <f t="shared" si="1858"/>
        <v>0</v>
      </c>
      <c r="DG612" s="210">
        <f t="shared" si="1859"/>
        <v>0</v>
      </c>
      <c r="DH612" s="210">
        <f t="shared" si="1860"/>
        <v>0</v>
      </c>
      <c r="DI612" s="210">
        <f t="shared" si="1861"/>
        <v>0</v>
      </c>
      <c r="DJ612" s="210">
        <f t="shared" si="1862"/>
        <v>0</v>
      </c>
      <c r="DK612" s="210">
        <f t="shared" si="1863"/>
        <v>0</v>
      </c>
      <c r="DL612" s="210">
        <f t="shared" si="1864"/>
        <v>0</v>
      </c>
      <c r="DN612" s="210">
        <f t="shared" si="1673"/>
        <v>0</v>
      </c>
      <c r="DO612" s="210">
        <f t="shared" si="1673"/>
        <v>0</v>
      </c>
      <c r="DP612" s="210">
        <f t="shared" si="1673"/>
        <v>0</v>
      </c>
      <c r="DQ612" s="210">
        <f t="shared" si="1673"/>
        <v>0</v>
      </c>
      <c r="DR612" s="210">
        <f t="shared" si="1673"/>
        <v>0</v>
      </c>
      <c r="DS612" s="210">
        <f t="shared" si="1673"/>
        <v>0</v>
      </c>
      <c r="DT612" s="210">
        <f t="shared" si="1673"/>
        <v>0</v>
      </c>
      <c r="DU612" s="210">
        <f t="shared" si="1849"/>
        <v>0</v>
      </c>
      <c r="DV612" s="210">
        <f t="shared" si="1849"/>
        <v>0</v>
      </c>
      <c r="DW612" s="210">
        <f t="shared" si="1849"/>
        <v>0</v>
      </c>
      <c r="DX612" s="210">
        <f t="shared" si="1849"/>
        <v>0</v>
      </c>
      <c r="DY612" s="210">
        <f t="shared" si="1849"/>
        <v>0</v>
      </c>
      <c r="DZ612" s="210">
        <f t="shared" si="1849"/>
        <v>0</v>
      </c>
      <c r="EA612" s="210">
        <f t="shared" si="1849"/>
        <v>0</v>
      </c>
      <c r="EB612" s="210">
        <f t="shared" si="1849"/>
        <v>0</v>
      </c>
      <c r="EC612" s="210">
        <f t="shared" si="1849"/>
        <v>0</v>
      </c>
      <c r="ED612" s="210">
        <f t="shared" si="1849"/>
        <v>0</v>
      </c>
      <c r="EE612" s="210">
        <f t="shared" si="1849"/>
        <v>0</v>
      </c>
      <c r="EF612" s="210">
        <f t="shared" si="1849"/>
        <v>0</v>
      </c>
      <c r="EG612" s="210">
        <f t="shared" si="1850"/>
        <v>0</v>
      </c>
      <c r="EH612" s="210">
        <f t="shared" si="1850"/>
        <v>0</v>
      </c>
      <c r="EI612" s="210">
        <f t="shared" si="1850"/>
        <v>0</v>
      </c>
      <c r="EJ612" s="210">
        <f t="shared" si="1780"/>
        <v>0</v>
      </c>
      <c r="EK612" s="210">
        <f t="shared" si="1780"/>
        <v>0</v>
      </c>
      <c r="EL612" s="210">
        <f t="shared" si="1780"/>
        <v>0</v>
      </c>
      <c r="EM612" s="210">
        <f t="shared" si="1780"/>
        <v>0</v>
      </c>
      <c r="EN612" s="210">
        <f t="shared" si="1780"/>
        <v>0</v>
      </c>
      <c r="EO612" s="210">
        <f t="shared" si="1780"/>
        <v>0</v>
      </c>
      <c r="EP612" s="210">
        <f t="shared" si="1715"/>
        <v>0</v>
      </c>
      <c r="EQ612" s="210">
        <f t="shared" si="1715"/>
        <v>0</v>
      </c>
      <c r="ES612" s="210">
        <f t="shared" si="1865"/>
        <v>0</v>
      </c>
      <c r="ET612" s="210">
        <f t="shared" si="1866"/>
        <v>0</v>
      </c>
      <c r="EU612" s="210">
        <f t="shared" si="1867"/>
        <v>0</v>
      </c>
      <c r="EV612" s="210">
        <f t="shared" si="1868"/>
        <v>0</v>
      </c>
      <c r="EW612" s="210">
        <f t="shared" si="1869"/>
        <v>0</v>
      </c>
      <c r="EX612" s="210">
        <f t="shared" si="1870"/>
        <v>0</v>
      </c>
      <c r="EY612" s="210">
        <f t="shared" si="1871"/>
        <v>0</v>
      </c>
      <c r="EZ612" s="210">
        <f t="shared" si="1872"/>
        <v>0</v>
      </c>
      <c r="FA612" s="210">
        <f t="shared" si="1873"/>
        <v>0</v>
      </c>
      <c r="FB612" s="210">
        <f t="shared" si="1874"/>
        <v>0</v>
      </c>
      <c r="FC612" s="210">
        <f t="shared" si="1875"/>
        <v>0</v>
      </c>
      <c r="FD612" s="210">
        <f t="shared" si="1876"/>
        <v>0</v>
      </c>
      <c r="FE612" s="210">
        <f t="shared" si="1877"/>
        <v>0</v>
      </c>
      <c r="FF612" s="210">
        <f t="shared" si="1878"/>
        <v>0</v>
      </c>
      <c r="FG612" s="210">
        <f t="shared" si="1879"/>
        <v>0</v>
      </c>
      <c r="FI612" s="211">
        <f t="shared" si="1781"/>
        <v>0</v>
      </c>
      <c r="FJ612" s="211">
        <f t="shared" si="1782"/>
        <v>0</v>
      </c>
      <c r="FK612" s="211">
        <f t="shared" si="1783"/>
        <v>0</v>
      </c>
      <c r="FL612" s="211">
        <f t="shared" si="1784"/>
        <v>0</v>
      </c>
      <c r="FM612" s="211">
        <f t="shared" si="1785"/>
        <v>0</v>
      </c>
      <c r="FN612" s="211">
        <f t="shared" si="1786"/>
        <v>0</v>
      </c>
      <c r="FO612" s="211">
        <f t="shared" si="1787"/>
        <v>0</v>
      </c>
      <c r="FP612" s="211">
        <f t="shared" si="1788"/>
        <v>0</v>
      </c>
      <c r="FQ612" s="211">
        <f t="shared" si="1789"/>
        <v>0</v>
      </c>
      <c r="FR612" s="211">
        <f t="shared" si="1790"/>
        <v>0</v>
      </c>
      <c r="FS612" s="211">
        <f t="shared" si="1791"/>
        <v>0</v>
      </c>
      <c r="FT612" s="211">
        <f t="shared" si="1792"/>
        <v>0</v>
      </c>
      <c r="FU612" s="211">
        <f t="shared" si="1793"/>
        <v>0</v>
      </c>
      <c r="FV612" s="211">
        <f t="shared" si="1794"/>
        <v>0</v>
      </c>
      <c r="FW612" s="211">
        <f t="shared" si="1795"/>
        <v>0</v>
      </c>
      <c r="FX612" s="211">
        <f t="shared" si="1796"/>
        <v>0</v>
      </c>
      <c r="FY612" s="211">
        <f t="shared" si="1797"/>
        <v>0</v>
      </c>
      <c r="FZ612" s="211">
        <f t="shared" si="1798"/>
        <v>0</v>
      </c>
      <c r="GA612" s="211">
        <f t="shared" si="1799"/>
        <v>0</v>
      </c>
      <c r="GB612" s="211">
        <f t="shared" si="1800"/>
        <v>0</v>
      </c>
      <c r="GC612" s="211">
        <f t="shared" si="1801"/>
        <v>0</v>
      </c>
      <c r="GD612" s="211">
        <f t="shared" si="1802"/>
        <v>0</v>
      </c>
      <c r="GE612" s="211">
        <f t="shared" si="1803"/>
        <v>0</v>
      </c>
      <c r="GF612" s="211">
        <f t="shared" si="1804"/>
        <v>0</v>
      </c>
      <c r="GG612" s="211">
        <f t="shared" si="1805"/>
        <v>0</v>
      </c>
      <c r="GH612" s="211">
        <f t="shared" si="1806"/>
        <v>0</v>
      </c>
      <c r="GI612" s="211">
        <f t="shared" si="1807"/>
        <v>0</v>
      </c>
      <c r="GJ612" s="211">
        <f t="shared" si="1808"/>
        <v>0</v>
      </c>
      <c r="GK612" s="211">
        <f t="shared" si="1809"/>
        <v>0</v>
      </c>
      <c r="GL612" s="211">
        <f t="shared" si="1810"/>
        <v>0</v>
      </c>
    </row>
    <row r="613" spans="3:194" ht="135">
      <c r="C613" s="25" t="s">
        <v>1386</v>
      </c>
      <c r="D613" s="242">
        <v>6212</v>
      </c>
      <c r="E613" s="220"/>
      <c r="F613" s="221"/>
      <c r="G613" s="224">
        <f t="shared" ref="G613:G618" si="1905">+I613+K613+M613+O613</f>
        <v>0</v>
      </c>
      <c r="H613" s="224">
        <f t="shared" ref="H613:H618" si="1906">+J613+L613+N613+P613</f>
        <v>0</v>
      </c>
      <c r="I613" s="222"/>
      <c r="J613" s="222"/>
      <c r="K613" s="222"/>
      <c r="L613" s="222"/>
      <c r="M613" s="222"/>
      <c r="N613" s="222"/>
      <c r="O613" s="222"/>
      <c r="P613" s="222"/>
      <c r="Q613" s="224">
        <f t="shared" ref="Q613:Q618" si="1907">SUM(R613:U613)</f>
        <v>0</v>
      </c>
      <c r="R613" s="222"/>
      <c r="S613" s="222"/>
      <c r="T613" s="222"/>
      <c r="U613" s="222"/>
      <c r="V613" s="224">
        <f t="shared" ref="V613:V618" si="1908">SUM(W613:Z613)</f>
        <v>0</v>
      </c>
      <c r="W613" s="222"/>
      <c r="X613" s="222"/>
      <c r="Y613" s="222"/>
      <c r="Z613" s="222"/>
      <c r="AA613" s="224">
        <f t="shared" ref="AA613:AA618" si="1909">SUM(AB613:AE613)</f>
        <v>0</v>
      </c>
      <c r="AB613" s="222"/>
      <c r="AC613" s="222"/>
      <c r="AD613" s="222"/>
      <c r="AE613" s="222"/>
      <c r="AF613" s="224">
        <f t="shared" ref="AF613:AF618" si="1910">SUM(AG613:AJ613)</f>
        <v>0</v>
      </c>
      <c r="AG613" s="222"/>
      <c r="AH613" s="222"/>
      <c r="AI613" s="222"/>
      <c r="AJ613" s="222"/>
      <c r="AK613" s="224">
        <f t="shared" ref="AK613:AK618" si="1911">+AM613+AO613+AQ613+AS613</f>
        <v>0</v>
      </c>
      <c r="AL613" s="224">
        <f t="shared" ref="AL613:AL618" si="1912">+AN613+AP613+AR613+AT613</f>
        <v>0</v>
      </c>
      <c r="AM613" s="222"/>
      <c r="AN613" s="222"/>
      <c r="AO613" s="222"/>
      <c r="AP613" s="222"/>
      <c r="AQ613" s="222"/>
      <c r="AR613" s="222"/>
      <c r="AS613" s="222"/>
      <c r="AT613" s="222"/>
      <c r="AU613" s="224">
        <f t="shared" ref="AU613:AU618" si="1913">SUM(AV613:AY613)</f>
        <v>0</v>
      </c>
      <c r="AV613" s="222"/>
      <c r="AW613" s="222"/>
      <c r="AX613" s="222"/>
      <c r="AY613" s="222"/>
      <c r="AZ613" s="224">
        <f t="shared" ref="AZ613:AZ618" si="1914">SUM(BA613:BD613)</f>
        <v>0</v>
      </c>
      <c r="BA613" s="222"/>
      <c r="BB613" s="222"/>
      <c r="BC613" s="222"/>
      <c r="BD613" s="222"/>
      <c r="BE613" s="224">
        <f t="shared" ref="BE613:BE618" si="1915">SUM(BF613:BI613)</f>
        <v>0</v>
      </c>
      <c r="BF613" s="222"/>
      <c r="BG613" s="222"/>
      <c r="BH613" s="222"/>
      <c r="BI613" s="222"/>
      <c r="BJ613" s="224">
        <f t="shared" ref="BJ613:BJ618" si="1916">SUM(BK613:BN613)</f>
        <v>0</v>
      </c>
      <c r="BK613" s="222"/>
      <c r="BL613" s="222"/>
      <c r="BM613" s="222"/>
      <c r="BN613" s="222"/>
      <c r="BO613" s="224">
        <f t="shared" ref="BO613:BO618" si="1917">SUM(BP613:BS613)</f>
        <v>0</v>
      </c>
      <c r="BP613" s="222"/>
      <c r="BQ613" s="222"/>
      <c r="BR613" s="222"/>
      <c r="BS613" s="222"/>
      <c r="BT613" s="224">
        <f t="shared" ref="BT613:BT618" si="1918">SUM(BU613:BX613)</f>
        <v>0</v>
      </c>
      <c r="BU613" s="222"/>
      <c r="BV613" s="222"/>
      <c r="BW613" s="222"/>
      <c r="BX613" s="222"/>
      <c r="BY613" s="224">
        <f t="shared" ref="BY613:BY618" si="1919">SUM(BZ613:CC613)</f>
        <v>0</v>
      </c>
      <c r="BZ613" s="222"/>
      <c r="CA613" s="222"/>
      <c r="CB613" s="222"/>
      <c r="CC613" s="222"/>
      <c r="CD613" s="224">
        <f t="shared" ref="CD613:CD618" si="1920">SUM(CE613:CH613)</f>
        <v>0</v>
      </c>
      <c r="CE613" s="222"/>
      <c r="CF613" s="222"/>
      <c r="CG613" s="222"/>
      <c r="CH613" s="222"/>
      <c r="CI613" s="224">
        <f t="shared" ref="CI613:CI618" si="1921">SUM(CJ613:CM613)</f>
        <v>0</v>
      </c>
      <c r="CJ613" s="222"/>
      <c r="CK613" s="222"/>
      <c r="CL613" s="222"/>
      <c r="CM613" s="222"/>
      <c r="CN613" s="224">
        <f t="shared" ref="CN613:CN618" si="1922">SUM(CO613:CR613)</f>
        <v>0</v>
      </c>
      <c r="CO613" s="222"/>
      <c r="CP613" s="222"/>
      <c r="CQ613" s="222"/>
      <c r="CR613" s="222"/>
      <c r="CS613" s="209">
        <f t="shared" ref="CS613:CS618" si="1923">SUM(G613:CR613)</f>
        <v>0</v>
      </c>
      <c r="CT613" s="205"/>
      <c r="CU613" s="210">
        <f t="shared" ref="CU613:CU618" si="1924">+G613-I613-K613-M613-O613</f>
        <v>0</v>
      </c>
      <c r="CV613" s="210">
        <f t="shared" ref="CV613:CV618" si="1925">+H613-J613-L613-N613-P613</f>
        <v>0</v>
      </c>
      <c r="CW613" s="210">
        <f t="shared" ref="CW613:CW618" si="1926">Q613-SUM(R613:U613)</f>
        <v>0</v>
      </c>
      <c r="CX613" s="210">
        <f t="shared" ref="CX613:CX618" si="1927">V613-SUM(W613:Z613)</f>
        <v>0</v>
      </c>
      <c r="CY613" s="210">
        <f t="shared" ref="CY613:CY618" si="1928">AA613-SUM(AB613:AE613)</f>
        <v>0</v>
      </c>
      <c r="CZ613" s="210">
        <f t="shared" ref="CZ613:CZ618" si="1929">AF613-SUM(AG613:AJ613)</f>
        <v>0</v>
      </c>
      <c r="DA613" s="210">
        <f t="shared" ref="DA613:DA618" si="1930">+AK613-AM613-AO613-AQ613-AS613</f>
        <v>0</v>
      </c>
      <c r="DB613" s="210">
        <f t="shared" ref="DB613:DB618" si="1931">+AL613-AN613-AP613-AR613-AT613</f>
        <v>0</v>
      </c>
      <c r="DC613" s="210">
        <f t="shared" ref="DC613:DC618" si="1932">AU613-SUM(AV613:AY613)</f>
        <v>0</v>
      </c>
      <c r="DD613" s="210">
        <f t="shared" ref="DD613:DD618" si="1933">AZ613-SUM(BA613:BD613)</f>
        <v>0</v>
      </c>
      <c r="DE613" s="210">
        <f t="shared" ref="DE613:DE618" si="1934">BE613-SUM(BF613:BI613)</f>
        <v>0</v>
      </c>
      <c r="DF613" s="210">
        <f t="shared" ref="DF613:DF618" si="1935">BJ613-SUM(BK613:BN613)</f>
        <v>0</v>
      </c>
      <c r="DG613" s="210">
        <f t="shared" ref="DG613:DG618" si="1936">BO613-SUM(BP613:BS613)</f>
        <v>0</v>
      </c>
      <c r="DH613" s="210">
        <f t="shared" ref="DH613:DH618" si="1937">BT613-SUM(BU613:BX613)</f>
        <v>0</v>
      </c>
      <c r="DI613" s="210">
        <f t="shared" ref="DI613:DI618" si="1938">BY613-SUM(BZ613:CC613)</f>
        <v>0</v>
      </c>
      <c r="DJ613" s="210">
        <f t="shared" ref="DJ613:DJ618" si="1939">CD613-SUM(CE613:CH613)</f>
        <v>0</v>
      </c>
      <c r="DK613" s="210">
        <f t="shared" ref="DK613:DK618" si="1940">CI613-SUM(CJ613:CM613)</f>
        <v>0</v>
      </c>
      <c r="DL613" s="210">
        <f t="shared" ref="DL613:DL618" si="1941">CN613-SUM(CO613:CR613)</f>
        <v>0</v>
      </c>
      <c r="DN613" s="210">
        <f t="shared" ref="DN613:EC618" si="1942">IF((G613-AK613)&gt;0,0,G613-AK613)</f>
        <v>0</v>
      </c>
      <c r="DO613" s="210">
        <f t="shared" si="1942"/>
        <v>0</v>
      </c>
      <c r="DP613" s="210">
        <f t="shared" si="1942"/>
        <v>0</v>
      </c>
      <c r="DQ613" s="210">
        <f t="shared" si="1942"/>
        <v>0</v>
      </c>
      <c r="DR613" s="210">
        <f t="shared" si="1942"/>
        <v>0</v>
      </c>
      <c r="DS613" s="210">
        <f t="shared" si="1942"/>
        <v>0</v>
      </c>
      <c r="DT613" s="210">
        <f t="shared" si="1942"/>
        <v>0</v>
      </c>
      <c r="DU613" s="210">
        <f t="shared" si="1942"/>
        <v>0</v>
      </c>
      <c r="DV613" s="210">
        <f t="shared" si="1942"/>
        <v>0</v>
      </c>
      <c r="DW613" s="210">
        <f t="shared" si="1942"/>
        <v>0</v>
      </c>
      <c r="DX613" s="210">
        <f t="shared" si="1942"/>
        <v>0</v>
      </c>
      <c r="DY613" s="210">
        <f t="shared" si="1942"/>
        <v>0</v>
      </c>
      <c r="DZ613" s="210">
        <f t="shared" si="1942"/>
        <v>0</v>
      </c>
      <c r="EA613" s="210">
        <f t="shared" si="1942"/>
        <v>0</v>
      </c>
      <c r="EB613" s="210">
        <f t="shared" si="1942"/>
        <v>0</v>
      </c>
      <c r="EC613" s="210">
        <f t="shared" si="1942"/>
        <v>0</v>
      </c>
      <c r="ED613" s="210">
        <f t="shared" ref="ED613:EO618" si="1943">IF((W613-BA613)&gt;0,0,W613-BA613)</f>
        <v>0</v>
      </c>
      <c r="EE613" s="210">
        <f t="shared" si="1943"/>
        <v>0</v>
      </c>
      <c r="EF613" s="210">
        <f t="shared" si="1943"/>
        <v>0</v>
      </c>
      <c r="EG613" s="210">
        <f t="shared" si="1943"/>
        <v>0</v>
      </c>
      <c r="EH613" s="210">
        <f t="shared" si="1943"/>
        <v>0</v>
      </c>
      <c r="EI613" s="210">
        <f t="shared" si="1943"/>
        <v>0</v>
      </c>
      <c r="EJ613" s="210">
        <f t="shared" si="1943"/>
        <v>0</v>
      </c>
      <c r="EK613" s="210">
        <f t="shared" si="1943"/>
        <v>0</v>
      </c>
      <c r="EL613" s="210">
        <f t="shared" si="1943"/>
        <v>0</v>
      </c>
      <c r="EM613" s="210">
        <f t="shared" si="1943"/>
        <v>0</v>
      </c>
      <c r="EN613" s="210">
        <f t="shared" si="1943"/>
        <v>0</v>
      </c>
      <c r="EO613" s="210">
        <f t="shared" si="1943"/>
        <v>0</v>
      </c>
      <c r="EP613" s="210">
        <f t="shared" ref="EP613:EP618" si="1944">IF((AI613-BM613)&gt;0,0,AI613-BM613)</f>
        <v>0</v>
      </c>
      <c r="EQ613" s="210">
        <f t="shared" ref="EQ613:EQ618" si="1945">IF((AJ613-BN613)&gt;0,0,AJ613-BN613)</f>
        <v>0</v>
      </c>
      <c r="ES613" s="210">
        <f t="shared" ref="ES613:ES618" si="1946">IF((BO613-CD613)&gt;0,0,BO613-CD613)</f>
        <v>0</v>
      </c>
      <c r="ET613" s="210">
        <f t="shared" ref="ET613:ET618" si="1947">IF((BP613-CE613)&gt;0,0,BP613-CE613)</f>
        <v>0</v>
      </c>
      <c r="EU613" s="210">
        <f t="shared" ref="EU613:EU618" si="1948">IF((BQ613-CF613)&gt;0,0,BQ613-CF613)</f>
        <v>0</v>
      </c>
      <c r="EV613" s="210">
        <f t="shared" ref="EV613:EV618" si="1949">IF((BR613-CG613)&gt;0,0,BR613-CG613)</f>
        <v>0</v>
      </c>
      <c r="EW613" s="210">
        <f t="shared" ref="EW613:EW618" si="1950">IF((BS613-CH613)&gt;0,0,BS613-CH613)</f>
        <v>0</v>
      </c>
      <c r="EX613" s="210">
        <f t="shared" ref="EX613:EX618" si="1951">IF((BT613-CI613)&gt;0,0,BT613-CI613)</f>
        <v>0</v>
      </c>
      <c r="EY613" s="210">
        <f t="shared" ref="EY613:EY618" si="1952">IF((BU613-CJ613)&gt;0,0,BU613-CJ613)</f>
        <v>0</v>
      </c>
      <c r="EZ613" s="210">
        <f t="shared" ref="EZ613:EZ618" si="1953">IF((BV613-CK613)&gt;0,0,BV613-CK613)</f>
        <v>0</v>
      </c>
      <c r="FA613" s="210">
        <f t="shared" ref="FA613:FA618" si="1954">IF((BW613-CL613)&gt;0,0,BW613-CL613)</f>
        <v>0</v>
      </c>
      <c r="FB613" s="210">
        <f t="shared" ref="FB613:FB618" si="1955">IF((BX613-CM613)&gt;0,0,BX613-CM613)</f>
        <v>0</v>
      </c>
      <c r="FC613" s="210">
        <f t="shared" ref="FC613:FC618" si="1956">IF((BY613-CN613)&gt;0,0,BY613-CN613)</f>
        <v>0</v>
      </c>
      <c r="FD613" s="210">
        <f t="shared" ref="FD613:FD618" si="1957">IF((BZ613-CO613)&gt;0,0,BZ613-CO613)</f>
        <v>0</v>
      </c>
      <c r="FE613" s="210">
        <f t="shared" ref="FE613:FE618" si="1958">IF((CA613-CP613)&gt;0,0,CA613-CP613)</f>
        <v>0</v>
      </c>
      <c r="FF613" s="210">
        <f t="shared" ref="FF613:FF618" si="1959">IF((CB613-CQ613)&gt;0,0,CB613-CQ613)</f>
        <v>0</v>
      </c>
      <c r="FG613" s="210">
        <f t="shared" ref="FG613:FG618" si="1960">IF((CC613-CR613)&gt;0,0,CC613-CR613)</f>
        <v>0</v>
      </c>
      <c r="FI613" s="211">
        <f t="shared" si="1781"/>
        <v>0</v>
      </c>
      <c r="FJ613" s="211">
        <f t="shared" si="1782"/>
        <v>0</v>
      </c>
      <c r="FK613" s="211">
        <f t="shared" si="1783"/>
        <v>0</v>
      </c>
      <c r="FL613" s="211">
        <f t="shared" si="1784"/>
        <v>0</v>
      </c>
      <c r="FM613" s="211">
        <f t="shared" si="1785"/>
        <v>0</v>
      </c>
      <c r="FN613" s="211">
        <f t="shared" si="1786"/>
        <v>0</v>
      </c>
      <c r="FO613" s="211">
        <f t="shared" si="1787"/>
        <v>0</v>
      </c>
      <c r="FP613" s="211">
        <f t="shared" si="1788"/>
        <v>0</v>
      </c>
      <c r="FQ613" s="211">
        <f t="shared" si="1789"/>
        <v>0</v>
      </c>
      <c r="FR613" s="211">
        <f t="shared" si="1790"/>
        <v>0</v>
      </c>
      <c r="FS613" s="211">
        <f t="shared" si="1791"/>
        <v>0</v>
      </c>
      <c r="FT613" s="211">
        <f t="shared" si="1792"/>
        <v>0</v>
      </c>
      <c r="FU613" s="211">
        <f t="shared" si="1793"/>
        <v>0</v>
      </c>
      <c r="FV613" s="211">
        <f t="shared" si="1794"/>
        <v>0</v>
      </c>
      <c r="FW613" s="211">
        <f t="shared" si="1795"/>
        <v>0</v>
      </c>
      <c r="FX613" s="211">
        <f t="shared" si="1796"/>
        <v>0</v>
      </c>
      <c r="FY613" s="211">
        <f t="shared" si="1797"/>
        <v>0</v>
      </c>
      <c r="FZ613" s="211">
        <f t="shared" si="1798"/>
        <v>0</v>
      </c>
      <c r="GA613" s="211">
        <f t="shared" si="1799"/>
        <v>0</v>
      </c>
      <c r="GB613" s="211">
        <f t="shared" si="1800"/>
        <v>0</v>
      </c>
      <c r="GC613" s="211">
        <f t="shared" si="1801"/>
        <v>0</v>
      </c>
      <c r="GD613" s="211">
        <f t="shared" si="1802"/>
        <v>0</v>
      </c>
      <c r="GE613" s="211">
        <f t="shared" si="1803"/>
        <v>0</v>
      </c>
      <c r="GF613" s="211">
        <f t="shared" si="1804"/>
        <v>0</v>
      </c>
      <c r="GG613" s="211">
        <f t="shared" si="1805"/>
        <v>0</v>
      </c>
      <c r="GH613" s="211">
        <f t="shared" si="1806"/>
        <v>0</v>
      </c>
      <c r="GI613" s="211">
        <f t="shared" si="1807"/>
        <v>0</v>
      </c>
      <c r="GJ613" s="211">
        <f t="shared" si="1808"/>
        <v>0</v>
      </c>
      <c r="GK613" s="211">
        <f t="shared" si="1809"/>
        <v>0</v>
      </c>
      <c r="GL613" s="211">
        <f t="shared" si="1810"/>
        <v>0</v>
      </c>
    </row>
    <row r="614" spans="3:194" ht="30">
      <c r="C614" s="25" t="s">
        <v>1387</v>
      </c>
      <c r="D614" s="242">
        <v>6213</v>
      </c>
      <c r="E614" s="220"/>
      <c r="F614" s="221"/>
      <c r="G614" s="224">
        <f t="shared" si="1905"/>
        <v>0</v>
      </c>
      <c r="H614" s="224">
        <f t="shared" si="1906"/>
        <v>0</v>
      </c>
      <c r="I614" s="222"/>
      <c r="J614" s="222"/>
      <c r="K614" s="222"/>
      <c r="L614" s="222"/>
      <c r="M614" s="222"/>
      <c r="N614" s="222"/>
      <c r="O614" s="222"/>
      <c r="P614" s="222"/>
      <c r="Q614" s="224">
        <f t="shared" si="1907"/>
        <v>0</v>
      </c>
      <c r="R614" s="222"/>
      <c r="S614" s="222"/>
      <c r="T614" s="222"/>
      <c r="U614" s="222"/>
      <c r="V614" s="224">
        <f t="shared" si="1908"/>
        <v>0</v>
      </c>
      <c r="W614" s="222"/>
      <c r="X614" s="222"/>
      <c r="Y614" s="222"/>
      <c r="Z614" s="222"/>
      <c r="AA614" s="224">
        <f t="shared" si="1909"/>
        <v>0</v>
      </c>
      <c r="AB614" s="222"/>
      <c r="AC614" s="222"/>
      <c r="AD614" s="222"/>
      <c r="AE614" s="222"/>
      <c r="AF614" s="224">
        <f t="shared" si="1910"/>
        <v>0</v>
      </c>
      <c r="AG614" s="222"/>
      <c r="AH614" s="222"/>
      <c r="AI614" s="222"/>
      <c r="AJ614" s="222"/>
      <c r="AK614" s="224">
        <f t="shared" si="1911"/>
        <v>0</v>
      </c>
      <c r="AL614" s="224">
        <f t="shared" si="1912"/>
        <v>0</v>
      </c>
      <c r="AM614" s="222"/>
      <c r="AN614" s="222"/>
      <c r="AO614" s="222"/>
      <c r="AP614" s="222"/>
      <c r="AQ614" s="222"/>
      <c r="AR614" s="222"/>
      <c r="AS614" s="222"/>
      <c r="AT614" s="222"/>
      <c r="AU614" s="224">
        <f t="shared" si="1913"/>
        <v>0</v>
      </c>
      <c r="AV614" s="222"/>
      <c r="AW614" s="222"/>
      <c r="AX614" s="222"/>
      <c r="AY614" s="222"/>
      <c r="AZ614" s="224">
        <f t="shared" si="1914"/>
        <v>0</v>
      </c>
      <c r="BA614" s="222"/>
      <c r="BB614" s="222"/>
      <c r="BC614" s="222"/>
      <c r="BD614" s="222"/>
      <c r="BE614" s="224">
        <f t="shared" si="1915"/>
        <v>0</v>
      </c>
      <c r="BF614" s="222"/>
      <c r="BG614" s="222"/>
      <c r="BH614" s="222"/>
      <c r="BI614" s="222"/>
      <c r="BJ614" s="224">
        <f t="shared" si="1916"/>
        <v>0</v>
      </c>
      <c r="BK614" s="222"/>
      <c r="BL614" s="222"/>
      <c r="BM614" s="222"/>
      <c r="BN614" s="222"/>
      <c r="BO614" s="224">
        <f t="shared" si="1917"/>
        <v>0</v>
      </c>
      <c r="BP614" s="222"/>
      <c r="BQ614" s="222"/>
      <c r="BR614" s="222"/>
      <c r="BS614" s="222"/>
      <c r="BT614" s="224">
        <f t="shared" si="1918"/>
        <v>0</v>
      </c>
      <c r="BU614" s="222"/>
      <c r="BV614" s="222"/>
      <c r="BW614" s="222"/>
      <c r="BX614" s="222"/>
      <c r="BY614" s="224">
        <f t="shared" si="1919"/>
        <v>0</v>
      </c>
      <c r="BZ614" s="222"/>
      <c r="CA614" s="222"/>
      <c r="CB614" s="222"/>
      <c r="CC614" s="222"/>
      <c r="CD614" s="224">
        <f t="shared" si="1920"/>
        <v>0</v>
      </c>
      <c r="CE614" s="222"/>
      <c r="CF614" s="222"/>
      <c r="CG614" s="222"/>
      <c r="CH614" s="222"/>
      <c r="CI614" s="224">
        <f t="shared" si="1921"/>
        <v>0</v>
      </c>
      <c r="CJ614" s="222"/>
      <c r="CK614" s="222"/>
      <c r="CL614" s="222"/>
      <c r="CM614" s="222"/>
      <c r="CN614" s="224">
        <f t="shared" si="1922"/>
        <v>0</v>
      </c>
      <c r="CO614" s="222"/>
      <c r="CP614" s="222"/>
      <c r="CQ614" s="222"/>
      <c r="CR614" s="222"/>
      <c r="CS614" s="209">
        <f t="shared" si="1923"/>
        <v>0</v>
      </c>
      <c r="CT614" s="205"/>
      <c r="CU614" s="210">
        <f t="shared" si="1924"/>
        <v>0</v>
      </c>
      <c r="CV614" s="210">
        <f t="shared" si="1925"/>
        <v>0</v>
      </c>
      <c r="CW614" s="210">
        <f t="shared" si="1926"/>
        <v>0</v>
      </c>
      <c r="CX614" s="210">
        <f t="shared" si="1927"/>
        <v>0</v>
      </c>
      <c r="CY614" s="210">
        <f t="shared" si="1928"/>
        <v>0</v>
      </c>
      <c r="CZ614" s="210">
        <f t="shared" si="1929"/>
        <v>0</v>
      </c>
      <c r="DA614" s="210">
        <f t="shared" si="1930"/>
        <v>0</v>
      </c>
      <c r="DB614" s="210">
        <f t="shared" si="1931"/>
        <v>0</v>
      </c>
      <c r="DC614" s="210">
        <f t="shared" si="1932"/>
        <v>0</v>
      </c>
      <c r="DD614" s="210">
        <f t="shared" si="1933"/>
        <v>0</v>
      </c>
      <c r="DE614" s="210">
        <f t="shared" si="1934"/>
        <v>0</v>
      </c>
      <c r="DF614" s="210">
        <f t="shared" si="1935"/>
        <v>0</v>
      </c>
      <c r="DG614" s="210">
        <f t="shared" si="1936"/>
        <v>0</v>
      </c>
      <c r="DH614" s="210">
        <f t="shared" si="1937"/>
        <v>0</v>
      </c>
      <c r="DI614" s="210">
        <f t="shared" si="1938"/>
        <v>0</v>
      </c>
      <c r="DJ614" s="210">
        <f t="shared" si="1939"/>
        <v>0</v>
      </c>
      <c r="DK614" s="210">
        <f t="shared" si="1940"/>
        <v>0</v>
      </c>
      <c r="DL614" s="210">
        <f t="shared" si="1941"/>
        <v>0</v>
      </c>
      <c r="DN614" s="210">
        <f t="shared" si="1942"/>
        <v>0</v>
      </c>
      <c r="DO614" s="210">
        <f t="shared" si="1942"/>
        <v>0</v>
      </c>
      <c r="DP614" s="210">
        <f t="shared" si="1942"/>
        <v>0</v>
      </c>
      <c r="DQ614" s="210">
        <f t="shared" si="1942"/>
        <v>0</v>
      </c>
      <c r="DR614" s="210">
        <f t="shared" si="1942"/>
        <v>0</v>
      </c>
      <c r="DS614" s="210">
        <f t="shared" si="1942"/>
        <v>0</v>
      </c>
      <c r="DT614" s="210">
        <f t="shared" si="1942"/>
        <v>0</v>
      </c>
      <c r="DU614" s="210">
        <f t="shared" si="1942"/>
        <v>0</v>
      </c>
      <c r="DV614" s="210">
        <f t="shared" si="1942"/>
        <v>0</v>
      </c>
      <c r="DW614" s="210">
        <f t="shared" si="1942"/>
        <v>0</v>
      </c>
      <c r="DX614" s="210">
        <f t="shared" si="1942"/>
        <v>0</v>
      </c>
      <c r="DY614" s="210">
        <f t="shared" si="1942"/>
        <v>0</v>
      </c>
      <c r="DZ614" s="210">
        <f t="shared" si="1942"/>
        <v>0</v>
      </c>
      <c r="EA614" s="210">
        <f t="shared" si="1942"/>
        <v>0</v>
      </c>
      <c r="EB614" s="210">
        <f t="shared" si="1942"/>
        <v>0</v>
      </c>
      <c r="EC614" s="210">
        <f t="shared" si="1942"/>
        <v>0</v>
      </c>
      <c r="ED614" s="210">
        <f t="shared" si="1943"/>
        <v>0</v>
      </c>
      <c r="EE614" s="210">
        <f t="shared" si="1943"/>
        <v>0</v>
      </c>
      <c r="EF614" s="210">
        <f t="shared" si="1943"/>
        <v>0</v>
      </c>
      <c r="EG614" s="210">
        <f t="shared" si="1943"/>
        <v>0</v>
      </c>
      <c r="EH614" s="210">
        <f t="shared" si="1943"/>
        <v>0</v>
      </c>
      <c r="EI614" s="210">
        <f t="shared" si="1943"/>
        <v>0</v>
      </c>
      <c r="EJ614" s="210">
        <f t="shared" si="1943"/>
        <v>0</v>
      </c>
      <c r="EK614" s="210">
        <f t="shared" si="1943"/>
        <v>0</v>
      </c>
      <c r="EL614" s="210">
        <f t="shared" si="1943"/>
        <v>0</v>
      </c>
      <c r="EM614" s="210">
        <f t="shared" si="1943"/>
        <v>0</v>
      </c>
      <c r="EN614" s="210">
        <f t="shared" si="1943"/>
        <v>0</v>
      </c>
      <c r="EO614" s="210">
        <f t="shared" si="1943"/>
        <v>0</v>
      </c>
      <c r="EP614" s="210">
        <f t="shared" si="1944"/>
        <v>0</v>
      </c>
      <c r="EQ614" s="210">
        <f t="shared" si="1945"/>
        <v>0</v>
      </c>
      <c r="ES614" s="210">
        <f t="shared" si="1946"/>
        <v>0</v>
      </c>
      <c r="ET614" s="210">
        <f t="shared" si="1947"/>
        <v>0</v>
      </c>
      <c r="EU614" s="210">
        <f t="shared" si="1948"/>
        <v>0</v>
      </c>
      <c r="EV614" s="210">
        <f t="shared" si="1949"/>
        <v>0</v>
      </c>
      <c r="EW614" s="210">
        <f t="shared" si="1950"/>
        <v>0</v>
      </c>
      <c r="EX614" s="210">
        <f t="shared" si="1951"/>
        <v>0</v>
      </c>
      <c r="EY614" s="210">
        <f t="shared" si="1952"/>
        <v>0</v>
      </c>
      <c r="EZ614" s="210">
        <f t="shared" si="1953"/>
        <v>0</v>
      </c>
      <c r="FA614" s="210">
        <f t="shared" si="1954"/>
        <v>0</v>
      </c>
      <c r="FB614" s="210">
        <f t="shared" si="1955"/>
        <v>0</v>
      </c>
      <c r="FC614" s="210">
        <f t="shared" si="1956"/>
        <v>0</v>
      </c>
      <c r="FD614" s="210">
        <f t="shared" si="1957"/>
        <v>0</v>
      </c>
      <c r="FE614" s="210">
        <f t="shared" si="1958"/>
        <v>0</v>
      </c>
      <c r="FF614" s="210">
        <f t="shared" si="1959"/>
        <v>0</v>
      </c>
      <c r="FG614" s="210">
        <f t="shared" si="1960"/>
        <v>0</v>
      </c>
      <c r="FI614" s="211">
        <f t="shared" si="1781"/>
        <v>0</v>
      </c>
      <c r="FJ614" s="211">
        <f t="shared" si="1782"/>
        <v>0</v>
      </c>
      <c r="FK614" s="211">
        <f t="shared" si="1783"/>
        <v>0</v>
      </c>
      <c r="FL614" s="211">
        <f t="shared" si="1784"/>
        <v>0</v>
      </c>
      <c r="FM614" s="211">
        <f t="shared" si="1785"/>
        <v>0</v>
      </c>
      <c r="FN614" s="211">
        <f t="shared" si="1786"/>
        <v>0</v>
      </c>
      <c r="FO614" s="211">
        <f t="shared" si="1787"/>
        <v>0</v>
      </c>
      <c r="FP614" s="211">
        <f t="shared" si="1788"/>
        <v>0</v>
      </c>
      <c r="FQ614" s="211">
        <f t="shared" si="1789"/>
        <v>0</v>
      </c>
      <c r="FR614" s="211">
        <f t="shared" si="1790"/>
        <v>0</v>
      </c>
      <c r="FS614" s="211">
        <f t="shared" si="1791"/>
        <v>0</v>
      </c>
      <c r="FT614" s="211">
        <f t="shared" si="1792"/>
        <v>0</v>
      </c>
      <c r="FU614" s="211">
        <f t="shared" si="1793"/>
        <v>0</v>
      </c>
      <c r="FV614" s="211">
        <f t="shared" si="1794"/>
        <v>0</v>
      </c>
      <c r="FW614" s="211">
        <f t="shared" si="1795"/>
        <v>0</v>
      </c>
      <c r="FX614" s="211">
        <f t="shared" si="1796"/>
        <v>0</v>
      </c>
      <c r="FY614" s="211">
        <f t="shared" si="1797"/>
        <v>0</v>
      </c>
      <c r="FZ614" s="211">
        <f t="shared" si="1798"/>
        <v>0</v>
      </c>
      <c r="GA614" s="211">
        <f t="shared" si="1799"/>
        <v>0</v>
      </c>
      <c r="GB614" s="211">
        <f t="shared" si="1800"/>
        <v>0</v>
      </c>
      <c r="GC614" s="211">
        <f t="shared" si="1801"/>
        <v>0</v>
      </c>
      <c r="GD614" s="211">
        <f t="shared" si="1802"/>
        <v>0</v>
      </c>
      <c r="GE614" s="211">
        <f t="shared" si="1803"/>
        <v>0</v>
      </c>
      <c r="GF614" s="211">
        <f t="shared" si="1804"/>
        <v>0</v>
      </c>
      <c r="GG614" s="211">
        <f t="shared" si="1805"/>
        <v>0</v>
      </c>
      <c r="GH614" s="211">
        <f t="shared" si="1806"/>
        <v>0</v>
      </c>
      <c r="GI614" s="211">
        <f t="shared" si="1807"/>
        <v>0</v>
      </c>
      <c r="GJ614" s="211">
        <f t="shared" si="1808"/>
        <v>0</v>
      </c>
      <c r="GK614" s="211">
        <f t="shared" si="1809"/>
        <v>0</v>
      </c>
      <c r="GL614" s="211">
        <f t="shared" si="1810"/>
        <v>0</v>
      </c>
    </row>
    <row r="615" spans="3:194">
      <c r="C615" s="25" t="s">
        <v>1388</v>
      </c>
      <c r="D615" s="242">
        <v>6214</v>
      </c>
      <c r="E615" s="220"/>
      <c r="F615" s="221"/>
      <c r="G615" s="224">
        <f t="shared" si="1905"/>
        <v>0</v>
      </c>
      <c r="H615" s="224">
        <f t="shared" si="1906"/>
        <v>0</v>
      </c>
      <c r="I615" s="222"/>
      <c r="J615" s="222"/>
      <c r="K615" s="222"/>
      <c r="L615" s="222"/>
      <c r="M615" s="222"/>
      <c r="N615" s="222"/>
      <c r="O615" s="222"/>
      <c r="P615" s="222"/>
      <c r="Q615" s="224">
        <f t="shared" si="1907"/>
        <v>0</v>
      </c>
      <c r="R615" s="222"/>
      <c r="S615" s="222"/>
      <c r="T615" s="222"/>
      <c r="U615" s="222"/>
      <c r="V615" s="224">
        <f t="shared" si="1908"/>
        <v>0</v>
      </c>
      <c r="W615" s="222"/>
      <c r="X615" s="222"/>
      <c r="Y615" s="222"/>
      <c r="Z615" s="222"/>
      <c r="AA615" s="224">
        <f t="shared" si="1909"/>
        <v>0</v>
      </c>
      <c r="AB615" s="222"/>
      <c r="AC615" s="222"/>
      <c r="AD615" s="222"/>
      <c r="AE615" s="222"/>
      <c r="AF615" s="224">
        <f t="shared" si="1910"/>
        <v>0</v>
      </c>
      <c r="AG615" s="222"/>
      <c r="AH615" s="222"/>
      <c r="AI615" s="222"/>
      <c r="AJ615" s="222"/>
      <c r="AK615" s="224">
        <f t="shared" si="1911"/>
        <v>0</v>
      </c>
      <c r="AL615" s="224">
        <f t="shared" si="1912"/>
        <v>0</v>
      </c>
      <c r="AM615" s="222"/>
      <c r="AN615" s="222"/>
      <c r="AO615" s="222"/>
      <c r="AP615" s="222"/>
      <c r="AQ615" s="222"/>
      <c r="AR615" s="222"/>
      <c r="AS615" s="222"/>
      <c r="AT615" s="222"/>
      <c r="AU615" s="224">
        <f t="shared" si="1913"/>
        <v>0</v>
      </c>
      <c r="AV615" s="222"/>
      <c r="AW615" s="222"/>
      <c r="AX615" s="222"/>
      <c r="AY615" s="222"/>
      <c r="AZ615" s="224">
        <f t="shared" si="1914"/>
        <v>0</v>
      </c>
      <c r="BA615" s="222"/>
      <c r="BB615" s="222"/>
      <c r="BC615" s="222"/>
      <c r="BD615" s="222"/>
      <c r="BE615" s="224">
        <f t="shared" si="1915"/>
        <v>0</v>
      </c>
      <c r="BF615" s="222"/>
      <c r="BG615" s="222"/>
      <c r="BH615" s="222"/>
      <c r="BI615" s="222"/>
      <c r="BJ615" s="224">
        <f t="shared" si="1916"/>
        <v>0</v>
      </c>
      <c r="BK615" s="222"/>
      <c r="BL615" s="222"/>
      <c r="BM615" s="222"/>
      <c r="BN615" s="222"/>
      <c r="BO615" s="224">
        <f t="shared" si="1917"/>
        <v>0</v>
      </c>
      <c r="BP615" s="222"/>
      <c r="BQ615" s="222"/>
      <c r="BR615" s="222"/>
      <c r="BS615" s="222"/>
      <c r="BT615" s="224">
        <f t="shared" si="1918"/>
        <v>0</v>
      </c>
      <c r="BU615" s="222"/>
      <c r="BV615" s="222"/>
      <c r="BW615" s="222"/>
      <c r="BX615" s="222"/>
      <c r="BY615" s="224">
        <f t="shared" si="1919"/>
        <v>0</v>
      </c>
      <c r="BZ615" s="222"/>
      <c r="CA615" s="222"/>
      <c r="CB615" s="222"/>
      <c r="CC615" s="222"/>
      <c r="CD615" s="224">
        <f t="shared" si="1920"/>
        <v>0</v>
      </c>
      <c r="CE615" s="222"/>
      <c r="CF615" s="222"/>
      <c r="CG615" s="222"/>
      <c r="CH615" s="222"/>
      <c r="CI615" s="224">
        <f t="shared" si="1921"/>
        <v>0</v>
      </c>
      <c r="CJ615" s="222"/>
      <c r="CK615" s="222"/>
      <c r="CL615" s="222"/>
      <c r="CM615" s="222"/>
      <c r="CN615" s="224">
        <f t="shared" si="1922"/>
        <v>0</v>
      </c>
      <c r="CO615" s="222"/>
      <c r="CP615" s="222"/>
      <c r="CQ615" s="222"/>
      <c r="CR615" s="222"/>
      <c r="CS615" s="209">
        <f t="shared" si="1923"/>
        <v>0</v>
      </c>
      <c r="CT615" s="205"/>
      <c r="CU615" s="210">
        <f t="shared" si="1924"/>
        <v>0</v>
      </c>
      <c r="CV615" s="210">
        <f t="shared" si="1925"/>
        <v>0</v>
      </c>
      <c r="CW615" s="210">
        <f t="shared" si="1926"/>
        <v>0</v>
      </c>
      <c r="CX615" s="210">
        <f t="shared" si="1927"/>
        <v>0</v>
      </c>
      <c r="CY615" s="210">
        <f t="shared" si="1928"/>
        <v>0</v>
      </c>
      <c r="CZ615" s="210">
        <f t="shared" si="1929"/>
        <v>0</v>
      </c>
      <c r="DA615" s="210">
        <f t="shared" si="1930"/>
        <v>0</v>
      </c>
      <c r="DB615" s="210">
        <f t="shared" si="1931"/>
        <v>0</v>
      </c>
      <c r="DC615" s="210">
        <f t="shared" si="1932"/>
        <v>0</v>
      </c>
      <c r="DD615" s="210">
        <f t="shared" si="1933"/>
        <v>0</v>
      </c>
      <c r="DE615" s="210">
        <f t="shared" si="1934"/>
        <v>0</v>
      </c>
      <c r="DF615" s="210">
        <f t="shared" si="1935"/>
        <v>0</v>
      </c>
      <c r="DG615" s="210">
        <f t="shared" si="1936"/>
        <v>0</v>
      </c>
      <c r="DH615" s="210">
        <f t="shared" si="1937"/>
        <v>0</v>
      </c>
      <c r="DI615" s="210">
        <f t="shared" si="1938"/>
        <v>0</v>
      </c>
      <c r="DJ615" s="210">
        <f t="shared" si="1939"/>
        <v>0</v>
      </c>
      <c r="DK615" s="210">
        <f t="shared" si="1940"/>
        <v>0</v>
      </c>
      <c r="DL615" s="210">
        <f t="shared" si="1941"/>
        <v>0</v>
      </c>
      <c r="DN615" s="210">
        <f t="shared" si="1942"/>
        <v>0</v>
      </c>
      <c r="DO615" s="210">
        <f t="shared" si="1942"/>
        <v>0</v>
      </c>
      <c r="DP615" s="210">
        <f t="shared" si="1942"/>
        <v>0</v>
      </c>
      <c r="DQ615" s="210">
        <f t="shared" si="1942"/>
        <v>0</v>
      </c>
      <c r="DR615" s="210">
        <f t="shared" si="1942"/>
        <v>0</v>
      </c>
      <c r="DS615" s="210">
        <f t="shared" si="1942"/>
        <v>0</v>
      </c>
      <c r="DT615" s="210">
        <f t="shared" si="1942"/>
        <v>0</v>
      </c>
      <c r="DU615" s="210">
        <f t="shared" si="1942"/>
        <v>0</v>
      </c>
      <c r="DV615" s="210">
        <f t="shared" si="1942"/>
        <v>0</v>
      </c>
      <c r="DW615" s="210">
        <f t="shared" si="1942"/>
        <v>0</v>
      </c>
      <c r="DX615" s="210">
        <f t="shared" si="1942"/>
        <v>0</v>
      </c>
      <c r="DY615" s="210">
        <f t="shared" si="1942"/>
        <v>0</v>
      </c>
      <c r="DZ615" s="210">
        <f t="shared" si="1942"/>
        <v>0</v>
      </c>
      <c r="EA615" s="210">
        <f t="shared" si="1942"/>
        <v>0</v>
      </c>
      <c r="EB615" s="210">
        <f t="shared" si="1942"/>
        <v>0</v>
      </c>
      <c r="EC615" s="210">
        <f t="shared" si="1942"/>
        <v>0</v>
      </c>
      <c r="ED615" s="210">
        <f t="shared" si="1943"/>
        <v>0</v>
      </c>
      <c r="EE615" s="210">
        <f t="shared" si="1943"/>
        <v>0</v>
      </c>
      <c r="EF615" s="210">
        <f t="shared" si="1943"/>
        <v>0</v>
      </c>
      <c r="EG615" s="210">
        <f t="shared" si="1943"/>
        <v>0</v>
      </c>
      <c r="EH615" s="210">
        <f t="shared" si="1943"/>
        <v>0</v>
      </c>
      <c r="EI615" s="210">
        <f t="shared" si="1943"/>
        <v>0</v>
      </c>
      <c r="EJ615" s="210">
        <f t="shared" si="1943"/>
        <v>0</v>
      </c>
      <c r="EK615" s="210">
        <f t="shared" si="1943"/>
        <v>0</v>
      </c>
      <c r="EL615" s="210">
        <f t="shared" si="1943"/>
        <v>0</v>
      </c>
      <c r="EM615" s="210">
        <f t="shared" si="1943"/>
        <v>0</v>
      </c>
      <c r="EN615" s="210">
        <f t="shared" si="1943"/>
        <v>0</v>
      </c>
      <c r="EO615" s="210">
        <f t="shared" si="1943"/>
        <v>0</v>
      </c>
      <c r="EP615" s="210">
        <f t="shared" si="1944"/>
        <v>0</v>
      </c>
      <c r="EQ615" s="210">
        <f t="shared" si="1945"/>
        <v>0</v>
      </c>
      <c r="ES615" s="210">
        <f t="shared" si="1946"/>
        <v>0</v>
      </c>
      <c r="ET615" s="210">
        <f t="shared" si="1947"/>
        <v>0</v>
      </c>
      <c r="EU615" s="210">
        <f t="shared" si="1948"/>
        <v>0</v>
      </c>
      <c r="EV615" s="210">
        <f t="shared" si="1949"/>
        <v>0</v>
      </c>
      <c r="EW615" s="210">
        <f t="shared" si="1950"/>
        <v>0</v>
      </c>
      <c r="EX615" s="210">
        <f t="shared" si="1951"/>
        <v>0</v>
      </c>
      <c r="EY615" s="210">
        <f t="shared" si="1952"/>
        <v>0</v>
      </c>
      <c r="EZ615" s="210">
        <f t="shared" si="1953"/>
        <v>0</v>
      </c>
      <c r="FA615" s="210">
        <f t="shared" si="1954"/>
        <v>0</v>
      </c>
      <c r="FB615" s="210">
        <f t="shared" si="1955"/>
        <v>0</v>
      </c>
      <c r="FC615" s="210">
        <f t="shared" si="1956"/>
        <v>0</v>
      </c>
      <c r="FD615" s="210">
        <f t="shared" si="1957"/>
        <v>0</v>
      </c>
      <c r="FE615" s="210">
        <f t="shared" si="1958"/>
        <v>0</v>
      </c>
      <c r="FF615" s="210">
        <f t="shared" si="1959"/>
        <v>0</v>
      </c>
      <c r="FG615" s="210">
        <f t="shared" si="1960"/>
        <v>0</v>
      </c>
      <c r="FI615" s="211">
        <f t="shared" si="1781"/>
        <v>0</v>
      </c>
      <c r="FJ615" s="211">
        <f t="shared" si="1782"/>
        <v>0</v>
      </c>
      <c r="FK615" s="211">
        <f t="shared" si="1783"/>
        <v>0</v>
      </c>
      <c r="FL615" s="211">
        <f t="shared" si="1784"/>
        <v>0</v>
      </c>
      <c r="FM615" s="211">
        <f t="shared" si="1785"/>
        <v>0</v>
      </c>
      <c r="FN615" s="211">
        <f t="shared" si="1786"/>
        <v>0</v>
      </c>
      <c r="FO615" s="211">
        <f t="shared" si="1787"/>
        <v>0</v>
      </c>
      <c r="FP615" s="211">
        <f t="shared" si="1788"/>
        <v>0</v>
      </c>
      <c r="FQ615" s="211">
        <f t="shared" si="1789"/>
        <v>0</v>
      </c>
      <c r="FR615" s="211">
        <f t="shared" si="1790"/>
        <v>0</v>
      </c>
      <c r="FS615" s="211">
        <f t="shared" si="1791"/>
        <v>0</v>
      </c>
      <c r="FT615" s="211">
        <f t="shared" si="1792"/>
        <v>0</v>
      </c>
      <c r="FU615" s="211">
        <f t="shared" si="1793"/>
        <v>0</v>
      </c>
      <c r="FV615" s="211">
        <f t="shared" si="1794"/>
        <v>0</v>
      </c>
      <c r="FW615" s="211">
        <f t="shared" si="1795"/>
        <v>0</v>
      </c>
      <c r="FX615" s="211">
        <f t="shared" si="1796"/>
        <v>0</v>
      </c>
      <c r="FY615" s="211">
        <f t="shared" si="1797"/>
        <v>0</v>
      </c>
      <c r="FZ615" s="211">
        <f t="shared" si="1798"/>
        <v>0</v>
      </c>
      <c r="GA615" s="211">
        <f t="shared" si="1799"/>
        <v>0</v>
      </c>
      <c r="GB615" s="211">
        <f t="shared" si="1800"/>
        <v>0</v>
      </c>
      <c r="GC615" s="211">
        <f t="shared" si="1801"/>
        <v>0</v>
      </c>
      <c r="GD615" s="211">
        <f t="shared" si="1802"/>
        <v>0</v>
      </c>
      <c r="GE615" s="211">
        <f t="shared" si="1803"/>
        <v>0</v>
      </c>
      <c r="GF615" s="211">
        <f t="shared" si="1804"/>
        <v>0</v>
      </c>
      <c r="GG615" s="211">
        <f t="shared" si="1805"/>
        <v>0</v>
      </c>
      <c r="GH615" s="211">
        <f t="shared" si="1806"/>
        <v>0</v>
      </c>
      <c r="GI615" s="211">
        <f t="shared" si="1807"/>
        <v>0</v>
      </c>
      <c r="GJ615" s="211">
        <f t="shared" si="1808"/>
        <v>0</v>
      </c>
      <c r="GK615" s="211">
        <f t="shared" si="1809"/>
        <v>0</v>
      </c>
      <c r="GL615" s="211">
        <f t="shared" si="1810"/>
        <v>0</v>
      </c>
    </row>
    <row r="616" spans="3:194">
      <c r="C616" s="25" t="s">
        <v>1389</v>
      </c>
      <c r="D616" s="242">
        <v>6215</v>
      </c>
      <c r="E616" s="220"/>
      <c r="F616" s="221"/>
      <c r="G616" s="224">
        <f t="shared" si="1905"/>
        <v>0</v>
      </c>
      <c r="H616" s="224">
        <f t="shared" si="1906"/>
        <v>0</v>
      </c>
      <c r="I616" s="222"/>
      <c r="J616" s="222"/>
      <c r="K616" s="222"/>
      <c r="L616" s="222"/>
      <c r="M616" s="222"/>
      <c r="N616" s="222"/>
      <c r="O616" s="222"/>
      <c r="P616" s="222"/>
      <c r="Q616" s="224">
        <f t="shared" si="1907"/>
        <v>0</v>
      </c>
      <c r="R616" s="222"/>
      <c r="S616" s="222"/>
      <c r="T616" s="222"/>
      <c r="U616" s="222"/>
      <c r="V616" s="224">
        <f t="shared" si="1908"/>
        <v>0</v>
      </c>
      <c r="W616" s="222"/>
      <c r="X616" s="222"/>
      <c r="Y616" s="222"/>
      <c r="Z616" s="222"/>
      <c r="AA616" s="224">
        <f t="shared" si="1909"/>
        <v>0</v>
      </c>
      <c r="AB616" s="222"/>
      <c r="AC616" s="222"/>
      <c r="AD616" s="222"/>
      <c r="AE616" s="222"/>
      <c r="AF616" s="224">
        <f t="shared" si="1910"/>
        <v>0</v>
      </c>
      <c r="AG616" s="222"/>
      <c r="AH616" s="222"/>
      <c r="AI616" s="222"/>
      <c r="AJ616" s="222"/>
      <c r="AK616" s="224">
        <f t="shared" si="1911"/>
        <v>0</v>
      </c>
      <c r="AL616" s="224">
        <f t="shared" si="1912"/>
        <v>0</v>
      </c>
      <c r="AM616" s="222"/>
      <c r="AN616" s="222"/>
      <c r="AO616" s="222"/>
      <c r="AP616" s="222"/>
      <c r="AQ616" s="222"/>
      <c r="AR616" s="222"/>
      <c r="AS616" s="222"/>
      <c r="AT616" s="222"/>
      <c r="AU616" s="224">
        <f t="shared" si="1913"/>
        <v>0</v>
      </c>
      <c r="AV616" s="222"/>
      <c r="AW616" s="222"/>
      <c r="AX616" s="222"/>
      <c r="AY616" s="222"/>
      <c r="AZ616" s="224">
        <f t="shared" si="1914"/>
        <v>0</v>
      </c>
      <c r="BA616" s="222"/>
      <c r="BB616" s="222"/>
      <c r="BC616" s="222"/>
      <c r="BD616" s="222"/>
      <c r="BE616" s="224">
        <f t="shared" si="1915"/>
        <v>0</v>
      </c>
      <c r="BF616" s="222"/>
      <c r="BG616" s="222"/>
      <c r="BH616" s="222"/>
      <c r="BI616" s="222"/>
      <c r="BJ616" s="224">
        <f t="shared" si="1916"/>
        <v>0</v>
      </c>
      <c r="BK616" s="222"/>
      <c r="BL616" s="222"/>
      <c r="BM616" s="222"/>
      <c r="BN616" s="222"/>
      <c r="BO616" s="224">
        <f t="shared" si="1917"/>
        <v>0</v>
      </c>
      <c r="BP616" s="222"/>
      <c r="BQ616" s="222"/>
      <c r="BR616" s="222"/>
      <c r="BS616" s="222"/>
      <c r="BT616" s="224">
        <f t="shared" si="1918"/>
        <v>0</v>
      </c>
      <c r="BU616" s="222"/>
      <c r="BV616" s="222"/>
      <c r="BW616" s="222"/>
      <c r="BX616" s="222"/>
      <c r="BY616" s="224">
        <f t="shared" si="1919"/>
        <v>0</v>
      </c>
      <c r="BZ616" s="222"/>
      <c r="CA616" s="222"/>
      <c r="CB616" s="222"/>
      <c r="CC616" s="222"/>
      <c r="CD616" s="224">
        <f t="shared" si="1920"/>
        <v>0</v>
      </c>
      <c r="CE616" s="222"/>
      <c r="CF616" s="222"/>
      <c r="CG616" s="222"/>
      <c r="CH616" s="222"/>
      <c r="CI616" s="224">
        <f t="shared" si="1921"/>
        <v>0</v>
      </c>
      <c r="CJ616" s="222"/>
      <c r="CK616" s="222"/>
      <c r="CL616" s="222"/>
      <c r="CM616" s="222"/>
      <c r="CN616" s="224">
        <f t="shared" si="1922"/>
        <v>0</v>
      </c>
      <c r="CO616" s="222"/>
      <c r="CP616" s="222"/>
      <c r="CQ616" s="222"/>
      <c r="CR616" s="222"/>
      <c r="CS616" s="209">
        <f t="shared" si="1923"/>
        <v>0</v>
      </c>
      <c r="CT616" s="205"/>
      <c r="CU616" s="210">
        <f t="shared" si="1924"/>
        <v>0</v>
      </c>
      <c r="CV616" s="210">
        <f t="shared" si="1925"/>
        <v>0</v>
      </c>
      <c r="CW616" s="210">
        <f t="shared" si="1926"/>
        <v>0</v>
      </c>
      <c r="CX616" s="210">
        <f t="shared" si="1927"/>
        <v>0</v>
      </c>
      <c r="CY616" s="210">
        <f t="shared" si="1928"/>
        <v>0</v>
      </c>
      <c r="CZ616" s="210">
        <f t="shared" si="1929"/>
        <v>0</v>
      </c>
      <c r="DA616" s="210">
        <f t="shared" si="1930"/>
        <v>0</v>
      </c>
      <c r="DB616" s="210">
        <f t="shared" si="1931"/>
        <v>0</v>
      </c>
      <c r="DC616" s="210">
        <f t="shared" si="1932"/>
        <v>0</v>
      </c>
      <c r="DD616" s="210">
        <f t="shared" si="1933"/>
        <v>0</v>
      </c>
      <c r="DE616" s="210">
        <f t="shared" si="1934"/>
        <v>0</v>
      </c>
      <c r="DF616" s="210">
        <f t="shared" si="1935"/>
        <v>0</v>
      </c>
      <c r="DG616" s="210">
        <f t="shared" si="1936"/>
        <v>0</v>
      </c>
      <c r="DH616" s="210">
        <f t="shared" si="1937"/>
        <v>0</v>
      </c>
      <c r="DI616" s="210">
        <f t="shared" si="1938"/>
        <v>0</v>
      </c>
      <c r="DJ616" s="210">
        <f t="shared" si="1939"/>
        <v>0</v>
      </c>
      <c r="DK616" s="210">
        <f t="shared" si="1940"/>
        <v>0</v>
      </c>
      <c r="DL616" s="210">
        <f t="shared" si="1941"/>
        <v>0</v>
      </c>
      <c r="DN616" s="210">
        <f t="shared" si="1942"/>
        <v>0</v>
      </c>
      <c r="DO616" s="210">
        <f t="shared" si="1942"/>
        <v>0</v>
      </c>
      <c r="DP616" s="210">
        <f t="shared" si="1942"/>
        <v>0</v>
      </c>
      <c r="DQ616" s="210">
        <f t="shared" si="1942"/>
        <v>0</v>
      </c>
      <c r="DR616" s="210">
        <f t="shared" si="1942"/>
        <v>0</v>
      </c>
      <c r="DS616" s="210">
        <f t="shared" si="1942"/>
        <v>0</v>
      </c>
      <c r="DT616" s="210">
        <f t="shared" si="1942"/>
        <v>0</v>
      </c>
      <c r="DU616" s="210">
        <f t="shared" si="1942"/>
        <v>0</v>
      </c>
      <c r="DV616" s="210">
        <f t="shared" si="1942"/>
        <v>0</v>
      </c>
      <c r="DW616" s="210">
        <f t="shared" si="1942"/>
        <v>0</v>
      </c>
      <c r="DX616" s="210">
        <f t="shared" si="1942"/>
        <v>0</v>
      </c>
      <c r="DY616" s="210">
        <f t="shared" si="1942"/>
        <v>0</v>
      </c>
      <c r="DZ616" s="210">
        <f t="shared" si="1942"/>
        <v>0</v>
      </c>
      <c r="EA616" s="210">
        <f t="shared" si="1942"/>
        <v>0</v>
      </c>
      <c r="EB616" s="210">
        <f t="shared" si="1942"/>
        <v>0</v>
      </c>
      <c r="EC616" s="210">
        <f t="shared" si="1942"/>
        <v>0</v>
      </c>
      <c r="ED616" s="210">
        <f t="shared" si="1943"/>
        <v>0</v>
      </c>
      <c r="EE616" s="210">
        <f t="shared" si="1943"/>
        <v>0</v>
      </c>
      <c r="EF616" s="210">
        <f t="shared" si="1943"/>
        <v>0</v>
      </c>
      <c r="EG616" s="210">
        <f t="shared" si="1943"/>
        <v>0</v>
      </c>
      <c r="EH616" s="210">
        <f t="shared" si="1943"/>
        <v>0</v>
      </c>
      <c r="EI616" s="210">
        <f t="shared" si="1943"/>
        <v>0</v>
      </c>
      <c r="EJ616" s="210">
        <f t="shared" si="1943"/>
        <v>0</v>
      </c>
      <c r="EK616" s="210">
        <f t="shared" si="1943"/>
        <v>0</v>
      </c>
      <c r="EL616" s="210">
        <f t="shared" si="1943"/>
        <v>0</v>
      </c>
      <c r="EM616" s="210">
        <f t="shared" si="1943"/>
        <v>0</v>
      </c>
      <c r="EN616" s="210">
        <f t="shared" si="1943"/>
        <v>0</v>
      </c>
      <c r="EO616" s="210">
        <f t="shared" si="1943"/>
        <v>0</v>
      </c>
      <c r="EP616" s="210">
        <f t="shared" si="1944"/>
        <v>0</v>
      </c>
      <c r="EQ616" s="210">
        <f t="shared" si="1945"/>
        <v>0</v>
      </c>
      <c r="ES616" s="210">
        <f t="shared" si="1946"/>
        <v>0</v>
      </c>
      <c r="ET616" s="210">
        <f t="shared" si="1947"/>
        <v>0</v>
      </c>
      <c r="EU616" s="210">
        <f t="shared" si="1948"/>
        <v>0</v>
      </c>
      <c r="EV616" s="210">
        <f t="shared" si="1949"/>
        <v>0</v>
      </c>
      <c r="EW616" s="210">
        <f t="shared" si="1950"/>
        <v>0</v>
      </c>
      <c r="EX616" s="210">
        <f t="shared" si="1951"/>
        <v>0</v>
      </c>
      <c r="EY616" s="210">
        <f t="shared" si="1952"/>
        <v>0</v>
      </c>
      <c r="EZ616" s="210">
        <f t="shared" si="1953"/>
        <v>0</v>
      </c>
      <c r="FA616" s="210">
        <f t="shared" si="1954"/>
        <v>0</v>
      </c>
      <c r="FB616" s="210">
        <f t="shared" si="1955"/>
        <v>0</v>
      </c>
      <c r="FC616" s="210">
        <f t="shared" si="1956"/>
        <v>0</v>
      </c>
      <c r="FD616" s="210">
        <f t="shared" si="1957"/>
        <v>0</v>
      </c>
      <c r="FE616" s="210">
        <f t="shared" si="1958"/>
        <v>0</v>
      </c>
      <c r="FF616" s="210">
        <f t="shared" si="1959"/>
        <v>0</v>
      </c>
      <c r="FG616" s="210">
        <f t="shared" si="1960"/>
        <v>0</v>
      </c>
      <c r="FI616" s="211">
        <f t="shared" si="1781"/>
        <v>0</v>
      </c>
      <c r="FJ616" s="211">
        <f t="shared" si="1782"/>
        <v>0</v>
      </c>
      <c r="FK616" s="211">
        <f t="shared" si="1783"/>
        <v>0</v>
      </c>
      <c r="FL616" s="211">
        <f t="shared" si="1784"/>
        <v>0</v>
      </c>
      <c r="FM616" s="211">
        <f t="shared" si="1785"/>
        <v>0</v>
      </c>
      <c r="FN616" s="211">
        <f t="shared" si="1786"/>
        <v>0</v>
      </c>
      <c r="FO616" s="211">
        <f t="shared" si="1787"/>
        <v>0</v>
      </c>
      <c r="FP616" s="211">
        <f t="shared" si="1788"/>
        <v>0</v>
      </c>
      <c r="FQ616" s="211">
        <f t="shared" si="1789"/>
        <v>0</v>
      </c>
      <c r="FR616" s="211">
        <f t="shared" si="1790"/>
        <v>0</v>
      </c>
      <c r="FS616" s="211">
        <f t="shared" si="1791"/>
        <v>0</v>
      </c>
      <c r="FT616" s="211">
        <f t="shared" si="1792"/>
        <v>0</v>
      </c>
      <c r="FU616" s="211">
        <f t="shared" si="1793"/>
        <v>0</v>
      </c>
      <c r="FV616" s="211">
        <f t="shared" si="1794"/>
        <v>0</v>
      </c>
      <c r="FW616" s="211">
        <f t="shared" si="1795"/>
        <v>0</v>
      </c>
      <c r="FX616" s="211">
        <f t="shared" si="1796"/>
        <v>0</v>
      </c>
      <c r="FY616" s="211">
        <f t="shared" si="1797"/>
        <v>0</v>
      </c>
      <c r="FZ616" s="211">
        <f t="shared" si="1798"/>
        <v>0</v>
      </c>
      <c r="GA616" s="211">
        <f t="shared" si="1799"/>
        <v>0</v>
      </c>
      <c r="GB616" s="211">
        <f t="shared" si="1800"/>
        <v>0</v>
      </c>
      <c r="GC616" s="211">
        <f t="shared" si="1801"/>
        <v>0</v>
      </c>
      <c r="GD616" s="211">
        <f t="shared" si="1802"/>
        <v>0</v>
      </c>
      <c r="GE616" s="211">
        <f t="shared" si="1803"/>
        <v>0</v>
      </c>
      <c r="GF616" s="211">
        <f t="shared" si="1804"/>
        <v>0</v>
      </c>
      <c r="GG616" s="211">
        <f t="shared" si="1805"/>
        <v>0</v>
      </c>
      <c r="GH616" s="211">
        <f t="shared" si="1806"/>
        <v>0</v>
      </c>
      <c r="GI616" s="211">
        <f t="shared" si="1807"/>
        <v>0</v>
      </c>
      <c r="GJ616" s="211">
        <f t="shared" si="1808"/>
        <v>0</v>
      </c>
      <c r="GK616" s="211">
        <f t="shared" si="1809"/>
        <v>0</v>
      </c>
      <c r="GL616" s="211">
        <f t="shared" si="1810"/>
        <v>0</v>
      </c>
    </row>
    <row r="617" spans="3:194">
      <c r="C617" s="25" t="s">
        <v>1390</v>
      </c>
      <c r="D617" s="242">
        <v>6216</v>
      </c>
      <c r="E617" s="220"/>
      <c r="F617" s="221"/>
      <c r="G617" s="224">
        <f t="shared" si="1905"/>
        <v>0</v>
      </c>
      <c r="H617" s="224">
        <f t="shared" si="1906"/>
        <v>0</v>
      </c>
      <c r="I617" s="222"/>
      <c r="J617" s="222"/>
      <c r="K617" s="222"/>
      <c r="L617" s="222"/>
      <c r="M617" s="222"/>
      <c r="N617" s="222"/>
      <c r="O617" s="222"/>
      <c r="P617" s="222"/>
      <c r="Q617" s="224">
        <f t="shared" si="1907"/>
        <v>0</v>
      </c>
      <c r="R617" s="222"/>
      <c r="S617" s="222"/>
      <c r="T617" s="222"/>
      <c r="U617" s="222"/>
      <c r="V617" s="224">
        <f t="shared" si="1908"/>
        <v>0</v>
      </c>
      <c r="W617" s="222"/>
      <c r="X617" s="222"/>
      <c r="Y617" s="222"/>
      <c r="Z617" s="222"/>
      <c r="AA617" s="224">
        <f t="shared" si="1909"/>
        <v>0</v>
      </c>
      <c r="AB617" s="222"/>
      <c r="AC617" s="222"/>
      <c r="AD617" s="222"/>
      <c r="AE617" s="222"/>
      <c r="AF617" s="224">
        <f t="shared" si="1910"/>
        <v>0</v>
      </c>
      <c r="AG617" s="222"/>
      <c r="AH617" s="222"/>
      <c r="AI617" s="222"/>
      <c r="AJ617" s="222"/>
      <c r="AK617" s="224">
        <f t="shared" si="1911"/>
        <v>0</v>
      </c>
      <c r="AL617" s="224">
        <f t="shared" si="1912"/>
        <v>0</v>
      </c>
      <c r="AM617" s="222"/>
      <c r="AN617" s="222"/>
      <c r="AO617" s="222"/>
      <c r="AP617" s="222"/>
      <c r="AQ617" s="222"/>
      <c r="AR617" s="222"/>
      <c r="AS617" s="222"/>
      <c r="AT617" s="222"/>
      <c r="AU617" s="224">
        <f t="shared" si="1913"/>
        <v>0</v>
      </c>
      <c r="AV617" s="222"/>
      <c r="AW617" s="222"/>
      <c r="AX617" s="222"/>
      <c r="AY617" s="222"/>
      <c r="AZ617" s="224">
        <f t="shared" si="1914"/>
        <v>0</v>
      </c>
      <c r="BA617" s="222"/>
      <c r="BB617" s="222"/>
      <c r="BC617" s="222"/>
      <c r="BD617" s="222"/>
      <c r="BE617" s="224">
        <f t="shared" si="1915"/>
        <v>0</v>
      </c>
      <c r="BF617" s="222"/>
      <c r="BG617" s="222"/>
      <c r="BH617" s="222"/>
      <c r="BI617" s="222"/>
      <c r="BJ617" s="224">
        <f t="shared" si="1916"/>
        <v>0</v>
      </c>
      <c r="BK617" s="222"/>
      <c r="BL617" s="222"/>
      <c r="BM617" s="222"/>
      <c r="BN617" s="222"/>
      <c r="BO617" s="224">
        <f t="shared" si="1917"/>
        <v>0</v>
      </c>
      <c r="BP617" s="222"/>
      <c r="BQ617" s="222"/>
      <c r="BR617" s="222"/>
      <c r="BS617" s="222"/>
      <c r="BT617" s="224">
        <f t="shared" si="1918"/>
        <v>0</v>
      </c>
      <c r="BU617" s="222"/>
      <c r="BV617" s="222"/>
      <c r="BW617" s="222"/>
      <c r="BX617" s="222"/>
      <c r="BY617" s="224">
        <f t="shared" si="1919"/>
        <v>0</v>
      </c>
      <c r="BZ617" s="222"/>
      <c r="CA617" s="222"/>
      <c r="CB617" s="222"/>
      <c r="CC617" s="222"/>
      <c r="CD617" s="224">
        <f t="shared" si="1920"/>
        <v>0</v>
      </c>
      <c r="CE617" s="222"/>
      <c r="CF617" s="222"/>
      <c r="CG617" s="222"/>
      <c r="CH617" s="222"/>
      <c r="CI617" s="224">
        <f t="shared" si="1921"/>
        <v>0</v>
      </c>
      <c r="CJ617" s="222"/>
      <c r="CK617" s="222"/>
      <c r="CL617" s="222"/>
      <c r="CM617" s="222"/>
      <c r="CN617" s="224">
        <f t="shared" si="1922"/>
        <v>0</v>
      </c>
      <c r="CO617" s="222"/>
      <c r="CP617" s="222"/>
      <c r="CQ617" s="222"/>
      <c r="CR617" s="222"/>
      <c r="CS617" s="209">
        <f t="shared" si="1923"/>
        <v>0</v>
      </c>
      <c r="CT617" s="205"/>
      <c r="CU617" s="210">
        <f t="shared" si="1924"/>
        <v>0</v>
      </c>
      <c r="CV617" s="210">
        <f t="shared" si="1925"/>
        <v>0</v>
      </c>
      <c r="CW617" s="210">
        <f t="shared" si="1926"/>
        <v>0</v>
      </c>
      <c r="CX617" s="210">
        <f t="shared" si="1927"/>
        <v>0</v>
      </c>
      <c r="CY617" s="210">
        <f t="shared" si="1928"/>
        <v>0</v>
      </c>
      <c r="CZ617" s="210">
        <f t="shared" si="1929"/>
        <v>0</v>
      </c>
      <c r="DA617" s="210">
        <f t="shared" si="1930"/>
        <v>0</v>
      </c>
      <c r="DB617" s="210">
        <f t="shared" si="1931"/>
        <v>0</v>
      </c>
      <c r="DC617" s="210">
        <f t="shared" si="1932"/>
        <v>0</v>
      </c>
      <c r="DD617" s="210">
        <f t="shared" si="1933"/>
        <v>0</v>
      </c>
      <c r="DE617" s="210">
        <f t="shared" si="1934"/>
        <v>0</v>
      </c>
      <c r="DF617" s="210">
        <f t="shared" si="1935"/>
        <v>0</v>
      </c>
      <c r="DG617" s="210">
        <f t="shared" si="1936"/>
        <v>0</v>
      </c>
      <c r="DH617" s="210">
        <f t="shared" si="1937"/>
        <v>0</v>
      </c>
      <c r="DI617" s="210">
        <f t="shared" si="1938"/>
        <v>0</v>
      </c>
      <c r="DJ617" s="210">
        <f t="shared" si="1939"/>
        <v>0</v>
      </c>
      <c r="DK617" s="210">
        <f t="shared" si="1940"/>
        <v>0</v>
      </c>
      <c r="DL617" s="210">
        <f t="shared" si="1941"/>
        <v>0</v>
      </c>
      <c r="DN617" s="210">
        <f t="shared" si="1942"/>
        <v>0</v>
      </c>
      <c r="DO617" s="210">
        <f t="shared" si="1942"/>
        <v>0</v>
      </c>
      <c r="DP617" s="210">
        <f t="shared" si="1942"/>
        <v>0</v>
      </c>
      <c r="DQ617" s="210">
        <f t="shared" si="1942"/>
        <v>0</v>
      </c>
      <c r="DR617" s="210">
        <f t="shared" si="1942"/>
        <v>0</v>
      </c>
      <c r="DS617" s="210">
        <f t="shared" si="1942"/>
        <v>0</v>
      </c>
      <c r="DT617" s="210">
        <f t="shared" si="1942"/>
        <v>0</v>
      </c>
      <c r="DU617" s="210">
        <f t="shared" si="1942"/>
        <v>0</v>
      </c>
      <c r="DV617" s="210">
        <f t="shared" si="1942"/>
        <v>0</v>
      </c>
      <c r="DW617" s="210">
        <f t="shared" si="1942"/>
        <v>0</v>
      </c>
      <c r="DX617" s="210">
        <f t="shared" si="1942"/>
        <v>0</v>
      </c>
      <c r="DY617" s="210">
        <f t="shared" si="1942"/>
        <v>0</v>
      </c>
      <c r="DZ617" s="210">
        <f t="shared" si="1942"/>
        <v>0</v>
      </c>
      <c r="EA617" s="210">
        <f t="shared" si="1942"/>
        <v>0</v>
      </c>
      <c r="EB617" s="210">
        <f t="shared" si="1942"/>
        <v>0</v>
      </c>
      <c r="EC617" s="210">
        <f t="shared" si="1942"/>
        <v>0</v>
      </c>
      <c r="ED617" s="210">
        <f t="shared" si="1943"/>
        <v>0</v>
      </c>
      <c r="EE617" s="210">
        <f t="shared" si="1943"/>
        <v>0</v>
      </c>
      <c r="EF617" s="210">
        <f t="shared" si="1943"/>
        <v>0</v>
      </c>
      <c r="EG617" s="210">
        <f t="shared" si="1943"/>
        <v>0</v>
      </c>
      <c r="EH617" s="210">
        <f t="shared" si="1943"/>
        <v>0</v>
      </c>
      <c r="EI617" s="210">
        <f t="shared" si="1943"/>
        <v>0</v>
      </c>
      <c r="EJ617" s="210">
        <f t="shared" si="1943"/>
        <v>0</v>
      </c>
      <c r="EK617" s="210">
        <f t="shared" si="1943"/>
        <v>0</v>
      </c>
      <c r="EL617" s="210">
        <f t="shared" si="1943"/>
        <v>0</v>
      </c>
      <c r="EM617" s="210">
        <f t="shared" si="1943"/>
        <v>0</v>
      </c>
      <c r="EN617" s="210">
        <f t="shared" si="1943"/>
        <v>0</v>
      </c>
      <c r="EO617" s="210">
        <f t="shared" si="1943"/>
        <v>0</v>
      </c>
      <c r="EP617" s="210">
        <f t="shared" si="1944"/>
        <v>0</v>
      </c>
      <c r="EQ617" s="210">
        <f t="shared" si="1945"/>
        <v>0</v>
      </c>
      <c r="ES617" s="210">
        <f t="shared" si="1946"/>
        <v>0</v>
      </c>
      <c r="ET617" s="210">
        <f t="shared" si="1947"/>
        <v>0</v>
      </c>
      <c r="EU617" s="210">
        <f t="shared" si="1948"/>
        <v>0</v>
      </c>
      <c r="EV617" s="210">
        <f t="shared" si="1949"/>
        <v>0</v>
      </c>
      <c r="EW617" s="210">
        <f t="shared" si="1950"/>
        <v>0</v>
      </c>
      <c r="EX617" s="210">
        <f t="shared" si="1951"/>
        <v>0</v>
      </c>
      <c r="EY617" s="210">
        <f t="shared" si="1952"/>
        <v>0</v>
      </c>
      <c r="EZ617" s="210">
        <f t="shared" si="1953"/>
        <v>0</v>
      </c>
      <c r="FA617" s="210">
        <f t="shared" si="1954"/>
        <v>0</v>
      </c>
      <c r="FB617" s="210">
        <f t="shared" si="1955"/>
        <v>0</v>
      </c>
      <c r="FC617" s="210">
        <f t="shared" si="1956"/>
        <v>0</v>
      </c>
      <c r="FD617" s="210">
        <f t="shared" si="1957"/>
        <v>0</v>
      </c>
      <c r="FE617" s="210">
        <f t="shared" si="1958"/>
        <v>0</v>
      </c>
      <c r="FF617" s="210">
        <f t="shared" si="1959"/>
        <v>0</v>
      </c>
      <c r="FG617" s="210">
        <f t="shared" si="1960"/>
        <v>0</v>
      </c>
      <c r="FI617" s="211">
        <f t="shared" si="1781"/>
        <v>0</v>
      </c>
      <c r="FJ617" s="211">
        <f t="shared" si="1782"/>
        <v>0</v>
      </c>
      <c r="FK617" s="211">
        <f t="shared" si="1783"/>
        <v>0</v>
      </c>
      <c r="FL617" s="211">
        <f t="shared" si="1784"/>
        <v>0</v>
      </c>
      <c r="FM617" s="211">
        <f t="shared" si="1785"/>
        <v>0</v>
      </c>
      <c r="FN617" s="211">
        <f t="shared" si="1786"/>
        <v>0</v>
      </c>
      <c r="FO617" s="211">
        <f t="shared" si="1787"/>
        <v>0</v>
      </c>
      <c r="FP617" s="211">
        <f t="shared" si="1788"/>
        <v>0</v>
      </c>
      <c r="FQ617" s="211">
        <f t="shared" si="1789"/>
        <v>0</v>
      </c>
      <c r="FR617" s="211">
        <f t="shared" si="1790"/>
        <v>0</v>
      </c>
      <c r="FS617" s="211">
        <f t="shared" si="1791"/>
        <v>0</v>
      </c>
      <c r="FT617" s="211">
        <f t="shared" si="1792"/>
        <v>0</v>
      </c>
      <c r="FU617" s="211">
        <f t="shared" si="1793"/>
        <v>0</v>
      </c>
      <c r="FV617" s="211">
        <f t="shared" si="1794"/>
        <v>0</v>
      </c>
      <c r="FW617" s="211">
        <f t="shared" si="1795"/>
        <v>0</v>
      </c>
      <c r="FX617" s="211">
        <f t="shared" si="1796"/>
        <v>0</v>
      </c>
      <c r="FY617" s="211">
        <f t="shared" si="1797"/>
        <v>0</v>
      </c>
      <c r="FZ617" s="211">
        <f t="shared" si="1798"/>
        <v>0</v>
      </c>
      <c r="GA617" s="211">
        <f t="shared" si="1799"/>
        <v>0</v>
      </c>
      <c r="GB617" s="211">
        <f t="shared" si="1800"/>
        <v>0</v>
      </c>
      <c r="GC617" s="211">
        <f t="shared" si="1801"/>
        <v>0</v>
      </c>
      <c r="GD617" s="211">
        <f t="shared" si="1802"/>
        <v>0</v>
      </c>
      <c r="GE617" s="211">
        <f t="shared" si="1803"/>
        <v>0</v>
      </c>
      <c r="GF617" s="211">
        <f t="shared" si="1804"/>
        <v>0</v>
      </c>
      <c r="GG617" s="211">
        <f t="shared" si="1805"/>
        <v>0</v>
      </c>
      <c r="GH617" s="211">
        <f t="shared" si="1806"/>
        <v>0</v>
      </c>
      <c r="GI617" s="211">
        <f t="shared" si="1807"/>
        <v>0</v>
      </c>
      <c r="GJ617" s="211">
        <f t="shared" si="1808"/>
        <v>0</v>
      </c>
      <c r="GK617" s="211">
        <f t="shared" si="1809"/>
        <v>0</v>
      </c>
      <c r="GL617" s="211">
        <f t="shared" si="1810"/>
        <v>0</v>
      </c>
    </row>
    <row r="618" spans="3:194">
      <c r="C618" s="25"/>
      <c r="D618" s="242"/>
      <c r="E618" s="220"/>
      <c r="F618" s="221"/>
      <c r="G618" s="224">
        <f t="shared" si="1905"/>
        <v>0</v>
      </c>
      <c r="H618" s="224">
        <f t="shared" si="1906"/>
        <v>0</v>
      </c>
      <c r="I618" s="222"/>
      <c r="J618" s="222"/>
      <c r="K618" s="222"/>
      <c r="L618" s="222"/>
      <c r="M618" s="222"/>
      <c r="N618" s="222"/>
      <c r="O618" s="222"/>
      <c r="P618" s="222"/>
      <c r="Q618" s="224">
        <f t="shared" si="1907"/>
        <v>0</v>
      </c>
      <c r="R618" s="222"/>
      <c r="S618" s="222"/>
      <c r="T618" s="222"/>
      <c r="U618" s="222"/>
      <c r="V618" s="224">
        <f t="shared" si="1908"/>
        <v>0</v>
      </c>
      <c r="W618" s="222"/>
      <c r="X618" s="222"/>
      <c r="Y618" s="222"/>
      <c r="Z618" s="222"/>
      <c r="AA618" s="224">
        <f t="shared" si="1909"/>
        <v>0</v>
      </c>
      <c r="AB618" s="222"/>
      <c r="AC618" s="222"/>
      <c r="AD618" s="222"/>
      <c r="AE618" s="222"/>
      <c r="AF618" s="224">
        <f t="shared" si="1910"/>
        <v>0</v>
      </c>
      <c r="AG618" s="222"/>
      <c r="AH618" s="222"/>
      <c r="AI618" s="222"/>
      <c r="AJ618" s="222"/>
      <c r="AK618" s="224">
        <f t="shared" si="1911"/>
        <v>0</v>
      </c>
      <c r="AL618" s="224">
        <f t="shared" si="1912"/>
        <v>0</v>
      </c>
      <c r="AM618" s="222"/>
      <c r="AN618" s="222"/>
      <c r="AO618" s="222"/>
      <c r="AP618" s="222"/>
      <c r="AQ618" s="222"/>
      <c r="AR618" s="222"/>
      <c r="AS618" s="222"/>
      <c r="AT618" s="222"/>
      <c r="AU618" s="224">
        <f t="shared" si="1913"/>
        <v>0</v>
      </c>
      <c r="AV618" s="222"/>
      <c r="AW618" s="222"/>
      <c r="AX618" s="222"/>
      <c r="AY618" s="222"/>
      <c r="AZ618" s="224">
        <f t="shared" si="1914"/>
        <v>0</v>
      </c>
      <c r="BA618" s="222"/>
      <c r="BB618" s="222"/>
      <c r="BC618" s="222"/>
      <c r="BD618" s="222"/>
      <c r="BE618" s="224">
        <f t="shared" si="1915"/>
        <v>0</v>
      </c>
      <c r="BF618" s="222"/>
      <c r="BG618" s="222"/>
      <c r="BH618" s="222"/>
      <c r="BI618" s="222"/>
      <c r="BJ618" s="224">
        <f t="shared" si="1916"/>
        <v>0</v>
      </c>
      <c r="BK618" s="222"/>
      <c r="BL618" s="222"/>
      <c r="BM618" s="222"/>
      <c r="BN618" s="222"/>
      <c r="BO618" s="224">
        <f t="shared" si="1917"/>
        <v>0</v>
      </c>
      <c r="BP618" s="222"/>
      <c r="BQ618" s="222"/>
      <c r="BR618" s="222"/>
      <c r="BS618" s="222"/>
      <c r="BT618" s="224">
        <f t="shared" si="1918"/>
        <v>0</v>
      </c>
      <c r="BU618" s="222"/>
      <c r="BV618" s="222"/>
      <c r="BW618" s="222"/>
      <c r="BX618" s="222"/>
      <c r="BY618" s="224">
        <f t="shared" si="1919"/>
        <v>0</v>
      </c>
      <c r="BZ618" s="222"/>
      <c r="CA618" s="222"/>
      <c r="CB618" s="222"/>
      <c r="CC618" s="222"/>
      <c r="CD618" s="224">
        <f t="shared" si="1920"/>
        <v>0</v>
      </c>
      <c r="CE618" s="222"/>
      <c r="CF618" s="222"/>
      <c r="CG618" s="222"/>
      <c r="CH618" s="222"/>
      <c r="CI618" s="224">
        <f t="shared" si="1921"/>
        <v>0</v>
      </c>
      <c r="CJ618" s="222"/>
      <c r="CK618" s="222"/>
      <c r="CL618" s="222"/>
      <c r="CM618" s="222"/>
      <c r="CN618" s="224">
        <f t="shared" si="1922"/>
        <v>0</v>
      </c>
      <c r="CO618" s="222"/>
      <c r="CP618" s="222"/>
      <c r="CQ618" s="222"/>
      <c r="CR618" s="222"/>
      <c r="CS618" s="209">
        <f t="shared" si="1923"/>
        <v>0</v>
      </c>
      <c r="CT618" s="205"/>
      <c r="CU618" s="210">
        <f t="shared" si="1924"/>
        <v>0</v>
      </c>
      <c r="CV618" s="210">
        <f t="shared" si="1925"/>
        <v>0</v>
      </c>
      <c r="CW618" s="210">
        <f t="shared" si="1926"/>
        <v>0</v>
      </c>
      <c r="CX618" s="210">
        <f t="shared" si="1927"/>
        <v>0</v>
      </c>
      <c r="CY618" s="210">
        <f t="shared" si="1928"/>
        <v>0</v>
      </c>
      <c r="CZ618" s="210">
        <f t="shared" si="1929"/>
        <v>0</v>
      </c>
      <c r="DA618" s="210">
        <f t="shared" si="1930"/>
        <v>0</v>
      </c>
      <c r="DB618" s="210">
        <f t="shared" si="1931"/>
        <v>0</v>
      </c>
      <c r="DC618" s="210">
        <f t="shared" si="1932"/>
        <v>0</v>
      </c>
      <c r="DD618" s="210">
        <f t="shared" si="1933"/>
        <v>0</v>
      </c>
      <c r="DE618" s="210">
        <f t="shared" si="1934"/>
        <v>0</v>
      </c>
      <c r="DF618" s="210">
        <f t="shared" si="1935"/>
        <v>0</v>
      </c>
      <c r="DG618" s="210">
        <f t="shared" si="1936"/>
        <v>0</v>
      </c>
      <c r="DH618" s="210">
        <f t="shared" si="1937"/>
        <v>0</v>
      </c>
      <c r="DI618" s="210">
        <f t="shared" si="1938"/>
        <v>0</v>
      </c>
      <c r="DJ618" s="210">
        <f t="shared" si="1939"/>
        <v>0</v>
      </c>
      <c r="DK618" s="210">
        <f t="shared" si="1940"/>
        <v>0</v>
      </c>
      <c r="DL618" s="210">
        <f t="shared" si="1941"/>
        <v>0</v>
      </c>
      <c r="DN618" s="210">
        <f t="shared" si="1942"/>
        <v>0</v>
      </c>
      <c r="DO618" s="210">
        <f t="shared" si="1942"/>
        <v>0</v>
      </c>
      <c r="DP618" s="210">
        <f t="shared" si="1942"/>
        <v>0</v>
      </c>
      <c r="DQ618" s="210">
        <f t="shared" si="1942"/>
        <v>0</v>
      </c>
      <c r="DR618" s="210">
        <f t="shared" si="1942"/>
        <v>0</v>
      </c>
      <c r="DS618" s="210">
        <f t="shared" si="1942"/>
        <v>0</v>
      </c>
      <c r="DT618" s="210">
        <f t="shared" si="1942"/>
        <v>0</v>
      </c>
      <c r="DU618" s="210">
        <f t="shared" si="1942"/>
        <v>0</v>
      </c>
      <c r="DV618" s="210">
        <f t="shared" si="1942"/>
        <v>0</v>
      </c>
      <c r="DW618" s="210">
        <f t="shared" si="1942"/>
        <v>0</v>
      </c>
      <c r="DX618" s="210">
        <f t="shared" si="1942"/>
        <v>0</v>
      </c>
      <c r="DY618" s="210">
        <f t="shared" si="1942"/>
        <v>0</v>
      </c>
      <c r="DZ618" s="210">
        <f t="shared" si="1942"/>
        <v>0</v>
      </c>
      <c r="EA618" s="210">
        <f t="shared" si="1942"/>
        <v>0</v>
      </c>
      <c r="EB618" s="210">
        <f t="shared" si="1942"/>
        <v>0</v>
      </c>
      <c r="EC618" s="210">
        <f t="shared" si="1942"/>
        <v>0</v>
      </c>
      <c r="ED618" s="210">
        <f t="shared" si="1943"/>
        <v>0</v>
      </c>
      <c r="EE618" s="210">
        <f t="shared" si="1943"/>
        <v>0</v>
      </c>
      <c r="EF618" s="210">
        <f t="shared" si="1943"/>
        <v>0</v>
      </c>
      <c r="EG618" s="210">
        <f t="shared" si="1943"/>
        <v>0</v>
      </c>
      <c r="EH618" s="210">
        <f t="shared" si="1943"/>
        <v>0</v>
      </c>
      <c r="EI618" s="210">
        <f t="shared" si="1943"/>
        <v>0</v>
      </c>
      <c r="EJ618" s="210">
        <f t="shared" si="1943"/>
        <v>0</v>
      </c>
      <c r="EK618" s="210">
        <f t="shared" si="1943"/>
        <v>0</v>
      </c>
      <c r="EL618" s="210">
        <f t="shared" si="1943"/>
        <v>0</v>
      </c>
      <c r="EM618" s="210">
        <f t="shared" si="1943"/>
        <v>0</v>
      </c>
      <c r="EN618" s="210">
        <f t="shared" si="1943"/>
        <v>0</v>
      </c>
      <c r="EO618" s="210">
        <f t="shared" si="1943"/>
        <v>0</v>
      </c>
      <c r="EP618" s="210">
        <f t="shared" si="1944"/>
        <v>0</v>
      </c>
      <c r="EQ618" s="210">
        <f t="shared" si="1945"/>
        <v>0</v>
      </c>
      <c r="ES618" s="210">
        <f t="shared" si="1946"/>
        <v>0</v>
      </c>
      <c r="ET618" s="210">
        <f t="shared" si="1947"/>
        <v>0</v>
      </c>
      <c r="EU618" s="210">
        <f t="shared" si="1948"/>
        <v>0</v>
      </c>
      <c r="EV618" s="210">
        <f t="shared" si="1949"/>
        <v>0</v>
      </c>
      <c r="EW618" s="210">
        <f t="shared" si="1950"/>
        <v>0</v>
      </c>
      <c r="EX618" s="210">
        <f t="shared" si="1951"/>
        <v>0</v>
      </c>
      <c r="EY618" s="210">
        <f t="shared" si="1952"/>
        <v>0</v>
      </c>
      <c r="EZ618" s="210">
        <f t="shared" si="1953"/>
        <v>0</v>
      </c>
      <c r="FA618" s="210">
        <f t="shared" si="1954"/>
        <v>0</v>
      </c>
      <c r="FB618" s="210">
        <f t="shared" si="1955"/>
        <v>0</v>
      </c>
      <c r="FC618" s="210">
        <f t="shared" si="1956"/>
        <v>0</v>
      </c>
      <c r="FD618" s="210">
        <f t="shared" si="1957"/>
        <v>0</v>
      </c>
      <c r="FE618" s="210">
        <f t="shared" si="1958"/>
        <v>0</v>
      </c>
      <c r="FF618" s="210">
        <f t="shared" si="1959"/>
        <v>0</v>
      </c>
      <c r="FG618" s="210">
        <f t="shared" si="1960"/>
        <v>0</v>
      </c>
      <c r="FI618" s="211">
        <f t="shared" si="1781"/>
        <v>0</v>
      </c>
      <c r="FJ618" s="211">
        <f t="shared" si="1782"/>
        <v>0</v>
      </c>
      <c r="FK618" s="211">
        <f t="shared" si="1783"/>
        <v>0</v>
      </c>
      <c r="FL618" s="211">
        <f t="shared" si="1784"/>
        <v>0</v>
      </c>
      <c r="FM618" s="211">
        <f t="shared" si="1785"/>
        <v>0</v>
      </c>
      <c r="FN618" s="211">
        <f t="shared" si="1786"/>
        <v>0</v>
      </c>
      <c r="FO618" s="211">
        <f t="shared" si="1787"/>
        <v>0</v>
      </c>
      <c r="FP618" s="211">
        <f t="shared" si="1788"/>
        <v>0</v>
      </c>
      <c r="FQ618" s="211">
        <f t="shared" si="1789"/>
        <v>0</v>
      </c>
      <c r="FR618" s="211">
        <f t="shared" si="1790"/>
        <v>0</v>
      </c>
      <c r="FS618" s="211">
        <f t="shared" si="1791"/>
        <v>0</v>
      </c>
      <c r="FT618" s="211">
        <f t="shared" si="1792"/>
        <v>0</v>
      </c>
      <c r="FU618" s="211">
        <f t="shared" si="1793"/>
        <v>0</v>
      </c>
      <c r="FV618" s="211">
        <f t="shared" si="1794"/>
        <v>0</v>
      </c>
      <c r="FW618" s="211">
        <f t="shared" si="1795"/>
        <v>0</v>
      </c>
      <c r="FX618" s="211">
        <f t="shared" si="1796"/>
        <v>0</v>
      </c>
      <c r="FY618" s="211">
        <f t="shared" si="1797"/>
        <v>0</v>
      </c>
      <c r="FZ618" s="211">
        <f t="shared" si="1798"/>
        <v>0</v>
      </c>
      <c r="GA618" s="211">
        <f t="shared" si="1799"/>
        <v>0</v>
      </c>
      <c r="GB618" s="211">
        <f t="shared" si="1800"/>
        <v>0</v>
      </c>
      <c r="GC618" s="211">
        <f t="shared" si="1801"/>
        <v>0</v>
      </c>
      <c r="GD618" s="211">
        <f t="shared" si="1802"/>
        <v>0</v>
      </c>
      <c r="GE618" s="211">
        <f t="shared" si="1803"/>
        <v>0</v>
      </c>
      <c r="GF618" s="211">
        <f t="shared" si="1804"/>
        <v>0</v>
      </c>
      <c r="GG618" s="211">
        <f t="shared" si="1805"/>
        <v>0</v>
      </c>
      <c r="GH618" s="211">
        <f t="shared" si="1806"/>
        <v>0</v>
      </c>
      <c r="GI618" s="211">
        <f t="shared" si="1807"/>
        <v>0</v>
      </c>
      <c r="GJ618" s="211">
        <f t="shared" si="1808"/>
        <v>0</v>
      </c>
      <c r="GK618" s="211">
        <f t="shared" si="1809"/>
        <v>0</v>
      </c>
      <c r="GL618" s="211">
        <f t="shared" si="1810"/>
        <v>0</v>
      </c>
    </row>
    <row r="619" spans="3:194">
      <c r="C619" s="25"/>
      <c r="D619" s="242"/>
      <c r="E619" s="220"/>
      <c r="F619" s="221"/>
      <c r="G619" s="224">
        <f t="shared" si="1887"/>
        <v>0</v>
      </c>
      <c r="H619" s="224">
        <f t="shared" si="1888"/>
        <v>0</v>
      </c>
      <c r="I619" s="222"/>
      <c r="J619" s="222"/>
      <c r="K619" s="222"/>
      <c r="L619" s="222"/>
      <c r="M619" s="222"/>
      <c r="N619" s="222"/>
      <c r="O619" s="222"/>
      <c r="P619" s="222"/>
      <c r="Q619" s="224">
        <f t="shared" si="1889"/>
        <v>0</v>
      </c>
      <c r="R619" s="222"/>
      <c r="S619" s="222"/>
      <c r="T619" s="222"/>
      <c r="U619" s="222"/>
      <c r="V619" s="224">
        <f t="shared" si="1890"/>
        <v>0</v>
      </c>
      <c r="W619" s="222"/>
      <c r="X619" s="222"/>
      <c r="Y619" s="222"/>
      <c r="Z619" s="222"/>
      <c r="AA619" s="224">
        <f t="shared" si="1891"/>
        <v>0</v>
      </c>
      <c r="AB619" s="222"/>
      <c r="AC619" s="222"/>
      <c r="AD619" s="222"/>
      <c r="AE619" s="222"/>
      <c r="AF619" s="224">
        <f t="shared" si="1892"/>
        <v>0</v>
      </c>
      <c r="AG619" s="222"/>
      <c r="AH619" s="222"/>
      <c r="AI619" s="222"/>
      <c r="AJ619" s="222"/>
      <c r="AK619" s="224">
        <f t="shared" si="1893"/>
        <v>0</v>
      </c>
      <c r="AL619" s="224">
        <f t="shared" si="1894"/>
        <v>0</v>
      </c>
      <c r="AM619" s="222"/>
      <c r="AN619" s="222"/>
      <c r="AO619" s="222"/>
      <c r="AP619" s="222"/>
      <c r="AQ619" s="222"/>
      <c r="AR619" s="222"/>
      <c r="AS619" s="222"/>
      <c r="AT619" s="222"/>
      <c r="AU619" s="224">
        <f t="shared" si="1895"/>
        <v>0</v>
      </c>
      <c r="AV619" s="222"/>
      <c r="AW619" s="222"/>
      <c r="AX619" s="222"/>
      <c r="AY619" s="222"/>
      <c r="AZ619" s="224">
        <f t="shared" si="1896"/>
        <v>0</v>
      </c>
      <c r="BA619" s="222"/>
      <c r="BB619" s="222"/>
      <c r="BC619" s="222"/>
      <c r="BD619" s="222"/>
      <c r="BE619" s="224">
        <f t="shared" si="1897"/>
        <v>0</v>
      </c>
      <c r="BF619" s="222"/>
      <c r="BG619" s="222"/>
      <c r="BH619" s="222"/>
      <c r="BI619" s="222"/>
      <c r="BJ619" s="224">
        <f t="shared" si="1898"/>
        <v>0</v>
      </c>
      <c r="BK619" s="222"/>
      <c r="BL619" s="222"/>
      <c r="BM619" s="222"/>
      <c r="BN619" s="222"/>
      <c r="BO619" s="224">
        <f t="shared" si="1899"/>
        <v>0</v>
      </c>
      <c r="BP619" s="222"/>
      <c r="BQ619" s="222"/>
      <c r="BR619" s="222"/>
      <c r="BS619" s="222"/>
      <c r="BT619" s="224">
        <f t="shared" si="1900"/>
        <v>0</v>
      </c>
      <c r="BU619" s="222"/>
      <c r="BV619" s="222"/>
      <c r="BW619" s="222"/>
      <c r="BX619" s="222"/>
      <c r="BY619" s="224">
        <f t="shared" si="1901"/>
        <v>0</v>
      </c>
      <c r="BZ619" s="222"/>
      <c r="CA619" s="222"/>
      <c r="CB619" s="222"/>
      <c r="CC619" s="222"/>
      <c r="CD619" s="224">
        <f t="shared" si="1902"/>
        <v>0</v>
      </c>
      <c r="CE619" s="222"/>
      <c r="CF619" s="222"/>
      <c r="CG619" s="222"/>
      <c r="CH619" s="222"/>
      <c r="CI619" s="224">
        <f t="shared" si="1903"/>
        <v>0</v>
      </c>
      <c r="CJ619" s="222"/>
      <c r="CK619" s="222"/>
      <c r="CL619" s="222"/>
      <c r="CM619" s="222"/>
      <c r="CN619" s="224">
        <f t="shared" si="1904"/>
        <v>0</v>
      </c>
      <c r="CO619" s="222"/>
      <c r="CP619" s="222"/>
      <c r="CQ619" s="222"/>
      <c r="CR619" s="222"/>
      <c r="CS619" s="209">
        <f t="shared" si="1882"/>
        <v>0</v>
      </c>
      <c r="CT619" s="205"/>
      <c r="CU619" s="210">
        <f t="shared" ref="CU619:CV682" si="1961">+G619-I619-K619-M619-O619</f>
        <v>0</v>
      </c>
      <c r="CV619" s="210">
        <f t="shared" si="1961"/>
        <v>0</v>
      </c>
      <c r="CW619" s="210">
        <f t="shared" si="1851"/>
        <v>0</v>
      </c>
      <c r="CX619" s="210">
        <f t="shared" si="1852"/>
        <v>0</v>
      </c>
      <c r="CY619" s="210">
        <f t="shared" si="1853"/>
        <v>0</v>
      </c>
      <c r="CZ619" s="210">
        <f t="shared" si="1854"/>
        <v>0</v>
      </c>
      <c r="DA619" s="210">
        <f t="shared" ref="DA619:DB682" si="1962">+AK619-AM619-AO619-AQ619-AS619</f>
        <v>0</v>
      </c>
      <c r="DB619" s="210">
        <f t="shared" si="1962"/>
        <v>0</v>
      </c>
      <c r="DC619" s="210">
        <f t="shared" si="1855"/>
        <v>0</v>
      </c>
      <c r="DD619" s="210">
        <f t="shared" si="1856"/>
        <v>0</v>
      </c>
      <c r="DE619" s="210">
        <f t="shared" si="1857"/>
        <v>0</v>
      </c>
      <c r="DF619" s="210">
        <f t="shared" si="1858"/>
        <v>0</v>
      </c>
      <c r="DG619" s="210">
        <f t="shared" si="1859"/>
        <v>0</v>
      </c>
      <c r="DH619" s="210">
        <f t="shared" si="1860"/>
        <v>0</v>
      </c>
      <c r="DI619" s="210">
        <f t="shared" si="1861"/>
        <v>0</v>
      </c>
      <c r="DJ619" s="210">
        <f t="shared" si="1862"/>
        <v>0</v>
      </c>
      <c r="DK619" s="210">
        <f t="shared" si="1863"/>
        <v>0</v>
      </c>
      <c r="DL619" s="210">
        <f t="shared" si="1864"/>
        <v>0</v>
      </c>
      <c r="DN619" s="210">
        <f t="shared" si="1673"/>
        <v>0</v>
      </c>
      <c r="DO619" s="210">
        <f t="shared" si="1673"/>
        <v>0</v>
      </c>
      <c r="DP619" s="210">
        <f t="shared" si="1673"/>
        <v>0</v>
      </c>
      <c r="DQ619" s="210">
        <f t="shared" si="1673"/>
        <v>0</v>
      </c>
      <c r="DR619" s="210">
        <f t="shared" si="1673"/>
        <v>0</v>
      </c>
      <c r="DS619" s="210">
        <f t="shared" si="1673"/>
        <v>0</v>
      </c>
      <c r="DT619" s="210">
        <f t="shared" si="1673"/>
        <v>0</v>
      </c>
      <c r="DU619" s="210">
        <f t="shared" si="1849"/>
        <v>0</v>
      </c>
      <c r="DV619" s="210">
        <f t="shared" si="1849"/>
        <v>0</v>
      </c>
      <c r="DW619" s="210">
        <f t="shared" si="1849"/>
        <v>0</v>
      </c>
      <c r="DX619" s="210">
        <f t="shared" si="1849"/>
        <v>0</v>
      </c>
      <c r="DY619" s="210">
        <f t="shared" si="1849"/>
        <v>0</v>
      </c>
      <c r="DZ619" s="210">
        <f t="shared" si="1849"/>
        <v>0</v>
      </c>
      <c r="EA619" s="210">
        <f t="shared" si="1849"/>
        <v>0</v>
      </c>
      <c r="EB619" s="210">
        <f t="shared" si="1849"/>
        <v>0</v>
      </c>
      <c r="EC619" s="210">
        <f t="shared" si="1849"/>
        <v>0</v>
      </c>
      <c r="ED619" s="210">
        <f t="shared" si="1849"/>
        <v>0</v>
      </c>
      <c r="EE619" s="210">
        <f t="shared" si="1849"/>
        <v>0</v>
      </c>
      <c r="EF619" s="210">
        <f t="shared" si="1849"/>
        <v>0</v>
      </c>
      <c r="EG619" s="210">
        <f t="shared" si="1850"/>
        <v>0</v>
      </c>
      <c r="EH619" s="210">
        <f t="shared" si="1850"/>
        <v>0</v>
      </c>
      <c r="EI619" s="210">
        <f t="shared" si="1850"/>
        <v>0</v>
      </c>
      <c r="EJ619" s="210">
        <f t="shared" si="1780"/>
        <v>0</v>
      </c>
      <c r="EK619" s="210">
        <f t="shared" si="1780"/>
        <v>0</v>
      </c>
      <c r="EL619" s="210">
        <f t="shared" si="1780"/>
        <v>0</v>
      </c>
      <c r="EM619" s="210">
        <f t="shared" si="1780"/>
        <v>0</v>
      </c>
      <c r="EN619" s="210">
        <f t="shared" si="1780"/>
        <v>0</v>
      </c>
      <c r="EO619" s="210">
        <f t="shared" si="1780"/>
        <v>0</v>
      </c>
      <c r="EP619" s="210">
        <f t="shared" si="1715"/>
        <v>0</v>
      </c>
      <c r="EQ619" s="210">
        <f t="shared" si="1715"/>
        <v>0</v>
      </c>
      <c r="ES619" s="210">
        <f t="shared" si="1865"/>
        <v>0</v>
      </c>
      <c r="ET619" s="210">
        <f t="shared" si="1866"/>
        <v>0</v>
      </c>
      <c r="EU619" s="210">
        <f t="shared" si="1867"/>
        <v>0</v>
      </c>
      <c r="EV619" s="210">
        <f t="shared" si="1868"/>
        <v>0</v>
      </c>
      <c r="EW619" s="210">
        <f t="shared" si="1869"/>
        <v>0</v>
      </c>
      <c r="EX619" s="210">
        <f t="shared" si="1870"/>
        <v>0</v>
      </c>
      <c r="EY619" s="210">
        <f t="shared" si="1871"/>
        <v>0</v>
      </c>
      <c r="EZ619" s="210">
        <f t="shared" si="1872"/>
        <v>0</v>
      </c>
      <c r="FA619" s="210">
        <f t="shared" si="1873"/>
        <v>0</v>
      </c>
      <c r="FB619" s="210">
        <f t="shared" si="1874"/>
        <v>0</v>
      </c>
      <c r="FC619" s="210">
        <f t="shared" si="1875"/>
        <v>0</v>
      </c>
      <c r="FD619" s="210">
        <f t="shared" si="1876"/>
        <v>0</v>
      </c>
      <c r="FE619" s="210">
        <f t="shared" si="1877"/>
        <v>0</v>
      </c>
      <c r="FF619" s="210">
        <f t="shared" si="1878"/>
        <v>0</v>
      </c>
      <c r="FG619" s="210">
        <f t="shared" si="1879"/>
        <v>0</v>
      </c>
      <c r="FI619" s="211">
        <f t="shared" si="1781"/>
        <v>0</v>
      </c>
      <c r="FJ619" s="211">
        <f t="shared" si="1782"/>
        <v>0</v>
      </c>
      <c r="FK619" s="211">
        <f t="shared" si="1783"/>
        <v>0</v>
      </c>
      <c r="FL619" s="211">
        <f t="shared" si="1784"/>
        <v>0</v>
      </c>
      <c r="FM619" s="211">
        <f t="shared" si="1785"/>
        <v>0</v>
      </c>
      <c r="FN619" s="211">
        <f t="shared" si="1786"/>
        <v>0</v>
      </c>
      <c r="FO619" s="211">
        <f t="shared" si="1787"/>
        <v>0</v>
      </c>
      <c r="FP619" s="211">
        <f t="shared" si="1788"/>
        <v>0</v>
      </c>
      <c r="FQ619" s="211">
        <f t="shared" si="1789"/>
        <v>0</v>
      </c>
      <c r="FR619" s="211">
        <f t="shared" si="1790"/>
        <v>0</v>
      </c>
      <c r="FS619" s="211">
        <f t="shared" si="1791"/>
        <v>0</v>
      </c>
      <c r="FT619" s="211">
        <f t="shared" si="1792"/>
        <v>0</v>
      </c>
      <c r="FU619" s="211">
        <f t="shared" si="1793"/>
        <v>0</v>
      </c>
      <c r="FV619" s="211">
        <f t="shared" si="1794"/>
        <v>0</v>
      </c>
      <c r="FW619" s="211">
        <f t="shared" si="1795"/>
        <v>0</v>
      </c>
      <c r="FX619" s="211">
        <f t="shared" si="1796"/>
        <v>0</v>
      </c>
      <c r="FY619" s="211">
        <f t="shared" si="1797"/>
        <v>0</v>
      </c>
      <c r="FZ619" s="211">
        <f t="shared" si="1798"/>
        <v>0</v>
      </c>
      <c r="GA619" s="211">
        <f t="shared" si="1799"/>
        <v>0</v>
      </c>
      <c r="GB619" s="211">
        <f t="shared" si="1800"/>
        <v>0</v>
      </c>
      <c r="GC619" s="211">
        <f t="shared" si="1801"/>
        <v>0</v>
      </c>
      <c r="GD619" s="211">
        <f t="shared" si="1802"/>
        <v>0</v>
      </c>
      <c r="GE619" s="211">
        <f t="shared" si="1803"/>
        <v>0</v>
      </c>
      <c r="GF619" s="211">
        <f t="shared" si="1804"/>
        <v>0</v>
      </c>
      <c r="GG619" s="211">
        <f t="shared" si="1805"/>
        <v>0</v>
      </c>
      <c r="GH619" s="211">
        <f t="shared" si="1806"/>
        <v>0</v>
      </c>
      <c r="GI619" s="211">
        <f t="shared" si="1807"/>
        <v>0</v>
      </c>
      <c r="GJ619" s="211">
        <f t="shared" si="1808"/>
        <v>0</v>
      </c>
      <c r="GK619" s="211">
        <f t="shared" si="1809"/>
        <v>0</v>
      </c>
      <c r="GL619" s="211">
        <f t="shared" si="1810"/>
        <v>0</v>
      </c>
    </row>
    <row r="620" spans="3:194">
      <c r="C620" s="40" t="s">
        <v>1180</v>
      </c>
      <c r="D620" s="250">
        <v>6300</v>
      </c>
      <c r="E620" s="251" t="s">
        <v>31</v>
      </c>
      <c r="F620" s="251" t="s">
        <v>31</v>
      </c>
      <c r="G620" s="252">
        <f>SUM(G622:G623)</f>
        <v>0</v>
      </c>
      <c r="H620" s="252">
        <f t="shared" ref="H620:BS620" si="1963">SUM(H622:H623)</f>
        <v>0</v>
      </c>
      <c r="I620" s="252">
        <f t="shared" si="1963"/>
        <v>0</v>
      </c>
      <c r="J620" s="252">
        <f t="shared" si="1963"/>
        <v>0</v>
      </c>
      <c r="K620" s="252">
        <f t="shared" si="1963"/>
        <v>0</v>
      </c>
      <c r="L620" s="252">
        <f t="shared" si="1963"/>
        <v>0</v>
      </c>
      <c r="M620" s="252">
        <f t="shared" si="1963"/>
        <v>0</v>
      </c>
      <c r="N620" s="252">
        <f t="shared" si="1963"/>
        <v>0</v>
      </c>
      <c r="O620" s="252">
        <f t="shared" si="1963"/>
        <v>0</v>
      </c>
      <c r="P620" s="252">
        <f t="shared" si="1963"/>
        <v>0</v>
      </c>
      <c r="Q620" s="252">
        <f t="shared" si="1963"/>
        <v>0</v>
      </c>
      <c r="R620" s="252">
        <f t="shared" si="1963"/>
        <v>0</v>
      </c>
      <c r="S620" s="252">
        <f t="shared" si="1963"/>
        <v>0</v>
      </c>
      <c r="T620" s="252">
        <f t="shared" si="1963"/>
        <v>0</v>
      </c>
      <c r="U620" s="252">
        <f t="shared" si="1963"/>
        <v>0</v>
      </c>
      <c r="V620" s="252">
        <f t="shared" si="1963"/>
        <v>0</v>
      </c>
      <c r="W620" s="252">
        <f t="shared" si="1963"/>
        <v>0</v>
      </c>
      <c r="X620" s="252">
        <f t="shared" si="1963"/>
        <v>0</v>
      </c>
      <c r="Y620" s="252">
        <f t="shared" si="1963"/>
        <v>0</v>
      </c>
      <c r="Z620" s="252">
        <f t="shared" si="1963"/>
        <v>0</v>
      </c>
      <c r="AA620" s="252">
        <f t="shared" si="1963"/>
        <v>0</v>
      </c>
      <c r="AB620" s="252">
        <f t="shared" si="1963"/>
        <v>0</v>
      </c>
      <c r="AC620" s="252">
        <f t="shared" si="1963"/>
        <v>0</v>
      </c>
      <c r="AD620" s="252">
        <f t="shared" si="1963"/>
        <v>0</v>
      </c>
      <c r="AE620" s="252">
        <f t="shared" si="1963"/>
        <v>0</v>
      </c>
      <c r="AF620" s="252">
        <f t="shared" si="1963"/>
        <v>0</v>
      </c>
      <c r="AG620" s="252">
        <f t="shared" si="1963"/>
        <v>0</v>
      </c>
      <c r="AH620" s="252">
        <f t="shared" si="1963"/>
        <v>0</v>
      </c>
      <c r="AI620" s="252">
        <f t="shared" si="1963"/>
        <v>0</v>
      </c>
      <c r="AJ620" s="252">
        <f t="shared" si="1963"/>
        <v>0</v>
      </c>
      <c r="AK620" s="252">
        <f t="shared" si="1963"/>
        <v>0</v>
      </c>
      <c r="AL620" s="252">
        <f t="shared" si="1963"/>
        <v>0</v>
      </c>
      <c r="AM620" s="252">
        <f t="shared" si="1963"/>
        <v>0</v>
      </c>
      <c r="AN620" s="252">
        <f t="shared" si="1963"/>
        <v>0</v>
      </c>
      <c r="AO620" s="252">
        <f t="shared" si="1963"/>
        <v>0</v>
      </c>
      <c r="AP620" s="252">
        <f t="shared" si="1963"/>
        <v>0</v>
      </c>
      <c r="AQ620" s="252">
        <f t="shared" si="1963"/>
        <v>0</v>
      </c>
      <c r="AR620" s="252">
        <f t="shared" si="1963"/>
        <v>0</v>
      </c>
      <c r="AS620" s="252">
        <f t="shared" si="1963"/>
        <v>0</v>
      </c>
      <c r="AT620" s="252">
        <f t="shared" si="1963"/>
        <v>0</v>
      </c>
      <c r="AU620" s="252">
        <f t="shared" si="1963"/>
        <v>0</v>
      </c>
      <c r="AV620" s="252">
        <f t="shared" si="1963"/>
        <v>0</v>
      </c>
      <c r="AW620" s="252">
        <f t="shared" si="1963"/>
        <v>0</v>
      </c>
      <c r="AX620" s="252">
        <f t="shared" si="1963"/>
        <v>0</v>
      </c>
      <c r="AY620" s="252">
        <f t="shared" si="1963"/>
        <v>0</v>
      </c>
      <c r="AZ620" s="252">
        <f t="shared" si="1963"/>
        <v>0</v>
      </c>
      <c r="BA620" s="252">
        <f t="shared" si="1963"/>
        <v>0</v>
      </c>
      <c r="BB620" s="252">
        <f t="shared" si="1963"/>
        <v>0</v>
      </c>
      <c r="BC620" s="252">
        <f t="shared" si="1963"/>
        <v>0</v>
      </c>
      <c r="BD620" s="252">
        <f t="shared" si="1963"/>
        <v>0</v>
      </c>
      <c r="BE620" s="252">
        <f t="shared" si="1963"/>
        <v>0</v>
      </c>
      <c r="BF620" s="252">
        <f t="shared" si="1963"/>
        <v>0</v>
      </c>
      <c r="BG620" s="252">
        <f t="shared" si="1963"/>
        <v>0</v>
      </c>
      <c r="BH620" s="252">
        <f t="shared" si="1963"/>
        <v>0</v>
      </c>
      <c r="BI620" s="252">
        <f t="shared" si="1963"/>
        <v>0</v>
      </c>
      <c r="BJ620" s="252">
        <f t="shared" si="1963"/>
        <v>0</v>
      </c>
      <c r="BK620" s="252">
        <f t="shared" si="1963"/>
        <v>0</v>
      </c>
      <c r="BL620" s="252">
        <f t="shared" si="1963"/>
        <v>0</v>
      </c>
      <c r="BM620" s="252">
        <f t="shared" si="1963"/>
        <v>0</v>
      </c>
      <c r="BN620" s="252">
        <f t="shared" si="1963"/>
        <v>0</v>
      </c>
      <c r="BO620" s="252">
        <f t="shared" si="1963"/>
        <v>0</v>
      </c>
      <c r="BP620" s="252">
        <f t="shared" si="1963"/>
        <v>0</v>
      </c>
      <c r="BQ620" s="252">
        <f t="shared" si="1963"/>
        <v>0</v>
      </c>
      <c r="BR620" s="252">
        <f t="shared" si="1963"/>
        <v>0</v>
      </c>
      <c r="BS620" s="252">
        <f t="shared" si="1963"/>
        <v>0</v>
      </c>
      <c r="BT620" s="252">
        <f t="shared" ref="BT620:CR620" si="1964">SUM(BT622:BT623)</f>
        <v>0</v>
      </c>
      <c r="BU620" s="252">
        <f t="shared" si="1964"/>
        <v>0</v>
      </c>
      <c r="BV620" s="252">
        <f t="shared" si="1964"/>
        <v>0</v>
      </c>
      <c r="BW620" s="252">
        <f t="shared" si="1964"/>
        <v>0</v>
      </c>
      <c r="BX620" s="252">
        <f t="shared" si="1964"/>
        <v>0</v>
      </c>
      <c r="BY620" s="252">
        <f t="shared" si="1964"/>
        <v>0</v>
      </c>
      <c r="BZ620" s="252">
        <f t="shared" si="1964"/>
        <v>0</v>
      </c>
      <c r="CA620" s="252">
        <f t="shared" si="1964"/>
        <v>0</v>
      </c>
      <c r="CB620" s="252">
        <f t="shared" si="1964"/>
        <v>0</v>
      </c>
      <c r="CC620" s="252">
        <f t="shared" si="1964"/>
        <v>0</v>
      </c>
      <c r="CD620" s="252">
        <f t="shared" si="1964"/>
        <v>0</v>
      </c>
      <c r="CE620" s="252">
        <f t="shared" si="1964"/>
        <v>0</v>
      </c>
      <c r="CF620" s="252">
        <f t="shared" si="1964"/>
        <v>0</v>
      </c>
      <c r="CG620" s="252">
        <f t="shared" si="1964"/>
        <v>0</v>
      </c>
      <c r="CH620" s="252">
        <f t="shared" si="1964"/>
        <v>0</v>
      </c>
      <c r="CI620" s="252">
        <f t="shared" si="1964"/>
        <v>0</v>
      </c>
      <c r="CJ620" s="252">
        <f t="shared" si="1964"/>
        <v>0</v>
      </c>
      <c r="CK620" s="252">
        <f t="shared" si="1964"/>
        <v>0</v>
      </c>
      <c r="CL620" s="252">
        <f t="shared" si="1964"/>
        <v>0</v>
      </c>
      <c r="CM620" s="252">
        <f t="shared" si="1964"/>
        <v>0</v>
      </c>
      <c r="CN620" s="252">
        <f t="shared" si="1964"/>
        <v>0</v>
      </c>
      <c r="CO620" s="252">
        <f t="shared" si="1964"/>
        <v>0</v>
      </c>
      <c r="CP620" s="252">
        <f t="shared" si="1964"/>
        <v>0</v>
      </c>
      <c r="CQ620" s="252">
        <f t="shared" si="1964"/>
        <v>0</v>
      </c>
      <c r="CR620" s="252">
        <f t="shared" si="1964"/>
        <v>0</v>
      </c>
      <c r="CS620" s="209">
        <f t="shared" si="1882"/>
        <v>0</v>
      </c>
      <c r="CT620" s="205"/>
      <c r="CU620" s="210">
        <f t="shared" si="1961"/>
        <v>0</v>
      </c>
      <c r="CV620" s="210">
        <f t="shared" si="1961"/>
        <v>0</v>
      </c>
      <c r="CW620" s="210">
        <f t="shared" si="1851"/>
        <v>0</v>
      </c>
      <c r="CX620" s="210">
        <f t="shared" si="1852"/>
        <v>0</v>
      </c>
      <c r="CY620" s="210">
        <f t="shared" si="1853"/>
        <v>0</v>
      </c>
      <c r="CZ620" s="210">
        <f t="shared" si="1854"/>
        <v>0</v>
      </c>
      <c r="DA620" s="210">
        <f t="shared" si="1962"/>
        <v>0</v>
      </c>
      <c r="DB620" s="210">
        <f t="shared" si="1962"/>
        <v>0</v>
      </c>
      <c r="DC620" s="210">
        <f t="shared" si="1855"/>
        <v>0</v>
      </c>
      <c r="DD620" s="210">
        <f t="shared" si="1856"/>
        <v>0</v>
      </c>
      <c r="DE620" s="210">
        <f t="shared" si="1857"/>
        <v>0</v>
      </c>
      <c r="DF620" s="210">
        <f t="shared" si="1858"/>
        <v>0</v>
      </c>
      <c r="DG620" s="210">
        <f t="shared" si="1859"/>
        <v>0</v>
      </c>
      <c r="DH620" s="210">
        <f t="shared" si="1860"/>
        <v>0</v>
      </c>
      <c r="DI620" s="210">
        <f t="shared" si="1861"/>
        <v>0</v>
      </c>
      <c r="DJ620" s="210">
        <f t="shared" si="1862"/>
        <v>0</v>
      </c>
      <c r="DK620" s="210">
        <f t="shared" si="1863"/>
        <v>0</v>
      </c>
      <c r="DL620" s="210">
        <f t="shared" si="1864"/>
        <v>0</v>
      </c>
      <c r="DN620" s="210">
        <f t="shared" si="1673"/>
        <v>0</v>
      </c>
      <c r="DO620" s="210">
        <f t="shared" si="1673"/>
        <v>0</v>
      </c>
      <c r="DP620" s="210">
        <f t="shared" si="1673"/>
        <v>0</v>
      </c>
      <c r="DQ620" s="210">
        <f t="shared" si="1673"/>
        <v>0</v>
      </c>
      <c r="DR620" s="210">
        <f t="shared" si="1673"/>
        <v>0</v>
      </c>
      <c r="DS620" s="210">
        <f t="shared" si="1673"/>
        <v>0</v>
      </c>
      <c r="DT620" s="210">
        <f t="shared" si="1673"/>
        <v>0</v>
      </c>
      <c r="DU620" s="210">
        <f t="shared" si="1849"/>
        <v>0</v>
      </c>
      <c r="DV620" s="210">
        <f t="shared" si="1849"/>
        <v>0</v>
      </c>
      <c r="DW620" s="210">
        <f t="shared" si="1849"/>
        <v>0</v>
      </c>
      <c r="DX620" s="210">
        <f t="shared" si="1849"/>
        <v>0</v>
      </c>
      <c r="DY620" s="210">
        <f t="shared" si="1849"/>
        <v>0</v>
      </c>
      <c r="DZ620" s="210">
        <f t="shared" si="1849"/>
        <v>0</v>
      </c>
      <c r="EA620" s="210">
        <f t="shared" si="1849"/>
        <v>0</v>
      </c>
      <c r="EB620" s="210">
        <f t="shared" si="1849"/>
        <v>0</v>
      </c>
      <c r="EC620" s="210">
        <f t="shared" si="1849"/>
        <v>0</v>
      </c>
      <c r="ED620" s="210">
        <f t="shared" si="1849"/>
        <v>0</v>
      </c>
      <c r="EE620" s="210">
        <f t="shared" si="1849"/>
        <v>0</v>
      </c>
      <c r="EF620" s="210">
        <f t="shared" si="1849"/>
        <v>0</v>
      </c>
      <c r="EG620" s="210">
        <f t="shared" si="1850"/>
        <v>0</v>
      </c>
      <c r="EH620" s="210">
        <f t="shared" si="1850"/>
        <v>0</v>
      </c>
      <c r="EI620" s="210">
        <f t="shared" si="1850"/>
        <v>0</v>
      </c>
      <c r="EJ620" s="210">
        <f t="shared" si="1780"/>
        <v>0</v>
      </c>
      <c r="EK620" s="210">
        <f t="shared" si="1780"/>
        <v>0</v>
      </c>
      <c r="EL620" s="210">
        <f t="shared" si="1780"/>
        <v>0</v>
      </c>
      <c r="EM620" s="210">
        <f t="shared" si="1780"/>
        <v>0</v>
      </c>
      <c r="EN620" s="210">
        <f t="shared" si="1780"/>
        <v>0</v>
      </c>
      <c r="EO620" s="210">
        <f t="shared" si="1780"/>
        <v>0</v>
      </c>
      <c r="EP620" s="210">
        <f t="shared" si="1715"/>
        <v>0</v>
      </c>
      <c r="EQ620" s="210">
        <f t="shared" si="1715"/>
        <v>0</v>
      </c>
      <c r="ES620" s="210">
        <f t="shared" si="1865"/>
        <v>0</v>
      </c>
      <c r="ET620" s="210">
        <f t="shared" si="1866"/>
        <v>0</v>
      </c>
      <c r="EU620" s="210">
        <f t="shared" si="1867"/>
        <v>0</v>
      </c>
      <c r="EV620" s="210">
        <f t="shared" si="1868"/>
        <v>0</v>
      </c>
      <c r="EW620" s="210">
        <f t="shared" si="1869"/>
        <v>0</v>
      </c>
      <c r="EX620" s="210">
        <f t="shared" si="1870"/>
        <v>0</v>
      </c>
      <c r="EY620" s="210">
        <f t="shared" si="1871"/>
        <v>0</v>
      </c>
      <c r="EZ620" s="210">
        <f t="shared" si="1872"/>
        <v>0</v>
      </c>
      <c r="FA620" s="210">
        <f t="shared" si="1873"/>
        <v>0</v>
      </c>
      <c r="FB620" s="210">
        <f t="shared" si="1874"/>
        <v>0</v>
      </c>
      <c r="FC620" s="210">
        <f t="shared" si="1875"/>
        <v>0</v>
      </c>
      <c r="FD620" s="210">
        <f t="shared" si="1876"/>
        <v>0</v>
      </c>
      <c r="FE620" s="210">
        <f t="shared" si="1877"/>
        <v>0</v>
      </c>
      <c r="FF620" s="210">
        <f t="shared" si="1878"/>
        <v>0</v>
      </c>
      <c r="FG620" s="210">
        <f t="shared" si="1879"/>
        <v>0</v>
      </c>
      <c r="FI620" s="211">
        <f t="shared" si="1781"/>
        <v>0</v>
      </c>
      <c r="FJ620" s="211">
        <f t="shared" si="1782"/>
        <v>0</v>
      </c>
      <c r="FK620" s="211">
        <f t="shared" si="1783"/>
        <v>0</v>
      </c>
      <c r="FL620" s="211">
        <f t="shared" si="1784"/>
        <v>0</v>
      </c>
      <c r="FM620" s="211">
        <f t="shared" si="1785"/>
        <v>0</v>
      </c>
      <c r="FN620" s="211">
        <f t="shared" si="1786"/>
        <v>0</v>
      </c>
      <c r="FO620" s="211">
        <f t="shared" si="1787"/>
        <v>0</v>
      </c>
      <c r="FP620" s="211">
        <f t="shared" si="1788"/>
        <v>0</v>
      </c>
      <c r="FQ620" s="211">
        <f t="shared" si="1789"/>
        <v>0</v>
      </c>
      <c r="FR620" s="211">
        <f t="shared" si="1790"/>
        <v>0</v>
      </c>
      <c r="FS620" s="211">
        <f t="shared" si="1791"/>
        <v>0</v>
      </c>
      <c r="FT620" s="211">
        <f t="shared" si="1792"/>
        <v>0</v>
      </c>
      <c r="FU620" s="211">
        <f t="shared" si="1793"/>
        <v>0</v>
      </c>
      <c r="FV620" s="211">
        <f t="shared" si="1794"/>
        <v>0</v>
      </c>
      <c r="FW620" s="211">
        <f t="shared" si="1795"/>
        <v>0</v>
      </c>
      <c r="FX620" s="211">
        <f t="shared" si="1796"/>
        <v>0</v>
      </c>
      <c r="FY620" s="211">
        <f t="shared" si="1797"/>
        <v>0</v>
      </c>
      <c r="FZ620" s="211">
        <f t="shared" si="1798"/>
        <v>0</v>
      </c>
      <c r="GA620" s="211">
        <f t="shared" si="1799"/>
        <v>0</v>
      </c>
      <c r="GB620" s="211">
        <f t="shared" si="1800"/>
        <v>0</v>
      </c>
      <c r="GC620" s="211">
        <f t="shared" si="1801"/>
        <v>0</v>
      </c>
      <c r="GD620" s="211">
        <f t="shared" si="1802"/>
        <v>0</v>
      </c>
      <c r="GE620" s="211">
        <f t="shared" si="1803"/>
        <v>0</v>
      </c>
      <c r="GF620" s="211">
        <f t="shared" si="1804"/>
        <v>0</v>
      </c>
      <c r="GG620" s="211">
        <f t="shared" si="1805"/>
        <v>0</v>
      </c>
      <c r="GH620" s="211">
        <f t="shared" si="1806"/>
        <v>0</v>
      </c>
      <c r="GI620" s="211">
        <f t="shared" si="1807"/>
        <v>0</v>
      </c>
      <c r="GJ620" s="211">
        <f t="shared" si="1808"/>
        <v>0</v>
      </c>
      <c r="GK620" s="211">
        <f t="shared" si="1809"/>
        <v>0</v>
      </c>
      <c r="GL620" s="211">
        <f t="shared" si="1810"/>
        <v>0</v>
      </c>
    </row>
    <row r="621" spans="3:194">
      <c r="C621" s="25" t="s">
        <v>2</v>
      </c>
      <c r="D621" s="27"/>
      <c r="E621" s="220"/>
      <c r="F621" s="221"/>
      <c r="G621" s="222"/>
      <c r="H621" s="222"/>
      <c r="I621" s="222"/>
      <c r="J621" s="222"/>
      <c r="K621" s="222"/>
      <c r="L621" s="222"/>
      <c r="M621" s="222"/>
      <c r="N621" s="222"/>
      <c r="O621" s="222"/>
      <c r="P621" s="222"/>
      <c r="Q621" s="222"/>
      <c r="R621" s="222"/>
      <c r="S621" s="222"/>
      <c r="T621" s="222"/>
      <c r="U621" s="222"/>
      <c r="V621" s="222"/>
      <c r="W621" s="222"/>
      <c r="X621" s="222"/>
      <c r="Y621" s="222"/>
      <c r="Z621" s="222"/>
      <c r="AA621" s="222"/>
      <c r="AB621" s="222"/>
      <c r="AC621" s="222"/>
      <c r="AD621" s="222"/>
      <c r="AE621" s="222"/>
      <c r="AF621" s="222"/>
      <c r="AG621" s="222"/>
      <c r="AH621" s="222"/>
      <c r="AI621" s="222"/>
      <c r="AJ621" s="222"/>
      <c r="AK621" s="222"/>
      <c r="AL621" s="222"/>
      <c r="AM621" s="222"/>
      <c r="AN621" s="222"/>
      <c r="AO621" s="222"/>
      <c r="AP621" s="222"/>
      <c r="AQ621" s="222"/>
      <c r="AR621" s="222"/>
      <c r="AS621" s="222"/>
      <c r="AT621" s="222"/>
      <c r="AU621" s="222"/>
      <c r="AV621" s="222"/>
      <c r="AW621" s="222"/>
      <c r="AX621" s="222"/>
      <c r="AY621" s="222"/>
      <c r="AZ621" s="222"/>
      <c r="BA621" s="222"/>
      <c r="BB621" s="222"/>
      <c r="BC621" s="222"/>
      <c r="BD621" s="222"/>
      <c r="BE621" s="222"/>
      <c r="BF621" s="222"/>
      <c r="BG621" s="222"/>
      <c r="BH621" s="222"/>
      <c r="BI621" s="222"/>
      <c r="BJ621" s="222"/>
      <c r="BK621" s="222"/>
      <c r="BL621" s="222"/>
      <c r="BM621" s="222"/>
      <c r="BN621" s="222"/>
      <c r="BO621" s="222"/>
      <c r="BP621" s="222"/>
      <c r="BQ621" s="222"/>
      <c r="BR621" s="222"/>
      <c r="BS621" s="222"/>
      <c r="BT621" s="222"/>
      <c r="BU621" s="222"/>
      <c r="BV621" s="222"/>
      <c r="BW621" s="222"/>
      <c r="BX621" s="222"/>
      <c r="BY621" s="222"/>
      <c r="BZ621" s="222"/>
      <c r="CA621" s="222"/>
      <c r="CB621" s="222"/>
      <c r="CC621" s="222"/>
      <c r="CD621" s="222"/>
      <c r="CE621" s="222"/>
      <c r="CF621" s="222"/>
      <c r="CG621" s="222"/>
      <c r="CH621" s="222"/>
      <c r="CI621" s="222"/>
      <c r="CJ621" s="222"/>
      <c r="CK621" s="222"/>
      <c r="CL621" s="222"/>
      <c r="CM621" s="222"/>
      <c r="CN621" s="222"/>
      <c r="CO621" s="222"/>
      <c r="CP621" s="222"/>
      <c r="CQ621" s="222"/>
      <c r="CR621" s="222"/>
      <c r="CS621" s="209">
        <f t="shared" si="1882"/>
        <v>0</v>
      </c>
      <c r="CT621" s="205"/>
      <c r="CU621" s="210">
        <f t="shared" si="1961"/>
        <v>0</v>
      </c>
      <c r="CV621" s="210">
        <f t="shared" si="1961"/>
        <v>0</v>
      </c>
      <c r="CW621" s="210">
        <f t="shared" si="1851"/>
        <v>0</v>
      </c>
      <c r="CX621" s="210">
        <f t="shared" si="1852"/>
        <v>0</v>
      </c>
      <c r="CY621" s="210">
        <f t="shared" si="1853"/>
        <v>0</v>
      </c>
      <c r="CZ621" s="210">
        <f t="shared" si="1854"/>
        <v>0</v>
      </c>
      <c r="DA621" s="210">
        <f t="shared" si="1962"/>
        <v>0</v>
      </c>
      <c r="DB621" s="210">
        <f t="shared" si="1962"/>
        <v>0</v>
      </c>
      <c r="DC621" s="210">
        <f t="shared" si="1855"/>
        <v>0</v>
      </c>
      <c r="DD621" s="210">
        <f t="shared" si="1856"/>
        <v>0</v>
      </c>
      <c r="DE621" s="210">
        <f t="shared" si="1857"/>
        <v>0</v>
      </c>
      <c r="DF621" s="210">
        <f t="shared" si="1858"/>
        <v>0</v>
      </c>
      <c r="DG621" s="210">
        <f t="shared" si="1859"/>
        <v>0</v>
      </c>
      <c r="DH621" s="210">
        <f t="shared" si="1860"/>
        <v>0</v>
      </c>
      <c r="DI621" s="210">
        <f t="shared" si="1861"/>
        <v>0</v>
      </c>
      <c r="DJ621" s="210">
        <f t="shared" si="1862"/>
        <v>0</v>
      </c>
      <c r="DK621" s="210">
        <f t="shared" si="1863"/>
        <v>0</v>
      </c>
      <c r="DL621" s="210">
        <f t="shared" si="1864"/>
        <v>0</v>
      </c>
      <c r="DN621" s="210">
        <f t="shared" si="1673"/>
        <v>0</v>
      </c>
      <c r="DO621" s="210">
        <f t="shared" si="1673"/>
        <v>0</v>
      </c>
      <c r="DP621" s="210">
        <f t="shared" si="1673"/>
        <v>0</v>
      </c>
      <c r="DQ621" s="210">
        <f t="shared" si="1673"/>
        <v>0</v>
      </c>
      <c r="DR621" s="210">
        <f t="shared" si="1673"/>
        <v>0</v>
      </c>
      <c r="DS621" s="210">
        <f t="shared" si="1673"/>
        <v>0</v>
      </c>
      <c r="DT621" s="210">
        <f t="shared" si="1673"/>
        <v>0</v>
      </c>
      <c r="DU621" s="210">
        <f t="shared" si="1849"/>
        <v>0</v>
      </c>
      <c r="DV621" s="210">
        <f t="shared" si="1849"/>
        <v>0</v>
      </c>
      <c r="DW621" s="210">
        <f t="shared" si="1849"/>
        <v>0</v>
      </c>
      <c r="DX621" s="210">
        <f t="shared" si="1849"/>
        <v>0</v>
      </c>
      <c r="DY621" s="210">
        <f t="shared" si="1849"/>
        <v>0</v>
      </c>
      <c r="DZ621" s="210">
        <f t="shared" si="1849"/>
        <v>0</v>
      </c>
      <c r="EA621" s="210">
        <f t="shared" si="1849"/>
        <v>0</v>
      </c>
      <c r="EB621" s="210">
        <f t="shared" si="1849"/>
        <v>0</v>
      </c>
      <c r="EC621" s="210">
        <f t="shared" si="1849"/>
        <v>0</v>
      </c>
      <c r="ED621" s="210">
        <f t="shared" si="1849"/>
        <v>0</v>
      </c>
      <c r="EE621" s="210">
        <f t="shared" si="1849"/>
        <v>0</v>
      </c>
      <c r="EF621" s="210">
        <f t="shared" si="1849"/>
        <v>0</v>
      </c>
      <c r="EG621" s="210">
        <f t="shared" si="1850"/>
        <v>0</v>
      </c>
      <c r="EH621" s="210">
        <f t="shared" si="1850"/>
        <v>0</v>
      </c>
      <c r="EI621" s="210">
        <f t="shared" si="1850"/>
        <v>0</v>
      </c>
      <c r="EJ621" s="210">
        <f t="shared" si="1780"/>
        <v>0</v>
      </c>
      <c r="EK621" s="210">
        <f t="shared" si="1780"/>
        <v>0</v>
      </c>
      <c r="EL621" s="210">
        <f t="shared" si="1780"/>
        <v>0</v>
      </c>
      <c r="EM621" s="210">
        <f t="shared" si="1780"/>
        <v>0</v>
      </c>
      <c r="EN621" s="210">
        <f t="shared" si="1780"/>
        <v>0</v>
      </c>
      <c r="EO621" s="210">
        <f t="shared" si="1780"/>
        <v>0</v>
      </c>
      <c r="EP621" s="210">
        <f t="shared" si="1715"/>
        <v>0</v>
      </c>
      <c r="EQ621" s="210">
        <f t="shared" si="1715"/>
        <v>0</v>
      </c>
      <c r="ES621" s="210">
        <f t="shared" si="1865"/>
        <v>0</v>
      </c>
      <c r="ET621" s="210">
        <f t="shared" si="1866"/>
        <v>0</v>
      </c>
      <c r="EU621" s="210">
        <f t="shared" si="1867"/>
        <v>0</v>
      </c>
      <c r="EV621" s="210">
        <f t="shared" si="1868"/>
        <v>0</v>
      </c>
      <c r="EW621" s="210">
        <f t="shared" si="1869"/>
        <v>0</v>
      </c>
      <c r="EX621" s="210">
        <f t="shared" si="1870"/>
        <v>0</v>
      </c>
      <c r="EY621" s="210">
        <f t="shared" si="1871"/>
        <v>0</v>
      </c>
      <c r="EZ621" s="210">
        <f t="shared" si="1872"/>
        <v>0</v>
      </c>
      <c r="FA621" s="210">
        <f t="shared" si="1873"/>
        <v>0</v>
      </c>
      <c r="FB621" s="210">
        <f t="shared" si="1874"/>
        <v>0</v>
      </c>
      <c r="FC621" s="210">
        <f t="shared" si="1875"/>
        <v>0</v>
      </c>
      <c r="FD621" s="210">
        <f t="shared" si="1876"/>
        <v>0</v>
      </c>
      <c r="FE621" s="210">
        <f t="shared" si="1877"/>
        <v>0</v>
      </c>
      <c r="FF621" s="210">
        <f t="shared" si="1878"/>
        <v>0</v>
      </c>
      <c r="FG621" s="210">
        <f t="shared" si="1879"/>
        <v>0</v>
      </c>
      <c r="FI621" s="211">
        <f t="shared" si="1781"/>
        <v>0</v>
      </c>
      <c r="FJ621" s="211">
        <f t="shared" si="1782"/>
        <v>0</v>
      </c>
      <c r="FK621" s="211">
        <f t="shared" si="1783"/>
        <v>0</v>
      </c>
      <c r="FL621" s="211">
        <f t="shared" si="1784"/>
        <v>0</v>
      </c>
      <c r="FM621" s="211">
        <f t="shared" si="1785"/>
        <v>0</v>
      </c>
      <c r="FN621" s="211">
        <f t="shared" si="1786"/>
        <v>0</v>
      </c>
      <c r="FO621" s="211">
        <f t="shared" si="1787"/>
        <v>0</v>
      </c>
      <c r="FP621" s="211">
        <f t="shared" si="1788"/>
        <v>0</v>
      </c>
      <c r="FQ621" s="211">
        <f t="shared" si="1789"/>
        <v>0</v>
      </c>
      <c r="FR621" s="211">
        <f t="shared" si="1790"/>
        <v>0</v>
      </c>
      <c r="FS621" s="211">
        <f t="shared" si="1791"/>
        <v>0</v>
      </c>
      <c r="FT621" s="211">
        <f t="shared" si="1792"/>
        <v>0</v>
      </c>
      <c r="FU621" s="211">
        <f t="shared" si="1793"/>
        <v>0</v>
      </c>
      <c r="FV621" s="211">
        <f t="shared" si="1794"/>
        <v>0</v>
      </c>
      <c r="FW621" s="211">
        <f t="shared" si="1795"/>
        <v>0</v>
      </c>
      <c r="FX621" s="211">
        <f t="shared" si="1796"/>
        <v>0</v>
      </c>
      <c r="FY621" s="211">
        <f t="shared" si="1797"/>
        <v>0</v>
      </c>
      <c r="FZ621" s="211">
        <f t="shared" si="1798"/>
        <v>0</v>
      </c>
      <c r="GA621" s="211">
        <f t="shared" si="1799"/>
        <v>0</v>
      </c>
      <c r="GB621" s="211">
        <f t="shared" si="1800"/>
        <v>0</v>
      </c>
      <c r="GC621" s="211">
        <f t="shared" si="1801"/>
        <v>0</v>
      </c>
      <c r="GD621" s="211">
        <f t="shared" si="1802"/>
        <v>0</v>
      </c>
      <c r="GE621" s="211">
        <f t="shared" si="1803"/>
        <v>0</v>
      </c>
      <c r="GF621" s="211">
        <f t="shared" si="1804"/>
        <v>0</v>
      </c>
      <c r="GG621" s="211">
        <f t="shared" si="1805"/>
        <v>0</v>
      </c>
      <c r="GH621" s="211">
        <f t="shared" si="1806"/>
        <v>0</v>
      </c>
      <c r="GI621" s="211">
        <f t="shared" si="1807"/>
        <v>0</v>
      </c>
      <c r="GJ621" s="211">
        <f t="shared" si="1808"/>
        <v>0</v>
      </c>
      <c r="GK621" s="211">
        <f t="shared" si="1809"/>
        <v>0</v>
      </c>
      <c r="GL621" s="211">
        <f t="shared" si="1810"/>
        <v>0</v>
      </c>
    </row>
    <row r="622" spans="3:194">
      <c r="C622" s="25" t="s">
        <v>3</v>
      </c>
      <c r="D622" s="220">
        <v>6301</v>
      </c>
      <c r="E622" s="220"/>
      <c r="F622" s="221"/>
      <c r="G622" s="224">
        <f t="shared" ref="G622:G623" si="1965">+I622+K622+M622+O622</f>
        <v>0</v>
      </c>
      <c r="H622" s="224">
        <f t="shared" ref="H622:H623" si="1966">+J622+L622+N622+P622</f>
        <v>0</v>
      </c>
      <c r="I622" s="222"/>
      <c r="J622" s="222"/>
      <c r="K622" s="222"/>
      <c r="L622" s="222"/>
      <c r="M622" s="222"/>
      <c r="N622" s="222"/>
      <c r="O622" s="222"/>
      <c r="P622" s="222"/>
      <c r="Q622" s="224">
        <f t="shared" ref="Q622:Q623" si="1967">SUM(R622:U622)</f>
        <v>0</v>
      </c>
      <c r="R622" s="222"/>
      <c r="S622" s="222"/>
      <c r="T622" s="222"/>
      <c r="U622" s="222"/>
      <c r="V622" s="224">
        <f t="shared" ref="V622:V623" si="1968">SUM(W622:Z622)</f>
        <v>0</v>
      </c>
      <c r="W622" s="222"/>
      <c r="X622" s="222"/>
      <c r="Y622" s="222"/>
      <c r="Z622" s="222"/>
      <c r="AA622" s="224">
        <f t="shared" ref="AA622:AA623" si="1969">SUM(AB622:AE622)</f>
        <v>0</v>
      </c>
      <c r="AB622" s="222"/>
      <c r="AC622" s="222"/>
      <c r="AD622" s="222"/>
      <c r="AE622" s="222"/>
      <c r="AF622" s="224">
        <f t="shared" ref="AF622:AF623" si="1970">SUM(AG622:AJ622)</f>
        <v>0</v>
      </c>
      <c r="AG622" s="222"/>
      <c r="AH622" s="222"/>
      <c r="AI622" s="222"/>
      <c r="AJ622" s="222"/>
      <c r="AK622" s="224">
        <f t="shared" ref="AK622:AK623" si="1971">+AM622+AO622+AQ622+AS622</f>
        <v>0</v>
      </c>
      <c r="AL622" s="224">
        <f t="shared" ref="AL622:AL623" si="1972">+AN622+AP622+AR622+AT622</f>
        <v>0</v>
      </c>
      <c r="AM622" s="222"/>
      <c r="AN622" s="222"/>
      <c r="AO622" s="222"/>
      <c r="AP622" s="222"/>
      <c r="AQ622" s="222"/>
      <c r="AR622" s="222"/>
      <c r="AS622" s="222"/>
      <c r="AT622" s="222"/>
      <c r="AU622" s="224">
        <f t="shared" ref="AU622:AU623" si="1973">SUM(AV622:AY622)</f>
        <v>0</v>
      </c>
      <c r="AV622" s="222"/>
      <c r="AW622" s="222"/>
      <c r="AX622" s="222"/>
      <c r="AY622" s="222"/>
      <c r="AZ622" s="224">
        <f t="shared" ref="AZ622:AZ623" si="1974">SUM(BA622:BD622)</f>
        <v>0</v>
      </c>
      <c r="BA622" s="222"/>
      <c r="BB622" s="222"/>
      <c r="BC622" s="222"/>
      <c r="BD622" s="222"/>
      <c r="BE622" s="224">
        <f t="shared" ref="BE622:BE623" si="1975">SUM(BF622:BI622)</f>
        <v>0</v>
      </c>
      <c r="BF622" s="222"/>
      <c r="BG622" s="222"/>
      <c r="BH622" s="222"/>
      <c r="BI622" s="222"/>
      <c r="BJ622" s="224">
        <f t="shared" ref="BJ622:BJ623" si="1976">SUM(BK622:BN622)</f>
        <v>0</v>
      </c>
      <c r="BK622" s="222"/>
      <c r="BL622" s="222"/>
      <c r="BM622" s="222"/>
      <c r="BN622" s="222"/>
      <c r="BO622" s="224">
        <f t="shared" ref="BO622:BO623" si="1977">SUM(BP622:BS622)</f>
        <v>0</v>
      </c>
      <c r="BP622" s="222"/>
      <c r="BQ622" s="222"/>
      <c r="BR622" s="222"/>
      <c r="BS622" s="222"/>
      <c r="BT622" s="224">
        <f t="shared" ref="BT622:BT623" si="1978">SUM(BU622:BX622)</f>
        <v>0</v>
      </c>
      <c r="BU622" s="222"/>
      <c r="BV622" s="222"/>
      <c r="BW622" s="222"/>
      <c r="BX622" s="222"/>
      <c r="BY622" s="224">
        <f t="shared" ref="BY622:BY623" si="1979">SUM(BZ622:CC622)</f>
        <v>0</v>
      </c>
      <c r="BZ622" s="222"/>
      <c r="CA622" s="222"/>
      <c r="CB622" s="222"/>
      <c r="CC622" s="222"/>
      <c r="CD622" s="224">
        <f t="shared" ref="CD622:CD623" si="1980">SUM(CE622:CH622)</f>
        <v>0</v>
      </c>
      <c r="CE622" s="222"/>
      <c r="CF622" s="222"/>
      <c r="CG622" s="222"/>
      <c r="CH622" s="222"/>
      <c r="CI622" s="224">
        <f t="shared" ref="CI622:CI623" si="1981">SUM(CJ622:CM622)</f>
        <v>0</v>
      </c>
      <c r="CJ622" s="222"/>
      <c r="CK622" s="222"/>
      <c r="CL622" s="222"/>
      <c r="CM622" s="222"/>
      <c r="CN622" s="224">
        <f t="shared" ref="CN622:CN623" si="1982">SUM(CO622:CR622)</f>
        <v>0</v>
      </c>
      <c r="CO622" s="222"/>
      <c r="CP622" s="222"/>
      <c r="CQ622" s="222"/>
      <c r="CR622" s="222"/>
      <c r="CS622" s="209">
        <f t="shared" si="1882"/>
        <v>0</v>
      </c>
      <c r="CT622" s="205"/>
      <c r="CU622" s="210">
        <f t="shared" si="1961"/>
        <v>0</v>
      </c>
      <c r="CV622" s="210">
        <f t="shared" si="1961"/>
        <v>0</v>
      </c>
      <c r="CW622" s="210">
        <f t="shared" si="1851"/>
        <v>0</v>
      </c>
      <c r="CX622" s="210">
        <f t="shared" si="1852"/>
        <v>0</v>
      </c>
      <c r="CY622" s="210">
        <f t="shared" si="1853"/>
        <v>0</v>
      </c>
      <c r="CZ622" s="210">
        <f t="shared" si="1854"/>
        <v>0</v>
      </c>
      <c r="DA622" s="210">
        <f t="shared" si="1962"/>
        <v>0</v>
      </c>
      <c r="DB622" s="210">
        <f t="shared" si="1962"/>
        <v>0</v>
      </c>
      <c r="DC622" s="210">
        <f t="shared" si="1855"/>
        <v>0</v>
      </c>
      <c r="DD622" s="210">
        <f t="shared" si="1856"/>
        <v>0</v>
      </c>
      <c r="DE622" s="210">
        <f t="shared" si="1857"/>
        <v>0</v>
      </c>
      <c r="DF622" s="210">
        <f t="shared" si="1858"/>
        <v>0</v>
      </c>
      <c r="DG622" s="210">
        <f t="shared" si="1859"/>
        <v>0</v>
      </c>
      <c r="DH622" s="210">
        <f t="shared" si="1860"/>
        <v>0</v>
      </c>
      <c r="DI622" s="210">
        <f t="shared" si="1861"/>
        <v>0</v>
      </c>
      <c r="DJ622" s="210">
        <f t="shared" si="1862"/>
        <v>0</v>
      </c>
      <c r="DK622" s="210">
        <f t="shared" si="1863"/>
        <v>0</v>
      </c>
      <c r="DL622" s="210">
        <f t="shared" si="1864"/>
        <v>0</v>
      </c>
      <c r="DN622" s="210">
        <f t="shared" si="1673"/>
        <v>0</v>
      </c>
      <c r="DO622" s="210">
        <f t="shared" si="1673"/>
        <v>0</v>
      </c>
      <c r="DP622" s="210">
        <f t="shared" si="1673"/>
        <v>0</v>
      </c>
      <c r="DQ622" s="210">
        <f t="shared" si="1673"/>
        <v>0</v>
      </c>
      <c r="DR622" s="210">
        <f t="shared" si="1673"/>
        <v>0</v>
      </c>
      <c r="DS622" s="210">
        <f t="shared" si="1673"/>
        <v>0</v>
      </c>
      <c r="DT622" s="210">
        <f t="shared" si="1673"/>
        <v>0</v>
      </c>
      <c r="DU622" s="210">
        <f t="shared" si="1849"/>
        <v>0</v>
      </c>
      <c r="DV622" s="210">
        <f t="shared" si="1849"/>
        <v>0</v>
      </c>
      <c r="DW622" s="210">
        <f t="shared" si="1849"/>
        <v>0</v>
      </c>
      <c r="DX622" s="210">
        <f t="shared" si="1849"/>
        <v>0</v>
      </c>
      <c r="DY622" s="210">
        <f t="shared" si="1849"/>
        <v>0</v>
      </c>
      <c r="DZ622" s="210">
        <f t="shared" si="1849"/>
        <v>0</v>
      </c>
      <c r="EA622" s="210">
        <f t="shared" si="1849"/>
        <v>0</v>
      </c>
      <c r="EB622" s="210">
        <f t="shared" si="1849"/>
        <v>0</v>
      </c>
      <c r="EC622" s="210">
        <f t="shared" si="1849"/>
        <v>0</v>
      </c>
      <c r="ED622" s="210">
        <f t="shared" si="1849"/>
        <v>0</v>
      </c>
      <c r="EE622" s="210">
        <f t="shared" si="1849"/>
        <v>0</v>
      </c>
      <c r="EF622" s="210">
        <f t="shared" si="1849"/>
        <v>0</v>
      </c>
      <c r="EG622" s="210">
        <f t="shared" si="1850"/>
        <v>0</v>
      </c>
      <c r="EH622" s="210">
        <f t="shared" si="1850"/>
        <v>0</v>
      </c>
      <c r="EI622" s="210">
        <f t="shared" si="1850"/>
        <v>0</v>
      </c>
      <c r="EJ622" s="210">
        <f t="shared" si="1780"/>
        <v>0</v>
      </c>
      <c r="EK622" s="210">
        <f t="shared" si="1780"/>
        <v>0</v>
      </c>
      <c r="EL622" s="210">
        <f t="shared" si="1780"/>
        <v>0</v>
      </c>
      <c r="EM622" s="210">
        <f t="shared" si="1780"/>
        <v>0</v>
      </c>
      <c r="EN622" s="210">
        <f t="shared" si="1780"/>
        <v>0</v>
      </c>
      <c r="EO622" s="210">
        <f t="shared" si="1780"/>
        <v>0</v>
      </c>
      <c r="EP622" s="210">
        <f t="shared" si="1715"/>
        <v>0</v>
      </c>
      <c r="EQ622" s="210">
        <f t="shared" si="1715"/>
        <v>0</v>
      </c>
      <c r="ES622" s="210">
        <f t="shared" si="1865"/>
        <v>0</v>
      </c>
      <c r="ET622" s="210">
        <f t="shared" si="1866"/>
        <v>0</v>
      </c>
      <c r="EU622" s="210">
        <f t="shared" si="1867"/>
        <v>0</v>
      </c>
      <c r="EV622" s="210">
        <f t="shared" si="1868"/>
        <v>0</v>
      </c>
      <c r="EW622" s="210">
        <f t="shared" si="1869"/>
        <v>0</v>
      </c>
      <c r="EX622" s="210">
        <f t="shared" si="1870"/>
        <v>0</v>
      </c>
      <c r="EY622" s="210">
        <f t="shared" si="1871"/>
        <v>0</v>
      </c>
      <c r="EZ622" s="210">
        <f t="shared" si="1872"/>
        <v>0</v>
      </c>
      <c r="FA622" s="210">
        <f t="shared" si="1873"/>
        <v>0</v>
      </c>
      <c r="FB622" s="210">
        <f t="shared" si="1874"/>
        <v>0</v>
      </c>
      <c r="FC622" s="210">
        <f t="shared" si="1875"/>
        <v>0</v>
      </c>
      <c r="FD622" s="210">
        <f t="shared" si="1876"/>
        <v>0</v>
      </c>
      <c r="FE622" s="210">
        <f t="shared" si="1877"/>
        <v>0</v>
      </c>
      <c r="FF622" s="210">
        <f t="shared" si="1878"/>
        <v>0</v>
      </c>
      <c r="FG622" s="210">
        <f t="shared" si="1879"/>
        <v>0</v>
      </c>
      <c r="FI622" s="211">
        <f t="shared" si="1781"/>
        <v>0</v>
      </c>
      <c r="FJ622" s="211">
        <f t="shared" si="1782"/>
        <v>0</v>
      </c>
      <c r="FK622" s="211">
        <f t="shared" si="1783"/>
        <v>0</v>
      </c>
      <c r="FL622" s="211">
        <f t="shared" si="1784"/>
        <v>0</v>
      </c>
      <c r="FM622" s="211">
        <f t="shared" si="1785"/>
        <v>0</v>
      </c>
      <c r="FN622" s="211">
        <f t="shared" si="1786"/>
        <v>0</v>
      </c>
      <c r="FO622" s="211">
        <f t="shared" si="1787"/>
        <v>0</v>
      </c>
      <c r="FP622" s="211">
        <f t="shared" si="1788"/>
        <v>0</v>
      </c>
      <c r="FQ622" s="211">
        <f t="shared" si="1789"/>
        <v>0</v>
      </c>
      <c r="FR622" s="211">
        <f t="shared" si="1790"/>
        <v>0</v>
      </c>
      <c r="FS622" s="211">
        <f t="shared" si="1791"/>
        <v>0</v>
      </c>
      <c r="FT622" s="211">
        <f t="shared" si="1792"/>
        <v>0</v>
      </c>
      <c r="FU622" s="211">
        <f t="shared" si="1793"/>
        <v>0</v>
      </c>
      <c r="FV622" s="211">
        <f t="shared" si="1794"/>
        <v>0</v>
      </c>
      <c r="FW622" s="211">
        <f t="shared" si="1795"/>
        <v>0</v>
      </c>
      <c r="FX622" s="211">
        <f t="shared" si="1796"/>
        <v>0</v>
      </c>
      <c r="FY622" s="211">
        <f t="shared" si="1797"/>
        <v>0</v>
      </c>
      <c r="FZ622" s="211">
        <f t="shared" si="1798"/>
        <v>0</v>
      </c>
      <c r="GA622" s="211">
        <f t="shared" si="1799"/>
        <v>0</v>
      </c>
      <c r="GB622" s="211">
        <f t="shared" si="1800"/>
        <v>0</v>
      </c>
      <c r="GC622" s="211">
        <f t="shared" si="1801"/>
        <v>0</v>
      </c>
      <c r="GD622" s="211">
        <f t="shared" si="1802"/>
        <v>0</v>
      </c>
      <c r="GE622" s="211">
        <f t="shared" si="1803"/>
        <v>0</v>
      </c>
      <c r="GF622" s="211">
        <f t="shared" si="1804"/>
        <v>0</v>
      </c>
      <c r="GG622" s="211">
        <f t="shared" si="1805"/>
        <v>0</v>
      </c>
      <c r="GH622" s="211">
        <f t="shared" si="1806"/>
        <v>0</v>
      </c>
      <c r="GI622" s="211">
        <f t="shared" si="1807"/>
        <v>0</v>
      </c>
      <c r="GJ622" s="211">
        <f t="shared" si="1808"/>
        <v>0</v>
      </c>
      <c r="GK622" s="211">
        <f t="shared" si="1809"/>
        <v>0</v>
      </c>
      <c r="GL622" s="211">
        <f t="shared" si="1810"/>
        <v>0</v>
      </c>
    </row>
    <row r="623" spans="3:194">
      <c r="C623" s="25"/>
      <c r="D623" s="220">
        <v>6302</v>
      </c>
      <c r="E623" s="220"/>
      <c r="F623" s="221"/>
      <c r="G623" s="224">
        <f t="shared" si="1965"/>
        <v>0</v>
      </c>
      <c r="H623" s="224">
        <f t="shared" si="1966"/>
        <v>0</v>
      </c>
      <c r="I623" s="222"/>
      <c r="J623" s="222"/>
      <c r="K623" s="222"/>
      <c r="L623" s="222"/>
      <c r="M623" s="222"/>
      <c r="N623" s="222"/>
      <c r="O623" s="222"/>
      <c r="P623" s="222"/>
      <c r="Q623" s="224">
        <f t="shared" si="1967"/>
        <v>0</v>
      </c>
      <c r="R623" s="222"/>
      <c r="S623" s="222"/>
      <c r="T623" s="222"/>
      <c r="U623" s="222"/>
      <c r="V623" s="224">
        <f t="shared" si="1968"/>
        <v>0</v>
      </c>
      <c r="W623" s="222"/>
      <c r="X623" s="222"/>
      <c r="Y623" s="222"/>
      <c r="Z623" s="222"/>
      <c r="AA623" s="224">
        <f t="shared" si="1969"/>
        <v>0</v>
      </c>
      <c r="AB623" s="222"/>
      <c r="AC623" s="222"/>
      <c r="AD623" s="222"/>
      <c r="AE623" s="222"/>
      <c r="AF623" s="224">
        <f t="shared" si="1970"/>
        <v>0</v>
      </c>
      <c r="AG623" s="222"/>
      <c r="AH623" s="222"/>
      <c r="AI623" s="222"/>
      <c r="AJ623" s="222"/>
      <c r="AK623" s="224">
        <f t="shared" si="1971"/>
        <v>0</v>
      </c>
      <c r="AL623" s="224">
        <f t="shared" si="1972"/>
        <v>0</v>
      </c>
      <c r="AM623" s="222"/>
      <c r="AN623" s="222"/>
      <c r="AO623" s="222"/>
      <c r="AP623" s="222"/>
      <c r="AQ623" s="222"/>
      <c r="AR623" s="222"/>
      <c r="AS623" s="222"/>
      <c r="AT623" s="222"/>
      <c r="AU623" s="224">
        <f t="shared" si="1973"/>
        <v>0</v>
      </c>
      <c r="AV623" s="222"/>
      <c r="AW623" s="222"/>
      <c r="AX623" s="222"/>
      <c r="AY623" s="222"/>
      <c r="AZ623" s="224">
        <f t="shared" si="1974"/>
        <v>0</v>
      </c>
      <c r="BA623" s="222"/>
      <c r="BB623" s="222"/>
      <c r="BC623" s="222"/>
      <c r="BD623" s="222"/>
      <c r="BE623" s="224">
        <f t="shared" si="1975"/>
        <v>0</v>
      </c>
      <c r="BF623" s="222"/>
      <c r="BG623" s="222"/>
      <c r="BH623" s="222"/>
      <c r="BI623" s="222"/>
      <c r="BJ623" s="224">
        <f t="shared" si="1976"/>
        <v>0</v>
      </c>
      <c r="BK623" s="222"/>
      <c r="BL623" s="222"/>
      <c r="BM623" s="222"/>
      <c r="BN623" s="222"/>
      <c r="BO623" s="224">
        <f t="shared" si="1977"/>
        <v>0</v>
      </c>
      <c r="BP623" s="222"/>
      <c r="BQ623" s="222"/>
      <c r="BR623" s="222"/>
      <c r="BS623" s="222"/>
      <c r="BT623" s="224">
        <f t="shared" si="1978"/>
        <v>0</v>
      </c>
      <c r="BU623" s="222"/>
      <c r="BV623" s="222"/>
      <c r="BW623" s="222"/>
      <c r="BX623" s="222"/>
      <c r="BY623" s="224">
        <f t="shared" si="1979"/>
        <v>0</v>
      </c>
      <c r="BZ623" s="222"/>
      <c r="CA623" s="222"/>
      <c r="CB623" s="222"/>
      <c r="CC623" s="222"/>
      <c r="CD623" s="224">
        <f t="shared" si="1980"/>
        <v>0</v>
      </c>
      <c r="CE623" s="222"/>
      <c r="CF623" s="222"/>
      <c r="CG623" s="222"/>
      <c r="CH623" s="222"/>
      <c r="CI623" s="224">
        <f t="shared" si="1981"/>
        <v>0</v>
      </c>
      <c r="CJ623" s="222"/>
      <c r="CK623" s="222"/>
      <c r="CL623" s="222"/>
      <c r="CM623" s="222"/>
      <c r="CN623" s="224">
        <f t="shared" si="1982"/>
        <v>0</v>
      </c>
      <c r="CO623" s="222"/>
      <c r="CP623" s="222"/>
      <c r="CQ623" s="222"/>
      <c r="CR623" s="222"/>
      <c r="CS623" s="209">
        <f t="shared" si="1882"/>
        <v>0</v>
      </c>
      <c r="CT623" s="205"/>
      <c r="CU623" s="210">
        <f t="shared" si="1961"/>
        <v>0</v>
      </c>
      <c r="CV623" s="210">
        <f t="shared" si="1961"/>
        <v>0</v>
      </c>
      <c r="CW623" s="210">
        <f t="shared" si="1851"/>
        <v>0</v>
      </c>
      <c r="CX623" s="210">
        <f t="shared" si="1852"/>
        <v>0</v>
      </c>
      <c r="CY623" s="210">
        <f t="shared" si="1853"/>
        <v>0</v>
      </c>
      <c r="CZ623" s="210">
        <f t="shared" si="1854"/>
        <v>0</v>
      </c>
      <c r="DA623" s="210">
        <f t="shared" si="1962"/>
        <v>0</v>
      </c>
      <c r="DB623" s="210">
        <f t="shared" si="1962"/>
        <v>0</v>
      </c>
      <c r="DC623" s="210">
        <f t="shared" si="1855"/>
        <v>0</v>
      </c>
      <c r="DD623" s="210">
        <f t="shared" si="1856"/>
        <v>0</v>
      </c>
      <c r="DE623" s="210">
        <f t="shared" si="1857"/>
        <v>0</v>
      </c>
      <c r="DF623" s="210">
        <f t="shared" si="1858"/>
        <v>0</v>
      </c>
      <c r="DG623" s="210">
        <f t="shared" si="1859"/>
        <v>0</v>
      </c>
      <c r="DH623" s="210">
        <f t="shared" si="1860"/>
        <v>0</v>
      </c>
      <c r="DI623" s="210">
        <f t="shared" si="1861"/>
        <v>0</v>
      </c>
      <c r="DJ623" s="210">
        <f t="shared" si="1862"/>
        <v>0</v>
      </c>
      <c r="DK623" s="210">
        <f t="shared" si="1863"/>
        <v>0</v>
      </c>
      <c r="DL623" s="210">
        <f t="shared" si="1864"/>
        <v>0</v>
      </c>
      <c r="DN623" s="210">
        <f t="shared" si="1673"/>
        <v>0</v>
      </c>
      <c r="DO623" s="210">
        <f t="shared" si="1673"/>
        <v>0</v>
      </c>
      <c r="DP623" s="210">
        <f t="shared" si="1673"/>
        <v>0</v>
      </c>
      <c r="DQ623" s="210">
        <f t="shared" si="1673"/>
        <v>0</v>
      </c>
      <c r="DR623" s="210">
        <f t="shared" si="1673"/>
        <v>0</v>
      </c>
      <c r="DS623" s="210">
        <f t="shared" si="1673"/>
        <v>0</v>
      </c>
      <c r="DT623" s="210">
        <f t="shared" ref="DT623:EA655" si="1983">IF((M623-AQ623)&gt;0,0,M623-AQ623)</f>
        <v>0</v>
      </c>
      <c r="DU623" s="210">
        <f t="shared" si="1849"/>
        <v>0</v>
      </c>
      <c r="DV623" s="210">
        <f t="shared" si="1849"/>
        <v>0</v>
      </c>
      <c r="DW623" s="210">
        <f t="shared" si="1849"/>
        <v>0</v>
      </c>
      <c r="DX623" s="210">
        <f t="shared" si="1849"/>
        <v>0</v>
      </c>
      <c r="DY623" s="210">
        <f t="shared" si="1849"/>
        <v>0</v>
      </c>
      <c r="DZ623" s="210">
        <f t="shared" si="1849"/>
        <v>0</v>
      </c>
      <c r="EA623" s="210">
        <f t="shared" si="1849"/>
        <v>0</v>
      </c>
      <c r="EB623" s="210">
        <f t="shared" ref="EB623:EL667" si="1984">IF((U623-AY623)&gt;0,0,U623-AY623)</f>
        <v>0</v>
      </c>
      <c r="EC623" s="210">
        <f t="shared" si="1984"/>
        <v>0</v>
      </c>
      <c r="ED623" s="210">
        <f t="shared" si="1984"/>
        <v>0</v>
      </c>
      <c r="EE623" s="210">
        <f t="shared" si="1984"/>
        <v>0</v>
      </c>
      <c r="EF623" s="210">
        <f t="shared" si="1984"/>
        <v>0</v>
      </c>
      <c r="EG623" s="210">
        <f t="shared" si="1850"/>
        <v>0</v>
      </c>
      <c r="EH623" s="210">
        <f t="shared" si="1850"/>
        <v>0</v>
      </c>
      <c r="EI623" s="210">
        <f t="shared" si="1850"/>
        <v>0</v>
      </c>
      <c r="EJ623" s="210">
        <f t="shared" si="1780"/>
        <v>0</v>
      </c>
      <c r="EK623" s="210">
        <f t="shared" si="1780"/>
        <v>0</v>
      </c>
      <c r="EL623" s="210">
        <f t="shared" si="1780"/>
        <v>0</v>
      </c>
      <c r="EM623" s="210">
        <f t="shared" si="1780"/>
        <v>0</v>
      </c>
      <c r="EN623" s="210">
        <f t="shared" si="1780"/>
        <v>0</v>
      </c>
      <c r="EO623" s="210">
        <f t="shared" si="1780"/>
        <v>0</v>
      </c>
      <c r="EP623" s="210">
        <f t="shared" si="1715"/>
        <v>0</v>
      </c>
      <c r="EQ623" s="210">
        <f t="shared" si="1715"/>
        <v>0</v>
      </c>
      <c r="ES623" s="210">
        <f t="shared" si="1865"/>
        <v>0</v>
      </c>
      <c r="ET623" s="210">
        <f t="shared" si="1866"/>
        <v>0</v>
      </c>
      <c r="EU623" s="210">
        <f t="shared" si="1867"/>
        <v>0</v>
      </c>
      <c r="EV623" s="210">
        <f t="shared" si="1868"/>
        <v>0</v>
      </c>
      <c r="EW623" s="210">
        <f t="shared" si="1869"/>
        <v>0</v>
      </c>
      <c r="EX623" s="210">
        <f t="shared" si="1870"/>
        <v>0</v>
      </c>
      <c r="EY623" s="210">
        <f t="shared" si="1871"/>
        <v>0</v>
      </c>
      <c r="EZ623" s="210">
        <f t="shared" si="1872"/>
        <v>0</v>
      </c>
      <c r="FA623" s="210">
        <f t="shared" si="1873"/>
        <v>0</v>
      </c>
      <c r="FB623" s="210">
        <f t="shared" si="1874"/>
        <v>0</v>
      </c>
      <c r="FC623" s="210">
        <f t="shared" si="1875"/>
        <v>0</v>
      </c>
      <c r="FD623" s="210">
        <f t="shared" si="1876"/>
        <v>0</v>
      </c>
      <c r="FE623" s="210">
        <f t="shared" si="1877"/>
        <v>0</v>
      </c>
      <c r="FF623" s="210">
        <f t="shared" si="1878"/>
        <v>0</v>
      </c>
      <c r="FG623" s="210">
        <f t="shared" si="1879"/>
        <v>0</v>
      </c>
      <c r="FI623" s="211">
        <f t="shared" si="1781"/>
        <v>0</v>
      </c>
      <c r="FJ623" s="211">
        <f t="shared" si="1782"/>
        <v>0</v>
      </c>
      <c r="FK623" s="211">
        <f t="shared" si="1783"/>
        <v>0</v>
      </c>
      <c r="FL623" s="211">
        <f t="shared" si="1784"/>
        <v>0</v>
      </c>
      <c r="FM623" s="211">
        <f t="shared" si="1785"/>
        <v>0</v>
      </c>
      <c r="FN623" s="211">
        <f t="shared" si="1786"/>
        <v>0</v>
      </c>
      <c r="FO623" s="211">
        <f t="shared" si="1787"/>
        <v>0</v>
      </c>
      <c r="FP623" s="211">
        <f t="shared" si="1788"/>
        <v>0</v>
      </c>
      <c r="FQ623" s="211">
        <f t="shared" si="1789"/>
        <v>0</v>
      </c>
      <c r="FR623" s="211">
        <f t="shared" si="1790"/>
        <v>0</v>
      </c>
      <c r="FS623" s="211">
        <f t="shared" si="1791"/>
        <v>0</v>
      </c>
      <c r="FT623" s="211">
        <f t="shared" si="1792"/>
        <v>0</v>
      </c>
      <c r="FU623" s="211">
        <f t="shared" si="1793"/>
        <v>0</v>
      </c>
      <c r="FV623" s="211">
        <f t="shared" si="1794"/>
        <v>0</v>
      </c>
      <c r="FW623" s="211">
        <f t="shared" si="1795"/>
        <v>0</v>
      </c>
      <c r="FX623" s="211">
        <f t="shared" si="1796"/>
        <v>0</v>
      </c>
      <c r="FY623" s="211">
        <f t="shared" si="1797"/>
        <v>0</v>
      </c>
      <c r="FZ623" s="211">
        <f t="shared" si="1798"/>
        <v>0</v>
      </c>
      <c r="GA623" s="211">
        <f t="shared" si="1799"/>
        <v>0</v>
      </c>
      <c r="GB623" s="211">
        <f t="shared" si="1800"/>
        <v>0</v>
      </c>
      <c r="GC623" s="211">
        <f t="shared" si="1801"/>
        <v>0</v>
      </c>
      <c r="GD623" s="211">
        <f t="shared" si="1802"/>
        <v>0</v>
      </c>
      <c r="GE623" s="211">
        <f t="shared" si="1803"/>
        <v>0</v>
      </c>
      <c r="GF623" s="211">
        <f t="shared" si="1804"/>
        <v>0</v>
      </c>
      <c r="GG623" s="211">
        <f t="shared" si="1805"/>
        <v>0</v>
      </c>
      <c r="GH623" s="211">
        <f t="shared" si="1806"/>
        <v>0</v>
      </c>
      <c r="GI623" s="211">
        <f t="shared" si="1807"/>
        <v>0</v>
      </c>
      <c r="GJ623" s="211">
        <f t="shared" si="1808"/>
        <v>0</v>
      </c>
      <c r="GK623" s="211">
        <f t="shared" si="1809"/>
        <v>0</v>
      </c>
      <c r="GL623" s="211">
        <f t="shared" si="1810"/>
        <v>0</v>
      </c>
    </row>
    <row r="624" spans="3:194" ht="28.5">
      <c r="C624" s="30" t="s">
        <v>1181</v>
      </c>
      <c r="D624" s="212">
        <v>6400</v>
      </c>
      <c r="E624" s="213" t="s">
        <v>31</v>
      </c>
      <c r="F624" s="213" t="s">
        <v>31</v>
      </c>
      <c r="G624" s="215"/>
      <c r="H624" s="215"/>
      <c r="I624" s="215"/>
      <c r="J624" s="215"/>
      <c r="K624" s="215"/>
      <c r="L624" s="215"/>
      <c r="M624" s="215"/>
      <c r="N624" s="215"/>
      <c r="O624" s="215"/>
      <c r="P624" s="215"/>
      <c r="Q624" s="215"/>
      <c r="R624" s="215"/>
      <c r="S624" s="215"/>
      <c r="T624" s="215"/>
      <c r="U624" s="215"/>
      <c r="V624" s="215"/>
      <c r="W624" s="215"/>
      <c r="X624" s="215"/>
      <c r="Y624" s="215"/>
      <c r="Z624" s="215"/>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15"/>
      <c r="BK624" s="215"/>
      <c r="BL624" s="215"/>
      <c r="BM624" s="215"/>
      <c r="BN624" s="215"/>
      <c r="BO624" s="215"/>
      <c r="BP624" s="215"/>
      <c r="BQ624" s="215"/>
      <c r="BR624" s="215"/>
      <c r="BS624" s="215"/>
      <c r="BT624" s="215"/>
      <c r="BU624" s="215"/>
      <c r="BV624" s="215"/>
      <c r="BW624" s="215"/>
      <c r="BX624" s="215"/>
      <c r="BY624" s="215"/>
      <c r="BZ624" s="215"/>
      <c r="CA624" s="215"/>
      <c r="CB624" s="215"/>
      <c r="CC624" s="215"/>
      <c r="CD624" s="215"/>
      <c r="CE624" s="215"/>
      <c r="CF624" s="215"/>
      <c r="CG624" s="215"/>
      <c r="CH624" s="215"/>
      <c r="CI624" s="215"/>
      <c r="CJ624" s="215"/>
      <c r="CK624" s="215"/>
      <c r="CL624" s="215"/>
      <c r="CM624" s="215"/>
      <c r="CN624" s="215"/>
      <c r="CO624" s="215"/>
      <c r="CP624" s="215"/>
      <c r="CQ624" s="215"/>
      <c r="CR624" s="215"/>
      <c r="CS624" s="209">
        <f t="shared" si="1882"/>
        <v>0</v>
      </c>
      <c r="CT624" s="205"/>
      <c r="CU624" s="210">
        <f t="shared" si="1961"/>
        <v>0</v>
      </c>
      <c r="CV624" s="210">
        <f t="shared" si="1961"/>
        <v>0</v>
      </c>
      <c r="CW624" s="210">
        <f t="shared" si="1851"/>
        <v>0</v>
      </c>
      <c r="CX624" s="210">
        <f t="shared" si="1852"/>
        <v>0</v>
      </c>
      <c r="CY624" s="210">
        <f t="shared" si="1853"/>
        <v>0</v>
      </c>
      <c r="CZ624" s="210">
        <f t="shared" si="1854"/>
        <v>0</v>
      </c>
      <c r="DA624" s="210">
        <f t="shared" si="1962"/>
        <v>0</v>
      </c>
      <c r="DB624" s="210">
        <f t="shared" si="1962"/>
        <v>0</v>
      </c>
      <c r="DC624" s="210">
        <f t="shared" si="1855"/>
        <v>0</v>
      </c>
      <c r="DD624" s="210">
        <f t="shared" si="1856"/>
        <v>0</v>
      </c>
      <c r="DE624" s="210">
        <f t="shared" si="1857"/>
        <v>0</v>
      </c>
      <c r="DF624" s="210">
        <f t="shared" si="1858"/>
        <v>0</v>
      </c>
      <c r="DG624" s="210">
        <f t="shared" si="1859"/>
        <v>0</v>
      </c>
      <c r="DH624" s="210">
        <f t="shared" si="1860"/>
        <v>0</v>
      </c>
      <c r="DI624" s="210">
        <f t="shared" si="1861"/>
        <v>0</v>
      </c>
      <c r="DJ624" s="210">
        <f t="shared" si="1862"/>
        <v>0</v>
      </c>
      <c r="DK624" s="210">
        <f t="shared" si="1863"/>
        <v>0</v>
      </c>
      <c r="DL624" s="210">
        <f t="shared" si="1864"/>
        <v>0</v>
      </c>
      <c r="DN624" s="210">
        <f t="shared" ref="DN624:DY661" si="1985">IF((G624-AK624)&gt;0,0,G624-AK624)</f>
        <v>0</v>
      </c>
      <c r="DO624" s="210">
        <f t="shared" si="1985"/>
        <v>0</v>
      </c>
      <c r="DP624" s="210">
        <f t="shared" si="1985"/>
        <v>0</v>
      </c>
      <c r="DQ624" s="210">
        <f t="shared" si="1985"/>
        <v>0</v>
      </c>
      <c r="DR624" s="210">
        <f t="shared" si="1985"/>
        <v>0</v>
      </c>
      <c r="DS624" s="210">
        <f t="shared" si="1985"/>
        <v>0</v>
      </c>
      <c r="DT624" s="210">
        <f t="shared" si="1983"/>
        <v>0</v>
      </c>
      <c r="DU624" s="210">
        <f t="shared" si="1983"/>
        <v>0</v>
      </c>
      <c r="DV624" s="210">
        <f t="shared" si="1983"/>
        <v>0</v>
      </c>
      <c r="DW624" s="210">
        <f t="shared" si="1983"/>
        <v>0</v>
      </c>
      <c r="DX624" s="210">
        <f t="shared" si="1983"/>
        <v>0</v>
      </c>
      <c r="DY624" s="210">
        <f t="shared" si="1983"/>
        <v>0</v>
      </c>
      <c r="DZ624" s="210">
        <f t="shared" si="1983"/>
        <v>0</v>
      </c>
      <c r="EA624" s="210">
        <f t="shared" si="1983"/>
        <v>0</v>
      </c>
      <c r="EB624" s="210">
        <f t="shared" si="1984"/>
        <v>0</v>
      </c>
      <c r="EC624" s="210">
        <f t="shared" si="1984"/>
        <v>0</v>
      </c>
      <c r="ED624" s="210">
        <f t="shared" si="1984"/>
        <v>0</v>
      </c>
      <c r="EE624" s="210">
        <f t="shared" si="1984"/>
        <v>0</v>
      </c>
      <c r="EF624" s="210">
        <f t="shared" si="1984"/>
        <v>0</v>
      </c>
      <c r="EG624" s="210">
        <f t="shared" si="1850"/>
        <v>0</v>
      </c>
      <c r="EH624" s="210">
        <f t="shared" si="1850"/>
        <v>0</v>
      </c>
      <c r="EI624" s="210">
        <f t="shared" si="1850"/>
        <v>0</v>
      </c>
      <c r="EJ624" s="210">
        <f t="shared" si="1780"/>
        <v>0</v>
      </c>
      <c r="EK624" s="210">
        <f t="shared" si="1780"/>
        <v>0</v>
      </c>
      <c r="EL624" s="210">
        <f t="shared" si="1780"/>
        <v>0</v>
      </c>
      <c r="EM624" s="210">
        <f t="shared" si="1780"/>
        <v>0</v>
      </c>
      <c r="EN624" s="210">
        <f t="shared" si="1780"/>
        <v>0</v>
      </c>
      <c r="EO624" s="210">
        <f t="shared" si="1780"/>
        <v>0</v>
      </c>
      <c r="EP624" s="210">
        <f t="shared" si="1715"/>
        <v>0</v>
      </c>
      <c r="EQ624" s="210">
        <f t="shared" si="1715"/>
        <v>0</v>
      </c>
      <c r="ES624" s="210">
        <f t="shared" si="1865"/>
        <v>0</v>
      </c>
      <c r="ET624" s="210">
        <f t="shared" si="1866"/>
        <v>0</v>
      </c>
      <c r="EU624" s="210">
        <f t="shared" si="1867"/>
        <v>0</v>
      </c>
      <c r="EV624" s="210">
        <f t="shared" si="1868"/>
        <v>0</v>
      </c>
      <c r="EW624" s="210">
        <f t="shared" si="1869"/>
        <v>0</v>
      </c>
      <c r="EX624" s="210">
        <f t="shared" si="1870"/>
        <v>0</v>
      </c>
      <c r="EY624" s="210">
        <f t="shared" si="1871"/>
        <v>0</v>
      </c>
      <c r="EZ624" s="210">
        <f t="shared" si="1872"/>
        <v>0</v>
      </c>
      <c r="FA624" s="210">
        <f t="shared" si="1873"/>
        <v>0</v>
      </c>
      <c r="FB624" s="210">
        <f t="shared" si="1874"/>
        <v>0</v>
      </c>
      <c r="FC624" s="210">
        <f t="shared" si="1875"/>
        <v>0</v>
      </c>
      <c r="FD624" s="210">
        <f t="shared" si="1876"/>
        <v>0</v>
      </c>
      <c r="FE624" s="210">
        <f t="shared" si="1877"/>
        <v>0</v>
      </c>
      <c r="FF624" s="210">
        <f t="shared" si="1878"/>
        <v>0</v>
      </c>
      <c r="FG624" s="210">
        <f t="shared" si="1879"/>
        <v>0</v>
      </c>
      <c r="FI624" s="211">
        <f t="shared" si="1781"/>
        <v>0</v>
      </c>
      <c r="FJ624" s="211">
        <f t="shared" si="1782"/>
        <v>0</v>
      </c>
      <c r="FK624" s="211">
        <f t="shared" si="1783"/>
        <v>0</v>
      </c>
      <c r="FL624" s="211">
        <f t="shared" si="1784"/>
        <v>0</v>
      </c>
      <c r="FM624" s="211">
        <f t="shared" si="1785"/>
        <v>0</v>
      </c>
      <c r="FN624" s="211">
        <f t="shared" si="1786"/>
        <v>0</v>
      </c>
      <c r="FO624" s="211">
        <f t="shared" si="1787"/>
        <v>0</v>
      </c>
      <c r="FP624" s="211">
        <f t="shared" si="1788"/>
        <v>0</v>
      </c>
      <c r="FQ624" s="211">
        <f t="shared" si="1789"/>
        <v>0</v>
      </c>
      <c r="FR624" s="211">
        <f t="shared" si="1790"/>
        <v>0</v>
      </c>
      <c r="FS624" s="211">
        <f t="shared" si="1791"/>
        <v>0</v>
      </c>
      <c r="FT624" s="211">
        <f t="shared" si="1792"/>
        <v>0</v>
      </c>
      <c r="FU624" s="211">
        <f t="shared" si="1793"/>
        <v>0</v>
      </c>
      <c r="FV624" s="211">
        <f t="shared" si="1794"/>
        <v>0</v>
      </c>
      <c r="FW624" s="211">
        <f t="shared" si="1795"/>
        <v>0</v>
      </c>
      <c r="FX624" s="211">
        <f t="shared" si="1796"/>
        <v>0</v>
      </c>
      <c r="FY624" s="211">
        <f t="shared" si="1797"/>
        <v>0</v>
      </c>
      <c r="FZ624" s="211">
        <f t="shared" si="1798"/>
        <v>0</v>
      </c>
      <c r="GA624" s="211">
        <f t="shared" si="1799"/>
        <v>0</v>
      </c>
      <c r="GB624" s="211">
        <f t="shared" si="1800"/>
        <v>0</v>
      </c>
      <c r="GC624" s="211">
        <f t="shared" si="1801"/>
        <v>0</v>
      </c>
      <c r="GD624" s="211">
        <f t="shared" si="1802"/>
        <v>0</v>
      </c>
      <c r="GE624" s="211">
        <f t="shared" si="1803"/>
        <v>0</v>
      </c>
      <c r="GF624" s="211">
        <f t="shared" si="1804"/>
        <v>0</v>
      </c>
      <c r="GG624" s="211">
        <f t="shared" si="1805"/>
        <v>0</v>
      </c>
      <c r="GH624" s="211">
        <f t="shared" si="1806"/>
        <v>0</v>
      </c>
      <c r="GI624" s="211">
        <f t="shared" si="1807"/>
        <v>0</v>
      </c>
      <c r="GJ624" s="211">
        <f t="shared" si="1808"/>
        <v>0</v>
      </c>
      <c r="GK624" s="211">
        <f t="shared" si="1809"/>
        <v>0</v>
      </c>
      <c r="GL624" s="211">
        <f t="shared" si="1810"/>
        <v>0</v>
      </c>
    </row>
    <row r="625" spans="1:194" ht="28.5">
      <c r="C625" s="29" t="s">
        <v>14</v>
      </c>
      <c r="D625" s="206">
        <v>6500</v>
      </c>
      <c r="E625" s="207" t="s">
        <v>31</v>
      </c>
      <c r="F625" s="207" t="s">
        <v>31</v>
      </c>
      <c r="G625" s="208">
        <f>+G626+G759+G782+G814+G827+G832+G855</f>
        <v>163759.1</v>
      </c>
      <c r="H625" s="208">
        <f t="shared" ref="H625:BS625" si="1986">+H626+H759+H782+H814+H827+H832+H855</f>
        <v>144672</v>
      </c>
      <c r="I625" s="208">
        <f t="shared" si="1986"/>
        <v>5605.5</v>
      </c>
      <c r="J625" s="208">
        <f t="shared" si="1986"/>
        <v>5591.4000000000005</v>
      </c>
      <c r="K625" s="208">
        <f t="shared" si="1986"/>
        <v>12803.6</v>
      </c>
      <c r="L625" s="208">
        <f t="shared" si="1986"/>
        <v>11966.8</v>
      </c>
      <c r="M625" s="208">
        <f t="shared" si="1986"/>
        <v>0</v>
      </c>
      <c r="N625" s="208">
        <f t="shared" si="1986"/>
        <v>0</v>
      </c>
      <c r="O625" s="208">
        <f t="shared" si="1986"/>
        <v>145350</v>
      </c>
      <c r="P625" s="208">
        <f t="shared" si="1986"/>
        <v>127113.79999999999</v>
      </c>
      <c r="Q625" s="208">
        <f t="shared" si="1986"/>
        <v>140300.20000000001</v>
      </c>
      <c r="R625" s="208">
        <f t="shared" si="1986"/>
        <v>1792.5</v>
      </c>
      <c r="S625" s="208">
        <f t="shared" si="1986"/>
        <v>0</v>
      </c>
      <c r="T625" s="208">
        <f t="shared" si="1986"/>
        <v>0</v>
      </c>
      <c r="U625" s="208">
        <f t="shared" si="1986"/>
        <v>138507.70000000001</v>
      </c>
      <c r="V625" s="208">
        <f t="shared" si="1986"/>
        <v>114964.74</v>
      </c>
      <c r="W625" s="208">
        <f t="shared" si="1986"/>
        <v>1792.5</v>
      </c>
      <c r="X625" s="208">
        <f t="shared" si="1986"/>
        <v>0</v>
      </c>
      <c r="Y625" s="208">
        <f t="shared" si="1986"/>
        <v>0</v>
      </c>
      <c r="Z625" s="208">
        <f t="shared" si="1986"/>
        <v>113172.34000000001</v>
      </c>
      <c r="AA625" s="208">
        <f t="shared" si="1986"/>
        <v>113783.70000000001</v>
      </c>
      <c r="AB625" s="208">
        <f t="shared" si="1986"/>
        <v>1792.5</v>
      </c>
      <c r="AC625" s="208">
        <f t="shared" si="1986"/>
        <v>0</v>
      </c>
      <c r="AD625" s="208">
        <f t="shared" si="1986"/>
        <v>0</v>
      </c>
      <c r="AE625" s="208">
        <f t="shared" si="1986"/>
        <v>111991.20000000001</v>
      </c>
      <c r="AF625" s="208">
        <f t="shared" si="1986"/>
        <v>113783.70000000001</v>
      </c>
      <c r="AG625" s="208">
        <f t="shared" si="1986"/>
        <v>1792.5</v>
      </c>
      <c r="AH625" s="208">
        <f t="shared" si="1986"/>
        <v>0</v>
      </c>
      <c r="AI625" s="208">
        <f t="shared" si="1986"/>
        <v>0</v>
      </c>
      <c r="AJ625" s="208">
        <f t="shared" si="1986"/>
        <v>111991.20000000001</v>
      </c>
      <c r="AK625" s="208">
        <f t="shared" si="1986"/>
        <v>160445.69999999998</v>
      </c>
      <c r="AL625" s="208">
        <f t="shared" si="1986"/>
        <v>141378.70000000001</v>
      </c>
      <c r="AM625" s="208">
        <f t="shared" si="1986"/>
        <v>5605.5</v>
      </c>
      <c r="AN625" s="208">
        <f t="shared" si="1986"/>
        <v>5591.4000000000005</v>
      </c>
      <c r="AO625" s="208">
        <f t="shared" si="1986"/>
        <v>12803.6</v>
      </c>
      <c r="AP625" s="208">
        <f t="shared" si="1986"/>
        <v>11966.8</v>
      </c>
      <c r="AQ625" s="208">
        <f t="shared" si="1986"/>
        <v>0</v>
      </c>
      <c r="AR625" s="208">
        <f t="shared" si="1986"/>
        <v>0</v>
      </c>
      <c r="AS625" s="208">
        <f t="shared" si="1986"/>
        <v>142036.59999999998</v>
      </c>
      <c r="AT625" s="208">
        <f t="shared" si="1986"/>
        <v>123820.5</v>
      </c>
      <c r="AU625" s="208">
        <f t="shared" si="1986"/>
        <v>140300.1</v>
      </c>
      <c r="AV625" s="208">
        <f t="shared" si="1986"/>
        <v>1792.5</v>
      </c>
      <c r="AW625" s="208">
        <f t="shared" si="1986"/>
        <v>0</v>
      </c>
      <c r="AX625" s="208">
        <f t="shared" si="1986"/>
        <v>0</v>
      </c>
      <c r="AY625" s="208">
        <f t="shared" si="1986"/>
        <v>138507.6</v>
      </c>
      <c r="AZ625" s="208">
        <f t="shared" si="1986"/>
        <v>43551.799999999996</v>
      </c>
      <c r="BA625" s="208">
        <f t="shared" si="1986"/>
        <v>1792.5</v>
      </c>
      <c r="BB625" s="208">
        <f t="shared" si="1986"/>
        <v>0</v>
      </c>
      <c r="BC625" s="208">
        <f t="shared" si="1986"/>
        <v>0</v>
      </c>
      <c r="BD625" s="208">
        <f t="shared" si="1986"/>
        <v>41759.299999999996</v>
      </c>
      <c r="BE625" s="208">
        <f t="shared" si="1986"/>
        <v>1004.5</v>
      </c>
      <c r="BF625" s="208">
        <f t="shared" si="1986"/>
        <v>0</v>
      </c>
      <c r="BG625" s="208">
        <f t="shared" si="1986"/>
        <v>0</v>
      </c>
      <c r="BH625" s="208">
        <f t="shared" si="1986"/>
        <v>0</v>
      </c>
      <c r="BI625" s="208">
        <f t="shared" si="1986"/>
        <v>1004.5</v>
      </c>
      <c r="BJ625" s="208">
        <f t="shared" si="1986"/>
        <v>1004.5</v>
      </c>
      <c r="BK625" s="208">
        <f t="shared" si="1986"/>
        <v>0</v>
      </c>
      <c r="BL625" s="208">
        <f t="shared" si="1986"/>
        <v>0</v>
      </c>
      <c r="BM625" s="208">
        <f t="shared" si="1986"/>
        <v>0</v>
      </c>
      <c r="BN625" s="208">
        <f t="shared" si="1986"/>
        <v>1004.5</v>
      </c>
      <c r="BO625" s="208">
        <f t="shared" si="1986"/>
        <v>166731</v>
      </c>
      <c r="BP625" s="208">
        <f t="shared" si="1986"/>
        <v>5605.5</v>
      </c>
      <c r="BQ625" s="208">
        <f t="shared" si="1986"/>
        <v>12803.6</v>
      </c>
      <c r="BR625" s="208">
        <f t="shared" si="1986"/>
        <v>0</v>
      </c>
      <c r="BS625" s="208">
        <f t="shared" si="1986"/>
        <v>148321.9</v>
      </c>
      <c r="BT625" s="208">
        <f t="shared" ref="BT625:CR625" si="1987">+BT626+BT759+BT782+BT814+BT827+BT832+BT855</f>
        <v>140300.20000000001</v>
      </c>
      <c r="BU625" s="208">
        <f t="shared" si="1987"/>
        <v>1792.5</v>
      </c>
      <c r="BV625" s="208">
        <f t="shared" si="1987"/>
        <v>0</v>
      </c>
      <c r="BW625" s="208">
        <f t="shared" si="1987"/>
        <v>0</v>
      </c>
      <c r="BX625" s="208">
        <f t="shared" si="1987"/>
        <v>138507.70000000001</v>
      </c>
      <c r="BY625" s="208">
        <f t="shared" si="1987"/>
        <v>114964.84000000001</v>
      </c>
      <c r="BZ625" s="208">
        <f t="shared" si="1987"/>
        <v>1792.5</v>
      </c>
      <c r="CA625" s="208">
        <f t="shared" si="1987"/>
        <v>0</v>
      </c>
      <c r="CB625" s="208">
        <f t="shared" si="1987"/>
        <v>0</v>
      </c>
      <c r="CC625" s="208">
        <f t="shared" si="1987"/>
        <v>113172.34000000001</v>
      </c>
      <c r="CD625" s="208">
        <f t="shared" si="1987"/>
        <v>160445.69999999998</v>
      </c>
      <c r="CE625" s="208">
        <f t="shared" si="1987"/>
        <v>5605.5</v>
      </c>
      <c r="CF625" s="208">
        <f t="shared" si="1987"/>
        <v>12803.6</v>
      </c>
      <c r="CG625" s="208">
        <f t="shared" si="1987"/>
        <v>0</v>
      </c>
      <c r="CH625" s="208">
        <f t="shared" si="1987"/>
        <v>142036.59999999998</v>
      </c>
      <c r="CI625" s="208">
        <f t="shared" si="1987"/>
        <v>140300.1</v>
      </c>
      <c r="CJ625" s="208">
        <f t="shared" si="1987"/>
        <v>1792.5</v>
      </c>
      <c r="CK625" s="208">
        <f t="shared" si="1987"/>
        <v>0</v>
      </c>
      <c r="CL625" s="208">
        <f t="shared" si="1987"/>
        <v>0</v>
      </c>
      <c r="CM625" s="208">
        <f t="shared" si="1987"/>
        <v>138507.6</v>
      </c>
      <c r="CN625" s="208">
        <f t="shared" si="1987"/>
        <v>43551.799999999996</v>
      </c>
      <c r="CO625" s="208">
        <f t="shared" si="1987"/>
        <v>1792.5</v>
      </c>
      <c r="CP625" s="208">
        <f t="shared" si="1987"/>
        <v>0</v>
      </c>
      <c r="CQ625" s="208">
        <f t="shared" si="1987"/>
        <v>0</v>
      </c>
      <c r="CR625" s="208">
        <f t="shared" si="1987"/>
        <v>41759.299999999996</v>
      </c>
      <c r="CS625" s="209">
        <f t="shared" si="1882"/>
        <v>4090484.86</v>
      </c>
      <c r="CT625" s="205"/>
      <c r="CU625" s="210">
        <f t="shared" si="1961"/>
        <v>0</v>
      </c>
      <c r="CV625" s="210">
        <f t="shared" si="1961"/>
        <v>0</v>
      </c>
      <c r="CW625" s="210">
        <f t="shared" si="1851"/>
        <v>0</v>
      </c>
      <c r="CX625" s="210">
        <f t="shared" si="1852"/>
        <v>-0.10000000000582077</v>
      </c>
      <c r="CY625" s="210">
        <f t="shared" si="1853"/>
        <v>0</v>
      </c>
      <c r="CZ625" s="210">
        <f t="shared" si="1854"/>
        <v>0</v>
      </c>
      <c r="DA625" s="210">
        <f t="shared" si="1962"/>
        <v>0</v>
      </c>
      <c r="DB625" s="210">
        <f t="shared" si="1962"/>
        <v>0</v>
      </c>
      <c r="DC625" s="210">
        <f t="shared" si="1855"/>
        <v>0</v>
      </c>
      <c r="DD625" s="210">
        <f t="shared" si="1856"/>
        <v>0</v>
      </c>
      <c r="DE625" s="210">
        <f t="shared" si="1857"/>
        <v>0</v>
      </c>
      <c r="DF625" s="210">
        <f t="shared" si="1858"/>
        <v>0</v>
      </c>
      <c r="DG625" s="210">
        <f t="shared" si="1859"/>
        <v>0</v>
      </c>
      <c r="DH625" s="210">
        <f t="shared" si="1860"/>
        <v>0</v>
      </c>
      <c r="DI625" s="210">
        <f t="shared" si="1861"/>
        <v>0</v>
      </c>
      <c r="DJ625" s="210">
        <f t="shared" si="1862"/>
        <v>0</v>
      </c>
      <c r="DK625" s="210">
        <f t="shared" si="1863"/>
        <v>0</v>
      </c>
      <c r="DL625" s="210">
        <f t="shared" si="1864"/>
        <v>0</v>
      </c>
      <c r="DN625" s="210">
        <f t="shared" si="1985"/>
        <v>0</v>
      </c>
      <c r="DO625" s="210">
        <f t="shared" si="1985"/>
        <v>0</v>
      </c>
      <c r="DP625" s="210">
        <f t="shared" si="1985"/>
        <v>0</v>
      </c>
      <c r="DQ625" s="210">
        <f t="shared" si="1985"/>
        <v>0</v>
      </c>
      <c r="DR625" s="210">
        <f t="shared" si="1985"/>
        <v>0</v>
      </c>
      <c r="DS625" s="210">
        <f t="shared" si="1985"/>
        <v>0</v>
      </c>
      <c r="DT625" s="210">
        <f t="shared" si="1983"/>
        <v>0</v>
      </c>
      <c r="DU625" s="210">
        <f t="shared" si="1983"/>
        <v>0</v>
      </c>
      <c r="DV625" s="210">
        <f t="shared" si="1983"/>
        <v>0</v>
      </c>
      <c r="DW625" s="210">
        <f t="shared" si="1983"/>
        <v>0</v>
      </c>
      <c r="DX625" s="210">
        <f t="shared" si="1983"/>
        <v>0</v>
      </c>
      <c r="DY625" s="210">
        <f t="shared" si="1983"/>
        <v>0</v>
      </c>
      <c r="DZ625" s="210">
        <f t="shared" si="1983"/>
        <v>0</v>
      </c>
      <c r="EA625" s="210">
        <f t="shared" si="1983"/>
        <v>0</v>
      </c>
      <c r="EB625" s="210">
        <f t="shared" si="1984"/>
        <v>0</v>
      </c>
      <c r="EC625" s="210">
        <f t="shared" si="1984"/>
        <v>0</v>
      </c>
      <c r="ED625" s="210">
        <f t="shared" si="1984"/>
        <v>0</v>
      </c>
      <c r="EE625" s="210">
        <f t="shared" si="1984"/>
        <v>0</v>
      </c>
      <c r="EF625" s="210">
        <f t="shared" si="1984"/>
        <v>0</v>
      </c>
      <c r="EG625" s="210">
        <f t="shared" si="1850"/>
        <v>0</v>
      </c>
      <c r="EH625" s="210">
        <f t="shared" si="1850"/>
        <v>0</v>
      </c>
      <c r="EI625" s="210">
        <f t="shared" si="1850"/>
        <v>0</v>
      </c>
      <c r="EJ625" s="210">
        <f t="shared" si="1780"/>
        <v>0</v>
      </c>
      <c r="EK625" s="210">
        <f t="shared" si="1780"/>
        <v>0</v>
      </c>
      <c r="EL625" s="210">
        <f t="shared" si="1780"/>
        <v>0</v>
      </c>
      <c r="EM625" s="210">
        <f t="shared" si="1780"/>
        <v>0</v>
      </c>
      <c r="EN625" s="210">
        <f t="shared" si="1780"/>
        <v>0</v>
      </c>
      <c r="EO625" s="210">
        <f t="shared" si="1780"/>
        <v>0</v>
      </c>
      <c r="EP625" s="210">
        <f t="shared" si="1715"/>
        <v>0</v>
      </c>
      <c r="EQ625" s="210">
        <f t="shared" si="1715"/>
        <v>0</v>
      </c>
      <c r="ES625" s="210">
        <f t="shared" si="1865"/>
        <v>0</v>
      </c>
      <c r="ET625" s="210">
        <f t="shared" si="1866"/>
        <v>0</v>
      </c>
      <c r="EU625" s="210">
        <f t="shared" si="1867"/>
        <v>0</v>
      </c>
      <c r="EV625" s="210">
        <f t="shared" si="1868"/>
        <v>0</v>
      </c>
      <c r="EW625" s="210">
        <f t="shared" si="1869"/>
        <v>0</v>
      </c>
      <c r="EX625" s="210">
        <f t="shared" si="1870"/>
        <v>0</v>
      </c>
      <c r="EY625" s="210">
        <f t="shared" si="1871"/>
        <v>0</v>
      </c>
      <c r="EZ625" s="210">
        <f t="shared" si="1872"/>
        <v>0</v>
      </c>
      <c r="FA625" s="210">
        <f t="shared" si="1873"/>
        <v>0</v>
      </c>
      <c r="FB625" s="210">
        <f t="shared" si="1874"/>
        <v>0</v>
      </c>
      <c r="FC625" s="210">
        <f t="shared" si="1875"/>
        <v>0</v>
      </c>
      <c r="FD625" s="210">
        <f t="shared" si="1876"/>
        <v>0</v>
      </c>
      <c r="FE625" s="210">
        <f t="shared" si="1877"/>
        <v>0</v>
      </c>
      <c r="FF625" s="210">
        <f t="shared" si="1878"/>
        <v>0</v>
      </c>
      <c r="FG625" s="210">
        <f t="shared" si="1879"/>
        <v>0</v>
      </c>
      <c r="FI625" s="211">
        <f t="shared" si="1781"/>
        <v>0</v>
      </c>
      <c r="FJ625" s="211">
        <f t="shared" si="1782"/>
        <v>0</v>
      </c>
      <c r="FK625" s="211">
        <f t="shared" si="1783"/>
        <v>0</v>
      </c>
      <c r="FL625" s="211">
        <f t="shared" si="1784"/>
        <v>0</v>
      </c>
      <c r="FM625" s="211">
        <f t="shared" si="1785"/>
        <v>0</v>
      </c>
      <c r="FN625" s="211">
        <f t="shared" si="1786"/>
        <v>0</v>
      </c>
      <c r="FO625" s="211">
        <f t="shared" si="1787"/>
        <v>0</v>
      </c>
      <c r="FP625" s="211">
        <f t="shared" si="1788"/>
        <v>0</v>
      </c>
      <c r="FQ625" s="211">
        <f t="shared" si="1789"/>
        <v>0</v>
      </c>
      <c r="FR625" s="211">
        <f t="shared" si="1790"/>
        <v>0</v>
      </c>
      <c r="FS625" s="211">
        <f t="shared" si="1791"/>
        <v>0</v>
      </c>
      <c r="FT625" s="211">
        <f t="shared" si="1792"/>
        <v>0</v>
      </c>
      <c r="FU625" s="211">
        <f t="shared" si="1793"/>
        <v>0</v>
      </c>
      <c r="FV625" s="211">
        <f t="shared" si="1794"/>
        <v>0</v>
      </c>
      <c r="FW625" s="211">
        <f t="shared" si="1795"/>
        <v>0</v>
      </c>
      <c r="FX625" s="211">
        <f t="shared" si="1796"/>
        <v>0</v>
      </c>
      <c r="FY625" s="211">
        <f t="shared" si="1797"/>
        <v>0</v>
      </c>
      <c r="FZ625" s="211">
        <f t="shared" si="1798"/>
        <v>0</v>
      </c>
      <c r="GA625" s="211">
        <f t="shared" si="1799"/>
        <v>0</v>
      </c>
      <c r="GB625" s="211">
        <f t="shared" si="1800"/>
        <v>0</v>
      </c>
      <c r="GC625" s="211">
        <f t="shared" si="1801"/>
        <v>0</v>
      </c>
      <c r="GD625" s="211">
        <f t="shared" si="1802"/>
        <v>0</v>
      </c>
      <c r="GE625" s="211">
        <f t="shared" si="1803"/>
        <v>0</v>
      </c>
      <c r="GF625" s="211">
        <f t="shared" si="1804"/>
        <v>0</v>
      </c>
      <c r="GG625" s="211">
        <f t="shared" si="1805"/>
        <v>0</v>
      </c>
      <c r="GH625" s="211">
        <f t="shared" si="1806"/>
        <v>0</v>
      </c>
      <c r="GI625" s="211">
        <f t="shared" si="1807"/>
        <v>0</v>
      </c>
      <c r="GJ625" s="211">
        <f t="shared" si="1808"/>
        <v>0</v>
      </c>
      <c r="GK625" s="211">
        <f t="shared" si="1809"/>
        <v>0</v>
      </c>
      <c r="GL625" s="211">
        <f t="shared" si="1810"/>
        <v>0</v>
      </c>
    </row>
    <row r="626" spans="1:194" ht="28.5">
      <c r="C626" s="30" t="s">
        <v>15</v>
      </c>
      <c r="D626" s="212">
        <v>6501</v>
      </c>
      <c r="E626" s="213" t="s">
        <v>31</v>
      </c>
      <c r="F626" s="214">
        <f>SUM(G629:G646,G649:G677,G680:G756)</f>
        <v>109463.7</v>
      </c>
      <c r="G626" s="215">
        <f>+G627+G647+G678</f>
        <v>109463.7</v>
      </c>
      <c r="H626" s="215">
        <f>+H627+H647+H678</f>
        <v>92058.1</v>
      </c>
      <c r="I626" s="215">
        <f t="shared" ref="I626:BT626" si="1988">+I627+I647+I678</f>
        <v>3920.4</v>
      </c>
      <c r="J626" s="215">
        <f t="shared" si="1988"/>
        <v>3907.7000000000003</v>
      </c>
      <c r="K626" s="215">
        <f t="shared" si="1988"/>
        <v>12803.6</v>
      </c>
      <c r="L626" s="215">
        <f t="shared" si="1988"/>
        <v>11966.8</v>
      </c>
      <c r="M626" s="215">
        <f t="shared" si="1988"/>
        <v>0</v>
      </c>
      <c r="N626" s="215">
        <f t="shared" si="1988"/>
        <v>0</v>
      </c>
      <c r="O626" s="215">
        <f t="shared" si="1988"/>
        <v>92739.7</v>
      </c>
      <c r="P626" s="215">
        <f t="shared" si="1988"/>
        <v>76183.599999999991</v>
      </c>
      <c r="Q626" s="215">
        <f t="shared" si="1988"/>
        <v>84301.5</v>
      </c>
      <c r="R626" s="215">
        <f t="shared" si="1988"/>
        <v>0</v>
      </c>
      <c r="S626" s="215">
        <f t="shared" si="1988"/>
        <v>0</v>
      </c>
      <c r="T626" s="215">
        <f t="shared" si="1988"/>
        <v>0</v>
      </c>
      <c r="U626" s="215">
        <f t="shared" si="1988"/>
        <v>84301.5</v>
      </c>
      <c r="V626" s="215">
        <f t="shared" si="1988"/>
        <v>58737.54</v>
      </c>
      <c r="W626" s="215">
        <f t="shared" si="1988"/>
        <v>0</v>
      </c>
      <c r="X626" s="215">
        <f t="shared" si="1988"/>
        <v>0</v>
      </c>
      <c r="Y626" s="215">
        <f t="shared" si="1988"/>
        <v>0</v>
      </c>
      <c r="Z626" s="215">
        <f t="shared" si="1988"/>
        <v>58737.54</v>
      </c>
      <c r="AA626" s="215">
        <f t="shared" si="1988"/>
        <v>58237.5</v>
      </c>
      <c r="AB626" s="215">
        <f t="shared" si="1988"/>
        <v>0</v>
      </c>
      <c r="AC626" s="215">
        <f t="shared" si="1988"/>
        <v>0</v>
      </c>
      <c r="AD626" s="215">
        <f t="shared" si="1988"/>
        <v>0</v>
      </c>
      <c r="AE626" s="215">
        <f t="shared" si="1988"/>
        <v>58237.5</v>
      </c>
      <c r="AF626" s="215">
        <f t="shared" si="1988"/>
        <v>58237.5</v>
      </c>
      <c r="AG626" s="215">
        <f t="shared" si="1988"/>
        <v>0</v>
      </c>
      <c r="AH626" s="215">
        <f t="shared" si="1988"/>
        <v>0</v>
      </c>
      <c r="AI626" s="215">
        <f t="shared" si="1988"/>
        <v>0</v>
      </c>
      <c r="AJ626" s="215">
        <f t="shared" si="1988"/>
        <v>58237.5</v>
      </c>
      <c r="AK626" s="215">
        <f t="shared" si="1988"/>
        <v>106150.3</v>
      </c>
      <c r="AL626" s="215">
        <f t="shared" si="1988"/>
        <v>88764.800000000003</v>
      </c>
      <c r="AM626" s="215">
        <f t="shared" si="1988"/>
        <v>3920.4</v>
      </c>
      <c r="AN626" s="215">
        <f t="shared" si="1988"/>
        <v>3907.7000000000003</v>
      </c>
      <c r="AO626" s="215">
        <f t="shared" si="1988"/>
        <v>12803.6</v>
      </c>
      <c r="AP626" s="215">
        <f t="shared" si="1988"/>
        <v>11966.8</v>
      </c>
      <c r="AQ626" s="215">
        <f t="shared" si="1988"/>
        <v>0</v>
      </c>
      <c r="AR626" s="215">
        <f t="shared" si="1988"/>
        <v>0</v>
      </c>
      <c r="AS626" s="215">
        <f t="shared" si="1988"/>
        <v>89426.299999999988</v>
      </c>
      <c r="AT626" s="215">
        <f t="shared" si="1988"/>
        <v>72890.3</v>
      </c>
      <c r="AU626" s="215">
        <f t="shared" si="1988"/>
        <v>84301.4</v>
      </c>
      <c r="AV626" s="215">
        <f t="shared" si="1988"/>
        <v>0</v>
      </c>
      <c r="AW626" s="215">
        <f t="shared" si="1988"/>
        <v>0</v>
      </c>
      <c r="AX626" s="215">
        <f t="shared" si="1988"/>
        <v>0</v>
      </c>
      <c r="AY626" s="215">
        <f t="shared" si="1988"/>
        <v>84301.4</v>
      </c>
      <c r="AZ626" s="215">
        <f t="shared" si="1988"/>
        <v>0</v>
      </c>
      <c r="BA626" s="215">
        <f t="shared" si="1988"/>
        <v>0</v>
      </c>
      <c r="BB626" s="215">
        <f t="shared" si="1988"/>
        <v>0</v>
      </c>
      <c r="BC626" s="215">
        <f t="shared" si="1988"/>
        <v>0</v>
      </c>
      <c r="BD626" s="215">
        <f t="shared" si="1988"/>
        <v>0</v>
      </c>
      <c r="BE626" s="215">
        <f t="shared" si="1988"/>
        <v>0</v>
      </c>
      <c r="BF626" s="215">
        <f t="shared" si="1988"/>
        <v>0</v>
      </c>
      <c r="BG626" s="215">
        <f t="shared" si="1988"/>
        <v>0</v>
      </c>
      <c r="BH626" s="215">
        <f t="shared" si="1988"/>
        <v>0</v>
      </c>
      <c r="BI626" s="215">
        <f t="shared" si="1988"/>
        <v>0</v>
      </c>
      <c r="BJ626" s="215">
        <f t="shared" si="1988"/>
        <v>0</v>
      </c>
      <c r="BK626" s="215">
        <f t="shared" si="1988"/>
        <v>0</v>
      </c>
      <c r="BL626" s="215">
        <f t="shared" si="1988"/>
        <v>0</v>
      </c>
      <c r="BM626" s="215">
        <f t="shared" si="1988"/>
        <v>0</v>
      </c>
      <c r="BN626" s="215">
        <f t="shared" si="1988"/>
        <v>0</v>
      </c>
      <c r="BO626" s="215">
        <f t="shared" si="1988"/>
        <v>112435.6</v>
      </c>
      <c r="BP626" s="215">
        <f t="shared" si="1988"/>
        <v>3920.4</v>
      </c>
      <c r="BQ626" s="215">
        <f t="shared" si="1988"/>
        <v>12803.6</v>
      </c>
      <c r="BR626" s="215">
        <f t="shared" si="1988"/>
        <v>0</v>
      </c>
      <c r="BS626" s="215">
        <f t="shared" si="1988"/>
        <v>95711.6</v>
      </c>
      <c r="BT626" s="215">
        <f t="shared" si="1988"/>
        <v>84301.5</v>
      </c>
      <c r="BU626" s="215">
        <f t="shared" ref="BU626:CR626" si="1989">+BU627+BU647+BU678</f>
        <v>0</v>
      </c>
      <c r="BV626" s="215">
        <f t="shared" si="1989"/>
        <v>0</v>
      </c>
      <c r="BW626" s="215">
        <f t="shared" si="1989"/>
        <v>0</v>
      </c>
      <c r="BX626" s="215">
        <f t="shared" si="1989"/>
        <v>84301.5</v>
      </c>
      <c r="BY626" s="215">
        <f t="shared" si="1989"/>
        <v>58737.54</v>
      </c>
      <c r="BZ626" s="215">
        <f t="shared" si="1989"/>
        <v>0</v>
      </c>
      <c r="CA626" s="215">
        <f t="shared" si="1989"/>
        <v>0</v>
      </c>
      <c r="CB626" s="215">
        <f t="shared" si="1989"/>
        <v>0</v>
      </c>
      <c r="CC626" s="215">
        <f t="shared" si="1989"/>
        <v>58737.54</v>
      </c>
      <c r="CD626" s="215">
        <f t="shared" si="1989"/>
        <v>106150.3</v>
      </c>
      <c r="CE626" s="215">
        <f t="shared" si="1989"/>
        <v>3920.4</v>
      </c>
      <c r="CF626" s="215">
        <f t="shared" si="1989"/>
        <v>12803.6</v>
      </c>
      <c r="CG626" s="215">
        <f t="shared" si="1989"/>
        <v>0</v>
      </c>
      <c r="CH626" s="215">
        <f t="shared" si="1989"/>
        <v>89426.299999999988</v>
      </c>
      <c r="CI626" s="215">
        <f t="shared" si="1989"/>
        <v>84301.4</v>
      </c>
      <c r="CJ626" s="215">
        <f t="shared" si="1989"/>
        <v>0</v>
      </c>
      <c r="CK626" s="215">
        <f t="shared" si="1989"/>
        <v>0</v>
      </c>
      <c r="CL626" s="215">
        <f t="shared" si="1989"/>
        <v>0</v>
      </c>
      <c r="CM626" s="215">
        <f t="shared" si="1989"/>
        <v>84301.4</v>
      </c>
      <c r="CN626" s="215">
        <f t="shared" si="1989"/>
        <v>0</v>
      </c>
      <c r="CO626" s="215">
        <f t="shared" si="1989"/>
        <v>0</v>
      </c>
      <c r="CP626" s="215">
        <f t="shared" si="1989"/>
        <v>0</v>
      </c>
      <c r="CQ626" s="215">
        <f t="shared" si="1989"/>
        <v>0</v>
      </c>
      <c r="CR626" s="215">
        <f t="shared" si="1989"/>
        <v>0</v>
      </c>
      <c r="CS626" s="209">
        <f t="shared" si="1882"/>
        <v>2372357.36</v>
      </c>
      <c r="CT626" s="205"/>
      <c r="CU626" s="210">
        <f t="shared" si="1961"/>
        <v>0</v>
      </c>
      <c r="CV626" s="210">
        <f t="shared" si="1961"/>
        <v>0</v>
      </c>
      <c r="CW626" s="210">
        <f t="shared" si="1851"/>
        <v>0</v>
      </c>
      <c r="CX626" s="210">
        <f t="shared" si="1852"/>
        <v>0</v>
      </c>
      <c r="CY626" s="210">
        <f t="shared" si="1853"/>
        <v>0</v>
      </c>
      <c r="CZ626" s="210">
        <f t="shared" si="1854"/>
        <v>0</v>
      </c>
      <c r="DA626" s="210">
        <f t="shared" si="1962"/>
        <v>0</v>
      </c>
      <c r="DB626" s="210">
        <f t="shared" si="1962"/>
        <v>0</v>
      </c>
      <c r="DC626" s="210">
        <f t="shared" si="1855"/>
        <v>0</v>
      </c>
      <c r="DD626" s="210">
        <f t="shared" si="1856"/>
        <v>0</v>
      </c>
      <c r="DE626" s="210">
        <f t="shared" si="1857"/>
        <v>0</v>
      </c>
      <c r="DF626" s="210">
        <f t="shared" si="1858"/>
        <v>0</v>
      </c>
      <c r="DG626" s="210">
        <f t="shared" si="1859"/>
        <v>0</v>
      </c>
      <c r="DH626" s="210">
        <f t="shared" si="1860"/>
        <v>0</v>
      </c>
      <c r="DI626" s="210">
        <f t="shared" si="1861"/>
        <v>0</v>
      </c>
      <c r="DJ626" s="210">
        <f t="shared" si="1862"/>
        <v>0</v>
      </c>
      <c r="DK626" s="210">
        <f t="shared" si="1863"/>
        <v>0</v>
      </c>
      <c r="DL626" s="210">
        <f t="shared" si="1864"/>
        <v>0</v>
      </c>
      <c r="DN626" s="210">
        <f t="shared" si="1985"/>
        <v>0</v>
      </c>
      <c r="DO626" s="210">
        <f t="shared" si="1985"/>
        <v>0</v>
      </c>
      <c r="DP626" s="210">
        <f t="shared" si="1985"/>
        <v>0</v>
      </c>
      <c r="DQ626" s="210">
        <f t="shared" si="1985"/>
        <v>0</v>
      </c>
      <c r="DR626" s="210">
        <f t="shared" si="1985"/>
        <v>0</v>
      </c>
      <c r="DS626" s="210">
        <f t="shared" si="1985"/>
        <v>0</v>
      </c>
      <c r="DT626" s="210">
        <f t="shared" si="1983"/>
        <v>0</v>
      </c>
      <c r="DU626" s="210">
        <f t="shared" si="1983"/>
        <v>0</v>
      </c>
      <c r="DV626" s="210">
        <f t="shared" si="1983"/>
        <v>0</v>
      </c>
      <c r="DW626" s="210">
        <f t="shared" si="1983"/>
        <v>0</v>
      </c>
      <c r="DX626" s="210">
        <f t="shared" si="1983"/>
        <v>0</v>
      </c>
      <c r="DY626" s="210">
        <f t="shared" si="1983"/>
        <v>0</v>
      </c>
      <c r="DZ626" s="210">
        <f t="shared" si="1983"/>
        <v>0</v>
      </c>
      <c r="EA626" s="210">
        <f t="shared" si="1983"/>
        <v>0</v>
      </c>
      <c r="EB626" s="210">
        <f t="shared" si="1984"/>
        <v>0</v>
      </c>
      <c r="EC626" s="210">
        <f t="shared" si="1984"/>
        <v>0</v>
      </c>
      <c r="ED626" s="210">
        <f t="shared" si="1984"/>
        <v>0</v>
      </c>
      <c r="EE626" s="210">
        <f t="shared" si="1984"/>
        <v>0</v>
      </c>
      <c r="EF626" s="210">
        <f t="shared" si="1984"/>
        <v>0</v>
      </c>
      <c r="EG626" s="210">
        <f t="shared" si="1850"/>
        <v>0</v>
      </c>
      <c r="EH626" s="210">
        <f t="shared" si="1850"/>
        <v>0</v>
      </c>
      <c r="EI626" s="210">
        <f t="shared" si="1850"/>
        <v>0</v>
      </c>
      <c r="EJ626" s="210">
        <f t="shared" si="1780"/>
        <v>0</v>
      </c>
      <c r="EK626" s="210">
        <f t="shared" si="1780"/>
        <v>0</v>
      </c>
      <c r="EL626" s="210">
        <f t="shared" si="1780"/>
        <v>0</v>
      </c>
      <c r="EM626" s="210">
        <f t="shared" si="1780"/>
        <v>0</v>
      </c>
      <c r="EN626" s="210">
        <f t="shared" si="1780"/>
        <v>0</v>
      </c>
      <c r="EO626" s="210">
        <f t="shared" si="1780"/>
        <v>0</v>
      </c>
      <c r="EP626" s="210">
        <f t="shared" si="1715"/>
        <v>0</v>
      </c>
      <c r="EQ626" s="210">
        <f t="shared" si="1715"/>
        <v>0</v>
      </c>
      <c r="ES626" s="210">
        <f t="shared" si="1865"/>
        <v>0</v>
      </c>
      <c r="ET626" s="210">
        <f t="shared" si="1866"/>
        <v>0</v>
      </c>
      <c r="EU626" s="210">
        <f t="shared" si="1867"/>
        <v>0</v>
      </c>
      <c r="EV626" s="210">
        <f t="shared" si="1868"/>
        <v>0</v>
      </c>
      <c r="EW626" s="210">
        <f t="shared" si="1869"/>
        <v>0</v>
      </c>
      <c r="EX626" s="210">
        <f t="shared" si="1870"/>
        <v>0</v>
      </c>
      <c r="EY626" s="210">
        <f t="shared" si="1871"/>
        <v>0</v>
      </c>
      <c r="EZ626" s="210">
        <f t="shared" si="1872"/>
        <v>0</v>
      </c>
      <c r="FA626" s="210">
        <f t="shared" si="1873"/>
        <v>0</v>
      </c>
      <c r="FB626" s="210">
        <f t="shared" si="1874"/>
        <v>0</v>
      </c>
      <c r="FC626" s="210">
        <f t="shared" si="1875"/>
        <v>0</v>
      </c>
      <c r="FD626" s="210">
        <f t="shared" si="1876"/>
        <v>0</v>
      </c>
      <c r="FE626" s="210">
        <f t="shared" si="1877"/>
        <v>0</v>
      </c>
      <c r="FF626" s="210">
        <f t="shared" si="1878"/>
        <v>0</v>
      </c>
      <c r="FG626" s="210">
        <f t="shared" si="1879"/>
        <v>0</v>
      </c>
      <c r="FI626" s="211">
        <f t="shared" si="1781"/>
        <v>0</v>
      </c>
      <c r="FJ626" s="211">
        <f t="shared" si="1782"/>
        <v>0</v>
      </c>
      <c r="FK626" s="211">
        <f t="shared" si="1783"/>
        <v>0</v>
      </c>
      <c r="FL626" s="211">
        <f t="shared" si="1784"/>
        <v>0</v>
      </c>
      <c r="FM626" s="211">
        <f t="shared" si="1785"/>
        <v>0</v>
      </c>
      <c r="FN626" s="211">
        <f t="shared" si="1786"/>
        <v>0</v>
      </c>
      <c r="FO626" s="211">
        <f t="shared" si="1787"/>
        <v>0</v>
      </c>
      <c r="FP626" s="211">
        <f t="shared" si="1788"/>
        <v>0</v>
      </c>
      <c r="FQ626" s="211">
        <f t="shared" si="1789"/>
        <v>0</v>
      </c>
      <c r="FR626" s="211">
        <f t="shared" si="1790"/>
        <v>0</v>
      </c>
      <c r="FS626" s="211">
        <f t="shared" si="1791"/>
        <v>0</v>
      </c>
      <c r="FT626" s="211">
        <f t="shared" si="1792"/>
        <v>0</v>
      </c>
      <c r="FU626" s="211">
        <f t="shared" si="1793"/>
        <v>0</v>
      </c>
      <c r="FV626" s="211">
        <f t="shared" si="1794"/>
        <v>0</v>
      </c>
      <c r="FW626" s="211">
        <f t="shared" si="1795"/>
        <v>0</v>
      </c>
      <c r="FX626" s="211">
        <f t="shared" si="1796"/>
        <v>0</v>
      </c>
      <c r="FY626" s="211">
        <f t="shared" si="1797"/>
        <v>0</v>
      </c>
      <c r="FZ626" s="211">
        <f t="shared" si="1798"/>
        <v>0</v>
      </c>
      <c r="GA626" s="211">
        <f t="shared" si="1799"/>
        <v>0</v>
      </c>
      <c r="GB626" s="211">
        <f t="shared" si="1800"/>
        <v>0</v>
      </c>
      <c r="GC626" s="211">
        <f t="shared" si="1801"/>
        <v>0</v>
      </c>
      <c r="GD626" s="211">
        <f t="shared" si="1802"/>
        <v>0</v>
      </c>
      <c r="GE626" s="211">
        <f t="shared" si="1803"/>
        <v>0</v>
      </c>
      <c r="GF626" s="211">
        <f t="shared" si="1804"/>
        <v>0</v>
      </c>
      <c r="GG626" s="211">
        <f t="shared" si="1805"/>
        <v>0</v>
      </c>
      <c r="GH626" s="211">
        <f t="shared" si="1806"/>
        <v>0</v>
      </c>
      <c r="GI626" s="211">
        <f t="shared" si="1807"/>
        <v>0</v>
      </c>
      <c r="GJ626" s="211">
        <f t="shared" si="1808"/>
        <v>0</v>
      </c>
      <c r="GK626" s="211">
        <f t="shared" si="1809"/>
        <v>0</v>
      </c>
      <c r="GL626" s="211">
        <f t="shared" si="1810"/>
        <v>0</v>
      </c>
    </row>
    <row r="627" spans="1:194">
      <c r="C627" s="32" t="s">
        <v>51</v>
      </c>
      <c r="D627" s="216">
        <v>6502</v>
      </c>
      <c r="E627" s="217" t="s">
        <v>31</v>
      </c>
      <c r="F627" s="217" t="s">
        <v>31</v>
      </c>
      <c r="G627" s="218">
        <f>SUM(G629:G646)</f>
        <v>83263.399999999994</v>
      </c>
      <c r="H627" s="218">
        <f>SUM(H629:H646)</f>
        <v>68006.3</v>
      </c>
      <c r="I627" s="218">
        <f t="shared" ref="I627:BT627" si="1990">SUM(I629:I646)</f>
        <v>3920.4</v>
      </c>
      <c r="J627" s="218">
        <f t="shared" si="1990"/>
        <v>3907.7000000000003</v>
      </c>
      <c r="K627" s="218">
        <f t="shared" si="1990"/>
        <v>2691.9</v>
      </c>
      <c r="L627" s="218">
        <f t="shared" si="1990"/>
        <v>2633.3999999999996</v>
      </c>
      <c r="M627" s="218">
        <f t="shared" si="1990"/>
        <v>0</v>
      </c>
      <c r="N627" s="218">
        <f t="shared" si="1990"/>
        <v>0</v>
      </c>
      <c r="O627" s="218">
        <f t="shared" si="1990"/>
        <v>76651.099999999991</v>
      </c>
      <c r="P627" s="218">
        <f t="shared" si="1990"/>
        <v>61465.2</v>
      </c>
      <c r="Q627" s="218">
        <f t="shared" si="1990"/>
        <v>71188.2</v>
      </c>
      <c r="R627" s="218">
        <f t="shared" si="1990"/>
        <v>0</v>
      </c>
      <c r="S627" s="218">
        <f t="shared" si="1990"/>
        <v>0</v>
      </c>
      <c r="T627" s="218">
        <f t="shared" si="1990"/>
        <v>0</v>
      </c>
      <c r="U627" s="218">
        <f t="shared" si="1990"/>
        <v>71188.2</v>
      </c>
      <c r="V627" s="218">
        <f t="shared" si="1990"/>
        <v>48580</v>
      </c>
      <c r="W627" s="218">
        <f t="shared" si="1990"/>
        <v>0</v>
      </c>
      <c r="X627" s="218">
        <f t="shared" si="1990"/>
        <v>0</v>
      </c>
      <c r="Y627" s="218">
        <f t="shared" si="1990"/>
        <v>0</v>
      </c>
      <c r="Z627" s="218">
        <f t="shared" si="1990"/>
        <v>48580</v>
      </c>
      <c r="AA627" s="218">
        <f t="shared" si="1990"/>
        <v>49580</v>
      </c>
      <c r="AB627" s="218">
        <f t="shared" si="1990"/>
        <v>0</v>
      </c>
      <c r="AC627" s="218">
        <f t="shared" si="1990"/>
        <v>0</v>
      </c>
      <c r="AD627" s="218">
        <f t="shared" si="1990"/>
        <v>0</v>
      </c>
      <c r="AE627" s="218">
        <f t="shared" si="1990"/>
        <v>49580</v>
      </c>
      <c r="AF627" s="218">
        <f t="shared" si="1990"/>
        <v>49580</v>
      </c>
      <c r="AG627" s="218">
        <f t="shared" si="1990"/>
        <v>0</v>
      </c>
      <c r="AH627" s="218">
        <f t="shared" si="1990"/>
        <v>0</v>
      </c>
      <c r="AI627" s="218">
        <f t="shared" si="1990"/>
        <v>0</v>
      </c>
      <c r="AJ627" s="218">
        <f t="shared" si="1990"/>
        <v>49580</v>
      </c>
      <c r="AK627" s="218">
        <f t="shared" si="1990"/>
        <v>83263.399999999994</v>
      </c>
      <c r="AL627" s="218">
        <f t="shared" si="1990"/>
        <v>68006.3</v>
      </c>
      <c r="AM627" s="218">
        <f t="shared" si="1990"/>
        <v>3920.4</v>
      </c>
      <c r="AN627" s="218">
        <f t="shared" si="1990"/>
        <v>3907.7000000000003</v>
      </c>
      <c r="AO627" s="218">
        <f t="shared" si="1990"/>
        <v>2691.9</v>
      </c>
      <c r="AP627" s="218">
        <f t="shared" si="1990"/>
        <v>2633.3999999999996</v>
      </c>
      <c r="AQ627" s="218">
        <f t="shared" si="1990"/>
        <v>0</v>
      </c>
      <c r="AR627" s="218">
        <f t="shared" si="1990"/>
        <v>0</v>
      </c>
      <c r="AS627" s="218">
        <f t="shared" si="1990"/>
        <v>76651.099999999991</v>
      </c>
      <c r="AT627" s="218">
        <f t="shared" si="1990"/>
        <v>61465.2</v>
      </c>
      <c r="AU627" s="218">
        <f t="shared" si="1990"/>
        <v>71188.2</v>
      </c>
      <c r="AV627" s="218">
        <f t="shared" si="1990"/>
        <v>0</v>
      </c>
      <c r="AW627" s="218">
        <f t="shared" si="1990"/>
        <v>0</v>
      </c>
      <c r="AX627" s="218">
        <f t="shared" si="1990"/>
        <v>0</v>
      </c>
      <c r="AY627" s="218">
        <f t="shared" si="1990"/>
        <v>71188.2</v>
      </c>
      <c r="AZ627" s="218">
        <f t="shared" si="1990"/>
        <v>0</v>
      </c>
      <c r="BA627" s="218">
        <f t="shared" si="1990"/>
        <v>0</v>
      </c>
      <c r="BB627" s="218">
        <f t="shared" si="1990"/>
        <v>0</v>
      </c>
      <c r="BC627" s="218">
        <f t="shared" si="1990"/>
        <v>0</v>
      </c>
      <c r="BD627" s="218">
        <f t="shared" si="1990"/>
        <v>0</v>
      </c>
      <c r="BE627" s="218">
        <f t="shared" si="1990"/>
        <v>0</v>
      </c>
      <c r="BF627" s="218">
        <f t="shared" si="1990"/>
        <v>0</v>
      </c>
      <c r="BG627" s="218">
        <f t="shared" si="1990"/>
        <v>0</v>
      </c>
      <c r="BH627" s="218">
        <f t="shared" si="1990"/>
        <v>0</v>
      </c>
      <c r="BI627" s="218">
        <f t="shared" si="1990"/>
        <v>0</v>
      </c>
      <c r="BJ627" s="218">
        <f t="shared" si="1990"/>
        <v>0</v>
      </c>
      <c r="BK627" s="218">
        <f t="shared" si="1990"/>
        <v>0</v>
      </c>
      <c r="BL627" s="218">
        <f t="shared" si="1990"/>
        <v>0</v>
      </c>
      <c r="BM627" s="218">
        <f t="shared" si="1990"/>
        <v>0</v>
      </c>
      <c r="BN627" s="218">
        <f t="shared" si="1990"/>
        <v>0</v>
      </c>
      <c r="BO627" s="218">
        <f t="shared" si="1990"/>
        <v>86235.3</v>
      </c>
      <c r="BP627" s="218">
        <f t="shared" si="1990"/>
        <v>3920.4</v>
      </c>
      <c r="BQ627" s="218">
        <f t="shared" si="1990"/>
        <v>2691.9</v>
      </c>
      <c r="BR627" s="218">
        <f t="shared" si="1990"/>
        <v>0</v>
      </c>
      <c r="BS627" s="218">
        <f t="shared" si="1990"/>
        <v>79623</v>
      </c>
      <c r="BT627" s="218">
        <f t="shared" si="1990"/>
        <v>71188.2</v>
      </c>
      <c r="BU627" s="218">
        <f t="shared" ref="BU627:CR627" si="1991">SUM(BU629:BU646)</f>
        <v>0</v>
      </c>
      <c r="BV627" s="218">
        <f t="shared" si="1991"/>
        <v>0</v>
      </c>
      <c r="BW627" s="218">
        <f t="shared" si="1991"/>
        <v>0</v>
      </c>
      <c r="BX627" s="218">
        <f t="shared" si="1991"/>
        <v>71188.2</v>
      </c>
      <c r="BY627" s="218">
        <f t="shared" si="1991"/>
        <v>48580</v>
      </c>
      <c r="BZ627" s="218">
        <f t="shared" si="1991"/>
        <v>0</v>
      </c>
      <c r="CA627" s="218">
        <f t="shared" si="1991"/>
        <v>0</v>
      </c>
      <c r="CB627" s="218">
        <f t="shared" si="1991"/>
        <v>0</v>
      </c>
      <c r="CC627" s="218">
        <f t="shared" si="1991"/>
        <v>48580</v>
      </c>
      <c r="CD627" s="218">
        <f t="shared" si="1991"/>
        <v>83263.399999999994</v>
      </c>
      <c r="CE627" s="218">
        <f t="shared" si="1991"/>
        <v>3920.4</v>
      </c>
      <c r="CF627" s="218">
        <f t="shared" si="1991"/>
        <v>2691.9</v>
      </c>
      <c r="CG627" s="218">
        <f t="shared" si="1991"/>
        <v>0</v>
      </c>
      <c r="CH627" s="218">
        <f t="shared" si="1991"/>
        <v>76651.099999999991</v>
      </c>
      <c r="CI627" s="218">
        <f t="shared" si="1991"/>
        <v>71188.2</v>
      </c>
      <c r="CJ627" s="218">
        <f t="shared" si="1991"/>
        <v>0</v>
      </c>
      <c r="CK627" s="218">
        <f t="shared" si="1991"/>
        <v>0</v>
      </c>
      <c r="CL627" s="218">
        <f t="shared" si="1991"/>
        <v>0</v>
      </c>
      <c r="CM627" s="218">
        <f t="shared" si="1991"/>
        <v>71188.2</v>
      </c>
      <c r="CN627" s="218">
        <f t="shared" si="1991"/>
        <v>0</v>
      </c>
      <c r="CO627" s="218">
        <f t="shared" si="1991"/>
        <v>0</v>
      </c>
      <c r="CP627" s="218">
        <f t="shared" si="1991"/>
        <v>0</v>
      </c>
      <c r="CQ627" s="218">
        <f t="shared" si="1991"/>
        <v>0</v>
      </c>
      <c r="CR627" s="218">
        <f t="shared" si="1991"/>
        <v>0</v>
      </c>
      <c r="CS627" s="209">
        <f t="shared" si="1882"/>
        <v>1906221.7999999996</v>
      </c>
      <c r="CT627" s="205"/>
      <c r="CU627" s="210">
        <f t="shared" si="1961"/>
        <v>0</v>
      </c>
      <c r="CV627" s="210">
        <f t="shared" si="1961"/>
        <v>0</v>
      </c>
      <c r="CW627" s="210">
        <f t="shared" si="1851"/>
        <v>0</v>
      </c>
      <c r="CX627" s="210">
        <f t="shared" si="1852"/>
        <v>0</v>
      </c>
      <c r="CY627" s="210">
        <f t="shared" si="1853"/>
        <v>0</v>
      </c>
      <c r="CZ627" s="210">
        <f t="shared" si="1854"/>
        <v>0</v>
      </c>
      <c r="DA627" s="210">
        <f t="shared" si="1962"/>
        <v>0</v>
      </c>
      <c r="DB627" s="210">
        <f t="shared" si="1962"/>
        <v>0</v>
      </c>
      <c r="DC627" s="210">
        <f t="shared" si="1855"/>
        <v>0</v>
      </c>
      <c r="DD627" s="210">
        <f t="shared" si="1856"/>
        <v>0</v>
      </c>
      <c r="DE627" s="210">
        <f t="shared" si="1857"/>
        <v>0</v>
      </c>
      <c r="DF627" s="210">
        <f t="shared" si="1858"/>
        <v>0</v>
      </c>
      <c r="DG627" s="210">
        <f t="shared" si="1859"/>
        <v>0</v>
      </c>
      <c r="DH627" s="210">
        <f t="shared" si="1860"/>
        <v>0</v>
      </c>
      <c r="DI627" s="210">
        <f t="shared" si="1861"/>
        <v>0</v>
      </c>
      <c r="DJ627" s="210">
        <f t="shared" si="1862"/>
        <v>0</v>
      </c>
      <c r="DK627" s="210">
        <f t="shared" si="1863"/>
        <v>0</v>
      </c>
      <c r="DL627" s="210">
        <f t="shared" si="1864"/>
        <v>0</v>
      </c>
      <c r="DN627" s="210">
        <f t="shared" si="1985"/>
        <v>0</v>
      </c>
      <c r="DO627" s="210">
        <f t="shared" si="1985"/>
        <v>0</v>
      </c>
      <c r="DP627" s="210">
        <f t="shared" si="1985"/>
        <v>0</v>
      </c>
      <c r="DQ627" s="210">
        <f t="shared" si="1985"/>
        <v>0</v>
      </c>
      <c r="DR627" s="210">
        <f t="shared" si="1985"/>
        <v>0</v>
      </c>
      <c r="DS627" s="210">
        <f t="shared" si="1985"/>
        <v>0</v>
      </c>
      <c r="DT627" s="210">
        <f t="shared" si="1983"/>
        <v>0</v>
      </c>
      <c r="DU627" s="210">
        <f t="shared" si="1983"/>
        <v>0</v>
      </c>
      <c r="DV627" s="210">
        <f t="shared" si="1983"/>
        <v>0</v>
      </c>
      <c r="DW627" s="210">
        <f t="shared" si="1983"/>
        <v>0</v>
      </c>
      <c r="DX627" s="210">
        <f t="shared" si="1983"/>
        <v>0</v>
      </c>
      <c r="DY627" s="210">
        <f t="shared" si="1983"/>
        <v>0</v>
      </c>
      <c r="DZ627" s="210">
        <f t="shared" si="1983"/>
        <v>0</v>
      </c>
      <c r="EA627" s="210">
        <f t="shared" si="1983"/>
        <v>0</v>
      </c>
      <c r="EB627" s="210">
        <f t="shared" si="1984"/>
        <v>0</v>
      </c>
      <c r="EC627" s="210">
        <f t="shared" si="1984"/>
        <v>0</v>
      </c>
      <c r="ED627" s="210">
        <f t="shared" si="1984"/>
        <v>0</v>
      </c>
      <c r="EE627" s="210">
        <f t="shared" si="1984"/>
        <v>0</v>
      </c>
      <c r="EF627" s="210">
        <f t="shared" si="1984"/>
        <v>0</v>
      </c>
      <c r="EG627" s="210">
        <f t="shared" si="1850"/>
        <v>0</v>
      </c>
      <c r="EH627" s="210">
        <f t="shared" si="1850"/>
        <v>0</v>
      </c>
      <c r="EI627" s="210">
        <f t="shared" si="1850"/>
        <v>0</v>
      </c>
      <c r="EJ627" s="210">
        <f t="shared" si="1780"/>
        <v>0</v>
      </c>
      <c r="EK627" s="210">
        <f t="shared" si="1780"/>
        <v>0</v>
      </c>
      <c r="EL627" s="210">
        <f t="shared" si="1780"/>
        <v>0</v>
      </c>
      <c r="EM627" s="210">
        <f t="shared" si="1780"/>
        <v>0</v>
      </c>
      <c r="EN627" s="210">
        <f t="shared" si="1780"/>
        <v>0</v>
      </c>
      <c r="EO627" s="210">
        <f t="shared" si="1780"/>
        <v>0</v>
      </c>
      <c r="EP627" s="210">
        <f t="shared" si="1715"/>
        <v>0</v>
      </c>
      <c r="EQ627" s="210">
        <f t="shared" si="1715"/>
        <v>0</v>
      </c>
      <c r="ES627" s="210">
        <f t="shared" si="1865"/>
        <v>0</v>
      </c>
      <c r="ET627" s="210">
        <f t="shared" si="1866"/>
        <v>0</v>
      </c>
      <c r="EU627" s="210">
        <f t="shared" si="1867"/>
        <v>0</v>
      </c>
      <c r="EV627" s="210">
        <f t="shared" si="1868"/>
        <v>0</v>
      </c>
      <c r="EW627" s="210">
        <f t="shared" si="1869"/>
        <v>0</v>
      </c>
      <c r="EX627" s="210">
        <f t="shared" si="1870"/>
        <v>0</v>
      </c>
      <c r="EY627" s="210">
        <f t="shared" si="1871"/>
        <v>0</v>
      </c>
      <c r="EZ627" s="210">
        <f t="shared" si="1872"/>
        <v>0</v>
      </c>
      <c r="FA627" s="210">
        <f t="shared" si="1873"/>
        <v>0</v>
      </c>
      <c r="FB627" s="210">
        <f t="shared" si="1874"/>
        <v>0</v>
      </c>
      <c r="FC627" s="210">
        <f t="shared" si="1875"/>
        <v>0</v>
      </c>
      <c r="FD627" s="210">
        <f t="shared" si="1876"/>
        <v>0</v>
      </c>
      <c r="FE627" s="210">
        <f t="shared" si="1877"/>
        <v>0</v>
      </c>
      <c r="FF627" s="210">
        <f t="shared" si="1878"/>
        <v>0</v>
      </c>
      <c r="FG627" s="210">
        <f t="shared" si="1879"/>
        <v>0</v>
      </c>
      <c r="FI627" s="211">
        <f t="shared" si="1781"/>
        <v>0</v>
      </c>
      <c r="FJ627" s="211">
        <f t="shared" si="1782"/>
        <v>0</v>
      </c>
      <c r="FK627" s="211">
        <f t="shared" si="1783"/>
        <v>0</v>
      </c>
      <c r="FL627" s="211">
        <f t="shared" si="1784"/>
        <v>0</v>
      </c>
      <c r="FM627" s="211">
        <f t="shared" si="1785"/>
        <v>0</v>
      </c>
      <c r="FN627" s="211">
        <f t="shared" si="1786"/>
        <v>0</v>
      </c>
      <c r="FO627" s="211">
        <f t="shared" si="1787"/>
        <v>0</v>
      </c>
      <c r="FP627" s="211">
        <f t="shared" si="1788"/>
        <v>0</v>
      </c>
      <c r="FQ627" s="211">
        <f t="shared" si="1789"/>
        <v>0</v>
      </c>
      <c r="FR627" s="211">
        <f t="shared" si="1790"/>
        <v>0</v>
      </c>
      <c r="FS627" s="211">
        <f t="shared" si="1791"/>
        <v>0</v>
      </c>
      <c r="FT627" s="211">
        <f t="shared" si="1792"/>
        <v>0</v>
      </c>
      <c r="FU627" s="211">
        <f t="shared" si="1793"/>
        <v>0</v>
      </c>
      <c r="FV627" s="211">
        <f t="shared" si="1794"/>
        <v>0</v>
      </c>
      <c r="FW627" s="211">
        <f t="shared" si="1795"/>
        <v>0</v>
      </c>
      <c r="FX627" s="211">
        <f t="shared" si="1796"/>
        <v>0</v>
      </c>
      <c r="FY627" s="211">
        <f t="shared" si="1797"/>
        <v>0</v>
      </c>
      <c r="FZ627" s="211">
        <f t="shared" si="1798"/>
        <v>0</v>
      </c>
      <c r="GA627" s="211">
        <f t="shared" si="1799"/>
        <v>0</v>
      </c>
      <c r="GB627" s="211">
        <f t="shared" si="1800"/>
        <v>0</v>
      </c>
      <c r="GC627" s="211">
        <f t="shared" si="1801"/>
        <v>0</v>
      </c>
      <c r="GD627" s="211">
        <f t="shared" si="1802"/>
        <v>0</v>
      </c>
      <c r="GE627" s="211">
        <f t="shared" si="1803"/>
        <v>0</v>
      </c>
      <c r="GF627" s="211">
        <f t="shared" si="1804"/>
        <v>0</v>
      </c>
      <c r="GG627" s="211">
        <f t="shared" si="1805"/>
        <v>0</v>
      </c>
      <c r="GH627" s="211">
        <f t="shared" si="1806"/>
        <v>0</v>
      </c>
      <c r="GI627" s="211">
        <f t="shared" si="1807"/>
        <v>0</v>
      </c>
      <c r="GJ627" s="211">
        <f t="shared" si="1808"/>
        <v>0</v>
      </c>
      <c r="GK627" s="211">
        <f t="shared" si="1809"/>
        <v>0</v>
      </c>
      <c r="GL627" s="211">
        <f t="shared" si="1810"/>
        <v>0</v>
      </c>
    </row>
    <row r="628" spans="1:194">
      <c r="C628" s="37" t="s">
        <v>2</v>
      </c>
      <c r="D628" s="27"/>
      <c r="E628" s="220"/>
      <c r="F628" s="221"/>
      <c r="G628" s="222"/>
      <c r="H628" s="222"/>
      <c r="I628" s="222"/>
      <c r="J628" s="222"/>
      <c r="K628" s="222"/>
      <c r="L628" s="222"/>
      <c r="M628" s="222"/>
      <c r="N628" s="222"/>
      <c r="O628" s="222"/>
      <c r="P628" s="222"/>
      <c r="Q628" s="222"/>
      <c r="R628" s="222"/>
      <c r="S628" s="222"/>
      <c r="T628" s="222"/>
      <c r="U628" s="222"/>
      <c r="V628" s="222"/>
      <c r="W628" s="222"/>
      <c r="X628" s="222"/>
      <c r="Y628" s="222"/>
      <c r="Z628" s="222"/>
      <c r="AA628" s="222"/>
      <c r="AB628" s="222"/>
      <c r="AC628" s="222"/>
      <c r="AD628" s="222"/>
      <c r="AE628" s="222"/>
      <c r="AF628" s="222"/>
      <c r="AG628" s="222"/>
      <c r="AH628" s="222"/>
      <c r="AI628" s="222"/>
      <c r="AJ628" s="222"/>
      <c r="AK628" s="222"/>
      <c r="AL628" s="222"/>
      <c r="AM628" s="222"/>
      <c r="AN628" s="222"/>
      <c r="AO628" s="222"/>
      <c r="AP628" s="222"/>
      <c r="AQ628" s="222"/>
      <c r="AR628" s="222"/>
      <c r="AS628" s="222"/>
      <c r="AT628" s="222"/>
      <c r="AU628" s="222"/>
      <c r="AV628" s="222"/>
      <c r="AW628" s="222"/>
      <c r="AX628" s="222"/>
      <c r="AY628" s="222"/>
      <c r="AZ628" s="222"/>
      <c r="BA628" s="222"/>
      <c r="BB628" s="222"/>
      <c r="BC628" s="222"/>
      <c r="BD628" s="222"/>
      <c r="BE628" s="222"/>
      <c r="BF628" s="222"/>
      <c r="BG628" s="222"/>
      <c r="BH628" s="222"/>
      <c r="BI628" s="222"/>
      <c r="BJ628" s="222"/>
      <c r="BK628" s="222"/>
      <c r="BL628" s="222"/>
      <c r="BM628" s="222"/>
      <c r="BN628" s="222"/>
      <c r="BO628" s="222"/>
      <c r="BP628" s="222"/>
      <c r="BQ628" s="222"/>
      <c r="BR628" s="222"/>
      <c r="BS628" s="222"/>
      <c r="BT628" s="222"/>
      <c r="BU628" s="222"/>
      <c r="BV628" s="222"/>
      <c r="BW628" s="222"/>
      <c r="BX628" s="222"/>
      <c r="BY628" s="222"/>
      <c r="BZ628" s="222"/>
      <c r="CA628" s="222"/>
      <c r="CB628" s="222"/>
      <c r="CC628" s="222"/>
      <c r="CD628" s="222"/>
      <c r="CE628" s="222"/>
      <c r="CF628" s="222"/>
      <c r="CG628" s="222"/>
      <c r="CH628" s="222"/>
      <c r="CI628" s="222"/>
      <c r="CJ628" s="222"/>
      <c r="CK628" s="222"/>
      <c r="CL628" s="222"/>
      <c r="CM628" s="222"/>
      <c r="CN628" s="222"/>
      <c r="CO628" s="222"/>
      <c r="CP628" s="222"/>
      <c r="CQ628" s="222"/>
      <c r="CR628" s="222"/>
      <c r="CS628" s="209">
        <f t="shared" si="1882"/>
        <v>0</v>
      </c>
      <c r="CT628" s="205"/>
      <c r="CU628" s="210">
        <f t="shared" si="1961"/>
        <v>0</v>
      </c>
      <c r="CV628" s="210">
        <f t="shared" si="1961"/>
        <v>0</v>
      </c>
      <c r="CW628" s="210">
        <f t="shared" si="1851"/>
        <v>0</v>
      </c>
      <c r="CX628" s="210">
        <f t="shared" si="1852"/>
        <v>0</v>
      </c>
      <c r="CY628" s="210">
        <f t="shared" si="1853"/>
        <v>0</v>
      </c>
      <c r="CZ628" s="210">
        <f t="shared" si="1854"/>
        <v>0</v>
      </c>
      <c r="DA628" s="210">
        <f t="shared" si="1962"/>
        <v>0</v>
      </c>
      <c r="DB628" s="210">
        <f t="shared" si="1962"/>
        <v>0</v>
      </c>
      <c r="DC628" s="210">
        <f t="shared" si="1855"/>
        <v>0</v>
      </c>
      <c r="DD628" s="210">
        <f t="shared" si="1856"/>
        <v>0</v>
      </c>
      <c r="DE628" s="210">
        <f t="shared" si="1857"/>
        <v>0</v>
      </c>
      <c r="DF628" s="210">
        <f t="shared" si="1858"/>
        <v>0</v>
      </c>
      <c r="DG628" s="210">
        <f t="shared" si="1859"/>
        <v>0</v>
      </c>
      <c r="DH628" s="210">
        <f t="shared" si="1860"/>
        <v>0</v>
      </c>
      <c r="DI628" s="210">
        <f t="shared" si="1861"/>
        <v>0</v>
      </c>
      <c r="DJ628" s="210">
        <f t="shared" si="1862"/>
        <v>0</v>
      </c>
      <c r="DK628" s="210">
        <f t="shared" si="1863"/>
        <v>0</v>
      </c>
      <c r="DL628" s="210">
        <f t="shared" si="1864"/>
        <v>0</v>
      </c>
      <c r="DN628" s="210">
        <f t="shared" si="1985"/>
        <v>0</v>
      </c>
      <c r="DO628" s="210">
        <f t="shared" si="1985"/>
        <v>0</v>
      </c>
      <c r="DP628" s="210">
        <f t="shared" si="1985"/>
        <v>0</v>
      </c>
      <c r="DQ628" s="210">
        <f t="shared" si="1985"/>
        <v>0</v>
      </c>
      <c r="DR628" s="210">
        <f t="shared" si="1985"/>
        <v>0</v>
      </c>
      <c r="DS628" s="210">
        <f t="shared" si="1985"/>
        <v>0</v>
      </c>
      <c r="DT628" s="210">
        <f t="shared" si="1983"/>
        <v>0</v>
      </c>
      <c r="DU628" s="210">
        <f t="shared" si="1983"/>
        <v>0</v>
      </c>
      <c r="DV628" s="210">
        <f t="shared" si="1983"/>
        <v>0</v>
      </c>
      <c r="DW628" s="210">
        <f t="shared" si="1983"/>
        <v>0</v>
      </c>
      <c r="DX628" s="210">
        <f t="shared" si="1983"/>
        <v>0</v>
      </c>
      <c r="DY628" s="210">
        <f t="shared" si="1983"/>
        <v>0</v>
      </c>
      <c r="DZ628" s="210">
        <f t="shared" si="1983"/>
        <v>0</v>
      </c>
      <c r="EA628" s="210">
        <f t="shared" si="1983"/>
        <v>0</v>
      </c>
      <c r="EB628" s="210">
        <f t="shared" si="1984"/>
        <v>0</v>
      </c>
      <c r="EC628" s="210">
        <f t="shared" si="1984"/>
        <v>0</v>
      </c>
      <c r="ED628" s="210">
        <f t="shared" si="1984"/>
        <v>0</v>
      </c>
      <c r="EE628" s="210">
        <f t="shared" si="1984"/>
        <v>0</v>
      </c>
      <c r="EF628" s="210">
        <f t="shared" si="1984"/>
        <v>0</v>
      </c>
      <c r="EG628" s="210">
        <f t="shared" si="1850"/>
        <v>0</v>
      </c>
      <c r="EH628" s="210">
        <f t="shared" si="1850"/>
        <v>0</v>
      </c>
      <c r="EI628" s="210">
        <f t="shared" si="1850"/>
        <v>0</v>
      </c>
      <c r="EJ628" s="210">
        <f t="shared" si="1780"/>
        <v>0</v>
      </c>
      <c r="EK628" s="210">
        <f t="shared" si="1780"/>
        <v>0</v>
      </c>
      <c r="EL628" s="210">
        <f t="shared" si="1780"/>
        <v>0</v>
      </c>
      <c r="EM628" s="210">
        <f t="shared" si="1780"/>
        <v>0</v>
      </c>
      <c r="EN628" s="210">
        <f t="shared" si="1780"/>
        <v>0</v>
      </c>
      <c r="EO628" s="210">
        <f t="shared" si="1780"/>
        <v>0</v>
      </c>
      <c r="EP628" s="210">
        <f t="shared" si="1715"/>
        <v>0</v>
      </c>
      <c r="EQ628" s="210">
        <f t="shared" si="1715"/>
        <v>0</v>
      </c>
      <c r="ES628" s="210">
        <f t="shared" si="1865"/>
        <v>0</v>
      </c>
      <c r="ET628" s="210">
        <f t="shared" si="1866"/>
        <v>0</v>
      </c>
      <c r="EU628" s="210">
        <f t="shared" si="1867"/>
        <v>0</v>
      </c>
      <c r="EV628" s="210">
        <f t="shared" si="1868"/>
        <v>0</v>
      </c>
      <c r="EW628" s="210">
        <f t="shared" si="1869"/>
        <v>0</v>
      </c>
      <c r="EX628" s="210">
        <f t="shared" si="1870"/>
        <v>0</v>
      </c>
      <c r="EY628" s="210">
        <f t="shared" si="1871"/>
        <v>0</v>
      </c>
      <c r="EZ628" s="210">
        <f t="shared" si="1872"/>
        <v>0</v>
      </c>
      <c r="FA628" s="210">
        <f t="shared" si="1873"/>
        <v>0</v>
      </c>
      <c r="FB628" s="210">
        <f t="shared" si="1874"/>
        <v>0</v>
      </c>
      <c r="FC628" s="210">
        <f t="shared" si="1875"/>
        <v>0</v>
      </c>
      <c r="FD628" s="210">
        <f t="shared" si="1876"/>
        <v>0</v>
      </c>
      <c r="FE628" s="210">
        <f t="shared" si="1877"/>
        <v>0</v>
      </c>
      <c r="FF628" s="210">
        <f t="shared" si="1878"/>
        <v>0</v>
      </c>
      <c r="FG628" s="210">
        <f t="shared" si="1879"/>
        <v>0</v>
      </c>
      <c r="FI628" s="211">
        <f t="shared" si="1781"/>
        <v>0</v>
      </c>
      <c r="FJ628" s="211">
        <f t="shared" si="1782"/>
        <v>0</v>
      </c>
      <c r="FK628" s="211">
        <f t="shared" si="1783"/>
        <v>0</v>
      </c>
      <c r="FL628" s="211">
        <f t="shared" si="1784"/>
        <v>0</v>
      </c>
      <c r="FM628" s="211">
        <f t="shared" si="1785"/>
        <v>0</v>
      </c>
      <c r="FN628" s="211">
        <f t="shared" si="1786"/>
        <v>0</v>
      </c>
      <c r="FO628" s="211">
        <f t="shared" si="1787"/>
        <v>0</v>
      </c>
      <c r="FP628" s="211">
        <f t="shared" si="1788"/>
        <v>0</v>
      </c>
      <c r="FQ628" s="211">
        <f t="shared" si="1789"/>
        <v>0</v>
      </c>
      <c r="FR628" s="211">
        <f t="shared" si="1790"/>
        <v>0</v>
      </c>
      <c r="FS628" s="211">
        <f t="shared" si="1791"/>
        <v>0</v>
      </c>
      <c r="FT628" s="211">
        <f t="shared" si="1792"/>
        <v>0</v>
      </c>
      <c r="FU628" s="211">
        <f t="shared" si="1793"/>
        <v>0</v>
      </c>
      <c r="FV628" s="211">
        <f t="shared" si="1794"/>
        <v>0</v>
      </c>
      <c r="FW628" s="211">
        <f t="shared" si="1795"/>
        <v>0</v>
      </c>
      <c r="FX628" s="211">
        <f t="shared" si="1796"/>
        <v>0</v>
      </c>
      <c r="FY628" s="211">
        <f t="shared" si="1797"/>
        <v>0</v>
      </c>
      <c r="FZ628" s="211">
        <f t="shared" si="1798"/>
        <v>0</v>
      </c>
      <c r="GA628" s="211">
        <f t="shared" si="1799"/>
        <v>0</v>
      </c>
      <c r="GB628" s="211">
        <f t="shared" si="1800"/>
        <v>0</v>
      </c>
      <c r="GC628" s="211">
        <f t="shared" si="1801"/>
        <v>0</v>
      </c>
      <c r="GD628" s="211">
        <f t="shared" si="1802"/>
        <v>0</v>
      </c>
      <c r="GE628" s="211">
        <f t="shared" si="1803"/>
        <v>0</v>
      </c>
      <c r="GF628" s="211">
        <f t="shared" si="1804"/>
        <v>0</v>
      </c>
      <c r="GG628" s="211">
        <f t="shared" si="1805"/>
        <v>0</v>
      </c>
      <c r="GH628" s="211">
        <f t="shared" si="1806"/>
        <v>0</v>
      </c>
      <c r="GI628" s="211">
        <f t="shared" si="1807"/>
        <v>0</v>
      </c>
      <c r="GJ628" s="211">
        <f t="shared" si="1808"/>
        <v>0</v>
      </c>
      <c r="GK628" s="211">
        <f t="shared" si="1809"/>
        <v>0</v>
      </c>
      <c r="GL628" s="211">
        <f t="shared" si="1810"/>
        <v>0</v>
      </c>
    </row>
    <row r="629" spans="1:194" ht="30">
      <c r="A629" s="135" t="s">
        <v>1316</v>
      </c>
      <c r="B629" s="27" t="s">
        <v>1315</v>
      </c>
      <c r="C629" s="25" t="s">
        <v>399</v>
      </c>
      <c r="D629" s="220">
        <v>6503</v>
      </c>
      <c r="E629" s="223">
        <v>1</v>
      </c>
      <c r="F629" s="223"/>
      <c r="G629" s="224">
        <f t="shared" ref="G629:G646" si="1992">+I629+K629+M629+O629</f>
        <v>22838.2</v>
      </c>
      <c r="H629" s="224">
        <f t="shared" ref="H629:H646" si="1993">+J629+L629+N629+P629</f>
        <v>17771.599999999999</v>
      </c>
      <c r="I629" s="222"/>
      <c r="J629" s="222"/>
      <c r="K629" s="222"/>
      <c r="L629" s="222"/>
      <c r="M629" s="222"/>
      <c r="N629" s="222"/>
      <c r="O629" s="222">
        <v>22838.2</v>
      </c>
      <c r="P629" s="222">
        <v>17771.599999999999</v>
      </c>
      <c r="Q629" s="224">
        <f t="shared" ref="Q629:Q646" si="1994">SUM(R629:U629)</f>
        <v>20285.5</v>
      </c>
      <c r="R629" s="222"/>
      <c r="S629" s="222"/>
      <c r="T629" s="222"/>
      <c r="U629" s="222">
        <v>20285.5</v>
      </c>
      <c r="V629" s="224">
        <f t="shared" ref="V629:V646" si="1995">SUM(W629:Z629)</f>
        <v>0</v>
      </c>
      <c r="W629" s="222"/>
      <c r="X629" s="222"/>
      <c r="Y629" s="222"/>
      <c r="Z629" s="222"/>
      <c r="AA629" s="224">
        <f t="shared" ref="AA629:AA646" si="1996">SUM(AB629:AE629)</f>
        <v>0</v>
      </c>
      <c r="AB629" s="222"/>
      <c r="AC629" s="222"/>
      <c r="AD629" s="222"/>
      <c r="AE629" s="222"/>
      <c r="AF629" s="224">
        <f t="shared" ref="AF629:AF646" si="1997">SUM(AG629:AJ629)</f>
        <v>0</v>
      </c>
      <c r="AG629" s="222"/>
      <c r="AH629" s="222"/>
      <c r="AI629" s="222"/>
      <c r="AJ629" s="222"/>
      <c r="AK629" s="224">
        <f t="shared" ref="AK629:AK646" si="1998">+AM629+AO629+AQ629+AS629</f>
        <v>22838.2</v>
      </c>
      <c r="AL629" s="224">
        <f t="shared" ref="AL629:AL646" si="1999">+AN629+AP629+AR629+AT629</f>
        <v>17771.599999999999</v>
      </c>
      <c r="AM629" s="222"/>
      <c r="AN629" s="222"/>
      <c r="AO629" s="222"/>
      <c r="AP629" s="222"/>
      <c r="AQ629" s="222"/>
      <c r="AR629" s="222"/>
      <c r="AS629" s="222">
        <v>22838.2</v>
      </c>
      <c r="AT629" s="222">
        <v>17771.599999999999</v>
      </c>
      <c r="AU629" s="224">
        <f t="shared" ref="AU629:AU646" si="2000">SUM(AV629:AY629)</f>
        <v>20285.5</v>
      </c>
      <c r="AV629" s="222"/>
      <c r="AW629" s="222"/>
      <c r="AX629" s="222"/>
      <c r="AY629" s="222">
        <v>20285.5</v>
      </c>
      <c r="AZ629" s="224">
        <f t="shared" ref="AZ629:AZ646" si="2001">SUM(BA629:BD629)</f>
        <v>0</v>
      </c>
      <c r="BA629" s="222"/>
      <c r="BB629" s="222"/>
      <c r="BC629" s="222"/>
      <c r="BD629" s="222"/>
      <c r="BE629" s="224">
        <f t="shared" ref="BE629:BE646" si="2002">SUM(BF629:BI629)</f>
        <v>0</v>
      </c>
      <c r="BF629" s="222"/>
      <c r="BG629" s="222"/>
      <c r="BH629" s="222"/>
      <c r="BI629" s="222"/>
      <c r="BJ629" s="224">
        <f t="shared" ref="BJ629:BJ646" si="2003">SUM(BK629:BN629)</f>
        <v>0</v>
      </c>
      <c r="BK629" s="222"/>
      <c r="BL629" s="222"/>
      <c r="BM629" s="222"/>
      <c r="BN629" s="222"/>
      <c r="BO629" s="224">
        <f t="shared" ref="BO629:BO646" si="2004">SUM(BP629:BS629)</f>
        <v>22838.2</v>
      </c>
      <c r="BP629" s="222"/>
      <c r="BQ629" s="222"/>
      <c r="BR629" s="222"/>
      <c r="BS629" s="222">
        <v>22838.2</v>
      </c>
      <c r="BT629" s="224">
        <f t="shared" ref="BT629:BT646" si="2005">SUM(BU629:BX629)</f>
        <v>20285.5</v>
      </c>
      <c r="BU629" s="222">
        <f>R629</f>
        <v>0</v>
      </c>
      <c r="BV629" s="222">
        <f t="shared" ref="BV629:BX629" si="2006">S629</f>
        <v>0</v>
      </c>
      <c r="BW629" s="222">
        <f t="shared" si="2006"/>
        <v>0</v>
      </c>
      <c r="BX629" s="222">
        <f t="shared" si="2006"/>
        <v>20285.5</v>
      </c>
      <c r="BY629" s="224">
        <f t="shared" ref="BY629:BY646" si="2007">SUM(BZ629:CC629)</f>
        <v>0</v>
      </c>
      <c r="BZ629" s="222">
        <f>W629</f>
        <v>0</v>
      </c>
      <c r="CA629" s="222">
        <f t="shared" ref="CA629:CC629" si="2008">X629</f>
        <v>0</v>
      </c>
      <c r="CB629" s="222">
        <f t="shared" si="2008"/>
        <v>0</v>
      </c>
      <c r="CC629" s="222">
        <f t="shared" si="2008"/>
        <v>0</v>
      </c>
      <c r="CD629" s="224">
        <f t="shared" ref="CD629:CD646" si="2009">SUM(CE629:CH629)</f>
        <v>22838.2</v>
      </c>
      <c r="CE629" s="222">
        <f>AM629</f>
        <v>0</v>
      </c>
      <c r="CF629" s="222">
        <f>AO629</f>
        <v>0</v>
      </c>
      <c r="CG629" s="222">
        <f>AQ629</f>
        <v>0</v>
      </c>
      <c r="CH629" s="222">
        <f>AS629</f>
        <v>22838.2</v>
      </c>
      <c r="CI629" s="224">
        <f t="shared" ref="CI629:CI646" si="2010">SUM(CJ629:CM629)</f>
        <v>20285.5</v>
      </c>
      <c r="CJ629" s="222">
        <f>AV629</f>
        <v>0</v>
      </c>
      <c r="CK629" s="222">
        <f t="shared" ref="CK629:CM629" si="2011">AW629</f>
        <v>0</v>
      </c>
      <c r="CL629" s="222">
        <f t="shared" si="2011"/>
        <v>0</v>
      </c>
      <c r="CM629" s="222">
        <f t="shared" si="2011"/>
        <v>20285.5</v>
      </c>
      <c r="CN629" s="224">
        <f t="shared" ref="CN629:CN646" si="2012">SUM(CO629:CR629)</f>
        <v>0</v>
      </c>
      <c r="CO629" s="222">
        <f>BA629</f>
        <v>0</v>
      </c>
      <c r="CP629" s="222">
        <f t="shared" ref="CP629:CR629" si="2013">BB629</f>
        <v>0</v>
      </c>
      <c r="CQ629" s="222">
        <f t="shared" si="2013"/>
        <v>0</v>
      </c>
      <c r="CR629" s="222">
        <f t="shared" si="2013"/>
        <v>0</v>
      </c>
      <c r="CS629" s="209">
        <f t="shared" si="1882"/>
        <v>416076.00000000006</v>
      </c>
      <c r="CT629" s="205"/>
      <c r="CU629" s="210">
        <f t="shared" si="1961"/>
        <v>0</v>
      </c>
      <c r="CV629" s="210">
        <f t="shared" si="1961"/>
        <v>0</v>
      </c>
      <c r="CW629" s="210">
        <f t="shared" si="1851"/>
        <v>0</v>
      </c>
      <c r="CX629" s="210">
        <f t="shared" si="1852"/>
        <v>0</v>
      </c>
      <c r="CY629" s="210">
        <f t="shared" si="1853"/>
        <v>0</v>
      </c>
      <c r="CZ629" s="210">
        <f t="shared" si="1854"/>
        <v>0</v>
      </c>
      <c r="DA629" s="210">
        <f t="shared" si="1962"/>
        <v>0</v>
      </c>
      <c r="DB629" s="210">
        <f t="shared" si="1962"/>
        <v>0</v>
      </c>
      <c r="DC629" s="210">
        <f t="shared" si="1855"/>
        <v>0</v>
      </c>
      <c r="DD629" s="210">
        <f t="shared" si="1856"/>
        <v>0</v>
      </c>
      <c r="DE629" s="210">
        <f t="shared" si="1857"/>
        <v>0</v>
      </c>
      <c r="DF629" s="210">
        <f t="shared" si="1858"/>
        <v>0</v>
      </c>
      <c r="DG629" s="210">
        <f t="shared" si="1859"/>
        <v>0</v>
      </c>
      <c r="DH629" s="210">
        <f t="shared" si="1860"/>
        <v>0</v>
      </c>
      <c r="DI629" s="210">
        <f t="shared" si="1861"/>
        <v>0</v>
      </c>
      <c r="DJ629" s="210">
        <f t="shared" si="1862"/>
        <v>0</v>
      </c>
      <c r="DK629" s="210">
        <f t="shared" si="1863"/>
        <v>0</v>
      </c>
      <c r="DL629" s="210">
        <f t="shared" si="1864"/>
        <v>0</v>
      </c>
      <c r="DN629" s="210">
        <f t="shared" si="1985"/>
        <v>0</v>
      </c>
      <c r="DO629" s="210">
        <f t="shared" si="1985"/>
        <v>0</v>
      </c>
      <c r="DP629" s="210">
        <f t="shared" si="1985"/>
        <v>0</v>
      </c>
      <c r="DQ629" s="210">
        <f t="shared" si="1985"/>
        <v>0</v>
      </c>
      <c r="DR629" s="210">
        <f t="shared" si="1985"/>
        <v>0</v>
      </c>
      <c r="DS629" s="210">
        <f t="shared" si="1985"/>
        <v>0</v>
      </c>
      <c r="DT629" s="210">
        <f t="shared" si="1983"/>
        <v>0</v>
      </c>
      <c r="DU629" s="210">
        <f t="shared" si="1983"/>
        <v>0</v>
      </c>
      <c r="DV629" s="210">
        <f t="shared" si="1983"/>
        <v>0</v>
      </c>
      <c r="DW629" s="210">
        <f t="shared" si="1983"/>
        <v>0</v>
      </c>
      <c r="DX629" s="210">
        <f t="shared" si="1983"/>
        <v>0</v>
      </c>
      <c r="DY629" s="210">
        <f t="shared" si="1983"/>
        <v>0</v>
      </c>
      <c r="DZ629" s="210">
        <f t="shared" si="1983"/>
        <v>0</v>
      </c>
      <c r="EA629" s="210">
        <f t="shared" si="1983"/>
        <v>0</v>
      </c>
      <c r="EB629" s="210">
        <f t="shared" si="1984"/>
        <v>0</v>
      </c>
      <c r="EC629" s="210">
        <f t="shared" si="1984"/>
        <v>0</v>
      </c>
      <c r="ED629" s="210">
        <f t="shared" si="1984"/>
        <v>0</v>
      </c>
      <c r="EE629" s="210">
        <f t="shared" si="1984"/>
        <v>0</v>
      </c>
      <c r="EF629" s="210">
        <f t="shared" si="1984"/>
        <v>0</v>
      </c>
      <c r="EG629" s="210">
        <f t="shared" si="1850"/>
        <v>0</v>
      </c>
      <c r="EH629" s="210">
        <f t="shared" si="1850"/>
        <v>0</v>
      </c>
      <c r="EI629" s="210">
        <f t="shared" si="1850"/>
        <v>0</v>
      </c>
      <c r="EJ629" s="210">
        <f t="shared" si="1780"/>
        <v>0</v>
      </c>
      <c r="EK629" s="210">
        <f t="shared" si="1780"/>
        <v>0</v>
      </c>
      <c r="EL629" s="210">
        <f t="shared" si="1780"/>
        <v>0</v>
      </c>
      <c r="EM629" s="210">
        <f t="shared" si="1780"/>
        <v>0</v>
      </c>
      <c r="EN629" s="210">
        <f t="shared" si="1780"/>
        <v>0</v>
      </c>
      <c r="EO629" s="210">
        <f t="shared" si="1780"/>
        <v>0</v>
      </c>
      <c r="EP629" s="210">
        <f t="shared" si="1715"/>
        <v>0</v>
      </c>
      <c r="EQ629" s="210">
        <f t="shared" si="1715"/>
        <v>0</v>
      </c>
      <c r="ES629" s="210">
        <f t="shared" si="1865"/>
        <v>0</v>
      </c>
      <c r="ET629" s="210">
        <f t="shared" si="1866"/>
        <v>0</v>
      </c>
      <c r="EU629" s="210">
        <f t="shared" si="1867"/>
        <v>0</v>
      </c>
      <c r="EV629" s="210">
        <f t="shared" si="1868"/>
        <v>0</v>
      </c>
      <c r="EW629" s="210">
        <f t="shared" si="1869"/>
        <v>0</v>
      </c>
      <c r="EX629" s="210">
        <f t="shared" si="1870"/>
        <v>0</v>
      </c>
      <c r="EY629" s="210">
        <f t="shared" si="1871"/>
        <v>0</v>
      </c>
      <c r="EZ629" s="210">
        <f t="shared" si="1872"/>
        <v>0</v>
      </c>
      <c r="FA629" s="210">
        <f t="shared" si="1873"/>
        <v>0</v>
      </c>
      <c r="FB629" s="210">
        <f t="shared" si="1874"/>
        <v>0</v>
      </c>
      <c r="FC629" s="210">
        <f t="shared" si="1875"/>
        <v>0</v>
      </c>
      <c r="FD629" s="210">
        <f t="shared" si="1876"/>
        <v>0</v>
      </c>
      <c r="FE629" s="210">
        <f t="shared" si="1877"/>
        <v>0</v>
      </c>
      <c r="FF629" s="210">
        <f t="shared" si="1878"/>
        <v>0</v>
      </c>
      <c r="FG629" s="210">
        <f t="shared" si="1879"/>
        <v>0</v>
      </c>
      <c r="FI629" s="211">
        <f t="shared" si="1781"/>
        <v>0</v>
      </c>
      <c r="FJ629" s="211">
        <f t="shared" si="1782"/>
        <v>0</v>
      </c>
      <c r="FK629" s="211">
        <f t="shared" si="1783"/>
        <v>0</v>
      </c>
      <c r="FL629" s="211">
        <f t="shared" si="1784"/>
        <v>0</v>
      </c>
      <c r="FM629" s="211">
        <f t="shared" si="1785"/>
        <v>0</v>
      </c>
      <c r="FN629" s="211">
        <f t="shared" si="1786"/>
        <v>0</v>
      </c>
      <c r="FO629" s="211">
        <f t="shared" si="1787"/>
        <v>0</v>
      </c>
      <c r="FP629" s="211">
        <f t="shared" si="1788"/>
        <v>0</v>
      </c>
      <c r="FQ629" s="211">
        <f t="shared" si="1789"/>
        <v>0</v>
      </c>
      <c r="FR629" s="211">
        <f t="shared" si="1790"/>
        <v>0</v>
      </c>
      <c r="FS629" s="211">
        <f t="shared" si="1791"/>
        <v>0</v>
      </c>
      <c r="FT629" s="211">
        <f t="shared" si="1792"/>
        <v>0</v>
      </c>
      <c r="FU629" s="211">
        <f t="shared" si="1793"/>
        <v>0</v>
      </c>
      <c r="FV629" s="211">
        <f t="shared" si="1794"/>
        <v>0</v>
      </c>
      <c r="FW629" s="211">
        <f t="shared" si="1795"/>
        <v>0</v>
      </c>
      <c r="FX629" s="211">
        <f t="shared" si="1796"/>
        <v>0</v>
      </c>
      <c r="FY629" s="211">
        <f t="shared" si="1797"/>
        <v>0</v>
      </c>
      <c r="FZ629" s="211">
        <f t="shared" si="1798"/>
        <v>0</v>
      </c>
      <c r="GA629" s="211">
        <f t="shared" si="1799"/>
        <v>0</v>
      </c>
      <c r="GB629" s="211">
        <f t="shared" si="1800"/>
        <v>0</v>
      </c>
      <c r="GC629" s="211">
        <f t="shared" si="1801"/>
        <v>0</v>
      </c>
      <c r="GD629" s="211">
        <f t="shared" si="1802"/>
        <v>0</v>
      </c>
      <c r="GE629" s="211">
        <f t="shared" si="1803"/>
        <v>0</v>
      </c>
      <c r="GF629" s="211">
        <f t="shared" si="1804"/>
        <v>0</v>
      </c>
      <c r="GG629" s="211">
        <f t="shared" si="1805"/>
        <v>0</v>
      </c>
      <c r="GH629" s="211">
        <f t="shared" si="1806"/>
        <v>0</v>
      </c>
      <c r="GI629" s="211">
        <f t="shared" si="1807"/>
        <v>0</v>
      </c>
      <c r="GJ629" s="211">
        <f t="shared" si="1808"/>
        <v>0</v>
      </c>
      <c r="GK629" s="211">
        <f t="shared" si="1809"/>
        <v>0</v>
      </c>
      <c r="GL629" s="211">
        <f t="shared" si="1810"/>
        <v>0</v>
      </c>
    </row>
    <row r="630" spans="1:194">
      <c r="A630" s="135" t="s">
        <v>1317</v>
      </c>
      <c r="B630" s="27" t="s">
        <v>1315</v>
      </c>
      <c r="C630" s="25" t="s">
        <v>400</v>
      </c>
      <c r="D630" s="220">
        <v>6504</v>
      </c>
      <c r="E630" s="223">
        <v>1</v>
      </c>
      <c r="F630" s="223"/>
      <c r="G630" s="224">
        <f t="shared" si="1992"/>
        <v>0</v>
      </c>
      <c r="H630" s="224">
        <f t="shared" si="1993"/>
        <v>0</v>
      </c>
      <c r="I630" s="222"/>
      <c r="J630" s="222"/>
      <c r="K630" s="222"/>
      <c r="L630" s="222"/>
      <c r="M630" s="222"/>
      <c r="N630" s="222"/>
      <c r="O630" s="222"/>
      <c r="P630" s="222"/>
      <c r="Q630" s="224">
        <f t="shared" si="1994"/>
        <v>0</v>
      </c>
      <c r="R630" s="222"/>
      <c r="S630" s="222"/>
      <c r="T630" s="222"/>
      <c r="U630" s="222"/>
      <c r="V630" s="224">
        <f t="shared" si="1995"/>
        <v>0</v>
      </c>
      <c r="W630" s="222"/>
      <c r="X630" s="222"/>
      <c r="Y630" s="222"/>
      <c r="Z630" s="222"/>
      <c r="AA630" s="224">
        <f t="shared" si="1996"/>
        <v>0</v>
      </c>
      <c r="AB630" s="222"/>
      <c r="AC630" s="222"/>
      <c r="AD630" s="222"/>
      <c r="AE630" s="222"/>
      <c r="AF630" s="224">
        <f t="shared" si="1997"/>
        <v>0</v>
      </c>
      <c r="AG630" s="222"/>
      <c r="AH630" s="222"/>
      <c r="AI630" s="222"/>
      <c r="AJ630" s="222"/>
      <c r="AK630" s="224">
        <f t="shared" si="1998"/>
        <v>0</v>
      </c>
      <c r="AL630" s="224">
        <f t="shared" si="1999"/>
        <v>0</v>
      </c>
      <c r="AM630" s="222"/>
      <c r="AN630" s="222"/>
      <c r="AO630" s="222"/>
      <c r="AP630" s="222"/>
      <c r="AQ630" s="222"/>
      <c r="AR630" s="222"/>
      <c r="AS630" s="222"/>
      <c r="AT630" s="222"/>
      <c r="AU630" s="224">
        <f t="shared" si="2000"/>
        <v>0</v>
      </c>
      <c r="AV630" s="222"/>
      <c r="AW630" s="222"/>
      <c r="AX630" s="222"/>
      <c r="AY630" s="222"/>
      <c r="AZ630" s="224">
        <f t="shared" si="2001"/>
        <v>0</v>
      </c>
      <c r="BA630" s="222"/>
      <c r="BB630" s="222"/>
      <c r="BC630" s="222"/>
      <c r="BD630" s="222"/>
      <c r="BE630" s="224">
        <f t="shared" si="2002"/>
        <v>0</v>
      </c>
      <c r="BF630" s="222"/>
      <c r="BG630" s="222"/>
      <c r="BH630" s="222"/>
      <c r="BI630" s="222"/>
      <c r="BJ630" s="224">
        <f t="shared" si="2003"/>
        <v>0</v>
      </c>
      <c r="BK630" s="222"/>
      <c r="BL630" s="222"/>
      <c r="BM630" s="222"/>
      <c r="BN630" s="222"/>
      <c r="BO630" s="224">
        <f t="shared" si="2004"/>
        <v>0</v>
      </c>
      <c r="BP630" s="222"/>
      <c r="BQ630" s="222"/>
      <c r="BR630" s="222"/>
      <c r="BS630" s="222"/>
      <c r="BT630" s="224">
        <f t="shared" si="2005"/>
        <v>0</v>
      </c>
      <c r="BU630" s="222">
        <f t="shared" ref="BU630:BU646" si="2014">R630</f>
        <v>0</v>
      </c>
      <c r="BV630" s="222">
        <f t="shared" ref="BV630:BV646" si="2015">S630</f>
        <v>0</v>
      </c>
      <c r="BW630" s="222">
        <f t="shared" ref="BW630:BW646" si="2016">T630</f>
        <v>0</v>
      </c>
      <c r="BX630" s="222">
        <f t="shared" ref="BX630:BX646" si="2017">U630</f>
        <v>0</v>
      </c>
      <c r="BY630" s="224">
        <f t="shared" si="2007"/>
        <v>0</v>
      </c>
      <c r="BZ630" s="222">
        <f t="shared" ref="BZ630:BZ646" si="2018">W630</f>
        <v>0</v>
      </c>
      <c r="CA630" s="222">
        <f t="shared" ref="CA630:CA646" si="2019">X630</f>
        <v>0</v>
      </c>
      <c r="CB630" s="222">
        <f t="shared" ref="CB630:CB646" si="2020">Y630</f>
        <v>0</v>
      </c>
      <c r="CC630" s="222">
        <f t="shared" ref="CC630:CC646" si="2021">Z630</f>
        <v>0</v>
      </c>
      <c r="CD630" s="224">
        <f t="shared" si="2009"/>
        <v>0</v>
      </c>
      <c r="CE630" s="222">
        <f t="shared" ref="CE630:CE646" si="2022">AM630</f>
        <v>0</v>
      </c>
      <c r="CF630" s="222">
        <f t="shared" ref="CF630:CF646" si="2023">AO630</f>
        <v>0</v>
      </c>
      <c r="CG630" s="222">
        <f t="shared" ref="CG630:CG646" si="2024">AQ630</f>
        <v>0</v>
      </c>
      <c r="CH630" s="222">
        <f t="shared" ref="CH630:CH646" si="2025">AS630</f>
        <v>0</v>
      </c>
      <c r="CI630" s="224">
        <f t="shared" si="2010"/>
        <v>0</v>
      </c>
      <c r="CJ630" s="222">
        <f t="shared" ref="CJ630:CJ646" si="2026">AV630</f>
        <v>0</v>
      </c>
      <c r="CK630" s="222">
        <f t="shared" ref="CK630:CK646" si="2027">AW630</f>
        <v>0</v>
      </c>
      <c r="CL630" s="222">
        <f t="shared" ref="CL630:CL646" si="2028">AX630</f>
        <v>0</v>
      </c>
      <c r="CM630" s="222">
        <f t="shared" ref="CM630:CM646" si="2029">AY630</f>
        <v>0</v>
      </c>
      <c r="CN630" s="224">
        <f t="shared" si="2012"/>
        <v>0</v>
      </c>
      <c r="CO630" s="222">
        <f t="shared" ref="CO630:CO646" si="2030">BA630</f>
        <v>0</v>
      </c>
      <c r="CP630" s="222">
        <f t="shared" ref="CP630:CP646" si="2031">BB630</f>
        <v>0</v>
      </c>
      <c r="CQ630" s="222">
        <f t="shared" ref="CQ630:CQ646" si="2032">BC630</f>
        <v>0</v>
      </c>
      <c r="CR630" s="222">
        <f t="shared" ref="CR630:CR646" si="2033">BD630</f>
        <v>0</v>
      </c>
      <c r="CS630" s="209">
        <f t="shared" si="1882"/>
        <v>0</v>
      </c>
      <c r="CT630" s="205"/>
      <c r="CU630" s="210">
        <f t="shared" si="1961"/>
        <v>0</v>
      </c>
      <c r="CV630" s="210">
        <f t="shared" si="1961"/>
        <v>0</v>
      </c>
      <c r="CW630" s="210">
        <f t="shared" si="1851"/>
        <v>0</v>
      </c>
      <c r="CX630" s="210">
        <f t="shared" si="1852"/>
        <v>0</v>
      </c>
      <c r="CY630" s="210">
        <f t="shared" si="1853"/>
        <v>0</v>
      </c>
      <c r="CZ630" s="210">
        <f t="shared" si="1854"/>
        <v>0</v>
      </c>
      <c r="DA630" s="210">
        <f t="shared" si="1962"/>
        <v>0</v>
      </c>
      <c r="DB630" s="210">
        <f t="shared" si="1962"/>
        <v>0</v>
      </c>
      <c r="DC630" s="210">
        <f t="shared" si="1855"/>
        <v>0</v>
      </c>
      <c r="DD630" s="210">
        <f t="shared" si="1856"/>
        <v>0</v>
      </c>
      <c r="DE630" s="210">
        <f t="shared" si="1857"/>
        <v>0</v>
      </c>
      <c r="DF630" s="210">
        <f t="shared" si="1858"/>
        <v>0</v>
      </c>
      <c r="DG630" s="210">
        <f t="shared" si="1859"/>
        <v>0</v>
      </c>
      <c r="DH630" s="210">
        <f t="shared" si="1860"/>
        <v>0</v>
      </c>
      <c r="DI630" s="210">
        <f t="shared" si="1861"/>
        <v>0</v>
      </c>
      <c r="DJ630" s="210">
        <f t="shared" si="1862"/>
        <v>0</v>
      </c>
      <c r="DK630" s="210">
        <f t="shared" si="1863"/>
        <v>0</v>
      </c>
      <c r="DL630" s="210">
        <f t="shared" si="1864"/>
        <v>0</v>
      </c>
      <c r="DN630" s="210">
        <f t="shared" si="1985"/>
        <v>0</v>
      </c>
      <c r="DO630" s="210">
        <f t="shared" si="1985"/>
        <v>0</v>
      </c>
      <c r="DP630" s="210">
        <f t="shared" si="1985"/>
        <v>0</v>
      </c>
      <c r="DQ630" s="210">
        <f t="shared" si="1985"/>
        <v>0</v>
      </c>
      <c r="DR630" s="210">
        <f t="shared" si="1985"/>
        <v>0</v>
      </c>
      <c r="DS630" s="210">
        <f t="shared" si="1985"/>
        <v>0</v>
      </c>
      <c r="DT630" s="210">
        <f t="shared" si="1983"/>
        <v>0</v>
      </c>
      <c r="DU630" s="210">
        <f t="shared" si="1983"/>
        <v>0</v>
      </c>
      <c r="DV630" s="210">
        <f t="shared" si="1983"/>
        <v>0</v>
      </c>
      <c r="DW630" s="210">
        <f t="shared" si="1983"/>
        <v>0</v>
      </c>
      <c r="DX630" s="210">
        <f t="shared" si="1983"/>
        <v>0</v>
      </c>
      <c r="DY630" s="210">
        <f t="shared" si="1983"/>
        <v>0</v>
      </c>
      <c r="DZ630" s="210">
        <f t="shared" si="1983"/>
        <v>0</v>
      </c>
      <c r="EA630" s="210">
        <f t="shared" si="1983"/>
        <v>0</v>
      </c>
      <c r="EB630" s="210">
        <f t="shared" si="1984"/>
        <v>0</v>
      </c>
      <c r="EC630" s="210">
        <f t="shared" si="1984"/>
        <v>0</v>
      </c>
      <c r="ED630" s="210">
        <f t="shared" si="1984"/>
        <v>0</v>
      </c>
      <c r="EE630" s="210">
        <f t="shared" si="1984"/>
        <v>0</v>
      </c>
      <c r="EF630" s="210">
        <f t="shared" si="1984"/>
        <v>0</v>
      </c>
      <c r="EG630" s="210">
        <f t="shared" si="1850"/>
        <v>0</v>
      </c>
      <c r="EH630" s="210">
        <f t="shared" si="1850"/>
        <v>0</v>
      </c>
      <c r="EI630" s="210">
        <f t="shared" si="1850"/>
        <v>0</v>
      </c>
      <c r="EJ630" s="210">
        <f t="shared" si="1780"/>
        <v>0</v>
      </c>
      <c r="EK630" s="210">
        <f t="shared" si="1780"/>
        <v>0</v>
      </c>
      <c r="EL630" s="210">
        <f t="shared" si="1780"/>
        <v>0</v>
      </c>
      <c r="EM630" s="210">
        <f t="shared" si="1780"/>
        <v>0</v>
      </c>
      <c r="EN630" s="210">
        <f t="shared" si="1780"/>
        <v>0</v>
      </c>
      <c r="EO630" s="210">
        <f t="shared" si="1780"/>
        <v>0</v>
      </c>
      <c r="EP630" s="210">
        <f t="shared" si="1715"/>
        <v>0</v>
      </c>
      <c r="EQ630" s="210">
        <f t="shared" si="1715"/>
        <v>0</v>
      </c>
      <c r="ES630" s="210">
        <f t="shared" si="1865"/>
        <v>0</v>
      </c>
      <c r="ET630" s="210">
        <f t="shared" si="1866"/>
        <v>0</v>
      </c>
      <c r="EU630" s="210">
        <f t="shared" si="1867"/>
        <v>0</v>
      </c>
      <c r="EV630" s="210">
        <f t="shared" si="1868"/>
        <v>0</v>
      </c>
      <c r="EW630" s="210">
        <f t="shared" si="1869"/>
        <v>0</v>
      </c>
      <c r="EX630" s="210">
        <f t="shared" si="1870"/>
        <v>0</v>
      </c>
      <c r="EY630" s="210">
        <f t="shared" si="1871"/>
        <v>0</v>
      </c>
      <c r="EZ630" s="210">
        <f t="shared" si="1872"/>
        <v>0</v>
      </c>
      <c r="FA630" s="210">
        <f t="shared" si="1873"/>
        <v>0</v>
      </c>
      <c r="FB630" s="210">
        <f t="shared" si="1874"/>
        <v>0</v>
      </c>
      <c r="FC630" s="210">
        <f t="shared" si="1875"/>
        <v>0</v>
      </c>
      <c r="FD630" s="210">
        <f t="shared" si="1876"/>
        <v>0</v>
      </c>
      <c r="FE630" s="210">
        <f t="shared" si="1877"/>
        <v>0</v>
      </c>
      <c r="FF630" s="210">
        <f t="shared" si="1878"/>
        <v>0</v>
      </c>
      <c r="FG630" s="210">
        <f t="shared" si="1879"/>
        <v>0</v>
      </c>
      <c r="FI630" s="211">
        <f t="shared" si="1781"/>
        <v>0</v>
      </c>
      <c r="FJ630" s="211">
        <f t="shared" si="1782"/>
        <v>0</v>
      </c>
      <c r="FK630" s="211">
        <f t="shared" si="1783"/>
        <v>0</v>
      </c>
      <c r="FL630" s="211">
        <f t="shared" si="1784"/>
        <v>0</v>
      </c>
      <c r="FM630" s="211">
        <f t="shared" si="1785"/>
        <v>0</v>
      </c>
      <c r="FN630" s="211">
        <f t="shared" si="1786"/>
        <v>0</v>
      </c>
      <c r="FO630" s="211">
        <f t="shared" si="1787"/>
        <v>0</v>
      </c>
      <c r="FP630" s="211">
        <f t="shared" si="1788"/>
        <v>0</v>
      </c>
      <c r="FQ630" s="211">
        <f t="shared" si="1789"/>
        <v>0</v>
      </c>
      <c r="FR630" s="211">
        <f t="shared" si="1790"/>
        <v>0</v>
      </c>
      <c r="FS630" s="211">
        <f t="shared" si="1791"/>
        <v>0</v>
      </c>
      <c r="FT630" s="211">
        <f t="shared" si="1792"/>
        <v>0</v>
      </c>
      <c r="FU630" s="211">
        <f t="shared" si="1793"/>
        <v>0</v>
      </c>
      <c r="FV630" s="211">
        <f t="shared" si="1794"/>
        <v>0</v>
      </c>
      <c r="FW630" s="211">
        <f t="shared" si="1795"/>
        <v>0</v>
      </c>
      <c r="FX630" s="211">
        <f t="shared" si="1796"/>
        <v>0</v>
      </c>
      <c r="FY630" s="211">
        <f t="shared" si="1797"/>
        <v>0</v>
      </c>
      <c r="FZ630" s="211">
        <f t="shared" si="1798"/>
        <v>0</v>
      </c>
      <c r="GA630" s="211">
        <f t="shared" si="1799"/>
        <v>0</v>
      </c>
      <c r="GB630" s="211">
        <f t="shared" si="1800"/>
        <v>0</v>
      </c>
      <c r="GC630" s="211">
        <f t="shared" si="1801"/>
        <v>0</v>
      </c>
      <c r="GD630" s="211">
        <f t="shared" si="1802"/>
        <v>0</v>
      </c>
      <c r="GE630" s="211">
        <f t="shared" si="1803"/>
        <v>0</v>
      </c>
      <c r="GF630" s="211">
        <f t="shared" si="1804"/>
        <v>0</v>
      </c>
      <c r="GG630" s="211">
        <f t="shared" si="1805"/>
        <v>0</v>
      </c>
      <c r="GH630" s="211">
        <f t="shared" si="1806"/>
        <v>0</v>
      </c>
      <c r="GI630" s="211">
        <f t="shared" si="1807"/>
        <v>0</v>
      </c>
      <c r="GJ630" s="211">
        <f t="shared" si="1808"/>
        <v>0</v>
      </c>
      <c r="GK630" s="211">
        <f t="shared" si="1809"/>
        <v>0</v>
      </c>
      <c r="GL630" s="211">
        <f t="shared" si="1810"/>
        <v>0</v>
      </c>
    </row>
    <row r="631" spans="1:194">
      <c r="A631" s="135" t="s">
        <v>1318</v>
      </c>
      <c r="B631" s="27" t="s">
        <v>1315</v>
      </c>
      <c r="C631" s="25" t="s">
        <v>401</v>
      </c>
      <c r="D631" s="220">
        <v>6505</v>
      </c>
      <c r="E631" s="223">
        <v>1</v>
      </c>
      <c r="F631" s="223"/>
      <c r="G631" s="224">
        <f t="shared" si="1992"/>
        <v>1924</v>
      </c>
      <c r="H631" s="224">
        <f t="shared" si="1993"/>
        <v>1723.8</v>
      </c>
      <c r="I631" s="222"/>
      <c r="J631" s="222"/>
      <c r="K631" s="222"/>
      <c r="L631" s="222"/>
      <c r="M631" s="222"/>
      <c r="N631" s="222"/>
      <c r="O631" s="222">
        <v>1924</v>
      </c>
      <c r="P631" s="222">
        <v>1723.8</v>
      </c>
      <c r="Q631" s="224">
        <f t="shared" si="1994"/>
        <v>3091</v>
      </c>
      <c r="R631" s="222"/>
      <c r="S631" s="222"/>
      <c r="T631" s="222"/>
      <c r="U631" s="222">
        <v>3091</v>
      </c>
      <c r="V631" s="224">
        <f t="shared" si="1995"/>
        <v>3000</v>
      </c>
      <c r="W631" s="222"/>
      <c r="X631" s="222"/>
      <c r="Y631" s="222"/>
      <c r="Z631" s="222">
        <v>3000</v>
      </c>
      <c r="AA631" s="224">
        <f t="shared" si="1996"/>
        <v>3000</v>
      </c>
      <c r="AB631" s="222"/>
      <c r="AC631" s="222"/>
      <c r="AD631" s="222"/>
      <c r="AE631" s="222">
        <v>3000</v>
      </c>
      <c r="AF631" s="224">
        <f t="shared" si="1997"/>
        <v>3000</v>
      </c>
      <c r="AG631" s="222"/>
      <c r="AH631" s="222"/>
      <c r="AI631" s="222"/>
      <c r="AJ631" s="222">
        <v>3000</v>
      </c>
      <c r="AK631" s="224">
        <f t="shared" si="1998"/>
        <v>1924</v>
      </c>
      <c r="AL631" s="224">
        <f t="shared" si="1999"/>
        <v>1723.8</v>
      </c>
      <c r="AM631" s="222"/>
      <c r="AN631" s="222"/>
      <c r="AO631" s="222"/>
      <c r="AP631" s="222"/>
      <c r="AQ631" s="222"/>
      <c r="AR631" s="222"/>
      <c r="AS631" s="222">
        <v>1924</v>
      </c>
      <c r="AT631" s="222">
        <v>1723.8</v>
      </c>
      <c r="AU631" s="224">
        <f t="shared" si="2000"/>
        <v>3091</v>
      </c>
      <c r="AV631" s="222"/>
      <c r="AW631" s="222"/>
      <c r="AX631" s="222"/>
      <c r="AY631" s="222">
        <v>3091</v>
      </c>
      <c r="AZ631" s="224">
        <f t="shared" si="2001"/>
        <v>0</v>
      </c>
      <c r="BA631" s="222"/>
      <c r="BB631" s="222"/>
      <c r="BC631" s="222"/>
      <c r="BD631" s="222"/>
      <c r="BE631" s="224">
        <f t="shared" si="2002"/>
        <v>0</v>
      </c>
      <c r="BF631" s="222"/>
      <c r="BG631" s="222"/>
      <c r="BH631" s="222"/>
      <c r="BI631" s="222"/>
      <c r="BJ631" s="224">
        <f t="shared" si="2003"/>
        <v>0</v>
      </c>
      <c r="BK631" s="222"/>
      <c r="BL631" s="222"/>
      <c r="BM631" s="222"/>
      <c r="BN631" s="222"/>
      <c r="BO631" s="224">
        <f t="shared" si="2004"/>
        <v>1924</v>
      </c>
      <c r="BP631" s="222"/>
      <c r="BQ631" s="222"/>
      <c r="BR631" s="222"/>
      <c r="BS631" s="222">
        <v>1924</v>
      </c>
      <c r="BT631" s="224">
        <f t="shared" si="2005"/>
        <v>3091</v>
      </c>
      <c r="BU631" s="222">
        <f t="shared" si="2014"/>
        <v>0</v>
      </c>
      <c r="BV631" s="222">
        <f t="shared" si="2015"/>
        <v>0</v>
      </c>
      <c r="BW631" s="222">
        <f t="shared" si="2016"/>
        <v>0</v>
      </c>
      <c r="BX631" s="222">
        <f t="shared" si="2017"/>
        <v>3091</v>
      </c>
      <c r="BY631" s="224">
        <f t="shared" si="2007"/>
        <v>3000</v>
      </c>
      <c r="BZ631" s="222">
        <f t="shared" si="2018"/>
        <v>0</v>
      </c>
      <c r="CA631" s="222">
        <f t="shared" si="2019"/>
        <v>0</v>
      </c>
      <c r="CB631" s="222">
        <f t="shared" si="2020"/>
        <v>0</v>
      </c>
      <c r="CC631" s="222">
        <f t="shared" si="2021"/>
        <v>3000</v>
      </c>
      <c r="CD631" s="224">
        <f t="shared" si="2009"/>
        <v>1924</v>
      </c>
      <c r="CE631" s="222">
        <f t="shared" si="2022"/>
        <v>0</v>
      </c>
      <c r="CF631" s="222">
        <f t="shared" si="2023"/>
        <v>0</v>
      </c>
      <c r="CG631" s="222">
        <f t="shared" si="2024"/>
        <v>0</v>
      </c>
      <c r="CH631" s="222">
        <f t="shared" si="2025"/>
        <v>1924</v>
      </c>
      <c r="CI631" s="224">
        <f t="shared" si="2010"/>
        <v>3091</v>
      </c>
      <c r="CJ631" s="222">
        <f t="shared" si="2026"/>
        <v>0</v>
      </c>
      <c r="CK631" s="222">
        <f t="shared" si="2027"/>
        <v>0</v>
      </c>
      <c r="CL631" s="222">
        <f t="shared" si="2028"/>
        <v>0</v>
      </c>
      <c r="CM631" s="222">
        <f t="shared" si="2029"/>
        <v>3091</v>
      </c>
      <c r="CN631" s="224">
        <f t="shared" si="2012"/>
        <v>0</v>
      </c>
      <c r="CO631" s="222">
        <f t="shared" si="2030"/>
        <v>0</v>
      </c>
      <c r="CP631" s="222">
        <f t="shared" si="2031"/>
        <v>0</v>
      </c>
      <c r="CQ631" s="222">
        <f t="shared" si="2032"/>
        <v>0</v>
      </c>
      <c r="CR631" s="222">
        <f t="shared" si="2033"/>
        <v>0</v>
      </c>
      <c r="CS631" s="209">
        <f t="shared" si="1882"/>
        <v>71015.200000000012</v>
      </c>
      <c r="CT631" s="205"/>
      <c r="CU631" s="210">
        <f t="shared" si="1961"/>
        <v>0</v>
      </c>
      <c r="CV631" s="210">
        <f t="shared" si="1961"/>
        <v>0</v>
      </c>
      <c r="CW631" s="210">
        <f t="shared" si="1851"/>
        <v>0</v>
      </c>
      <c r="CX631" s="210">
        <f t="shared" si="1852"/>
        <v>0</v>
      </c>
      <c r="CY631" s="210">
        <f t="shared" si="1853"/>
        <v>0</v>
      </c>
      <c r="CZ631" s="210">
        <f t="shared" si="1854"/>
        <v>0</v>
      </c>
      <c r="DA631" s="210">
        <f t="shared" si="1962"/>
        <v>0</v>
      </c>
      <c r="DB631" s="210">
        <f t="shared" si="1962"/>
        <v>0</v>
      </c>
      <c r="DC631" s="210">
        <f t="shared" si="1855"/>
        <v>0</v>
      </c>
      <c r="DD631" s="210">
        <f t="shared" si="1856"/>
        <v>0</v>
      </c>
      <c r="DE631" s="210">
        <f t="shared" si="1857"/>
        <v>0</v>
      </c>
      <c r="DF631" s="210">
        <f t="shared" si="1858"/>
        <v>0</v>
      </c>
      <c r="DG631" s="210">
        <f t="shared" si="1859"/>
        <v>0</v>
      </c>
      <c r="DH631" s="210">
        <f t="shared" si="1860"/>
        <v>0</v>
      </c>
      <c r="DI631" s="210">
        <f t="shared" si="1861"/>
        <v>0</v>
      </c>
      <c r="DJ631" s="210">
        <f t="shared" si="1862"/>
        <v>0</v>
      </c>
      <c r="DK631" s="210">
        <f t="shared" si="1863"/>
        <v>0</v>
      </c>
      <c r="DL631" s="210">
        <f t="shared" si="1864"/>
        <v>0</v>
      </c>
      <c r="DN631" s="210">
        <f t="shared" si="1985"/>
        <v>0</v>
      </c>
      <c r="DO631" s="210">
        <f t="shared" si="1985"/>
        <v>0</v>
      </c>
      <c r="DP631" s="210">
        <f t="shared" si="1985"/>
        <v>0</v>
      </c>
      <c r="DQ631" s="210">
        <f t="shared" si="1985"/>
        <v>0</v>
      </c>
      <c r="DR631" s="210">
        <f t="shared" si="1985"/>
        <v>0</v>
      </c>
      <c r="DS631" s="210">
        <f t="shared" si="1985"/>
        <v>0</v>
      </c>
      <c r="DT631" s="210">
        <f t="shared" si="1983"/>
        <v>0</v>
      </c>
      <c r="DU631" s="210">
        <f t="shared" si="1983"/>
        <v>0</v>
      </c>
      <c r="DV631" s="210">
        <f t="shared" si="1983"/>
        <v>0</v>
      </c>
      <c r="DW631" s="210">
        <f t="shared" si="1983"/>
        <v>0</v>
      </c>
      <c r="DX631" s="210">
        <f t="shared" si="1983"/>
        <v>0</v>
      </c>
      <c r="DY631" s="210">
        <f t="shared" si="1983"/>
        <v>0</v>
      </c>
      <c r="DZ631" s="210">
        <f t="shared" si="1983"/>
        <v>0</v>
      </c>
      <c r="EA631" s="210">
        <f t="shared" si="1983"/>
        <v>0</v>
      </c>
      <c r="EB631" s="210">
        <f t="shared" si="1984"/>
        <v>0</v>
      </c>
      <c r="EC631" s="210">
        <f t="shared" si="1984"/>
        <v>0</v>
      </c>
      <c r="ED631" s="210">
        <f t="shared" si="1984"/>
        <v>0</v>
      </c>
      <c r="EE631" s="210">
        <f t="shared" si="1984"/>
        <v>0</v>
      </c>
      <c r="EF631" s="210">
        <f t="shared" si="1984"/>
        <v>0</v>
      </c>
      <c r="EG631" s="210">
        <f t="shared" si="1850"/>
        <v>0</v>
      </c>
      <c r="EH631" s="210">
        <f t="shared" si="1850"/>
        <v>0</v>
      </c>
      <c r="EI631" s="210">
        <f t="shared" si="1850"/>
        <v>0</v>
      </c>
      <c r="EJ631" s="210">
        <f t="shared" si="1780"/>
        <v>0</v>
      </c>
      <c r="EK631" s="210">
        <f t="shared" si="1780"/>
        <v>0</v>
      </c>
      <c r="EL631" s="210">
        <f t="shared" si="1780"/>
        <v>0</v>
      </c>
      <c r="EM631" s="210">
        <f t="shared" si="1780"/>
        <v>0</v>
      </c>
      <c r="EN631" s="210">
        <f t="shared" si="1780"/>
        <v>0</v>
      </c>
      <c r="EO631" s="210">
        <f t="shared" si="1780"/>
        <v>0</v>
      </c>
      <c r="EP631" s="210">
        <f t="shared" si="1715"/>
        <v>0</v>
      </c>
      <c r="EQ631" s="210">
        <f t="shared" si="1715"/>
        <v>0</v>
      </c>
      <c r="ES631" s="210">
        <f t="shared" si="1865"/>
        <v>0</v>
      </c>
      <c r="ET631" s="210">
        <f t="shared" si="1866"/>
        <v>0</v>
      </c>
      <c r="EU631" s="210">
        <f t="shared" si="1867"/>
        <v>0</v>
      </c>
      <c r="EV631" s="210">
        <f t="shared" si="1868"/>
        <v>0</v>
      </c>
      <c r="EW631" s="210">
        <f t="shared" si="1869"/>
        <v>0</v>
      </c>
      <c r="EX631" s="210">
        <f t="shared" si="1870"/>
        <v>0</v>
      </c>
      <c r="EY631" s="210">
        <f t="shared" si="1871"/>
        <v>0</v>
      </c>
      <c r="EZ631" s="210">
        <f t="shared" si="1872"/>
        <v>0</v>
      </c>
      <c r="FA631" s="210">
        <f t="shared" si="1873"/>
        <v>0</v>
      </c>
      <c r="FB631" s="210">
        <f t="shared" si="1874"/>
        <v>0</v>
      </c>
      <c r="FC631" s="210">
        <f t="shared" si="1875"/>
        <v>0</v>
      </c>
      <c r="FD631" s="210">
        <f t="shared" si="1876"/>
        <v>0</v>
      </c>
      <c r="FE631" s="210">
        <f t="shared" si="1877"/>
        <v>0</v>
      </c>
      <c r="FF631" s="210">
        <f t="shared" si="1878"/>
        <v>0</v>
      </c>
      <c r="FG631" s="210">
        <f t="shared" si="1879"/>
        <v>0</v>
      </c>
      <c r="FI631" s="211">
        <f t="shared" si="1781"/>
        <v>0</v>
      </c>
      <c r="FJ631" s="211">
        <f t="shared" si="1782"/>
        <v>0</v>
      </c>
      <c r="FK631" s="211">
        <f t="shared" si="1783"/>
        <v>0</v>
      </c>
      <c r="FL631" s="211">
        <f t="shared" si="1784"/>
        <v>0</v>
      </c>
      <c r="FM631" s="211">
        <f t="shared" si="1785"/>
        <v>0</v>
      </c>
      <c r="FN631" s="211">
        <f t="shared" si="1786"/>
        <v>0</v>
      </c>
      <c r="FO631" s="211">
        <f t="shared" si="1787"/>
        <v>0</v>
      </c>
      <c r="FP631" s="211">
        <f t="shared" si="1788"/>
        <v>0</v>
      </c>
      <c r="FQ631" s="211">
        <f t="shared" si="1789"/>
        <v>0</v>
      </c>
      <c r="FR631" s="211">
        <f t="shared" si="1790"/>
        <v>0</v>
      </c>
      <c r="FS631" s="211">
        <f t="shared" si="1791"/>
        <v>0</v>
      </c>
      <c r="FT631" s="211">
        <f t="shared" si="1792"/>
        <v>0</v>
      </c>
      <c r="FU631" s="211">
        <f t="shared" si="1793"/>
        <v>0</v>
      </c>
      <c r="FV631" s="211">
        <f t="shared" si="1794"/>
        <v>0</v>
      </c>
      <c r="FW631" s="211">
        <f t="shared" si="1795"/>
        <v>0</v>
      </c>
      <c r="FX631" s="211">
        <f t="shared" si="1796"/>
        <v>0</v>
      </c>
      <c r="FY631" s="211">
        <f t="shared" si="1797"/>
        <v>0</v>
      </c>
      <c r="FZ631" s="211">
        <f t="shared" si="1798"/>
        <v>0</v>
      </c>
      <c r="GA631" s="211">
        <f t="shared" si="1799"/>
        <v>0</v>
      </c>
      <c r="GB631" s="211">
        <f t="shared" si="1800"/>
        <v>0</v>
      </c>
      <c r="GC631" s="211">
        <f t="shared" si="1801"/>
        <v>0</v>
      </c>
      <c r="GD631" s="211">
        <f t="shared" si="1802"/>
        <v>0</v>
      </c>
      <c r="GE631" s="211">
        <f t="shared" si="1803"/>
        <v>0</v>
      </c>
      <c r="GF631" s="211">
        <f t="shared" si="1804"/>
        <v>0</v>
      </c>
      <c r="GG631" s="211">
        <f t="shared" si="1805"/>
        <v>0</v>
      </c>
      <c r="GH631" s="211">
        <f t="shared" si="1806"/>
        <v>0</v>
      </c>
      <c r="GI631" s="211">
        <f t="shared" si="1807"/>
        <v>0</v>
      </c>
      <c r="GJ631" s="211">
        <f t="shared" si="1808"/>
        <v>0</v>
      </c>
      <c r="GK631" s="211">
        <f t="shared" si="1809"/>
        <v>0</v>
      </c>
      <c r="GL631" s="211">
        <f t="shared" si="1810"/>
        <v>0</v>
      </c>
    </row>
    <row r="632" spans="1:194">
      <c r="A632" s="135" t="s">
        <v>1320</v>
      </c>
      <c r="B632" s="27" t="s">
        <v>1315</v>
      </c>
      <c r="C632" s="25" t="s">
        <v>402</v>
      </c>
      <c r="D632" s="220">
        <v>6506</v>
      </c>
      <c r="E632" s="223">
        <v>12</v>
      </c>
      <c r="F632" s="223"/>
      <c r="G632" s="224">
        <f t="shared" si="1992"/>
        <v>2289.3000000000002</v>
      </c>
      <c r="H632" s="224">
        <f t="shared" si="1993"/>
        <v>1973.2</v>
      </c>
      <c r="I632" s="222"/>
      <c r="J632" s="222"/>
      <c r="K632" s="222"/>
      <c r="L632" s="222"/>
      <c r="M632" s="222"/>
      <c r="N632" s="222"/>
      <c r="O632" s="222">
        <v>2289.3000000000002</v>
      </c>
      <c r="P632" s="222">
        <v>1973.2</v>
      </c>
      <c r="Q632" s="224">
        <f t="shared" si="1994"/>
        <v>1823.3</v>
      </c>
      <c r="R632" s="222"/>
      <c r="S632" s="222"/>
      <c r="T632" s="222"/>
      <c r="U632" s="222">
        <v>1823.3</v>
      </c>
      <c r="V632" s="224">
        <f t="shared" si="1995"/>
        <v>2000</v>
      </c>
      <c r="W632" s="222"/>
      <c r="X632" s="222"/>
      <c r="Y632" s="222"/>
      <c r="Z632" s="222">
        <v>2000</v>
      </c>
      <c r="AA632" s="224">
        <f t="shared" si="1996"/>
        <v>2000</v>
      </c>
      <c r="AB632" s="222"/>
      <c r="AC632" s="222"/>
      <c r="AD632" s="222"/>
      <c r="AE632" s="222">
        <v>2000</v>
      </c>
      <c r="AF632" s="224">
        <f t="shared" si="1997"/>
        <v>2000</v>
      </c>
      <c r="AG632" s="222"/>
      <c r="AH632" s="222"/>
      <c r="AI632" s="222"/>
      <c r="AJ632" s="222">
        <v>2000</v>
      </c>
      <c r="AK632" s="224">
        <f t="shared" si="1998"/>
        <v>2289.3000000000002</v>
      </c>
      <c r="AL632" s="224">
        <f t="shared" si="1999"/>
        <v>1973.2</v>
      </c>
      <c r="AM632" s="222"/>
      <c r="AN632" s="222"/>
      <c r="AO632" s="222"/>
      <c r="AP632" s="222"/>
      <c r="AQ632" s="222"/>
      <c r="AR632" s="222"/>
      <c r="AS632" s="222">
        <v>2289.3000000000002</v>
      </c>
      <c r="AT632" s="222">
        <v>1973.2</v>
      </c>
      <c r="AU632" s="224">
        <f t="shared" si="2000"/>
        <v>1823.3</v>
      </c>
      <c r="AV632" s="222"/>
      <c r="AW632" s="222"/>
      <c r="AX632" s="222"/>
      <c r="AY632" s="222">
        <v>1823.3</v>
      </c>
      <c r="AZ632" s="224">
        <f t="shared" si="2001"/>
        <v>0</v>
      </c>
      <c r="BA632" s="222"/>
      <c r="BB632" s="222"/>
      <c r="BC632" s="222"/>
      <c r="BD632" s="222"/>
      <c r="BE632" s="224">
        <f t="shared" si="2002"/>
        <v>0</v>
      </c>
      <c r="BF632" s="222"/>
      <c r="BG632" s="222"/>
      <c r="BH632" s="222"/>
      <c r="BI632" s="222"/>
      <c r="BJ632" s="224">
        <f t="shared" si="2003"/>
        <v>0</v>
      </c>
      <c r="BK632" s="222"/>
      <c r="BL632" s="222"/>
      <c r="BM632" s="222"/>
      <c r="BN632" s="222"/>
      <c r="BO632" s="224">
        <f t="shared" si="2004"/>
        <v>2289.3000000000002</v>
      </c>
      <c r="BP632" s="222"/>
      <c r="BQ632" s="222"/>
      <c r="BR632" s="222"/>
      <c r="BS632" s="222">
        <v>2289.3000000000002</v>
      </c>
      <c r="BT632" s="224">
        <f t="shared" si="2005"/>
        <v>1823.3</v>
      </c>
      <c r="BU632" s="222">
        <f t="shared" si="2014"/>
        <v>0</v>
      </c>
      <c r="BV632" s="222">
        <f t="shared" si="2015"/>
        <v>0</v>
      </c>
      <c r="BW632" s="222">
        <f t="shared" si="2016"/>
        <v>0</v>
      </c>
      <c r="BX632" s="222">
        <f t="shared" si="2017"/>
        <v>1823.3</v>
      </c>
      <c r="BY632" s="224">
        <f t="shared" si="2007"/>
        <v>2000</v>
      </c>
      <c r="BZ632" s="222">
        <f t="shared" si="2018"/>
        <v>0</v>
      </c>
      <c r="CA632" s="222">
        <f t="shared" si="2019"/>
        <v>0</v>
      </c>
      <c r="CB632" s="222">
        <f t="shared" si="2020"/>
        <v>0</v>
      </c>
      <c r="CC632" s="222">
        <f t="shared" si="2021"/>
        <v>2000</v>
      </c>
      <c r="CD632" s="224">
        <f t="shared" si="2009"/>
        <v>2289.3000000000002</v>
      </c>
      <c r="CE632" s="222">
        <f t="shared" si="2022"/>
        <v>0</v>
      </c>
      <c r="CF632" s="222">
        <f t="shared" si="2023"/>
        <v>0</v>
      </c>
      <c r="CG632" s="222">
        <f t="shared" si="2024"/>
        <v>0</v>
      </c>
      <c r="CH632" s="222">
        <f t="shared" si="2025"/>
        <v>2289.3000000000002</v>
      </c>
      <c r="CI632" s="224">
        <f t="shared" si="2010"/>
        <v>1823.3</v>
      </c>
      <c r="CJ632" s="222">
        <f t="shared" si="2026"/>
        <v>0</v>
      </c>
      <c r="CK632" s="222">
        <f t="shared" si="2027"/>
        <v>0</v>
      </c>
      <c r="CL632" s="222">
        <f t="shared" si="2028"/>
        <v>0</v>
      </c>
      <c r="CM632" s="222">
        <f t="shared" si="2029"/>
        <v>1823.3</v>
      </c>
      <c r="CN632" s="224">
        <f t="shared" si="2012"/>
        <v>0</v>
      </c>
      <c r="CO632" s="222">
        <f t="shared" si="2030"/>
        <v>0</v>
      </c>
      <c r="CP632" s="222">
        <f t="shared" si="2031"/>
        <v>0</v>
      </c>
      <c r="CQ632" s="222">
        <f t="shared" si="2032"/>
        <v>0</v>
      </c>
      <c r="CR632" s="222">
        <f t="shared" si="2033"/>
        <v>0</v>
      </c>
      <c r="CS632" s="209">
        <f t="shared" si="1882"/>
        <v>56793.600000000028</v>
      </c>
      <c r="CT632" s="205"/>
      <c r="CU632" s="210">
        <f t="shared" si="1961"/>
        <v>0</v>
      </c>
      <c r="CV632" s="210">
        <f t="shared" si="1961"/>
        <v>0</v>
      </c>
      <c r="CW632" s="210">
        <f t="shared" si="1851"/>
        <v>0</v>
      </c>
      <c r="CX632" s="210">
        <f t="shared" si="1852"/>
        <v>0</v>
      </c>
      <c r="CY632" s="210">
        <f t="shared" si="1853"/>
        <v>0</v>
      </c>
      <c r="CZ632" s="210">
        <f t="shared" si="1854"/>
        <v>0</v>
      </c>
      <c r="DA632" s="210">
        <f t="shared" si="1962"/>
        <v>0</v>
      </c>
      <c r="DB632" s="210">
        <f t="shared" si="1962"/>
        <v>0</v>
      </c>
      <c r="DC632" s="210">
        <f t="shared" si="1855"/>
        <v>0</v>
      </c>
      <c r="DD632" s="210">
        <f t="shared" si="1856"/>
        <v>0</v>
      </c>
      <c r="DE632" s="210">
        <f t="shared" si="1857"/>
        <v>0</v>
      </c>
      <c r="DF632" s="210">
        <f t="shared" si="1858"/>
        <v>0</v>
      </c>
      <c r="DG632" s="210">
        <f t="shared" si="1859"/>
        <v>0</v>
      </c>
      <c r="DH632" s="210">
        <f t="shared" si="1860"/>
        <v>0</v>
      </c>
      <c r="DI632" s="210">
        <f t="shared" si="1861"/>
        <v>0</v>
      </c>
      <c r="DJ632" s="210">
        <f t="shared" si="1862"/>
        <v>0</v>
      </c>
      <c r="DK632" s="210">
        <f t="shared" si="1863"/>
        <v>0</v>
      </c>
      <c r="DL632" s="210">
        <f t="shared" si="1864"/>
        <v>0</v>
      </c>
      <c r="DN632" s="210">
        <f t="shared" si="1985"/>
        <v>0</v>
      </c>
      <c r="DO632" s="210">
        <f t="shared" si="1985"/>
        <v>0</v>
      </c>
      <c r="DP632" s="210">
        <f t="shared" si="1985"/>
        <v>0</v>
      </c>
      <c r="DQ632" s="210">
        <f t="shared" si="1985"/>
        <v>0</v>
      </c>
      <c r="DR632" s="210">
        <f t="shared" si="1985"/>
        <v>0</v>
      </c>
      <c r="DS632" s="210">
        <f t="shared" si="1985"/>
        <v>0</v>
      </c>
      <c r="DT632" s="210">
        <f t="shared" si="1983"/>
        <v>0</v>
      </c>
      <c r="DU632" s="210">
        <f t="shared" si="1983"/>
        <v>0</v>
      </c>
      <c r="DV632" s="210">
        <f t="shared" si="1983"/>
        <v>0</v>
      </c>
      <c r="DW632" s="210">
        <f t="shared" si="1983"/>
        <v>0</v>
      </c>
      <c r="DX632" s="210">
        <f t="shared" si="1983"/>
        <v>0</v>
      </c>
      <c r="DY632" s="210">
        <f t="shared" si="1983"/>
        <v>0</v>
      </c>
      <c r="DZ632" s="210">
        <f t="shared" si="1983"/>
        <v>0</v>
      </c>
      <c r="EA632" s="210">
        <f t="shared" si="1983"/>
        <v>0</v>
      </c>
      <c r="EB632" s="210">
        <f t="shared" si="1984"/>
        <v>0</v>
      </c>
      <c r="EC632" s="210">
        <f t="shared" si="1984"/>
        <v>0</v>
      </c>
      <c r="ED632" s="210">
        <f t="shared" si="1984"/>
        <v>0</v>
      </c>
      <c r="EE632" s="210">
        <f t="shared" si="1984"/>
        <v>0</v>
      </c>
      <c r="EF632" s="210">
        <f t="shared" si="1984"/>
        <v>0</v>
      </c>
      <c r="EG632" s="210">
        <f t="shared" si="1850"/>
        <v>0</v>
      </c>
      <c r="EH632" s="210">
        <f t="shared" si="1850"/>
        <v>0</v>
      </c>
      <c r="EI632" s="210">
        <f t="shared" si="1850"/>
        <v>0</v>
      </c>
      <c r="EJ632" s="210">
        <f t="shared" si="1780"/>
        <v>0</v>
      </c>
      <c r="EK632" s="210">
        <f t="shared" si="1780"/>
        <v>0</v>
      </c>
      <c r="EL632" s="210">
        <f t="shared" si="1780"/>
        <v>0</v>
      </c>
      <c r="EM632" s="210">
        <f t="shared" si="1780"/>
        <v>0</v>
      </c>
      <c r="EN632" s="210">
        <f t="shared" si="1780"/>
        <v>0</v>
      </c>
      <c r="EO632" s="210">
        <f t="shared" si="1780"/>
        <v>0</v>
      </c>
      <c r="EP632" s="210">
        <f t="shared" si="1715"/>
        <v>0</v>
      </c>
      <c r="EQ632" s="210">
        <f t="shared" si="1715"/>
        <v>0</v>
      </c>
      <c r="ES632" s="210">
        <f t="shared" si="1865"/>
        <v>0</v>
      </c>
      <c r="ET632" s="210">
        <f t="shared" si="1866"/>
        <v>0</v>
      </c>
      <c r="EU632" s="210">
        <f t="shared" si="1867"/>
        <v>0</v>
      </c>
      <c r="EV632" s="210">
        <f t="shared" si="1868"/>
        <v>0</v>
      </c>
      <c r="EW632" s="210">
        <f t="shared" si="1869"/>
        <v>0</v>
      </c>
      <c r="EX632" s="210">
        <f t="shared" si="1870"/>
        <v>0</v>
      </c>
      <c r="EY632" s="210">
        <f t="shared" si="1871"/>
        <v>0</v>
      </c>
      <c r="EZ632" s="210">
        <f t="shared" si="1872"/>
        <v>0</v>
      </c>
      <c r="FA632" s="210">
        <f t="shared" si="1873"/>
        <v>0</v>
      </c>
      <c r="FB632" s="210">
        <f t="shared" si="1874"/>
        <v>0</v>
      </c>
      <c r="FC632" s="210">
        <f t="shared" si="1875"/>
        <v>0</v>
      </c>
      <c r="FD632" s="210">
        <f t="shared" si="1876"/>
        <v>0</v>
      </c>
      <c r="FE632" s="210">
        <f t="shared" si="1877"/>
        <v>0</v>
      </c>
      <c r="FF632" s="210">
        <f t="shared" si="1878"/>
        <v>0</v>
      </c>
      <c r="FG632" s="210">
        <f t="shared" si="1879"/>
        <v>0</v>
      </c>
      <c r="FI632" s="211">
        <f t="shared" si="1781"/>
        <v>0</v>
      </c>
      <c r="FJ632" s="211">
        <f t="shared" si="1782"/>
        <v>0</v>
      </c>
      <c r="FK632" s="211">
        <f t="shared" si="1783"/>
        <v>0</v>
      </c>
      <c r="FL632" s="211">
        <f t="shared" si="1784"/>
        <v>0</v>
      </c>
      <c r="FM632" s="211">
        <f t="shared" si="1785"/>
        <v>0</v>
      </c>
      <c r="FN632" s="211">
        <f t="shared" si="1786"/>
        <v>0</v>
      </c>
      <c r="FO632" s="211">
        <f t="shared" si="1787"/>
        <v>0</v>
      </c>
      <c r="FP632" s="211">
        <f t="shared" si="1788"/>
        <v>0</v>
      </c>
      <c r="FQ632" s="211">
        <f t="shared" si="1789"/>
        <v>0</v>
      </c>
      <c r="FR632" s="211">
        <f t="shared" si="1790"/>
        <v>0</v>
      </c>
      <c r="FS632" s="211">
        <f t="shared" si="1791"/>
        <v>0</v>
      </c>
      <c r="FT632" s="211">
        <f t="shared" si="1792"/>
        <v>0</v>
      </c>
      <c r="FU632" s="211">
        <f t="shared" si="1793"/>
        <v>0</v>
      </c>
      <c r="FV632" s="211">
        <f t="shared" si="1794"/>
        <v>0</v>
      </c>
      <c r="FW632" s="211">
        <f t="shared" si="1795"/>
        <v>0</v>
      </c>
      <c r="FX632" s="211">
        <f t="shared" si="1796"/>
        <v>0</v>
      </c>
      <c r="FY632" s="211">
        <f t="shared" si="1797"/>
        <v>0</v>
      </c>
      <c r="FZ632" s="211">
        <f t="shared" si="1798"/>
        <v>0</v>
      </c>
      <c r="GA632" s="211">
        <f t="shared" si="1799"/>
        <v>0</v>
      </c>
      <c r="GB632" s="211">
        <f t="shared" si="1800"/>
        <v>0</v>
      </c>
      <c r="GC632" s="211">
        <f t="shared" si="1801"/>
        <v>0</v>
      </c>
      <c r="GD632" s="211">
        <f t="shared" si="1802"/>
        <v>0</v>
      </c>
      <c r="GE632" s="211">
        <f t="shared" si="1803"/>
        <v>0</v>
      </c>
      <c r="GF632" s="211">
        <f t="shared" si="1804"/>
        <v>0</v>
      </c>
      <c r="GG632" s="211">
        <f t="shared" si="1805"/>
        <v>0</v>
      </c>
      <c r="GH632" s="211">
        <f t="shared" si="1806"/>
        <v>0</v>
      </c>
      <c r="GI632" s="211">
        <f t="shared" si="1807"/>
        <v>0</v>
      </c>
      <c r="GJ632" s="211">
        <f t="shared" si="1808"/>
        <v>0</v>
      </c>
      <c r="GK632" s="211">
        <f t="shared" si="1809"/>
        <v>0</v>
      </c>
      <c r="GL632" s="211">
        <f t="shared" si="1810"/>
        <v>0</v>
      </c>
    </row>
    <row r="633" spans="1:194" ht="20.25" customHeight="1">
      <c r="A633" s="135" t="s">
        <v>1321</v>
      </c>
      <c r="B633" s="27" t="s">
        <v>1315</v>
      </c>
      <c r="C633" s="25" t="s">
        <v>403</v>
      </c>
      <c r="D633" s="220">
        <v>6507</v>
      </c>
      <c r="E633" s="223">
        <v>23</v>
      </c>
      <c r="F633" s="223"/>
      <c r="G633" s="224">
        <f t="shared" si="1992"/>
        <v>0</v>
      </c>
      <c r="H633" s="224">
        <f t="shared" si="1993"/>
        <v>0</v>
      </c>
      <c r="I633" s="222"/>
      <c r="J633" s="222"/>
      <c r="K633" s="222"/>
      <c r="L633" s="222"/>
      <c r="M633" s="222"/>
      <c r="N633" s="222"/>
      <c r="O633" s="222"/>
      <c r="P633" s="222"/>
      <c r="Q633" s="224">
        <f t="shared" si="1994"/>
        <v>0</v>
      </c>
      <c r="R633" s="222"/>
      <c r="S633" s="222"/>
      <c r="T633" s="222"/>
      <c r="U633" s="222"/>
      <c r="V633" s="224">
        <f t="shared" si="1995"/>
        <v>0</v>
      </c>
      <c r="W633" s="222"/>
      <c r="X633" s="222"/>
      <c r="Y633" s="222"/>
      <c r="Z633" s="222"/>
      <c r="AA633" s="224">
        <f t="shared" si="1996"/>
        <v>0</v>
      </c>
      <c r="AB633" s="222"/>
      <c r="AC633" s="222"/>
      <c r="AD633" s="222"/>
      <c r="AE633" s="222"/>
      <c r="AF633" s="224">
        <f t="shared" si="1997"/>
        <v>0</v>
      </c>
      <c r="AG633" s="222"/>
      <c r="AH633" s="222"/>
      <c r="AI633" s="222"/>
      <c r="AJ633" s="222"/>
      <c r="AK633" s="224">
        <f t="shared" si="1998"/>
        <v>0</v>
      </c>
      <c r="AL633" s="224">
        <f t="shared" si="1999"/>
        <v>0</v>
      </c>
      <c r="AM633" s="222"/>
      <c r="AN633" s="222"/>
      <c r="AO633" s="222"/>
      <c r="AP633" s="222"/>
      <c r="AQ633" s="222"/>
      <c r="AR633" s="222"/>
      <c r="AS633" s="222"/>
      <c r="AT633" s="222"/>
      <c r="AU633" s="224">
        <f t="shared" si="2000"/>
        <v>0</v>
      </c>
      <c r="AV633" s="222"/>
      <c r="AW633" s="222"/>
      <c r="AX633" s="222"/>
      <c r="AY633" s="222"/>
      <c r="AZ633" s="224">
        <f t="shared" si="2001"/>
        <v>0</v>
      </c>
      <c r="BA633" s="222"/>
      <c r="BB633" s="222"/>
      <c r="BC633" s="222"/>
      <c r="BD633" s="222"/>
      <c r="BE633" s="224">
        <f t="shared" si="2002"/>
        <v>0</v>
      </c>
      <c r="BF633" s="222"/>
      <c r="BG633" s="222"/>
      <c r="BH633" s="222"/>
      <c r="BI633" s="222"/>
      <c r="BJ633" s="224">
        <f t="shared" si="2003"/>
        <v>0</v>
      </c>
      <c r="BK633" s="222"/>
      <c r="BL633" s="222"/>
      <c r="BM633" s="222"/>
      <c r="BN633" s="222"/>
      <c r="BO633" s="224">
        <f t="shared" si="2004"/>
        <v>0</v>
      </c>
      <c r="BP633" s="222"/>
      <c r="BQ633" s="222"/>
      <c r="BR633" s="222"/>
      <c r="BS633" s="222"/>
      <c r="BT633" s="224">
        <f t="shared" si="2005"/>
        <v>0</v>
      </c>
      <c r="BU633" s="222">
        <f t="shared" si="2014"/>
        <v>0</v>
      </c>
      <c r="BV633" s="222">
        <f t="shared" si="2015"/>
        <v>0</v>
      </c>
      <c r="BW633" s="222">
        <f t="shared" si="2016"/>
        <v>0</v>
      </c>
      <c r="BX633" s="222">
        <f t="shared" si="2017"/>
        <v>0</v>
      </c>
      <c r="BY633" s="224">
        <f t="shared" si="2007"/>
        <v>0</v>
      </c>
      <c r="BZ633" s="222">
        <f t="shared" si="2018"/>
        <v>0</v>
      </c>
      <c r="CA633" s="222">
        <f t="shared" si="2019"/>
        <v>0</v>
      </c>
      <c r="CB633" s="222">
        <f t="shared" si="2020"/>
        <v>0</v>
      </c>
      <c r="CC633" s="222">
        <f t="shared" si="2021"/>
        <v>0</v>
      </c>
      <c r="CD633" s="224">
        <f t="shared" si="2009"/>
        <v>0</v>
      </c>
      <c r="CE633" s="222">
        <f t="shared" si="2022"/>
        <v>0</v>
      </c>
      <c r="CF633" s="222">
        <f t="shared" si="2023"/>
        <v>0</v>
      </c>
      <c r="CG633" s="222">
        <f t="shared" si="2024"/>
        <v>0</v>
      </c>
      <c r="CH633" s="222">
        <f t="shared" si="2025"/>
        <v>0</v>
      </c>
      <c r="CI633" s="224">
        <f t="shared" si="2010"/>
        <v>0</v>
      </c>
      <c r="CJ633" s="222">
        <f t="shared" si="2026"/>
        <v>0</v>
      </c>
      <c r="CK633" s="222">
        <f t="shared" si="2027"/>
        <v>0</v>
      </c>
      <c r="CL633" s="222">
        <f t="shared" si="2028"/>
        <v>0</v>
      </c>
      <c r="CM633" s="222">
        <f t="shared" si="2029"/>
        <v>0</v>
      </c>
      <c r="CN633" s="224">
        <f t="shared" si="2012"/>
        <v>0</v>
      </c>
      <c r="CO633" s="222">
        <f t="shared" si="2030"/>
        <v>0</v>
      </c>
      <c r="CP633" s="222">
        <f t="shared" si="2031"/>
        <v>0</v>
      </c>
      <c r="CQ633" s="222">
        <f t="shared" si="2032"/>
        <v>0</v>
      </c>
      <c r="CR633" s="222">
        <f t="shared" si="2033"/>
        <v>0</v>
      </c>
      <c r="CS633" s="209">
        <f t="shared" si="1882"/>
        <v>0</v>
      </c>
      <c r="CT633" s="205"/>
      <c r="CU633" s="210">
        <f t="shared" si="1961"/>
        <v>0</v>
      </c>
      <c r="CV633" s="210">
        <f t="shared" si="1961"/>
        <v>0</v>
      </c>
      <c r="CW633" s="210">
        <f t="shared" si="1851"/>
        <v>0</v>
      </c>
      <c r="CX633" s="210">
        <f t="shared" si="1852"/>
        <v>0</v>
      </c>
      <c r="CY633" s="210">
        <f t="shared" si="1853"/>
        <v>0</v>
      </c>
      <c r="CZ633" s="210">
        <f t="shared" si="1854"/>
        <v>0</v>
      </c>
      <c r="DA633" s="210">
        <f t="shared" si="1962"/>
        <v>0</v>
      </c>
      <c r="DB633" s="210">
        <f t="shared" si="1962"/>
        <v>0</v>
      </c>
      <c r="DC633" s="210">
        <f t="shared" si="1855"/>
        <v>0</v>
      </c>
      <c r="DD633" s="210">
        <f t="shared" si="1856"/>
        <v>0</v>
      </c>
      <c r="DE633" s="210">
        <f t="shared" si="1857"/>
        <v>0</v>
      </c>
      <c r="DF633" s="210">
        <f t="shared" si="1858"/>
        <v>0</v>
      </c>
      <c r="DG633" s="210">
        <f t="shared" si="1859"/>
        <v>0</v>
      </c>
      <c r="DH633" s="210">
        <f t="shared" si="1860"/>
        <v>0</v>
      </c>
      <c r="DI633" s="210">
        <f t="shared" si="1861"/>
        <v>0</v>
      </c>
      <c r="DJ633" s="210">
        <f t="shared" si="1862"/>
        <v>0</v>
      </c>
      <c r="DK633" s="210">
        <f t="shared" si="1863"/>
        <v>0</v>
      </c>
      <c r="DL633" s="210">
        <f t="shared" si="1864"/>
        <v>0</v>
      </c>
      <c r="DN633" s="210">
        <f t="shared" si="1985"/>
        <v>0</v>
      </c>
      <c r="DO633" s="210">
        <f t="shared" si="1985"/>
        <v>0</v>
      </c>
      <c r="DP633" s="210">
        <f t="shared" si="1985"/>
        <v>0</v>
      </c>
      <c r="DQ633" s="210">
        <f t="shared" si="1985"/>
        <v>0</v>
      </c>
      <c r="DR633" s="210">
        <f t="shared" si="1985"/>
        <v>0</v>
      </c>
      <c r="DS633" s="210">
        <f t="shared" si="1985"/>
        <v>0</v>
      </c>
      <c r="DT633" s="210">
        <f t="shared" si="1983"/>
        <v>0</v>
      </c>
      <c r="DU633" s="210">
        <f t="shared" si="1983"/>
        <v>0</v>
      </c>
      <c r="DV633" s="210">
        <f t="shared" si="1983"/>
        <v>0</v>
      </c>
      <c r="DW633" s="210">
        <f t="shared" si="1983"/>
        <v>0</v>
      </c>
      <c r="DX633" s="210">
        <f t="shared" si="1983"/>
        <v>0</v>
      </c>
      <c r="DY633" s="210">
        <f t="shared" si="1983"/>
        <v>0</v>
      </c>
      <c r="DZ633" s="210">
        <f t="shared" si="1983"/>
        <v>0</v>
      </c>
      <c r="EA633" s="210">
        <f t="shared" si="1983"/>
        <v>0</v>
      </c>
      <c r="EB633" s="210">
        <f t="shared" si="1984"/>
        <v>0</v>
      </c>
      <c r="EC633" s="210">
        <f t="shared" si="1984"/>
        <v>0</v>
      </c>
      <c r="ED633" s="210">
        <f t="shared" si="1984"/>
        <v>0</v>
      </c>
      <c r="EE633" s="210">
        <f t="shared" si="1984"/>
        <v>0</v>
      </c>
      <c r="EF633" s="210">
        <f t="shared" si="1984"/>
        <v>0</v>
      </c>
      <c r="EG633" s="210">
        <f t="shared" si="1850"/>
        <v>0</v>
      </c>
      <c r="EH633" s="210">
        <f t="shared" si="1850"/>
        <v>0</v>
      </c>
      <c r="EI633" s="210">
        <f t="shared" si="1850"/>
        <v>0</v>
      </c>
      <c r="EJ633" s="210">
        <f t="shared" si="1780"/>
        <v>0</v>
      </c>
      <c r="EK633" s="210">
        <f t="shared" si="1780"/>
        <v>0</v>
      </c>
      <c r="EL633" s="210">
        <f t="shared" si="1780"/>
        <v>0</v>
      </c>
      <c r="EM633" s="210">
        <f t="shared" si="1780"/>
        <v>0</v>
      </c>
      <c r="EN633" s="210">
        <f t="shared" si="1780"/>
        <v>0</v>
      </c>
      <c r="EO633" s="210">
        <f t="shared" si="1780"/>
        <v>0</v>
      </c>
      <c r="EP633" s="210">
        <f t="shared" si="1715"/>
        <v>0</v>
      </c>
      <c r="EQ633" s="210">
        <f t="shared" si="1715"/>
        <v>0</v>
      </c>
      <c r="ES633" s="210">
        <f t="shared" si="1865"/>
        <v>0</v>
      </c>
      <c r="ET633" s="210">
        <f t="shared" si="1866"/>
        <v>0</v>
      </c>
      <c r="EU633" s="210">
        <f t="shared" si="1867"/>
        <v>0</v>
      </c>
      <c r="EV633" s="210">
        <f t="shared" si="1868"/>
        <v>0</v>
      </c>
      <c r="EW633" s="210">
        <f t="shared" si="1869"/>
        <v>0</v>
      </c>
      <c r="EX633" s="210">
        <f t="shared" si="1870"/>
        <v>0</v>
      </c>
      <c r="EY633" s="210">
        <f t="shared" si="1871"/>
        <v>0</v>
      </c>
      <c r="EZ633" s="210">
        <f t="shared" si="1872"/>
        <v>0</v>
      </c>
      <c r="FA633" s="210">
        <f t="shared" si="1873"/>
        <v>0</v>
      </c>
      <c r="FB633" s="210">
        <f t="shared" si="1874"/>
        <v>0</v>
      </c>
      <c r="FC633" s="210">
        <f t="shared" si="1875"/>
        <v>0</v>
      </c>
      <c r="FD633" s="210">
        <f t="shared" si="1876"/>
        <v>0</v>
      </c>
      <c r="FE633" s="210">
        <f t="shared" si="1877"/>
        <v>0</v>
      </c>
      <c r="FF633" s="210">
        <f t="shared" si="1878"/>
        <v>0</v>
      </c>
      <c r="FG633" s="210">
        <f t="shared" si="1879"/>
        <v>0</v>
      </c>
      <c r="FI633" s="211">
        <f t="shared" si="1781"/>
        <v>0</v>
      </c>
      <c r="FJ633" s="211">
        <f t="shared" si="1782"/>
        <v>0</v>
      </c>
      <c r="FK633" s="211">
        <f t="shared" si="1783"/>
        <v>0</v>
      </c>
      <c r="FL633" s="211">
        <f t="shared" si="1784"/>
        <v>0</v>
      </c>
      <c r="FM633" s="211">
        <f t="shared" si="1785"/>
        <v>0</v>
      </c>
      <c r="FN633" s="211">
        <f t="shared" si="1786"/>
        <v>0</v>
      </c>
      <c r="FO633" s="211">
        <f t="shared" si="1787"/>
        <v>0</v>
      </c>
      <c r="FP633" s="211">
        <f t="shared" si="1788"/>
        <v>0</v>
      </c>
      <c r="FQ633" s="211">
        <f t="shared" si="1789"/>
        <v>0</v>
      </c>
      <c r="FR633" s="211">
        <f t="shared" si="1790"/>
        <v>0</v>
      </c>
      <c r="FS633" s="211">
        <f t="shared" si="1791"/>
        <v>0</v>
      </c>
      <c r="FT633" s="211">
        <f t="shared" si="1792"/>
        <v>0</v>
      </c>
      <c r="FU633" s="211">
        <f t="shared" si="1793"/>
        <v>0</v>
      </c>
      <c r="FV633" s="211">
        <f t="shared" si="1794"/>
        <v>0</v>
      </c>
      <c r="FW633" s="211">
        <f t="shared" si="1795"/>
        <v>0</v>
      </c>
      <c r="FX633" s="211">
        <f t="shared" si="1796"/>
        <v>0</v>
      </c>
      <c r="FY633" s="211">
        <f t="shared" si="1797"/>
        <v>0</v>
      </c>
      <c r="FZ633" s="211">
        <f t="shared" si="1798"/>
        <v>0</v>
      </c>
      <c r="GA633" s="211">
        <f t="shared" si="1799"/>
        <v>0</v>
      </c>
      <c r="GB633" s="211">
        <f t="shared" si="1800"/>
        <v>0</v>
      </c>
      <c r="GC633" s="211">
        <f t="shared" si="1801"/>
        <v>0</v>
      </c>
      <c r="GD633" s="211">
        <f t="shared" si="1802"/>
        <v>0</v>
      </c>
      <c r="GE633" s="211">
        <f t="shared" si="1803"/>
        <v>0</v>
      </c>
      <c r="GF633" s="211">
        <f t="shared" si="1804"/>
        <v>0</v>
      </c>
      <c r="GG633" s="211">
        <f t="shared" si="1805"/>
        <v>0</v>
      </c>
      <c r="GH633" s="211">
        <f t="shared" si="1806"/>
        <v>0</v>
      </c>
      <c r="GI633" s="211">
        <f t="shared" si="1807"/>
        <v>0</v>
      </c>
      <c r="GJ633" s="211">
        <f t="shared" si="1808"/>
        <v>0</v>
      </c>
      <c r="GK633" s="211">
        <f t="shared" si="1809"/>
        <v>0</v>
      </c>
      <c r="GL633" s="211">
        <f t="shared" si="1810"/>
        <v>0</v>
      </c>
    </row>
    <row r="634" spans="1:194">
      <c r="A634" s="135" t="s">
        <v>1322</v>
      </c>
      <c r="B634" s="27" t="s">
        <v>1315</v>
      </c>
      <c r="C634" s="25" t="s">
        <v>404</v>
      </c>
      <c r="D634" s="220">
        <v>6508</v>
      </c>
      <c r="E634" s="223">
        <v>7</v>
      </c>
      <c r="F634" s="223"/>
      <c r="G634" s="224">
        <f t="shared" si="1992"/>
        <v>25959.699999999997</v>
      </c>
      <c r="H634" s="224">
        <f t="shared" si="1993"/>
        <v>23535.499999999996</v>
      </c>
      <c r="I634" s="222">
        <v>1151.4000000000001</v>
      </c>
      <c r="J634" s="222">
        <v>1151.4000000000001</v>
      </c>
      <c r="K634" s="222">
        <v>203.2</v>
      </c>
      <c r="L634" s="222">
        <v>203.2</v>
      </c>
      <c r="M634" s="222"/>
      <c r="N634" s="222"/>
      <c r="O634" s="222">
        <f>25959.7-1151.4-203.2</f>
        <v>24605.1</v>
      </c>
      <c r="P634" s="222">
        <f>23535.5-1151.4-203.2</f>
        <v>22180.899999999998</v>
      </c>
      <c r="Q634" s="224">
        <f t="shared" si="1994"/>
        <v>25115.8</v>
      </c>
      <c r="R634" s="222"/>
      <c r="S634" s="222"/>
      <c r="T634" s="222"/>
      <c r="U634" s="222">
        <v>25115.8</v>
      </c>
      <c r="V634" s="224">
        <f t="shared" si="1995"/>
        <v>25000</v>
      </c>
      <c r="W634" s="222"/>
      <c r="X634" s="222"/>
      <c r="Y634" s="222"/>
      <c r="Z634" s="222">
        <v>25000</v>
      </c>
      <c r="AA634" s="224">
        <f t="shared" si="1996"/>
        <v>25000</v>
      </c>
      <c r="AB634" s="222"/>
      <c r="AC634" s="222"/>
      <c r="AD634" s="222"/>
      <c r="AE634" s="222">
        <v>25000</v>
      </c>
      <c r="AF634" s="224">
        <f t="shared" si="1997"/>
        <v>25000</v>
      </c>
      <c r="AG634" s="222"/>
      <c r="AH634" s="222"/>
      <c r="AI634" s="222"/>
      <c r="AJ634" s="222">
        <v>25000</v>
      </c>
      <c r="AK634" s="224">
        <f t="shared" si="1998"/>
        <v>25959.699999999997</v>
      </c>
      <c r="AL634" s="224">
        <f t="shared" si="1999"/>
        <v>23535.499999999996</v>
      </c>
      <c r="AM634" s="222">
        <v>1151.4000000000001</v>
      </c>
      <c r="AN634" s="222">
        <v>1151.4000000000001</v>
      </c>
      <c r="AO634" s="222">
        <v>203.2</v>
      </c>
      <c r="AP634" s="222">
        <v>203.2</v>
      </c>
      <c r="AQ634" s="222"/>
      <c r="AR634" s="222"/>
      <c r="AS634" s="222">
        <f>25959.7-1151.4-203.2</f>
        <v>24605.1</v>
      </c>
      <c r="AT634" s="222">
        <f>23535.5-1151.4-203.2</f>
        <v>22180.899999999998</v>
      </c>
      <c r="AU634" s="224">
        <f t="shared" si="2000"/>
        <v>25115.8</v>
      </c>
      <c r="AV634" s="222"/>
      <c r="AW634" s="222"/>
      <c r="AX634" s="222"/>
      <c r="AY634" s="222">
        <v>25115.8</v>
      </c>
      <c r="AZ634" s="224">
        <f t="shared" si="2001"/>
        <v>0</v>
      </c>
      <c r="BA634" s="222"/>
      <c r="BB634" s="222"/>
      <c r="BC634" s="222"/>
      <c r="BD634" s="222"/>
      <c r="BE634" s="224">
        <f t="shared" si="2002"/>
        <v>0</v>
      </c>
      <c r="BF634" s="222"/>
      <c r="BG634" s="222"/>
      <c r="BH634" s="222"/>
      <c r="BI634" s="222"/>
      <c r="BJ634" s="224">
        <f t="shared" si="2003"/>
        <v>0</v>
      </c>
      <c r="BK634" s="222"/>
      <c r="BL634" s="222"/>
      <c r="BM634" s="222"/>
      <c r="BN634" s="222"/>
      <c r="BO634" s="224">
        <f t="shared" si="2004"/>
        <v>25959.699999999997</v>
      </c>
      <c r="BP634" s="222">
        <v>1151.4000000000001</v>
      </c>
      <c r="BQ634" s="222">
        <v>203.2</v>
      </c>
      <c r="BR634" s="222"/>
      <c r="BS634" s="222">
        <f>25959.7-1151.4-203.2</f>
        <v>24605.1</v>
      </c>
      <c r="BT634" s="224">
        <f t="shared" si="2005"/>
        <v>25115.8</v>
      </c>
      <c r="BU634" s="222">
        <f t="shared" si="2014"/>
        <v>0</v>
      </c>
      <c r="BV634" s="222">
        <f t="shared" si="2015"/>
        <v>0</v>
      </c>
      <c r="BW634" s="222">
        <f t="shared" si="2016"/>
        <v>0</v>
      </c>
      <c r="BX634" s="222">
        <f t="shared" si="2017"/>
        <v>25115.8</v>
      </c>
      <c r="BY634" s="224">
        <f t="shared" si="2007"/>
        <v>25000</v>
      </c>
      <c r="BZ634" s="222">
        <f t="shared" si="2018"/>
        <v>0</v>
      </c>
      <c r="CA634" s="222">
        <f t="shared" si="2019"/>
        <v>0</v>
      </c>
      <c r="CB634" s="222">
        <f t="shared" si="2020"/>
        <v>0</v>
      </c>
      <c r="CC634" s="222">
        <f t="shared" si="2021"/>
        <v>25000</v>
      </c>
      <c r="CD634" s="224">
        <f t="shared" si="2009"/>
        <v>25959.699999999997</v>
      </c>
      <c r="CE634" s="222">
        <f t="shared" si="2022"/>
        <v>1151.4000000000001</v>
      </c>
      <c r="CF634" s="222">
        <f t="shared" si="2023"/>
        <v>203.2</v>
      </c>
      <c r="CG634" s="222">
        <f t="shared" si="2024"/>
        <v>0</v>
      </c>
      <c r="CH634" s="222">
        <f t="shared" si="2025"/>
        <v>24605.1</v>
      </c>
      <c r="CI634" s="224">
        <f t="shared" si="2010"/>
        <v>25115.8</v>
      </c>
      <c r="CJ634" s="222">
        <f t="shared" si="2026"/>
        <v>0</v>
      </c>
      <c r="CK634" s="222">
        <f t="shared" si="2027"/>
        <v>0</v>
      </c>
      <c r="CL634" s="222">
        <f t="shared" si="2028"/>
        <v>0</v>
      </c>
      <c r="CM634" s="222">
        <f t="shared" si="2029"/>
        <v>25115.8</v>
      </c>
      <c r="CN634" s="224">
        <f t="shared" si="2012"/>
        <v>0</v>
      </c>
      <c r="CO634" s="222">
        <f t="shared" si="2030"/>
        <v>0</v>
      </c>
      <c r="CP634" s="222">
        <f t="shared" si="2031"/>
        <v>0</v>
      </c>
      <c r="CQ634" s="222">
        <f t="shared" si="2032"/>
        <v>0</v>
      </c>
      <c r="CR634" s="222">
        <f t="shared" si="2033"/>
        <v>0</v>
      </c>
      <c r="CS634" s="209">
        <f t="shared" si="1882"/>
        <v>702746.00000000012</v>
      </c>
      <c r="CT634" s="205"/>
      <c r="CU634" s="210">
        <f t="shared" si="1961"/>
        <v>0</v>
      </c>
      <c r="CV634" s="210">
        <f t="shared" si="1961"/>
        <v>0</v>
      </c>
      <c r="CW634" s="210">
        <f t="shared" si="1851"/>
        <v>0</v>
      </c>
      <c r="CX634" s="210">
        <f t="shared" si="1852"/>
        <v>0</v>
      </c>
      <c r="CY634" s="210">
        <f t="shared" si="1853"/>
        <v>0</v>
      </c>
      <c r="CZ634" s="210">
        <f t="shared" si="1854"/>
        <v>0</v>
      </c>
      <c r="DA634" s="210">
        <f t="shared" si="1962"/>
        <v>0</v>
      </c>
      <c r="DB634" s="210">
        <f t="shared" si="1962"/>
        <v>0</v>
      </c>
      <c r="DC634" s="210">
        <f t="shared" si="1855"/>
        <v>0</v>
      </c>
      <c r="DD634" s="210">
        <f t="shared" si="1856"/>
        <v>0</v>
      </c>
      <c r="DE634" s="210">
        <f t="shared" si="1857"/>
        <v>0</v>
      </c>
      <c r="DF634" s="210">
        <f t="shared" si="1858"/>
        <v>0</v>
      </c>
      <c r="DG634" s="210">
        <f t="shared" si="1859"/>
        <v>0</v>
      </c>
      <c r="DH634" s="210">
        <f t="shared" si="1860"/>
        <v>0</v>
      </c>
      <c r="DI634" s="210">
        <f t="shared" si="1861"/>
        <v>0</v>
      </c>
      <c r="DJ634" s="210">
        <f t="shared" si="1862"/>
        <v>0</v>
      </c>
      <c r="DK634" s="210">
        <f t="shared" si="1863"/>
        <v>0</v>
      </c>
      <c r="DL634" s="210">
        <f t="shared" si="1864"/>
        <v>0</v>
      </c>
      <c r="DN634" s="210">
        <f t="shared" si="1985"/>
        <v>0</v>
      </c>
      <c r="DO634" s="210">
        <f t="shared" si="1985"/>
        <v>0</v>
      </c>
      <c r="DP634" s="210">
        <f t="shared" si="1985"/>
        <v>0</v>
      </c>
      <c r="DQ634" s="210">
        <f t="shared" si="1985"/>
        <v>0</v>
      </c>
      <c r="DR634" s="210">
        <f t="shared" si="1985"/>
        <v>0</v>
      </c>
      <c r="DS634" s="210">
        <f t="shared" si="1985"/>
        <v>0</v>
      </c>
      <c r="DT634" s="210">
        <f t="shared" si="1983"/>
        <v>0</v>
      </c>
      <c r="DU634" s="210">
        <f t="shared" si="1983"/>
        <v>0</v>
      </c>
      <c r="DV634" s="210">
        <f t="shared" si="1983"/>
        <v>0</v>
      </c>
      <c r="DW634" s="210">
        <f t="shared" si="1983"/>
        <v>0</v>
      </c>
      <c r="DX634" s="210">
        <f t="shared" si="1983"/>
        <v>0</v>
      </c>
      <c r="DY634" s="210">
        <f t="shared" si="1983"/>
        <v>0</v>
      </c>
      <c r="DZ634" s="210">
        <f t="shared" si="1983"/>
        <v>0</v>
      </c>
      <c r="EA634" s="210">
        <f t="shared" si="1983"/>
        <v>0</v>
      </c>
      <c r="EB634" s="210">
        <f t="shared" si="1984"/>
        <v>0</v>
      </c>
      <c r="EC634" s="210">
        <f t="shared" si="1984"/>
        <v>0</v>
      </c>
      <c r="ED634" s="210">
        <f t="shared" si="1984"/>
        <v>0</v>
      </c>
      <c r="EE634" s="210">
        <f t="shared" si="1984"/>
        <v>0</v>
      </c>
      <c r="EF634" s="210">
        <f t="shared" si="1984"/>
        <v>0</v>
      </c>
      <c r="EG634" s="210">
        <f t="shared" si="1850"/>
        <v>0</v>
      </c>
      <c r="EH634" s="210">
        <f t="shared" si="1850"/>
        <v>0</v>
      </c>
      <c r="EI634" s="210">
        <f t="shared" si="1850"/>
        <v>0</v>
      </c>
      <c r="EJ634" s="210">
        <f t="shared" si="1780"/>
        <v>0</v>
      </c>
      <c r="EK634" s="210">
        <f t="shared" si="1780"/>
        <v>0</v>
      </c>
      <c r="EL634" s="210">
        <f t="shared" si="1780"/>
        <v>0</v>
      </c>
      <c r="EM634" s="210">
        <f t="shared" si="1780"/>
        <v>0</v>
      </c>
      <c r="EN634" s="210">
        <f t="shared" si="1780"/>
        <v>0</v>
      </c>
      <c r="EO634" s="210">
        <f t="shared" si="1780"/>
        <v>0</v>
      </c>
      <c r="EP634" s="210">
        <f t="shared" si="1715"/>
        <v>0</v>
      </c>
      <c r="EQ634" s="210">
        <f t="shared" si="1715"/>
        <v>0</v>
      </c>
      <c r="ES634" s="210">
        <f t="shared" si="1865"/>
        <v>0</v>
      </c>
      <c r="ET634" s="210">
        <f t="shared" si="1866"/>
        <v>0</v>
      </c>
      <c r="EU634" s="210">
        <f t="shared" si="1867"/>
        <v>0</v>
      </c>
      <c r="EV634" s="210">
        <f t="shared" si="1868"/>
        <v>0</v>
      </c>
      <c r="EW634" s="210">
        <f t="shared" si="1869"/>
        <v>0</v>
      </c>
      <c r="EX634" s="210">
        <f t="shared" si="1870"/>
        <v>0</v>
      </c>
      <c r="EY634" s="210">
        <f t="shared" si="1871"/>
        <v>0</v>
      </c>
      <c r="EZ634" s="210">
        <f t="shared" si="1872"/>
        <v>0</v>
      </c>
      <c r="FA634" s="210">
        <f t="shared" si="1873"/>
        <v>0</v>
      </c>
      <c r="FB634" s="210">
        <f t="shared" si="1874"/>
        <v>0</v>
      </c>
      <c r="FC634" s="210">
        <f t="shared" si="1875"/>
        <v>0</v>
      </c>
      <c r="FD634" s="210">
        <f t="shared" si="1876"/>
        <v>0</v>
      </c>
      <c r="FE634" s="210">
        <f t="shared" si="1877"/>
        <v>0</v>
      </c>
      <c r="FF634" s="210">
        <f t="shared" si="1878"/>
        <v>0</v>
      </c>
      <c r="FG634" s="210">
        <f t="shared" si="1879"/>
        <v>0</v>
      </c>
      <c r="FI634" s="211">
        <f t="shared" si="1781"/>
        <v>0</v>
      </c>
      <c r="FJ634" s="211">
        <f t="shared" si="1782"/>
        <v>0</v>
      </c>
      <c r="FK634" s="211">
        <f t="shared" si="1783"/>
        <v>0</v>
      </c>
      <c r="FL634" s="211">
        <f t="shared" si="1784"/>
        <v>0</v>
      </c>
      <c r="FM634" s="211">
        <f t="shared" si="1785"/>
        <v>0</v>
      </c>
      <c r="FN634" s="211">
        <f t="shared" si="1786"/>
        <v>0</v>
      </c>
      <c r="FO634" s="211">
        <f t="shared" si="1787"/>
        <v>0</v>
      </c>
      <c r="FP634" s="211">
        <f t="shared" si="1788"/>
        <v>0</v>
      </c>
      <c r="FQ634" s="211">
        <f t="shared" si="1789"/>
        <v>0</v>
      </c>
      <c r="FR634" s="211">
        <f t="shared" si="1790"/>
        <v>0</v>
      </c>
      <c r="FS634" s="211">
        <f t="shared" si="1791"/>
        <v>0</v>
      </c>
      <c r="FT634" s="211">
        <f t="shared" si="1792"/>
        <v>0</v>
      </c>
      <c r="FU634" s="211">
        <f t="shared" si="1793"/>
        <v>0</v>
      </c>
      <c r="FV634" s="211">
        <f t="shared" si="1794"/>
        <v>0</v>
      </c>
      <c r="FW634" s="211">
        <f t="shared" si="1795"/>
        <v>0</v>
      </c>
      <c r="FX634" s="211">
        <f t="shared" si="1796"/>
        <v>0</v>
      </c>
      <c r="FY634" s="211">
        <f t="shared" si="1797"/>
        <v>0</v>
      </c>
      <c r="FZ634" s="211">
        <f t="shared" si="1798"/>
        <v>0</v>
      </c>
      <c r="GA634" s="211">
        <f t="shared" si="1799"/>
        <v>0</v>
      </c>
      <c r="GB634" s="211">
        <f t="shared" si="1800"/>
        <v>0</v>
      </c>
      <c r="GC634" s="211">
        <f t="shared" si="1801"/>
        <v>0</v>
      </c>
      <c r="GD634" s="211">
        <f t="shared" si="1802"/>
        <v>0</v>
      </c>
      <c r="GE634" s="211">
        <f t="shared" si="1803"/>
        <v>0</v>
      </c>
      <c r="GF634" s="211">
        <f t="shared" si="1804"/>
        <v>0</v>
      </c>
      <c r="GG634" s="211">
        <f t="shared" si="1805"/>
        <v>0</v>
      </c>
      <c r="GH634" s="211">
        <f t="shared" si="1806"/>
        <v>0</v>
      </c>
      <c r="GI634" s="211">
        <f t="shared" si="1807"/>
        <v>0</v>
      </c>
      <c r="GJ634" s="211">
        <f t="shared" si="1808"/>
        <v>0</v>
      </c>
      <c r="GK634" s="211">
        <f t="shared" si="1809"/>
        <v>0</v>
      </c>
      <c r="GL634" s="211">
        <f t="shared" si="1810"/>
        <v>0</v>
      </c>
    </row>
    <row r="635" spans="1:194">
      <c r="A635" s="135" t="s">
        <v>1324</v>
      </c>
      <c r="B635" s="27" t="s">
        <v>1315</v>
      </c>
      <c r="C635" s="25" t="s">
        <v>405</v>
      </c>
      <c r="D635" s="220">
        <v>6509</v>
      </c>
      <c r="E635" s="223">
        <v>11</v>
      </c>
      <c r="F635" s="223"/>
      <c r="G635" s="224">
        <f t="shared" si="1992"/>
        <v>1826.6</v>
      </c>
      <c r="H635" s="224">
        <f t="shared" si="1993"/>
        <v>1580.6</v>
      </c>
      <c r="I635" s="222"/>
      <c r="J635" s="222"/>
      <c r="K635" s="222"/>
      <c r="L635" s="222"/>
      <c r="M635" s="222"/>
      <c r="N635" s="222"/>
      <c r="O635" s="222">
        <v>1826.6</v>
      </c>
      <c r="P635" s="222">
        <v>1580.6</v>
      </c>
      <c r="Q635" s="224">
        <f t="shared" si="1994"/>
        <v>1510.8</v>
      </c>
      <c r="R635" s="222"/>
      <c r="S635" s="222"/>
      <c r="T635" s="222"/>
      <c r="U635" s="222">
        <v>1510.8</v>
      </c>
      <c r="V635" s="224">
        <f t="shared" si="1995"/>
        <v>1500</v>
      </c>
      <c r="W635" s="222"/>
      <c r="X635" s="222"/>
      <c r="Y635" s="222"/>
      <c r="Z635" s="222">
        <v>1500</v>
      </c>
      <c r="AA635" s="224">
        <f t="shared" si="1996"/>
        <v>1500</v>
      </c>
      <c r="AB635" s="222"/>
      <c r="AC635" s="222"/>
      <c r="AD635" s="222"/>
      <c r="AE635" s="222">
        <v>1500</v>
      </c>
      <c r="AF635" s="224">
        <f t="shared" si="1997"/>
        <v>1500</v>
      </c>
      <c r="AG635" s="222"/>
      <c r="AH635" s="222"/>
      <c r="AI635" s="222"/>
      <c r="AJ635" s="222">
        <v>1500</v>
      </c>
      <c r="AK635" s="224">
        <f t="shared" si="1998"/>
        <v>1826.6</v>
      </c>
      <c r="AL635" s="224">
        <f t="shared" si="1999"/>
        <v>1580.6</v>
      </c>
      <c r="AM635" s="222"/>
      <c r="AN635" s="222"/>
      <c r="AO635" s="222"/>
      <c r="AP635" s="222"/>
      <c r="AQ635" s="222"/>
      <c r="AR635" s="222"/>
      <c r="AS635" s="222">
        <v>1826.6</v>
      </c>
      <c r="AT635" s="222">
        <v>1580.6</v>
      </c>
      <c r="AU635" s="224">
        <f t="shared" si="2000"/>
        <v>1510.8</v>
      </c>
      <c r="AV635" s="222"/>
      <c r="AW635" s="222"/>
      <c r="AX635" s="222"/>
      <c r="AY635" s="222">
        <v>1510.8</v>
      </c>
      <c r="AZ635" s="224">
        <f t="shared" si="2001"/>
        <v>0</v>
      </c>
      <c r="BA635" s="222"/>
      <c r="BB635" s="222"/>
      <c r="BC635" s="222"/>
      <c r="BD635" s="222"/>
      <c r="BE635" s="224">
        <f t="shared" si="2002"/>
        <v>0</v>
      </c>
      <c r="BF635" s="222"/>
      <c r="BG635" s="222"/>
      <c r="BH635" s="222"/>
      <c r="BI635" s="222"/>
      <c r="BJ635" s="224">
        <f t="shared" si="2003"/>
        <v>0</v>
      </c>
      <c r="BK635" s="222"/>
      <c r="BL635" s="222"/>
      <c r="BM635" s="222"/>
      <c r="BN635" s="222"/>
      <c r="BO635" s="224">
        <f t="shared" si="2004"/>
        <v>1826.6</v>
      </c>
      <c r="BP635" s="222"/>
      <c r="BQ635" s="222"/>
      <c r="BR635" s="222"/>
      <c r="BS635" s="222">
        <v>1826.6</v>
      </c>
      <c r="BT635" s="224">
        <f t="shared" si="2005"/>
        <v>1510.8</v>
      </c>
      <c r="BU635" s="222">
        <f t="shared" si="2014"/>
        <v>0</v>
      </c>
      <c r="BV635" s="222">
        <f t="shared" si="2015"/>
        <v>0</v>
      </c>
      <c r="BW635" s="222">
        <f t="shared" si="2016"/>
        <v>0</v>
      </c>
      <c r="BX635" s="222">
        <f t="shared" si="2017"/>
        <v>1510.8</v>
      </c>
      <c r="BY635" s="224">
        <f t="shared" si="2007"/>
        <v>1500</v>
      </c>
      <c r="BZ635" s="222">
        <f t="shared" si="2018"/>
        <v>0</v>
      </c>
      <c r="CA635" s="222">
        <f t="shared" si="2019"/>
        <v>0</v>
      </c>
      <c r="CB635" s="222">
        <f t="shared" si="2020"/>
        <v>0</v>
      </c>
      <c r="CC635" s="222">
        <f t="shared" si="2021"/>
        <v>1500</v>
      </c>
      <c r="CD635" s="224">
        <f t="shared" si="2009"/>
        <v>1826.6</v>
      </c>
      <c r="CE635" s="222">
        <f t="shared" si="2022"/>
        <v>0</v>
      </c>
      <c r="CF635" s="222">
        <f t="shared" si="2023"/>
        <v>0</v>
      </c>
      <c r="CG635" s="222">
        <f t="shared" si="2024"/>
        <v>0</v>
      </c>
      <c r="CH635" s="222">
        <f t="shared" si="2025"/>
        <v>1826.6</v>
      </c>
      <c r="CI635" s="224">
        <f t="shared" si="2010"/>
        <v>1510.8</v>
      </c>
      <c r="CJ635" s="222">
        <f t="shared" si="2026"/>
        <v>0</v>
      </c>
      <c r="CK635" s="222">
        <f t="shared" si="2027"/>
        <v>0</v>
      </c>
      <c r="CL635" s="222">
        <f t="shared" si="2028"/>
        <v>0</v>
      </c>
      <c r="CM635" s="222">
        <f t="shared" si="2029"/>
        <v>1510.8</v>
      </c>
      <c r="CN635" s="224">
        <f t="shared" si="2012"/>
        <v>0</v>
      </c>
      <c r="CO635" s="222">
        <f t="shared" si="2030"/>
        <v>0</v>
      </c>
      <c r="CP635" s="222">
        <f t="shared" si="2031"/>
        <v>0</v>
      </c>
      <c r="CQ635" s="222">
        <f t="shared" si="2032"/>
        <v>0</v>
      </c>
      <c r="CR635" s="222">
        <f t="shared" si="2033"/>
        <v>0</v>
      </c>
      <c r="CS635" s="209">
        <f t="shared" si="1882"/>
        <v>45021.599999999999</v>
      </c>
      <c r="CT635" s="205"/>
      <c r="CU635" s="210">
        <f t="shared" si="1961"/>
        <v>0</v>
      </c>
      <c r="CV635" s="210">
        <f t="shared" si="1961"/>
        <v>0</v>
      </c>
      <c r="CW635" s="210">
        <f t="shared" si="1851"/>
        <v>0</v>
      </c>
      <c r="CX635" s="210">
        <f t="shared" si="1852"/>
        <v>0</v>
      </c>
      <c r="CY635" s="210">
        <f t="shared" si="1853"/>
        <v>0</v>
      </c>
      <c r="CZ635" s="210">
        <f t="shared" si="1854"/>
        <v>0</v>
      </c>
      <c r="DA635" s="210">
        <f t="shared" si="1962"/>
        <v>0</v>
      </c>
      <c r="DB635" s="210">
        <f t="shared" si="1962"/>
        <v>0</v>
      </c>
      <c r="DC635" s="210">
        <f t="shared" si="1855"/>
        <v>0</v>
      </c>
      <c r="DD635" s="210">
        <f t="shared" si="1856"/>
        <v>0</v>
      </c>
      <c r="DE635" s="210">
        <f t="shared" si="1857"/>
        <v>0</v>
      </c>
      <c r="DF635" s="210">
        <f t="shared" si="1858"/>
        <v>0</v>
      </c>
      <c r="DG635" s="210">
        <f t="shared" si="1859"/>
        <v>0</v>
      </c>
      <c r="DH635" s="210">
        <f t="shared" si="1860"/>
        <v>0</v>
      </c>
      <c r="DI635" s="210">
        <f t="shared" si="1861"/>
        <v>0</v>
      </c>
      <c r="DJ635" s="210">
        <f t="shared" si="1862"/>
        <v>0</v>
      </c>
      <c r="DK635" s="210">
        <f t="shared" si="1863"/>
        <v>0</v>
      </c>
      <c r="DL635" s="210">
        <f t="shared" si="1864"/>
        <v>0</v>
      </c>
      <c r="DN635" s="210">
        <f t="shared" si="1985"/>
        <v>0</v>
      </c>
      <c r="DO635" s="210">
        <f t="shared" si="1985"/>
        <v>0</v>
      </c>
      <c r="DP635" s="210">
        <f t="shared" si="1985"/>
        <v>0</v>
      </c>
      <c r="DQ635" s="210">
        <f t="shared" si="1985"/>
        <v>0</v>
      </c>
      <c r="DR635" s="210">
        <f t="shared" si="1985"/>
        <v>0</v>
      </c>
      <c r="DS635" s="210">
        <f t="shared" si="1985"/>
        <v>0</v>
      </c>
      <c r="DT635" s="210">
        <f t="shared" si="1983"/>
        <v>0</v>
      </c>
      <c r="DU635" s="210">
        <f t="shared" si="1983"/>
        <v>0</v>
      </c>
      <c r="DV635" s="210">
        <f t="shared" si="1983"/>
        <v>0</v>
      </c>
      <c r="DW635" s="210">
        <f t="shared" si="1983"/>
        <v>0</v>
      </c>
      <c r="DX635" s="210">
        <f t="shared" si="1983"/>
        <v>0</v>
      </c>
      <c r="DY635" s="210">
        <f t="shared" si="1983"/>
        <v>0</v>
      </c>
      <c r="DZ635" s="210">
        <f t="shared" si="1983"/>
        <v>0</v>
      </c>
      <c r="EA635" s="210">
        <f t="shared" si="1983"/>
        <v>0</v>
      </c>
      <c r="EB635" s="210">
        <f t="shared" si="1984"/>
        <v>0</v>
      </c>
      <c r="EC635" s="210">
        <f t="shared" si="1984"/>
        <v>0</v>
      </c>
      <c r="ED635" s="210">
        <f t="shared" si="1984"/>
        <v>0</v>
      </c>
      <c r="EE635" s="210">
        <f t="shared" si="1984"/>
        <v>0</v>
      </c>
      <c r="EF635" s="210">
        <f t="shared" si="1984"/>
        <v>0</v>
      </c>
      <c r="EG635" s="210">
        <f t="shared" si="1850"/>
        <v>0</v>
      </c>
      <c r="EH635" s="210">
        <f t="shared" si="1850"/>
        <v>0</v>
      </c>
      <c r="EI635" s="210">
        <f t="shared" si="1850"/>
        <v>0</v>
      </c>
      <c r="EJ635" s="210">
        <f t="shared" si="1780"/>
        <v>0</v>
      </c>
      <c r="EK635" s="210">
        <f t="shared" si="1780"/>
        <v>0</v>
      </c>
      <c r="EL635" s="210">
        <f t="shared" si="1780"/>
        <v>0</v>
      </c>
      <c r="EM635" s="210">
        <f t="shared" si="1780"/>
        <v>0</v>
      </c>
      <c r="EN635" s="210">
        <f t="shared" si="1780"/>
        <v>0</v>
      </c>
      <c r="EO635" s="210">
        <f t="shared" si="1780"/>
        <v>0</v>
      </c>
      <c r="EP635" s="210">
        <f t="shared" si="1715"/>
        <v>0</v>
      </c>
      <c r="EQ635" s="210">
        <f t="shared" si="1715"/>
        <v>0</v>
      </c>
      <c r="ES635" s="210">
        <f t="shared" si="1865"/>
        <v>0</v>
      </c>
      <c r="ET635" s="210">
        <f t="shared" si="1866"/>
        <v>0</v>
      </c>
      <c r="EU635" s="210">
        <f t="shared" si="1867"/>
        <v>0</v>
      </c>
      <c r="EV635" s="210">
        <f t="shared" si="1868"/>
        <v>0</v>
      </c>
      <c r="EW635" s="210">
        <f t="shared" si="1869"/>
        <v>0</v>
      </c>
      <c r="EX635" s="210">
        <f t="shared" si="1870"/>
        <v>0</v>
      </c>
      <c r="EY635" s="210">
        <f t="shared" si="1871"/>
        <v>0</v>
      </c>
      <c r="EZ635" s="210">
        <f t="shared" si="1872"/>
        <v>0</v>
      </c>
      <c r="FA635" s="210">
        <f t="shared" si="1873"/>
        <v>0</v>
      </c>
      <c r="FB635" s="210">
        <f t="shared" si="1874"/>
        <v>0</v>
      </c>
      <c r="FC635" s="210">
        <f t="shared" si="1875"/>
        <v>0</v>
      </c>
      <c r="FD635" s="210">
        <f t="shared" si="1876"/>
        <v>0</v>
      </c>
      <c r="FE635" s="210">
        <f t="shared" si="1877"/>
        <v>0</v>
      </c>
      <c r="FF635" s="210">
        <f t="shared" si="1878"/>
        <v>0</v>
      </c>
      <c r="FG635" s="210">
        <f t="shared" si="1879"/>
        <v>0</v>
      </c>
      <c r="FI635" s="211">
        <f t="shared" si="1781"/>
        <v>0</v>
      </c>
      <c r="FJ635" s="211">
        <f t="shared" si="1782"/>
        <v>0</v>
      </c>
      <c r="FK635" s="211">
        <f t="shared" si="1783"/>
        <v>0</v>
      </c>
      <c r="FL635" s="211">
        <f t="shared" si="1784"/>
        <v>0</v>
      </c>
      <c r="FM635" s="211">
        <f t="shared" si="1785"/>
        <v>0</v>
      </c>
      <c r="FN635" s="211">
        <f t="shared" si="1786"/>
        <v>0</v>
      </c>
      <c r="FO635" s="211">
        <f t="shared" si="1787"/>
        <v>0</v>
      </c>
      <c r="FP635" s="211">
        <f t="shared" si="1788"/>
        <v>0</v>
      </c>
      <c r="FQ635" s="211">
        <f t="shared" si="1789"/>
        <v>0</v>
      </c>
      <c r="FR635" s="211">
        <f t="shared" si="1790"/>
        <v>0</v>
      </c>
      <c r="FS635" s="211">
        <f t="shared" si="1791"/>
        <v>0</v>
      </c>
      <c r="FT635" s="211">
        <f t="shared" si="1792"/>
        <v>0</v>
      </c>
      <c r="FU635" s="211">
        <f t="shared" si="1793"/>
        <v>0</v>
      </c>
      <c r="FV635" s="211">
        <f t="shared" si="1794"/>
        <v>0</v>
      </c>
      <c r="FW635" s="211">
        <f t="shared" si="1795"/>
        <v>0</v>
      </c>
      <c r="FX635" s="211">
        <f t="shared" si="1796"/>
        <v>0</v>
      </c>
      <c r="FY635" s="211">
        <f t="shared" si="1797"/>
        <v>0</v>
      </c>
      <c r="FZ635" s="211">
        <f t="shared" si="1798"/>
        <v>0</v>
      </c>
      <c r="GA635" s="211">
        <f t="shared" si="1799"/>
        <v>0</v>
      </c>
      <c r="GB635" s="211">
        <f t="shared" si="1800"/>
        <v>0</v>
      </c>
      <c r="GC635" s="211">
        <f t="shared" si="1801"/>
        <v>0</v>
      </c>
      <c r="GD635" s="211">
        <f t="shared" si="1802"/>
        <v>0</v>
      </c>
      <c r="GE635" s="211">
        <f t="shared" si="1803"/>
        <v>0</v>
      </c>
      <c r="GF635" s="211">
        <f t="shared" si="1804"/>
        <v>0</v>
      </c>
      <c r="GG635" s="211">
        <f t="shared" si="1805"/>
        <v>0</v>
      </c>
      <c r="GH635" s="211">
        <f t="shared" si="1806"/>
        <v>0</v>
      </c>
      <c r="GI635" s="211">
        <f t="shared" si="1807"/>
        <v>0</v>
      </c>
      <c r="GJ635" s="211">
        <f t="shared" si="1808"/>
        <v>0</v>
      </c>
      <c r="GK635" s="211">
        <f t="shared" si="1809"/>
        <v>0</v>
      </c>
      <c r="GL635" s="211">
        <f t="shared" si="1810"/>
        <v>0</v>
      </c>
    </row>
    <row r="636" spans="1:194">
      <c r="A636" s="135" t="s">
        <v>1324</v>
      </c>
      <c r="B636" s="27" t="s">
        <v>1315</v>
      </c>
      <c r="C636" s="25" t="s">
        <v>406</v>
      </c>
      <c r="D636" s="220">
        <v>6510</v>
      </c>
      <c r="E636" s="223">
        <v>11</v>
      </c>
      <c r="F636" s="223"/>
      <c r="G636" s="224">
        <f t="shared" si="1992"/>
        <v>0</v>
      </c>
      <c r="H636" s="224">
        <f t="shared" si="1993"/>
        <v>0</v>
      </c>
      <c r="I636" s="222"/>
      <c r="J636" s="222"/>
      <c r="K636" s="222"/>
      <c r="L636" s="222"/>
      <c r="M636" s="222"/>
      <c r="N636" s="222"/>
      <c r="O636" s="222"/>
      <c r="P636" s="222"/>
      <c r="Q636" s="224">
        <f t="shared" si="1994"/>
        <v>0</v>
      </c>
      <c r="R636" s="222"/>
      <c r="S636" s="222"/>
      <c r="T636" s="222"/>
      <c r="U636" s="222"/>
      <c r="V636" s="224">
        <f t="shared" si="1995"/>
        <v>0</v>
      </c>
      <c r="W636" s="222"/>
      <c r="X636" s="222"/>
      <c r="Y636" s="222"/>
      <c r="Z636" s="222"/>
      <c r="AA636" s="224">
        <f t="shared" si="1996"/>
        <v>0</v>
      </c>
      <c r="AB636" s="222"/>
      <c r="AC636" s="222"/>
      <c r="AD636" s="222"/>
      <c r="AE636" s="222"/>
      <c r="AF636" s="224">
        <f t="shared" si="1997"/>
        <v>0</v>
      </c>
      <c r="AG636" s="222"/>
      <c r="AH636" s="222"/>
      <c r="AI636" s="222"/>
      <c r="AJ636" s="222"/>
      <c r="AK636" s="224">
        <f t="shared" si="1998"/>
        <v>0</v>
      </c>
      <c r="AL636" s="224">
        <f t="shared" si="1999"/>
        <v>0</v>
      </c>
      <c r="AM636" s="222"/>
      <c r="AN636" s="222"/>
      <c r="AO636" s="222"/>
      <c r="AP636" s="222"/>
      <c r="AQ636" s="222"/>
      <c r="AR636" s="222"/>
      <c r="AS636" s="222"/>
      <c r="AT636" s="222"/>
      <c r="AU636" s="224">
        <f t="shared" si="2000"/>
        <v>0</v>
      </c>
      <c r="AV636" s="222"/>
      <c r="AW636" s="222"/>
      <c r="AX636" s="222"/>
      <c r="AY636" s="222"/>
      <c r="AZ636" s="224">
        <f t="shared" si="2001"/>
        <v>0</v>
      </c>
      <c r="BA636" s="222"/>
      <c r="BB636" s="222"/>
      <c r="BC636" s="222"/>
      <c r="BD636" s="222"/>
      <c r="BE636" s="224">
        <f t="shared" si="2002"/>
        <v>0</v>
      </c>
      <c r="BF636" s="222"/>
      <c r="BG636" s="222"/>
      <c r="BH636" s="222"/>
      <c r="BI636" s="222"/>
      <c r="BJ636" s="224">
        <f t="shared" si="2003"/>
        <v>0</v>
      </c>
      <c r="BK636" s="222"/>
      <c r="BL636" s="222"/>
      <c r="BM636" s="222"/>
      <c r="BN636" s="222"/>
      <c r="BO636" s="224">
        <f t="shared" si="2004"/>
        <v>0</v>
      </c>
      <c r="BP636" s="222"/>
      <c r="BQ636" s="222"/>
      <c r="BR636" s="222"/>
      <c r="BS636" s="222"/>
      <c r="BT636" s="224">
        <f t="shared" si="2005"/>
        <v>0</v>
      </c>
      <c r="BU636" s="222">
        <f t="shared" si="2014"/>
        <v>0</v>
      </c>
      <c r="BV636" s="222">
        <f t="shared" si="2015"/>
        <v>0</v>
      </c>
      <c r="BW636" s="222">
        <f t="shared" si="2016"/>
        <v>0</v>
      </c>
      <c r="BX636" s="222">
        <f t="shared" si="2017"/>
        <v>0</v>
      </c>
      <c r="BY636" s="224">
        <f t="shared" si="2007"/>
        <v>0</v>
      </c>
      <c r="BZ636" s="222">
        <f t="shared" si="2018"/>
        <v>0</v>
      </c>
      <c r="CA636" s="222">
        <f t="shared" si="2019"/>
        <v>0</v>
      </c>
      <c r="CB636" s="222">
        <f t="shared" si="2020"/>
        <v>0</v>
      </c>
      <c r="CC636" s="222">
        <f t="shared" si="2021"/>
        <v>0</v>
      </c>
      <c r="CD636" s="224">
        <f t="shared" si="2009"/>
        <v>0</v>
      </c>
      <c r="CE636" s="222">
        <f t="shared" si="2022"/>
        <v>0</v>
      </c>
      <c r="CF636" s="222">
        <f t="shared" si="2023"/>
        <v>0</v>
      </c>
      <c r="CG636" s="222">
        <f t="shared" si="2024"/>
        <v>0</v>
      </c>
      <c r="CH636" s="222">
        <f t="shared" si="2025"/>
        <v>0</v>
      </c>
      <c r="CI636" s="224">
        <f t="shared" si="2010"/>
        <v>0</v>
      </c>
      <c r="CJ636" s="222">
        <f t="shared" si="2026"/>
        <v>0</v>
      </c>
      <c r="CK636" s="222">
        <f t="shared" si="2027"/>
        <v>0</v>
      </c>
      <c r="CL636" s="222">
        <f t="shared" si="2028"/>
        <v>0</v>
      </c>
      <c r="CM636" s="222">
        <f t="shared" si="2029"/>
        <v>0</v>
      </c>
      <c r="CN636" s="224">
        <f t="shared" si="2012"/>
        <v>0</v>
      </c>
      <c r="CO636" s="222">
        <f t="shared" si="2030"/>
        <v>0</v>
      </c>
      <c r="CP636" s="222">
        <f t="shared" si="2031"/>
        <v>0</v>
      </c>
      <c r="CQ636" s="222">
        <f t="shared" si="2032"/>
        <v>0</v>
      </c>
      <c r="CR636" s="222">
        <f t="shared" si="2033"/>
        <v>0</v>
      </c>
      <c r="CS636" s="209">
        <f t="shared" si="1882"/>
        <v>0</v>
      </c>
      <c r="CT636" s="205"/>
      <c r="CU636" s="210">
        <f t="shared" si="1961"/>
        <v>0</v>
      </c>
      <c r="CV636" s="210">
        <f t="shared" si="1961"/>
        <v>0</v>
      </c>
      <c r="CW636" s="210">
        <f t="shared" si="1851"/>
        <v>0</v>
      </c>
      <c r="CX636" s="210">
        <f t="shared" si="1852"/>
        <v>0</v>
      </c>
      <c r="CY636" s="210">
        <f t="shared" si="1853"/>
        <v>0</v>
      </c>
      <c r="CZ636" s="210">
        <f t="shared" si="1854"/>
        <v>0</v>
      </c>
      <c r="DA636" s="210">
        <f t="shared" si="1962"/>
        <v>0</v>
      </c>
      <c r="DB636" s="210">
        <f t="shared" si="1962"/>
        <v>0</v>
      </c>
      <c r="DC636" s="210">
        <f t="shared" si="1855"/>
        <v>0</v>
      </c>
      <c r="DD636" s="210">
        <f t="shared" si="1856"/>
        <v>0</v>
      </c>
      <c r="DE636" s="210">
        <f t="shared" si="1857"/>
        <v>0</v>
      </c>
      <c r="DF636" s="210">
        <f t="shared" si="1858"/>
        <v>0</v>
      </c>
      <c r="DG636" s="210">
        <f t="shared" si="1859"/>
        <v>0</v>
      </c>
      <c r="DH636" s="210">
        <f t="shared" si="1860"/>
        <v>0</v>
      </c>
      <c r="DI636" s="210">
        <f t="shared" si="1861"/>
        <v>0</v>
      </c>
      <c r="DJ636" s="210">
        <f t="shared" si="1862"/>
        <v>0</v>
      </c>
      <c r="DK636" s="210">
        <f t="shared" si="1863"/>
        <v>0</v>
      </c>
      <c r="DL636" s="210">
        <f t="shared" si="1864"/>
        <v>0</v>
      </c>
      <c r="DN636" s="210">
        <f t="shared" si="1985"/>
        <v>0</v>
      </c>
      <c r="DO636" s="210">
        <f t="shared" si="1985"/>
        <v>0</v>
      </c>
      <c r="DP636" s="210">
        <f t="shared" si="1985"/>
        <v>0</v>
      </c>
      <c r="DQ636" s="210">
        <f t="shared" si="1985"/>
        <v>0</v>
      </c>
      <c r="DR636" s="210">
        <f t="shared" si="1985"/>
        <v>0</v>
      </c>
      <c r="DS636" s="210">
        <f t="shared" si="1985"/>
        <v>0</v>
      </c>
      <c r="DT636" s="210">
        <f t="shared" si="1983"/>
        <v>0</v>
      </c>
      <c r="DU636" s="210">
        <f t="shared" si="1983"/>
        <v>0</v>
      </c>
      <c r="DV636" s="210">
        <f t="shared" si="1983"/>
        <v>0</v>
      </c>
      <c r="DW636" s="210">
        <f t="shared" si="1983"/>
        <v>0</v>
      </c>
      <c r="DX636" s="210">
        <f t="shared" si="1983"/>
        <v>0</v>
      </c>
      <c r="DY636" s="210">
        <f t="shared" si="1983"/>
        <v>0</v>
      </c>
      <c r="DZ636" s="210">
        <f t="shared" si="1983"/>
        <v>0</v>
      </c>
      <c r="EA636" s="210">
        <f t="shared" si="1983"/>
        <v>0</v>
      </c>
      <c r="EB636" s="210">
        <f t="shared" si="1984"/>
        <v>0</v>
      </c>
      <c r="EC636" s="210">
        <f t="shared" si="1984"/>
        <v>0</v>
      </c>
      <c r="ED636" s="210">
        <f t="shared" si="1984"/>
        <v>0</v>
      </c>
      <c r="EE636" s="210">
        <f t="shared" si="1984"/>
        <v>0</v>
      </c>
      <c r="EF636" s="210">
        <f t="shared" si="1984"/>
        <v>0</v>
      </c>
      <c r="EG636" s="210">
        <f t="shared" si="1850"/>
        <v>0</v>
      </c>
      <c r="EH636" s="210">
        <f t="shared" si="1850"/>
        <v>0</v>
      </c>
      <c r="EI636" s="210">
        <f t="shared" si="1850"/>
        <v>0</v>
      </c>
      <c r="EJ636" s="210">
        <f t="shared" si="1780"/>
        <v>0</v>
      </c>
      <c r="EK636" s="210">
        <f t="shared" si="1780"/>
        <v>0</v>
      </c>
      <c r="EL636" s="210">
        <f t="shared" si="1780"/>
        <v>0</v>
      </c>
      <c r="EM636" s="210">
        <f t="shared" si="1780"/>
        <v>0</v>
      </c>
      <c r="EN636" s="210">
        <f t="shared" si="1780"/>
        <v>0</v>
      </c>
      <c r="EO636" s="210">
        <f t="shared" si="1780"/>
        <v>0</v>
      </c>
      <c r="EP636" s="210">
        <f t="shared" si="1715"/>
        <v>0</v>
      </c>
      <c r="EQ636" s="210">
        <f t="shared" si="1715"/>
        <v>0</v>
      </c>
      <c r="ES636" s="210">
        <f t="shared" si="1865"/>
        <v>0</v>
      </c>
      <c r="ET636" s="210">
        <f t="shared" si="1866"/>
        <v>0</v>
      </c>
      <c r="EU636" s="210">
        <f t="shared" si="1867"/>
        <v>0</v>
      </c>
      <c r="EV636" s="210">
        <f t="shared" si="1868"/>
        <v>0</v>
      </c>
      <c r="EW636" s="210">
        <f t="shared" si="1869"/>
        <v>0</v>
      </c>
      <c r="EX636" s="210">
        <f t="shared" si="1870"/>
        <v>0</v>
      </c>
      <c r="EY636" s="210">
        <f t="shared" si="1871"/>
        <v>0</v>
      </c>
      <c r="EZ636" s="210">
        <f t="shared" si="1872"/>
        <v>0</v>
      </c>
      <c r="FA636" s="210">
        <f t="shared" si="1873"/>
        <v>0</v>
      </c>
      <c r="FB636" s="210">
        <f t="shared" si="1874"/>
        <v>0</v>
      </c>
      <c r="FC636" s="210">
        <f t="shared" si="1875"/>
        <v>0</v>
      </c>
      <c r="FD636" s="210">
        <f t="shared" si="1876"/>
        <v>0</v>
      </c>
      <c r="FE636" s="210">
        <f t="shared" si="1877"/>
        <v>0</v>
      </c>
      <c r="FF636" s="210">
        <f t="shared" si="1878"/>
        <v>0</v>
      </c>
      <c r="FG636" s="210">
        <f t="shared" si="1879"/>
        <v>0</v>
      </c>
      <c r="FI636" s="211">
        <f t="shared" si="1781"/>
        <v>0</v>
      </c>
      <c r="FJ636" s="211">
        <f t="shared" si="1782"/>
        <v>0</v>
      </c>
      <c r="FK636" s="211">
        <f t="shared" si="1783"/>
        <v>0</v>
      </c>
      <c r="FL636" s="211">
        <f t="shared" si="1784"/>
        <v>0</v>
      </c>
      <c r="FM636" s="211">
        <f t="shared" si="1785"/>
        <v>0</v>
      </c>
      <c r="FN636" s="211">
        <f t="shared" si="1786"/>
        <v>0</v>
      </c>
      <c r="FO636" s="211">
        <f t="shared" si="1787"/>
        <v>0</v>
      </c>
      <c r="FP636" s="211">
        <f t="shared" si="1788"/>
        <v>0</v>
      </c>
      <c r="FQ636" s="211">
        <f t="shared" si="1789"/>
        <v>0</v>
      </c>
      <c r="FR636" s="211">
        <f t="shared" si="1790"/>
        <v>0</v>
      </c>
      <c r="FS636" s="211">
        <f t="shared" si="1791"/>
        <v>0</v>
      </c>
      <c r="FT636" s="211">
        <f t="shared" si="1792"/>
        <v>0</v>
      </c>
      <c r="FU636" s="211">
        <f t="shared" si="1793"/>
        <v>0</v>
      </c>
      <c r="FV636" s="211">
        <f t="shared" si="1794"/>
        <v>0</v>
      </c>
      <c r="FW636" s="211">
        <f t="shared" si="1795"/>
        <v>0</v>
      </c>
      <c r="FX636" s="211">
        <f t="shared" si="1796"/>
        <v>0</v>
      </c>
      <c r="FY636" s="211">
        <f t="shared" si="1797"/>
        <v>0</v>
      </c>
      <c r="FZ636" s="211">
        <f t="shared" si="1798"/>
        <v>0</v>
      </c>
      <c r="GA636" s="211">
        <f t="shared" si="1799"/>
        <v>0</v>
      </c>
      <c r="GB636" s="211">
        <f t="shared" si="1800"/>
        <v>0</v>
      </c>
      <c r="GC636" s="211">
        <f t="shared" si="1801"/>
        <v>0</v>
      </c>
      <c r="GD636" s="211">
        <f t="shared" si="1802"/>
        <v>0</v>
      </c>
      <c r="GE636" s="211">
        <f t="shared" si="1803"/>
        <v>0</v>
      </c>
      <c r="GF636" s="211">
        <f t="shared" si="1804"/>
        <v>0</v>
      </c>
      <c r="GG636" s="211">
        <f t="shared" si="1805"/>
        <v>0</v>
      </c>
      <c r="GH636" s="211">
        <f t="shared" si="1806"/>
        <v>0</v>
      </c>
      <c r="GI636" s="211">
        <f t="shared" si="1807"/>
        <v>0</v>
      </c>
      <c r="GJ636" s="211">
        <f t="shared" si="1808"/>
        <v>0</v>
      </c>
      <c r="GK636" s="211">
        <f t="shared" si="1809"/>
        <v>0</v>
      </c>
      <c r="GL636" s="211">
        <f t="shared" si="1810"/>
        <v>0</v>
      </c>
    </row>
    <row r="637" spans="1:194">
      <c r="A637" s="135" t="s">
        <v>1326</v>
      </c>
      <c r="B637" s="27" t="s">
        <v>1315</v>
      </c>
      <c r="C637" s="25" t="s">
        <v>407</v>
      </c>
      <c r="D637" s="220">
        <v>6511</v>
      </c>
      <c r="E637" s="223">
        <v>1</v>
      </c>
      <c r="F637" s="223"/>
      <c r="G637" s="224">
        <f t="shared" si="1992"/>
        <v>0</v>
      </c>
      <c r="H637" s="224">
        <f t="shared" si="1993"/>
        <v>0</v>
      </c>
      <c r="I637" s="222"/>
      <c r="J637" s="222"/>
      <c r="K637" s="222"/>
      <c r="L637" s="222"/>
      <c r="M637" s="222"/>
      <c r="N637" s="222"/>
      <c r="O637" s="222"/>
      <c r="P637" s="222"/>
      <c r="Q637" s="224">
        <f t="shared" si="1994"/>
        <v>0</v>
      </c>
      <c r="R637" s="222"/>
      <c r="S637" s="222"/>
      <c r="T637" s="222"/>
      <c r="U637" s="222"/>
      <c r="V637" s="224">
        <f t="shared" si="1995"/>
        <v>0</v>
      </c>
      <c r="W637" s="222"/>
      <c r="X637" s="222"/>
      <c r="Y637" s="222"/>
      <c r="Z637" s="222"/>
      <c r="AA637" s="224">
        <f t="shared" si="1996"/>
        <v>0</v>
      </c>
      <c r="AB637" s="222"/>
      <c r="AC637" s="222"/>
      <c r="AD637" s="222"/>
      <c r="AE637" s="222"/>
      <c r="AF637" s="224">
        <f t="shared" si="1997"/>
        <v>0</v>
      </c>
      <c r="AG637" s="222"/>
      <c r="AH637" s="222"/>
      <c r="AI637" s="222"/>
      <c r="AJ637" s="222"/>
      <c r="AK637" s="224">
        <f t="shared" si="1998"/>
        <v>0</v>
      </c>
      <c r="AL637" s="224">
        <f t="shared" si="1999"/>
        <v>0</v>
      </c>
      <c r="AM637" s="222"/>
      <c r="AN637" s="222"/>
      <c r="AO637" s="222"/>
      <c r="AP637" s="222"/>
      <c r="AQ637" s="222"/>
      <c r="AR637" s="222"/>
      <c r="AS637" s="222"/>
      <c r="AT637" s="222"/>
      <c r="AU637" s="224">
        <f t="shared" si="2000"/>
        <v>0</v>
      </c>
      <c r="AV637" s="222"/>
      <c r="AW637" s="222"/>
      <c r="AX637" s="222"/>
      <c r="AY637" s="222"/>
      <c r="AZ637" s="224">
        <f t="shared" si="2001"/>
        <v>0</v>
      </c>
      <c r="BA637" s="222"/>
      <c r="BB637" s="222"/>
      <c r="BC637" s="222"/>
      <c r="BD637" s="222"/>
      <c r="BE637" s="224">
        <f t="shared" si="2002"/>
        <v>0</v>
      </c>
      <c r="BF637" s="222"/>
      <c r="BG637" s="222"/>
      <c r="BH637" s="222"/>
      <c r="BI637" s="222"/>
      <c r="BJ637" s="224">
        <f t="shared" si="2003"/>
        <v>0</v>
      </c>
      <c r="BK637" s="222"/>
      <c r="BL637" s="222"/>
      <c r="BM637" s="222"/>
      <c r="BN637" s="222"/>
      <c r="BO637" s="224">
        <f t="shared" si="2004"/>
        <v>0</v>
      </c>
      <c r="BP637" s="222"/>
      <c r="BQ637" s="222"/>
      <c r="BR637" s="222"/>
      <c r="BS637" s="222"/>
      <c r="BT637" s="224">
        <f t="shared" si="2005"/>
        <v>0</v>
      </c>
      <c r="BU637" s="222">
        <f t="shared" si="2014"/>
        <v>0</v>
      </c>
      <c r="BV637" s="222">
        <f t="shared" si="2015"/>
        <v>0</v>
      </c>
      <c r="BW637" s="222">
        <f t="shared" si="2016"/>
        <v>0</v>
      </c>
      <c r="BX637" s="222">
        <f t="shared" si="2017"/>
        <v>0</v>
      </c>
      <c r="BY637" s="224">
        <f t="shared" si="2007"/>
        <v>0</v>
      </c>
      <c r="BZ637" s="222">
        <f t="shared" si="2018"/>
        <v>0</v>
      </c>
      <c r="CA637" s="222">
        <f t="shared" si="2019"/>
        <v>0</v>
      </c>
      <c r="CB637" s="222">
        <f t="shared" si="2020"/>
        <v>0</v>
      </c>
      <c r="CC637" s="222">
        <f t="shared" si="2021"/>
        <v>0</v>
      </c>
      <c r="CD637" s="224">
        <f t="shared" si="2009"/>
        <v>0</v>
      </c>
      <c r="CE637" s="222">
        <f t="shared" si="2022"/>
        <v>0</v>
      </c>
      <c r="CF637" s="222">
        <f t="shared" si="2023"/>
        <v>0</v>
      </c>
      <c r="CG637" s="222">
        <f t="shared" si="2024"/>
        <v>0</v>
      </c>
      <c r="CH637" s="222">
        <f t="shared" si="2025"/>
        <v>0</v>
      </c>
      <c r="CI637" s="224">
        <f t="shared" si="2010"/>
        <v>0</v>
      </c>
      <c r="CJ637" s="222">
        <f t="shared" si="2026"/>
        <v>0</v>
      </c>
      <c r="CK637" s="222">
        <f t="shared" si="2027"/>
        <v>0</v>
      </c>
      <c r="CL637" s="222">
        <f t="shared" si="2028"/>
        <v>0</v>
      </c>
      <c r="CM637" s="222">
        <f t="shared" si="2029"/>
        <v>0</v>
      </c>
      <c r="CN637" s="224">
        <f t="shared" si="2012"/>
        <v>0</v>
      </c>
      <c r="CO637" s="222">
        <f t="shared" si="2030"/>
        <v>0</v>
      </c>
      <c r="CP637" s="222">
        <f t="shared" si="2031"/>
        <v>0</v>
      </c>
      <c r="CQ637" s="222">
        <f t="shared" si="2032"/>
        <v>0</v>
      </c>
      <c r="CR637" s="222">
        <f t="shared" si="2033"/>
        <v>0</v>
      </c>
      <c r="CS637" s="209">
        <f t="shared" si="1882"/>
        <v>0</v>
      </c>
      <c r="CT637" s="205"/>
      <c r="CU637" s="210">
        <f t="shared" si="1961"/>
        <v>0</v>
      </c>
      <c r="CV637" s="210">
        <f t="shared" si="1961"/>
        <v>0</v>
      </c>
      <c r="CW637" s="210">
        <f t="shared" si="1851"/>
        <v>0</v>
      </c>
      <c r="CX637" s="210">
        <f t="shared" si="1852"/>
        <v>0</v>
      </c>
      <c r="CY637" s="210">
        <f t="shared" si="1853"/>
        <v>0</v>
      </c>
      <c r="CZ637" s="210">
        <f t="shared" si="1854"/>
        <v>0</v>
      </c>
      <c r="DA637" s="210">
        <f t="shared" si="1962"/>
        <v>0</v>
      </c>
      <c r="DB637" s="210">
        <f t="shared" si="1962"/>
        <v>0</v>
      </c>
      <c r="DC637" s="210">
        <f t="shared" si="1855"/>
        <v>0</v>
      </c>
      <c r="DD637" s="210">
        <f t="shared" si="1856"/>
        <v>0</v>
      </c>
      <c r="DE637" s="210">
        <f t="shared" si="1857"/>
        <v>0</v>
      </c>
      <c r="DF637" s="210">
        <f t="shared" si="1858"/>
        <v>0</v>
      </c>
      <c r="DG637" s="210">
        <f t="shared" si="1859"/>
        <v>0</v>
      </c>
      <c r="DH637" s="210">
        <f t="shared" si="1860"/>
        <v>0</v>
      </c>
      <c r="DI637" s="210">
        <f t="shared" si="1861"/>
        <v>0</v>
      </c>
      <c r="DJ637" s="210">
        <f t="shared" si="1862"/>
        <v>0</v>
      </c>
      <c r="DK637" s="210">
        <f t="shared" si="1863"/>
        <v>0</v>
      </c>
      <c r="DL637" s="210">
        <f t="shared" si="1864"/>
        <v>0</v>
      </c>
      <c r="DN637" s="210">
        <f t="shared" si="1985"/>
        <v>0</v>
      </c>
      <c r="DO637" s="210">
        <f t="shared" si="1985"/>
        <v>0</v>
      </c>
      <c r="DP637" s="210">
        <f t="shared" si="1985"/>
        <v>0</v>
      </c>
      <c r="DQ637" s="210">
        <f t="shared" si="1985"/>
        <v>0</v>
      </c>
      <c r="DR637" s="210">
        <f t="shared" si="1985"/>
        <v>0</v>
      </c>
      <c r="DS637" s="210">
        <f t="shared" si="1985"/>
        <v>0</v>
      </c>
      <c r="DT637" s="210">
        <f t="shared" si="1983"/>
        <v>0</v>
      </c>
      <c r="DU637" s="210">
        <f t="shared" si="1983"/>
        <v>0</v>
      </c>
      <c r="DV637" s="210">
        <f t="shared" si="1983"/>
        <v>0</v>
      </c>
      <c r="DW637" s="210">
        <f t="shared" si="1983"/>
        <v>0</v>
      </c>
      <c r="DX637" s="210">
        <f t="shared" si="1983"/>
        <v>0</v>
      </c>
      <c r="DY637" s="210">
        <f t="shared" si="1983"/>
        <v>0</v>
      </c>
      <c r="DZ637" s="210">
        <f t="shared" si="1983"/>
        <v>0</v>
      </c>
      <c r="EA637" s="210">
        <f t="shared" si="1983"/>
        <v>0</v>
      </c>
      <c r="EB637" s="210">
        <f t="shared" si="1984"/>
        <v>0</v>
      </c>
      <c r="EC637" s="210">
        <f t="shared" si="1984"/>
        <v>0</v>
      </c>
      <c r="ED637" s="210">
        <f t="shared" si="1984"/>
        <v>0</v>
      </c>
      <c r="EE637" s="210">
        <f t="shared" si="1984"/>
        <v>0</v>
      </c>
      <c r="EF637" s="210">
        <f t="shared" si="1984"/>
        <v>0</v>
      </c>
      <c r="EG637" s="210">
        <f t="shared" si="1850"/>
        <v>0</v>
      </c>
      <c r="EH637" s="210">
        <f t="shared" si="1850"/>
        <v>0</v>
      </c>
      <c r="EI637" s="210">
        <f t="shared" si="1850"/>
        <v>0</v>
      </c>
      <c r="EJ637" s="210">
        <f t="shared" si="1780"/>
        <v>0</v>
      </c>
      <c r="EK637" s="210">
        <f t="shared" si="1780"/>
        <v>0</v>
      </c>
      <c r="EL637" s="210">
        <f t="shared" si="1780"/>
        <v>0</v>
      </c>
      <c r="EM637" s="210">
        <f t="shared" si="1780"/>
        <v>0</v>
      </c>
      <c r="EN637" s="210">
        <f t="shared" si="1780"/>
        <v>0</v>
      </c>
      <c r="EO637" s="210">
        <f t="shared" si="1780"/>
        <v>0</v>
      </c>
      <c r="EP637" s="210">
        <f t="shared" si="1715"/>
        <v>0</v>
      </c>
      <c r="EQ637" s="210">
        <f t="shared" si="1715"/>
        <v>0</v>
      </c>
      <c r="ES637" s="210">
        <f t="shared" si="1865"/>
        <v>0</v>
      </c>
      <c r="ET637" s="210">
        <f t="shared" si="1866"/>
        <v>0</v>
      </c>
      <c r="EU637" s="210">
        <f t="shared" si="1867"/>
        <v>0</v>
      </c>
      <c r="EV637" s="210">
        <f t="shared" si="1868"/>
        <v>0</v>
      </c>
      <c r="EW637" s="210">
        <f t="shared" si="1869"/>
        <v>0</v>
      </c>
      <c r="EX637" s="210">
        <f t="shared" si="1870"/>
        <v>0</v>
      </c>
      <c r="EY637" s="210">
        <f t="shared" si="1871"/>
        <v>0</v>
      </c>
      <c r="EZ637" s="210">
        <f t="shared" si="1872"/>
        <v>0</v>
      </c>
      <c r="FA637" s="210">
        <f t="shared" si="1873"/>
        <v>0</v>
      </c>
      <c r="FB637" s="210">
        <f t="shared" si="1874"/>
        <v>0</v>
      </c>
      <c r="FC637" s="210">
        <f t="shared" si="1875"/>
        <v>0</v>
      </c>
      <c r="FD637" s="210">
        <f t="shared" si="1876"/>
        <v>0</v>
      </c>
      <c r="FE637" s="210">
        <f t="shared" si="1877"/>
        <v>0</v>
      </c>
      <c r="FF637" s="210">
        <f t="shared" si="1878"/>
        <v>0</v>
      </c>
      <c r="FG637" s="210">
        <f t="shared" si="1879"/>
        <v>0</v>
      </c>
      <c r="FI637" s="211">
        <f t="shared" si="1781"/>
        <v>0</v>
      </c>
      <c r="FJ637" s="211">
        <f t="shared" si="1782"/>
        <v>0</v>
      </c>
      <c r="FK637" s="211">
        <f t="shared" si="1783"/>
        <v>0</v>
      </c>
      <c r="FL637" s="211">
        <f t="shared" si="1784"/>
        <v>0</v>
      </c>
      <c r="FM637" s="211">
        <f t="shared" si="1785"/>
        <v>0</v>
      </c>
      <c r="FN637" s="211">
        <f t="shared" si="1786"/>
        <v>0</v>
      </c>
      <c r="FO637" s="211">
        <f t="shared" si="1787"/>
        <v>0</v>
      </c>
      <c r="FP637" s="211">
        <f t="shared" si="1788"/>
        <v>0</v>
      </c>
      <c r="FQ637" s="211">
        <f t="shared" si="1789"/>
        <v>0</v>
      </c>
      <c r="FR637" s="211">
        <f t="shared" si="1790"/>
        <v>0</v>
      </c>
      <c r="FS637" s="211">
        <f t="shared" si="1791"/>
        <v>0</v>
      </c>
      <c r="FT637" s="211">
        <f t="shared" si="1792"/>
        <v>0</v>
      </c>
      <c r="FU637" s="211">
        <f t="shared" si="1793"/>
        <v>0</v>
      </c>
      <c r="FV637" s="211">
        <f t="shared" si="1794"/>
        <v>0</v>
      </c>
      <c r="FW637" s="211">
        <f t="shared" si="1795"/>
        <v>0</v>
      </c>
      <c r="FX637" s="211">
        <f t="shared" si="1796"/>
        <v>0</v>
      </c>
      <c r="FY637" s="211">
        <f t="shared" si="1797"/>
        <v>0</v>
      </c>
      <c r="FZ637" s="211">
        <f t="shared" si="1798"/>
        <v>0</v>
      </c>
      <c r="GA637" s="211">
        <f t="shared" si="1799"/>
        <v>0</v>
      </c>
      <c r="GB637" s="211">
        <f t="shared" si="1800"/>
        <v>0</v>
      </c>
      <c r="GC637" s="211">
        <f t="shared" si="1801"/>
        <v>0</v>
      </c>
      <c r="GD637" s="211">
        <f t="shared" si="1802"/>
        <v>0</v>
      </c>
      <c r="GE637" s="211">
        <f t="shared" si="1803"/>
        <v>0</v>
      </c>
      <c r="GF637" s="211">
        <f t="shared" si="1804"/>
        <v>0</v>
      </c>
      <c r="GG637" s="211">
        <f t="shared" si="1805"/>
        <v>0</v>
      </c>
      <c r="GH637" s="211">
        <f t="shared" si="1806"/>
        <v>0</v>
      </c>
      <c r="GI637" s="211">
        <f t="shared" si="1807"/>
        <v>0</v>
      </c>
      <c r="GJ637" s="211">
        <f t="shared" si="1808"/>
        <v>0</v>
      </c>
      <c r="GK637" s="211">
        <f t="shared" si="1809"/>
        <v>0</v>
      </c>
      <c r="GL637" s="211">
        <f t="shared" si="1810"/>
        <v>0</v>
      </c>
    </row>
    <row r="638" spans="1:194">
      <c r="A638" s="135" t="s">
        <v>1328</v>
      </c>
      <c r="B638" s="27" t="s">
        <v>1315</v>
      </c>
      <c r="C638" s="25" t="s">
        <v>408</v>
      </c>
      <c r="D638" s="220">
        <v>6512</v>
      </c>
      <c r="E638" s="223">
        <v>21</v>
      </c>
      <c r="F638" s="223"/>
      <c r="G638" s="224">
        <f t="shared" si="1992"/>
        <v>0</v>
      </c>
      <c r="H638" s="224">
        <f t="shared" si="1993"/>
        <v>0</v>
      </c>
      <c r="I638" s="222"/>
      <c r="J638" s="222"/>
      <c r="K638" s="222"/>
      <c r="L638" s="222"/>
      <c r="M638" s="222"/>
      <c r="N638" s="222"/>
      <c r="O638" s="222"/>
      <c r="P638" s="222"/>
      <c r="Q638" s="224">
        <f t="shared" si="1994"/>
        <v>0</v>
      </c>
      <c r="R638" s="222"/>
      <c r="S638" s="222"/>
      <c r="T638" s="222"/>
      <c r="U638" s="222"/>
      <c r="V638" s="224">
        <f t="shared" si="1995"/>
        <v>0</v>
      </c>
      <c r="W638" s="222"/>
      <c r="X638" s="222"/>
      <c r="Y638" s="222"/>
      <c r="Z638" s="222"/>
      <c r="AA638" s="224">
        <f t="shared" si="1996"/>
        <v>0</v>
      </c>
      <c r="AB638" s="222"/>
      <c r="AC638" s="222"/>
      <c r="AD638" s="222"/>
      <c r="AE638" s="222"/>
      <c r="AF638" s="224">
        <f t="shared" si="1997"/>
        <v>0</v>
      </c>
      <c r="AG638" s="222"/>
      <c r="AH638" s="222"/>
      <c r="AI638" s="222"/>
      <c r="AJ638" s="222"/>
      <c r="AK638" s="224">
        <f t="shared" si="1998"/>
        <v>0</v>
      </c>
      <c r="AL638" s="224">
        <f t="shared" si="1999"/>
        <v>0</v>
      </c>
      <c r="AM638" s="222"/>
      <c r="AN638" s="222"/>
      <c r="AO638" s="222"/>
      <c r="AP638" s="222"/>
      <c r="AQ638" s="222"/>
      <c r="AR638" s="222"/>
      <c r="AS638" s="222"/>
      <c r="AT638" s="222"/>
      <c r="AU638" s="224">
        <f t="shared" si="2000"/>
        <v>0</v>
      </c>
      <c r="AV638" s="222"/>
      <c r="AW638" s="222"/>
      <c r="AX638" s="222"/>
      <c r="AY638" s="222"/>
      <c r="AZ638" s="224">
        <f t="shared" si="2001"/>
        <v>0</v>
      </c>
      <c r="BA638" s="222"/>
      <c r="BB638" s="222"/>
      <c r="BC638" s="222"/>
      <c r="BD638" s="222"/>
      <c r="BE638" s="224">
        <f t="shared" si="2002"/>
        <v>0</v>
      </c>
      <c r="BF638" s="222"/>
      <c r="BG638" s="222"/>
      <c r="BH638" s="222"/>
      <c r="BI638" s="222"/>
      <c r="BJ638" s="224">
        <f t="shared" si="2003"/>
        <v>0</v>
      </c>
      <c r="BK638" s="222"/>
      <c r="BL638" s="222"/>
      <c r="BM638" s="222"/>
      <c r="BN638" s="222"/>
      <c r="BO638" s="224">
        <f t="shared" si="2004"/>
        <v>0</v>
      </c>
      <c r="BP638" s="222"/>
      <c r="BQ638" s="222"/>
      <c r="BR638" s="222"/>
      <c r="BS638" s="222"/>
      <c r="BT638" s="224">
        <f t="shared" si="2005"/>
        <v>0</v>
      </c>
      <c r="BU638" s="222">
        <f t="shared" si="2014"/>
        <v>0</v>
      </c>
      <c r="BV638" s="222">
        <f t="shared" si="2015"/>
        <v>0</v>
      </c>
      <c r="BW638" s="222">
        <f t="shared" si="2016"/>
        <v>0</v>
      </c>
      <c r="BX638" s="222">
        <f t="shared" si="2017"/>
        <v>0</v>
      </c>
      <c r="BY638" s="224">
        <f t="shared" si="2007"/>
        <v>0</v>
      </c>
      <c r="BZ638" s="222">
        <f t="shared" si="2018"/>
        <v>0</v>
      </c>
      <c r="CA638" s="222">
        <f t="shared" si="2019"/>
        <v>0</v>
      </c>
      <c r="CB638" s="222">
        <f t="shared" si="2020"/>
        <v>0</v>
      </c>
      <c r="CC638" s="222">
        <f t="shared" si="2021"/>
        <v>0</v>
      </c>
      <c r="CD638" s="224">
        <f t="shared" si="2009"/>
        <v>0</v>
      </c>
      <c r="CE638" s="222">
        <f t="shared" si="2022"/>
        <v>0</v>
      </c>
      <c r="CF638" s="222">
        <f t="shared" si="2023"/>
        <v>0</v>
      </c>
      <c r="CG638" s="222">
        <f t="shared" si="2024"/>
        <v>0</v>
      </c>
      <c r="CH638" s="222">
        <f t="shared" si="2025"/>
        <v>0</v>
      </c>
      <c r="CI638" s="224">
        <f t="shared" si="2010"/>
        <v>0</v>
      </c>
      <c r="CJ638" s="222">
        <f t="shared" si="2026"/>
        <v>0</v>
      </c>
      <c r="CK638" s="222">
        <f t="shared" si="2027"/>
        <v>0</v>
      </c>
      <c r="CL638" s="222">
        <f t="shared" si="2028"/>
        <v>0</v>
      </c>
      <c r="CM638" s="222">
        <f t="shared" si="2029"/>
        <v>0</v>
      </c>
      <c r="CN638" s="224">
        <f t="shared" si="2012"/>
        <v>0</v>
      </c>
      <c r="CO638" s="222">
        <f t="shared" si="2030"/>
        <v>0</v>
      </c>
      <c r="CP638" s="222">
        <f t="shared" si="2031"/>
        <v>0</v>
      </c>
      <c r="CQ638" s="222">
        <f t="shared" si="2032"/>
        <v>0</v>
      </c>
      <c r="CR638" s="222">
        <f t="shared" si="2033"/>
        <v>0</v>
      </c>
      <c r="CS638" s="209">
        <f t="shared" si="1882"/>
        <v>0</v>
      </c>
      <c r="CT638" s="205"/>
      <c r="CU638" s="210">
        <f t="shared" si="1961"/>
        <v>0</v>
      </c>
      <c r="CV638" s="210">
        <f t="shared" si="1961"/>
        <v>0</v>
      </c>
      <c r="CW638" s="210">
        <f t="shared" si="1851"/>
        <v>0</v>
      </c>
      <c r="CX638" s="210">
        <f t="shared" si="1852"/>
        <v>0</v>
      </c>
      <c r="CY638" s="210">
        <f t="shared" si="1853"/>
        <v>0</v>
      </c>
      <c r="CZ638" s="210">
        <f t="shared" si="1854"/>
        <v>0</v>
      </c>
      <c r="DA638" s="210">
        <f t="shared" si="1962"/>
        <v>0</v>
      </c>
      <c r="DB638" s="210">
        <f t="shared" si="1962"/>
        <v>0</v>
      </c>
      <c r="DC638" s="210">
        <f t="shared" si="1855"/>
        <v>0</v>
      </c>
      <c r="DD638" s="210">
        <f t="shared" si="1856"/>
        <v>0</v>
      </c>
      <c r="DE638" s="210">
        <f t="shared" si="1857"/>
        <v>0</v>
      </c>
      <c r="DF638" s="210">
        <f t="shared" si="1858"/>
        <v>0</v>
      </c>
      <c r="DG638" s="210">
        <f t="shared" si="1859"/>
        <v>0</v>
      </c>
      <c r="DH638" s="210">
        <f t="shared" si="1860"/>
        <v>0</v>
      </c>
      <c r="DI638" s="210">
        <f t="shared" si="1861"/>
        <v>0</v>
      </c>
      <c r="DJ638" s="210">
        <f t="shared" si="1862"/>
        <v>0</v>
      </c>
      <c r="DK638" s="210">
        <f t="shared" si="1863"/>
        <v>0</v>
      </c>
      <c r="DL638" s="210">
        <f t="shared" si="1864"/>
        <v>0</v>
      </c>
      <c r="DN638" s="210">
        <f t="shared" si="1985"/>
        <v>0</v>
      </c>
      <c r="DO638" s="210">
        <f t="shared" si="1985"/>
        <v>0</v>
      </c>
      <c r="DP638" s="210">
        <f t="shared" si="1985"/>
        <v>0</v>
      </c>
      <c r="DQ638" s="210">
        <f t="shared" si="1985"/>
        <v>0</v>
      </c>
      <c r="DR638" s="210">
        <f t="shared" si="1985"/>
        <v>0</v>
      </c>
      <c r="DS638" s="210">
        <f t="shared" si="1985"/>
        <v>0</v>
      </c>
      <c r="DT638" s="210">
        <f t="shared" si="1983"/>
        <v>0</v>
      </c>
      <c r="DU638" s="210">
        <f t="shared" si="1983"/>
        <v>0</v>
      </c>
      <c r="DV638" s="210">
        <f t="shared" si="1983"/>
        <v>0</v>
      </c>
      <c r="DW638" s="210">
        <f t="shared" si="1983"/>
        <v>0</v>
      </c>
      <c r="DX638" s="210">
        <f t="shared" si="1983"/>
        <v>0</v>
      </c>
      <c r="DY638" s="210">
        <f t="shared" si="1983"/>
        <v>0</v>
      </c>
      <c r="DZ638" s="210">
        <f t="shared" si="1983"/>
        <v>0</v>
      </c>
      <c r="EA638" s="210">
        <f t="shared" si="1983"/>
        <v>0</v>
      </c>
      <c r="EB638" s="210">
        <f t="shared" si="1984"/>
        <v>0</v>
      </c>
      <c r="EC638" s="210">
        <f t="shared" si="1984"/>
        <v>0</v>
      </c>
      <c r="ED638" s="210">
        <f t="shared" si="1984"/>
        <v>0</v>
      </c>
      <c r="EE638" s="210">
        <f t="shared" si="1984"/>
        <v>0</v>
      </c>
      <c r="EF638" s="210">
        <f t="shared" si="1984"/>
        <v>0</v>
      </c>
      <c r="EG638" s="210">
        <f t="shared" si="1850"/>
        <v>0</v>
      </c>
      <c r="EH638" s="210">
        <f t="shared" si="1850"/>
        <v>0</v>
      </c>
      <c r="EI638" s="210">
        <f t="shared" si="1850"/>
        <v>0</v>
      </c>
      <c r="EJ638" s="210">
        <f t="shared" si="1780"/>
        <v>0</v>
      </c>
      <c r="EK638" s="210">
        <f t="shared" si="1780"/>
        <v>0</v>
      </c>
      <c r="EL638" s="210">
        <f t="shared" si="1780"/>
        <v>0</v>
      </c>
      <c r="EM638" s="210">
        <f t="shared" ref="EM638:EQ690" si="2034">IF((AF638-BJ638)&gt;0,0,AF638-BJ638)</f>
        <v>0</v>
      </c>
      <c r="EN638" s="210">
        <f t="shared" si="2034"/>
        <v>0</v>
      </c>
      <c r="EO638" s="210">
        <f t="shared" si="2034"/>
        <v>0</v>
      </c>
      <c r="EP638" s="210">
        <f t="shared" si="1715"/>
        <v>0</v>
      </c>
      <c r="EQ638" s="210">
        <f t="shared" si="1715"/>
        <v>0</v>
      </c>
      <c r="ES638" s="210">
        <f t="shared" si="1865"/>
        <v>0</v>
      </c>
      <c r="ET638" s="210">
        <f t="shared" si="1866"/>
        <v>0</v>
      </c>
      <c r="EU638" s="210">
        <f t="shared" si="1867"/>
        <v>0</v>
      </c>
      <c r="EV638" s="210">
        <f t="shared" si="1868"/>
        <v>0</v>
      </c>
      <c r="EW638" s="210">
        <f t="shared" si="1869"/>
        <v>0</v>
      </c>
      <c r="EX638" s="210">
        <f t="shared" si="1870"/>
        <v>0</v>
      </c>
      <c r="EY638" s="210">
        <f t="shared" si="1871"/>
        <v>0</v>
      </c>
      <c r="EZ638" s="210">
        <f t="shared" si="1872"/>
        <v>0</v>
      </c>
      <c r="FA638" s="210">
        <f t="shared" si="1873"/>
        <v>0</v>
      </c>
      <c r="FB638" s="210">
        <f t="shared" si="1874"/>
        <v>0</v>
      </c>
      <c r="FC638" s="210">
        <f t="shared" si="1875"/>
        <v>0</v>
      </c>
      <c r="FD638" s="210">
        <f t="shared" si="1876"/>
        <v>0</v>
      </c>
      <c r="FE638" s="210">
        <f t="shared" si="1877"/>
        <v>0</v>
      </c>
      <c r="FF638" s="210">
        <f t="shared" si="1878"/>
        <v>0</v>
      </c>
      <c r="FG638" s="210">
        <f t="shared" si="1879"/>
        <v>0</v>
      </c>
      <c r="FI638" s="211">
        <f t="shared" si="1781"/>
        <v>0</v>
      </c>
      <c r="FJ638" s="211">
        <f t="shared" si="1782"/>
        <v>0</v>
      </c>
      <c r="FK638" s="211">
        <f t="shared" si="1783"/>
        <v>0</v>
      </c>
      <c r="FL638" s="211">
        <f t="shared" si="1784"/>
        <v>0</v>
      </c>
      <c r="FM638" s="211">
        <f t="shared" si="1785"/>
        <v>0</v>
      </c>
      <c r="FN638" s="211">
        <f t="shared" si="1786"/>
        <v>0</v>
      </c>
      <c r="FO638" s="211">
        <f t="shared" si="1787"/>
        <v>0</v>
      </c>
      <c r="FP638" s="211">
        <f t="shared" si="1788"/>
        <v>0</v>
      </c>
      <c r="FQ638" s="211">
        <f t="shared" si="1789"/>
        <v>0</v>
      </c>
      <c r="FR638" s="211">
        <f t="shared" si="1790"/>
        <v>0</v>
      </c>
      <c r="FS638" s="211">
        <f t="shared" si="1791"/>
        <v>0</v>
      </c>
      <c r="FT638" s="211">
        <f t="shared" si="1792"/>
        <v>0</v>
      </c>
      <c r="FU638" s="211">
        <f t="shared" si="1793"/>
        <v>0</v>
      </c>
      <c r="FV638" s="211">
        <f t="shared" si="1794"/>
        <v>0</v>
      </c>
      <c r="FW638" s="211">
        <f t="shared" si="1795"/>
        <v>0</v>
      </c>
      <c r="FX638" s="211">
        <f t="shared" si="1796"/>
        <v>0</v>
      </c>
      <c r="FY638" s="211">
        <f t="shared" si="1797"/>
        <v>0</v>
      </c>
      <c r="FZ638" s="211">
        <f t="shared" si="1798"/>
        <v>0</v>
      </c>
      <c r="GA638" s="211">
        <f t="shared" si="1799"/>
        <v>0</v>
      </c>
      <c r="GB638" s="211">
        <f t="shared" si="1800"/>
        <v>0</v>
      </c>
      <c r="GC638" s="211">
        <f t="shared" si="1801"/>
        <v>0</v>
      </c>
      <c r="GD638" s="211">
        <f t="shared" si="1802"/>
        <v>0</v>
      </c>
      <c r="GE638" s="211">
        <f t="shared" si="1803"/>
        <v>0</v>
      </c>
      <c r="GF638" s="211">
        <f t="shared" si="1804"/>
        <v>0</v>
      </c>
      <c r="GG638" s="211">
        <f t="shared" si="1805"/>
        <v>0</v>
      </c>
      <c r="GH638" s="211">
        <f t="shared" si="1806"/>
        <v>0</v>
      </c>
      <c r="GI638" s="211">
        <f t="shared" si="1807"/>
        <v>0</v>
      </c>
      <c r="GJ638" s="211">
        <f t="shared" si="1808"/>
        <v>0</v>
      </c>
      <c r="GK638" s="211">
        <f t="shared" si="1809"/>
        <v>0</v>
      </c>
      <c r="GL638" s="211">
        <f t="shared" si="1810"/>
        <v>0</v>
      </c>
    </row>
    <row r="639" spans="1:194" ht="45">
      <c r="A639" s="135" t="s">
        <v>1328</v>
      </c>
      <c r="B639" s="27" t="s">
        <v>1315</v>
      </c>
      <c r="C639" s="25" t="s">
        <v>1391</v>
      </c>
      <c r="D639" s="220">
        <v>6513</v>
      </c>
      <c r="E639" s="223">
        <v>21</v>
      </c>
      <c r="F639" s="223"/>
      <c r="G639" s="224">
        <f t="shared" si="1992"/>
        <v>26994.799999999999</v>
      </c>
      <c r="H639" s="224">
        <f t="shared" si="1993"/>
        <v>20092.900000000001</v>
      </c>
      <c r="I639" s="222">
        <f>242.9+2526.1</f>
        <v>2769</v>
      </c>
      <c r="J639" s="222">
        <f>242.9+2513.4</f>
        <v>2756.3</v>
      </c>
      <c r="K639" s="222">
        <f>42.9+2000+445.8</f>
        <v>2488.7000000000003</v>
      </c>
      <c r="L639" s="222">
        <f>42.9+2000-56.2+443.5</f>
        <v>2430.1999999999998</v>
      </c>
      <c r="M639" s="222"/>
      <c r="N639" s="222"/>
      <c r="O639" s="222">
        <f>26994.8-242.9-42.9-2000-2526.1-445.8</f>
        <v>21737.1</v>
      </c>
      <c r="P639" s="222">
        <f>20092.9-242.9-42.9-2000+56.2-2513.4-443.5</f>
        <v>14906.4</v>
      </c>
      <c r="Q639" s="224">
        <f t="shared" si="1994"/>
        <v>17687.2</v>
      </c>
      <c r="R639" s="222"/>
      <c r="S639" s="222"/>
      <c r="T639" s="222"/>
      <c r="U639" s="222">
        <v>17687.2</v>
      </c>
      <c r="V639" s="224">
        <f t="shared" si="1995"/>
        <v>17000</v>
      </c>
      <c r="W639" s="222"/>
      <c r="X639" s="222"/>
      <c r="Y639" s="222"/>
      <c r="Z639" s="222">
        <v>17000</v>
      </c>
      <c r="AA639" s="224">
        <f t="shared" si="1996"/>
        <v>18000</v>
      </c>
      <c r="AB639" s="222"/>
      <c r="AC639" s="222"/>
      <c r="AD639" s="222"/>
      <c r="AE639" s="222">
        <v>18000</v>
      </c>
      <c r="AF639" s="224">
        <f t="shared" si="1997"/>
        <v>18000</v>
      </c>
      <c r="AG639" s="222"/>
      <c r="AH639" s="222"/>
      <c r="AI639" s="222"/>
      <c r="AJ639" s="222">
        <v>18000</v>
      </c>
      <c r="AK639" s="224">
        <f t="shared" si="1998"/>
        <v>26994.799999999999</v>
      </c>
      <c r="AL639" s="224">
        <f t="shared" si="1999"/>
        <v>20092.900000000001</v>
      </c>
      <c r="AM639" s="222">
        <f>242.9+2526.1</f>
        <v>2769</v>
      </c>
      <c r="AN639" s="222">
        <f>242.9+2513.4</f>
        <v>2756.3</v>
      </c>
      <c r="AO639" s="222">
        <f>42.9+2000+445.8</f>
        <v>2488.7000000000003</v>
      </c>
      <c r="AP639" s="222">
        <f>42.9+2000-56.2+443.5</f>
        <v>2430.1999999999998</v>
      </c>
      <c r="AQ639" s="222"/>
      <c r="AR639" s="222"/>
      <c r="AS639" s="222">
        <f>26994.8-242.9-42.9-2000-2526.1-445.8</f>
        <v>21737.1</v>
      </c>
      <c r="AT639" s="222">
        <f>20092.9-242.9-42.9-2000+56.2-2513.4-443.5</f>
        <v>14906.4</v>
      </c>
      <c r="AU639" s="224">
        <f t="shared" si="2000"/>
        <v>17687.2</v>
      </c>
      <c r="AV639" s="222"/>
      <c r="AW639" s="222"/>
      <c r="AX639" s="222"/>
      <c r="AY639" s="222">
        <v>17687.2</v>
      </c>
      <c r="AZ639" s="224">
        <f t="shared" si="2001"/>
        <v>0</v>
      </c>
      <c r="BA639" s="222"/>
      <c r="BB639" s="222"/>
      <c r="BC639" s="222"/>
      <c r="BD639" s="222"/>
      <c r="BE639" s="224">
        <f t="shared" si="2002"/>
        <v>0</v>
      </c>
      <c r="BF639" s="222"/>
      <c r="BG639" s="222"/>
      <c r="BH639" s="222"/>
      <c r="BI639" s="222"/>
      <c r="BJ639" s="224">
        <f t="shared" si="2003"/>
        <v>0</v>
      </c>
      <c r="BK639" s="222"/>
      <c r="BL639" s="222"/>
      <c r="BM639" s="222"/>
      <c r="BN639" s="222"/>
      <c r="BO639" s="224">
        <f t="shared" si="2004"/>
        <v>29966.699999999997</v>
      </c>
      <c r="BP639" s="222">
        <f>242.9+2526.1</f>
        <v>2769</v>
      </c>
      <c r="BQ639" s="222">
        <f>42.9+2000+445.8</f>
        <v>2488.7000000000003</v>
      </c>
      <c r="BR639" s="222"/>
      <c r="BS639" s="222">
        <f>26994.8-242.9-42.9-2000</f>
        <v>24708.999999999996</v>
      </c>
      <c r="BT639" s="224">
        <f t="shared" si="2005"/>
        <v>17687.2</v>
      </c>
      <c r="BU639" s="222">
        <f t="shared" si="2014"/>
        <v>0</v>
      </c>
      <c r="BV639" s="222">
        <f t="shared" si="2015"/>
        <v>0</v>
      </c>
      <c r="BW639" s="222">
        <f t="shared" si="2016"/>
        <v>0</v>
      </c>
      <c r="BX639" s="222">
        <f t="shared" si="2017"/>
        <v>17687.2</v>
      </c>
      <c r="BY639" s="224">
        <f t="shared" si="2007"/>
        <v>17000</v>
      </c>
      <c r="BZ639" s="222">
        <f t="shared" si="2018"/>
        <v>0</v>
      </c>
      <c r="CA639" s="222">
        <f t="shared" si="2019"/>
        <v>0</v>
      </c>
      <c r="CB639" s="222">
        <f t="shared" si="2020"/>
        <v>0</v>
      </c>
      <c r="CC639" s="222">
        <f t="shared" si="2021"/>
        <v>17000</v>
      </c>
      <c r="CD639" s="224">
        <f t="shared" si="2009"/>
        <v>26994.799999999999</v>
      </c>
      <c r="CE639" s="222">
        <f t="shared" si="2022"/>
        <v>2769</v>
      </c>
      <c r="CF639" s="222">
        <f t="shared" si="2023"/>
        <v>2488.7000000000003</v>
      </c>
      <c r="CG639" s="222">
        <f t="shared" si="2024"/>
        <v>0</v>
      </c>
      <c r="CH639" s="222">
        <f t="shared" si="2025"/>
        <v>21737.1</v>
      </c>
      <c r="CI639" s="224">
        <f t="shared" si="2010"/>
        <v>17687.2</v>
      </c>
      <c r="CJ639" s="222">
        <f t="shared" si="2026"/>
        <v>0</v>
      </c>
      <c r="CK639" s="222">
        <f t="shared" si="2027"/>
        <v>0</v>
      </c>
      <c r="CL639" s="222">
        <f t="shared" si="2028"/>
        <v>0</v>
      </c>
      <c r="CM639" s="222">
        <f t="shared" si="2029"/>
        <v>17687.2</v>
      </c>
      <c r="CN639" s="224">
        <f t="shared" si="2012"/>
        <v>0</v>
      </c>
      <c r="CO639" s="222">
        <f t="shared" si="2030"/>
        <v>0</v>
      </c>
      <c r="CP639" s="222">
        <f t="shared" si="2031"/>
        <v>0</v>
      </c>
      <c r="CQ639" s="222">
        <f t="shared" si="2032"/>
        <v>0</v>
      </c>
      <c r="CR639" s="222">
        <f t="shared" si="2033"/>
        <v>0</v>
      </c>
      <c r="CS639" s="209">
        <f t="shared" si="1882"/>
        <v>583771.39999999991</v>
      </c>
      <c r="CT639" s="205"/>
      <c r="CU639" s="210">
        <f t="shared" si="1961"/>
        <v>0</v>
      </c>
      <c r="CV639" s="210">
        <f t="shared" si="1961"/>
        <v>0</v>
      </c>
      <c r="CW639" s="210">
        <f t="shared" si="1851"/>
        <v>0</v>
      </c>
      <c r="CX639" s="210">
        <f t="shared" si="1852"/>
        <v>0</v>
      </c>
      <c r="CY639" s="210">
        <f t="shared" si="1853"/>
        <v>0</v>
      </c>
      <c r="CZ639" s="210">
        <f t="shared" si="1854"/>
        <v>0</v>
      </c>
      <c r="DA639" s="210">
        <f t="shared" si="1962"/>
        <v>0</v>
      </c>
      <c r="DB639" s="210">
        <f t="shared" si="1962"/>
        <v>0</v>
      </c>
      <c r="DC639" s="210">
        <f t="shared" si="1855"/>
        <v>0</v>
      </c>
      <c r="DD639" s="210">
        <f t="shared" si="1856"/>
        <v>0</v>
      </c>
      <c r="DE639" s="210">
        <f t="shared" si="1857"/>
        <v>0</v>
      </c>
      <c r="DF639" s="210">
        <f t="shared" si="1858"/>
        <v>0</v>
      </c>
      <c r="DG639" s="210">
        <f t="shared" si="1859"/>
        <v>0</v>
      </c>
      <c r="DH639" s="210">
        <f t="shared" si="1860"/>
        <v>0</v>
      </c>
      <c r="DI639" s="210">
        <f t="shared" si="1861"/>
        <v>0</v>
      </c>
      <c r="DJ639" s="210">
        <f t="shared" si="1862"/>
        <v>0</v>
      </c>
      <c r="DK639" s="210">
        <f t="shared" si="1863"/>
        <v>0</v>
      </c>
      <c r="DL639" s="210">
        <f t="shared" si="1864"/>
        <v>0</v>
      </c>
      <c r="DN639" s="210">
        <f t="shared" si="1985"/>
        <v>0</v>
      </c>
      <c r="DO639" s="210">
        <f t="shared" si="1985"/>
        <v>0</v>
      </c>
      <c r="DP639" s="210">
        <f t="shared" si="1985"/>
        <v>0</v>
      </c>
      <c r="DQ639" s="210">
        <f t="shared" si="1985"/>
        <v>0</v>
      </c>
      <c r="DR639" s="210">
        <f t="shared" si="1985"/>
        <v>0</v>
      </c>
      <c r="DS639" s="210">
        <f t="shared" si="1985"/>
        <v>0</v>
      </c>
      <c r="DT639" s="210">
        <f t="shared" si="1983"/>
        <v>0</v>
      </c>
      <c r="DU639" s="210">
        <f t="shared" si="1983"/>
        <v>0</v>
      </c>
      <c r="DV639" s="210">
        <f t="shared" si="1983"/>
        <v>0</v>
      </c>
      <c r="DW639" s="210">
        <f t="shared" si="1983"/>
        <v>0</v>
      </c>
      <c r="DX639" s="210">
        <f t="shared" si="1983"/>
        <v>0</v>
      </c>
      <c r="DY639" s="210">
        <f t="shared" si="1983"/>
        <v>0</v>
      </c>
      <c r="DZ639" s="210">
        <f t="shared" si="1983"/>
        <v>0</v>
      </c>
      <c r="EA639" s="210">
        <f t="shared" si="1983"/>
        <v>0</v>
      </c>
      <c r="EB639" s="210">
        <f t="shared" si="1984"/>
        <v>0</v>
      </c>
      <c r="EC639" s="210">
        <f t="shared" si="1984"/>
        <v>0</v>
      </c>
      <c r="ED639" s="210">
        <f t="shared" si="1984"/>
        <v>0</v>
      </c>
      <c r="EE639" s="210">
        <f t="shared" si="1984"/>
        <v>0</v>
      </c>
      <c r="EF639" s="210">
        <f t="shared" si="1984"/>
        <v>0</v>
      </c>
      <c r="EG639" s="210">
        <f t="shared" si="1850"/>
        <v>0</v>
      </c>
      <c r="EH639" s="210">
        <f t="shared" si="1850"/>
        <v>0</v>
      </c>
      <c r="EI639" s="210">
        <f t="shared" si="1850"/>
        <v>0</v>
      </c>
      <c r="EJ639" s="210">
        <f t="shared" si="1850"/>
        <v>0</v>
      </c>
      <c r="EK639" s="210">
        <f t="shared" si="1850"/>
        <v>0</v>
      </c>
      <c r="EL639" s="210">
        <f t="shared" si="1850"/>
        <v>0</v>
      </c>
      <c r="EM639" s="210">
        <f t="shared" si="2034"/>
        <v>0</v>
      </c>
      <c r="EN639" s="210">
        <f t="shared" si="2034"/>
        <v>0</v>
      </c>
      <c r="EO639" s="210">
        <f t="shared" si="2034"/>
        <v>0</v>
      </c>
      <c r="EP639" s="210">
        <f t="shared" si="1715"/>
        <v>0</v>
      </c>
      <c r="EQ639" s="210">
        <f t="shared" si="1715"/>
        <v>0</v>
      </c>
      <c r="ES639" s="210">
        <f t="shared" si="1865"/>
        <v>0</v>
      </c>
      <c r="ET639" s="210">
        <f t="shared" si="1866"/>
        <v>0</v>
      </c>
      <c r="EU639" s="210">
        <f t="shared" si="1867"/>
        <v>0</v>
      </c>
      <c r="EV639" s="210">
        <f t="shared" si="1868"/>
        <v>0</v>
      </c>
      <c r="EW639" s="210">
        <f t="shared" si="1869"/>
        <v>0</v>
      </c>
      <c r="EX639" s="210">
        <f t="shared" si="1870"/>
        <v>0</v>
      </c>
      <c r="EY639" s="210">
        <f t="shared" si="1871"/>
        <v>0</v>
      </c>
      <c r="EZ639" s="210">
        <f t="shared" si="1872"/>
        <v>0</v>
      </c>
      <c r="FA639" s="210">
        <f t="shared" si="1873"/>
        <v>0</v>
      </c>
      <c r="FB639" s="210">
        <f t="shared" si="1874"/>
        <v>0</v>
      </c>
      <c r="FC639" s="210">
        <f t="shared" si="1875"/>
        <v>0</v>
      </c>
      <c r="FD639" s="210">
        <f t="shared" si="1876"/>
        <v>0</v>
      </c>
      <c r="FE639" s="210">
        <f t="shared" si="1877"/>
        <v>0</v>
      </c>
      <c r="FF639" s="210">
        <f t="shared" si="1878"/>
        <v>0</v>
      </c>
      <c r="FG639" s="210">
        <f t="shared" si="1879"/>
        <v>0</v>
      </c>
      <c r="FI639" s="211">
        <f t="shared" si="1781"/>
        <v>0</v>
      </c>
      <c r="FJ639" s="211">
        <f t="shared" si="1782"/>
        <v>0</v>
      </c>
      <c r="FK639" s="211">
        <f t="shared" si="1783"/>
        <v>0</v>
      </c>
      <c r="FL639" s="211">
        <f t="shared" si="1784"/>
        <v>0</v>
      </c>
      <c r="FM639" s="211">
        <f t="shared" si="1785"/>
        <v>0</v>
      </c>
      <c r="FN639" s="211">
        <f t="shared" si="1786"/>
        <v>0</v>
      </c>
      <c r="FO639" s="211">
        <f t="shared" si="1787"/>
        <v>0</v>
      </c>
      <c r="FP639" s="211">
        <f t="shared" si="1788"/>
        <v>0</v>
      </c>
      <c r="FQ639" s="211">
        <f t="shared" si="1789"/>
        <v>0</v>
      </c>
      <c r="FR639" s="211">
        <f t="shared" si="1790"/>
        <v>0</v>
      </c>
      <c r="FS639" s="211">
        <f t="shared" si="1791"/>
        <v>0</v>
      </c>
      <c r="FT639" s="211">
        <f t="shared" si="1792"/>
        <v>0</v>
      </c>
      <c r="FU639" s="211">
        <f t="shared" si="1793"/>
        <v>0</v>
      </c>
      <c r="FV639" s="211">
        <f t="shared" si="1794"/>
        <v>0</v>
      </c>
      <c r="FW639" s="211">
        <f t="shared" si="1795"/>
        <v>0</v>
      </c>
      <c r="FX639" s="211">
        <f t="shared" si="1796"/>
        <v>0</v>
      </c>
      <c r="FY639" s="211">
        <f t="shared" si="1797"/>
        <v>0</v>
      </c>
      <c r="FZ639" s="211">
        <f t="shared" si="1798"/>
        <v>0</v>
      </c>
      <c r="GA639" s="211">
        <f t="shared" si="1799"/>
        <v>0</v>
      </c>
      <c r="GB639" s="211">
        <f t="shared" si="1800"/>
        <v>0</v>
      </c>
      <c r="GC639" s="211">
        <f t="shared" si="1801"/>
        <v>0</v>
      </c>
      <c r="GD639" s="211">
        <f t="shared" si="1802"/>
        <v>0</v>
      </c>
      <c r="GE639" s="211">
        <f t="shared" si="1803"/>
        <v>0</v>
      </c>
      <c r="GF639" s="211">
        <f t="shared" si="1804"/>
        <v>0</v>
      </c>
      <c r="GG639" s="211">
        <f t="shared" si="1805"/>
        <v>0</v>
      </c>
      <c r="GH639" s="211">
        <f t="shared" si="1806"/>
        <v>0</v>
      </c>
      <c r="GI639" s="211">
        <f t="shared" si="1807"/>
        <v>0</v>
      </c>
      <c r="GJ639" s="211">
        <f t="shared" si="1808"/>
        <v>0</v>
      </c>
      <c r="GK639" s="211">
        <f t="shared" si="1809"/>
        <v>0</v>
      </c>
      <c r="GL639" s="211">
        <f t="shared" si="1810"/>
        <v>0</v>
      </c>
    </row>
    <row r="640" spans="1:194" ht="45">
      <c r="A640" s="135" t="s">
        <v>1328</v>
      </c>
      <c r="B640" s="27" t="s">
        <v>1315</v>
      </c>
      <c r="C640" s="25" t="s">
        <v>1392</v>
      </c>
      <c r="D640" s="220">
        <v>6514</v>
      </c>
      <c r="E640" s="223">
        <v>21</v>
      </c>
      <c r="F640" s="223"/>
      <c r="G640" s="224">
        <f t="shared" si="1992"/>
        <v>580</v>
      </c>
      <c r="H640" s="224">
        <f t="shared" si="1993"/>
        <v>555.1</v>
      </c>
      <c r="I640" s="222"/>
      <c r="J640" s="222"/>
      <c r="K640" s="222"/>
      <c r="L640" s="222"/>
      <c r="M640" s="222"/>
      <c r="N640" s="222"/>
      <c r="O640" s="222">
        <v>580</v>
      </c>
      <c r="P640" s="222">
        <v>555.1</v>
      </c>
      <c r="Q640" s="224">
        <f t="shared" si="1994"/>
        <v>24.9</v>
      </c>
      <c r="R640" s="222"/>
      <c r="S640" s="222"/>
      <c r="T640" s="222"/>
      <c r="U640" s="222">
        <v>24.9</v>
      </c>
      <c r="V640" s="224">
        <f t="shared" si="1995"/>
        <v>0</v>
      </c>
      <c r="W640" s="222"/>
      <c r="X640" s="222"/>
      <c r="Y640" s="222"/>
      <c r="Z640" s="222"/>
      <c r="AA640" s="224">
        <f t="shared" si="1996"/>
        <v>0</v>
      </c>
      <c r="AB640" s="222"/>
      <c r="AC640" s="222"/>
      <c r="AD640" s="222"/>
      <c r="AE640" s="222"/>
      <c r="AF640" s="224">
        <f t="shared" si="1997"/>
        <v>0</v>
      </c>
      <c r="AG640" s="222"/>
      <c r="AH640" s="222"/>
      <c r="AI640" s="222"/>
      <c r="AJ640" s="222"/>
      <c r="AK640" s="224">
        <f t="shared" si="1998"/>
        <v>580</v>
      </c>
      <c r="AL640" s="224">
        <f t="shared" si="1999"/>
        <v>555.1</v>
      </c>
      <c r="AM640" s="222"/>
      <c r="AN640" s="222"/>
      <c r="AO640" s="222"/>
      <c r="AP640" s="222"/>
      <c r="AQ640" s="222"/>
      <c r="AR640" s="222"/>
      <c r="AS640" s="222">
        <v>580</v>
      </c>
      <c r="AT640" s="222">
        <v>555.1</v>
      </c>
      <c r="AU640" s="224">
        <f t="shared" si="2000"/>
        <v>24.9</v>
      </c>
      <c r="AV640" s="222"/>
      <c r="AW640" s="222"/>
      <c r="AX640" s="222"/>
      <c r="AY640" s="222">
        <v>24.9</v>
      </c>
      <c r="AZ640" s="224">
        <f t="shared" si="2001"/>
        <v>0</v>
      </c>
      <c r="BA640" s="222"/>
      <c r="BB640" s="222"/>
      <c r="BC640" s="222"/>
      <c r="BD640" s="222"/>
      <c r="BE640" s="224">
        <f t="shared" si="2002"/>
        <v>0</v>
      </c>
      <c r="BF640" s="222"/>
      <c r="BG640" s="222"/>
      <c r="BH640" s="222"/>
      <c r="BI640" s="222"/>
      <c r="BJ640" s="224">
        <f t="shared" si="2003"/>
        <v>0</v>
      </c>
      <c r="BK640" s="222"/>
      <c r="BL640" s="222"/>
      <c r="BM640" s="222"/>
      <c r="BN640" s="222"/>
      <c r="BO640" s="224">
        <f t="shared" si="2004"/>
        <v>580</v>
      </c>
      <c r="BP640" s="222"/>
      <c r="BQ640" s="222"/>
      <c r="BR640" s="222"/>
      <c r="BS640" s="222">
        <v>580</v>
      </c>
      <c r="BT640" s="224">
        <f t="shared" si="2005"/>
        <v>24.9</v>
      </c>
      <c r="BU640" s="222">
        <f t="shared" si="2014"/>
        <v>0</v>
      </c>
      <c r="BV640" s="222">
        <f t="shared" si="2015"/>
        <v>0</v>
      </c>
      <c r="BW640" s="222">
        <f t="shared" si="2016"/>
        <v>0</v>
      </c>
      <c r="BX640" s="222">
        <f t="shared" si="2017"/>
        <v>24.9</v>
      </c>
      <c r="BY640" s="224">
        <f t="shared" si="2007"/>
        <v>0</v>
      </c>
      <c r="BZ640" s="222">
        <f t="shared" si="2018"/>
        <v>0</v>
      </c>
      <c r="CA640" s="222">
        <f t="shared" si="2019"/>
        <v>0</v>
      </c>
      <c r="CB640" s="222">
        <f t="shared" si="2020"/>
        <v>0</v>
      </c>
      <c r="CC640" s="222">
        <f t="shared" si="2021"/>
        <v>0</v>
      </c>
      <c r="CD640" s="224">
        <f t="shared" si="2009"/>
        <v>580</v>
      </c>
      <c r="CE640" s="222">
        <f t="shared" si="2022"/>
        <v>0</v>
      </c>
      <c r="CF640" s="222">
        <f t="shared" si="2023"/>
        <v>0</v>
      </c>
      <c r="CG640" s="222">
        <f t="shared" si="2024"/>
        <v>0</v>
      </c>
      <c r="CH640" s="222">
        <f t="shared" si="2025"/>
        <v>580</v>
      </c>
      <c r="CI640" s="224">
        <f t="shared" si="2010"/>
        <v>24.9</v>
      </c>
      <c r="CJ640" s="222">
        <f t="shared" si="2026"/>
        <v>0</v>
      </c>
      <c r="CK640" s="222">
        <f t="shared" si="2027"/>
        <v>0</v>
      </c>
      <c r="CL640" s="222">
        <f t="shared" si="2028"/>
        <v>0</v>
      </c>
      <c r="CM640" s="222">
        <f t="shared" si="2029"/>
        <v>24.9</v>
      </c>
      <c r="CN640" s="224">
        <f t="shared" si="2012"/>
        <v>0</v>
      </c>
      <c r="CO640" s="222">
        <f t="shared" si="2030"/>
        <v>0</v>
      </c>
      <c r="CP640" s="222">
        <f t="shared" si="2031"/>
        <v>0</v>
      </c>
      <c r="CQ640" s="222">
        <f t="shared" si="2032"/>
        <v>0</v>
      </c>
      <c r="CR640" s="222">
        <f t="shared" si="2033"/>
        <v>0</v>
      </c>
      <c r="CS640" s="209">
        <f t="shared" si="1882"/>
        <v>7059.5999999999976</v>
      </c>
      <c r="CT640" s="205"/>
      <c r="CU640" s="210">
        <f t="shared" si="1961"/>
        <v>0</v>
      </c>
      <c r="CV640" s="210">
        <f t="shared" si="1961"/>
        <v>0</v>
      </c>
      <c r="CW640" s="210">
        <f t="shared" si="1851"/>
        <v>0</v>
      </c>
      <c r="CX640" s="210">
        <f t="shared" si="1852"/>
        <v>0</v>
      </c>
      <c r="CY640" s="210">
        <f t="shared" si="1853"/>
        <v>0</v>
      </c>
      <c r="CZ640" s="210">
        <f t="shared" si="1854"/>
        <v>0</v>
      </c>
      <c r="DA640" s="210">
        <f t="shared" si="1962"/>
        <v>0</v>
      </c>
      <c r="DB640" s="210">
        <f t="shared" si="1962"/>
        <v>0</v>
      </c>
      <c r="DC640" s="210">
        <f t="shared" si="1855"/>
        <v>0</v>
      </c>
      <c r="DD640" s="210">
        <f t="shared" si="1856"/>
        <v>0</v>
      </c>
      <c r="DE640" s="210">
        <f t="shared" si="1857"/>
        <v>0</v>
      </c>
      <c r="DF640" s="210">
        <f t="shared" si="1858"/>
        <v>0</v>
      </c>
      <c r="DG640" s="210">
        <f t="shared" si="1859"/>
        <v>0</v>
      </c>
      <c r="DH640" s="210">
        <f t="shared" si="1860"/>
        <v>0</v>
      </c>
      <c r="DI640" s="210">
        <f t="shared" si="1861"/>
        <v>0</v>
      </c>
      <c r="DJ640" s="210">
        <f t="shared" si="1862"/>
        <v>0</v>
      </c>
      <c r="DK640" s="210">
        <f t="shared" si="1863"/>
        <v>0</v>
      </c>
      <c r="DL640" s="210">
        <f t="shared" si="1864"/>
        <v>0</v>
      </c>
      <c r="DN640" s="210">
        <f t="shared" si="1985"/>
        <v>0</v>
      </c>
      <c r="DO640" s="210">
        <f t="shared" si="1985"/>
        <v>0</v>
      </c>
      <c r="DP640" s="210">
        <f t="shared" si="1985"/>
        <v>0</v>
      </c>
      <c r="DQ640" s="210">
        <f t="shared" si="1985"/>
        <v>0</v>
      </c>
      <c r="DR640" s="210">
        <f t="shared" si="1985"/>
        <v>0</v>
      </c>
      <c r="DS640" s="210">
        <f t="shared" si="1985"/>
        <v>0</v>
      </c>
      <c r="DT640" s="210">
        <f t="shared" si="1983"/>
        <v>0</v>
      </c>
      <c r="DU640" s="210">
        <f t="shared" si="1983"/>
        <v>0</v>
      </c>
      <c r="DV640" s="210">
        <f t="shared" si="1983"/>
        <v>0</v>
      </c>
      <c r="DW640" s="210">
        <f t="shared" si="1983"/>
        <v>0</v>
      </c>
      <c r="DX640" s="210">
        <f t="shared" si="1983"/>
        <v>0</v>
      </c>
      <c r="DY640" s="210">
        <f t="shared" si="1983"/>
        <v>0</v>
      </c>
      <c r="DZ640" s="210">
        <f t="shared" si="1983"/>
        <v>0</v>
      </c>
      <c r="EA640" s="210">
        <f t="shared" si="1983"/>
        <v>0</v>
      </c>
      <c r="EB640" s="210">
        <f t="shared" si="1984"/>
        <v>0</v>
      </c>
      <c r="EC640" s="210">
        <f t="shared" si="1984"/>
        <v>0</v>
      </c>
      <c r="ED640" s="210">
        <f t="shared" si="1984"/>
        <v>0</v>
      </c>
      <c r="EE640" s="210">
        <f t="shared" si="1984"/>
        <v>0</v>
      </c>
      <c r="EF640" s="210">
        <f t="shared" si="1984"/>
        <v>0</v>
      </c>
      <c r="EG640" s="210">
        <f t="shared" si="1850"/>
        <v>0</v>
      </c>
      <c r="EH640" s="210">
        <f t="shared" si="1850"/>
        <v>0</v>
      </c>
      <c r="EI640" s="210">
        <f t="shared" si="1850"/>
        <v>0</v>
      </c>
      <c r="EJ640" s="210">
        <f t="shared" si="1850"/>
        <v>0</v>
      </c>
      <c r="EK640" s="210">
        <f t="shared" si="1850"/>
        <v>0</v>
      </c>
      <c r="EL640" s="210">
        <f t="shared" si="1850"/>
        <v>0</v>
      </c>
      <c r="EM640" s="210">
        <f t="shared" si="2034"/>
        <v>0</v>
      </c>
      <c r="EN640" s="210">
        <f t="shared" si="2034"/>
        <v>0</v>
      </c>
      <c r="EO640" s="210">
        <f t="shared" si="2034"/>
        <v>0</v>
      </c>
      <c r="EP640" s="210">
        <f t="shared" si="1715"/>
        <v>0</v>
      </c>
      <c r="EQ640" s="210">
        <f t="shared" si="1715"/>
        <v>0</v>
      </c>
      <c r="ES640" s="210">
        <f t="shared" si="1865"/>
        <v>0</v>
      </c>
      <c r="ET640" s="210">
        <f t="shared" si="1866"/>
        <v>0</v>
      </c>
      <c r="EU640" s="210">
        <f t="shared" si="1867"/>
        <v>0</v>
      </c>
      <c r="EV640" s="210">
        <f t="shared" si="1868"/>
        <v>0</v>
      </c>
      <c r="EW640" s="210">
        <f t="shared" si="1869"/>
        <v>0</v>
      </c>
      <c r="EX640" s="210">
        <f t="shared" si="1870"/>
        <v>0</v>
      </c>
      <c r="EY640" s="210">
        <f t="shared" si="1871"/>
        <v>0</v>
      </c>
      <c r="EZ640" s="210">
        <f t="shared" si="1872"/>
        <v>0</v>
      </c>
      <c r="FA640" s="210">
        <f t="shared" si="1873"/>
        <v>0</v>
      </c>
      <c r="FB640" s="210">
        <f t="shared" si="1874"/>
        <v>0</v>
      </c>
      <c r="FC640" s="210">
        <f t="shared" si="1875"/>
        <v>0</v>
      </c>
      <c r="FD640" s="210">
        <f t="shared" si="1876"/>
        <v>0</v>
      </c>
      <c r="FE640" s="210">
        <f t="shared" si="1877"/>
        <v>0</v>
      </c>
      <c r="FF640" s="210">
        <f t="shared" si="1878"/>
        <v>0</v>
      </c>
      <c r="FG640" s="210">
        <f t="shared" si="1879"/>
        <v>0</v>
      </c>
      <c r="FI640" s="211">
        <f t="shared" si="1781"/>
        <v>0</v>
      </c>
      <c r="FJ640" s="211">
        <f t="shared" si="1782"/>
        <v>0</v>
      </c>
      <c r="FK640" s="211">
        <f t="shared" si="1783"/>
        <v>0</v>
      </c>
      <c r="FL640" s="211">
        <f t="shared" si="1784"/>
        <v>0</v>
      </c>
      <c r="FM640" s="211">
        <f t="shared" si="1785"/>
        <v>0</v>
      </c>
      <c r="FN640" s="211">
        <f t="shared" si="1786"/>
        <v>0</v>
      </c>
      <c r="FO640" s="211">
        <f t="shared" si="1787"/>
        <v>0</v>
      </c>
      <c r="FP640" s="211">
        <f t="shared" si="1788"/>
        <v>0</v>
      </c>
      <c r="FQ640" s="211">
        <f t="shared" si="1789"/>
        <v>0</v>
      </c>
      <c r="FR640" s="211">
        <f t="shared" si="1790"/>
        <v>0</v>
      </c>
      <c r="FS640" s="211">
        <f t="shared" si="1791"/>
        <v>0</v>
      </c>
      <c r="FT640" s="211">
        <f t="shared" si="1792"/>
        <v>0</v>
      </c>
      <c r="FU640" s="211">
        <f t="shared" si="1793"/>
        <v>0</v>
      </c>
      <c r="FV640" s="211">
        <f t="shared" si="1794"/>
        <v>0</v>
      </c>
      <c r="FW640" s="211">
        <f t="shared" si="1795"/>
        <v>0</v>
      </c>
      <c r="FX640" s="211">
        <f t="shared" si="1796"/>
        <v>0</v>
      </c>
      <c r="FY640" s="211">
        <f t="shared" si="1797"/>
        <v>0</v>
      </c>
      <c r="FZ640" s="211">
        <f t="shared" si="1798"/>
        <v>0</v>
      </c>
      <c r="GA640" s="211">
        <f t="shared" si="1799"/>
        <v>0</v>
      </c>
      <c r="GB640" s="211">
        <f t="shared" si="1800"/>
        <v>0</v>
      </c>
      <c r="GC640" s="211">
        <f t="shared" si="1801"/>
        <v>0</v>
      </c>
      <c r="GD640" s="211">
        <f t="shared" si="1802"/>
        <v>0</v>
      </c>
      <c r="GE640" s="211">
        <f t="shared" si="1803"/>
        <v>0</v>
      </c>
      <c r="GF640" s="211">
        <f t="shared" si="1804"/>
        <v>0</v>
      </c>
      <c r="GG640" s="211">
        <f t="shared" si="1805"/>
        <v>0</v>
      </c>
      <c r="GH640" s="211">
        <f t="shared" si="1806"/>
        <v>0</v>
      </c>
      <c r="GI640" s="211">
        <f t="shared" si="1807"/>
        <v>0</v>
      </c>
      <c r="GJ640" s="211">
        <f t="shared" si="1808"/>
        <v>0</v>
      </c>
      <c r="GK640" s="211">
        <f t="shared" si="1809"/>
        <v>0</v>
      </c>
      <c r="GL640" s="211">
        <f t="shared" si="1810"/>
        <v>0</v>
      </c>
    </row>
    <row r="641" spans="1:194" ht="60">
      <c r="A641" s="135" t="s">
        <v>1330</v>
      </c>
      <c r="B641" s="27" t="s">
        <v>1315</v>
      </c>
      <c r="C641" s="25" t="s">
        <v>707</v>
      </c>
      <c r="D641" s="220">
        <v>6515</v>
      </c>
      <c r="E641" s="223">
        <v>21</v>
      </c>
      <c r="F641" s="223"/>
      <c r="G641" s="224">
        <f t="shared" si="1992"/>
        <v>0</v>
      </c>
      <c r="H641" s="224">
        <f t="shared" si="1993"/>
        <v>0</v>
      </c>
      <c r="I641" s="222"/>
      <c r="J641" s="222"/>
      <c r="K641" s="222"/>
      <c r="L641" s="222"/>
      <c r="M641" s="222"/>
      <c r="N641" s="222"/>
      <c r="O641" s="222"/>
      <c r="P641" s="222"/>
      <c r="Q641" s="224">
        <f t="shared" si="1994"/>
        <v>0</v>
      </c>
      <c r="R641" s="222"/>
      <c r="S641" s="222"/>
      <c r="T641" s="222"/>
      <c r="U641" s="222"/>
      <c r="V641" s="224">
        <f t="shared" si="1995"/>
        <v>0</v>
      </c>
      <c r="W641" s="222"/>
      <c r="X641" s="222"/>
      <c r="Y641" s="222"/>
      <c r="Z641" s="222"/>
      <c r="AA641" s="224">
        <f t="shared" si="1996"/>
        <v>0</v>
      </c>
      <c r="AB641" s="222"/>
      <c r="AC641" s="222"/>
      <c r="AD641" s="222"/>
      <c r="AE641" s="222"/>
      <c r="AF641" s="224">
        <f t="shared" si="1997"/>
        <v>0</v>
      </c>
      <c r="AG641" s="222"/>
      <c r="AH641" s="222"/>
      <c r="AI641" s="222"/>
      <c r="AJ641" s="222"/>
      <c r="AK641" s="224">
        <f t="shared" si="1998"/>
        <v>0</v>
      </c>
      <c r="AL641" s="224">
        <f t="shared" si="1999"/>
        <v>0</v>
      </c>
      <c r="AM641" s="222"/>
      <c r="AN641" s="222"/>
      <c r="AO641" s="222"/>
      <c r="AP641" s="222"/>
      <c r="AQ641" s="222"/>
      <c r="AR641" s="222"/>
      <c r="AS641" s="222"/>
      <c r="AT641" s="222"/>
      <c r="AU641" s="224">
        <f t="shared" si="2000"/>
        <v>0</v>
      </c>
      <c r="AV641" s="222"/>
      <c r="AW641" s="222"/>
      <c r="AX641" s="222"/>
      <c r="AY641" s="222"/>
      <c r="AZ641" s="224">
        <f t="shared" si="2001"/>
        <v>0</v>
      </c>
      <c r="BA641" s="222"/>
      <c r="BB641" s="222"/>
      <c r="BC641" s="222"/>
      <c r="BD641" s="222"/>
      <c r="BE641" s="224">
        <f t="shared" si="2002"/>
        <v>0</v>
      </c>
      <c r="BF641" s="222"/>
      <c r="BG641" s="222"/>
      <c r="BH641" s="222"/>
      <c r="BI641" s="222"/>
      <c r="BJ641" s="224">
        <f t="shared" si="2003"/>
        <v>0</v>
      </c>
      <c r="BK641" s="222"/>
      <c r="BL641" s="222"/>
      <c r="BM641" s="222"/>
      <c r="BN641" s="222"/>
      <c r="BO641" s="224">
        <f t="shared" si="2004"/>
        <v>0</v>
      </c>
      <c r="BP641" s="222"/>
      <c r="BQ641" s="222"/>
      <c r="BR641" s="222"/>
      <c r="BS641" s="222"/>
      <c r="BT641" s="224">
        <f t="shared" si="2005"/>
        <v>0</v>
      </c>
      <c r="BU641" s="222">
        <f t="shared" si="2014"/>
        <v>0</v>
      </c>
      <c r="BV641" s="222">
        <f t="shared" si="2015"/>
        <v>0</v>
      </c>
      <c r="BW641" s="222">
        <f t="shared" si="2016"/>
        <v>0</v>
      </c>
      <c r="BX641" s="222">
        <f t="shared" si="2017"/>
        <v>0</v>
      </c>
      <c r="BY641" s="224">
        <f t="shared" si="2007"/>
        <v>0</v>
      </c>
      <c r="BZ641" s="222">
        <f t="shared" si="2018"/>
        <v>0</v>
      </c>
      <c r="CA641" s="222">
        <f t="shared" si="2019"/>
        <v>0</v>
      </c>
      <c r="CB641" s="222">
        <f t="shared" si="2020"/>
        <v>0</v>
      </c>
      <c r="CC641" s="222">
        <f t="shared" si="2021"/>
        <v>0</v>
      </c>
      <c r="CD641" s="224">
        <f t="shared" si="2009"/>
        <v>0</v>
      </c>
      <c r="CE641" s="222">
        <f t="shared" si="2022"/>
        <v>0</v>
      </c>
      <c r="CF641" s="222">
        <f t="shared" si="2023"/>
        <v>0</v>
      </c>
      <c r="CG641" s="222">
        <f t="shared" si="2024"/>
        <v>0</v>
      </c>
      <c r="CH641" s="222">
        <f t="shared" si="2025"/>
        <v>0</v>
      </c>
      <c r="CI641" s="224">
        <f t="shared" si="2010"/>
        <v>0</v>
      </c>
      <c r="CJ641" s="222">
        <f t="shared" si="2026"/>
        <v>0</v>
      </c>
      <c r="CK641" s="222">
        <f t="shared" si="2027"/>
        <v>0</v>
      </c>
      <c r="CL641" s="222">
        <f t="shared" si="2028"/>
        <v>0</v>
      </c>
      <c r="CM641" s="222">
        <f t="shared" si="2029"/>
        <v>0</v>
      </c>
      <c r="CN641" s="224">
        <f t="shared" si="2012"/>
        <v>0</v>
      </c>
      <c r="CO641" s="222">
        <f t="shared" si="2030"/>
        <v>0</v>
      </c>
      <c r="CP641" s="222">
        <f t="shared" si="2031"/>
        <v>0</v>
      </c>
      <c r="CQ641" s="222">
        <f t="shared" si="2032"/>
        <v>0</v>
      </c>
      <c r="CR641" s="222">
        <f t="shared" si="2033"/>
        <v>0</v>
      </c>
      <c r="CS641" s="209">
        <f t="shared" si="1882"/>
        <v>0</v>
      </c>
      <c r="CT641" s="205"/>
      <c r="CU641" s="210">
        <f t="shared" si="1961"/>
        <v>0</v>
      </c>
      <c r="CV641" s="210">
        <f t="shared" si="1961"/>
        <v>0</v>
      </c>
      <c r="CW641" s="210">
        <f t="shared" si="1851"/>
        <v>0</v>
      </c>
      <c r="CX641" s="210">
        <f t="shared" si="1852"/>
        <v>0</v>
      </c>
      <c r="CY641" s="210">
        <f t="shared" si="1853"/>
        <v>0</v>
      </c>
      <c r="CZ641" s="210">
        <f t="shared" si="1854"/>
        <v>0</v>
      </c>
      <c r="DA641" s="210">
        <f t="shared" si="1962"/>
        <v>0</v>
      </c>
      <c r="DB641" s="210">
        <f t="shared" si="1962"/>
        <v>0</v>
      </c>
      <c r="DC641" s="210">
        <f t="shared" si="1855"/>
        <v>0</v>
      </c>
      <c r="DD641" s="210">
        <f t="shared" si="1856"/>
        <v>0</v>
      </c>
      <c r="DE641" s="210">
        <f t="shared" si="1857"/>
        <v>0</v>
      </c>
      <c r="DF641" s="210">
        <f t="shared" si="1858"/>
        <v>0</v>
      </c>
      <c r="DG641" s="210">
        <f t="shared" si="1859"/>
        <v>0</v>
      </c>
      <c r="DH641" s="210">
        <f t="shared" si="1860"/>
        <v>0</v>
      </c>
      <c r="DI641" s="210">
        <f t="shared" si="1861"/>
        <v>0</v>
      </c>
      <c r="DJ641" s="210">
        <f t="shared" si="1862"/>
        <v>0</v>
      </c>
      <c r="DK641" s="210">
        <f t="shared" si="1863"/>
        <v>0</v>
      </c>
      <c r="DL641" s="210">
        <f t="shared" si="1864"/>
        <v>0</v>
      </c>
      <c r="DN641" s="210">
        <f t="shared" si="1985"/>
        <v>0</v>
      </c>
      <c r="DO641" s="210">
        <f t="shared" si="1985"/>
        <v>0</v>
      </c>
      <c r="DP641" s="210">
        <f t="shared" si="1985"/>
        <v>0</v>
      </c>
      <c r="DQ641" s="210">
        <f t="shared" si="1985"/>
        <v>0</v>
      </c>
      <c r="DR641" s="210">
        <f t="shared" si="1985"/>
        <v>0</v>
      </c>
      <c r="DS641" s="210">
        <f t="shared" si="1985"/>
        <v>0</v>
      </c>
      <c r="DT641" s="210">
        <f t="shared" si="1983"/>
        <v>0</v>
      </c>
      <c r="DU641" s="210">
        <f t="shared" si="1983"/>
        <v>0</v>
      </c>
      <c r="DV641" s="210">
        <f t="shared" si="1983"/>
        <v>0</v>
      </c>
      <c r="DW641" s="210">
        <f t="shared" si="1983"/>
        <v>0</v>
      </c>
      <c r="DX641" s="210">
        <f t="shared" si="1983"/>
        <v>0</v>
      </c>
      <c r="DY641" s="210">
        <f t="shared" si="1983"/>
        <v>0</v>
      </c>
      <c r="DZ641" s="210">
        <f t="shared" si="1983"/>
        <v>0</v>
      </c>
      <c r="EA641" s="210">
        <f t="shared" si="1983"/>
        <v>0</v>
      </c>
      <c r="EB641" s="210">
        <f t="shared" si="1984"/>
        <v>0</v>
      </c>
      <c r="EC641" s="210">
        <f t="shared" si="1984"/>
        <v>0</v>
      </c>
      <c r="ED641" s="210">
        <f t="shared" si="1984"/>
        <v>0</v>
      </c>
      <c r="EE641" s="210">
        <f t="shared" si="1984"/>
        <v>0</v>
      </c>
      <c r="EF641" s="210">
        <f t="shared" si="1984"/>
        <v>0</v>
      </c>
      <c r="EG641" s="210">
        <f t="shared" si="1850"/>
        <v>0</v>
      </c>
      <c r="EH641" s="210">
        <f t="shared" si="1850"/>
        <v>0</v>
      </c>
      <c r="EI641" s="210">
        <f t="shared" si="1850"/>
        <v>0</v>
      </c>
      <c r="EJ641" s="210">
        <f t="shared" si="1850"/>
        <v>0</v>
      </c>
      <c r="EK641" s="210">
        <f t="shared" si="1850"/>
        <v>0</v>
      </c>
      <c r="EL641" s="210">
        <f t="shared" si="1850"/>
        <v>0</v>
      </c>
      <c r="EM641" s="210">
        <f t="shared" si="2034"/>
        <v>0</v>
      </c>
      <c r="EN641" s="210">
        <f t="shared" si="2034"/>
        <v>0</v>
      </c>
      <c r="EO641" s="210">
        <f t="shared" si="2034"/>
        <v>0</v>
      </c>
      <c r="EP641" s="210">
        <f t="shared" si="2034"/>
        <v>0</v>
      </c>
      <c r="EQ641" s="210">
        <f t="shared" si="2034"/>
        <v>0</v>
      </c>
      <c r="ES641" s="210">
        <f t="shared" si="1865"/>
        <v>0</v>
      </c>
      <c r="ET641" s="210">
        <f t="shared" si="1866"/>
        <v>0</v>
      </c>
      <c r="EU641" s="210">
        <f t="shared" si="1867"/>
        <v>0</v>
      </c>
      <c r="EV641" s="210">
        <f t="shared" si="1868"/>
        <v>0</v>
      </c>
      <c r="EW641" s="210">
        <f t="shared" si="1869"/>
        <v>0</v>
      </c>
      <c r="EX641" s="210">
        <f t="shared" si="1870"/>
        <v>0</v>
      </c>
      <c r="EY641" s="210">
        <f t="shared" si="1871"/>
        <v>0</v>
      </c>
      <c r="EZ641" s="210">
        <f t="shared" si="1872"/>
        <v>0</v>
      </c>
      <c r="FA641" s="210">
        <f t="shared" si="1873"/>
        <v>0</v>
      </c>
      <c r="FB641" s="210">
        <f t="shared" si="1874"/>
        <v>0</v>
      </c>
      <c r="FC641" s="210">
        <f t="shared" si="1875"/>
        <v>0</v>
      </c>
      <c r="FD641" s="210">
        <f t="shared" si="1876"/>
        <v>0</v>
      </c>
      <c r="FE641" s="210">
        <f t="shared" si="1877"/>
        <v>0</v>
      </c>
      <c r="FF641" s="210">
        <f t="shared" si="1878"/>
        <v>0</v>
      </c>
      <c r="FG641" s="210">
        <f t="shared" si="1879"/>
        <v>0</v>
      </c>
      <c r="FI641" s="211">
        <f t="shared" si="1781"/>
        <v>0</v>
      </c>
      <c r="FJ641" s="211">
        <f t="shared" si="1782"/>
        <v>0</v>
      </c>
      <c r="FK641" s="211">
        <f t="shared" si="1783"/>
        <v>0</v>
      </c>
      <c r="FL641" s="211">
        <f t="shared" si="1784"/>
        <v>0</v>
      </c>
      <c r="FM641" s="211">
        <f t="shared" si="1785"/>
        <v>0</v>
      </c>
      <c r="FN641" s="211">
        <f t="shared" si="1786"/>
        <v>0</v>
      </c>
      <c r="FO641" s="211">
        <f t="shared" si="1787"/>
        <v>0</v>
      </c>
      <c r="FP641" s="211">
        <f t="shared" si="1788"/>
        <v>0</v>
      </c>
      <c r="FQ641" s="211">
        <f t="shared" si="1789"/>
        <v>0</v>
      </c>
      <c r="FR641" s="211">
        <f t="shared" si="1790"/>
        <v>0</v>
      </c>
      <c r="FS641" s="211">
        <f t="shared" si="1791"/>
        <v>0</v>
      </c>
      <c r="FT641" s="211">
        <f t="shared" si="1792"/>
        <v>0</v>
      </c>
      <c r="FU641" s="211">
        <f t="shared" si="1793"/>
        <v>0</v>
      </c>
      <c r="FV641" s="211">
        <f t="shared" si="1794"/>
        <v>0</v>
      </c>
      <c r="FW641" s="211">
        <f t="shared" si="1795"/>
        <v>0</v>
      </c>
      <c r="FX641" s="211">
        <f t="shared" si="1796"/>
        <v>0</v>
      </c>
      <c r="FY641" s="211">
        <f t="shared" si="1797"/>
        <v>0</v>
      </c>
      <c r="FZ641" s="211">
        <f t="shared" si="1798"/>
        <v>0</v>
      </c>
      <c r="GA641" s="211">
        <f t="shared" si="1799"/>
        <v>0</v>
      </c>
      <c r="GB641" s="211">
        <f t="shared" si="1800"/>
        <v>0</v>
      </c>
      <c r="GC641" s="211">
        <f t="shared" si="1801"/>
        <v>0</v>
      </c>
      <c r="GD641" s="211">
        <f t="shared" si="1802"/>
        <v>0</v>
      </c>
      <c r="GE641" s="211">
        <f t="shared" si="1803"/>
        <v>0</v>
      </c>
      <c r="GF641" s="211">
        <f t="shared" si="1804"/>
        <v>0</v>
      </c>
      <c r="GG641" s="211">
        <f t="shared" si="1805"/>
        <v>0</v>
      </c>
      <c r="GH641" s="211">
        <f t="shared" si="1806"/>
        <v>0</v>
      </c>
      <c r="GI641" s="211">
        <f t="shared" si="1807"/>
        <v>0</v>
      </c>
      <c r="GJ641" s="211">
        <f t="shared" si="1808"/>
        <v>0</v>
      </c>
      <c r="GK641" s="211">
        <f t="shared" si="1809"/>
        <v>0</v>
      </c>
      <c r="GL641" s="211">
        <f t="shared" si="1810"/>
        <v>0</v>
      </c>
    </row>
    <row r="642" spans="1:194">
      <c r="A642" s="135" t="s">
        <v>1332</v>
      </c>
      <c r="B642" s="27" t="s">
        <v>1315</v>
      </c>
      <c r="C642" s="25" t="s">
        <v>1393</v>
      </c>
      <c r="D642" s="220">
        <v>6516</v>
      </c>
      <c r="E642" s="223">
        <v>2</v>
      </c>
      <c r="F642" s="223"/>
      <c r="G642" s="224">
        <f t="shared" si="1992"/>
        <v>0</v>
      </c>
      <c r="H642" s="224">
        <f t="shared" si="1993"/>
        <v>0</v>
      </c>
      <c r="I642" s="222"/>
      <c r="J642" s="222"/>
      <c r="K642" s="222"/>
      <c r="L642" s="222"/>
      <c r="M642" s="222"/>
      <c r="N642" s="222"/>
      <c r="O642" s="222"/>
      <c r="P642" s="222"/>
      <c r="Q642" s="224">
        <f t="shared" si="1994"/>
        <v>0</v>
      </c>
      <c r="R642" s="222"/>
      <c r="S642" s="222"/>
      <c r="T642" s="222"/>
      <c r="U642" s="222"/>
      <c r="V642" s="224">
        <f t="shared" si="1995"/>
        <v>0</v>
      </c>
      <c r="W642" s="222"/>
      <c r="X642" s="222"/>
      <c r="Y642" s="222"/>
      <c r="Z642" s="222"/>
      <c r="AA642" s="224">
        <f t="shared" si="1996"/>
        <v>0</v>
      </c>
      <c r="AB642" s="222"/>
      <c r="AC642" s="222"/>
      <c r="AD642" s="222"/>
      <c r="AE642" s="222"/>
      <c r="AF642" s="224">
        <f t="shared" si="1997"/>
        <v>0</v>
      </c>
      <c r="AG642" s="222"/>
      <c r="AH642" s="222"/>
      <c r="AI642" s="222"/>
      <c r="AJ642" s="222"/>
      <c r="AK642" s="224">
        <f t="shared" si="1998"/>
        <v>0</v>
      </c>
      <c r="AL642" s="224">
        <f t="shared" si="1999"/>
        <v>0</v>
      </c>
      <c r="AM642" s="222"/>
      <c r="AN642" s="222"/>
      <c r="AO642" s="222"/>
      <c r="AP642" s="222"/>
      <c r="AQ642" s="222"/>
      <c r="AR642" s="222"/>
      <c r="AS642" s="222"/>
      <c r="AT642" s="222"/>
      <c r="AU642" s="224">
        <f t="shared" si="2000"/>
        <v>0</v>
      </c>
      <c r="AV642" s="222"/>
      <c r="AW642" s="222"/>
      <c r="AX642" s="222"/>
      <c r="AY642" s="222"/>
      <c r="AZ642" s="224">
        <f t="shared" si="2001"/>
        <v>0</v>
      </c>
      <c r="BA642" s="222"/>
      <c r="BB642" s="222"/>
      <c r="BC642" s="222"/>
      <c r="BD642" s="222"/>
      <c r="BE642" s="224">
        <f t="shared" si="2002"/>
        <v>0</v>
      </c>
      <c r="BF642" s="222"/>
      <c r="BG642" s="222"/>
      <c r="BH642" s="222"/>
      <c r="BI642" s="222"/>
      <c r="BJ642" s="224">
        <f t="shared" si="2003"/>
        <v>0</v>
      </c>
      <c r="BK642" s="222"/>
      <c r="BL642" s="222"/>
      <c r="BM642" s="222"/>
      <c r="BN642" s="222"/>
      <c r="BO642" s="224">
        <f t="shared" si="2004"/>
        <v>0</v>
      </c>
      <c r="BP642" s="222"/>
      <c r="BQ642" s="222"/>
      <c r="BR642" s="222"/>
      <c r="BS642" s="222"/>
      <c r="BT642" s="224">
        <f t="shared" si="2005"/>
        <v>0</v>
      </c>
      <c r="BU642" s="222">
        <f t="shared" si="2014"/>
        <v>0</v>
      </c>
      <c r="BV642" s="222">
        <f t="shared" si="2015"/>
        <v>0</v>
      </c>
      <c r="BW642" s="222">
        <f t="shared" si="2016"/>
        <v>0</v>
      </c>
      <c r="BX642" s="222">
        <f t="shared" si="2017"/>
        <v>0</v>
      </c>
      <c r="BY642" s="224">
        <f t="shared" si="2007"/>
        <v>0</v>
      </c>
      <c r="BZ642" s="222">
        <f t="shared" si="2018"/>
        <v>0</v>
      </c>
      <c r="CA642" s="222">
        <f t="shared" si="2019"/>
        <v>0</v>
      </c>
      <c r="CB642" s="222">
        <f t="shared" si="2020"/>
        <v>0</v>
      </c>
      <c r="CC642" s="222">
        <f t="shared" si="2021"/>
        <v>0</v>
      </c>
      <c r="CD642" s="224">
        <f t="shared" si="2009"/>
        <v>0</v>
      </c>
      <c r="CE642" s="222">
        <f t="shared" si="2022"/>
        <v>0</v>
      </c>
      <c r="CF642" s="222">
        <f t="shared" si="2023"/>
        <v>0</v>
      </c>
      <c r="CG642" s="222">
        <f t="shared" si="2024"/>
        <v>0</v>
      </c>
      <c r="CH642" s="222">
        <f t="shared" si="2025"/>
        <v>0</v>
      </c>
      <c r="CI642" s="224">
        <f t="shared" si="2010"/>
        <v>0</v>
      </c>
      <c r="CJ642" s="222">
        <f t="shared" si="2026"/>
        <v>0</v>
      </c>
      <c r="CK642" s="222">
        <f t="shared" si="2027"/>
        <v>0</v>
      </c>
      <c r="CL642" s="222">
        <f t="shared" si="2028"/>
        <v>0</v>
      </c>
      <c r="CM642" s="222">
        <f t="shared" si="2029"/>
        <v>0</v>
      </c>
      <c r="CN642" s="224">
        <f t="shared" si="2012"/>
        <v>0</v>
      </c>
      <c r="CO642" s="222">
        <f t="shared" si="2030"/>
        <v>0</v>
      </c>
      <c r="CP642" s="222">
        <f t="shared" si="2031"/>
        <v>0</v>
      </c>
      <c r="CQ642" s="222">
        <f t="shared" si="2032"/>
        <v>0</v>
      </c>
      <c r="CR642" s="222">
        <f t="shared" si="2033"/>
        <v>0</v>
      </c>
      <c r="CS642" s="209">
        <f t="shared" si="1882"/>
        <v>0</v>
      </c>
      <c r="CT642" s="205"/>
      <c r="CU642" s="210">
        <f t="shared" si="1961"/>
        <v>0</v>
      </c>
      <c r="CV642" s="210">
        <f t="shared" si="1961"/>
        <v>0</v>
      </c>
      <c r="CW642" s="210">
        <f t="shared" si="1851"/>
        <v>0</v>
      </c>
      <c r="CX642" s="210">
        <f t="shared" si="1852"/>
        <v>0</v>
      </c>
      <c r="CY642" s="210">
        <f t="shared" si="1853"/>
        <v>0</v>
      </c>
      <c r="CZ642" s="210">
        <f t="shared" si="1854"/>
        <v>0</v>
      </c>
      <c r="DA642" s="210">
        <f t="shared" si="1962"/>
        <v>0</v>
      </c>
      <c r="DB642" s="210">
        <f t="shared" si="1962"/>
        <v>0</v>
      </c>
      <c r="DC642" s="210">
        <f t="shared" si="1855"/>
        <v>0</v>
      </c>
      <c r="DD642" s="210">
        <f t="shared" si="1856"/>
        <v>0</v>
      </c>
      <c r="DE642" s="210">
        <f t="shared" si="1857"/>
        <v>0</v>
      </c>
      <c r="DF642" s="210">
        <f t="shared" si="1858"/>
        <v>0</v>
      </c>
      <c r="DG642" s="210">
        <f t="shared" si="1859"/>
        <v>0</v>
      </c>
      <c r="DH642" s="210">
        <f t="shared" si="1860"/>
        <v>0</v>
      </c>
      <c r="DI642" s="210">
        <f t="shared" si="1861"/>
        <v>0</v>
      </c>
      <c r="DJ642" s="210">
        <f t="shared" si="1862"/>
        <v>0</v>
      </c>
      <c r="DK642" s="210">
        <f t="shared" si="1863"/>
        <v>0</v>
      </c>
      <c r="DL642" s="210">
        <f t="shared" si="1864"/>
        <v>0</v>
      </c>
      <c r="DN642" s="210">
        <f t="shared" si="1985"/>
        <v>0</v>
      </c>
      <c r="DO642" s="210">
        <f t="shared" si="1985"/>
        <v>0</v>
      </c>
      <c r="DP642" s="210">
        <f t="shared" si="1985"/>
        <v>0</v>
      </c>
      <c r="DQ642" s="210">
        <f t="shared" si="1985"/>
        <v>0</v>
      </c>
      <c r="DR642" s="210">
        <f t="shared" si="1985"/>
        <v>0</v>
      </c>
      <c r="DS642" s="210">
        <f t="shared" si="1985"/>
        <v>0</v>
      </c>
      <c r="DT642" s="210">
        <f t="shared" si="1983"/>
        <v>0</v>
      </c>
      <c r="DU642" s="210">
        <f t="shared" si="1983"/>
        <v>0</v>
      </c>
      <c r="DV642" s="210">
        <f t="shared" si="1983"/>
        <v>0</v>
      </c>
      <c r="DW642" s="210">
        <f t="shared" si="1983"/>
        <v>0</v>
      </c>
      <c r="DX642" s="210">
        <f t="shared" si="1983"/>
        <v>0</v>
      </c>
      <c r="DY642" s="210">
        <f t="shared" si="1983"/>
        <v>0</v>
      </c>
      <c r="DZ642" s="210">
        <f t="shared" si="1983"/>
        <v>0</v>
      </c>
      <c r="EA642" s="210">
        <f t="shared" si="1983"/>
        <v>0</v>
      </c>
      <c r="EB642" s="210">
        <f t="shared" si="1984"/>
        <v>0</v>
      </c>
      <c r="EC642" s="210">
        <f t="shared" si="1984"/>
        <v>0</v>
      </c>
      <c r="ED642" s="210">
        <f t="shared" si="1984"/>
        <v>0</v>
      </c>
      <c r="EE642" s="210">
        <f t="shared" si="1984"/>
        <v>0</v>
      </c>
      <c r="EF642" s="210">
        <f t="shared" si="1984"/>
        <v>0</v>
      </c>
      <c r="EG642" s="210">
        <f t="shared" si="1850"/>
        <v>0</v>
      </c>
      <c r="EH642" s="210">
        <f t="shared" si="1850"/>
        <v>0</v>
      </c>
      <c r="EI642" s="210">
        <f t="shared" si="1850"/>
        <v>0</v>
      </c>
      <c r="EJ642" s="210">
        <f t="shared" si="1850"/>
        <v>0</v>
      </c>
      <c r="EK642" s="210">
        <f t="shared" si="1850"/>
        <v>0</v>
      </c>
      <c r="EL642" s="210">
        <f t="shared" si="1850"/>
        <v>0</v>
      </c>
      <c r="EM642" s="210">
        <f t="shared" si="2034"/>
        <v>0</v>
      </c>
      <c r="EN642" s="210">
        <f t="shared" si="2034"/>
        <v>0</v>
      </c>
      <c r="EO642" s="210">
        <f t="shared" si="2034"/>
        <v>0</v>
      </c>
      <c r="EP642" s="210">
        <f t="shared" si="2034"/>
        <v>0</v>
      </c>
      <c r="EQ642" s="210">
        <f t="shared" si="2034"/>
        <v>0</v>
      </c>
      <c r="ES642" s="210">
        <f t="shared" si="1865"/>
        <v>0</v>
      </c>
      <c r="ET642" s="210">
        <f t="shared" si="1866"/>
        <v>0</v>
      </c>
      <c r="EU642" s="210">
        <f t="shared" si="1867"/>
        <v>0</v>
      </c>
      <c r="EV642" s="210">
        <f t="shared" si="1868"/>
        <v>0</v>
      </c>
      <c r="EW642" s="210">
        <f t="shared" si="1869"/>
        <v>0</v>
      </c>
      <c r="EX642" s="210">
        <f t="shared" si="1870"/>
        <v>0</v>
      </c>
      <c r="EY642" s="210">
        <f t="shared" si="1871"/>
        <v>0</v>
      </c>
      <c r="EZ642" s="210">
        <f t="shared" si="1872"/>
        <v>0</v>
      </c>
      <c r="FA642" s="210">
        <f t="shared" si="1873"/>
        <v>0</v>
      </c>
      <c r="FB642" s="210">
        <f t="shared" si="1874"/>
        <v>0</v>
      </c>
      <c r="FC642" s="210">
        <f t="shared" si="1875"/>
        <v>0</v>
      </c>
      <c r="FD642" s="210">
        <f t="shared" si="1876"/>
        <v>0</v>
      </c>
      <c r="FE642" s="210">
        <f t="shared" si="1877"/>
        <v>0</v>
      </c>
      <c r="FF642" s="210">
        <f t="shared" si="1878"/>
        <v>0</v>
      </c>
      <c r="FG642" s="210">
        <f t="shared" si="1879"/>
        <v>0</v>
      </c>
      <c r="FI642" s="211">
        <f t="shared" si="1781"/>
        <v>0</v>
      </c>
      <c r="FJ642" s="211">
        <f t="shared" si="1782"/>
        <v>0</v>
      </c>
      <c r="FK642" s="211">
        <f t="shared" si="1783"/>
        <v>0</v>
      </c>
      <c r="FL642" s="211">
        <f t="shared" si="1784"/>
        <v>0</v>
      </c>
      <c r="FM642" s="211">
        <f t="shared" si="1785"/>
        <v>0</v>
      </c>
      <c r="FN642" s="211">
        <f t="shared" si="1786"/>
        <v>0</v>
      </c>
      <c r="FO642" s="211">
        <f t="shared" si="1787"/>
        <v>0</v>
      </c>
      <c r="FP642" s="211">
        <f t="shared" si="1788"/>
        <v>0</v>
      </c>
      <c r="FQ642" s="211">
        <f t="shared" si="1789"/>
        <v>0</v>
      </c>
      <c r="FR642" s="211">
        <f t="shared" si="1790"/>
        <v>0</v>
      </c>
      <c r="FS642" s="211">
        <f t="shared" si="1791"/>
        <v>0</v>
      </c>
      <c r="FT642" s="211">
        <f t="shared" si="1792"/>
        <v>0</v>
      </c>
      <c r="FU642" s="211">
        <f t="shared" si="1793"/>
        <v>0</v>
      </c>
      <c r="FV642" s="211">
        <f t="shared" si="1794"/>
        <v>0</v>
      </c>
      <c r="FW642" s="211">
        <f t="shared" si="1795"/>
        <v>0</v>
      </c>
      <c r="FX642" s="211">
        <f t="shared" si="1796"/>
        <v>0</v>
      </c>
      <c r="FY642" s="211">
        <f t="shared" si="1797"/>
        <v>0</v>
      </c>
      <c r="FZ642" s="211">
        <f t="shared" si="1798"/>
        <v>0</v>
      </c>
      <c r="GA642" s="211">
        <f t="shared" si="1799"/>
        <v>0</v>
      </c>
      <c r="GB642" s="211">
        <f t="shared" si="1800"/>
        <v>0</v>
      </c>
      <c r="GC642" s="211">
        <f t="shared" si="1801"/>
        <v>0</v>
      </c>
      <c r="GD642" s="211">
        <f t="shared" si="1802"/>
        <v>0</v>
      </c>
      <c r="GE642" s="211">
        <f t="shared" si="1803"/>
        <v>0</v>
      </c>
      <c r="GF642" s="211">
        <f t="shared" si="1804"/>
        <v>0</v>
      </c>
      <c r="GG642" s="211">
        <f t="shared" si="1805"/>
        <v>0</v>
      </c>
      <c r="GH642" s="211">
        <f t="shared" si="1806"/>
        <v>0</v>
      </c>
      <c r="GI642" s="211">
        <f t="shared" si="1807"/>
        <v>0</v>
      </c>
      <c r="GJ642" s="211">
        <f t="shared" si="1808"/>
        <v>0</v>
      </c>
      <c r="GK642" s="211">
        <f t="shared" si="1809"/>
        <v>0</v>
      </c>
      <c r="GL642" s="211">
        <f t="shared" si="1810"/>
        <v>0</v>
      </c>
    </row>
    <row r="643" spans="1:194">
      <c r="A643" s="135" t="s">
        <v>1332</v>
      </c>
      <c r="B643" s="27" t="s">
        <v>1315</v>
      </c>
      <c r="C643" s="25" t="s">
        <v>1394</v>
      </c>
      <c r="D643" s="220">
        <v>6517</v>
      </c>
      <c r="E643" s="223">
        <v>2</v>
      </c>
      <c r="F643" s="223"/>
      <c r="G643" s="224">
        <f t="shared" si="1992"/>
        <v>770.8</v>
      </c>
      <c r="H643" s="224">
        <f t="shared" si="1993"/>
        <v>697.1</v>
      </c>
      <c r="I643" s="222"/>
      <c r="J643" s="222"/>
      <c r="K643" s="222"/>
      <c r="L643" s="222"/>
      <c r="M643" s="222"/>
      <c r="N643" s="222"/>
      <c r="O643" s="222">
        <v>770.8</v>
      </c>
      <c r="P643" s="222">
        <v>697.1</v>
      </c>
      <c r="Q643" s="224">
        <f t="shared" si="1994"/>
        <v>1569.7</v>
      </c>
      <c r="R643" s="222"/>
      <c r="S643" s="222"/>
      <c r="T643" s="222"/>
      <c r="U643" s="222">
        <v>1569.7</v>
      </c>
      <c r="V643" s="224">
        <f t="shared" si="1995"/>
        <v>0</v>
      </c>
      <c r="W643" s="222"/>
      <c r="X643" s="222"/>
      <c r="Y643" s="222"/>
      <c r="Z643" s="222"/>
      <c r="AA643" s="224">
        <f t="shared" si="1996"/>
        <v>0</v>
      </c>
      <c r="AB643" s="222"/>
      <c r="AC643" s="222"/>
      <c r="AD643" s="222"/>
      <c r="AE643" s="222"/>
      <c r="AF643" s="224">
        <f t="shared" si="1997"/>
        <v>0</v>
      </c>
      <c r="AG643" s="222"/>
      <c r="AH643" s="222"/>
      <c r="AI643" s="222"/>
      <c r="AJ643" s="222"/>
      <c r="AK643" s="224">
        <f t="shared" si="1998"/>
        <v>770.8</v>
      </c>
      <c r="AL643" s="224">
        <f t="shared" si="1999"/>
        <v>697.1</v>
      </c>
      <c r="AM643" s="222"/>
      <c r="AN643" s="222"/>
      <c r="AO643" s="222"/>
      <c r="AP643" s="222"/>
      <c r="AQ643" s="222"/>
      <c r="AR643" s="222"/>
      <c r="AS643" s="222">
        <v>770.8</v>
      </c>
      <c r="AT643" s="222">
        <v>697.1</v>
      </c>
      <c r="AU643" s="224">
        <f t="shared" si="2000"/>
        <v>1569.7</v>
      </c>
      <c r="AV643" s="222"/>
      <c r="AW643" s="222"/>
      <c r="AX643" s="222"/>
      <c r="AY643" s="222">
        <v>1569.7</v>
      </c>
      <c r="AZ643" s="224">
        <f t="shared" si="2001"/>
        <v>0</v>
      </c>
      <c r="BA643" s="222"/>
      <c r="BB643" s="222"/>
      <c r="BC643" s="222"/>
      <c r="BD643" s="222"/>
      <c r="BE643" s="224">
        <f t="shared" si="2002"/>
        <v>0</v>
      </c>
      <c r="BF643" s="222"/>
      <c r="BG643" s="222"/>
      <c r="BH643" s="222"/>
      <c r="BI643" s="222"/>
      <c r="BJ643" s="224">
        <f t="shared" si="2003"/>
        <v>0</v>
      </c>
      <c r="BK643" s="222"/>
      <c r="BL643" s="222"/>
      <c r="BM643" s="222"/>
      <c r="BN643" s="222"/>
      <c r="BO643" s="224">
        <f t="shared" si="2004"/>
        <v>770.8</v>
      </c>
      <c r="BP643" s="222"/>
      <c r="BQ643" s="222"/>
      <c r="BR643" s="222"/>
      <c r="BS643" s="222">
        <v>770.8</v>
      </c>
      <c r="BT643" s="224">
        <f t="shared" si="2005"/>
        <v>1569.7</v>
      </c>
      <c r="BU643" s="222">
        <f t="shared" si="2014"/>
        <v>0</v>
      </c>
      <c r="BV643" s="222">
        <f t="shared" si="2015"/>
        <v>0</v>
      </c>
      <c r="BW643" s="222">
        <f t="shared" si="2016"/>
        <v>0</v>
      </c>
      <c r="BX643" s="222">
        <f t="shared" si="2017"/>
        <v>1569.7</v>
      </c>
      <c r="BY643" s="224">
        <f t="shared" si="2007"/>
        <v>0</v>
      </c>
      <c r="BZ643" s="222">
        <f t="shared" si="2018"/>
        <v>0</v>
      </c>
      <c r="CA643" s="222">
        <f t="shared" si="2019"/>
        <v>0</v>
      </c>
      <c r="CB643" s="222">
        <f t="shared" si="2020"/>
        <v>0</v>
      </c>
      <c r="CC643" s="222">
        <f t="shared" si="2021"/>
        <v>0</v>
      </c>
      <c r="CD643" s="224">
        <f t="shared" si="2009"/>
        <v>770.8</v>
      </c>
      <c r="CE643" s="222">
        <f t="shared" si="2022"/>
        <v>0</v>
      </c>
      <c r="CF643" s="222">
        <f t="shared" si="2023"/>
        <v>0</v>
      </c>
      <c r="CG643" s="222">
        <f t="shared" si="2024"/>
        <v>0</v>
      </c>
      <c r="CH643" s="222">
        <f t="shared" si="2025"/>
        <v>770.8</v>
      </c>
      <c r="CI643" s="224">
        <f t="shared" si="2010"/>
        <v>1569.7</v>
      </c>
      <c r="CJ643" s="222">
        <f t="shared" si="2026"/>
        <v>0</v>
      </c>
      <c r="CK643" s="222">
        <f t="shared" si="2027"/>
        <v>0</v>
      </c>
      <c r="CL643" s="222">
        <f t="shared" si="2028"/>
        <v>0</v>
      </c>
      <c r="CM643" s="222">
        <f t="shared" si="2029"/>
        <v>1569.7</v>
      </c>
      <c r="CN643" s="224">
        <f t="shared" si="2012"/>
        <v>0</v>
      </c>
      <c r="CO643" s="222">
        <f t="shared" si="2030"/>
        <v>0</v>
      </c>
      <c r="CP643" s="222">
        <f t="shared" si="2031"/>
        <v>0</v>
      </c>
      <c r="CQ643" s="222">
        <f t="shared" si="2032"/>
        <v>0</v>
      </c>
      <c r="CR643" s="222">
        <f t="shared" si="2033"/>
        <v>0</v>
      </c>
      <c r="CS643" s="209">
        <f t="shared" si="1882"/>
        <v>21512.400000000001</v>
      </c>
      <c r="CT643" s="205"/>
      <c r="CU643" s="210">
        <f t="shared" si="1961"/>
        <v>0</v>
      </c>
      <c r="CV643" s="210">
        <f t="shared" si="1961"/>
        <v>0</v>
      </c>
      <c r="CW643" s="210">
        <f t="shared" si="1851"/>
        <v>0</v>
      </c>
      <c r="CX643" s="210">
        <f t="shared" si="1852"/>
        <v>0</v>
      </c>
      <c r="CY643" s="210">
        <f t="shared" si="1853"/>
        <v>0</v>
      </c>
      <c r="CZ643" s="210">
        <f t="shared" si="1854"/>
        <v>0</v>
      </c>
      <c r="DA643" s="210">
        <f t="shared" si="1962"/>
        <v>0</v>
      </c>
      <c r="DB643" s="210">
        <f t="shared" si="1962"/>
        <v>0</v>
      </c>
      <c r="DC643" s="210">
        <f t="shared" si="1855"/>
        <v>0</v>
      </c>
      <c r="DD643" s="210">
        <f t="shared" si="1856"/>
        <v>0</v>
      </c>
      <c r="DE643" s="210">
        <f t="shared" si="1857"/>
        <v>0</v>
      </c>
      <c r="DF643" s="210">
        <f t="shared" si="1858"/>
        <v>0</v>
      </c>
      <c r="DG643" s="210">
        <f t="shared" si="1859"/>
        <v>0</v>
      </c>
      <c r="DH643" s="210">
        <f t="shared" si="1860"/>
        <v>0</v>
      </c>
      <c r="DI643" s="210">
        <f t="shared" si="1861"/>
        <v>0</v>
      </c>
      <c r="DJ643" s="210">
        <f t="shared" si="1862"/>
        <v>0</v>
      </c>
      <c r="DK643" s="210">
        <f t="shared" si="1863"/>
        <v>0</v>
      </c>
      <c r="DL643" s="210">
        <f t="shared" si="1864"/>
        <v>0</v>
      </c>
      <c r="DN643" s="210">
        <f t="shared" si="1985"/>
        <v>0</v>
      </c>
      <c r="DO643" s="210">
        <f t="shared" si="1985"/>
        <v>0</v>
      </c>
      <c r="DP643" s="210">
        <f t="shared" si="1985"/>
        <v>0</v>
      </c>
      <c r="DQ643" s="210">
        <f t="shared" si="1985"/>
        <v>0</v>
      </c>
      <c r="DR643" s="210">
        <f t="shared" si="1985"/>
        <v>0</v>
      </c>
      <c r="DS643" s="210">
        <f t="shared" si="1985"/>
        <v>0</v>
      </c>
      <c r="DT643" s="210">
        <f t="shared" si="1983"/>
        <v>0</v>
      </c>
      <c r="DU643" s="210">
        <f t="shared" si="1983"/>
        <v>0</v>
      </c>
      <c r="DV643" s="210">
        <f t="shared" si="1983"/>
        <v>0</v>
      </c>
      <c r="DW643" s="210">
        <f t="shared" si="1983"/>
        <v>0</v>
      </c>
      <c r="DX643" s="210">
        <f t="shared" si="1983"/>
        <v>0</v>
      </c>
      <c r="DY643" s="210">
        <f t="shared" si="1983"/>
        <v>0</v>
      </c>
      <c r="DZ643" s="210">
        <f t="shared" si="1983"/>
        <v>0</v>
      </c>
      <c r="EA643" s="210">
        <f t="shared" si="1983"/>
        <v>0</v>
      </c>
      <c r="EB643" s="210">
        <f t="shared" si="1984"/>
        <v>0</v>
      </c>
      <c r="EC643" s="210">
        <f t="shared" si="1984"/>
        <v>0</v>
      </c>
      <c r="ED643" s="210">
        <f t="shared" si="1984"/>
        <v>0</v>
      </c>
      <c r="EE643" s="210">
        <f t="shared" si="1984"/>
        <v>0</v>
      </c>
      <c r="EF643" s="210">
        <f t="shared" si="1984"/>
        <v>0</v>
      </c>
      <c r="EG643" s="210">
        <f t="shared" si="1850"/>
        <v>0</v>
      </c>
      <c r="EH643" s="210">
        <f t="shared" si="1850"/>
        <v>0</v>
      </c>
      <c r="EI643" s="210">
        <f t="shared" si="1850"/>
        <v>0</v>
      </c>
      <c r="EJ643" s="210">
        <f t="shared" si="1850"/>
        <v>0</v>
      </c>
      <c r="EK643" s="210">
        <f t="shared" si="1850"/>
        <v>0</v>
      </c>
      <c r="EL643" s="210">
        <f t="shared" si="1850"/>
        <v>0</v>
      </c>
      <c r="EM643" s="210">
        <f t="shared" si="2034"/>
        <v>0</v>
      </c>
      <c r="EN643" s="210">
        <f t="shared" si="2034"/>
        <v>0</v>
      </c>
      <c r="EO643" s="210">
        <f t="shared" si="2034"/>
        <v>0</v>
      </c>
      <c r="EP643" s="210">
        <f t="shared" si="2034"/>
        <v>0</v>
      </c>
      <c r="EQ643" s="210">
        <f t="shared" si="2034"/>
        <v>0</v>
      </c>
      <c r="ES643" s="210">
        <f t="shared" si="1865"/>
        <v>0</v>
      </c>
      <c r="ET643" s="210">
        <f t="shared" si="1866"/>
        <v>0</v>
      </c>
      <c r="EU643" s="210">
        <f t="shared" si="1867"/>
        <v>0</v>
      </c>
      <c r="EV643" s="210">
        <f t="shared" si="1868"/>
        <v>0</v>
      </c>
      <c r="EW643" s="210">
        <f t="shared" si="1869"/>
        <v>0</v>
      </c>
      <c r="EX643" s="210">
        <f t="shared" si="1870"/>
        <v>0</v>
      </c>
      <c r="EY643" s="210">
        <f t="shared" si="1871"/>
        <v>0</v>
      </c>
      <c r="EZ643" s="210">
        <f t="shared" si="1872"/>
        <v>0</v>
      </c>
      <c r="FA643" s="210">
        <f t="shared" si="1873"/>
        <v>0</v>
      </c>
      <c r="FB643" s="210">
        <f t="shared" si="1874"/>
        <v>0</v>
      </c>
      <c r="FC643" s="210">
        <f t="shared" si="1875"/>
        <v>0</v>
      </c>
      <c r="FD643" s="210">
        <f t="shared" si="1876"/>
        <v>0</v>
      </c>
      <c r="FE643" s="210">
        <f t="shared" si="1877"/>
        <v>0</v>
      </c>
      <c r="FF643" s="210">
        <f t="shared" si="1878"/>
        <v>0</v>
      </c>
      <c r="FG643" s="210">
        <f t="shared" si="1879"/>
        <v>0</v>
      </c>
      <c r="FI643" s="211">
        <f t="shared" si="1781"/>
        <v>0</v>
      </c>
      <c r="FJ643" s="211">
        <f t="shared" si="1782"/>
        <v>0</v>
      </c>
      <c r="FK643" s="211">
        <f t="shared" si="1783"/>
        <v>0</v>
      </c>
      <c r="FL643" s="211">
        <f t="shared" si="1784"/>
        <v>0</v>
      </c>
      <c r="FM643" s="211">
        <f t="shared" si="1785"/>
        <v>0</v>
      </c>
      <c r="FN643" s="211">
        <f t="shared" si="1786"/>
        <v>0</v>
      </c>
      <c r="FO643" s="211">
        <f t="shared" si="1787"/>
        <v>0</v>
      </c>
      <c r="FP643" s="211">
        <f t="shared" si="1788"/>
        <v>0</v>
      </c>
      <c r="FQ643" s="211">
        <f t="shared" si="1789"/>
        <v>0</v>
      </c>
      <c r="FR643" s="211">
        <f t="shared" si="1790"/>
        <v>0</v>
      </c>
      <c r="FS643" s="211">
        <f t="shared" si="1791"/>
        <v>0</v>
      </c>
      <c r="FT643" s="211">
        <f t="shared" si="1792"/>
        <v>0</v>
      </c>
      <c r="FU643" s="211">
        <f t="shared" si="1793"/>
        <v>0</v>
      </c>
      <c r="FV643" s="211">
        <f t="shared" si="1794"/>
        <v>0</v>
      </c>
      <c r="FW643" s="211">
        <f t="shared" si="1795"/>
        <v>0</v>
      </c>
      <c r="FX643" s="211">
        <f t="shared" si="1796"/>
        <v>0</v>
      </c>
      <c r="FY643" s="211">
        <f t="shared" si="1797"/>
        <v>0</v>
      </c>
      <c r="FZ643" s="211">
        <f t="shared" si="1798"/>
        <v>0</v>
      </c>
      <c r="GA643" s="211">
        <f t="shared" si="1799"/>
        <v>0</v>
      </c>
      <c r="GB643" s="211">
        <f t="shared" si="1800"/>
        <v>0</v>
      </c>
      <c r="GC643" s="211">
        <f t="shared" si="1801"/>
        <v>0</v>
      </c>
      <c r="GD643" s="211">
        <f t="shared" si="1802"/>
        <v>0</v>
      </c>
      <c r="GE643" s="211">
        <f t="shared" si="1803"/>
        <v>0</v>
      </c>
      <c r="GF643" s="211">
        <f t="shared" si="1804"/>
        <v>0</v>
      </c>
      <c r="GG643" s="211">
        <f t="shared" si="1805"/>
        <v>0</v>
      </c>
      <c r="GH643" s="211">
        <f t="shared" si="1806"/>
        <v>0</v>
      </c>
      <c r="GI643" s="211">
        <f t="shared" si="1807"/>
        <v>0</v>
      </c>
      <c r="GJ643" s="211">
        <f t="shared" si="1808"/>
        <v>0</v>
      </c>
      <c r="GK643" s="211">
        <f t="shared" si="1809"/>
        <v>0</v>
      </c>
      <c r="GL643" s="211">
        <f t="shared" si="1810"/>
        <v>0</v>
      </c>
    </row>
    <row r="644" spans="1:194">
      <c r="A644" s="135" t="s">
        <v>1332</v>
      </c>
      <c r="B644" s="27" t="s">
        <v>1315</v>
      </c>
      <c r="C644" s="25" t="s">
        <v>708</v>
      </c>
      <c r="D644" s="220">
        <v>6518</v>
      </c>
      <c r="E644" s="223">
        <v>2</v>
      </c>
      <c r="F644" s="223"/>
      <c r="G644" s="224">
        <f t="shared" si="1992"/>
        <v>0</v>
      </c>
      <c r="H644" s="224">
        <f t="shared" si="1993"/>
        <v>0</v>
      </c>
      <c r="I644" s="222"/>
      <c r="J644" s="222"/>
      <c r="K644" s="222"/>
      <c r="L644" s="222"/>
      <c r="M644" s="222"/>
      <c r="N644" s="222"/>
      <c r="O644" s="222"/>
      <c r="P644" s="222"/>
      <c r="Q644" s="224">
        <f t="shared" si="1994"/>
        <v>0</v>
      </c>
      <c r="R644" s="222"/>
      <c r="S644" s="222"/>
      <c r="T644" s="222"/>
      <c r="U644" s="222"/>
      <c r="V644" s="224">
        <f t="shared" si="1995"/>
        <v>0</v>
      </c>
      <c r="W644" s="222"/>
      <c r="X644" s="222"/>
      <c r="Y644" s="222"/>
      <c r="Z644" s="222"/>
      <c r="AA644" s="224">
        <f t="shared" si="1996"/>
        <v>0</v>
      </c>
      <c r="AB644" s="222"/>
      <c r="AC644" s="222"/>
      <c r="AD644" s="222"/>
      <c r="AE644" s="222"/>
      <c r="AF644" s="224">
        <f t="shared" si="1997"/>
        <v>0</v>
      </c>
      <c r="AG644" s="222"/>
      <c r="AH644" s="222"/>
      <c r="AI644" s="222"/>
      <c r="AJ644" s="222"/>
      <c r="AK644" s="224">
        <f t="shared" si="1998"/>
        <v>0</v>
      </c>
      <c r="AL644" s="224">
        <f t="shared" si="1999"/>
        <v>0</v>
      </c>
      <c r="AM644" s="222"/>
      <c r="AN644" s="222"/>
      <c r="AO644" s="222"/>
      <c r="AP644" s="222"/>
      <c r="AQ644" s="222"/>
      <c r="AR644" s="222"/>
      <c r="AS644" s="222"/>
      <c r="AT644" s="222"/>
      <c r="AU644" s="224">
        <f t="shared" si="2000"/>
        <v>0</v>
      </c>
      <c r="AV644" s="222"/>
      <c r="AW644" s="222"/>
      <c r="AX644" s="222"/>
      <c r="AY644" s="222"/>
      <c r="AZ644" s="224">
        <f t="shared" si="2001"/>
        <v>0</v>
      </c>
      <c r="BA644" s="222"/>
      <c r="BB644" s="222"/>
      <c r="BC644" s="222"/>
      <c r="BD644" s="222"/>
      <c r="BE644" s="224">
        <f t="shared" si="2002"/>
        <v>0</v>
      </c>
      <c r="BF644" s="222"/>
      <c r="BG644" s="222"/>
      <c r="BH644" s="222"/>
      <c r="BI644" s="222"/>
      <c r="BJ644" s="224">
        <f t="shared" si="2003"/>
        <v>0</v>
      </c>
      <c r="BK644" s="222"/>
      <c r="BL644" s="222"/>
      <c r="BM644" s="222"/>
      <c r="BN644" s="222"/>
      <c r="BO644" s="224">
        <f t="shared" si="2004"/>
        <v>0</v>
      </c>
      <c r="BP644" s="222"/>
      <c r="BQ644" s="222"/>
      <c r="BR644" s="222"/>
      <c r="BS644" s="222"/>
      <c r="BT644" s="224">
        <f t="shared" si="2005"/>
        <v>0</v>
      </c>
      <c r="BU644" s="222">
        <f t="shared" si="2014"/>
        <v>0</v>
      </c>
      <c r="BV644" s="222">
        <f t="shared" si="2015"/>
        <v>0</v>
      </c>
      <c r="BW644" s="222">
        <f t="shared" si="2016"/>
        <v>0</v>
      </c>
      <c r="BX644" s="222">
        <f t="shared" si="2017"/>
        <v>0</v>
      </c>
      <c r="BY644" s="224">
        <f t="shared" si="2007"/>
        <v>0</v>
      </c>
      <c r="BZ644" s="222">
        <f t="shared" si="2018"/>
        <v>0</v>
      </c>
      <c r="CA644" s="222">
        <f t="shared" si="2019"/>
        <v>0</v>
      </c>
      <c r="CB644" s="222">
        <f t="shared" si="2020"/>
        <v>0</v>
      </c>
      <c r="CC644" s="222">
        <f t="shared" si="2021"/>
        <v>0</v>
      </c>
      <c r="CD644" s="224">
        <f t="shared" si="2009"/>
        <v>0</v>
      </c>
      <c r="CE644" s="222">
        <f t="shared" si="2022"/>
        <v>0</v>
      </c>
      <c r="CF644" s="222">
        <f t="shared" si="2023"/>
        <v>0</v>
      </c>
      <c r="CG644" s="222">
        <f t="shared" si="2024"/>
        <v>0</v>
      </c>
      <c r="CH644" s="222">
        <f t="shared" si="2025"/>
        <v>0</v>
      </c>
      <c r="CI644" s="224">
        <f t="shared" si="2010"/>
        <v>0</v>
      </c>
      <c r="CJ644" s="222">
        <f t="shared" si="2026"/>
        <v>0</v>
      </c>
      <c r="CK644" s="222">
        <f t="shared" si="2027"/>
        <v>0</v>
      </c>
      <c r="CL644" s="222">
        <f t="shared" si="2028"/>
        <v>0</v>
      </c>
      <c r="CM644" s="222">
        <f t="shared" si="2029"/>
        <v>0</v>
      </c>
      <c r="CN644" s="224">
        <f t="shared" si="2012"/>
        <v>0</v>
      </c>
      <c r="CO644" s="222">
        <f t="shared" si="2030"/>
        <v>0</v>
      </c>
      <c r="CP644" s="222">
        <f t="shared" si="2031"/>
        <v>0</v>
      </c>
      <c r="CQ644" s="222">
        <f t="shared" si="2032"/>
        <v>0</v>
      </c>
      <c r="CR644" s="222">
        <f t="shared" si="2033"/>
        <v>0</v>
      </c>
      <c r="CS644" s="209">
        <f t="shared" si="1882"/>
        <v>0</v>
      </c>
      <c r="CT644" s="205"/>
      <c r="CU644" s="210">
        <f t="shared" si="1961"/>
        <v>0</v>
      </c>
      <c r="CV644" s="210">
        <f t="shared" si="1961"/>
        <v>0</v>
      </c>
      <c r="CW644" s="210">
        <f t="shared" si="1851"/>
        <v>0</v>
      </c>
      <c r="CX644" s="210">
        <f t="shared" si="1852"/>
        <v>0</v>
      </c>
      <c r="CY644" s="210">
        <f t="shared" si="1853"/>
        <v>0</v>
      </c>
      <c r="CZ644" s="210">
        <f t="shared" si="1854"/>
        <v>0</v>
      </c>
      <c r="DA644" s="210">
        <f t="shared" si="1962"/>
        <v>0</v>
      </c>
      <c r="DB644" s="210">
        <f t="shared" si="1962"/>
        <v>0</v>
      </c>
      <c r="DC644" s="210">
        <f t="shared" si="1855"/>
        <v>0</v>
      </c>
      <c r="DD644" s="210">
        <f t="shared" si="1856"/>
        <v>0</v>
      </c>
      <c r="DE644" s="210">
        <f t="shared" si="1857"/>
        <v>0</v>
      </c>
      <c r="DF644" s="210">
        <f t="shared" si="1858"/>
        <v>0</v>
      </c>
      <c r="DG644" s="210">
        <f t="shared" si="1859"/>
        <v>0</v>
      </c>
      <c r="DH644" s="210">
        <f t="shared" si="1860"/>
        <v>0</v>
      </c>
      <c r="DI644" s="210">
        <f t="shared" si="1861"/>
        <v>0</v>
      </c>
      <c r="DJ644" s="210">
        <f t="shared" si="1862"/>
        <v>0</v>
      </c>
      <c r="DK644" s="210">
        <f t="shared" si="1863"/>
        <v>0</v>
      </c>
      <c r="DL644" s="210">
        <f t="shared" si="1864"/>
        <v>0</v>
      </c>
      <c r="DN644" s="210">
        <f t="shared" si="1985"/>
        <v>0</v>
      </c>
      <c r="DO644" s="210">
        <f t="shared" si="1985"/>
        <v>0</v>
      </c>
      <c r="DP644" s="210">
        <f t="shared" si="1985"/>
        <v>0</v>
      </c>
      <c r="DQ644" s="210">
        <f t="shared" si="1985"/>
        <v>0</v>
      </c>
      <c r="DR644" s="210">
        <f t="shared" si="1985"/>
        <v>0</v>
      </c>
      <c r="DS644" s="210">
        <f t="shared" si="1985"/>
        <v>0</v>
      </c>
      <c r="DT644" s="210">
        <f t="shared" si="1983"/>
        <v>0</v>
      </c>
      <c r="DU644" s="210">
        <f t="shared" si="1983"/>
        <v>0</v>
      </c>
      <c r="DV644" s="210">
        <f t="shared" si="1983"/>
        <v>0</v>
      </c>
      <c r="DW644" s="210">
        <f t="shared" si="1983"/>
        <v>0</v>
      </c>
      <c r="DX644" s="210">
        <f t="shared" si="1983"/>
        <v>0</v>
      </c>
      <c r="DY644" s="210">
        <f t="shared" si="1983"/>
        <v>0</v>
      </c>
      <c r="DZ644" s="210">
        <f t="shared" si="1983"/>
        <v>0</v>
      </c>
      <c r="EA644" s="210">
        <f t="shared" si="1983"/>
        <v>0</v>
      </c>
      <c r="EB644" s="210">
        <f t="shared" si="1984"/>
        <v>0</v>
      </c>
      <c r="EC644" s="210">
        <f t="shared" si="1984"/>
        <v>0</v>
      </c>
      <c r="ED644" s="210">
        <f t="shared" si="1984"/>
        <v>0</v>
      </c>
      <c r="EE644" s="210">
        <f t="shared" si="1984"/>
        <v>0</v>
      </c>
      <c r="EF644" s="210">
        <f t="shared" si="1984"/>
        <v>0</v>
      </c>
      <c r="EG644" s="210">
        <f t="shared" si="1850"/>
        <v>0</v>
      </c>
      <c r="EH644" s="210">
        <f t="shared" si="1850"/>
        <v>0</v>
      </c>
      <c r="EI644" s="210">
        <f t="shared" si="1850"/>
        <v>0</v>
      </c>
      <c r="EJ644" s="210">
        <f t="shared" si="1850"/>
        <v>0</v>
      </c>
      <c r="EK644" s="210">
        <f t="shared" si="1850"/>
        <v>0</v>
      </c>
      <c r="EL644" s="210">
        <f t="shared" si="1850"/>
        <v>0</v>
      </c>
      <c r="EM644" s="210">
        <f t="shared" si="2034"/>
        <v>0</v>
      </c>
      <c r="EN644" s="210">
        <f t="shared" si="2034"/>
        <v>0</v>
      </c>
      <c r="EO644" s="210">
        <f t="shared" si="2034"/>
        <v>0</v>
      </c>
      <c r="EP644" s="210">
        <f t="shared" si="2034"/>
        <v>0</v>
      </c>
      <c r="EQ644" s="210">
        <f t="shared" si="2034"/>
        <v>0</v>
      </c>
      <c r="ES644" s="210">
        <f t="shared" si="1865"/>
        <v>0</v>
      </c>
      <c r="ET644" s="210">
        <f t="shared" si="1866"/>
        <v>0</v>
      </c>
      <c r="EU644" s="210">
        <f t="shared" si="1867"/>
        <v>0</v>
      </c>
      <c r="EV644" s="210">
        <f t="shared" si="1868"/>
        <v>0</v>
      </c>
      <c r="EW644" s="210">
        <f t="shared" si="1869"/>
        <v>0</v>
      </c>
      <c r="EX644" s="210">
        <f t="shared" si="1870"/>
        <v>0</v>
      </c>
      <c r="EY644" s="210">
        <f t="shared" si="1871"/>
        <v>0</v>
      </c>
      <c r="EZ644" s="210">
        <f t="shared" si="1872"/>
        <v>0</v>
      </c>
      <c r="FA644" s="210">
        <f t="shared" si="1873"/>
        <v>0</v>
      </c>
      <c r="FB644" s="210">
        <f t="shared" si="1874"/>
        <v>0</v>
      </c>
      <c r="FC644" s="210">
        <f t="shared" si="1875"/>
        <v>0</v>
      </c>
      <c r="FD644" s="210">
        <f t="shared" si="1876"/>
        <v>0</v>
      </c>
      <c r="FE644" s="210">
        <f t="shared" si="1877"/>
        <v>0</v>
      </c>
      <c r="FF644" s="210">
        <f t="shared" si="1878"/>
        <v>0</v>
      </c>
      <c r="FG644" s="210">
        <f t="shared" si="1879"/>
        <v>0</v>
      </c>
      <c r="FI644" s="211">
        <f t="shared" si="1781"/>
        <v>0</v>
      </c>
      <c r="FJ644" s="211">
        <f t="shared" si="1782"/>
        <v>0</v>
      </c>
      <c r="FK644" s="211">
        <f t="shared" si="1783"/>
        <v>0</v>
      </c>
      <c r="FL644" s="211">
        <f t="shared" si="1784"/>
        <v>0</v>
      </c>
      <c r="FM644" s="211">
        <f t="shared" si="1785"/>
        <v>0</v>
      </c>
      <c r="FN644" s="211">
        <f t="shared" si="1786"/>
        <v>0</v>
      </c>
      <c r="FO644" s="211">
        <f t="shared" si="1787"/>
        <v>0</v>
      </c>
      <c r="FP644" s="211">
        <f t="shared" si="1788"/>
        <v>0</v>
      </c>
      <c r="FQ644" s="211">
        <f t="shared" si="1789"/>
        <v>0</v>
      </c>
      <c r="FR644" s="211">
        <f t="shared" si="1790"/>
        <v>0</v>
      </c>
      <c r="FS644" s="211">
        <f t="shared" si="1791"/>
        <v>0</v>
      </c>
      <c r="FT644" s="211">
        <f t="shared" si="1792"/>
        <v>0</v>
      </c>
      <c r="FU644" s="211">
        <f t="shared" si="1793"/>
        <v>0</v>
      </c>
      <c r="FV644" s="211">
        <f t="shared" si="1794"/>
        <v>0</v>
      </c>
      <c r="FW644" s="211">
        <f t="shared" si="1795"/>
        <v>0</v>
      </c>
      <c r="FX644" s="211">
        <f t="shared" si="1796"/>
        <v>0</v>
      </c>
      <c r="FY644" s="211">
        <f t="shared" si="1797"/>
        <v>0</v>
      </c>
      <c r="FZ644" s="211">
        <f t="shared" si="1798"/>
        <v>0</v>
      </c>
      <c r="GA644" s="211">
        <f t="shared" si="1799"/>
        <v>0</v>
      </c>
      <c r="GB644" s="211">
        <f t="shared" si="1800"/>
        <v>0</v>
      </c>
      <c r="GC644" s="211">
        <f t="shared" si="1801"/>
        <v>0</v>
      </c>
      <c r="GD644" s="211">
        <f t="shared" si="1802"/>
        <v>0</v>
      </c>
      <c r="GE644" s="211">
        <f t="shared" si="1803"/>
        <v>0</v>
      </c>
      <c r="GF644" s="211">
        <f t="shared" si="1804"/>
        <v>0</v>
      </c>
      <c r="GG644" s="211">
        <f t="shared" si="1805"/>
        <v>0</v>
      </c>
      <c r="GH644" s="211">
        <f t="shared" si="1806"/>
        <v>0</v>
      </c>
      <c r="GI644" s="211">
        <f t="shared" si="1807"/>
        <v>0</v>
      </c>
      <c r="GJ644" s="211">
        <f t="shared" si="1808"/>
        <v>0</v>
      </c>
      <c r="GK644" s="211">
        <f t="shared" si="1809"/>
        <v>0</v>
      </c>
      <c r="GL644" s="211">
        <f t="shared" si="1810"/>
        <v>0</v>
      </c>
    </row>
    <row r="645" spans="1:194">
      <c r="A645" s="135" t="s">
        <v>1333</v>
      </c>
      <c r="B645" s="27" t="s">
        <v>1315</v>
      </c>
      <c r="C645" s="25" t="s">
        <v>709</v>
      </c>
      <c r="D645" s="220">
        <v>6519</v>
      </c>
      <c r="E645" s="223">
        <v>6</v>
      </c>
      <c r="F645" s="223"/>
      <c r="G645" s="224">
        <f t="shared" si="1992"/>
        <v>80</v>
      </c>
      <c r="H645" s="224">
        <f t="shared" si="1993"/>
        <v>76.5</v>
      </c>
      <c r="I645" s="222"/>
      <c r="J645" s="222"/>
      <c r="K645" s="222"/>
      <c r="L645" s="222"/>
      <c r="M645" s="222"/>
      <c r="N645" s="222"/>
      <c r="O645" s="222">
        <v>80</v>
      </c>
      <c r="P645" s="222">
        <v>76.5</v>
      </c>
      <c r="Q645" s="224">
        <f t="shared" si="1994"/>
        <v>80</v>
      </c>
      <c r="R645" s="222"/>
      <c r="S645" s="222"/>
      <c r="T645" s="222"/>
      <c r="U645" s="222">
        <v>80</v>
      </c>
      <c r="V645" s="224">
        <f t="shared" si="1995"/>
        <v>80</v>
      </c>
      <c r="W645" s="222"/>
      <c r="X645" s="222"/>
      <c r="Y645" s="222"/>
      <c r="Z645" s="222">
        <v>80</v>
      </c>
      <c r="AA645" s="224">
        <f t="shared" si="1996"/>
        <v>80</v>
      </c>
      <c r="AB645" s="222"/>
      <c r="AC645" s="222"/>
      <c r="AD645" s="222"/>
      <c r="AE645" s="222">
        <v>80</v>
      </c>
      <c r="AF645" s="224">
        <f t="shared" si="1997"/>
        <v>80</v>
      </c>
      <c r="AG645" s="222"/>
      <c r="AH645" s="222"/>
      <c r="AI645" s="222"/>
      <c r="AJ645" s="222">
        <v>80</v>
      </c>
      <c r="AK645" s="224">
        <f t="shared" si="1998"/>
        <v>80</v>
      </c>
      <c r="AL645" s="224">
        <f t="shared" si="1999"/>
        <v>76.5</v>
      </c>
      <c r="AM645" s="222"/>
      <c r="AN645" s="222"/>
      <c r="AO645" s="222"/>
      <c r="AP645" s="222"/>
      <c r="AQ645" s="222"/>
      <c r="AR645" s="222"/>
      <c r="AS645" s="222">
        <v>80</v>
      </c>
      <c r="AT645" s="222">
        <v>76.5</v>
      </c>
      <c r="AU645" s="224">
        <f t="shared" si="2000"/>
        <v>80</v>
      </c>
      <c r="AV645" s="222"/>
      <c r="AW645" s="222"/>
      <c r="AX645" s="222"/>
      <c r="AY645" s="222">
        <v>80</v>
      </c>
      <c r="AZ645" s="224">
        <f t="shared" si="2001"/>
        <v>0</v>
      </c>
      <c r="BA645" s="222"/>
      <c r="BB645" s="222"/>
      <c r="BC645" s="222"/>
      <c r="BD645" s="222"/>
      <c r="BE645" s="224">
        <f t="shared" si="2002"/>
        <v>0</v>
      </c>
      <c r="BF645" s="222"/>
      <c r="BG645" s="222"/>
      <c r="BH645" s="222"/>
      <c r="BI645" s="222"/>
      <c r="BJ645" s="224">
        <f t="shared" si="2003"/>
        <v>0</v>
      </c>
      <c r="BK645" s="222"/>
      <c r="BL645" s="222"/>
      <c r="BM645" s="222"/>
      <c r="BN645" s="222"/>
      <c r="BO645" s="224">
        <f t="shared" si="2004"/>
        <v>80</v>
      </c>
      <c r="BP645" s="222"/>
      <c r="BQ645" s="222"/>
      <c r="BR645" s="222"/>
      <c r="BS645" s="222">
        <v>80</v>
      </c>
      <c r="BT645" s="224">
        <f t="shared" si="2005"/>
        <v>80</v>
      </c>
      <c r="BU645" s="222">
        <f t="shared" si="2014"/>
        <v>0</v>
      </c>
      <c r="BV645" s="222">
        <f t="shared" si="2015"/>
        <v>0</v>
      </c>
      <c r="BW645" s="222">
        <f t="shared" si="2016"/>
        <v>0</v>
      </c>
      <c r="BX645" s="222">
        <f t="shared" si="2017"/>
        <v>80</v>
      </c>
      <c r="BY645" s="224">
        <f t="shared" si="2007"/>
        <v>80</v>
      </c>
      <c r="BZ645" s="222">
        <f t="shared" si="2018"/>
        <v>0</v>
      </c>
      <c r="CA645" s="222">
        <f t="shared" si="2019"/>
        <v>0</v>
      </c>
      <c r="CB645" s="222">
        <f t="shared" si="2020"/>
        <v>0</v>
      </c>
      <c r="CC645" s="222">
        <f t="shared" si="2021"/>
        <v>80</v>
      </c>
      <c r="CD645" s="224">
        <f t="shared" si="2009"/>
        <v>80</v>
      </c>
      <c r="CE645" s="222">
        <f t="shared" si="2022"/>
        <v>0</v>
      </c>
      <c r="CF645" s="222">
        <f t="shared" si="2023"/>
        <v>0</v>
      </c>
      <c r="CG645" s="222">
        <f t="shared" si="2024"/>
        <v>0</v>
      </c>
      <c r="CH645" s="222">
        <f t="shared" si="2025"/>
        <v>80</v>
      </c>
      <c r="CI645" s="224">
        <f t="shared" si="2010"/>
        <v>80</v>
      </c>
      <c r="CJ645" s="222">
        <f t="shared" si="2026"/>
        <v>0</v>
      </c>
      <c r="CK645" s="222">
        <f t="shared" si="2027"/>
        <v>0</v>
      </c>
      <c r="CL645" s="222">
        <f t="shared" si="2028"/>
        <v>0</v>
      </c>
      <c r="CM645" s="222">
        <f t="shared" si="2029"/>
        <v>80</v>
      </c>
      <c r="CN645" s="224">
        <f t="shared" si="2012"/>
        <v>0</v>
      </c>
      <c r="CO645" s="222">
        <f t="shared" si="2030"/>
        <v>0</v>
      </c>
      <c r="CP645" s="222">
        <f t="shared" si="2031"/>
        <v>0</v>
      </c>
      <c r="CQ645" s="222">
        <f t="shared" si="2032"/>
        <v>0</v>
      </c>
      <c r="CR645" s="222">
        <f t="shared" si="2033"/>
        <v>0</v>
      </c>
      <c r="CS645" s="209">
        <f t="shared" si="1882"/>
        <v>2226</v>
      </c>
      <c r="CT645" s="205"/>
      <c r="CU645" s="210">
        <f t="shared" si="1961"/>
        <v>0</v>
      </c>
      <c r="CV645" s="210">
        <f t="shared" si="1961"/>
        <v>0</v>
      </c>
      <c r="CW645" s="210">
        <f t="shared" si="1851"/>
        <v>0</v>
      </c>
      <c r="CX645" s="210">
        <f t="shared" si="1852"/>
        <v>0</v>
      </c>
      <c r="CY645" s="210">
        <f t="shared" si="1853"/>
        <v>0</v>
      </c>
      <c r="CZ645" s="210">
        <f t="shared" si="1854"/>
        <v>0</v>
      </c>
      <c r="DA645" s="210">
        <f t="shared" si="1962"/>
        <v>0</v>
      </c>
      <c r="DB645" s="210">
        <f t="shared" si="1962"/>
        <v>0</v>
      </c>
      <c r="DC645" s="210">
        <f t="shared" si="1855"/>
        <v>0</v>
      </c>
      <c r="DD645" s="210">
        <f t="shared" si="1856"/>
        <v>0</v>
      </c>
      <c r="DE645" s="210">
        <f t="shared" si="1857"/>
        <v>0</v>
      </c>
      <c r="DF645" s="210">
        <f t="shared" si="1858"/>
        <v>0</v>
      </c>
      <c r="DG645" s="210">
        <f t="shared" si="1859"/>
        <v>0</v>
      </c>
      <c r="DH645" s="210">
        <f t="shared" si="1860"/>
        <v>0</v>
      </c>
      <c r="DI645" s="210">
        <f t="shared" si="1861"/>
        <v>0</v>
      </c>
      <c r="DJ645" s="210">
        <f t="shared" si="1862"/>
        <v>0</v>
      </c>
      <c r="DK645" s="210">
        <f t="shared" si="1863"/>
        <v>0</v>
      </c>
      <c r="DL645" s="210">
        <f t="shared" si="1864"/>
        <v>0</v>
      </c>
      <c r="DN645" s="210">
        <f t="shared" si="1985"/>
        <v>0</v>
      </c>
      <c r="DO645" s="210">
        <f t="shared" si="1985"/>
        <v>0</v>
      </c>
      <c r="DP645" s="210">
        <f t="shared" si="1985"/>
        <v>0</v>
      </c>
      <c r="DQ645" s="210">
        <f t="shared" si="1985"/>
        <v>0</v>
      </c>
      <c r="DR645" s="210">
        <f t="shared" si="1985"/>
        <v>0</v>
      </c>
      <c r="DS645" s="210">
        <f t="shared" si="1985"/>
        <v>0</v>
      </c>
      <c r="DT645" s="210">
        <f t="shared" si="1983"/>
        <v>0</v>
      </c>
      <c r="DU645" s="210">
        <f t="shared" si="1983"/>
        <v>0</v>
      </c>
      <c r="DV645" s="210">
        <f t="shared" si="1983"/>
        <v>0</v>
      </c>
      <c r="DW645" s="210">
        <f t="shared" si="1983"/>
        <v>0</v>
      </c>
      <c r="DX645" s="210">
        <f t="shared" si="1983"/>
        <v>0</v>
      </c>
      <c r="DY645" s="210">
        <f t="shared" si="1983"/>
        <v>0</v>
      </c>
      <c r="DZ645" s="210">
        <f t="shared" si="1983"/>
        <v>0</v>
      </c>
      <c r="EA645" s="210">
        <f t="shared" si="1983"/>
        <v>0</v>
      </c>
      <c r="EB645" s="210">
        <f t="shared" si="1984"/>
        <v>0</v>
      </c>
      <c r="EC645" s="210">
        <f t="shared" si="1984"/>
        <v>0</v>
      </c>
      <c r="ED645" s="210">
        <f t="shared" si="1984"/>
        <v>0</v>
      </c>
      <c r="EE645" s="210">
        <f t="shared" si="1984"/>
        <v>0</v>
      </c>
      <c r="EF645" s="210">
        <f t="shared" si="1984"/>
        <v>0</v>
      </c>
      <c r="EG645" s="210">
        <f t="shared" si="1850"/>
        <v>0</v>
      </c>
      <c r="EH645" s="210">
        <f t="shared" si="1850"/>
        <v>0</v>
      </c>
      <c r="EI645" s="210">
        <f t="shared" si="1850"/>
        <v>0</v>
      </c>
      <c r="EJ645" s="210">
        <f t="shared" si="1850"/>
        <v>0</v>
      </c>
      <c r="EK645" s="210">
        <f t="shared" si="1850"/>
        <v>0</v>
      </c>
      <c r="EL645" s="210">
        <f t="shared" si="1850"/>
        <v>0</v>
      </c>
      <c r="EM645" s="210">
        <f t="shared" si="2034"/>
        <v>0</v>
      </c>
      <c r="EN645" s="210">
        <f t="shared" si="2034"/>
        <v>0</v>
      </c>
      <c r="EO645" s="210">
        <f t="shared" si="2034"/>
        <v>0</v>
      </c>
      <c r="EP645" s="210">
        <f t="shared" si="2034"/>
        <v>0</v>
      </c>
      <c r="EQ645" s="210">
        <f t="shared" si="2034"/>
        <v>0</v>
      </c>
      <c r="ES645" s="210">
        <f t="shared" si="1865"/>
        <v>0</v>
      </c>
      <c r="ET645" s="210">
        <f t="shared" si="1866"/>
        <v>0</v>
      </c>
      <c r="EU645" s="210">
        <f t="shared" si="1867"/>
        <v>0</v>
      </c>
      <c r="EV645" s="210">
        <f t="shared" si="1868"/>
        <v>0</v>
      </c>
      <c r="EW645" s="210">
        <f t="shared" si="1869"/>
        <v>0</v>
      </c>
      <c r="EX645" s="210">
        <f t="shared" si="1870"/>
        <v>0</v>
      </c>
      <c r="EY645" s="210">
        <f t="shared" si="1871"/>
        <v>0</v>
      </c>
      <c r="EZ645" s="210">
        <f t="shared" si="1872"/>
        <v>0</v>
      </c>
      <c r="FA645" s="210">
        <f t="shared" si="1873"/>
        <v>0</v>
      </c>
      <c r="FB645" s="210">
        <f t="shared" si="1874"/>
        <v>0</v>
      </c>
      <c r="FC645" s="210">
        <f t="shared" si="1875"/>
        <v>0</v>
      </c>
      <c r="FD645" s="210">
        <f t="shared" si="1876"/>
        <v>0</v>
      </c>
      <c r="FE645" s="210">
        <f t="shared" si="1877"/>
        <v>0</v>
      </c>
      <c r="FF645" s="210">
        <f t="shared" si="1878"/>
        <v>0</v>
      </c>
      <c r="FG645" s="210">
        <f t="shared" si="1879"/>
        <v>0</v>
      </c>
      <c r="FI645" s="211">
        <f t="shared" si="1781"/>
        <v>0</v>
      </c>
      <c r="FJ645" s="211">
        <f t="shared" si="1782"/>
        <v>0</v>
      </c>
      <c r="FK645" s="211">
        <f t="shared" si="1783"/>
        <v>0</v>
      </c>
      <c r="FL645" s="211">
        <f t="shared" si="1784"/>
        <v>0</v>
      </c>
      <c r="FM645" s="211">
        <f t="shared" si="1785"/>
        <v>0</v>
      </c>
      <c r="FN645" s="211">
        <f t="shared" si="1786"/>
        <v>0</v>
      </c>
      <c r="FO645" s="211">
        <f t="shared" si="1787"/>
        <v>0</v>
      </c>
      <c r="FP645" s="211">
        <f t="shared" si="1788"/>
        <v>0</v>
      </c>
      <c r="FQ645" s="211">
        <f t="shared" si="1789"/>
        <v>0</v>
      </c>
      <c r="FR645" s="211">
        <f t="shared" si="1790"/>
        <v>0</v>
      </c>
      <c r="FS645" s="211">
        <f t="shared" si="1791"/>
        <v>0</v>
      </c>
      <c r="FT645" s="211">
        <f t="shared" si="1792"/>
        <v>0</v>
      </c>
      <c r="FU645" s="211">
        <f t="shared" si="1793"/>
        <v>0</v>
      </c>
      <c r="FV645" s="211">
        <f t="shared" si="1794"/>
        <v>0</v>
      </c>
      <c r="FW645" s="211">
        <f t="shared" si="1795"/>
        <v>0</v>
      </c>
      <c r="FX645" s="211">
        <f t="shared" si="1796"/>
        <v>0</v>
      </c>
      <c r="FY645" s="211">
        <f t="shared" si="1797"/>
        <v>0</v>
      </c>
      <c r="FZ645" s="211">
        <f t="shared" si="1798"/>
        <v>0</v>
      </c>
      <c r="GA645" s="211">
        <f t="shared" si="1799"/>
        <v>0</v>
      </c>
      <c r="GB645" s="211">
        <f t="shared" si="1800"/>
        <v>0</v>
      </c>
      <c r="GC645" s="211">
        <f t="shared" si="1801"/>
        <v>0</v>
      </c>
      <c r="GD645" s="211">
        <f t="shared" si="1802"/>
        <v>0</v>
      </c>
      <c r="GE645" s="211">
        <f t="shared" si="1803"/>
        <v>0</v>
      </c>
      <c r="GF645" s="211">
        <f t="shared" si="1804"/>
        <v>0</v>
      </c>
      <c r="GG645" s="211">
        <f t="shared" si="1805"/>
        <v>0</v>
      </c>
      <c r="GH645" s="211">
        <f t="shared" si="1806"/>
        <v>0</v>
      </c>
      <c r="GI645" s="211">
        <f t="shared" si="1807"/>
        <v>0</v>
      </c>
      <c r="GJ645" s="211">
        <f t="shared" si="1808"/>
        <v>0</v>
      </c>
      <c r="GK645" s="211">
        <f t="shared" si="1809"/>
        <v>0</v>
      </c>
      <c r="GL645" s="211">
        <f t="shared" si="1810"/>
        <v>0</v>
      </c>
    </row>
    <row r="646" spans="1:194" ht="30">
      <c r="A646" s="135" t="s">
        <v>1335</v>
      </c>
      <c r="B646" s="27" t="s">
        <v>1315</v>
      </c>
      <c r="C646" s="25" t="s">
        <v>710</v>
      </c>
      <c r="D646" s="220">
        <v>6520</v>
      </c>
      <c r="E646" s="223">
        <v>23</v>
      </c>
      <c r="F646" s="223"/>
      <c r="G646" s="224">
        <f t="shared" si="1992"/>
        <v>0</v>
      </c>
      <c r="H646" s="224">
        <f t="shared" si="1993"/>
        <v>0</v>
      </c>
      <c r="I646" s="222"/>
      <c r="J646" s="222"/>
      <c r="K646" s="222"/>
      <c r="L646" s="222"/>
      <c r="M646" s="222"/>
      <c r="N646" s="222"/>
      <c r="O646" s="222"/>
      <c r="P646" s="222"/>
      <c r="Q646" s="224">
        <f t="shared" si="1994"/>
        <v>0</v>
      </c>
      <c r="R646" s="222"/>
      <c r="S646" s="222"/>
      <c r="T646" s="222"/>
      <c r="U646" s="222"/>
      <c r="V646" s="224">
        <f t="shared" si="1995"/>
        <v>0</v>
      </c>
      <c r="W646" s="222"/>
      <c r="X646" s="222"/>
      <c r="Y646" s="222"/>
      <c r="Z646" s="222"/>
      <c r="AA646" s="224">
        <f t="shared" si="1996"/>
        <v>0</v>
      </c>
      <c r="AB646" s="222"/>
      <c r="AC646" s="222"/>
      <c r="AD646" s="222"/>
      <c r="AE646" s="222"/>
      <c r="AF646" s="224">
        <f t="shared" si="1997"/>
        <v>0</v>
      </c>
      <c r="AG646" s="222"/>
      <c r="AH646" s="222"/>
      <c r="AI646" s="222"/>
      <c r="AJ646" s="222"/>
      <c r="AK646" s="224">
        <f t="shared" si="1998"/>
        <v>0</v>
      </c>
      <c r="AL646" s="224">
        <f t="shared" si="1999"/>
        <v>0</v>
      </c>
      <c r="AM646" s="222"/>
      <c r="AN646" s="222"/>
      <c r="AO646" s="222"/>
      <c r="AP646" s="222"/>
      <c r="AQ646" s="222"/>
      <c r="AR646" s="222"/>
      <c r="AS646" s="222"/>
      <c r="AT646" s="222"/>
      <c r="AU646" s="224">
        <f t="shared" si="2000"/>
        <v>0</v>
      </c>
      <c r="AV646" s="222"/>
      <c r="AW646" s="222"/>
      <c r="AX646" s="222"/>
      <c r="AY646" s="222"/>
      <c r="AZ646" s="224">
        <f t="shared" si="2001"/>
        <v>0</v>
      </c>
      <c r="BA646" s="222"/>
      <c r="BB646" s="222"/>
      <c r="BC646" s="222"/>
      <c r="BD646" s="222"/>
      <c r="BE646" s="224">
        <f t="shared" si="2002"/>
        <v>0</v>
      </c>
      <c r="BF646" s="222"/>
      <c r="BG646" s="222"/>
      <c r="BH646" s="222"/>
      <c r="BI646" s="222"/>
      <c r="BJ646" s="224">
        <f t="shared" si="2003"/>
        <v>0</v>
      </c>
      <c r="BK646" s="222"/>
      <c r="BL646" s="222"/>
      <c r="BM646" s="222"/>
      <c r="BN646" s="222"/>
      <c r="BO646" s="224">
        <f t="shared" si="2004"/>
        <v>0</v>
      </c>
      <c r="BP646" s="222"/>
      <c r="BQ646" s="222"/>
      <c r="BR646" s="222"/>
      <c r="BS646" s="222"/>
      <c r="BT646" s="224">
        <f t="shared" si="2005"/>
        <v>0</v>
      </c>
      <c r="BU646" s="222">
        <f t="shared" si="2014"/>
        <v>0</v>
      </c>
      <c r="BV646" s="222">
        <f t="shared" si="2015"/>
        <v>0</v>
      </c>
      <c r="BW646" s="222">
        <f t="shared" si="2016"/>
        <v>0</v>
      </c>
      <c r="BX646" s="222">
        <f t="shared" si="2017"/>
        <v>0</v>
      </c>
      <c r="BY646" s="224">
        <f t="shared" si="2007"/>
        <v>0</v>
      </c>
      <c r="BZ646" s="222">
        <f t="shared" si="2018"/>
        <v>0</v>
      </c>
      <c r="CA646" s="222">
        <f t="shared" si="2019"/>
        <v>0</v>
      </c>
      <c r="CB646" s="222">
        <f t="shared" si="2020"/>
        <v>0</v>
      </c>
      <c r="CC646" s="222">
        <f t="shared" si="2021"/>
        <v>0</v>
      </c>
      <c r="CD646" s="224">
        <f t="shared" si="2009"/>
        <v>0</v>
      </c>
      <c r="CE646" s="222">
        <f t="shared" si="2022"/>
        <v>0</v>
      </c>
      <c r="CF646" s="222">
        <f t="shared" si="2023"/>
        <v>0</v>
      </c>
      <c r="CG646" s="222">
        <f t="shared" si="2024"/>
        <v>0</v>
      </c>
      <c r="CH646" s="222">
        <f t="shared" si="2025"/>
        <v>0</v>
      </c>
      <c r="CI646" s="224">
        <f t="shared" si="2010"/>
        <v>0</v>
      </c>
      <c r="CJ646" s="222">
        <f t="shared" si="2026"/>
        <v>0</v>
      </c>
      <c r="CK646" s="222">
        <f t="shared" si="2027"/>
        <v>0</v>
      </c>
      <c r="CL646" s="222">
        <f t="shared" si="2028"/>
        <v>0</v>
      </c>
      <c r="CM646" s="222">
        <f t="shared" si="2029"/>
        <v>0</v>
      </c>
      <c r="CN646" s="224">
        <f t="shared" si="2012"/>
        <v>0</v>
      </c>
      <c r="CO646" s="222">
        <f t="shared" si="2030"/>
        <v>0</v>
      </c>
      <c r="CP646" s="222">
        <f t="shared" si="2031"/>
        <v>0</v>
      </c>
      <c r="CQ646" s="222">
        <f t="shared" si="2032"/>
        <v>0</v>
      </c>
      <c r="CR646" s="222">
        <f t="shared" si="2033"/>
        <v>0</v>
      </c>
      <c r="CS646" s="209">
        <f t="shared" si="1882"/>
        <v>0</v>
      </c>
      <c r="CT646" s="205"/>
      <c r="CU646" s="210">
        <f t="shared" si="1961"/>
        <v>0</v>
      </c>
      <c r="CV646" s="210">
        <f t="shared" si="1961"/>
        <v>0</v>
      </c>
      <c r="CW646" s="210">
        <f t="shared" si="1851"/>
        <v>0</v>
      </c>
      <c r="CX646" s="210">
        <f t="shared" si="1852"/>
        <v>0</v>
      </c>
      <c r="CY646" s="210">
        <f t="shared" si="1853"/>
        <v>0</v>
      </c>
      <c r="CZ646" s="210">
        <f t="shared" si="1854"/>
        <v>0</v>
      </c>
      <c r="DA646" s="210">
        <f t="shared" si="1962"/>
        <v>0</v>
      </c>
      <c r="DB646" s="210">
        <f t="shared" si="1962"/>
        <v>0</v>
      </c>
      <c r="DC646" s="210">
        <f t="shared" si="1855"/>
        <v>0</v>
      </c>
      <c r="DD646" s="210">
        <f t="shared" si="1856"/>
        <v>0</v>
      </c>
      <c r="DE646" s="210">
        <f t="shared" si="1857"/>
        <v>0</v>
      </c>
      <c r="DF646" s="210">
        <f t="shared" si="1858"/>
        <v>0</v>
      </c>
      <c r="DG646" s="210">
        <f t="shared" si="1859"/>
        <v>0</v>
      </c>
      <c r="DH646" s="210">
        <f t="shared" si="1860"/>
        <v>0</v>
      </c>
      <c r="DI646" s="210">
        <f t="shared" si="1861"/>
        <v>0</v>
      </c>
      <c r="DJ646" s="210">
        <f t="shared" si="1862"/>
        <v>0</v>
      </c>
      <c r="DK646" s="210">
        <f t="shared" si="1863"/>
        <v>0</v>
      </c>
      <c r="DL646" s="210">
        <f t="shared" si="1864"/>
        <v>0</v>
      </c>
      <c r="DN646" s="210">
        <f t="shared" si="1985"/>
        <v>0</v>
      </c>
      <c r="DO646" s="210">
        <f t="shared" si="1985"/>
        <v>0</v>
      </c>
      <c r="DP646" s="210">
        <f t="shared" si="1985"/>
        <v>0</v>
      </c>
      <c r="DQ646" s="210">
        <f t="shared" si="1985"/>
        <v>0</v>
      </c>
      <c r="DR646" s="210">
        <f t="shared" si="1985"/>
        <v>0</v>
      </c>
      <c r="DS646" s="210">
        <f t="shared" si="1985"/>
        <v>0</v>
      </c>
      <c r="DT646" s="210">
        <f t="shared" si="1983"/>
        <v>0</v>
      </c>
      <c r="DU646" s="210">
        <f t="shared" si="1983"/>
        <v>0</v>
      </c>
      <c r="DV646" s="210">
        <f t="shared" si="1983"/>
        <v>0</v>
      </c>
      <c r="DW646" s="210">
        <f t="shared" si="1983"/>
        <v>0</v>
      </c>
      <c r="DX646" s="210">
        <f t="shared" si="1983"/>
        <v>0</v>
      </c>
      <c r="DY646" s="210">
        <f t="shared" si="1983"/>
        <v>0</v>
      </c>
      <c r="DZ646" s="210">
        <f t="shared" si="1983"/>
        <v>0</v>
      </c>
      <c r="EA646" s="210">
        <f t="shared" si="1983"/>
        <v>0</v>
      </c>
      <c r="EB646" s="210">
        <f t="shared" si="1984"/>
        <v>0</v>
      </c>
      <c r="EC646" s="210">
        <f t="shared" si="1984"/>
        <v>0</v>
      </c>
      <c r="ED646" s="210">
        <f t="shared" si="1984"/>
        <v>0</v>
      </c>
      <c r="EE646" s="210">
        <f t="shared" si="1984"/>
        <v>0</v>
      </c>
      <c r="EF646" s="210">
        <f t="shared" si="1984"/>
        <v>0</v>
      </c>
      <c r="EG646" s="210">
        <f t="shared" si="1850"/>
        <v>0</v>
      </c>
      <c r="EH646" s="210">
        <f t="shared" si="1850"/>
        <v>0</v>
      </c>
      <c r="EI646" s="210">
        <f t="shared" si="1850"/>
        <v>0</v>
      </c>
      <c r="EJ646" s="210">
        <f t="shared" si="1850"/>
        <v>0</v>
      </c>
      <c r="EK646" s="210">
        <f t="shared" si="1850"/>
        <v>0</v>
      </c>
      <c r="EL646" s="210">
        <f t="shared" si="1850"/>
        <v>0</v>
      </c>
      <c r="EM646" s="210">
        <f t="shared" si="2034"/>
        <v>0</v>
      </c>
      <c r="EN646" s="210">
        <f t="shared" si="2034"/>
        <v>0</v>
      </c>
      <c r="EO646" s="210">
        <f t="shared" si="2034"/>
        <v>0</v>
      </c>
      <c r="EP646" s="210">
        <f t="shared" si="2034"/>
        <v>0</v>
      </c>
      <c r="EQ646" s="210">
        <f t="shared" si="2034"/>
        <v>0</v>
      </c>
      <c r="ES646" s="210">
        <f t="shared" si="1865"/>
        <v>0</v>
      </c>
      <c r="ET646" s="210">
        <f t="shared" si="1866"/>
        <v>0</v>
      </c>
      <c r="EU646" s="210">
        <f t="shared" si="1867"/>
        <v>0</v>
      </c>
      <c r="EV646" s="210">
        <f t="shared" si="1868"/>
        <v>0</v>
      </c>
      <c r="EW646" s="210">
        <f t="shared" si="1869"/>
        <v>0</v>
      </c>
      <c r="EX646" s="210">
        <f t="shared" si="1870"/>
        <v>0</v>
      </c>
      <c r="EY646" s="210">
        <f t="shared" si="1871"/>
        <v>0</v>
      </c>
      <c r="EZ646" s="210">
        <f t="shared" si="1872"/>
        <v>0</v>
      </c>
      <c r="FA646" s="210">
        <f t="shared" si="1873"/>
        <v>0</v>
      </c>
      <c r="FB646" s="210">
        <f t="shared" si="1874"/>
        <v>0</v>
      </c>
      <c r="FC646" s="210">
        <f t="shared" si="1875"/>
        <v>0</v>
      </c>
      <c r="FD646" s="210">
        <f t="shared" si="1876"/>
        <v>0</v>
      </c>
      <c r="FE646" s="210">
        <f t="shared" si="1877"/>
        <v>0</v>
      </c>
      <c r="FF646" s="210">
        <f t="shared" si="1878"/>
        <v>0</v>
      </c>
      <c r="FG646" s="210">
        <f t="shared" si="1879"/>
        <v>0</v>
      </c>
      <c r="FI646" s="211">
        <f t="shared" si="1781"/>
        <v>0</v>
      </c>
      <c r="FJ646" s="211">
        <f t="shared" si="1782"/>
        <v>0</v>
      </c>
      <c r="FK646" s="211">
        <f t="shared" si="1783"/>
        <v>0</v>
      </c>
      <c r="FL646" s="211">
        <f t="shared" si="1784"/>
        <v>0</v>
      </c>
      <c r="FM646" s="211">
        <f t="shared" si="1785"/>
        <v>0</v>
      </c>
      <c r="FN646" s="211">
        <f t="shared" si="1786"/>
        <v>0</v>
      </c>
      <c r="FO646" s="211">
        <f t="shared" si="1787"/>
        <v>0</v>
      </c>
      <c r="FP646" s="211">
        <f t="shared" si="1788"/>
        <v>0</v>
      </c>
      <c r="FQ646" s="211">
        <f t="shared" si="1789"/>
        <v>0</v>
      </c>
      <c r="FR646" s="211">
        <f t="shared" si="1790"/>
        <v>0</v>
      </c>
      <c r="FS646" s="211">
        <f t="shared" si="1791"/>
        <v>0</v>
      </c>
      <c r="FT646" s="211">
        <f t="shared" si="1792"/>
        <v>0</v>
      </c>
      <c r="FU646" s="211">
        <f t="shared" si="1793"/>
        <v>0</v>
      </c>
      <c r="FV646" s="211">
        <f t="shared" si="1794"/>
        <v>0</v>
      </c>
      <c r="FW646" s="211">
        <f t="shared" si="1795"/>
        <v>0</v>
      </c>
      <c r="FX646" s="211">
        <f t="shared" si="1796"/>
        <v>0</v>
      </c>
      <c r="FY646" s="211">
        <f t="shared" si="1797"/>
        <v>0</v>
      </c>
      <c r="FZ646" s="211">
        <f t="shared" si="1798"/>
        <v>0</v>
      </c>
      <c r="GA646" s="211">
        <f t="shared" si="1799"/>
        <v>0</v>
      </c>
      <c r="GB646" s="211">
        <f t="shared" si="1800"/>
        <v>0</v>
      </c>
      <c r="GC646" s="211">
        <f t="shared" si="1801"/>
        <v>0</v>
      </c>
      <c r="GD646" s="211">
        <f t="shared" si="1802"/>
        <v>0</v>
      </c>
      <c r="GE646" s="211">
        <f t="shared" si="1803"/>
        <v>0</v>
      </c>
      <c r="GF646" s="211">
        <f t="shared" si="1804"/>
        <v>0</v>
      </c>
      <c r="GG646" s="211">
        <f t="shared" si="1805"/>
        <v>0</v>
      </c>
      <c r="GH646" s="211">
        <f t="shared" si="1806"/>
        <v>0</v>
      </c>
      <c r="GI646" s="211">
        <f t="shared" si="1807"/>
        <v>0</v>
      </c>
      <c r="GJ646" s="211">
        <f t="shared" si="1808"/>
        <v>0</v>
      </c>
      <c r="GK646" s="211">
        <f t="shared" si="1809"/>
        <v>0</v>
      </c>
      <c r="GL646" s="211">
        <f t="shared" si="1810"/>
        <v>0</v>
      </c>
    </row>
    <row r="647" spans="1:194" ht="57">
      <c r="C647" s="32" t="s">
        <v>52</v>
      </c>
      <c r="D647" s="216">
        <v>6600</v>
      </c>
      <c r="E647" s="217" t="s">
        <v>31</v>
      </c>
      <c r="F647" s="217" t="s">
        <v>31</v>
      </c>
      <c r="G647" s="218">
        <f>SUM(G649:G677)</f>
        <v>20227</v>
      </c>
      <c r="H647" s="218">
        <f>SUM(H649:H677)</f>
        <v>18170.800000000003</v>
      </c>
      <c r="I647" s="218">
        <f t="shared" ref="I647:BT647" si="2035">SUM(I649:I677)</f>
        <v>0</v>
      </c>
      <c r="J647" s="218">
        <f t="shared" si="2035"/>
        <v>0</v>
      </c>
      <c r="K647" s="218">
        <f t="shared" si="2035"/>
        <v>10111.700000000001</v>
      </c>
      <c r="L647" s="218">
        <f t="shared" si="2035"/>
        <v>9333.4</v>
      </c>
      <c r="M647" s="218">
        <f t="shared" si="2035"/>
        <v>0</v>
      </c>
      <c r="N647" s="218">
        <f t="shared" si="2035"/>
        <v>0</v>
      </c>
      <c r="O647" s="218">
        <f t="shared" si="2035"/>
        <v>10115.299999999999</v>
      </c>
      <c r="P647" s="218">
        <f t="shared" si="2035"/>
        <v>8837.4</v>
      </c>
      <c r="Q647" s="218">
        <f t="shared" si="2035"/>
        <v>7055.8</v>
      </c>
      <c r="R647" s="218">
        <f t="shared" si="2035"/>
        <v>0</v>
      </c>
      <c r="S647" s="218">
        <f t="shared" si="2035"/>
        <v>0</v>
      </c>
      <c r="T647" s="218">
        <f t="shared" si="2035"/>
        <v>0</v>
      </c>
      <c r="U647" s="218">
        <f t="shared" si="2035"/>
        <v>7055.8</v>
      </c>
      <c r="V647" s="218">
        <f t="shared" si="2035"/>
        <v>4100</v>
      </c>
      <c r="W647" s="218">
        <f t="shared" si="2035"/>
        <v>0</v>
      </c>
      <c r="X647" s="218">
        <f t="shared" si="2035"/>
        <v>0</v>
      </c>
      <c r="Y647" s="218">
        <f t="shared" si="2035"/>
        <v>0</v>
      </c>
      <c r="Z647" s="218">
        <f t="shared" si="2035"/>
        <v>4100</v>
      </c>
      <c r="AA647" s="218">
        <f t="shared" si="2035"/>
        <v>2600</v>
      </c>
      <c r="AB647" s="218">
        <f t="shared" si="2035"/>
        <v>0</v>
      </c>
      <c r="AC647" s="218">
        <f t="shared" si="2035"/>
        <v>0</v>
      </c>
      <c r="AD647" s="218">
        <f t="shared" si="2035"/>
        <v>0</v>
      </c>
      <c r="AE647" s="218">
        <f t="shared" si="2035"/>
        <v>2600</v>
      </c>
      <c r="AF647" s="218">
        <f t="shared" si="2035"/>
        <v>2600</v>
      </c>
      <c r="AG647" s="218">
        <f t="shared" si="2035"/>
        <v>0</v>
      </c>
      <c r="AH647" s="218">
        <f t="shared" si="2035"/>
        <v>0</v>
      </c>
      <c r="AI647" s="218">
        <f t="shared" si="2035"/>
        <v>0</v>
      </c>
      <c r="AJ647" s="218">
        <f t="shared" si="2035"/>
        <v>2600</v>
      </c>
      <c r="AK647" s="218">
        <f t="shared" si="2035"/>
        <v>16913.599999999999</v>
      </c>
      <c r="AL647" s="218">
        <f t="shared" si="2035"/>
        <v>14877.500000000002</v>
      </c>
      <c r="AM647" s="218">
        <f t="shared" si="2035"/>
        <v>0</v>
      </c>
      <c r="AN647" s="218">
        <f t="shared" si="2035"/>
        <v>0</v>
      </c>
      <c r="AO647" s="218">
        <f t="shared" si="2035"/>
        <v>10111.700000000001</v>
      </c>
      <c r="AP647" s="218">
        <f t="shared" si="2035"/>
        <v>9333.4</v>
      </c>
      <c r="AQ647" s="218">
        <f t="shared" si="2035"/>
        <v>0</v>
      </c>
      <c r="AR647" s="218">
        <f t="shared" si="2035"/>
        <v>0</v>
      </c>
      <c r="AS647" s="218">
        <f t="shared" si="2035"/>
        <v>6801.8999999999987</v>
      </c>
      <c r="AT647" s="218">
        <f t="shared" si="2035"/>
        <v>5544.1</v>
      </c>
      <c r="AU647" s="218">
        <f t="shared" si="2035"/>
        <v>7055.7</v>
      </c>
      <c r="AV647" s="218">
        <f t="shared" si="2035"/>
        <v>0</v>
      </c>
      <c r="AW647" s="218">
        <f t="shared" si="2035"/>
        <v>0</v>
      </c>
      <c r="AX647" s="218">
        <f t="shared" si="2035"/>
        <v>0</v>
      </c>
      <c r="AY647" s="218">
        <f t="shared" si="2035"/>
        <v>7055.7</v>
      </c>
      <c r="AZ647" s="218">
        <f t="shared" si="2035"/>
        <v>0</v>
      </c>
      <c r="BA647" s="218">
        <f t="shared" si="2035"/>
        <v>0</v>
      </c>
      <c r="BB647" s="218">
        <f t="shared" si="2035"/>
        <v>0</v>
      </c>
      <c r="BC647" s="218">
        <f t="shared" si="2035"/>
        <v>0</v>
      </c>
      <c r="BD647" s="218">
        <f t="shared" si="2035"/>
        <v>0</v>
      </c>
      <c r="BE647" s="218">
        <f t="shared" si="2035"/>
        <v>0</v>
      </c>
      <c r="BF647" s="218">
        <f t="shared" si="2035"/>
        <v>0</v>
      </c>
      <c r="BG647" s="218">
        <f t="shared" si="2035"/>
        <v>0</v>
      </c>
      <c r="BH647" s="218">
        <f t="shared" si="2035"/>
        <v>0</v>
      </c>
      <c r="BI647" s="218">
        <f t="shared" si="2035"/>
        <v>0</v>
      </c>
      <c r="BJ647" s="218">
        <f t="shared" si="2035"/>
        <v>0</v>
      </c>
      <c r="BK647" s="218">
        <f t="shared" si="2035"/>
        <v>0</v>
      </c>
      <c r="BL647" s="218">
        <f t="shared" si="2035"/>
        <v>0</v>
      </c>
      <c r="BM647" s="218">
        <f t="shared" si="2035"/>
        <v>0</v>
      </c>
      <c r="BN647" s="218">
        <f t="shared" si="2035"/>
        <v>0</v>
      </c>
      <c r="BO647" s="218">
        <f t="shared" si="2035"/>
        <v>20227</v>
      </c>
      <c r="BP647" s="218">
        <f t="shared" si="2035"/>
        <v>0</v>
      </c>
      <c r="BQ647" s="218">
        <f t="shared" si="2035"/>
        <v>10111.700000000001</v>
      </c>
      <c r="BR647" s="218">
        <f t="shared" si="2035"/>
        <v>0</v>
      </c>
      <c r="BS647" s="218">
        <f t="shared" si="2035"/>
        <v>10115.299999999999</v>
      </c>
      <c r="BT647" s="218">
        <f t="shared" si="2035"/>
        <v>7055.8</v>
      </c>
      <c r="BU647" s="218">
        <f t="shared" ref="BU647:CR647" si="2036">SUM(BU649:BU677)</f>
        <v>0</v>
      </c>
      <c r="BV647" s="218">
        <f t="shared" si="2036"/>
        <v>0</v>
      </c>
      <c r="BW647" s="218">
        <f t="shared" si="2036"/>
        <v>0</v>
      </c>
      <c r="BX647" s="218">
        <f t="shared" si="2036"/>
        <v>7055.8</v>
      </c>
      <c r="BY647" s="218">
        <f t="shared" si="2036"/>
        <v>4100</v>
      </c>
      <c r="BZ647" s="218">
        <f t="shared" si="2036"/>
        <v>0</v>
      </c>
      <c r="CA647" s="218">
        <f t="shared" si="2036"/>
        <v>0</v>
      </c>
      <c r="CB647" s="218">
        <f t="shared" si="2036"/>
        <v>0</v>
      </c>
      <c r="CC647" s="218">
        <f t="shared" si="2036"/>
        <v>4100</v>
      </c>
      <c r="CD647" s="218">
        <f t="shared" si="2036"/>
        <v>16913.599999999999</v>
      </c>
      <c r="CE647" s="218">
        <f t="shared" si="2036"/>
        <v>0</v>
      </c>
      <c r="CF647" s="218">
        <f t="shared" si="2036"/>
        <v>10111.700000000001</v>
      </c>
      <c r="CG647" s="218">
        <f t="shared" si="2036"/>
        <v>0</v>
      </c>
      <c r="CH647" s="218">
        <f t="shared" si="2036"/>
        <v>6801.8999999999987</v>
      </c>
      <c r="CI647" s="218">
        <f t="shared" si="2036"/>
        <v>7055.7</v>
      </c>
      <c r="CJ647" s="218">
        <f t="shared" si="2036"/>
        <v>0</v>
      </c>
      <c r="CK647" s="218">
        <f t="shared" si="2036"/>
        <v>0</v>
      </c>
      <c r="CL647" s="218">
        <f t="shared" si="2036"/>
        <v>0</v>
      </c>
      <c r="CM647" s="218">
        <f t="shared" si="2036"/>
        <v>7055.7</v>
      </c>
      <c r="CN647" s="218">
        <f t="shared" si="2036"/>
        <v>0</v>
      </c>
      <c r="CO647" s="218">
        <f t="shared" si="2036"/>
        <v>0</v>
      </c>
      <c r="CP647" s="218">
        <f t="shared" si="2036"/>
        <v>0</v>
      </c>
      <c r="CQ647" s="218">
        <f t="shared" si="2036"/>
        <v>0</v>
      </c>
      <c r="CR647" s="218">
        <f t="shared" si="2036"/>
        <v>0</v>
      </c>
      <c r="CS647" s="209">
        <f t="shared" si="1882"/>
        <v>297905.00000000006</v>
      </c>
      <c r="CT647" s="205"/>
      <c r="CU647" s="210">
        <f t="shared" si="1961"/>
        <v>0</v>
      </c>
      <c r="CV647" s="210">
        <f t="shared" si="1961"/>
        <v>0</v>
      </c>
      <c r="CW647" s="210">
        <f t="shared" si="1851"/>
        <v>0</v>
      </c>
      <c r="CX647" s="210">
        <f t="shared" si="1852"/>
        <v>0</v>
      </c>
      <c r="CY647" s="210">
        <f t="shared" si="1853"/>
        <v>0</v>
      </c>
      <c r="CZ647" s="210">
        <f t="shared" si="1854"/>
        <v>0</v>
      </c>
      <c r="DA647" s="210">
        <f t="shared" si="1962"/>
        <v>0</v>
      </c>
      <c r="DB647" s="210">
        <f t="shared" si="1962"/>
        <v>0</v>
      </c>
      <c r="DC647" s="210">
        <f t="shared" si="1855"/>
        <v>0</v>
      </c>
      <c r="DD647" s="210">
        <f t="shared" si="1856"/>
        <v>0</v>
      </c>
      <c r="DE647" s="210">
        <f t="shared" si="1857"/>
        <v>0</v>
      </c>
      <c r="DF647" s="210">
        <f t="shared" si="1858"/>
        <v>0</v>
      </c>
      <c r="DG647" s="210">
        <f t="shared" si="1859"/>
        <v>0</v>
      </c>
      <c r="DH647" s="210">
        <f t="shared" si="1860"/>
        <v>0</v>
      </c>
      <c r="DI647" s="210">
        <f t="shared" si="1861"/>
        <v>0</v>
      </c>
      <c r="DJ647" s="210">
        <f t="shared" si="1862"/>
        <v>0</v>
      </c>
      <c r="DK647" s="210">
        <f t="shared" si="1863"/>
        <v>0</v>
      </c>
      <c r="DL647" s="210">
        <f t="shared" si="1864"/>
        <v>0</v>
      </c>
      <c r="DN647" s="210">
        <f t="shared" si="1985"/>
        <v>0</v>
      </c>
      <c r="DO647" s="210">
        <f t="shared" si="1985"/>
        <v>0</v>
      </c>
      <c r="DP647" s="210">
        <f t="shared" si="1985"/>
        <v>0</v>
      </c>
      <c r="DQ647" s="210">
        <f t="shared" si="1985"/>
        <v>0</v>
      </c>
      <c r="DR647" s="210">
        <f t="shared" si="1985"/>
        <v>0</v>
      </c>
      <c r="DS647" s="210">
        <f t="shared" si="1985"/>
        <v>0</v>
      </c>
      <c r="DT647" s="210">
        <f t="shared" si="1983"/>
        <v>0</v>
      </c>
      <c r="DU647" s="210">
        <f t="shared" si="1983"/>
        <v>0</v>
      </c>
      <c r="DV647" s="210">
        <f t="shared" si="1983"/>
        <v>0</v>
      </c>
      <c r="DW647" s="210">
        <f t="shared" si="1983"/>
        <v>0</v>
      </c>
      <c r="DX647" s="210">
        <f t="shared" si="1983"/>
        <v>0</v>
      </c>
      <c r="DY647" s="210">
        <f t="shared" si="1983"/>
        <v>0</v>
      </c>
      <c r="DZ647" s="210">
        <f t="shared" si="1983"/>
        <v>0</v>
      </c>
      <c r="EA647" s="210">
        <f t="shared" si="1983"/>
        <v>0</v>
      </c>
      <c r="EB647" s="210">
        <f t="shared" si="1984"/>
        <v>0</v>
      </c>
      <c r="EC647" s="210">
        <f t="shared" si="1984"/>
        <v>0</v>
      </c>
      <c r="ED647" s="210">
        <f t="shared" si="1984"/>
        <v>0</v>
      </c>
      <c r="EE647" s="210">
        <f t="shared" si="1984"/>
        <v>0</v>
      </c>
      <c r="EF647" s="210">
        <f t="shared" si="1984"/>
        <v>0</v>
      </c>
      <c r="EG647" s="210">
        <f t="shared" si="1850"/>
        <v>0</v>
      </c>
      <c r="EH647" s="210">
        <f t="shared" si="1850"/>
        <v>0</v>
      </c>
      <c r="EI647" s="210">
        <f t="shared" si="1850"/>
        <v>0</v>
      </c>
      <c r="EJ647" s="210">
        <f t="shared" si="1850"/>
        <v>0</v>
      </c>
      <c r="EK647" s="210">
        <f t="shared" si="1850"/>
        <v>0</v>
      </c>
      <c r="EL647" s="210">
        <f t="shared" si="1850"/>
        <v>0</v>
      </c>
      <c r="EM647" s="210">
        <f t="shared" si="2034"/>
        <v>0</v>
      </c>
      <c r="EN647" s="210">
        <f t="shared" si="2034"/>
        <v>0</v>
      </c>
      <c r="EO647" s="210">
        <f t="shared" si="2034"/>
        <v>0</v>
      </c>
      <c r="EP647" s="210">
        <f t="shared" si="2034"/>
        <v>0</v>
      </c>
      <c r="EQ647" s="210">
        <f t="shared" si="2034"/>
        <v>0</v>
      </c>
      <c r="ES647" s="210">
        <f t="shared" si="1865"/>
        <v>0</v>
      </c>
      <c r="ET647" s="210">
        <f t="shared" si="1866"/>
        <v>0</v>
      </c>
      <c r="EU647" s="210">
        <f t="shared" si="1867"/>
        <v>0</v>
      </c>
      <c r="EV647" s="210">
        <f t="shared" si="1868"/>
        <v>0</v>
      </c>
      <c r="EW647" s="210">
        <f t="shared" si="1869"/>
        <v>0</v>
      </c>
      <c r="EX647" s="210">
        <f t="shared" si="1870"/>
        <v>0</v>
      </c>
      <c r="EY647" s="210">
        <f t="shared" si="1871"/>
        <v>0</v>
      </c>
      <c r="EZ647" s="210">
        <f t="shared" si="1872"/>
        <v>0</v>
      </c>
      <c r="FA647" s="210">
        <f t="shared" si="1873"/>
        <v>0</v>
      </c>
      <c r="FB647" s="210">
        <f t="shared" si="1874"/>
        <v>0</v>
      </c>
      <c r="FC647" s="210">
        <f t="shared" si="1875"/>
        <v>0</v>
      </c>
      <c r="FD647" s="210">
        <f t="shared" si="1876"/>
        <v>0</v>
      </c>
      <c r="FE647" s="210">
        <f t="shared" si="1877"/>
        <v>0</v>
      </c>
      <c r="FF647" s="210">
        <f t="shared" si="1878"/>
        <v>0</v>
      </c>
      <c r="FG647" s="210">
        <f t="shared" si="1879"/>
        <v>0</v>
      </c>
      <c r="FI647" s="211">
        <f t="shared" si="1781"/>
        <v>0</v>
      </c>
      <c r="FJ647" s="211">
        <f t="shared" si="1782"/>
        <v>0</v>
      </c>
      <c r="FK647" s="211">
        <f t="shared" si="1783"/>
        <v>0</v>
      </c>
      <c r="FL647" s="211">
        <f t="shared" si="1784"/>
        <v>0</v>
      </c>
      <c r="FM647" s="211">
        <f t="shared" si="1785"/>
        <v>0</v>
      </c>
      <c r="FN647" s="211">
        <f t="shared" si="1786"/>
        <v>0</v>
      </c>
      <c r="FO647" s="211">
        <f t="shared" si="1787"/>
        <v>0</v>
      </c>
      <c r="FP647" s="211">
        <f t="shared" si="1788"/>
        <v>0</v>
      </c>
      <c r="FQ647" s="211">
        <f t="shared" si="1789"/>
        <v>0</v>
      </c>
      <c r="FR647" s="211">
        <f t="shared" si="1790"/>
        <v>0</v>
      </c>
      <c r="FS647" s="211">
        <f t="shared" si="1791"/>
        <v>0</v>
      </c>
      <c r="FT647" s="211">
        <f t="shared" si="1792"/>
        <v>0</v>
      </c>
      <c r="FU647" s="211">
        <f t="shared" si="1793"/>
        <v>0</v>
      </c>
      <c r="FV647" s="211">
        <f t="shared" si="1794"/>
        <v>0</v>
      </c>
      <c r="FW647" s="211">
        <f t="shared" si="1795"/>
        <v>0</v>
      </c>
      <c r="FX647" s="211">
        <f t="shared" si="1796"/>
        <v>0</v>
      </c>
      <c r="FY647" s="211">
        <f t="shared" si="1797"/>
        <v>0</v>
      </c>
      <c r="FZ647" s="211">
        <f t="shared" si="1798"/>
        <v>0</v>
      </c>
      <c r="GA647" s="211">
        <f t="shared" si="1799"/>
        <v>0</v>
      </c>
      <c r="GB647" s="211">
        <f t="shared" si="1800"/>
        <v>0</v>
      </c>
      <c r="GC647" s="211">
        <f t="shared" si="1801"/>
        <v>0</v>
      </c>
      <c r="GD647" s="211">
        <f t="shared" si="1802"/>
        <v>0</v>
      </c>
      <c r="GE647" s="211">
        <f t="shared" si="1803"/>
        <v>0</v>
      </c>
      <c r="GF647" s="211">
        <f t="shared" si="1804"/>
        <v>0</v>
      </c>
      <c r="GG647" s="211">
        <f t="shared" si="1805"/>
        <v>0</v>
      </c>
      <c r="GH647" s="211">
        <f t="shared" si="1806"/>
        <v>0</v>
      </c>
      <c r="GI647" s="211">
        <f t="shared" si="1807"/>
        <v>0</v>
      </c>
      <c r="GJ647" s="211">
        <f t="shared" si="1808"/>
        <v>0</v>
      </c>
      <c r="GK647" s="211">
        <f t="shared" si="1809"/>
        <v>0</v>
      </c>
      <c r="GL647" s="211">
        <f t="shared" si="1810"/>
        <v>0</v>
      </c>
    </row>
    <row r="648" spans="1:194">
      <c r="C648" s="37" t="s">
        <v>2</v>
      </c>
      <c r="D648" s="27"/>
      <c r="E648" s="220"/>
      <c r="F648" s="221"/>
      <c r="G648" s="222"/>
      <c r="H648" s="222"/>
      <c r="I648" s="222"/>
      <c r="J648" s="222"/>
      <c r="K648" s="222"/>
      <c r="L648" s="222"/>
      <c r="M648" s="222"/>
      <c r="N648" s="222"/>
      <c r="O648" s="222"/>
      <c r="P648" s="222"/>
      <c r="Q648" s="222"/>
      <c r="R648" s="222"/>
      <c r="S648" s="222"/>
      <c r="T648" s="222"/>
      <c r="U648" s="222"/>
      <c r="V648" s="222"/>
      <c r="W648" s="222"/>
      <c r="X648" s="222"/>
      <c r="Y648" s="222"/>
      <c r="Z648" s="222"/>
      <c r="AA648" s="222"/>
      <c r="AB648" s="222"/>
      <c r="AC648" s="222"/>
      <c r="AD648" s="222"/>
      <c r="AE648" s="222"/>
      <c r="AF648" s="222"/>
      <c r="AG648" s="222"/>
      <c r="AH648" s="222"/>
      <c r="AI648" s="222"/>
      <c r="AJ648" s="222"/>
      <c r="AK648" s="222"/>
      <c r="AL648" s="222"/>
      <c r="AM648" s="222"/>
      <c r="AN648" s="222"/>
      <c r="AO648" s="222"/>
      <c r="AP648" s="222"/>
      <c r="AQ648" s="222"/>
      <c r="AR648" s="222"/>
      <c r="AS648" s="222"/>
      <c r="AT648" s="222"/>
      <c r="AU648" s="222"/>
      <c r="AV648" s="222"/>
      <c r="AW648" s="222"/>
      <c r="AX648" s="222"/>
      <c r="AY648" s="222"/>
      <c r="AZ648" s="222"/>
      <c r="BA648" s="222"/>
      <c r="BB648" s="222"/>
      <c r="BC648" s="222"/>
      <c r="BD648" s="222"/>
      <c r="BE648" s="222"/>
      <c r="BF648" s="222"/>
      <c r="BG648" s="222"/>
      <c r="BH648" s="222"/>
      <c r="BI648" s="222"/>
      <c r="BJ648" s="222"/>
      <c r="BK648" s="222"/>
      <c r="BL648" s="222"/>
      <c r="BM648" s="222"/>
      <c r="BN648" s="222"/>
      <c r="BO648" s="222"/>
      <c r="BP648" s="222"/>
      <c r="BQ648" s="222"/>
      <c r="BR648" s="222"/>
      <c r="BS648" s="222"/>
      <c r="BT648" s="222"/>
      <c r="BU648" s="222"/>
      <c r="BV648" s="222"/>
      <c r="BW648" s="222"/>
      <c r="BX648" s="222"/>
      <c r="BY648" s="222"/>
      <c r="BZ648" s="222"/>
      <c r="CA648" s="222"/>
      <c r="CB648" s="222"/>
      <c r="CC648" s="222"/>
      <c r="CD648" s="222"/>
      <c r="CE648" s="222"/>
      <c r="CF648" s="222"/>
      <c r="CG648" s="222"/>
      <c r="CH648" s="222"/>
      <c r="CI648" s="222"/>
      <c r="CJ648" s="222"/>
      <c r="CK648" s="222"/>
      <c r="CL648" s="222"/>
      <c r="CM648" s="222"/>
      <c r="CN648" s="222"/>
      <c r="CO648" s="222"/>
      <c r="CP648" s="222"/>
      <c r="CQ648" s="222"/>
      <c r="CR648" s="222"/>
      <c r="CS648" s="209">
        <f t="shared" si="1882"/>
        <v>0</v>
      </c>
      <c r="CT648" s="205"/>
      <c r="CU648" s="210">
        <f t="shared" si="1961"/>
        <v>0</v>
      </c>
      <c r="CV648" s="210">
        <f t="shared" si="1961"/>
        <v>0</v>
      </c>
      <c r="CW648" s="210">
        <f t="shared" si="1851"/>
        <v>0</v>
      </c>
      <c r="CX648" s="210">
        <f t="shared" si="1852"/>
        <v>0</v>
      </c>
      <c r="CY648" s="210">
        <f t="shared" si="1853"/>
        <v>0</v>
      </c>
      <c r="CZ648" s="210">
        <f t="shared" si="1854"/>
        <v>0</v>
      </c>
      <c r="DA648" s="210">
        <f t="shared" si="1962"/>
        <v>0</v>
      </c>
      <c r="DB648" s="210">
        <f t="shared" si="1962"/>
        <v>0</v>
      </c>
      <c r="DC648" s="210">
        <f t="shared" si="1855"/>
        <v>0</v>
      </c>
      <c r="DD648" s="210">
        <f t="shared" si="1856"/>
        <v>0</v>
      </c>
      <c r="DE648" s="210">
        <f t="shared" si="1857"/>
        <v>0</v>
      </c>
      <c r="DF648" s="210">
        <f t="shared" si="1858"/>
        <v>0</v>
      </c>
      <c r="DG648" s="210">
        <f t="shared" si="1859"/>
        <v>0</v>
      </c>
      <c r="DH648" s="210">
        <f t="shared" si="1860"/>
        <v>0</v>
      </c>
      <c r="DI648" s="210">
        <f t="shared" si="1861"/>
        <v>0</v>
      </c>
      <c r="DJ648" s="210">
        <f t="shared" si="1862"/>
        <v>0</v>
      </c>
      <c r="DK648" s="210">
        <f t="shared" si="1863"/>
        <v>0</v>
      </c>
      <c r="DL648" s="210">
        <f t="shared" si="1864"/>
        <v>0</v>
      </c>
      <c r="DN648" s="210">
        <f t="shared" si="1985"/>
        <v>0</v>
      </c>
      <c r="DO648" s="210">
        <f t="shared" si="1985"/>
        <v>0</v>
      </c>
      <c r="DP648" s="210">
        <f t="shared" si="1985"/>
        <v>0</v>
      </c>
      <c r="DQ648" s="210">
        <f t="shared" si="1985"/>
        <v>0</v>
      </c>
      <c r="DR648" s="210">
        <f t="shared" si="1985"/>
        <v>0</v>
      </c>
      <c r="DS648" s="210">
        <f t="shared" si="1985"/>
        <v>0</v>
      </c>
      <c r="DT648" s="210">
        <f t="shared" si="1983"/>
        <v>0</v>
      </c>
      <c r="DU648" s="210">
        <f t="shared" si="1983"/>
        <v>0</v>
      </c>
      <c r="DV648" s="210">
        <f t="shared" si="1983"/>
        <v>0</v>
      </c>
      <c r="DW648" s="210">
        <f t="shared" si="1983"/>
        <v>0</v>
      </c>
      <c r="DX648" s="210">
        <f t="shared" si="1983"/>
        <v>0</v>
      </c>
      <c r="DY648" s="210">
        <f t="shared" si="1983"/>
        <v>0</v>
      </c>
      <c r="DZ648" s="210">
        <f t="shared" si="1983"/>
        <v>0</v>
      </c>
      <c r="EA648" s="210">
        <f t="shared" si="1983"/>
        <v>0</v>
      </c>
      <c r="EB648" s="210">
        <f t="shared" si="1984"/>
        <v>0</v>
      </c>
      <c r="EC648" s="210">
        <f t="shared" si="1984"/>
        <v>0</v>
      </c>
      <c r="ED648" s="210">
        <f t="shared" si="1984"/>
        <v>0</v>
      </c>
      <c r="EE648" s="210">
        <f t="shared" si="1984"/>
        <v>0</v>
      </c>
      <c r="EF648" s="210">
        <f t="shared" si="1984"/>
        <v>0</v>
      </c>
      <c r="EG648" s="210">
        <f t="shared" si="1850"/>
        <v>0</v>
      </c>
      <c r="EH648" s="210">
        <f t="shared" si="1850"/>
        <v>0</v>
      </c>
      <c r="EI648" s="210">
        <f t="shared" si="1850"/>
        <v>0</v>
      </c>
      <c r="EJ648" s="210">
        <f t="shared" si="1850"/>
        <v>0</v>
      </c>
      <c r="EK648" s="210">
        <f t="shared" si="1850"/>
        <v>0</v>
      </c>
      <c r="EL648" s="210">
        <f t="shared" si="1850"/>
        <v>0</v>
      </c>
      <c r="EM648" s="210">
        <f t="shared" si="2034"/>
        <v>0</v>
      </c>
      <c r="EN648" s="210">
        <f t="shared" si="2034"/>
        <v>0</v>
      </c>
      <c r="EO648" s="210">
        <f t="shared" si="2034"/>
        <v>0</v>
      </c>
      <c r="EP648" s="210">
        <f t="shared" si="2034"/>
        <v>0</v>
      </c>
      <c r="EQ648" s="210">
        <f t="shared" si="2034"/>
        <v>0</v>
      </c>
      <c r="ES648" s="210">
        <f t="shared" si="1865"/>
        <v>0</v>
      </c>
      <c r="ET648" s="210">
        <f t="shared" si="1866"/>
        <v>0</v>
      </c>
      <c r="EU648" s="210">
        <f t="shared" si="1867"/>
        <v>0</v>
      </c>
      <c r="EV648" s="210">
        <f t="shared" si="1868"/>
        <v>0</v>
      </c>
      <c r="EW648" s="210">
        <f t="shared" si="1869"/>
        <v>0</v>
      </c>
      <c r="EX648" s="210">
        <f t="shared" si="1870"/>
        <v>0</v>
      </c>
      <c r="EY648" s="210">
        <f t="shared" si="1871"/>
        <v>0</v>
      </c>
      <c r="EZ648" s="210">
        <f t="shared" si="1872"/>
        <v>0</v>
      </c>
      <c r="FA648" s="210">
        <f t="shared" si="1873"/>
        <v>0</v>
      </c>
      <c r="FB648" s="210">
        <f t="shared" si="1874"/>
        <v>0</v>
      </c>
      <c r="FC648" s="210">
        <f t="shared" si="1875"/>
        <v>0</v>
      </c>
      <c r="FD648" s="210">
        <f t="shared" si="1876"/>
        <v>0</v>
      </c>
      <c r="FE648" s="210">
        <f t="shared" si="1877"/>
        <v>0</v>
      </c>
      <c r="FF648" s="210">
        <f t="shared" si="1878"/>
        <v>0</v>
      </c>
      <c r="FG648" s="210">
        <f t="shared" si="1879"/>
        <v>0</v>
      </c>
      <c r="FI648" s="211">
        <f t="shared" si="1781"/>
        <v>0</v>
      </c>
      <c r="FJ648" s="211">
        <f t="shared" si="1782"/>
        <v>0</v>
      </c>
      <c r="FK648" s="211">
        <f t="shared" si="1783"/>
        <v>0</v>
      </c>
      <c r="FL648" s="211">
        <f t="shared" si="1784"/>
        <v>0</v>
      </c>
      <c r="FM648" s="211">
        <f t="shared" si="1785"/>
        <v>0</v>
      </c>
      <c r="FN648" s="211">
        <f t="shared" si="1786"/>
        <v>0</v>
      </c>
      <c r="FO648" s="211">
        <f t="shared" si="1787"/>
        <v>0</v>
      </c>
      <c r="FP648" s="211">
        <f t="shared" si="1788"/>
        <v>0</v>
      </c>
      <c r="FQ648" s="211">
        <f t="shared" si="1789"/>
        <v>0</v>
      </c>
      <c r="FR648" s="211">
        <f t="shared" si="1790"/>
        <v>0</v>
      </c>
      <c r="FS648" s="211">
        <f t="shared" si="1791"/>
        <v>0</v>
      </c>
      <c r="FT648" s="211">
        <f t="shared" si="1792"/>
        <v>0</v>
      </c>
      <c r="FU648" s="211">
        <f t="shared" si="1793"/>
        <v>0</v>
      </c>
      <c r="FV648" s="211">
        <f t="shared" si="1794"/>
        <v>0</v>
      </c>
      <c r="FW648" s="211">
        <f t="shared" si="1795"/>
        <v>0</v>
      </c>
      <c r="FX648" s="211">
        <f t="shared" si="1796"/>
        <v>0</v>
      </c>
      <c r="FY648" s="211">
        <f t="shared" si="1797"/>
        <v>0</v>
      </c>
      <c r="FZ648" s="211">
        <f t="shared" si="1798"/>
        <v>0</v>
      </c>
      <c r="GA648" s="211">
        <f t="shared" si="1799"/>
        <v>0</v>
      </c>
      <c r="GB648" s="211">
        <f t="shared" si="1800"/>
        <v>0</v>
      </c>
      <c r="GC648" s="211">
        <f t="shared" si="1801"/>
        <v>0</v>
      </c>
      <c r="GD648" s="211">
        <f t="shared" si="1802"/>
        <v>0</v>
      </c>
      <c r="GE648" s="211">
        <f t="shared" si="1803"/>
        <v>0</v>
      </c>
      <c r="GF648" s="211">
        <f t="shared" si="1804"/>
        <v>0</v>
      </c>
      <c r="GG648" s="211">
        <f t="shared" si="1805"/>
        <v>0</v>
      </c>
      <c r="GH648" s="211">
        <f t="shared" si="1806"/>
        <v>0</v>
      </c>
      <c r="GI648" s="211">
        <f t="shared" si="1807"/>
        <v>0</v>
      </c>
      <c r="GJ648" s="211">
        <f t="shared" si="1808"/>
        <v>0</v>
      </c>
      <c r="GK648" s="211">
        <f t="shared" si="1809"/>
        <v>0</v>
      </c>
      <c r="GL648" s="211">
        <f t="shared" si="1810"/>
        <v>0</v>
      </c>
    </row>
    <row r="649" spans="1:194" ht="30">
      <c r="A649" s="135" t="s">
        <v>1319</v>
      </c>
      <c r="B649" s="135" t="s">
        <v>1336</v>
      </c>
      <c r="C649" s="25" t="s">
        <v>409</v>
      </c>
      <c r="D649" s="220">
        <v>6601</v>
      </c>
      <c r="E649" s="223">
        <v>19</v>
      </c>
      <c r="F649" s="223"/>
      <c r="G649" s="224">
        <f t="shared" ref="G649:G677" si="2037">+I649+K649+M649+O649</f>
        <v>15300.5</v>
      </c>
      <c r="H649" s="224">
        <f t="shared" ref="H649:H677" si="2038">+J649+L649+N649+P649</f>
        <v>13950.5</v>
      </c>
      <c r="I649" s="222"/>
      <c r="J649" s="222"/>
      <c r="K649" s="222">
        <v>10111.700000000001</v>
      </c>
      <c r="L649" s="222">
        <f>10111.4-778</f>
        <v>9333.4</v>
      </c>
      <c r="M649" s="222"/>
      <c r="N649" s="222"/>
      <c r="O649" s="222">
        <f>15300.5-10111.7</f>
        <v>5188.7999999999993</v>
      </c>
      <c r="P649" s="222">
        <f>13950.5-10111.4+778</f>
        <v>4617.1000000000004</v>
      </c>
      <c r="Q649" s="224">
        <f t="shared" ref="Q649:Q677" si="2039">SUM(R649:U649)</f>
        <v>3828.1</v>
      </c>
      <c r="R649" s="222"/>
      <c r="S649" s="222"/>
      <c r="T649" s="222"/>
      <c r="U649" s="222">
        <v>3828.1</v>
      </c>
      <c r="V649" s="224">
        <f t="shared" ref="V649:V677" si="2040">SUM(W649:Z649)</f>
        <v>1500</v>
      </c>
      <c r="W649" s="222"/>
      <c r="X649" s="222"/>
      <c r="Y649" s="222"/>
      <c r="Z649" s="222">
        <v>1500</v>
      </c>
      <c r="AA649" s="224">
        <f t="shared" ref="AA649:AA677" si="2041">SUM(AB649:AE649)</f>
        <v>0</v>
      </c>
      <c r="AB649" s="222"/>
      <c r="AC649" s="222"/>
      <c r="AD649" s="222"/>
      <c r="AE649" s="222"/>
      <c r="AF649" s="224">
        <f t="shared" ref="AF649:AF677" si="2042">SUM(AG649:AJ649)</f>
        <v>0</v>
      </c>
      <c r="AG649" s="222"/>
      <c r="AH649" s="222"/>
      <c r="AI649" s="222"/>
      <c r="AJ649" s="222"/>
      <c r="AK649" s="224">
        <f t="shared" ref="AK649:AK677" si="2043">+AM649+AO649+AQ649+AS649</f>
        <v>13006.9</v>
      </c>
      <c r="AL649" s="224">
        <f t="shared" ref="AL649:AL677" si="2044">+AN649+AP649+AR649+AT649</f>
        <v>11657.2</v>
      </c>
      <c r="AM649" s="222"/>
      <c r="AN649" s="222"/>
      <c r="AO649" s="222">
        <v>10111.700000000001</v>
      </c>
      <c r="AP649" s="222">
        <f>10111.4-778</f>
        <v>9333.4</v>
      </c>
      <c r="AQ649" s="222"/>
      <c r="AR649" s="222"/>
      <c r="AS649" s="222">
        <f>13006.9-10111.7</f>
        <v>2895.1999999999989</v>
      </c>
      <c r="AT649" s="222">
        <f>11657.2-10111.4+778</f>
        <v>2323.8000000000011</v>
      </c>
      <c r="AU649" s="224">
        <f t="shared" ref="AU649:AU677" si="2045">SUM(AV649:AY649)</f>
        <v>3828</v>
      </c>
      <c r="AV649" s="222"/>
      <c r="AW649" s="222"/>
      <c r="AX649" s="222"/>
      <c r="AY649" s="222">
        <v>3828</v>
      </c>
      <c r="AZ649" s="224">
        <f t="shared" ref="AZ649:AZ677" si="2046">SUM(BA649:BD649)</f>
        <v>0</v>
      </c>
      <c r="BA649" s="222"/>
      <c r="BB649" s="222"/>
      <c r="BC649" s="222"/>
      <c r="BD649" s="222"/>
      <c r="BE649" s="224">
        <f t="shared" ref="BE649:BE677" si="2047">SUM(BF649:BI649)</f>
        <v>0</v>
      </c>
      <c r="BF649" s="222"/>
      <c r="BG649" s="222"/>
      <c r="BH649" s="222"/>
      <c r="BI649" s="222"/>
      <c r="BJ649" s="224">
        <f t="shared" ref="BJ649:BJ677" si="2048">SUM(BK649:BN649)</f>
        <v>0</v>
      </c>
      <c r="BK649" s="222"/>
      <c r="BL649" s="222"/>
      <c r="BM649" s="222"/>
      <c r="BN649" s="222"/>
      <c r="BO649" s="224">
        <f t="shared" ref="BO649:BO677" si="2049">SUM(BP649:BS649)</f>
        <v>15300.5</v>
      </c>
      <c r="BP649" s="222"/>
      <c r="BQ649" s="222">
        <v>10111.700000000001</v>
      </c>
      <c r="BR649" s="222"/>
      <c r="BS649" s="222">
        <f>15300.5-10111.7</f>
        <v>5188.7999999999993</v>
      </c>
      <c r="BT649" s="224">
        <f t="shared" ref="BT649:BT677" si="2050">SUM(BU649:BX649)</f>
        <v>3828.1</v>
      </c>
      <c r="BU649" s="222">
        <f>R649</f>
        <v>0</v>
      </c>
      <c r="BV649" s="222">
        <f t="shared" ref="BV649:BX649" si="2051">S649</f>
        <v>0</v>
      </c>
      <c r="BW649" s="222">
        <f t="shared" si="2051"/>
        <v>0</v>
      </c>
      <c r="BX649" s="222">
        <f t="shared" si="2051"/>
        <v>3828.1</v>
      </c>
      <c r="BY649" s="224">
        <f t="shared" ref="BY649:BY677" si="2052">SUM(BZ649:CC649)</f>
        <v>1500</v>
      </c>
      <c r="BZ649" s="222">
        <f>W649</f>
        <v>0</v>
      </c>
      <c r="CA649" s="222">
        <f t="shared" ref="CA649:CC649" si="2053">X649</f>
        <v>0</v>
      </c>
      <c r="CB649" s="222">
        <f t="shared" si="2053"/>
        <v>0</v>
      </c>
      <c r="CC649" s="222">
        <f t="shared" si="2053"/>
        <v>1500</v>
      </c>
      <c r="CD649" s="224">
        <f t="shared" ref="CD649:CD677" si="2054">SUM(CE649:CH649)</f>
        <v>13006.9</v>
      </c>
      <c r="CE649" s="222">
        <f>AM649</f>
        <v>0</v>
      </c>
      <c r="CF649" s="222">
        <f>AO649</f>
        <v>10111.700000000001</v>
      </c>
      <c r="CG649" s="222">
        <f>AQ649</f>
        <v>0</v>
      </c>
      <c r="CH649" s="222">
        <f>AS649</f>
        <v>2895.1999999999989</v>
      </c>
      <c r="CI649" s="224">
        <f t="shared" ref="CI649:CI677" si="2055">SUM(CJ649:CM649)</f>
        <v>3828</v>
      </c>
      <c r="CJ649" s="222">
        <f>AV649</f>
        <v>0</v>
      </c>
      <c r="CK649" s="222">
        <f t="shared" ref="CK649:CM649" si="2056">AW649</f>
        <v>0</v>
      </c>
      <c r="CL649" s="222">
        <f t="shared" si="2056"/>
        <v>0</v>
      </c>
      <c r="CM649" s="222">
        <f t="shared" si="2056"/>
        <v>3828</v>
      </c>
      <c r="CN649" s="224">
        <f t="shared" ref="CN649:CN677" si="2057">SUM(CO649:CR649)</f>
        <v>0</v>
      </c>
      <c r="CO649" s="222">
        <f>BA649</f>
        <v>0</v>
      </c>
      <c r="CP649" s="222">
        <f t="shared" ref="CP649:CR649" si="2058">BB649</f>
        <v>0</v>
      </c>
      <c r="CQ649" s="222">
        <f t="shared" si="2058"/>
        <v>0</v>
      </c>
      <c r="CR649" s="222">
        <f t="shared" si="2058"/>
        <v>0</v>
      </c>
      <c r="CS649" s="209">
        <f t="shared" si="1882"/>
        <v>201069.4</v>
      </c>
      <c r="CT649" s="205"/>
      <c r="CU649" s="210">
        <f t="shared" si="1961"/>
        <v>0</v>
      </c>
      <c r="CV649" s="210">
        <f t="shared" si="1961"/>
        <v>0</v>
      </c>
      <c r="CW649" s="210">
        <f t="shared" si="1851"/>
        <v>0</v>
      </c>
      <c r="CX649" s="210">
        <f t="shared" si="1852"/>
        <v>0</v>
      </c>
      <c r="CY649" s="210">
        <f t="shared" si="1853"/>
        <v>0</v>
      </c>
      <c r="CZ649" s="210">
        <f t="shared" si="1854"/>
        <v>0</v>
      </c>
      <c r="DA649" s="210">
        <f t="shared" si="1962"/>
        <v>0</v>
      </c>
      <c r="DB649" s="210">
        <f t="shared" si="1962"/>
        <v>0</v>
      </c>
      <c r="DC649" s="210">
        <f t="shared" si="1855"/>
        <v>0</v>
      </c>
      <c r="DD649" s="210">
        <f t="shared" si="1856"/>
        <v>0</v>
      </c>
      <c r="DE649" s="210">
        <f t="shared" si="1857"/>
        <v>0</v>
      </c>
      <c r="DF649" s="210">
        <f t="shared" si="1858"/>
        <v>0</v>
      </c>
      <c r="DG649" s="210">
        <f t="shared" si="1859"/>
        <v>0</v>
      </c>
      <c r="DH649" s="210">
        <f t="shared" si="1860"/>
        <v>0</v>
      </c>
      <c r="DI649" s="210">
        <f t="shared" si="1861"/>
        <v>0</v>
      </c>
      <c r="DJ649" s="210">
        <f t="shared" si="1862"/>
        <v>0</v>
      </c>
      <c r="DK649" s="210">
        <f t="shared" si="1863"/>
        <v>0</v>
      </c>
      <c r="DL649" s="210">
        <f t="shared" si="1864"/>
        <v>0</v>
      </c>
      <c r="DN649" s="210">
        <f t="shared" si="1985"/>
        <v>0</v>
      </c>
      <c r="DO649" s="210">
        <f t="shared" si="1985"/>
        <v>0</v>
      </c>
      <c r="DP649" s="210">
        <f t="shared" si="1985"/>
        <v>0</v>
      </c>
      <c r="DQ649" s="210">
        <f t="shared" si="1985"/>
        <v>0</v>
      </c>
      <c r="DR649" s="210">
        <f t="shared" si="1985"/>
        <v>0</v>
      </c>
      <c r="DS649" s="210">
        <f t="shared" si="1985"/>
        <v>0</v>
      </c>
      <c r="DT649" s="210">
        <f t="shared" si="1983"/>
        <v>0</v>
      </c>
      <c r="DU649" s="210">
        <f t="shared" si="1983"/>
        <v>0</v>
      </c>
      <c r="DV649" s="210">
        <f t="shared" si="1983"/>
        <v>0</v>
      </c>
      <c r="DW649" s="210">
        <f t="shared" si="1983"/>
        <v>0</v>
      </c>
      <c r="DX649" s="210">
        <f t="shared" si="1983"/>
        <v>0</v>
      </c>
      <c r="DY649" s="210">
        <f t="shared" si="1983"/>
        <v>0</v>
      </c>
      <c r="DZ649" s="210">
        <f t="shared" si="1983"/>
        <v>0</v>
      </c>
      <c r="EA649" s="210">
        <f t="shared" si="1983"/>
        <v>0</v>
      </c>
      <c r="EB649" s="210">
        <f t="shared" si="1984"/>
        <v>0</v>
      </c>
      <c r="EC649" s="210">
        <f t="shared" si="1984"/>
        <v>0</v>
      </c>
      <c r="ED649" s="210">
        <f t="shared" si="1984"/>
        <v>0</v>
      </c>
      <c r="EE649" s="210">
        <f t="shared" si="1984"/>
        <v>0</v>
      </c>
      <c r="EF649" s="210">
        <f t="shared" si="1984"/>
        <v>0</v>
      </c>
      <c r="EG649" s="210">
        <f t="shared" si="1850"/>
        <v>0</v>
      </c>
      <c r="EH649" s="210">
        <f t="shared" si="1850"/>
        <v>0</v>
      </c>
      <c r="EI649" s="210">
        <f t="shared" si="1850"/>
        <v>0</v>
      </c>
      <c r="EJ649" s="210">
        <f t="shared" si="1850"/>
        <v>0</v>
      </c>
      <c r="EK649" s="210">
        <f t="shared" si="1850"/>
        <v>0</v>
      </c>
      <c r="EL649" s="210">
        <f t="shared" si="1850"/>
        <v>0</v>
      </c>
      <c r="EM649" s="210">
        <f t="shared" si="2034"/>
        <v>0</v>
      </c>
      <c r="EN649" s="210">
        <f t="shared" si="2034"/>
        <v>0</v>
      </c>
      <c r="EO649" s="210">
        <f t="shared" si="2034"/>
        <v>0</v>
      </c>
      <c r="EP649" s="210">
        <f t="shared" si="2034"/>
        <v>0</v>
      </c>
      <c r="EQ649" s="210">
        <f t="shared" si="2034"/>
        <v>0</v>
      </c>
      <c r="ES649" s="210">
        <f t="shared" si="1865"/>
        <v>0</v>
      </c>
      <c r="ET649" s="210">
        <f t="shared" si="1866"/>
        <v>0</v>
      </c>
      <c r="EU649" s="210">
        <f t="shared" si="1867"/>
        <v>0</v>
      </c>
      <c r="EV649" s="210">
        <f t="shared" si="1868"/>
        <v>0</v>
      </c>
      <c r="EW649" s="210">
        <f t="shared" si="1869"/>
        <v>0</v>
      </c>
      <c r="EX649" s="210">
        <f t="shared" si="1870"/>
        <v>0</v>
      </c>
      <c r="EY649" s="210">
        <f t="shared" si="1871"/>
        <v>0</v>
      </c>
      <c r="EZ649" s="210">
        <f t="shared" si="1872"/>
        <v>0</v>
      </c>
      <c r="FA649" s="210">
        <f t="shared" si="1873"/>
        <v>0</v>
      </c>
      <c r="FB649" s="210">
        <f t="shared" si="1874"/>
        <v>0</v>
      </c>
      <c r="FC649" s="210">
        <f t="shared" si="1875"/>
        <v>0</v>
      </c>
      <c r="FD649" s="210">
        <f t="shared" si="1876"/>
        <v>0</v>
      </c>
      <c r="FE649" s="210">
        <f t="shared" si="1877"/>
        <v>0</v>
      </c>
      <c r="FF649" s="210">
        <f t="shared" si="1878"/>
        <v>0</v>
      </c>
      <c r="FG649" s="210">
        <f t="shared" si="1879"/>
        <v>0</v>
      </c>
      <c r="FI649" s="211">
        <f t="shared" si="1781"/>
        <v>0</v>
      </c>
      <c r="FJ649" s="211">
        <f t="shared" si="1782"/>
        <v>0</v>
      </c>
      <c r="FK649" s="211">
        <f t="shared" si="1783"/>
        <v>0</v>
      </c>
      <c r="FL649" s="211">
        <f t="shared" si="1784"/>
        <v>0</v>
      </c>
      <c r="FM649" s="211">
        <f t="shared" si="1785"/>
        <v>0</v>
      </c>
      <c r="FN649" s="211">
        <f t="shared" si="1786"/>
        <v>0</v>
      </c>
      <c r="FO649" s="211">
        <f t="shared" si="1787"/>
        <v>0</v>
      </c>
      <c r="FP649" s="211">
        <f t="shared" si="1788"/>
        <v>0</v>
      </c>
      <c r="FQ649" s="211">
        <f t="shared" si="1789"/>
        <v>0</v>
      </c>
      <c r="FR649" s="211">
        <f t="shared" si="1790"/>
        <v>0</v>
      </c>
      <c r="FS649" s="211">
        <f t="shared" si="1791"/>
        <v>0</v>
      </c>
      <c r="FT649" s="211">
        <f t="shared" si="1792"/>
        <v>0</v>
      </c>
      <c r="FU649" s="211">
        <f t="shared" si="1793"/>
        <v>0</v>
      </c>
      <c r="FV649" s="211">
        <f t="shared" si="1794"/>
        <v>0</v>
      </c>
      <c r="FW649" s="211">
        <f t="shared" si="1795"/>
        <v>0</v>
      </c>
      <c r="FX649" s="211">
        <f t="shared" si="1796"/>
        <v>0</v>
      </c>
      <c r="FY649" s="211">
        <f t="shared" si="1797"/>
        <v>0</v>
      </c>
      <c r="FZ649" s="211">
        <f t="shared" si="1798"/>
        <v>0</v>
      </c>
      <c r="GA649" s="211">
        <f t="shared" si="1799"/>
        <v>0</v>
      </c>
      <c r="GB649" s="211">
        <f t="shared" si="1800"/>
        <v>0</v>
      </c>
      <c r="GC649" s="211">
        <f t="shared" si="1801"/>
        <v>0</v>
      </c>
      <c r="GD649" s="211">
        <f t="shared" si="1802"/>
        <v>0</v>
      </c>
      <c r="GE649" s="211">
        <f t="shared" si="1803"/>
        <v>0</v>
      </c>
      <c r="GF649" s="211">
        <f t="shared" si="1804"/>
        <v>0</v>
      </c>
      <c r="GG649" s="211">
        <f t="shared" si="1805"/>
        <v>0</v>
      </c>
      <c r="GH649" s="211">
        <f t="shared" si="1806"/>
        <v>0</v>
      </c>
      <c r="GI649" s="211">
        <f t="shared" si="1807"/>
        <v>0</v>
      </c>
      <c r="GJ649" s="211">
        <f t="shared" si="1808"/>
        <v>0</v>
      </c>
      <c r="GK649" s="211">
        <f t="shared" si="1809"/>
        <v>0</v>
      </c>
      <c r="GL649" s="211">
        <f t="shared" si="1810"/>
        <v>0</v>
      </c>
    </row>
    <row r="650" spans="1:194" s="226" customFormat="1" ht="60">
      <c r="A650" s="257" t="s">
        <v>1374</v>
      </c>
      <c r="B650" s="226" t="s">
        <v>1215</v>
      </c>
      <c r="C650" s="34" t="s">
        <v>410</v>
      </c>
      <c r="D650" s="228">
        <v>6602</v>
      </c>
      <c r="E650" s="229">
        <v>19</v>
      </c>
      <c r="F650" s="229"/>
      <c r="G650" s="230">
        <f t="shared" si="2037"/>
        <v>0</v>
      </c>
      <c r="H650" s="230">
        <f t="shared" si="2038"/>
        <v>0</v>
      </c>
      <c r="I650" s="230"/>
      <c r="J650" s="230"/>
      <c r="K650" s="230"/>
      <c r="L650" s="230"/>
      <c r="M650" s="230"/>
      <c r="N650" s="230"/>
      <c r="O650" s="230"/>
      <c r="P650" s="230"/>
      <c r="Q650" s="230">
        <f t="shared" si="2039"/>
        <v>0</v>
      </c>
      <c r="R650" s="230"/>
      <c r="S650" s="230"/>
      <c r="T650" s="230"/>
      <c r="U650" s="230"/>
      <c r="V650" s="230">
        <f t="shared" si="2040"/>
        <v>0</v>
      </c>
      <c r="W650" s="230"/>
      <c r="X650" s="230"/>
      <c r="Y650" s="230"/>
      <c r="Z650" s="230"/>
      <c r="AA650" s="230">
        <f t="shared" si="2041"/>
        <v>0</v>
      </c>
      <c r="AB650" s="230"/>
      <c r="AC650" s="230"/>
      <c r="AD650" s="230"/>
      <c r="AE650" s="230"/>
      <c r="AF650" s="230">
        <f t="shared" si="2042"/>
        <v>0</v>
      </c>
      <c r="AG650" s="230"/>
      <c r="AH650" s="230"/>
      <c r="AI650" s="230"/>
      <c r="AJ650" s="230"/>
      <c r="AK650" s="230">
        <f t="shared" si="2043"/>
        <v>0</v>
      </c>
      <c r="AL650" s="230">
        <f t="shared" si="2044"/>
        <v>0</v>
      </c>
      <c r="AM650" s="230"/>
      <c r="AN650" s="230"/>
      <c r="AO650" s="230"/>
      <c r="AP650" s="230"/>
      <c r="AQ650" s="230"/>
      <c r="AR650" s="230"/>
      <c r="AS650" s="230"/>
      <c r="AT650" s="230"/>
      <c r="AU650" s="230">
        <f t="shared" si="2045"/>
        <v>0</v>
      </c>
      <c r="AV650" s="230"/>
      <c r="AW650" s="230"/>
      <c r="AX650" s="230"/>
      <c r="AY650" s="230"/>
      <c r="AZ650" s="230">
        <f t="shared" si="2046"/>
        <v>0</v>
      </c>
      <c r="BA650" s="230"/>
      <c r="BB650" s="230"/>
      <c r="BC650" s="230"/>
      <c r="BD650" s="230"/>
      <c r="BE650" s="230">
        <f t="shared" si="2047"/>
        <v>0</v>
      </c>
      <c r="BF650" s="230"/>
      <c r="BG650" s="230"/>
      <c r="BH650" s="230"/>
      <c r="BI650" s="230"/>
      <c r="BJ650" s="230">
        <f t="shared" si="2048"/>
        <v>0</v>
      </c>
      <c r="BK650" s="230"/>
      <c r="BL650" s="230"/>
      <c r="BM650" s="230"/>
      <c r="BN650" s="230"/>
      <c r="BO650" s="230">
        <f t="shared" si="2049"/>
        <v>0</v>
      </c>
      <c r="BP650" s="230"/>
      <c r="BQ650" s="230"/>
      <c r="BR650" s="230"/>
      <c r="BS650" s="230"/>
      <c r="BT650" s="230">
        <f t="shared" si="2050"/>
        <v>0</v>
      </c>
      <c r="BU650" s="230">
        <f t="shared" ref="BU650:BU677" si="2059">R650</f>
        <v>0</v>
      </c>
      <c r="BV650" s="230">
        <f t="shared" ref="BV650:BV677" si="2060">S650</f>
        <v>0</v>
      </c>
      <c r="BW650" s="230">
        <f t="shared" ref="BW650:BW677" si="2061">T650</f>
        <v>0</v>
      </c>
      <c r="BX650" s="230">
        <f t="shared" ref="BX650:BX677" si="2062">U650</f>
        <v>0</v>
      </c>
      <c r="BY650" s="230">
        <f t="shared" si="2052"/>
        <v>0</v>
      </c>
      <c r="BZ650" s="230">
        <f t="shared" ref="BZ650:BZ677" si="2063">W650</f>
        <v>0</v>
      </c>
      <c r="CA650" s="230">
        <f t="shared" ref="CA650:CA677" si="2064">X650</f>
        <v>0</v>
      </c>
      <c r="CB650" s="230">
        <f t="shared" ref="CB650:CB677" si="2065">Y650</f>
        <v>0</v>
      </c>
      <c r="CC650" s="230">
        <f t="shared" ref="CC650:CC677" si="2066">Z650</f>
        <v>0</v>
      </c>
      <c r="CD650" s="230">
        <f t="shared" si="2054"/>
        <v>0</v>
      </c>
      <c r="CE650" s="230">
        <f t="shared" ref="CE650:CE677" si="2067">AM650</f>
        <v>0</v>
      </c>
      <c r="CF650" s="230">
        <f t="shared" ref="CF650:CF677" si="2068">AO650</f>
        <v>0</v>
      </c>
      <c r="CG650" s="230">
        <f t="shared" ref="CG650:CG677" si="2069">AQ650</f>
        <v>0</v>
      </c>
      <c r="CH650" s="230">
        <f t="shared" ref="CH650:CH677" si="2070">AS650</f>
        <v>0</v>
      </c>
      <c r="CI650" s="230">
        <f t="shared" si="2055"/>
        <v>0</v>
      </c>
      <c r="CJ650" s="230">
        <f t="shared" ref="CJ650:CJ677" si="2071">AV650</f>
        <v>0</v>
      </c>
      <c r="CK650" s="230">
        <f t="shared" ref="CK650:CK677" si="2072">AW650</f>
        <v>0</v>
      </c>
      <c r="CL650" s="230">
        <f t="shared" ref="CL650:CL677" si="2073">AX650</f>
        <v>0</v>
      </c>
      <c r="CM650" s="230">
        <f t="shared" ref="CM650:CM677" si="2074">AY650</f>
        <v>0</v>
      </c>
      <c r="CN650" s="230">
        <f t="shared" si="2057"/>
        <v>0</v>
      </c>
      <c r="CO650" s="230">
        <f t="shared" ref="CO650:CO677" si="2075">BA650</f>
        <v>0</v>
      </c>
      <c r="CP650" s="230">
        <f t="shared" ref="CP650:CP677" si="2076">BB650</f>
        <v>0</v>
      </c>
      <c r="CQ650" s="230">
        <f t="shared" ref="CQ650:CQ677" si="2077">BC650</f>
        <v>0</v>
      </c>
      <c r="CR650" s="230">
        <f t="shared" ref="CR650:CR677" si="2078">BD650</f>
        <v>0</v>
      </c>
      <c r="CS650" s="231">
        <f t="shared" si="1882"/>
        <v>0</v>
      </c>
      <c r="CT650" s="232"/>
      <c r="CU650" s="233">
        <f t="shared" si="1961"/>
        <v>0</v>
      </c>
      <c r="CV650" s="233">
        <f t="shared" si="1961"/>
        <v>0</v>
      </c>
      <c r="CW650" s="233">
        <f t="shared" si="1851"/>
        <v>0</v>
      </c>
      <c r="CX650" s="233">
        <f t="shared" si="1852"/>
        <v>0</v>
      </c>
      <c r="CY650" s="233">
        <f t="shared" si="1853"/>
        <v>0</v>
      </c>
      <c r="CZ650" s="233">
        <f t="shared" si="1854"/>
        <v>0</v>
      </c>
      <c r="DA650" s="233">
        <f t="shared" si="1962"/>
        <v>0</v>
      </c>
      <c r="DB650" s="233">
        <f t="shared" si="1962"/>
        <v>0</v>
      </c>
      <c r="DC650" s="233">
        <f t="shared" si="1855"/>
        <v>0</v>
      </c>
      <c r="DD650" s="233">
        <f t="shared" si="1856"/>
        <v>0</v>
      </c>
      <c r="DE650" s="233">
        <f t="shared" si="1857"/>
        <v>0</v>
      </c>
      <c r="DF650" s="233">
        <f t="shared" si="1858"/>
        <v>0</v>
      </c>
      <c r="DG650" s="233">
        <f t="shared" si="1859"/>
        <v>0</v>
      </c>
      <c r="DH650" s="233">
        <f t="shared" si="1860"/>
        <v>0</v>
      </c>
      <c r="DI650" s="233">
        <f t="shared" si="1861"/>
        <v>0</v>
      </c>
      <c r="DJ650" s="233">
        <f t="shared" si="1862"/>
        <v>0</v>
      </c>
      <c r="DK650" s="233">
        <f t="shared" si="1863"/>
        <v>0</v>
      </c>
      <c r="DL650" s="233">
        <f t="shared" si="1864"/>
        <v>0</v>
      </c>
      <c r="DN650" s="233">
        <f t="shared" si="1985"/>
        <v>0</v>
      </c>
      <c r="DO650" s="233">
        <f t="shared" si="1985"/>
        <v>0</v>
      </c>
      <c r="DP650" s="233">
        <f t="shared" si="1985"/>
        <v>0</v>
      </c>
      <c r="DQ650" s="233">
        <f t="shared" si="1985"/>
        <v>0</v>
      </c>
      <c r="DR650" s="233">
        <f t="shared" si="1985"/>
        <v>0</v>
      </c>
      <c r="DS650" s="233">
        <f t="shared" si="1985"/>
        <v>0</v>
      </c>
      <c r="DT650" s="233">
        <f t="shared" si="1983"/>
        <v>0</v>
      </c>
      <c r="DU650" s="233">
        <f t="shared" si="1983"/>
        <v>0</v>
      </c>
      <c r="DV650" s="233">
        <f t="shared" si="1983"/>
        <v>0</v>
      </c>
      <c r="DW650" s="233">
        <f t="shared" si="1983"/>
        <v>0</v>
      </c>
      <c r="DX650" s="233">
        <f t="shared" si="1983"/>
        <v>0</v>
      </c>
      <c r="DY650" s="233">
        <f t="shared" si="1983"/>
        <v>0</v>
      </c>
      <c r="DZ650" s="233">
        <f t="shared" si="1983"/>
        <v>0</v>
      </c>
      <c r="EA650" s="233">
        <f t="shared" si="1983"/>
        <v>0</v>
      </c>
      <c r="EB650" s="233">
        <f t="shared" si="1984"/>
        <v>0</v>
      </c>
      <c r="EC650" s="233">
        <f t="shared" si="1984"/>
        <v>0</v>
      </c>
      <c r="ED650" s="233">
        <f t="shared" si="1984"/>
        <v>0</v>
      </c>
      <c r="EE650" s="233">
        <f t="shared" si="1984"/>
        <v>0</v>
      </c>
      <c r="EF650" s="233">
        <f t="shared" si="1984"/>
        <v>0</v>
      </c>
      <c r="EG650" s="233">
        <f t="shared" si="1850"/>
        <v>0</v>
      </c>
      <c r="EH650" s="233">
        <f t="shared" si="1850"/>
        <v>0</v>
      </c>
      <c r="EI650" s="233">
        <f t="shared" si="1850"/>
        <v>0</v>
      </c>
      <c r="EJ650" s="233">
        <f t="shared" si="1850"/>
        <v>0</v>
      </c>
      <c r="EK650" s="233">
        <f t="shared" si="1850"/>
        <v>0</v>
      </c>
      <c r="EL650" s="233">
        <f t="shared" si="1850"/>
        <v>0</v>
      </c>
      <c r="EM650" s="233">
        <f t="shared" si="2034"/>
        <v>0</v>
      </c>
      <c r="EN650" s="233">
        <f t="shared" si="2034"/>
        <v>0</v>
      </c>
      <c r="EO650" s="233">
        <f t="shared" si="2034"/>
        <v>0</v>
      </c>
      <c r="EP650" s="233">
        <f t="shared" si="2034"/>
        <v>0</v>
      </c>
      <c r="EQ650" s="233">
        <f t="shared" si="2034"/>
        <v>0</v>
      </c>
      <c r="ES650" s="233">
        <f t="shared" si="1865"/>
        <v>0</v>
      </c>
      <c r="ET650" s="233">
        <f t="shared" si="1866"/>
        <v>0</v>
      </c>
      <c r="EU650" s="233">
        <f t="shared" si="1867"/>
        <v>0</v>
      </c>
      <c r="EV650" s="233">
        <f t="shared" si="1868"/>
        <v>0</v>
      </c>
      <c r="EW650" s="233">
        <f t="shared" si="1869"/>
        <v>0</v>
      </c>
      <c r="EX650" s="233">
        <f t="shared" si="1870"/>
        <v>0</v>
      </c>
      <c r="EY650" s="233">
        <f t="shared" si="1871"/>
        <v>0</v>
      </c>
      <c r="EZ650" s="233">
        <f t="shared" si="1872"/>
        <v>0</v>
      </c>
      <c r="FA650" s="233">
        <f t="shared" si="1873"/>
        <v>0</v>
      </c>
      <c r="FB650" s="233">
        <f t="shared" si="1874"/>
        <v>0</v>
      </c>
      <c r="FC650" s="233">
        <f t="shared" si="1875"/>
        <v>0</v>
      </c>
      <c r="FD650" s="233">
        <f t="shared" si="1876"/>
        <v>0</v>
      </c>
      <c r="FE650" s="233">
        <f t="shared" si="1877"/>
        <v>0</v>
      </c>
      <c r="FF650" s="233">
        <f t="shared" si="1878"/>
        <v>0</v>
      </c>
      <c r="FG650" s="233">
        <f t="shared" si="1879"/>
        <v>0</v>
      </c>
      <c r="FI650" s="256">
        <f t="shared" si="1781"/>
        <v>0</v>
      </c>
      <c r="FJ650" s="256">
        <f t="shared" si="1782"/>
        <v>0</v>
      </c>
      <c r="FK650" s="256">
        <f t="shared" si="1783"/>
        <v>0</v>
      </c>
      <c r="FL650" s="256">
        <f t="shared" si="1784"/>
        <v>0</v>
      </c>
      <c r="FM650" s="256">
        <f t="shared" si="1785"/>
        <v>0</v>
      </c>
      <c r="FN650" s="256">
        <f t="shared" si="1786"/>
        <v>0</v>
      </c>
      <c r="FO650" s="256">
        <f t="shared" si="1787"/>
        <v>0</v>
      </c>
      <c r="FP650" s="256">
        <f t="shared" si="1788"/>
        <v>0</v>
      </c>
      <c r="FQ650" s="256">
        <f t="shared" si="1789"/>
        <v>0</v>
      </c>
      <c r="FR650" s="256">
        <f t="shared" si="1790"/>
        <v>0</v>
      </c>
      <c r="FS650" s="256">
        <f t="shared" si="1791"/>
        <v>0</v>
      </c>
      <c r="FT650" s="256">
        <f t="shared" si="1792"/>
        <v>0</v>
      </c>
      <c r="FU650" s="256">
        <f t="shared" si="1793"/>
        <v>0</v>
      </c>
      <c r="FV650" s="256">
        <f t="shared" si="1794"/>
        <v>0</v>
      </c>
      <c r="FW650" s="256">
        <f t="shared" si="1795"/>
        <v>0</v>
      </c>
      <c r="FX650" s="256">
        <f t="shared" si="1796"/>
        <v>0</v>
      </c>
      <c r="FY650" s="256">
        <f t="shared" si="1797"/>
        <v>0</v>
      </c>
      <c r="FZ650" s="256">
        <f t="shared" si="1798"/>
        <v>0</v>
      </c>
      <c r="GA650" s="256">
        <f t="shared" si="1799"/>
        <v>0</v>
      </c>
      <c r="GB650" s="256">
        <f t="shared" si="1800"/>
        <v>0</v>
      </c>
      <c r="GC650" s="256">
        <f t="shared" si="1801"/>
        <v>0</v>
      </c>
      <c r="GD650" s="256">
        <f t="shared" si="1802"/>
        <v>0</v>
      </c>
      <c r="GE650" s="256">
        <f t="shared" si="1803"/>
        <v>0</v>
      </c>
      <c r="GF650" s="256">
        <f t="shared" si="1804"/>
        <v>0</v>
      </c>
      <c r="GG650" s="256">
        <f t="shared" si="1805"/>
        <v>0</v>
      </c>
      <c r="GH650" s="256">
        <f t="shared" si="1806"/>
        <v>0</v>
      </c>
      <c r="GI650" s="256">
        <f t="shared" si="1807"/>
        <v>0</v>
      </c>
      <c r="GJ650" s="256">
        <f t="shared" si="1808"/>
        <v>0</v>
      </c>
      <c r="GK650" s="256">
        <f t="shared" si="1809"/>
        <v>0</v>
      </c>
      <c r="GL650" s="256">
        <f t="shared" si="1810"/>
        <v>0</v>
      </c>
    </row>
    <row r="651" spans="1:194" s="226" customFormat="1" ht="75">
      <c r="A651" s="257" t="s">
        <v>1374</v>
      </c>
      <c r="B651" s="226" t="s">
        <v>1215</v>
      </c>
      <c r="C651" s="34" t="s">
        <v>411</v>
      </c>
      <c r="D651" s="228">
        <v>6603</v>
      </c>
      <c r="E651" s="229">
        <v>3</v>
      </c>
      <c r="F651" s="229"/>
      <c r="G651" s="230">
        <f t="shared" si="2037"/>
        <v>0</v>
      </c>
      <c r="H651" s="230">
        <f t="shared" si="2038"/>
        <v>0</v>
      </c>
      <c r="I651" s="230"/>
      <c r="J651" s="230"/>
      <c r="K651" s="230"/>
      <c r="L651" s="230"/>
      <c r="M651" s="230"/>
      <c r="N651" s="230"/>
      <c r="O651" s="230"/>
      <c r="P651" s="230"/>
      <c r="Q651" s="230">
        <f t="shared" si="2039"/>
        <v>0</v>
      </c>
      <c r="R651" s="230"/>
      <c r="S651" s="230"/>
      <c r="T651" s="230"/>
      <c r="U651" s="230"/>
      <c r="V651" s="230">
        <f t="shared" si="2040"/>
        <v>0</v>
      </c>
      <c r="W651" s="230"/>
      <c r="X651" s="230"/>
      <c r="Y651" s="230"/>
      <c r="Z651" s="230"/>
      <c r="AA651" s="230">
        <f t="shared" si="2041"/>
        <v>0</v>
      </c>
      <c r="AB651" s="230"/>
      <c r="AC651" s="230"/>
      <c r="AD651" s="230"/>
      <c r="AE651" s="230"/>
      <c r="AF651" s="230">
        <f t="shared" si="2042"/>
        <v>0</v>
      </c>
      <c r="AG651" s="230"/>
      <c r="AH651" s="230"/>
      <c r="AI651" s="230"/>
      <c r="AJ651" s="230"/>
      <c r="AK651" s="230">
        <f t="shared" si="2043"/>
        <v>0</v>
      </c>
      <c r="AL651" s="230">
        <f t="shared" si="2044"/>
        <v>0</v>
      </c>
      <c r="AM651" s="230"/>
      <c r="AN651" s="230"/>
      <c r="AO651" s="230"/>
      <c r="AP651" s="230"/>
      <c r="AQ651" s="230"/>
      <c r="AR651" s="230"/>
      <c r="AS651" s="230"/>
      <c r="AT651" s="230"/>
      <c r="AU651" s="230">
        <f t="shared" si="2045"/>
        <v>0</v>
      </c>
      <c r="AV651" s="230"/>
      <c r="AW651" s="230"/>
      <c r="AX651" s="230"/>
      <c r="AY651" s="230"/>
      <c r="AZ651" s="230">
        <f t="shared" si="2046"/>
        <v>0</v>
      </c>
      <c r="BA651" s="230"/>
      <c r="BB651" s="230"/>
      <c r="BC651" s="230"/>
      <c r="BD651" s="230"/>
      <c r="BE651" s="230">
        <f t="shared" si="2047"/>
        <v>0</v>
      </c>
      <c r="BF651" s="230"/>
      <c r="BG651" s="230"/>
      <c r="BH651" s="230"/>
      <c r="BI651" s="230"/>
      <c r="BJ651" s="230">
        <f t="shared" si="2048"/>
        <v>0</v>
      </c>
      <c r="BK651" s="230"/>
      <c r="BL651" s="230"/>
      <c r="BM651" s="230"/>
      <c r="BN651" s="230"/>
      <c r="BO651" s="230">
        <f t="shared" si="2049"/>
        <v>0</v>
      </c>
      <c r="BP651" s="230"/>
      <c r="BQ651" s="230"/>
      <c r="BR651" s="230"/>
      <c r="BS651" s="230"/>
      <c r="BT651" s="230">
        <f t="shared" si="2050"/>
        <v>0</v>
      </c>
      <c r="BU651" s="230">
        <f t="shared" si="2059"/>
        <v>0</v>
      </c>
      <c r="BV651" s="230">
        <f t="shared" si="2060"/>
        <v>0</v>
      </c>
      <c r="BW651" s="230">
        <f t="shared" si="2061"/>
        <v>0</v>
      </c>
      <c r="BX651" s="230">
        <f t="shared" si="2062"/>
        <v>0</v>
      </c>
      <c r="BY651" s="230">
        <f t="shared" si="2052"/>
        <v>0</v>
      </c>
      <c r="BZ651" s="230">
        <f t="shared" si="2063"/>
        <v>0</v>
      </c>
      <c r="CA651" s="230">
        <f t="shared" si="2064"/>
        <v>0</v>
      </c>
      <c r="CB651" s="230">
        <f t="shared" si="2065"/>
        <v>0</v>
      </c>
      <c r="CC651" s="230">
        <f t="shared" si="2066"/>
        <v>0</v>
      </c>
      <c r="CD651" s="230">
        <f t="shared" si="2054"/>
        <v>0</v>
      </c>
      <c r="CE651" s="230">
        <f t="shared" si="2067"/>
        <v>0</v>
      </c>
      <c r="CF651" s="230">
        <f t="shared" si="2068"/>
        <v>0</v>
      </c>
      <c r="CG651" s="230">
        <f t="shared" si="2069"/>
        <v>0</v>
      </c>
      <c r="CH651" s="230">
        <f t="shared" si="2070"/>
        <v>0</v>
      </c>
      <c r="CI651" s="230">
        <f t="shared" si="2055"/>
        <v>0</v>
      </c>
      <c r="CJ651" s="230">
        <f t="shared" si="2071"/>
        <v>0</v>
      </c>
      <c r="CK651" s="230">
        <f t="shared" si="2072"/>
        <v>0</v>
      </c>
      <c r="CL651" s="230">
        <f t="shared" si="2073"/>
        <v>0</v>
      </c>
      <c r="CM651" s="230">
        <f t="shared" si="2074"/>
        <v>0</v>
      </c>
      <c r="CN651" s="230">
        <f t="shared" si="2057"/>
        <v>0</v>
      </c>
      <c r="CO651" s="230">
        <f t="shared" si="2075"/>
        <v>0</v>
      </c>
      <c r="CP651" s="230">
        <f t="shared" si="2076"/>
        <v>0</v>
      </c>
      <c r="CQ651" s="230">
        <f t="shared" si="2077"/>
        <v>0</v>
      </c>
      <c r="CR651" s="230">
        <f t="shared" si="2078"/>
        <v>0</v>
      </c>
      <c r="CS651" s="231">
        <f t="shared" si="1882"/>
        <v>0</v>
      </c>
      <c r="CT651" s="232"/>
      <c r="CU651" s="233">
        <f t="shared" si="1961"/>
        <v>0</v>
      </c>
      <c r="CV651" s="233">
        <f t="shared" si="1961"/>
        <v>0</v>
      </c>
      <c r="CW651" s="233">
        <f t="shared" si="1851"/>
        <v>0</v>
      </c>
      <c r="CX651" s="233">
        <f t="shared" si="1852"/>
        <v>0</v>
      </c>
      <c r="CY651" s="233">
        <f t="shared" si="1853"/>
        <v>0</v>
      </c>
      <c r="CZ651" s="233">
        <f t="shared" si="1854"/>
        <v>0</v>
      </c>
      <c r="DA651" s="233">
        <f t="shared" si="1962"/>
        <v>0</v>
      </c>
      <c r="DB651" s="233">
        <f t="shared" si="1962"/>
        <v>0</v>
      </c>
      <c r="DC651" s="233">
        <f t="shared" si="1855"/>
        <v>0</v>
      </c>
      <c r="DD651" s="233">
        <f t="shared" si="1856"/>
        <v>0</v>
      </c>
      <c r="DE651" s="233">
        <f t="shared" si="1857"/>
        <v>0</v>
      </c>
      <c r="DF651" s="233">
        <f t="shared" si="1858"/>
        <v>0</v>
      </c>
      <c r="DG651" s="233">
        <f t="shared" si="1859"/>
        <v>0</v>
      </c>
      <c r="DH651" s="233">
        <f t="shared" si="1860"/>
        <v>0</v>
      </c>
      <c r="DI651" s="233">
        <f t="shared" si="1861"/>
        <v>0</v>
      </c>
      <c r="DJ651" s="233">
        <f t="shared" si="1862"/>
        <v>0</v>
      </c>
      <c r="DK651" s="233">
        <f t="shared" si="1863"/>
        <v>0</v>
      </c>
      <c r="DL651" s="233">
        <f t="shared" si="1864"/>
        <v>0</v>
      </c>
      <c r="DN651" s="233">
        <f t="shared" si="1985"/>
        <v>0</v>
      </c>
      <c r="DO651" s="233">
        <f t="shared" si="1985"/>
        <v>0</v>
      </c>
      <c r="DP651" s="233">
        <f t="shared" si="1985"/>
        <v>0</v>
      </c>
      <c r="DQ651" s="233">
        <f t="shared" si="1985"/>
        <v>0</v>
      </c>
      <c r="DR651" s="233">
        <f t="shared" si="1985"/>
        <v>0</v>
      </c>
      <c r="DS651" s="233">
        <f t="shared" si="1985"/>
        <v>0</v>
      </c>
      <c r="DT651" s="233">
        <f t="shared" si="1983"/>
        <v>0</v>
      </c>
      <c r="DU651" s="233">
        <f t="shared" si="1983"/>
        <v>0</v>
      </c>
      <c r="DV651" s="233">
        <f t="shared" si="1983"/>
        <v>0</v>
      </c>
      <c r="DW651" s="233">
        <f t="shared" si="1983"/>
        <v>0</v>
      </c>
      <c r="DX651" s="233">
        <f t="shared" si="1983"/>
        <v>0</v>
      </c>
      <c r="DY651" s="233">
        <f t="shared" si="1983"/>
        <v>0</v>
      </c>
      <c r="DZ651" s="233">
        <f t="shared" si="1983"/>
        <v>0</v>
      </c>
      <c r="EA651" s="233">
        <f t="shared" si="1983"/>
        <v>0</v>
      </c>
      <c r="EB651" s="233">
        <f t="shared" si="1984"/>
        <v>0</v>
      </c>
      <c r="EC651" s="233">
        <f t="shared" si="1984"/>
        <v>0</v>
      </c>
      <c r="ED651" s="233">
        <f t="shared" si="1984"/>
        <v>0</v>
      </c>
      <c r="EE651" s="233">
        <f t="shared" si="1984"/>
        <v>0</v>
      </c>
      <c r="EF651" s="233">
        <f t="shared" si="1984"/>
        <v>0</v>
      </c>
      <c r="EG651" s="233">
        <f t="shared" si="1850"/>
        <v>0</v>
      </c>
      <c r="EH651" s="233">
        <f t="shared" si="1850"/>
        <v>0</v>
      </c>
      <c r="EI651" s="233">
        <f t="shared" si="1850"/>
        <v>0</v>
      </c>
      <c r="EJ651" s="233">
        <f t="shared" si="1850"/>
        <v>0</v>
      </c>
      <c r="EK651" s="233">
        <f t="shared" si="1850"/>
        <v>0</v>
      </c>
      <c r="EL651" s="233">
        <f t="shared" si="1850"/>
        <v>0</v>
      </c>
      <c r="EM651" s="233">
        <f t="shared" si="2034"/>
        <v>0</v>
      </c>
      <c r="EN651" s="233">
        <f t="shared" si="2034"/>
        <v>0</v>
      </c>
      <c r="EO651" s="233">
        <f t="shared" si="2034"/>
        <v>0</v>
      </c>
      <c r="EP651" s="233">
        <f t="shared" si="2034"/>
        <v>0</v>
      </c>
      <c r="EQ651" s="233">
        <f t="shared" si="2034"/>
        <v>0</v>
      </c>
      <c r="ES651" s="233">
        <f t="shared" si="1865"/>
        <v>0</v>
      </c>
      <c r="ET651" s="233">
        <f t="shared" si="1866"/>
        <v>0</v>
      </c>
      <c r="EU651" s="233">
        <f t="shared" si="1867"/>
        <v>0</v>
      </c>
      <c r="EV651" s="233">
        <f t="shared" si="1868"/>
        <v>0</v>
      </c>
      <c r="EW651" s="233">
        <f t="shared" si="1869"/>
        <v>0</v>
      </c>
      <c r="EX651" s="233">
        <f t="shared" si="1870"/>
        <v>0</v>
      </c>
      <c r="EY651" s="233">
        <f t="shared" si="1871"/>
        <v>0</v>
      </c>
      <c r="EZ651" s="233">
        <f t="shared" si="1872"/>
        <v>0</v>
      </c>
      <c r="FA651" s="233">
        <f t="shared" si="1873"/>
        <v>0</v>
      </c>
      <c r="FB651" s="233">
        <f t="shared" si="1874"/>
        <v>0</v>
      </c>
      <c r="FC651" s="233">
        <f t="shared" si="1875"/>
        <v>0</v>
      </c>
      <c r="FD651" s="233">
        <f t="shared" si="1876"/>
        <v>0</v>
      </c>
      <c r="FE651" s="233">
        <f t="shared" si="1877"/>
        <v>0</v>
      </c>
      <c r="FF651" s="233">
        <f t="shared" si="1878"/>
        <v>0</v>
      </c>
      <c r="FG651" s="233">
        <f t="shared" si="1879"/>
        <v>0</v>
      </c>
      <c r="FI651" s="256">
        <f t="shared" si="1781"/>
        <v>0</v>
      </c>
      <c r="FJ651" s="256">
        <f t="shared" si="1782"/>
        <v>0</v>
      </c>
      <c r="FK651" s="256">
        <f t="shared" si="1783"/>
        <v>0</v>
      </c>
      <c r="FL651" s="256">
        <f t="shared" si="1784"/>
        <v>0</v>
      </c>
      <c r="FM651" s="256">
        <f t="shared" si="1785"/>
        <v>0</v>
      </c>
      <c r="FN651" s="256">
        <f t="shared" si="1786"/>
        <v>0</v>
      </c>
      <c r="FO651" s="256">
        <f t="shared" si="1787"/>
        <v>0</v>
      </c>
      <c r="FP651" s="256">
        <f t="shared" si="1788"/>
        <v>0</v>
      </c>
      <c r="FQ651" s="256">
        <f t="shared" si="1789"/>
        <v>0</v>
      </c>
      <c r="FR651" s="256">
        <f t="shared" si="1790"/>
        <v>0</v>
      </c>
      <c r="FS651" s="256">
        <f t="shared" si="1791"/>
        <v>0</v>
      </c>
      <c r="FT651" s="256">
        <f t="shared" si="1792"/>
        <v>0</v>
      </c>
      <c r="FU651" s="256">
        <f t="shared" si="1793"/>
        <v>0</v>
      </c>
      <c r="FV651" s="256">
        <f t="shared" si="1794"/>
        <v>0</v>
      </c>
      <c r="FW651" s="256">
        <f t="shared" si="1795"/>
        <v>0</v>
      </c>
      <c r="FX651" s="256">
        <f t="shared" si="1796"/>
        <v>0</v>
      </c>
      <c r="FY651" s="256">
        <f t="shared" si="1797"/>
        <v>0</v>
      </c>
      <c r="FZ651" s="256">
        <f t="shared" si="1798"/>
        <v>0</v>
      </c>
      <c r="GA651" s="256">
        <f t="shared" si="1799"/>
        <v>0</v>
      </c>
      <c r="GB651" s="256">
        <f t="shared" si="1800"/>
        <v>0</v>
      </c>
      <c r="GC651" s="256">
        <f t="shared" si="1801"/>
        <v>0</v>
      </c>
      <c r="GD651" s="256">
        <f t="shared" si="1802"/>
        <v>0</v>
      </c>
      <c r="GE651" s="256">
        <f t="shared" si="1803"/>
        <v>0</v>
      </c>
      <c r="GF651" s="256">
        <f t="shared" si="1804"/>
        <v>0</v>
      </c>
      <c r="GG651" s="256">
        <f t="shared" si="1805"/>
        <v>0</v>
      </c>
      <c r="GH651" s="256">
        <f t="shared" si="1806"/>
        <v>0</v>
      </c>
      <c r="GI651" s="256">
        <f t="shared" si="1807"/>
        <v>0</v>
      </c>
      <c r="GJ651" s="256">
        <f t="shared" si="1808"/>
        <v>0</v>
      </c>
      <c r="GK651" s="256">
        <f t="shared" si="1809"/>
        <v>0</v>
      </c>
      <c r="GL651" s="256">
        <f t="shared" si="1810"/>
        <v>0</v>
      </c>
    </row>
    <row r="652" spans="1:194" ht="60">
      <c r="A652" s="135" t="s">
        <v>1338</v>
      </c>
      <c r="B652" s="135" t="s">
        <v>1336</v>
      </c>
      <c r="C652" s="25" t="s">
        <v>412</v>
      </c>
      <c r="D652" s="220">
        <v>6604</v>
      </c>
      <c r="E652" s="223">
        <v>18</v>
      </c>
      <c r="F652" s="223"/>
      <c r="G652" s="224">
        <f t="shared" si="2037"/>
        <v>1978.2</v>
      </c>
      <c r="H652" s="224">
        <f t="shared" si="2038"/>
        <v>1925.2</v>
      </c>
      <c r="I652" s="222"/>
      <c r="J652" s="222"/>
      <c r="K652" s="222"/>
      <c r="L652" s="222"/>
      <c r="M652" s="222"/>
      <c r="N652" s="222"/>
      <c r="O652" s="222">
        <v>1978.2</v>
      </c>
      <c r="P652" s="222">
        <v>1925.2</v>
      </c>
      <c r="Q652" s="224">
        <f t="shared" si="2039"/>
        <v>1655.7</v>
      </c>
      <c r="R652" s="222"/>
      <c r="S652" s="222"/>
      <c r="T652" s="222"/>
      <c r="U652" s="222">
        <v>1655.7</v>
      </c>
      <c r="V652" s="224">
        <f t="shared" si="2040"/>
        <v>1500</v>
      </c>
      <c r="W652" s="222"/>
      <c r="X652" s="222"/>
      <c r="Y652" s="222"/>
      <c r="Z652" s="222">
        <v>1500</v>
      </c>
      <c r="AA652" s="224">
        <f t="shared" si="2041"/>
        <v>1500</v>
      </c>
      <c r="AB652" s="222"/>
      <c r="AC652" s="222"/>
      <c r="AD652" s="222"/>
      <c r="AE652" s="222">
        <v>1500</v>
      </c>
      <c r="AF652" s="224">
        <f t="shared" si="2042"/>
        <v>1500</v>
      </c>
      <c r="AG652" s="222"/>
      <c r="AH652" s="222"/>
      <c r="AI652" s="222"/>
      <c r="AJ652" s="222">
        <v>1500</v>
      </c>
      <c r="AK652" s="224">
        <f t="shared" si="2043"/>
        <v>958.4</v>
      </c>
      <c r="AL652" s="224">
        <f t="shared" si="2044"/>
        <v>925.2</v>
      </c>
      <c r="AM652" s="222"/>
      <c r="AN652" s="222"/>
      <c r="AO652" s="222"/>
      <c r="AP652" s="222"/>
      <c r="AQ652" s="222"/>
      <c r="AR652" s="222"/>
      <c r="AS652" s="222">
        <v>958.4</v>
      </c>
      <c r="AT652" s="222">
        <v>925.2</v>
      </c>
      <c r="AU652" s="224">
        <f t="shared" si="2045"/>
        <v>1655.7</v>
      </c>
      <c r="AV652" s="222"/>
      <c r="AW652" s="222"/>
      <c r="AX652" s="222"/>
      <c r="AY652" s="222">
        <v>1655.7</v>
      </c>
      <c r="AZ652" s="224">
        <f t="shared" si="2046"/>
        <v>0</v>
      </c>
      <c r="BA652" s="222"/>
      <c r="BB652" s="222"/>
      <c r="BC652" s="222"/>
      <c r="BD652" s="222"/>
      <c r="BE652" s="224">
        <f t="shared" si="2047"/>
        <v>0</v>
      </c>
      <c r="BF652" s="222"/>
      <c r="BG652" s="222"/>
      <c r="BH652" s="222"/>
      <c r="BI652" s="222"/>
      <c r="BJ652" s="224">
        <f t="shared" si="2048"/>
        <v>0</v>
      </c>
      <c r="BK652" s="222"/>
      <c r="BL652" s="222"/>
      <c r="BM652" s="222"/>
      <c r="BN652" s="222"/>
      <c r="BO652" s="224">
        <f t="shared" si="2049"/>
        <v>1978.2</v>
      </c>
      <c r="BP652" s="222"/>
      <c r="BQ652" s="222"/>
      <c r="BR652" s="222"/>
      <c r="BS652" s="222">
        <v>1978.2</v>
      </c>
      <c r="BT652" s="224">
        <f t="shared" si="2050"/>
        <v>1655.7</v>
      </c>
      <c r="BU652" s="222">
        <f t="shared" si="2059"/>
        <v>0</v>
      </c>
      <c r="BV652" s="222">
        <f t="shared" si="2060"/>
        <v>0</v>
      </c>
      <c r="BW652" s="222">
        <f t="shared" si="2061"/>
        <v>0</v>
      </c>
      <c r="BX652" s="222">
        <f t="shared" si="2062"/>
        <v>1655.7</v>
      </c>
      <c r="BY652" s="224">
        <f t="shared" si="2052"/>
        <v>1500</v>
      </c>
      <c r="BZ652" s="222">
        <f t="shared" si="2063"/>
        <v>0</v>
      </c>
      <c r="CA652" s="222">
        <f t="shared" si="2064"/>
        <v>0</v>
      </c>
      <c r="CB652" s="222">
        <f t="shared" si="2065"/>
        <v>0</v>
      </c>
      <c r="CC652" s="222">
        <f t="shared" si="2066"/>
        <v>1500</v>
      </c>
      <c r="CD652" s="224">
        <f t="shared" si="2054"/>
        <v>958.4</v>
      </c>
      <c r="CE652" s="222">
        <f t="shared" si="2067"/>
        <v>0</v>
      </c>
      <c r="CF652" s="222">
        <f t="shared" si="2068"/>
        <v>0</v>
      </c>
      <c r="CG652" s="222">
        <f t="shared" si="2069"/>
        <v>0</v>
      </c>
      <c r="CH652" s="222">
        <f t="shared" si="2070"/>
        <v>958.4</v>
      </c>
      <c r="CI652" s="224">
        <f t="shared" si="2055"/>
        <v>1655.7</v>
      </c>
      <c r="CJ652" s="222">
        <f t="shared" si="2071"/>
        <v>0</v>
      </c>
      <c r="CK652" s="222">
        <f t="shared" si="2072"/>
        <v>0</v>
      </c>
      <c r="CL652" s="222">
        <f t="shared" si="2073"/>
        <v>0</v>
      </c>
      <c r="CM652" s="222">
        <f t="shared" si="2074"/>
        <v>1655.7</v>
      </c>
      <c r="CN652" s="224">
        <f t="shared" si="2057"/>
        <v>0</v>
      </c>
      <c r="CO652" s="222">
        <f t="shared" si="2075"/>
        <v>0</v>
      </c>
      <c r="CP652" s="222">
        <f t="shared" si="2076"/>
        <v>0</v>
      </c>
      <c r="CQ652" s="222">
        <f t="shared" si="2077"/>
        <v>0</v>
      </c>
      <c r="CR652" s="222">
        <f t="shared" si="2078"/>
        <v>0</v>
      </c>
      <c r="CS652" s="209">
        <f t="shared" si="1882"/>
        <v>42692.800000000003</v>
      </c>
      <c r="CT652" s="205"/>
      <c r="CU652" s="210">
        <f t="shared" si="1961"/>
        <v>0</v>
      </c>
      <c r="CV652" s="210">
        <f t="shared" si="1961"/>
        <v>0</v>
      </c>
      <c r="CW652" s="210">
        <f t="shared" si="1851"/>
        <v>0</v>
      </c>
      <c r="CX652" s="210">
        <f t="shared" si="1852"/>
        <v>0</v>
      </c>
      <c r="CY652" s="210">
        <f t="shared" si="1853"/>
        <v>0</v>
      </c>
      <c r="CZ652" s="210">
        <f t="shared" si="1854"/>
        <v>0</v>
      </c>
      <c r="DA652" s="210">
        <f t="shared" si="1962"/>
        <v>0</v>
      </c>
      <c r="DB652" s="210">
        <f t="shared" si="1962"/>
        <v>0</v>
      </c>
      <c r="DC652" s="210">
        <f t="shared" si="1855"/>
        <v>0</v>
      </c>
      <c r="DD652" s="210">
        <f t="shared" si="1856"/>
        <v>0</v>
      </c>
      <c r="DE652" s="210">
        <f t="shared" si="1857"/>
        <v>0</v>
      </c>
      <c r="DF652" s="210">
        <f t="shared" si="1858"/>
        <v>0</v>
      </c>
      <c r="DG652" s="210">
        <f t="shared" si="1859"/>
        <v>0</v>
      </c>
      <c r="DH652" s="210">
        <f t="shared" si="1860"/>
        <v>0</v>
      </c>
      <c r="DI652" s="210">
        <f t="shared" si="1861"/>
        <v>0</v>
      </c>
      <c r="DJ652" s="210">
        <f t="shared" si="1862"/>
        <v>0</v>
      </c>
      <c r="DK652" s="210">
        <f t="shared" si="1863"/>
        <v>0</v>
      </c>
      <c r="DL652" s="210">
        <f t="shared" si="1864"/>
        <v>0</v>
      </c>
      <c r="DN652" s="210">
        <f t="shared" si="1985"/>
        <v>0</v>
      </c>
      <c r="DO652" s="210">
        <f t="shared" si="1985"/>
        <v>0</v>
      </c>
      <c r="DP652" s="210">
        <f t="shared" si="1985"/>
        <v>0</v>
      </c>
      <c r="DQ652" s="210">
        <f t="shared" si="1985"/>
        <v>0</v>
      </c>
      <c r="DR652" s="210">
        <f t="shared" si="1985"/>
        <v>0</v>
      </c>
      <c r="DS652" s="210">
        <f t="shared" si="1985"/>
        <v>0</v>
      </c>
      <c r="DT652" s="210">
        <f t="shared" si="1983"/>
        <v>0</v>
      </c>
      <c r="DU652" s="210">
        <f t="shared" si="1983"/>
        <v>0</v>
      </c>
      <c r="DV652" s="210">
        <f t="shared" si="1983"/>
        <v>0</v>
      </c>
      <c r="DW652" s="210">
        <f t="shared" si="1983"/>
        <v>0</v>
      </c>
      <c r="DX652" s="210">
        <f t="shared" si="1983"/>
        <v>0</v>
      </c>
      <c r="DY652" s="210">
        <f t="shared" si="1983"/>
        <v>0</v>
      </c>
      <c r="DZ652" s="210">
        <f t="shared" si="1983"/>
        <v>0</v>
      </c>
      <c r="EA652" s="210">
        <f t="shared" si="1983"/>
        <v>0</v>
      </c>
      <c r="EB652" s="210">
        <f t="shared" si="1984"/>
        <v>0</v>
      </c>
      <c r="EC652" s="210">
        <f t="shared" si="1984"/>
        <v>0</v>
      </c>
      <c r="ED652" s="210">
        <f t="shared" si="1984"/>
        <v>0</v>
      </c>
      <c r="EE652" s="210">
        <f t="shared" si="1984"/>
        <v>0</v>
      </c>
      <c r="EF652" s="210">
        <f t="shared" si="1984"/>
        <v>0</v>
      </c>
      <c r="EG652" s="210">
        <f t="shared" si="1850"/>
        <v>0</v>
      </c>
      <c r="EH652" s="210">
        <f t="shared" si="1850"/>
        <v>0</v>
      </c>
      <c r="EI652" s="210">
        <f t="shared" si="1850"/>
        <v>0</v>
      </c>
      <c r="EJ652" s="210">
        <f t="shared" si="1850"/>
        <v>0</v>
      </c>
      <c r="EK652" s="210">
        <f t="shared" si="1850"/>
        <v>0</v>
      </c>
      <c r="EL652" s="210">
        <f t="shared" si="1850"/>
        <v>0</v>
      </c>
      <c r="EM652" s="210">
        <f t="shared" si="2034"/>
        <v>0</v>
      </c>
      <c r="EN652" s="210">
        <f t="shared" si="2034"/>
        <v>0</v>
      </c>
      <c r="EO652" s="210">
        <f t="shared" si="2034"/>
        <v>0</v>
      </c>
      <c r="EP652" s="210">
        <f t="shared" si="2034"/>
        <v>0</v>
      </c>
      <c r="EQ652" s="210">
        <f t="shared" si="2034"/>
        <v>0</v>
      </c>
      <c r="ES652" s="210">
        <f t="shared" si="1865"/>
        <v>0</v>
      </c>
      <c r="ET652" s="210">
        <f t="shared" si="1866"/>
        <v>0</v>
      </c>
      <c r="EU652" s="210">
        <f t="shared" si="1867"/>
        <v>0</v>
      </c>
      <c r="EV652" s="210">
        <f t="shared" si="1868"/>
        <v>0</v>
      </c>
      <c r="EW652" s="210">
        <f t="shared" si="1869"/>
        <v>0</v>
      </c>
      <c r="EX652" s="210">
        <f t="shared" si="1870"/>
        <v>0</v>
      </c>
      <c r="EY652" s="210">
        <f t="shared" si="1871"/>
        <v>0</v>
      </c>
      <c r="EZ652" s="210">
        <f t="shared" si="1872"/>
        <v>0</v>
      </c>
      <c r="FA652" s="210">
        <f t="shared" si="1873"/>
        <v>0</v>
      </c>
      <c r="FB652" s="210">
        <f t="shared" si="1874"/>
        <v>0</v>
      </c>
      <c r="FC652" s="210">
        <f t="shared" si="1875"/>
        <v>0</v>
      </c>
      <c r="FD652" s="210">
        <f t="shared" si="1876"/>
        <v>0</v>
      </c>
      <c r="FE652" s="210">
        <f t="shared" si="1877"/>
        <v>0</v>
      </c>
      <c r="FF652" s="210">
        <f t="shared" si="1878"/>
        <v>0</v>
      </c>
      <c r="FG652" s="210">
        <f t="shared" si="1879"/>
        <v>0</v>
      </c>
      <c r="FI652" s="211">
        <f t="shared" si="1781"/>
        <v>0</v>
      </c>
      <c r="FJ652" s="211">
        <f t="shared" si="1782"/>
        <v>0</v>
      </c>
      <c r="FK652" s="211">
        <f t="shared" si="1783"/>
        <v>0</v>
      </c>
      <c r="FL652" s="211">
        <f t="shared" si="1784"/>
        <v>0</v>
      </c>
      <c r="FM652" s="211">
        <f t="shared" si="1785"/>
        <v>0</v>
      </c>
      <c r="FN652" s="211">
        <f t="shared" si="1786"/>
        <v>0</v>
      </c>
      <c r="FO652" s="211">
        <f t="shared" si="1787"/>
        <v>0</v>
      </c>
      <c r="FP652" s="211">
        <f t="shared" si="1788"/>
        <v>0</v>
      </c>
      <c r="FQ652" s="211">
        <f t="shared" si="1789"/>
        <v>0</v>
      </c>
      <c r="FR652" s="211">
        <f t="shared" si="1790"/>
        <v>0</v>
      </c>
      <c r="FS652" s="211">
        <f t="shared" si="1791"/>
        <v>0</v>
      </c>
      <c r="FT652" s="211">
        <f t="shared" si="1792"/>
        <v>0</v>
      </c>
      <c r="FU652" s="211">
        <f t="shared" si="1793"/>
        <v>0</v>
      </c>
      <c r="FV652" s="211">
        <f t="shared" si="1794"/>
        <v>0</v>
      </c>
      <c r="FW652" s="211">
        <f t="shared" si="1795"/>
        <v>0</v>
      </c>
      <c r="FX652" s="211">
        <f t="shared" si="1796"/>
        <v>0</v>
      </c>
      <c r="FY652" s="211">
        <f t="shared" si="1797"/>
        <v>0</v>
      </c>
      <c r="FZ652" s="211">
        <f t="shared" si="1798"/>
        <v>0</v>
      </c>
      <c r="GA652" s="211">
        <f t="shared" si="1799"/>
        <v>0</v>
      </c>
      <c r="GB652" s="211">
        <f t="shared" si="1800"/>
        <v>0</v>
      </c>
      <c r="GC652" s="211">
        <f t="shared" si="1801"/>
        <v>0</v>
      </c>
      <c r="GD652" s="211">
        <f t="shared" si="1802"/>
        <v>0</v>
      </c>
      <c r="GE652" s="211">
        <f t="shared" si="1803"/>
        <v>0</v>
      </c>
      <c r="GF652" s="211">
        <f t="shared" si="1804"/>
        <v>0</v>
      </c>
      <c r="GG652" s="211">
        <f t="shared" si="1805"/>
        <v>0</v>
      </c>
      <c r="GH652" s="211">
        <f t="shared" si="1806"/>
        <v>0</v>
      </c>
      <c r="GI652" s="211">
        <f t="shared" si="1807"/>
        <v>0</v>
      </c>
      <c r="GJ652" s="211">
        <f t="shared" si="1808"/>
        <v>0</v>
      </c>
      <c r="GK652" s="211">
        <f t="shared" si="1809"/>
        <v>0</v>
      </c>
      <c r="GL652" s="211">
        <f t="shared" si="1810"/>
        <v>0</v>
      </c>
    </row>
    <row r="653" spans="1:194" ht="30">
      <c r="A653" s="135" t="s">
        <v>1337</v>
      </c>
      <c r="B653" s="135" t="s">
        <v>1336</v>
      </c>
      <c r="C653" s="53" t="s">
        <v>711</v>
      </c>
      <c r="D653" s="220">
        <v>6605</v>
      </c>
      <c r="E653" s="223">
        <v>4</v>
      </c>
      <c r="F653" s="223"/>
      <c r="G653" s="224">
        <f t="shared" si="2037"/>
        <v>0</v>
      </c>
      <c r="H653" s="224">
        <f t="shared" si="2038"/>
        <v>0</v>
      </c>
      <c r="I653" s="222"/>
      <c r="J653" s="222"/>
      <c r="K653" s="222"/>
      <c r="L653" s="222"/>
      <c r="M653" s="222"/>
      <c r="N653" s="222"/>
      <c r="O653" s="222"/>
      <c r="P653" s="222"/>
      <c r="Q653" s="224">
        <f t="shared" si="2039"/>
        <v>0</v>
      </c>
      <c r="R653" s="222"/>
      <c r="S653" s="222"/>
      <c r="T653" s="222"/>
      <c r="U653" s="222"/>
      <c r="V653" s="224">
        <f t="shared" si="2040"/>
        <v>0</v>
      </c>
      <c r="W653" s="222"/>
      <c r="X653" s="222"/>
      <c r="Y653" s="222"/>
      <c r="Z653" s="222"/>
      <c r="AA653" s="224">
        <f t="shared" si="2041"/>
        <v>0</v>
      </c>
      <c r="AB653" s="222"/>
      <c r="AC653" s="222"/>
      <c r="AD653" s="222"/>
      <c r="AE653" s="222"/>
      <c r="AF653" s="224">
        <f t="shared" si="2042"/>
        <v>0</v>
      </c>
      <c r="AG653" s="222"/>
      <c r="AH653" s="222"/>
      <c r="AI653" s="222"/>
      <c r="AJ653" s="222"/>
      <c r="AK653" s="224">
        <f t="shared" si="2043"/>
        <v>0</v>
      </c>
      <c r="AL653" s="224">
        <f t="shared" si="2044"/>
        <v>0</v>
      </c>
      <c r="AM653" s="222"/>
      <c r="AN653" s="222"/>
      <c r="AO653" s="222"/>
      <c r="AP653" s="222"/>
      <c r="AQ653" s="222"/>
      <c r="AR653" s="222"/>
      <c r="AS653" s="222"/>
      <c r="AT653" s="222"/>
      <c r="AU653" s="224">
        <f t="shared" si="2045"/>
        <v>0</v>
      </c>
      <c r="AV653" s="222"/>
      <c r="AW653" s="222"/>
      <c r="AX653" s="222"/>
      <c r="AY653" s="222"/>
      <c r="AZ653" s="224">
        <f t="shared" si="2046"/>
        <v>0</v>
      </c>
      <c r="BA653" s="222"/>
      <c r="BB653" s="222"/>
      <c r="BC653" s="222"/>
      <c r="BD653" s="222"/>
      <c r="BE653" s="224">
        <f t="shared" si="2047"/>
        <v>0</v>
      </c>
      <c r="BF653" s="222"/>
      <c r="BG653" s="222"/>
      <c r="BH653" s="222"/>
      <c r="BI653" s="222"/>
      <c r="BJ653" s="224">
        <f t="shared" si="2048"/>
        <v>0</v>
      </c>
      <c r="BK653" s="222"/>
      <c r="BL653" s="222"/>
      <c r="BM653" s="222"/>
      <c r="BN653" s="222"/>
      <c r="BO653" s="224">
        <f t="shared" si="2049"/>
        <v>0</v>
      </c>
      <c r="BP653" s="222"/>
      <c r="BQ653" s="222"/>
      <c r="BR653" s="222"/>
      <c r="BS653" s="222"/>
      <c r="BT653" s="224">
        <f t="shared" si="2050"/>
        <v>0</v>
      </c>
      <c r="BU653" s="222">
        <f t="shared" si="2059"/>
        <v>0</v>
      </c>
      <c r="BV653" s="222">
        <f t="shared" si="2060"/>
        <v>0</v>
      </c>
      <c r="BW653" s="222">
        <f t="shared" si="2061"/>
        <v>0</v>
      </c>
      <c r="BX653" s="222">
        <f t="shared" si="2062"/>
        <v>0</v>
      </c>
      <c r="BY653" s="224">
        <f t="shared" si="2052"/>
        <v>0</v>
      </c>
      <c r="BZ653" s="222">
        <f t="shared" si="2063"/>
        <v>0</v>
      </c>
      <c r="CA653" s="222">
        <f t="shared" si="2064"/>
        <v>0</v>
      </c>
      <c r="CB653" s="222">
        <f t="shared" si="2065"/>
        <v>0</v>
      </c>
      <c r="CC653" s="222">
        <f t="shared" si="2066"/>
        <v>0</v>
      </c>
      <c r="CD653" s="224">
        <f t="shared" si="2054"/>
        <v>0</v>
      </c>
      <c r="CE653" s="222">
        <f t="shared" si="2067"/>
        <v>0</v>
      </c>
      <c r="CF653" s="222">
        <f t="shared" si="2068"/>
        <v>0</v>
      </c>
      <c r="CG653" s="222">
        <f t="shared" si="2069"/>
        <v>0</v>
      </c>
      <c r="CH653" s="222">
        <f t="shared" si="2070"/>
        <v>0</v>
      </c>
      <c r="CI653" s="224">
        <f t="shared" si="2055"/>
        <v>0</v>
      </c>
      <c r="CJ653" s="222">
        <f t="shared" si="2071"/>
        <v>0</v>
      </c>
      <c r="CK653" s="222">
        <f t="shared" si="2072"/>
        <v>0</v>
      </c>
      <c r="CL653" s="222">
        <f t="shared" si="2073"/>
        <v>0</v>
      </c>
      <c r="CM653" s="222">
        <f t="shared" si="2074"/>
        <v>0</v>
      </c>
      <c r="CN653" s="224">
        <f t="shared" si="2057"/>
        <v>0</v>
      </c>
      <c r="CO653" s="222">
        <f t="shared" si="2075"/>
        <v>0</v>
      </c>
      <c r="CP653" s="222">
        <f t="shared" si="2076"/>
        <v>0</v>
      </c>
      <c r="CQ653" s="222">
        <f t="shared" si="2077"/>
        <v>0</v>
      </c>
      <c r="CR653" s="222">
        <f t="shared" si="2078"/>
        <v>0</v>
      </c>
      <c r="CS653" s="209">
        <f t="shared" si="1882"/>
        <v>0</v>
      </c>
      <c r="CT653" s="205"/>
      <c r="CU653" s="210">
        <f t="shared" si="1961"/>
        <v>0</v>
      </c>
      <c r="CV653" s="210">
        <f t="shared" si="1961"/>
        <v>0</v>
      </c>
      <c r="CW653" s="210">
        <f t="shared" si="1851"/>
        <v>0</v>
      </c>
      <c r="CX653" s="210">
        <f t="shared" si="1852"/>
        <v>0</v>
      </c>
      <c r="CY653" s="210">
        <f t="shared" si="1853"/>
        <v>0</v>
      </c>
      <c r="CZ653" s="210">
        <f t="shared" si="1854"/>
        <v>0</v>
      </c>
      <c r="DA653" s="210">
        <f t="shared" si="1962"/>
        <v>0</v>
      </c>
      <c r="DB653" s="210">
        <f t="shared" si="1962"/>
        <v>0</v>
      </c>
      <c r="DC653" s="210">
        <f t="shared" si="1855"/>
        <v>0</v>
      </c>
      <c r="DD653" s="210">
        <f t="shared" si="1856"/>
        <v>0</v>
      </c>
      <c r="DE653" s="210">
        <f t="shared" si="1857"/>
        <v>0</v>
      </c>
      <c r="DF653" s="210">
        <f t="shared" si="1858"/>
        <v>0</v>
      </c>
      <c r="DG653" s="210">
        <f t="shared" si="1859"/>
        <v>0</v>
      </c>
      <c r="DH653" s="210">
        <f t="shared" si="1860"/>
        <v>0</v>
      </c>
      <c r="DI653" s="210">
        <f t="shared" si="1861"/>
        <v>0</v>
      </c>
      <c r="DJ653" s="210">
        <f t="shared" si="1862"/>
        <v>0</v>
      </c>
      <c r="DK653" s="210">
        <f t="shared" si="1863"/>
        <v>0</v>
      </c>
      <c r="DL653" s="210">
        <f t="shared" si="1864"/>
        <v>0</v>
      </c>
      <c r="DN653" s="210">
        <f t="shared" si="1985"/>
        <v>0</v>
      </c>
      <c r="DO653" s="210">
        <f t="shared" si="1985"/>
        <v>0</v>
      </c>
      <c r="DP653" s="210">
        <f t="shared" si="1985"/>
        <v>0</v>
      </c>
      <c r="DQ653" s="210">
        <f t="shared" si="1985"/>
        <v>0</v>
      </c>
      <c r="DR653" s="210">
        <f t="shared" si="1985"/>
        <v>0</v>
      </c>
      <c r="DS653" s="210">
        <f t="shared" si="1985"/>
        <v>0</v>
      </c>
      <c r="DT653" s="210">
        <f t="shared" si="1983"/>
        <v>0</v>
      </c>
      <c r="DU653" s="210">
        <f t="shared" si="1983"/>
        <v>0</v>
      </c>
      <c r="DV653" s="210">
        <f t="shared" si="1983"/>
        <v>0</v>
      </c>
      <c r="DW653" s="210">
        <f t="shared" si="1983"/>
        <v>0</v>
      </c>
      <c r="DX653" s="210">
        <f t="shared" si="1983"/>
        <v>0</v>
      </c>
      <c r="DY653" s="210">
        <f t="shared" si="1983"/>
        <v>0</v>
      </c>
      <c r="DZ653" s="210">
        <f t="shared" si="1983"/>
        <v>0</v>
      </c>
      <c r="EA653" s="210">
        <f t="shared" si="1983"/>
        <v>0</v>
      </c>
      <c r="EB653" s="210">
        <f t="shared" si="1984"/>
        <v>0</v>
      </c>
      <c r="EC653" s="210">
        <f t="shared" si="1984"/>
        <v>0</v>
      </c>
      <c r="ED653" s="210">
        <f t="shared" si="1984"/>
        <v>0</v>
      </c>
      <c r="EE653" s="210">
        <f t="shared" si="1984"/>
        <v>0</v>
      </c>
      <c r="EF653" s="210">
        <f t="shared" si="1984"/>
        <v>0</v>
      </c>
      <c r="EG653" s="210">
        <f t="shared" si="1850"/>
        <v>0</v>
      </c>
      <c r="EH653" s="210">
        <f t="shared" si="1850"/>
        <v>0</v>
      </c>
      <c r="EI653" s="210">
        <f t="shared" si="1850"/>
        <v>0</v>
      </c>
      <c r="EJ653" s="210">
        <f t="shared" si="1850"/>
        <v>0</v>
      </c>
      <c r="EK653" s="210">
        <f t="shared" si="1850"/>
        <v>0</v>
      </c>
      <c r="EL653" s="210">
        <f t="shared" si="1850"/>
        <v>0</v>
      </c>
      <c r="EM653" s="210">
        <f t="shared" si="2034"/>
        <v>0</v>
      </c>
      <c r="EN653" s="210">
        <f t="shared" si="2034"/>
        <v>0</v>
      </c>
      <c r="EO653" s="210">
        <f t="shared" si="2034"/>
        <v>0</v>
      </c>
      <c r="EP653" s="210">
        <f t="shared" si="2034"/>
        <v>0</v>
      </c>
      <c r="EQ653" s="210">
        <f t="shared" si="2034"/>
        <v>0</v>
      </c>
      <c r="ES653" s="210">
        <f t="shared" si="1865"/>
        <v>0</v>
      </c>
      <c r="ET653" s="210">
        <f t="shared" si="1866"/>
        <v>0</v>
      </c>
      <c r="EU653" s="210">
        <f t="shared" si="1867"/>
        <v>0</v>
      </c>
      <c r="EV653" s="210">
        <f t="shared" si="1868"/>
        <v>0</v>
      </c>
      <c r="EW653" s="210">
        <f t="shared" si="1869"/>
        <v>0</v>
      </c>
      <c r="EX653" s="210">
        <f t="shared" si="1870"/>
        <v>0</v>
      </c>
      <c r="EY653" s="210">
        <f t="shared" si="1871"/>
        <v>0</v>
      </c>
      <c r="EZ653" s="210">
        <f t="shared" si="1872"/>
        <v>0</v>
      </c>
      <c r="FA653" s="210">
        <f t="shared" si="1873"/>
        <v>0</v>
      </c>
      <c r="FB653" s="210">
        <f t="shared" si="1874"/>
        <v>0</v>
      </c>
      <c r="FC653" s="210">
        <f t="shared" si="1875"/>
        <v>0</v>
      </c>
      <c r="FD653" s="210">
        <f t="shared" si="1876"/>
        <v>0</v>
      </c>
      <c r="FE653" s="210">
        <f t="shared" si="1877"/>
        <v>0</v>
      </c>
      <c r="FF653" s="210">
        <f t="shared" si="1878"/>
        <v>0</v>
      </c>
      <c r="FG653" s="210">
        <f t="shared" si="1879"/>
        <v>0</v>
      </c>
      <c r="FI653" s="211">
        <f t="shared" si="1781"/>
        <v>0</v>
      </c>
      <c r="FJ653" s="211">
        <f t="shared" si="1782"/>
        <v>0</v>
      </c>
      <c r="FK653" s="211">
        <f t="shared" si="1783"/>
        <v>0</v>
      </c>
      <c r="FL653" s="211">
        <f t="shared" si="1784"/>
        <v>0</v>
      </c>
      <c r="FM653" s="211">
        <f t="shared" si="1785"/>
        <v>0</v>
      </c>
      <c r="FN653" s="211">
        <f t="shared" si="1786"/>
        <v>0</v>
      </c>
      <c r="FO653" s="211">
        <f t="shared" si="1787"/>
        <v>0</v>
      </c>
      <c r="FP653" s="211">
        <f t="shared" si="1788"/>
        <v>0</v>
      </c>
      <c r="FQ653" s="211">
        <f t="shared" si="1789"/>
        <v>0</v>
      </c>
      <c r="FR653" s="211">
        <f t="shared" si="1790"/>
        <v>0</v>
      </c>
      <c r="FS653" s="211">
        <f t="shared" si="1791"/>
        <v>0</v>
      </c>
      <c r="FT653" s="211">
        <f t="shared" si="1792"/>
        <v>0</v>
      </c>
      <c r="FU653" s="211">
        <f t="shared" si="1793"/>
        <v>0</v>
      </c>
      <c r="FV653" s="211">
        <f t="shared" si="1794"/>
        <v>0</v>
      </c>
      <c r="FW653" s="211">
        <f t="shared" si="1795"/>
        <v>0</v>
      </c>
      <c r="FX653" s="211">
        <f t="shared" si="1796"/>
        <v>0</v>
      </c>
      <c r="FY653" s="211">
        <f t="shared" si="1797"/>
        <v>0</v>
      </c>
      <c r="FZ653" s="211">
        <f t="shared" si="1798"/>
        <v>0</v>
      </c>
      <c r="GA653" s="211">
        <f t="shared" si="1799"/>
        <v>0</v>
      </c>
      <c r="GB653" s="211">
        <f t="shared" si="1800"/>
        <v>0</v>
      </c>
      <c r="GC653" s="211">
        <f t="shared" si="1801"/>
        <v>0</v>
      </c>
      <c r="GD653" s="211">
        <f t="shared" si="1802"/>
        <v>0</v>
      </c>
      <c r="GE653" s="211">
        <f t="shared" si="1803"/>
        <v>0</v>
      </c>
      <c r="GF653" s="211">
        <f t="shared" si="1804"/>
        <v>0</v>
      </c>
      <c r="GG653" s="211">
        <f t="shared" si="1805"/>
        <v>0</v>
      </c>
      <c r="GH653" s="211">
        <f t="shared" si="1806"/>
        <v>0</v>
      </c>
      <c r="GI653" s="211">
        <f t="shared" si="1807"/>
        <v>0</v>
      </c>
      <c r="GJ653" s="211">
        <f t="shared" si="1808"/>
        <v>0</v>
      </c>
      <c r="GK653" s="211">
        <f t="shared" si="1809"/>
        <v>0</v>
      </c>
      <c r="GL653" s="211">
        <f t="shared" si="1810"/>
        <v>0</v>
      </c>
    </row>
    <row r="654" spans="1:194" ht="30">
      <c r="A654" s="135" t="s">
        <v>1337</v>
      </c>
      <c r="B654" s="135" t="s">
        <v>1336</v>
      </c>
      <c r="C654" s="53" t="s">
        <v>712</v>
      </c>
      <c r="D654" s="220">
        <v>6606</v>
      </c>
      <c r="E654" s="223">
        <v>4</v>
      </c>
      <c r="F654" s="223"/>
      <c r="G654" s="224">
        <f t="shared" si="2037"/>
        <v>0</v>
      </c>
      <c r="H654" s="224">
        <f t="shared" si="2038"/>
        <v>0</v>
      </c>
      <c r="I654" s="222"/>
      <c r="J654" s="222"/>
      <c r="K654" s="222"/>
      <c r="L654" s="222"/>
      <c r="M654" s="222"/>
      <c r="N654" s="222"/>
      <c r="O654" s="222"/>
      <c r="P654" s="222"/>
      <c r="Q654" s="224">
        <f t="shared" si="2039"/>
        <v>0</v>
      </c>
      <c r="R654" s="222"/>
      <c r="S654" s="222"/>
      <c r="T654" s="222"/>
      <c r="U654" s="222"/>
      <c r="V654" s="224">
        <f t="shared" si="2040"/>
        <v>0</v>
      </c>
      <c r="W654" s="222"/>
      <c r="X654" s="222"/>
      <c r="Y654" s="222"/>
      <c r="Z654" s="222"/>
      <c r="AA654" s="224">
        <f t="shared" si="2041"/>
        <v>0</v>
      </c>
      <c r="AB654" s="222"/>
      <c r="AC654" s="222"/>
      <c r="AD654" s="222"/>
      <c r="AE654" s="222"/>
      <c r="AF654" s="224">
        <f t="shared" si="2042"/>
        <v>0</v>
      </c>
      <c r="AG654" s="222"/>
      <c r="AH654" s="222"/>
      <c r="AI654" s="222"/>
      <c r="AJ654" s="222"/>
      <c r="AK654" s="224">
        <f t="shared" si="2043"/>
        <v>0</v>
      </c>
      <c r="AL654" s="224">
        <f t="shared" si="2044"/>
        <v>0</v>
      </c>
      <c r="AM654" s="222"/>
      <c r="AN654" s="222"/>
      <c r="AO654" s="222"/>
      <c r="AP654" s="222"/>
      <c r="AQ654" s="222"/>
      <c r="AR654" s="222"/>
      <c r="AS654" s="222"/>
      <c r="AT654" s="222"/>
      <c r="AU654" s="224">
        <f t="shared" si="2045"/>
        <v>0</v>
      </c>
      <c r="AV654" s="222"/>
      <c r="AW654" s="222"/>
      <c r="AX654" s="222"/>
      <c r="AY654" s="222"/>
      <c r="AZ654" s="224">
        <f t="shared" si="2046"/>
        <v>0</v>
      </c>
      <c r="BA654" s="222"/>
      <c r="BB654" s="222"/>
      <c r="BC654" s="222"/>
      <c r="BD654" s="222"/>
      <c r="BE654" s="224">
        <f t="shared" si="2047"/>
        <v>0</v>
      </c>
      <c r="BF654" s="222"/>
      <c r="BG654" s="222"/>
      <c r="BH654" s="222"/>
      <c r="BI654" s="222"/>
      <c r="BJ654" s="224">
        <f t="shared" si="2048"/>
        <v>0</v>
      </c>
      <c r="BK654" s="222"/>
      <c r="BL654" s="222"/>
      <c r="BM654" s="222"/>
      <c r="BN654" s="222"/>
      <c r="BO654" s="224">
        <f t="shared" si="2049"/>
        <v>0</v>
      </c>
      <c r="BP654" s="222"/>
      <c r="BQ654" s="222"/>
      <c r="BR654" s="222"/>
      <c r="BS654" s="222"/>
      <c r="BT654" s="224">
        <f t="shared" si="2050"/>
        <v>0</v>
      </c>
      <c r="BU654" s="222">
        <f t="shared" si="2059"/>
        <v>0</v>
      </c>
      <c r="BV654" s="222">
        <f t="shared" si="2060"/>
        <v>0</v>
      </c>
      <c r="BW654" s="222">
        <f t="shared" si="2061"/>
        <v>0</v>
      </c>
      <c r="BX654" s="222">
        <f t="shared" si="2062"/>
        <v>0</v>
      </c>
      <c r="BY654" s="224">
        <f t="shared" si="2052"/>
        <v>0</v>
      </c>
      <c r="BZ654" s="222">
        <f t="shared" si="2063"/>
        <v>0</v>
      </c>
      <c r="CA654" s="222">
        <f t="shared" si="2064"/>
        <v>0</v>
      </c>
      <c r="CB654" s="222">
        <f t="shared" si="2065"/>
        <v>0</v>
      </c>
      <c r="CC654" s="222">
        <f t="shared" si="2066"/>
        <v>0</v>
      </c>
      <c r="CD654" s="224">
        <f t="shared" si="2054"/>
        <v>0</v>
      </c>
      <c r="CE654" s="222">
        <f t="shared" si="2067"/>
        <v>0</v>
      </c>
      <c r="CF654" s="222">
        <f t="shared" si="2068"/>
        <v>0</v>
      </c>
      <c r="CG654" s="222">
        <f t="shared" si="2069"/>
        <v>0</v>
      </c>
      <c r="CH654" s="222">
        <f t="shared" si="2070"/>
        <v>0</v>
      </c>
      <c r="CI654" s="224">
        <f t="shared" si="2055"/>
        <v>0</v>
      </c>
      <c r="CJ654" s="222">
        <f t="shared" si="2071"/>
        <v>0</v>
      </c>
      <c r="CK654" s="222">
        <f t="shared" si="2072"/>
        <v>0</v>
      </c>
      <c r="CL654" s="222">
        <f t="shared" si="2073"/>
        <v>0</v>
      </c>
      <c r="CM654" s="222">
        <f t="shared" si="2074"/>
        <v>0</v>
      </c>
      <c r="CN654" s="224">
        <f t="shared" si="2057"/>
        <v>0</v>
      </c>
      <c r="CO654" s="222">
        <f t="shared" si="2075"/>
        <v>0</v>
      </c>
      <c r="CP654" s="222">
        <f t="shared" si="2076"/>
        <v>0</v>
      </c>
      <c r="CQ654" s="222">
        <f t="shared" si="2077"/>
        <v>0</v>
      </c>
      <c r="CR654" s="222">
        <f t="shared" si="2078"/>
        <v>0</v>
      </c>
      <c r="CS654" s="209">
        <f t="shared" si="1882"/>
        <v>0</v>
      </c>
      <c r="CT654" s="205"/>
      <c r="CU654" s="210">
        <f t="shared" si="1961"/>
        <v>0</v>
      </c>
      <c r="CV654" s="210">
        <f t="shared" si="1961"/>
        <v>0</v>
      </c>
      <c r="CW654" s="210">
        <f t="shared" si="1851"/>
        <v>0</v>
      </c>
      <c r="CX654" s="210">
        <f t="shared" si="1852"/>
        <v>0</v>
      </c>
      <c r="CY654" s="210">
        <f t="shared" si="1853"/>
        <v>0</v>
      </c>
      <c r="CZ654" s="210">
        <f t="shared" si="1854"/>
        <v>0</v>
      </c>
      <c r="DA654" s="210">
        <f t="shared" si="1962"/>
        <v>0</v>
      </c>
      <c r="DB654" s="210">
        <f t="shared" si="1962"/>
        <v>0</v>
      </c>
      <c r="DC654" s="210">
        <f t="shared" si="1855"/>
        <v>0</v>
      </c>
      <c r="DD654" s="210">
        <f t="shared" si="1856"/>
        <v>0</v>
      </c>
      <c r="DE654" s="210">
        <f t="shared" si="1857"/>
        <v>0</v>
      </c>
      <c r="DF654" s="210">
        <f t="shared" si="1858"/>
        <v>0</v>
      </c>
      <c r="DG654" s="210">
        <f t="shared" si="1859"/>
        <v>0</v>
      </c>
      <c r="DH654" s="210">
        <f t="shared" si="1860"/>
        <v>0</v>
      </c>
      <c r="DI654" s="210">
        <f t="shared" si="1861"/>
        <v>0</v>
      </c>
      <c r="DJ654" s="210">
        <f t="shared" si="1862"/>
        <v>0</v>
      </c>
      <c r="DK654" s="210">
        <f t="shared" si="1863"/>
        <v>0</v>
      </c>
      <c r="DL654" s="210">
        <f t="shared" si="1864"/>
        <v>0</v>
      </c>
      <c r="DN654" s="210">
        <f t="shared" si="1985"/>
        <v>0</v>
      </c>
      <c r="DO654" s="210">
        <f t="shared" si="1985"/>
        <v>0</v>
      </c>
      <c r="DP654" s="210">
        <f t="shared" si="1985"/>
        <v>0</v>
      </c>
      <c r="DQ654" s="210">
        <f t="shared" si="1985"/>
        <v>0</v>
      </c>
      <c r="DR654" s="210">
        <f t="shared" si="1985"/>
        <v>0</v>
      </c>
      <c r="DS654" s="210">
        <f t="shared" si="1985"/>
        <v>0</v>
      </c>
      <c r="DT654" s="210">
        <f t="shared" si="1983"/>
        <v>0</v>
      </c>
      <c r="DU654" s="210">
        <f t="shared" si="1983"/>
        <v>0</v>
      </c>
      <c r="DV654" s="210">
        <f t="shared" si="1983"/>
        <v>0</v>
      </c>
      <c r="DW654" s="210">
        <f t="shared" si="1983"/>
        <v>0</v>
      </c>
      <c r="DX654" s="210">
        <f t="shared" si="1983"/>
        <v>0</v>
      </c>
      <c r="DY654" s="210">
        <f t="shared" si="1983"/>
        <v>0</v>
      </c>
      <c r="DZ654" s="210">
        <f t="shared" si="1983"/>
        <v>0</v>
      </c>
      <c r="EA654" s="210">
        <f t="shared" si="1983"/>
        <v>0</v>
      </c>
      <c r="EB654" s="210">
        <f t="shared" si="1984"/>
        <v>0</v>
      </c>
      <c r="EC654" s="210">
        <f t="shared" si="1984"/>
        <v>0</v>
      </c>
      <c r="ED654" s="210">
        <f t="shared" si="1984"/>
        <v>0</v>
      </c>
      <c r="EE654" s="210">
        <f t="shared" si="1984"/>
        <v>0</v>
      </c>
      <c r="EF654" s="210">
        <f t="shared" si="1984"/>
        <v>0</v>
      </c>
      <c r="EG654" s="210">
        <f t="shared" si="1850"/>
        <v>0</v>
      </c>
      <c r="EH654" s="210">
        <f t="shared" si="1850"/>
        <v>0</v>
      </c>
      <c r="EI654" s="210">
        <f t="shared" si="1850"/>
        <v>0</v>
      </c>
      <c r="EJ654" s="210">
        <f t="shared" si="1850"/>
        <v>0</v>
      </c>
      <c r="EK654" s="210">
        <f t="shared" si="1850"/>
        <v>0</v>
      </c>
      <c r="EL654" s="210">
        <f t="shared" si="1850"/>
        <v>0</v>
      </c>
      <c r="EM654" s="210">
        <f t="shared" si="2034"/>
        <v>0</v>
      </c>
      <c r="EN654" s="210">
        <f t="shared" si="2034"/>
        <v>0</v>
      </c>
      <c r="EO654" s="210">
        <f t="shared" si="2034"/>
        <v>0</v>
      </c>
      <c r="EP654" s="210">
        <f t="shared" si="2034"/>
        <v>0</v>
      </c>
      <c r="EQ654" s="210">
        <f t="shared" si="2034"/>
        <v>0</v>
      </c>
      <c r="ES654" s="210">
        <f t="shared" si="1865"/>
        <v>0</v>
      </c>
      <c r="ET654" s="210">
        <f t="shared" si="1866"/>
        <v>0</v>
      </c>
      <c r="EU654" s="210">
        <f t="shared" si="1867"/>
        <v>0</v>
      </c>
      <c r="EV654" s="210">
        <f t="shared" si="1868"/>
        <v>0</v>
      </c>
      <c r="EW654" s="210">
        <f t="shared" si="1869"/>
        <v>0</v>
      </c>
      <c r="EX654" s="210">
        <f t="shared" si="1870"/>
        <v>0</v>
      </c>
      <c r="EY654" s="210">
        <f t="shared" si="1871"/>
        <v>0</v>
      </c>
      <c r="EZ654" s="210">
        <f t="shared" si="1872"/>
        <v>0</v>
      </c>
      <c r="FA654" s="210">
        <f t="shared" si="1873"/>
        <v>0</v>
      </c>
      <c r="FB654" s="210">
        <f t="shared" si="1874"/>
        <v>0</v>
      </c>
      <c r="FC654" s="210">
        <f t="shared" si="1875"/>
        <v>0</v>
      </c>
      <c r="FD654" s="210">
        <f t="shared" si="1876"/>
        <v>0</v>
      </c>
      <c r="FE654" s="210">
        <f t="shared" si="1877"/>
        <v>0</v>
      </c>
      <c r="FF654" s="210">
        <f t="shared" si="1878"/>
        <v>0</v>
      </c>
      <c r="FG654" s="210">
        <f t="shared" si="1879"/>
        <v>0</v>
      </c>
      <c r="FI654" s="211">
        <f t="shared" ref="FI654:FI717" si="2079">IF((BO654-G654)&gt;0,0,BO654-G654)</f>
        <v>0</v>
      </c>
      <c r="FJ654" s="211">
        <f t="shared" ref="FJ654:FJ717" si="2080">IF((BP654-I654)&gt;0,0,BP654-I654)</f>
        <v>0</v>
      </c>
      <c r="FK654" s="211">
        <f t="shared" ref="FK654:FK717" si="2081">IF((BQ654-K654)&gt;0,0,BQ654-K654)</f>
        <v>0</v>
      </c>
      <c r="FL654" s="211">
        <f t="shared" ref="FL654:FL717" si="2082">IF((BR654-M654)&gt;0,0,BR654-M654)</f>
        <v>0</v>
      </c>
      <c r="FM654" s="211">
        <f t="shared" ref="FM654:FM717" si="2083">IF((BS654-O654)&gt;0,0,BS654-O654)</f>
        <v>0</v>
      </c>
      <c r="FN654" s="211">
        <f t="shared" ref="FN654:FN717" si="2084">IF((BT654-Q654)&gt;0,0,BT654-Q654)</f>
        <v>0</v>
      </c>
      <c r="FO654" s="211">
        <f t="shared" ref="FO654:FO717" si="2085">IF((BU654-R654)&gt;0,0,BU654-R654)</f>
        <v>0</v>
      </c>
      <c r="FP654" s="211">
        <f t="shared" ref="FP654:FP717" si="2086">IF((BV654-S654)&gt;0,0,BV654-S654)</f>
        <v>0</v>
      </c>
      <c r="FQ654" s="211">
        <f t="shared" ref="FQ654:FQ717" si="2087">IF((BW654-T654)&gt;0,0,BW654-T654)</f>
        <v>0</v>
      </c>
      <c r="FR654" s="211">
        <f t="shared" ref="FR654:FR717" si="2088">IF((BX654-U654)&gt;0,0,BX654-U654)</f>
        <v>0</v>
      </c>
      <c r="FS654" s="211">
        <f t="shared" ref="FS654:FS717" si="2089">IF((BY654-V654)&gt;0,0,BY654-V654)</f>
        <v>0</v>
      </c>
      <c r="FT654" s="211">
        <f t="shared" ref="FT654:FT717" si="2090">IF((BZ654-W654)&gt;0,0,BZ654-W654)</f>
        <v>0</v>
      </c>
      <c r="FU654" s="211">
        <f t="shared" ref="FU654:FU717" si="2091">IF((CA654-X654)&gt;0,0,CA654-X654)</f>
        <v>0</v>
      </c>
      <c r="FV654" s="211">
        <f t="shared" ref="FV654:FV717" si="2092">IF((CB654-Y654)&gt;0,0,CB654-Y654)</f>
        <v>0</v>
      </c>
      <c r="FW654" s="211">
        <f t="shared" ref="FW654:FW717" si="2093">IF((CC654-Z654)&gt;0,0,CC654-Z654)</f>
        <v>0</v>
      </c>
      <c r="FX654" s="211">
        <f t="shared" ref="FX654:FX717" si="2094">IF((CD654-AK654)&gt;0,0,CD654-AK654)</f>
        <v>0</v>
      </c>
      <c r="FY654" s="211">
        <f t="shared" ref="FY654:FY717" si="2095">IF((CE654-AM654)&gt;0,0,CE654-AM654)</f>
        <v>0</v>
      </c>
      <c r="FZ654" s="211">
        <f t="shared" ref="FZ654:FZ717" si="2096">IF((CF654-AO654)&gt;0,0,CF654-AO654)</f>
        <v>0</v>
      </c>
      <c r="GA654" s="211">
        <f t="shared" ref="GA654:GA717" si="2097">IF((CG654-AQ654)&gt;0,0,CG654-AQ654)</f>
        <v>0</v>
      </c>
      <c r="GB654" s="211">
        <f t="shared" ref="GB654:GB717" si="2098">IF((CH654-AS654)&gt;0,0,CH654-AS654)</f>
        <v>0</v>
      </c>
      <c r="GC654" s="211">
        <f t="shared" ref="GC654:GC717" si="2099">IF((CI654-AU654)&gt;0,0,CI654-AU654)</f>
        <v>0</v>
      </c>
      <c r="GD654" s="211">
        <f t="shared" ref="GD654:GD717" si="2100">IF((CJ654-AV654)&gt;0,0,CJ654-AV654)</f>
        <v>0</v>
      </c>
      <c r="GE654" s="211">
        <f t="shared" ref="GE654:GE717" si="2101">IF((CK654-AW654)&gt;0,0,CK654-AW654)</f>
        <v>0</v>
      </c>
      <c r="GF654" s="211">
        <f t="shared" ref="GF654:GF717" si="2102">IF((CL654-AX654)&gt;0,0,CL654-AX654)</f>
        <v>0</v>
      </c>
      <c r="GG654" s="211">
        <f t="shared" ref="GG654:GG717" si="2103">IF((CM654-AY654)&gt;0,0,CM654-AY654)</f>
        <v>0</v>
      </c>
      <c r="GH654" s="211">
        <f t="shared" ref="GH654:GH717" si="2104">IF((CN654-AZ654)&gt;0,0,CN654-AZ654)</f>
        <v>0</v>
      </c>
      <c r="GI654" s="211">
        <f t="shared" ref="GI654:GI717" si="2105">IF((CO654-BA654)&gt;0,0,CO654-BA654)</f>
        <v>0</v>
      </c>
      <c r="GJ654" s="211">
        <f t="shared" ref="GJ654:GJ717" si="2106">IF((CP654-BB654)&gt;0,0,CP654-BB654)</f>
        <v>0</v>
      </c>
      <c r="GK654" s="211">
        <f t="shared" ref="GK654:GK717" si="2107">IF((CQ654-BC654)&gt;0,0,CQ654-BC654)</f>
        <v>0</v>
      </c>
      <c r="GL654" s="211">
        <f t="shared" ref="GL654:GL717" si="2108">IF((CR654-BD654)&gt;0,0,CR654-BD654)</f>
        <v>0</v>
      </c>
    </row>
    <row r="655" spans="1:194" ht="30">
      <c r="A655" s="135" t="s">
        <v>1337</v>
      </c>
      <c r="B655" s="135" t="s">
        <v>1336</v>
      </c>
      <c r="C655" s="53" t="s">
        <v>713</v>
      </c>
      <c r="D655" s="220">
        <v>6607</v>
      </c>
      <c r="E655" s="223">
        <v>4</v>
      </c>
      <c r="F655" s="223"/>
      <c r="G655" s="224">
        <f t="shared" si="2037"/>
        <v>723.5</v>
      </c>
      <c r="H655" s="224">
        <f t="shared" si="2038"/>
        <v>720.2</v>
      </c>
      <c r="I655" s="222"/>
      <c r="J655" s="222"/>
      <c r="K655" s="222"/>
      <c r="L655" s="222"/>
      <c r="M655" s="222"/>
      <c r="N655" s="222"/>
      <c r="O655" s="222">
        <v>723.5</v>
      </c>
      <c r="P655" s="222">
        <v>720.2</v>
      </c>
      <c r="Q655" s="224">
        <f t="shared" si="2039"/>
        <v>500</v>
      </c>
      <c r="R655" s="222"/>
      <c r="S655" s="222"/>
      <c r="T655" s="222"/>
      <c r="U655" s="222">
        <v>500</v>
      </c>
      <c r="V655" s="224">
        <f t="shared" si="2040"/>
        <v>500</v>
      </c>
      <c r="W655" s="222"/>
      <c r="X655" s="222"/>
      <c r="Y655" s="222"/>
      <c r="Z655" s="222">
        <v>500</v>
      </c>
      <c r="AA655" s="224">
        <f t="shared" si="2041"/>
        <v>500</v>
      </c>
      <c r="AB655" s="222"/>
      <c r="AC655" s="222"/>
      <c r="AD655" s="222"/>
      <c r="AE655" s="222">
        <v>500</v>
      </c>
      <c r="AF655" s="224">
        <f t="shared" si="2042"/>
        <v>500</v>
      </c>
      <c r="AG655" s="222"/>
      <c r="AH655" s="222"/>
      <c r="AI655" s="222"/>
      <c r="AJ655" s="222">
        <v>500</v>
      </c>
      <c r="AK655" s="224">
        <f t="shared" si="2043"/>
        <v>723.5</v>
      </c>
      <c r="AL655" s="224">
        <f t="shared" si="2044"/>
        <v>720.2</v>
      </c>
      <c r="AM655" s="222"/>
      <c r="AN655" s="222"/>
      <c r="AO655" s="222"/>
      <c r="AP655" s="222"/>
      <c r="AQ655" s="222"/>
      <c r="AR655" s="222"/>
      <c r="AS655" s="222">
        <v>723.5</v>
      </c>
      <c r="AT655" s="222">
        <v>720.2</v>
      </c>
      <c r="AU655" s="224">
        <f t="shared" si="2045"/>
        <v>500</v>
      </c>
      <c r="AV655" s="222"/>
      <c r="AW655" s="222"/>
      <c r="AX655" s="222"/>
      <c r="AY655" s="222">
        <v>500</v>
      </c>
      <c r="AZ655" s="224">
        <f t="shared" si="2046"/>
        <v>0</v>
      </c>
      <c r="BA655" s="222"/>
      <c r="BB655" s="222"/>
      <c r="BC655" s="222"/>
      <c r="BD655" s="222"/>
      <c r="BE655" s="224">
        <f t="shared" si="2047"/>
        <v>0</v>
      </c>
      <c r="BF655" s="222"/>
      <c r="BG655" s="222"/>
      <c r="BH655" s="222"/>
      <c r="BI655" s="222"/>
      <c r="BJ655" s="224">
        <f t="shared" si="2048"/>
        <v>0</v>
      </c>
      <c r="BK655" s="222"/>
      <c r="BL655" s="222"/>
      <c r="BM655" s="222"/>
      <c r="BN655" s="222"/>
      <c r="BO655" s="224">
        <f t="shared" si="2049"/>
        <v>723.5</v>
      </c>
      <c r="BP655" s="222"/>
      <c r="BQ655" s="222"/>
      <c r="BR655" s="222"/>
      <c r="BS655" s="222">
        <v>723.5</v>
      </c>
      <c r="BT655" s="224">
        <f t="shared" si="2050"/>
        <v>500</v>
      </c>
      <c r="BU655" s="222">
        <f t="shared" si="2059"/>
        <v>0</v>
      </c>
      <c r="BV655" s="222">
        <f t="shared" si="2060"/>
        <v>0</v>
      </c>
      <c r="BW655" s="222">
        <f t="shared" si="2061"/>
        <v>0</v>
      </c>
      <c r="BX655" s="222">
        <f t="shared" si="2062"/>
        <v>500</v>
      </c>
      <c r="BY655" s="224">
        <f t="shared" si="2052"/>
        <v>500</v>
      </c>
      <c r="BZ655" s="222">
        <f t="shared" si="2063"/>
        <v>0</v>
      </c>
      <c r="CA655" s="222">
        <f t="shared" si="2064"/>
        <v>0</v>
      </c>
      <c r="CB655" s="222">
        <f t="shared" si="2065"/>
        <v>0</v>
      </c>
      <c r="CC655" s="222">
        <f t="shared" si="2066"/>
        <v>500</v>
      </c>
      <c r="CD655" s="224">
        <f t="shared" si="2054"/>
        <v>723.5</v>
      </c>
      <c r="CE655" s="222">
        <f t="shared" si="2067"/>
        <v>0</v>
      </c>
      <c r="CF655" s="222">
        <f t="shared" si="2068"/>
        <v>0</v>
      </c>
      <c r="CG655" s="222">
        <f t="shared" si="2069"/>
        <v>0</v>
      </c>
      <c r="CH655" s="222">
        <f t="shared" si="2070"/>
        <v>723.5</v>
      </c>
      <c r="CI655" s="224">
        <f t="shared" si="2055"/>
        <v>500</v>
      </c>
      <c r="CJ655" s="222">
        <f t="shared" si="2071"/>
        <v>0</v>
      </c>
      <c r="CK655" s="222">
        <f t="shared" si="2072"/>
        <v>0</v>
      </c>
      <c r="CL655" s="222">
        <f t="shared" si="2073"/>
        <v>0</v>
      </c>
      <c r="CM655" s="222">
        <f t="shared" si="2074"/>
        <v>500</v>
      </c>
      <c r="CN655" s="224">
        <f t="shared" si="2057"/>
        <v>0</v>
      </c>
      <c r="CO655" s="222">
        <f t="shared" si="2075"/>
        <v>0</v>
      </c>
      <c r="CP655" s="222">
        <f t="shared" si="2076"/>
        <v>0</v>
      </c>
      <c r="CQ655" s="222">
        <f t="shared" si="2077"/>
        <v>0</v>
      </c>
      <c r="CR655" s="222">
        <f t="shared" si="2078"/>
        <v>0</v>
      </c>
      <c r="CS655" s="209">
        <f t="shared" si="1882"/>
        <v>16668.800000000003</v>
      </c>
      <c r="CT655" s="205"/>
      <c r="CU655" s="210">
        <f t="shared" si="1961"/>
        <v>0</v>
      </c>
      <c r="CV655" s="210">
        <f t="shared" si="1961"/>
        <v>0</v>
      </c>
      <c r="CW655" s="210">
        <f t="shared" si="1851"/>
        <v>0</v>
      </c>
      <c r="CX655" s="210">
        <f t="shared" si="1852"/>
        <v>0</v>
      </c>
      <c r="CY655" s="210">
        <f t="shared" si="1853"/>
        <v>0</v>
      </c>
      <c r="CZ655" s="210">
        <f t="shared" si="1854"/>
        <v>0</v>
      </c>
      <c r="DA655" s="210">
        <f t="shared" si="1962"/>
        <v>0</v>
      </c>
      <c r="DB655" s="210">
        <f t="shared" si="1962"/>
        <v>0</v>
      </c>
      <c r="DC655" s="210">
        <f t="shared" si="1855"/>
        <v>0</v>
      </c>
      <c r="DD655" s="210">
        <f t="shared" si="1856"/>
        <v>0</v>
      </c>
      <c r="DE655" s="210">
        <f t="shared" si="1857"/>
        <v>0</v>
      </c>
      <c r="DF655" s="210">
        <f t="shared" si="1858"/>
        <v>0</v>
      </c>
      <c r="DG655" s="210">
        <f t="shared" si="1859"/>
        <v>0</v>
      </c>
      <c r="DH655" s="210">
        <f t="shared" si="1860"/>
        <v>0</v>
      </c>
      <c r="DI655" s="210">
        <f t="shared" si="1861"/>
        <v>0</v>
      </c>
      <c r="DJ655" s="210">
        <f t="shared" si="1862"/>
        <v>0</v>
      </c>
      <c r="DK655" s="210">
        <f t="shared" si="1863"/>
        <v>0</v>
      </c>
      <c r="DL655" s="210">
        <f t="shared" si="1864"/>
        <v>0</v>
      </c>
      <c r="DN655" s="210">
        <f t="shared" si="1985"/>
        <v>0</v>
      </c>
      <c r="DO655" s="210">
        <f t="shared" si="1985"/>
        <v>0</v>
      </c>
      <c r="DP655" s="210">
        <f t="shared" si="1985"/>
        <v>0</v>
      </c>
      <c r="DQ655" s="210">
        <f t="shared" si="1985"/>
        <v>0</v>
      </c>
      <c r="DR655" s="210">
        <f t="shared" si="1985"/>
        <v>0</v>
      </c>
      <c r="DS655" s="210">
        <f t="shared" si="1985"/>
        <v>0</v>
      </c>
      <c r="DT655" s="210">
        <f t="shared" si="1983"/>
        <v>0</v>
      </c>
      <c r="DU655" s="210">
        <f t="shared" si="1983"/>
        <v>0</v>
      </c>
      <c r="DV655" s="210">
        <f t="shared" si="1983"/>
        <v>0</v>
      </c>
      <c r="DW655" s="210">
        <f t="shared" si="1983"/>
        <v>0</v>
      </c>
      <c r="DX655" s="210">
        <f t="shared" si="1983"/>
        <v>0</v>
      </c>
      <c r="DY655" s="210">
        <f t="shared" si="1983"/>
        <v>0</v>
      </c>
      <c r="DZ655" s="210">
        <f t="shared" ref="DZ655:EL685" si="2109">IF((S655-AW655)&gt;0,0,S655-AW655)</f>
        <v>0</v>
      </c>
      <c r="EA655" s="210">
        <f t="shared" si="2109"/>
        <v>0</v>
      </c>
      <c r="EB655" s="210">
        <f t="shared" si="1984"/>
        <v>0</v>
      </c>
      <c r="EC655" s="210">
        <f t="shared" si="1984"/>
        <v>0</v>
      </c>
      <c r="ED655" s="210">
        <f t="shared" si="1984"/>
        <v>0</v>
      </c>
      <c r="EE655" s="210">
        <f t="shared" si="1984"/>
        <v>0</v>
      </c>
      <c r="EF655" s="210">
        <f t="shared" si="1984"/>
        <v>0</v>
      </c>
      <c r="EG655" s="210">
        <f t="shared" si="1850"/>
        <v>0</v>
      </c>
      <c r="EH655" s="210">
        <f t="shared" si="1850"/>
        <v>0</v>
      </c>
      <c r="EI655" s="210">
        <f t="shared" si="1850"/>
        <v>0</v>
      </c>
      <c r="EJ655" s="210">
        <f t="shared" si="1850"/>
        <v>0</v>
      </c>
      <c r="EK655" s="210">
        <f t="shared" si="1850"/>
        <v>0</v>
      </c>
      <c r="EL655" s="210">
        <f t="shared" si="1850"/>
        <v>0</v>
      </c>
      <c r="EM655" s="210">
        <f t="shared" si="2034"/>
        <v>0</v>
      </c>
      <c r="EN655" s="210">
        <f t="shared" si="2034"/>
        <v>0</v>
      </c>
      <c r="EO655" s="210">
        <f t="shared" si="2034"/>
        <v>0</v>
      </c>
      <c r="EP655" s="210">
        <f t="shared" si="2034"/>
        <v>0</v>
      </c>
      <c r="EQ655" s="210">
        <f t="shared" si="2034"/>
        <v>0</v>
      </c>
      <c r="ES655" s="210">
        <f t="shared" si="1865"/>
        <v>0</v>
      </c>
      <c r="ET655" s="210">
        <f t="shared" si="1866"/>
        <v>0</v>
      </c>
      <c r="EU655" s="210">
        <f t="shared" si="1867"/>
        <v>0</v>
      </c>
      <c r="EV655" s="210">
        <f t="shared" si="1868"/>
        <v>0</v>
      </c>
      <c r="EW655" s="210">
        <f t="shared" si="1869"/>
        <v>0</v>
      </c>
      <c r="EX655" s="210">
        <f t="shared" si="1870"/>
        <v>0</v>
      </c>
      <c r="EY655" s="210">
        <f t="shared" si="1871"/>
        <v>0</v>
      </c>
      <c r="EZ655" s="210">
        <f t="shared" si="1872"/>
        <v>0</v>
      </c>
      <c r="FA655" s="210">
        <f t="shared" si="1873"/>
        <v>0</v>
      </c>
      <c r="FB655" s="210">
        <f t="shared" si="1874"/>
        <v>0</v>
      </c>
      <c r="FC655" s="210">
        <f t="shared" si="1875"/>
        <v>0</v>
      </c>
      <c r="FD655" s="210">
        <f t="shared" si="1876"/>
        <v>0</v>
      </c>
      <c r="FE655" s="210">
        <f t="shared" si="1877"/>
        <v>0</v>
      </c>
      <c r="FF655" s="210">
        <f t="shared" si="1878"/>
        <v>0</v>
      </c>
      <c r="FG655" s="210">
        <f t="shared" si="1879"/>
        <v>0</v>
      </c>
      <c r="FI655" s="211">
        <f t="shared" si="2079"/>
        <v>0</v>
      </c>
      <c r="FJ655" s="211">
        <f t="shared" si="2080"/>
        <v>0</v>
      </c>
      <c r="FK655" s="211">
        <f t="shared" si="2081"/>
        <v>0</v>
      </c>
      <c r="FL655" s="211">
        <f t="shared" si="2082"/>
        <v>0</v>
      </c>
      <c r="FM655" s="211">
        <f t="shared" si="2083"/>
        <v>0</v>
      </c>
      <c r="FN655" s="211">
        <f t="shared" si="2084"/>
        <v>0</v>
      </c>
      <c r="FO655" s="211">
        <f t="shared" si="2085"/>
        <v>0</v>
      </c>
      <c r="FP655" s="211">
        <f t="shared" si="2086"/>
        <v>0</v>
      </c>
      <c r="FQ655" s="211">
        <f t="shared" si="2087"/>
        <v>0</v>
      </c>
      <c r="FR655" s="211">
        <f t="shared" si="2088"/>
        <v>0</v>
      </c>
      <c r="FS655" s="211">
        <f t="shared" si="2089"/>
        <v>0</v>
      </c>
      <c r="FT655" s="211">
        <f t="shared" si="2090"/>
        <v>0</v>
      </c>
      <c r="FU655" s="211">
        <f t="shared" si="2091"/>
        <v>0</v>
      </c>
      <c r="FV655" s="211">
        <f t="shared" si="2092"/>
        <v>0</v>
      </c>
      <c r="FW655" s="211">
        <f t="shared" si="2093"/>
        <v>0</v>
      </c>
      <c r="FX655" s="211">
        <f t="shared" si="2094"/>
        <v>0</v>
      </c>
      <c r="FY655" s="211">
        <f t="shared" si="2095"/>
        <v>0</v>
      </c>
      <c r="FZ655" s="211">
        <f t="shared" si="2096"/>
        <v>0</v>
      </c>
      <c r="GA655" s="211">
        <f t="shared" si="2097"/>
        <v>0</v>
      </c>
      <c r="GB655" s="211">
        <f t="shared" si="2098"/>
        <v>0</v>
      </c>
      <c r="GC655" s="211">
        <f t="shared" si="2099"/>
        <v>0</v>
      </c>
      <c r="GD655" s="211">
        <f t="shared" si="2100"/>
        <v>0</v>
      </c>
      <c r="GE655" s="211">
        <f t="shared" si="2101"/>
        <v>0</v>
      </c>
      <c r="GF655" s="211">
        <f t="shared" si="2102"/>
        <v>0</v>
      </c>
      <c r="GG655" s="211">
        <f t="shared" si="2103"/>
        <v>0</v>
      </c>
      <c r="GH655" s="211">
        <f t="shared" si="2104"/>
        <v>0</v>
      </c>
      <c r="GI655" s="211">
        <f t="shared" si="2105"/>
        <v>0</v>
      </c>
      <c r="GJ655" s="211">
        <f t="shared" si="2106"/>
        <v>0</v>
      </c>
      <c r="GK655" s="211">
        <f t="shared" si="2107"/>
        <v>0</v>
      </c>
      <c r="GL655" s="211">
        <f t="shared" si="2108"/>
        <v>0</v>
      </c>
    </row>
    <row r="656" spans="1:194" ht="30">
      <c r="A656" s="135" t="s">
        <v>1337</v>
      </c>
      <c r="B656" s="135" t="s">
        <v>1336</v>
      </c>
      <c r="C656" s="53" t="s">
        <v>714</v>
      </c>
      <c r="D656" s="220">
        <v>6608</v>
      </c>
      <c r="E656" s="223">
        <v>4</v>
      </c>
      <c r="F656" s="223"/>
      <c r="G656" s="224">
        <f t="shared" si="2037"/>
        <v>0</v>
      </c>
      <c r="H656" s="224">
        <f t="shared" si="2038"/>
        <v>0</v>
      </c>
      <c r="I656" s="222"/>
      <c r="J656" s="222"/>
      <c r="K656" s="222"/>
      <c r="L656" s="222"/>
      <c r="M656" s="222"/>
      <c r="N656" s="222"/>
      <c r="O656" s="222"/>
      <c r="P656" s="222"/>
      <c r="Q656" s="224">
        <f t="shared" si="2039"/>
        <v>0</v>
      </c>
      <c r="R656" s="222"/>
      <c r="S656" s="222"/>
      <c r="T656" s="222"/>
      <c r="U656" s="222"/>
      <c r="V656" s="224">
        <f t="shared" si="2040"/>
        <v>0</v>
      </c>
      <c r="W656" s="222"/>
      <c r="X656" s="222"/>
      <c r="Y656" s="222"/>
      <c r="Z656" s="222"/>
      <c r="AA656" s="224">
        <f t="shared" si="2041"/>
        <v>0</v>
      </c>
      <c r="AB656" s="222"/>
      <c r="AC656" s="222"/>
      <c r="AD656" s="222"/>
      <c r="AE656" s="222"/>
      <c r="AF656" s="224">
        <f t="shared" si="2042"/>
        <v>0</v>
      </c>
      <c r="AG656" s="222"/>
      <c r="AH656" s="222"/>
      <c r="AI656" s="222"/>
      <c r="AJ656" s="222"/>
      <c r="AK656" s="224">
        <f t="shared" si="2043"/>
        <v>0</v>
      </c>
      <c r="AL656" s="224">
        <f t="shared" si="2044"/>
        <v>0</v>
      </c>
      <c r="AM656" s="222"/>
      <c r="AN656" s="222"/>
      <c r="AO656" s="222"/>
      <c r="AP656" s="222"/>
      <c r="AQ656" s="222"/>
      <c r="AR656" s="222"/>
      <c r="AS656" s="222"/>
      <c r="AT656" s="222"/>
      <c r="AU656" s="224">
        <f t="shared" si="2045"/>
        <v>0</v>
      </c>
      <c r="AV656" s="222"/>
      <c r="AW656" s="222"/>
      <c r="AX656" s="222"/>
      <c r="AY656" s="222"/>
      <c r="AZ656" s="224">
        <f t="shared" si="2046"/>
        <v>0</v>
      </c>
      <c r="BA656" s="222"/>
      <c r="BB656" s="222"/>
      <c r="BC656" s="222"/>
      <c r="BD656" s="222"/>
      <c r="BE656" s="224">
        <f t="shared" si="2047"/>
        <v>0</v>
      </c>
      <c r="BF656" s="222"/>
      <c r="BG656" s="222"/>
      <c r="BH656" s="222"/>
      <c r="BI656" s="222"/>
      <c r="BJ656" s="224">
        <f t="shared" si="2048"/>
        <v>0</v>
      </c>
      <c r="BK656" s="222"/>
      <c r="BL656" s="222"/>
      <c r="BM656" s="222"/>
      <c r="BN656" s="222"/>
      <c r="BO656" s="224">
        <f t="shared" si="2049"/>
        <v>0</v>
      </c>
      <c r="BP656" s="222"/>
      <c r="BQ656" s="222"/>
      <c r="BR656" s="222"/>
      <c r="BS656" s="222"/>
      <c r="BT656" s="224">
        <f t="shared" si="2050"/>
        <v>0</v>
      </c>
      <c r="BU656" s="222">
        <f t="shared" si="2059"/>
        <v>0</v>
      </c>
      <c r="BV656" s="222">
        <f t="shared" si="2060"/>
        <v>0</v>
      </c>
      <c r="BW656" s="222">
        <f t="shared" si="2061"/>
        <v>0</v>
      </c>
      <c r="BX656" s="222">
        <f t="shared" si="2062"/>
        <v>0</v>
      </c>
      <c r="BY656" s="224">
        <f t="shared" si="2052"/>
        <v>0</v>
      </c>
      <c r="BZ656" s="222">
        <f t="shared" si="2063"/>
        <v>0</v>
      </c>
      <c r="CA656" s="222">
        <f t="shared" si="2064"/>
        <v>0</v>
      </c>
      <c r="CB656" s="222">
        <f t="shared" si="2065"/>
        <v>0</v>
      </c>
      <c r="CC656" s="222">
        <f t="shared" si="2066"/>
        <v>0</v>
      </c>
      <c r="CD656" s="224">
        <f t="shared" si="2054"/>
        <v>0</v>
      </c>
      <c r="CE656" s="222">
        <f t="shared" si="2067"/>
        <v>0</v>
      </c>
      <c r="CF656" s="222">
        <f t="shared" si="2068"/>
        <v>0</v>
      </c>
      <c r="CG656" s="222">
        <f t="shared" si="2069"/>
        <v>0</v>
      </c>
      <c r="CH656" s="222">
        <f t="shared" si="2070"/>
        <v>0</v>
      </c>
      <c r="CI656" s="224">
        <f t="shared" si="2055"/>
        <v>0</v>
      </c>
      <c r="CJ656" s="222">
        <f t="shared" si="2071"/>
        <v>0</v>
      </c>
      <c r="CK656" s="222">
        <f t="shared" si="2072"/>
        <v>0</v>
      </c>
      <c r="CL656" s="222">
        <f t="shared" si="2073"/>
        <v>0</v>
      </c>
      <c r="CM656" s="222">
        <f t="shared" si="2074"/>
        <v>0</v>
      </c>
      <c r="CN656" s="224">
        <f t="shared" si="2057"/>
        <v>0</v>
      </c>
      <c r="CO656" s="222">
        <f t="shared" si="2075"/>
        <v>0</v>
      </c>
      <c r="CP656" s="222">
        <f t="shared" si="2076"/>
        <v>0</v>
      </c>
      <c r="CQ656" s="222">
        <f t="shared" si="2077"/>
        <v>0</v>
      </c>
      <c r="CR656" s="222">
        <f t="shared" si="2078"/>
        <v>0</v>
      </c>
      <c r="CS656" s="209">
        <f t="shared" si="1882"/>
        <v>0</v>
      </c>
      <c r="CT656" s="205"/>
      <c r="CU656" s="210">
        <f t="shared" si="1961"/>
        <v>0</v>
      </c>
      <c r="CV656" s="210">
        <f t="shared" si="1961"/>
        <v>0</v>
      </c>
      <c r="CW656" s="210">
        <f t="shared" si="1851"/>
        <v>0</v>
      </c>
      <c r="CX656" s="210">
        <f t="shared" si="1852"/>
        <v>0</v>
      </c>
      <c r="CY656" s="210">
        <f t="shared" si="1853"/>
        <v>0</v>
      </c>
      <c r="CZ656" s="210">
        <f t="shared" si="1854"/>
        <v>0</v>
      </c>
      <c r="DA656" s="210">
        <f t="shared" si="1962"/>
        <v>0</v>
      </c>
      <c r="DB656" s="210">
        <f t="shared" si="1962"/>
        <v>0</v>
      </c>
      <c r="DC656" s="210">
        <f t="shared" si="1855"/>
        <v>0</v>
      </c>
      <c r="DD656" s="210">
        <f t="shared" si="1856"/>
        <v>0</v>
      </c>
      <c r="DE656" s="210">
        <f t="shared" si="1857"/>
        <v>0</v>
      </c>
      <c r="DF656" s="210">
        <f t="shared" si="1858"/>
        <v>0</v>
      </c>
      <c r="DG656" s="210">
        <f t="shared" si="1859"/>
        <v>0</v>
      </c>
      <c r="DH656" s="210">
        <f t="shared" si="1860"/>
        <v>0</v>
      </c>
      <c r="DI656" s="210">
        <f t="shared" si="1861"/>
        <v>0</v>
      </c>
      <c r="DJ656" s="210">
        <f t="shared" si="1862"/>
        <v>0</v>
      </c>
      <c r="DK656" s="210">
        <f t="shared" si="1863"/>
        <v>0</v>
      </c>
      <c r="DL656" s="210">
        <f t="shared" si="1864"/>
        <v>0</v>
      </c>
      <c r="DN656" s="210">
        <f t="shared" si="1985"/>
        <v>0</v>
      </c>
      <c r="DO656" s="210">
        <f t="shared" si="1985"/>
        <v>0</v>
      </c>
      <c r="DP656" s="210">
        <f t="shared" si="1985"/>
        <v>0</v>
      </c>
      <c r="DQ656" s="210">
        <f t="shared" si="1985"/>
        <v>0</v>
      </c>
      <c r="DR656" s="210">
        <f t="shared" si="1985"/>
        <v>0</v>
      </c>
      <c r="DS656" s="210">
        <f t="shared" si="1985"/>
        <v>0</v>
      </c>
      <c r="DT656" s="210">
        <f t="shared" si="1985"/>
        <v>0</v>
      </c>
      <c r="DU656" s="210">
        <f t="shared" si="1985"/>
        <v>0</v>
      </c>
      <c r="DV656" s="210">
        <f t="shared" si="1985"/>
        <v>0</v>
      </c>
      <c r="DW656" s="210">
        <f t="shared" si="1985"/>
        <v>0</v>
      </c>
      <c r="DX656" s="210">
        <f t="shared" si="1985"/>
        <v>0</v>
      </c>
      <c r="DY656" s="210">
        <f t="shared" si="1985"/>
        <v>0</v>
      </c>
      <c r="DZ656" s="210">
        <f t="shared" si="2109"/>
        <v>0</v>
      </c>
      <c r="EA656" s="210">
        <f t="shared" si="2109"/>
        <v>0</v>
      </c>
      <c r="EB656" s="210">
        <f t="shared" si="1984"/>
        <v>0</v>
      </c>
      <c r="EC656" s="210">
        <f t="shared" si="1984"/>
        <v>0</v>
      </c>
      <c r="ED656" s="210">
        <f t="shared" si="1984"/>
        <v>0</v>
      </c>
      <c r="EE656" s="210">
        <f t="shared" si="1984"/>
        <v>0</v>
      </c>
      <c r="EF656" s="210">
        <f t="shared" si="1984"/>
        <v>0</v>
      </c>
      <c r="EG656" s="210">
        <f t="shared" si="1850"/>
        <v>0</v>
      </c>
      <c r="EH656" s="210">
        <f t="shared" si="1850"/>
        <v>0</v>
      </c>
      <c r="EI656" s="210">
        <f t="shared" si="1850"/>
        <v>0</v>
      </c>
      <c r="EJ656" s="210">
        <f t="shared" si="1850"/>
        <v>0</v>
      </c>
      <c r="EK656" s="210">
        <f t="shared" si="1850"/>
        <v>0</v>
      </c>
      <c r="EL656" s="210">
        <f t="shared" si="1850"/>
        <v>0</v>
      </c>
      <c r="EM656" s="210">
        <f t="shared" si="2034"/>
        <v>0</v>
      </c>
      <c r="EN656" s="210">
        <f t="shared" si="2034"/>
        <v>0</v>
      </c>
      <c r="EO656" s="210">
        <f t="shared" si="2034"/>
        <v>0</v>
      </c>
      <c r="EP656" s="210">
        <f t="shared" si="2034"/>
        <v>0</v>
      </c>
      <c r="EQ656" s="210">
        <f t="shared" si="2034"/>
        <v>0</v>
      </c>
      <c r="ES656" s="210">
        <f t="shared" si="1865"/>
        <v>0</v>
      </c>
      <c r="ET656" s="210">
        <f t="shared" si="1866"/>
        <v>0</v>
      </c>
      <c r="EU656" s="210">
        <f t="shared" si="1867"/>
        <v>0</v>
      </c>
      <c r="EV656" s="210">
        <f t="shared" si="1868"/>
        <v>0</v>
      </c>
      <c r="EW656" s="210">
        <f t="shared" si="1869"/>
        <v>0</v>
      </c>
      <c r="EX656" s="210">
        <f t="shared" si="1870"/>
        <v>0</v>
      </c>
      <c r="EY656" s="210">
        <f t="shared" si="1871"/>
        <v>0</v>
      </c>
      <c r="EZ656" s="210">
        <f t="shared" si="1872"/>
        <v>0</v>
      </c>
      <c r="FA656" s="210">
        <f t="shared" si="1873"/>
        <v>0</v>
      </c>
      <c r="FB656" s="210">
        <f t="shared" si="1874"/>
        <v>0</v>
      </c>
      <c r="FC656" s="210">
        <f t="shared" si="1875"/>
        <v>0</v>
      </c>
      <c r="FD656" s="210">
        <f t="shared" si="1876"/>
        <v>0</v>
      </c>
      <c r="FE656" s="210">
        <f t="shared" si="1877"/>
        <v>0</v>
      </c>
      <c r="FF656" s="210">
        <f t="shared" si="1878"/>
        <v>0</v>
      </c>
      <c r="FG656" s="210">
        <f t="shared" si="1879"/>
        <v>0</v>
      </c>
      <c r="FI656" s="211">
        <f t="shared" si="2079"/>
        <v>0</v>
      </c>
      <c r="FJ656" s="211">
        <f t="shared" si="2080"/>
        <v>0</v>
      </c>
      <c r="FK656" s="211">
        <f t="shared" si="2081"/>
        <v>0</v>
      </c>
      <c r="FL656" s="211">
        <f t="shared" si="2082"/>
        <v>0</v>
      </c>
      <c r="FM656" s="211">
        <f t="shared" si="2083"/>
        <v>0</v>
      </c>
      <c r="FN656" s="211">
        <f t="shared" si="2084"/>
        <v>0</v>
      </c>
      <c r="FO656" s="211">
        <f t="shared" si="2085"/>
        <v>0</v>
      </c>
      <c r="FP656" s="211">
        <f t="shared" si="2086"/>
        <v>0</v>
      </c>
      <c r="FQ656" s="211">
        <f t="shared" si="2087"/>
        <v>0</v>
      </c>
      <c r="FR656" s="211">
        <f t="shared" si="2088"/>
        <v>0</v>
      </c>
      <c r="FS656" s="211">
        <f t="shared" si="2089"/>
        <v>0</v>
      </c>
      <c r="FT656" s="211">
        <f t="shared" si="2090"/>
        <v>0</v>
      </c>
      <c r="FU656" s="211">
        <f t="shared" si="2091"/>
        <v>0</v>
      </c>
      <c r="FV656" s="211">
        <f t="shared" si="2092"/>
        <v>0</v>
      </c>
      <c r="FW656" s="211">
        <f t="shared" si="2093"/>
        <v>0</v>
      </c>
      <c r="FX656" s="211">
        <f t="shared" si="2094"/>
        <v>0</v>
      </c>
      <c r="FY656" s="211">
        <f t="shared" si="2095"/>
        <v>0</v>
      </c>
      <c r="FZ656" s="211">
        <f t="shared" si="2096"/>
        <v>0</v>
      </c>
      <c r="GA656" s="211">
        <f t="shared" si="2097"/>
        <v>0</v>
      </c>
      <c r="GB656" s="211">
        <f t="shared" si="2098"/>
        <v>0</v>
      </c>
      <c r="GC656" s="211">
        <f t="shared" si="2099"/>
        <v>0</v>
      </c>
      <c r="GD656" s="211">
        <f t="shared" si="2100"/>
        <v>0</v>
      </c>
      <c r="GE656" s="211">
        <f t="shared" si="2101"/>
        <v>0</v>
      </c>
      <c r="GF656" s="211">
        <f t="shared" si="2102"/>
        <v>0</v>
      </c>
      <c r="GG656" s="211">
        <f t="shared" si="2103"/>
        <v>0</v>
      </c>
      <c r="GH656" s="211">
        <f t="shared" si="2104"/>
        <v>0</v>
      </c>
      <c r="GI656" s="211">
        <f t="shared" si="2105"/>
        <v>0</v>
      </c>
      <c r="GJ656" s="211">
        <f t="shared" si="2106"/>
        <v>0</v>
      </c>
      <c r="GK656" s="211">
        <f t="shared" si="2107"/>
        <v>0</v>
      </c>
      <c r="GL656" s="211">
        <f t="shared" si="2108"/>
        <v>0</v>
      </c>
    </row>
    <row r="657" spans="1:194" ht="30">
      <c r="A657" s="135" t="s">
        <v>1337</v>
      </c>
      <c r="B657" s="135" t="s">
        <v>1336</v>
      </c>
      <c r="C657" s="53" t="s">
        <v>715</v>
      </c>
      <c r="D657" s="220">
        <v>6609</v>
      </c>
      <c r="E657" s="223">
        <v>4</v>
      </c>
      <c r="F657" s="223"/>
      <c r="G657" s="224">
        <f t="shared" si="2037"/>
        <v>0</v>
      </c>
      <c r="H657" s="224">
        <f t="shared" si="2038"/>
        <v>0</v>
      </c>
      <c r="I657" s="222"/>
      <c r="J657" s="222"/>
      <c r="K657" s="222"/>
      <c r="L657" s="222"/>
      <c r="M657" s="222"/>
      <c r="N657" s="222"/>
      <c r="O657" s="222"/>
      <c r="P657" s="222"/>
      <c r="Q657" s="224">
        <f t="shared" si="2039"/>
        <v>0</v>
      </c>
      <c r="R657" s="222"/>
      <c r="S657" s="222"/>
      <c r="T657" s="222"/>
      <c r="U657" s="222"/>
      <c r="V657" s="224">
        <f t="shared" si="2040"/>
        <v>0</v>
      </c>
      <c r="W657" s="222"/>
      <c r="X657" s="222"/>
      <c r="Y657" s="222"/>
      <c r="Z657" s="222"/>
      <c r="AA657" s="224">
        <f t="shared" si="2041"/>
        <v>0</v>
      </c>
      <c r="AB657" s="222"/>
      <c r="AC657" s="222"/>
      <c r="AD657" s="222"/>
      <c r="AE657" s="222"/>
      <c r="AF657" s="224">
        <f t="shared" si="2042"/>
        <v>0</v>
      </c>
      <c r="AG657" s="222"/>
      <c r="AH657" s="222"/>
      <c r="AI657" s="222"/>
      <c r="AJ657" s="222"/>
      <c r="AK657" s="224">
        <f t="shared" si="2043"/>
        <v>0</v>
      </c>
      <c r="AL657" s="224">
        <f t="shared" si="2044"/>
        <v>0</v>
      </c>
      <c r="AM657" s="222"/>
      <c r="AN657" s="222"/>
      <c r="AO657" s="222"/>
      <c r="AP657" s="222"/>
      <c r="AQ657" s="222"/>
      <c r="AR657" s="222"/>
      <c r="AS657" s="222"/>
      <c r="AT657" s="222"/>
      <c r="AU657" s="224">
        <f t="shared" si="2045"/>
        <v>0</v>
      </c>
      <c r="AV657" s="222"/>
      <c r="AW657" s="222"/>
      <c r="AX657" s="222"/>
      <c r="AY657" s="222"/>
      <c r="AZ657" s="224">
        <f t="shared" si="2046"/>
        <v>0</v>
      </c>
      <c r="BA657" s="222"/>
      <c r="BB657" s="222"/>
      <c r="BC657" s="222"/>
      <c r="BD657" s="222"/>
      <c r="BE657" s="224">
        <f t="shared" si="2047"/>
        <v>0</v>
      </c>
      <c r="BF657" s="222"/>
      <c r="BG657" s="222"/>
      <c r="BH657" s="222"/>
      <c r="BI657" s="222"/>
      <c r="BJ657" s="224">
        <f t="shared" si="2048"/>
        <v>0</v>
      </c>
      <c r="BK657" s="222"/>
      <c r="BL657" s="222"/>
      <c r="BM657" s="222"/>
      <c r="BN657" s="222"/>
      <c r="BO657" s="224">
        <f t="shared" si="2049"/>
        <v>0</v>
      </c>
      <c r="BP657" s="222"/>
      <c r="BQ657" s="222"/>
      <c r="BR657" s="222"/>
      <c r="BS657" s="222"/>
      <c r="BT657" s="224">
        <f t="shared" si="2050"/>
        <v>0</v>
      </c>
      <c r="BU657" s="222">
        <f t="shared" si="2059"/>
        <v>0</v>
      </c>
      <c r="BV657" s="222">
        <f t="shared" si="2060"/>
        <v>0</v>
      </c>
      <c r="BW657" s="222">
        <f t="shared" si="2061"/>
        <v>0</v>
      </c>
      <c r="BX657" s="222">
        <f t="shared" si="2062"/>
        <v>0</v>
      </c>
      <c r="BY657" s="224">
        <f t="shared" si="2052"/>
        <v>0</v>
      </c>
      <c r="BZ657" s="222">
        <f t="shared" si="2063"/>
        <v>0</v>
      </c>
      <c r="CA657" s="222">
        <f t="shared" si="2064"/>
        <v>0</v>
      </c>
      <c r="CB657" s="222">
        <f t="shared" si="2065"/>
        <v>0</v>
      </c>
      <c r="CC657" s="222">
        <f t="shared" si="2066"/>
        <v>0</v>
      </c>
      <c r="CD657" s="224">
        <f t="shared" si="2054"/>
        <v>0</v>
      </c>
      <c r="CE657" s="222">
        <f t="shared" si="2067"/>
        <v>0</v>
      </c>
      <c r="CF657" s="222">
        <f t="shared" si="2068"/>
        <v>0</v>
      </c>
      <c r="CG657" s="222">
        <f t="shared" si="2069"/>
        <v>0</v>
      </c>
      <c r="CH657" s="222">
        <f t="shared" si="2070"/>
        <v>0</v>
      </c>
      <c r="CI657" s="224">
        <f t="shared" si="2055"/>
        <v>0</v>
      </c>
      <c r="CJ657" s="222">
        <f t="shared" si="2071"/>
        <v>0</v>
      </c>
      <c r="CK657" s="222">
        <f t="shared" si="2072"/>
        <v>0</v>
      </c>
      <c r="CL657" s="222">
        <f t="shared" si="2073"/>
        <v>0</v>
      </c>
      <c r="CM657" s="222">
        <f t="shared" si="2074"/>
        <v>0</v>
      </c>
      <c r="CN657" s="224">
        <f t="shared" si="2057"/>
        <v>0</v>
      </c>
      <c r="CO657" s="222">
        <f t="shared" si="2075"/>
        <v>0</v>
      </c>
      <c r="CP657" s="222">
        <f t="shared" si="2076"/>
        <v>0</v>
      </c>
      <c r="CQ657" s="222">
        <f t="shared" si="2077"/>
        <v>0</v>
      </c>
      <c r="CR657" s="222">
        <f t="shared" si="2078"/>
        <v>0</v>
      </c>
      <c r="CS657" s="209">
        <f t="shared" si="1882"/>
        <v>0</v>
      </c>
      <c r="CT657" s="205"/>
      <c r="CU657" s="210">
        <f t="shared" si="1961"/>
        <v>0</v>
      </c>
      <c r="CV657" s="210">
        <f t="shared" si="1961"/>
        <v>0</v>
      </c>
      <c r="CW657" s="210">
        <f t="shared" si="1851"/>
        <v>0</v>
      </c>
      <c r="CX657" s="210">
        <f t="shared" si="1852"/>
        <v>0</v>
      </c>
      <c r="CY657" s="210">
        <f t="shared" si="1853"/>
        <v>0</v>
      </c>
      <c r="CZ657" s="210">
        <f t="shared" si="1854"/>
        <v>0</v>
      </c>
      <c r="DA657" s="210">
        <f t="shared" si="1962"/>
        <v>0</v>
      </c>
      <c r="DB657" s="210">
        <f t="shared" si="1962"/>
        <v>0</v>
      </c>
      <c r="DC657" s="210">
        <f t="shared" si="1855"/>
        <v>0</v>
      </c>
      <c r="DD657" s="210">
        <f t="shared" si="1856"/>
        <v>0</v>
      </c>
      <c r="DE657" s="210">
        <f t="shared" si="1857"/>
        <v>0</v>
      </c>
      <c r="DF657" s="210">
        <f t="shared" si="1858"/>
        <v>0</v>
      </c>
      <c r="DG657" s="210">
        <f t="shared" si="1859"/>
        <v>0</v>
      </c>
      <c r="DH657" s="210">
        <f t="shared" si="1860"/>
        <v>0</v>
      </c>
      <c r="DI657" s="210">
        <f t="shared" si="1861"/>
        <v>0</v>
      </c>
      <c r="DJ657" s="210">
        <f t="shared" si="1862"/>
        <v>0</v>
      </c>
      <c r="DK657" s="210">
        <f t="shared" si="1863"/>
        <v>0</v>
      </c>
      <c r="DL657" s="210">
        <f t="shared" si="1864"/>
        <v>0</v>
      </c>
      <c r="DN657" s="210">
        <f t="shared" si="1985"/>
        <v>0</v>
      </c>
      <c r="DO657" s="210">
        <f t="shared" si="1985"/>
        <v>0</v>
      </c>
      <c r="DP657" s="210">
        <f t="shared" si="1985"/>
        <v>0</v>
      </c>
      <c r="DQ657" s="210">
        <f t="shared" si="1985"/>
        <v>0</v>
      </c>
      <c r="DR657" s="210">
        <f t="shared" si="1985"/>
        <v>0</v>
      </c>
      <c r="DS657" s="210">
        <f t="shared" si="1985"/>
        <v>0</v>
      </c>
      <c r="DT657" s="210">
        <f t="shared" si="1985"/>
        <v>0</v>
      </c>
      <c r="DU657" s="210">
        <f t="shared" si="1985"/>
        <v>0</v>
      </c>
      <c r="DV657" s="210">
        <f t="shared" si="1985"/>
        <v>0</v>
      </c>
      <c r="DW657" s="210">
        <f t="shared" si="1985"/>
        <v>0</v>
      </c>
      <c r="DX657" s="210">
        <f t="shared" si="1985"/>
        <v>0</v>
      </c>
      <c r="DY657" s="210">
        <f t="shared" si="1985"/>
        <v>0</v>
      </c>
      <c r="DZ657" s="210">
        <f t="shared" si="2109"/>
        <v>0</v>
      </c>
      <c r="EA657" s="210">
        <f t="shared" si="2109"/>
        <v>0</v>
      </c>
      <c r="EB657" s="210">
        <f t="shared" si="1984"/>
        <v>0</v>
      </c>
      <c r="EC657" s="210">
        <f t="shared" si="1984"/>
        <v>0</v>
      </c>
      <c r="ED657" s="210">
        <f t="shared" si="1984"/>
        <v>0</v>
      </c>
      <c r="EE657" s="210">
        <f t="shared" si="1984"/>
        <v>0</v>
      </c>
      <c r="EF657" s="210">
        <f t="shared" si="1984"/>
        <v>0</v>
      </c>
      <c r="EG657" s="210">
        <f t="shared" si="1850"/>
        <v>0</v>
      </c>
      <c r="EH657" s="210">
        <f t="shared" si="1850"/>
        <v>0</v>
      </c>
      <c r="EI657" s="210">
        <f t="shared" si="1850"/>
        <v>0</v>
      </c>
      <c r="EJ657" s="210">
        <f t="shared" si="1850"/>
        <v>0</v>
      </c>
      <c r="EK657" s="210">
        <f t="shared" si="1850"/>
        <v>0</v>
      </c>
      <c r="EL657" s="210">
        <f t="shared" si="1850"/>
        <v>0</v>
      </c>
      <c r="EM657" s="210">
        <f t="shared" si="2034"/>
        <v>0</v>
      </c>
      <c r="EN657" s="210">
        <f t="shared" si="2034"/>
        <v>0</v>
      </c>
      <c r="EO657" s="210">
        <f t="shared" si="2034"/>
        <v>0</v>
      </c>
      <c r="EP657" s="210">
        <f t="shared" si="2034"/>
        <v>0</v>
      </c>
      <c r="EQ657" s="210">
        <f t="shared" si="2034"/>
        <v>0</v>
      </c>
      <c r="ES657" s="210">
        <f t="shared" si="1865"/>
        <v>0</v>
      </c>
      <c r="ET657" s="210">
        <f t="shared" si="1866"/>
        <v>0</v>
      </c>
      <c r="EU657" s="210">
        <f t="shared" si="1867"/>
        <v>0</v>
      </c>
      <c r="EV657" s="210">
        <f t="shared" si="1868"/>
        <v>0</v>
      </c>
      <c r="EW657" s="210">
        <f t="shared" si="1869"/>
        <v>0</v>
      </c>
      <c r="EX657" s="210">
        <f t="shared" si="1870"/>
        <v>0</v>
      </c>
      <c r="EY657" s="210">
        <f t="shared" si="1871"/>
        <v>0</v>
      </c>
      <c r="EZ657" s="210">
        <f t="shared" si="1872"/>
        <v>0</v>
      </c>
      <c r="FA657" s="210">
        <f t="shared" si="1873"/>
        <v>0</v>
      </c>
      <c r="FB657" s="210">
        <f t="shared" si="1874"/>
        <v>0</v>
      </c>
      <c r="FC657" s="210">
        <f t="shared" si="1875"/>
        <v>0</v>
      </c>
      <c r="FD657" s="210">
        <f t="shared" si="1876"/>
        <v>0</v>
      </c>
      <c r="FE657" s="210">
        <f t="shared" si="1877"/>
        <v>0</v>
      </c>
      <c r="FF657" s="210">
        <f t="shared" si="1878"/>
        <v>0</v>
      </c>
      <c r="FG657" s="210">
        <f t="shared" si="1879"/>
        <v>0</v>
      </c>
      <c r="FI657" s="211">
        <f t="shared" si="2079"/>
        <v>0</v>
      </c>
      <c r="FJ657" s="211">
        <f t="shared" si="2080"/>
        <v>0</v>
      </c>
      <c r="FK657" s="211">
        <f t="shared" si="2081"/>
        <v>0</v>
      </c>
      <c r="FL657" s="211">
        <f t="shared" si="2082"/>
        <v>0</v>
      </c>
      <c r="FM657" s="211">
        <f t="shared" si="2083"/>
        <v>0</v>
      </c>
      <c r="FN657" s="211">
        <f t="shared" si="2084"/>
        <v>0</v>
      </c>
      <c r="FO657" s="211">
        <f t="shared" si="2085"/>
        <v>0</v>
      </c>
      <c r="FP657" s="211">
        <f t="shared" si="2086"/>
        <v>0</v>
      </c>
      <c r="FQ657" s="211">
        <f t="shared" si="2087"/>
        <v>0</v>
      </c>
      <c r="FR657" s="211">
        <f t="shared" si="2088"/>
        <v>0</v>
      </c>
      <c r="FS657" s="211">
        <f t="shared" si="2089"/>
        <v>0</v>
      </c>
      <c r="FT657" s="211">
        <f t="shared" si="2090"/>
        <v>0</v>
      </c>
      <c r="FU657" s="211">
        <f t="shared" si="2091"/>
        <v>0</v>
      </c>
      <c r="FV657" s="211">
        <f t="shared" si="2092"/>
        <v>0</v>
      </c>
      <c r="FW657" s="211">
        <f t="shared" si="2093"/>
        <v>0</v>
      </c>
      <c r="FX657" s="211">
        <f t="shared" si="2094"/>
        <v>0</v>
      </c>
      <c r="FY657" s="211">
        <f t="shared" si="2095"/>
        <v>0</v>
      </c>
      <c r="FZ657" s="211">
        <f t="shared" si="2096"/>
        <v>0</v>
      </c>
      <c r="GA657" s="211">
        <f t="shared" si="2097"/>
        <v>0</v>
      </c>
      <c r="GB657" s="211">
        <f t="shared" si="2098"/>
        <v>0</v>
      </c>
      <c r="GC657" s="211">
        <f t="shared" si="2099"/>
        <v>0</v>
      </c>
      <c r="GD657" s="211">
        <f t="shared" si="2100"/>
        <v>0</v>
      </c>
      <c r="GE657" s="211">
        <f t="shared" si="2101"/>
        <v>0</v>
      </c>
      <c r="GF657" s="211">
        <f t="shared" si="2102"/>
        <v>0</v>
      </c>
      <c r="GG657" s="211">
        <f t="shared" si="2103"/>
        <v>0</v>
      </c>
      <c r="GH657" s="211">
        <f t="shared" si="2104"/>
        <v>0</v>
      </c>
      <c r="GI657" s="211">
        <f t="shared" si="2105"/>
        <v>0</v>
      </c>
      <c r="GJ657" s="211">
        <f t="shared" si="2106"/>
        <v>0</v>
      </c>
      <c r="GK657" s="211">
        <f t="shared" si="2107"/>
        <v>0</v>
      </c>
      <c r="GL657" s="211">
        <f t="shared" si="2108"/>
        <v>0</v>
      </c>
    </row>
    <row r="658" spans="1:194" ht="30">
      <c r="A658" s="135" t="s">
        <v>1340</v>
      </c>
      <c r="B658" s="135" t="s">
        <v>1336</v>
      </c>
      <c r="C658" s="53" t="s">
        <v>413</v>
      </c>
      <c r="D658" s="220">
        <v>6610</v>
      </c>
      <c r="E658" s="223">
        <v>12</v>
      </c>
      <c r="F658" s="223"/>
      <c r="G658" s="224">
        <f t="shared" si="2037"/>
        <v>115</v>
      </c>
      <c r="H658" s="224">
        <f t="shared" si="2038"/>
        <v>62</v>
      </c>
      <c r="I658" s="222"/>
      <c r="J658" s="222"/>
      <c r="K658" s="222"/>
      <c r="L658" s="222"/>
      <c r="M658" s="222"/>
      <c r="N658" s="222"/>
      <c r="O658" s="222">
        <v>115</v>
      </c>
      <c r="P658" s="222">
        <v>62</v>
      </c>
      <c r="Q658" s="224">
        <f t="shared" si="2039"/>
        <v>120</v>
      </c>
      <c r="R658" s="222"/>
      <c r="S658" s="222"/>
      <c r="T658" s="222"/>
      <c r="U658" s="222">
        <v>120</v>
      </c>
      <c r="V658" s="224">
        <f t="shared" si="2040"/>
        <v>100</v>
      </c>
      <c r="W658" s="222"/>
      <c r="X658" s="222"/>
      <c r="Y658" s="222"/>
      <c r="Z658" s="222">
        <v>100</v>
      </c>
      <c r="AA658" s="224">
        <f t="shared" si="2041"/>
        <v>100</v>
      </c>
      <c r="AB658" s="222"/>
      <c r="AC658" s="222"/>
      <c r="AD658" s="222"/>
      <c r="AE658" s="222">
        <v>100</v>
      </c>
      <c r="AF658" s="224">
        <f t="shared" si="2042"/>
        <v>100</v>
      </c>
      <c r="AG658" s="222"/>
      <c r="AH658" s="222"/>
      <c r="AI658" s="222"/>
      <c r="AJ658" s="222">
        <v>100</v>
      </c>
      <c r="AK658" s="224">
        <f t="shared" si="2043"/>
        <v>115</v>
      </c>
      <c r="AL658" s="224">
        <f t="shared" si="2044"/>
        <v>62</v>
      </c>
      <c r="AM658" s="222"/>
      <c r="AN658" s="222"/>
      <c r="AO658" s="222"/>
      <c r="AP658" s="222"/>
      <c r="AQ658" s="222"/>
      <c r="AR658" s="222"/>
      <c r="AS658" s="222">
        <v>115</v>
      </c>
      <c r="AT658" s="222">
        <v>62</v>
      </c>
      <c r="AU658" s="224">
        <f t="shared" si="2045"/>
        <v>120</v>
      </c>
      <c r="AV658" s="222"/>
      <c r="AW658" s="222"/>
      <c r="AX658" s="222"/>
      <c r="AY658" s="222">
        <v>120</v>
      </c>
      <c r="AZ658" s="224">
        <f t="shared" si="2046"/>
        <v>0</v>
      </c>
      <c r="BA658" s="222"/>
      <c r="BB658" s="222"/>
      <c r="BC658" s="222"/>
      <c r="BD658" s="222"/>
      <c r="BE658" s="224">
        <f t="shared" si="2047"/>
        <v>0</v>
      </c>
      <c r="BF658" s="222"/>
      <c r="BG658" s="222"/>
      <c r="BH658" s="222"/>
      <c r="BI658" s="222"/>
      <c r="BJ658" s="224">
        <f t="shared" si="2048"/>
        <v>0</v>
      </c>
      <c r="BK658" s="222"/>
      <c r="BL658" s="222"/>
      <c r="BM658" s="222"/>
      <c r="BN658" s="222"/>
      <c r="BO658" s="224">
        <f t="shared" si="2049"/>
        <v>115</v>
      </c>
      <c r="BP658" s="222"/>
      <c r="BQ658" s="222"/>
      <c r="BR658" s="222"/>
      <c r="BS658" s="222">
        <v>115</v>
      </c>
      <c r="BT658" s="224">
        <f t="shared" si="2050"/>
        <v>120</v>
      </c>
      <c r="BU658" s="222">
        <f t="shared" si="2059"/>
        <v>0</v>
      </c>
      <c r="BV658" s="222">
        <f t="shared" si="2060"/>
        <v>0</v>
      </c>
      <c r="BW658" s="222">
        <f t="shared" si="2061"/>
        <v>0</v>
      </c>
      <c r="BX658" s="222">
        <f t="shared" si="2062"/>
        <v>120</v>
      </c>
      <c r="BY658" s="224">
        <f t="shared" si="2052"/>
        <v>100</v>
      </c>
      <c r="BZ658" s="222">
        <f t="shared" si="2063"/>
        <v>0</v>
      </c>
      <c r="CA658" s="222">
        <f t="shared" si="2064"/>
        <v>0</v>
      </c>
      <c r="CB658" s="222">
        <f t="shared" si="2065"/>
        <v>0</v>
      </c>
      <c r="CC658" s="222">
        <f t="shared" si="2066"/>
        <v>100</v>
      </c>
      <c r="CD658" s="224">
        <f t="shared" si="2054"/>
        <v>115</v>
      </c>
      <c r="CE658" s="222">
        <f t="shared" si="2067"/>
        <v>0</v>
      </c>
      <c r="CF658" s="222">
        <f t="shared" si="2068"/>
        <v>0</v>
      </c>
      <c r="CG658" s="222">
        <f t="shared" si="2069"/>
        <v>0</v>
      </c>
      <c r="CH658" s="222">
        <f t="shared" si="2070"/>
        <v>115</v>
      </c>
      <c r="CI658" s="224">
        <f t="shared" si="2055"/>
        <v>120</v>
      </c>
      <c r="CJ658" s="222">
        <f t="shared" si="2071"/>
        <v>0</v>
      </c>
      <c r="CK658" s="222">
        <f t="shared" si="2072"/>
        <v>0</v>
      </c>
      <c r="CL658" s="222">
        <f t="shared" si="2073"/>
        <v>0</v>
      </c>
      <c r="CM658" s="222">
        <f t="shared" si="2074"/>
        <v>120</v>
      </c>
      <c r="CN658" s="224">
        <f t="shared" si="2057"/>
        <v>0</v>
      </c>
      <c r="CO658" s="222">
        <f t="shared" si="2075"/>
        <v>0</v>
      </c>
      <c r="CP658" s="222">
        <f t="shared" si="2076"/>
        <v>0</v>
      </c>
      <c r="CQ658" s="222">
        <f t="shared" si="2077"/>
        <v>0</v>
      </c>
      <c r="CR658" s="222">
        <f t="shared" si="2078"/>
        <v>0</v>
      </c>
      <c r="CS658" s="209">
        <f t="shared" si="1882"/>
        <v>2928</v>
      </c>
      <c r="CT658" s="205"/>
      <c r="CU658" s="210">
        <f t="shared" si="1961"/>
        <v>0</v>
      </c>
      <c r="CV658" s="210">
        <f t="shared" si="1961"/>
        <v>0</v>
      </c>
      <c r="CW658" s="210">
        <f t="shared" si="1851"/>
        <v>0</v>
      </c>
      <c r="CX658" s="210">
        <f t="shared" si="1852"/>
        <v>0</v>
      </c>
      <c r="CY658" s="210">
        <f t="shared" si="1853"/>
        <v>0</v>
      </c>
      <c r="CZ658" s="210">
        <f t="shared" si="1854"/>
        <v>0</v>
      </c>
      <c r="DA658" s="210">
        <f t="shared" si="1962"/>
        <v>0</v>
      </c>
      <c r="DB658" s="210">
        <f t="shared" si="1962"/>
        <v>0</v>
      </c>
      <c r="DC658" s="210">
        <f t="shared" si="1855"/>
        <v>0</v>
      </c>
      <c r="DD658" s="210">
        <f t="shared" si="1856"/>
        <v>0</v>
      </c>
      <c r="DE658" s="210">
        <f t="shared" si="1857"/>
        <v>0</v>
      </c>
      <c r="DF658" s="210">
        <f t="shared" si="1858"/>
        <v>0</v>
      </c>
      <c r="DG658" s="210">
        <f t="shared" si="1859"/>
        <v>0</v>
      </c>
      <c r="DH658" s="210">
        <f t="shared" si="1860"/>
        <v>0</v>
      </c>
      <c r="DI658" s="210">
        <f t="shared" si="1861"/>
        <v>0</v>
      </c>
      <c r="DJ658" s="210">
        <f t="shared" si="1862"/>
        <v>0</v>
      </c>
      <c r="DK658" s="210">
        <f t="shared" si="1863"/>
        <v>0</v>
      </c>
      <c r="DL658" s="210">
        <f t="shared" si="1864"/>
        <v>0</v>
      </c>
      <c r="DN658" s="210">
        <f t="shared" si="1985"/>
        <v>0</v>
      </c>
      <c r="DO658" s="210">
        <f t="shared" si="1985"/>
        <v>0</v>
      </c>
      <c r="DP658" s="210">
        <f t="shared" si="1985"/>
        <v>0</v>
      </c>
      <c r="DQ658" s="210">
        <f t="shared" si="1985"/>
        <v>0</v>
      </c>
      <c r="DR658" s="210">
        <f t="shared" si="1985"/>
        <v>0</v>
      </c>
      <c r="DS658" s="210">
        <f t="shared" si="1985"/>
        <v>0</v>
      </c>
      <c r="DT658" s="210">
        <f t="shared" si="1985"/>
        <v>0</v>
      </c>
      <c r="DU658" s="210">
        <f t="shared" si="1985"/>
        <v>0</v>
      </c>
      <c r="DV658" s="210">
        <f t="shared" si="1985"/>
        <v>0</v>
      </c>
      <c r="DW658" s="210">
        <f t="shared" si="1985"/>
        <v>0</v>
      </c>
      <c r="DX658" s="210">
        <f t="shared" si="1985"/>
        <v>0</v>
      </c>
      <c r="DY658" s="210">
        <f t="shared" si="1985"/>
        <v>0</v>
      </c>
      <c r="DZ658" s="210">
        <f t="shared" si="2109"/>
        <v>0</v>
      </c>
      <c r="EA658" s="210">
        <f t="shared" si="2109"/>
        <v>0</v>
      </c>
      <c r="EB658" s="210">
        <f t="shared" si="1984"/>
        <v>0</v>
      </c>
      <c r="EC658" s="210">
        <f t="shared" si="1984"/>
        <v>0</v>
      </c>
      <c r="ED658" s="210">
        <f t="shared" si="1984"/>
        <v>0</v>
      </c>
      <c r="EE658" s="210">
        <f t="shared" si="1984"/>
        <v>0</v>
      </c>
      <c r="EF658" s="210">
        <f t="shared" si="1984"/>
        <v>0</v>
      </c>
      <c r="EG658" s="210">
        <f t="shared" si="1850"/>
        <v>0</v>
      </c>
      <c r="EH658" s="210">
        <f t="shared" si="1850"/>
        <v>0</v>
      </c>
      <c r="EI658" s="210">
        <f t="shared" si="1850"/>
        <v>0</v>
      </c>
      <c r="EJ658" s="210">
        <f t="shared" si="1850"/>
        <v>0</v>
      </c>
      <c r="EK658" s="210">
        <f t="shared" si="1850"/>
        <v>0</v>
      </c>
      <c r="EL658" s="210">
        <f t="shared" si="1850"/>
        <v>0</v>
      </c>
      <c r="EM658" s="210">
        <f t="shared" si="2034"/>
        <v>0</v>
      </c>
      <c r="EN658" s="210">
        <f t="shared" si="2034"/>
        <v>0</v>
      </c>
      <c r="EO658" s="210">
        <f t="shared" si="2034"/>
        <v>0</v>
      </c>
      <c r="EP658" s="210">
        <f t="shared" si="2034"/>
        <v>0</v>
      </c>
      <c r="EQ658" s="210">
        <f t="shared" si="2034"/>
        <v>0</v>
      </c>
      <c r="ES658" s="210">
        <f t="shared" si="1865"/>
        <v>0</v>
      </c>
      <c r="ET658" s="210">
        <f t="shared" si="1866"/>
        <v>0</v>
      </c>
      <c r="EU658" s="210">
        <f t="shared" si="1867"/>
        <v>0</v>
      </c>
      <c r="EV658" s="210">
        <f t="shared" si="1868"/>
        <v>0</v>
      </c>
      <c r="EW658" s="210">
        <f t="shared" si="1869"/>
        <v>0</v>
      </c>
      <c r="EX658" s="210">
        <f t="shared" si="1870"/>
        <v>0</v>
      </c>
      <c r="EY658" s="210">
        <f t="shared" si="1871"/>
        <v>0</v>
      </c>
      <c r="EZ658" s="210">
        <f t="shared" si="1872"/>
        <v>0</v>
      </c>
      <c r="FA658" s="210">
        <f t="shared" si="1873"/>
        <v>0</v>
      </c>
      <c r="FB658" s="210">
        <f t="shared" si="1874"/>
        <v>0</v>
      </c>
      <c r="FC658" s="210">
        <f t="shared" si="1875"/>
        <v>0</v>
      </c>
      <c r="FD658" s="210">
        <f t="shared" si="1876"/>
        <v>0</v>
      </c>
      <c r="FE658" s="210">
        <f t="shared" si="1877"/>
        <v>0</v>
      </c>
      <c r="FF658" s="210">
        <f t="shared" si="1878"/>
        <v>0</v>
      </c>
      <c r="FG658" s="210">
        <f t="shared" si="1879"/>
        <v>0</v>
      </c>
      <c r="FI658" s="211">
        <f t="shared" si="2079"/>
        <v>0</v>
      </c>
      <c r="FJ658" s="211">
        <f t="shared" si="2080"/>
        <v>0</v>
      </c>
      <c r="FK658" s="211">
        <f t="shared" si="2081"/>
        <v>0</v>
      </c>
      <c r="FL658" s="211">
        <f t="shared" si="2082"/>
        <v>0</v>
      </c>
      <c r="FM658" s="211">
        <f t="shared" si="2083"/>
        <v>0</v>
      </c>
      <c r="FN658" s="211">
        <f t="shared" si="2084"/>
        <v>0</v>
      </c>
      <c r="FO658" s="211">
        <f t="shared" si="2085"/>
        <v>0</v>
      </c>
      <c r="FP658" s="211">
        <f t="shared" si="2086"/>
        <v>0</v>
      </c>
      <c r="FQ658" s="211">
        <f t="shared" si="2087"/>
        <v>0</v>
      </c>
      <c r="FR658" s="211">
        <f t="shared" si="2088"/>
        <v>0</v>
      </c>
      <c r="FS658" s="211">
        <f t="shared" si="2089"/>
        <v>0</v>
      </c>
      <c r="FT658" s="211">
        <f t="shared" si="2090"/>
        <v>0</v>
      </c>
      <c r="FU658" s="211">
        <f t="shared" si="2091"/>
        <v>0</v>
      </c>
      <c r="FV658" s="211">
        <f t="shared" si="2092"/>
        <v>0</v>
      </c>
      <c r="FW658" s="211">
        <f t="shared" si="2093"/>
        <v>0</v>
      </c>
      <c r="FX658" s="211">
        <f t="shared" si="2094"/>
        <v>0</v>
      </c>
      <c r="FY658" s="211">
        <f t="shared" si="2095"/>
        <v>0</v>
      </c>
      <c r="FZ658" s="211">
        <f t="shared" si="2096"/>
        <v>0</v>
      </c>
      <c r="GA658" s="211">
        <f t="shared" si="2097"/>
        <v>0</v>
      </c>
      <c r="GB658" s="211">
        <f t="shared" si="2098"/>
        <v>0</v>
      </c>
      <c r="GC658" s="211">
        <f t="shared" si="2099"/>
        <v>0</v>
      </c>
      <c r="GD658" s="211">
        <f t="shared" si="2100"/>
        <v>0</v>
      </c>
      <c r="GE658" s="211">
        <f t="shared" si="2101"/>
        <v>0</v>
      </c>
      <c r="GF658" s="211">
        <f t="shared" si="2102"/>
        <v>0</v>
      </c>
      <c r="GG658" s="211">
        <f t="shared" si="2103"/>
        <v>0</v>
      </c>
      <c r="GH658" s="211">
        <f t="shared" si="2104"/>
        <v>0</v>
      </c>
      <c r="GI658" s="211">
        <f t="shared" si="2105"/>
        <v>0</v>
      </c>
      <c r="GJ658" s="211">
        <f t="shared" si="2106"/>
        <v>0</v>
      </c>
      <c r="GK658" s="211">
        <f t="shared" si="2107"/>
        <v>0</v>
      </c>
      <c r="GL658" s="211">
        <f t="shared" si="2108"/>
        <v>0</v>
      </c>
    </row>
    <row r="659" spans="1:194" ht="60">
      <c r="A659" s="135" t="s">
        <v>1341</v>
      </c>
      <c r="B659" s="135" t="s">
        <v>1336</v>
      </c>
      <c r="C659" s="25" t="s">
        <v>414</v>
      </c>
      <c r="D659" s="220">
        <v>6611</v>
      </c>
      <c r="E659" s="223">
        <v>23</v>
      </c>
      <c r="F659" s="223"/>
      <c r="G659" s="224">
        <f t="shared" si="2037"/>
        <v>0</v>
      </c>
      <c r="H659" s="224">
        <f t="shared" si="2038"/>
        <v>0</v>
      </c>
      <c r="I659" s="222"/>
      <c r="J659" s="222"/>
      <c r="K659" s="222"/>
      <c r="L659" s="222"/>
      <c r="M659" s="222"/>
      <c r="N659" s="222"/>
      <c r="O659" s="222"/>
      <c r="P659" s="222"/>
      <c r="Q659" s="224">
        <f t="shared" si="2039"/>
        <v>0</v>
      </c>
      <c r="R659" s="222"/>
      <c r="S659" s="222"/>
      <c r="T659" s="222"/>
      <c r="U659" s="222"/>
      <c r="V659" s="224">
        <f t="shared" si="2040"/>
        <v>0</v>
      </c>
      <c r="W659" s="222"/>
      <c r="X659" s="222"/>
      <c r="Y659" s="222"/>
      <c r="Z659" s="222"/>
      <c r="AA659" s="224">
        <f t="shared" si="2041"/>
        <v>0</v>
      </c>
      <c r="AB659" s="222"/>
      <c r="AC659" s="222"/>
      <c r="AD659" s="222"/>
      <c r="AE659" s="222"/>
      <c r="AF659" s="224">
        <f t="shared" si="2042"/>
        <v>0</v>
      </c>
      <c r="AG659" s="222"/>
      <c r="AH659" s="222"/>
      <c r="AI659" s="222"/>
      <c r="AJ659" s="222"/>
      <c r="AK659" s="224">
        <f t="shared" si="2043"/>
        <v>0</v>
      </c>
      <c r="AL659" s="224">
        <f t="shared" si="2044"/>
        <v>0</v>
      </c>
      <c r="AM659" s="222"/>
      <c r="AN659" s="222"/>
      <c r="AO659" s="222"/>
      <c r="AP659" s="222"/>
      <c r="AQ659" s="222"/>
      <c r="AR659" s="222"/>
      <c r="AS659" s="222"/>
      <c r="AT659" s="222"/>
      <c r="AU659" s="224">
        <f t="shared" si="2045"/>
        <v>0</v>
      </c>
      <c r="AV659" s="222"/>
      <c r="AW659" s="222"/>
      <c r="AX659" s="222"/>
      <c r="AY659" s="222"/>
      <c r="AZ659" s="224">
        <f t="shared" si="2046"/>
        <v>0</v>
      </c>
      <c r="BA659" s="222"/>
      <c r="BB659" s="222"/>
      <c r="BC659" s="222"/>
      <c r="BD659" s="222"/>
      <c r="BE659" s="224">
        <f t="shared" si="2047"/>
        <v>0</v>
      </c>
      <c r="BF659" s="222"/>
      <c r="BG659" s="222"/>
      <c r="BH659" s="222"/>
      <c r="BI659" s="222"/>
      <c r="BJ659" s="224">
        <f t="shared" si="2048"/>
        <v>0</v>
      </c>
      <c r="BK659" s="222"/>
      <c r="BL659" s="222"/>
      <c r="BM659" s="222"/>
      <c r="BN659" s="222"/>
      <c r="BO659" s="224">
        <f t="shared" si="2049"/>
        <v>0</v>
      </c>
      <c r="BP659" s="222"/>
      <c r="BQ659" s="222"/>
      <c r="BR659" s="222"/>
      <c r="BS659" s="222"/>
      <c r="BT659" s="224">
        <f t="shared" si="2050"/>
        <v>0</v>
      </c>
      <c r="BU659" s="222">
        <f t="shared" si="2059"/>
        <v>0</v>
      </c>
      <c r="BV659" s="222">
        <f t="shared" si="2060"/>
        <v>0</v>
      </c>
      <c r="BW659" s="222">
        <f t="shared" si="2061"/>
        <v>0</v>
      </c>
      <c r="BX659" s="222">
        <f t="shared" si="2062"/>
        <v>0</v>
      </c>
      <c r="BY659" s="224">
        <f t="shared" si="2052"/>
        <v>0</v>
      </c>
      <c r="BZ659" s="222">
        <f t="shared" si="2063"/>
        <v>0</v>
      </c>
      <c r="CA659" s="222">
        <f t="shared" si="2064"/>
        <v>0</v>
      </c>
      <c r="CB659" s="222">
        <f t="shared" si="2065"/>
        <v>0</v>
      </c>
      <c r="CC659" s="222">
        <f t="shared" si="2066"/>
        <v>0</v>
      </c>
      <c r="CD659" s="224">
        <f t="shared" si="2054"/>
        <v>0</v>
      </c>
      <c r="CE659" s="222">
        <f t="shared" si="2067"/>
        <v>0</v>
      </c>
      <c r="CF659" s="222">
        <f t="shared" si="2068"/>
        <v>0</v>
      </c>
      <c r="CG659" s="222">
        <f t="shared" si="2069"/>
        <v>0</v>
      </c>
      <c r="CH659" s="222">
        <f t="shared" si="2070"/>
        <v>0</v>
      </c>
      <c r="CI659" s="224">
        <f t="shared" si="2055"/>
        <v>0</v>
      </c>
      <c r="CJ659" s="222">
        <f t="shared" si="2071"/>
        <v>0</v>
      </c>
      <c r="CK659" s="222">
        <f t="shared" si="2072"/>
        <v>0</v>
      </c>
      <c r="CL659" s="222">
        <f t="shared" si="2073"/>
        <v>0</v>
      </c>
      <c r="CM659" s="222">
        <f t="shared" si="2074"/>
        <v>0</v>
      </c>
      <c r="CN659" s="224">
        <f t="shared" si="2057"/>
        <v>0</v>
      </c>
      <c r="CO659" s="222">
        <f t="shared" si="2075"/>
        <v>0</v>
      </c>
      <c r="CP659" s="222">
        <f t="shared" si="2076"/>
        <v>0</v>
      </c>
      <c r="CQ659" s="222">
        <f t="shared" si="2077"/>
        <v>0</v>
      </c>
      <c r="CR659" s="222">
        <f t="shared" si="2078"/>
        <v>0</v>
      </c>
      <c r="CS659" s="209">
        <f t="shared" si="1882"/>
        <v>0</v>
      </c>
      <c r="CT659" s="205"/>
      <c r="CU659" s="210">
        <f t="shared" si="1961"/>
        <v>0</v>
      </c>
      <c r="CV659" s="210">
        <f t="shared" si="1961"/>
        <v>0</v>
      </c>
      <c r="CW659" s="210">
        <f t="shared" si="1851"/>
        <v>0</v>
      </c>
      <c r="CX659" s="210">
        <f t="shared" si="1852"/>
        <v>0</v>
      </c>
      <c r="CY659" s="210">
        <f t="shared" si="1853"/>
        <v>0</v>
      </c>
      <c r="CZ659" s="210">
        <f t="shared" si="1854"/>
        <v>0</v>
      </c>
      <c r="DA659" s="210">
        <f t="shared" si="1962"/>
        <v>0</v>
      </c>
      <c r="DB659" s="210">
        <f t="shared" si="1962"/>
        <v>0</v>
      </c>
      <c r="DC659" s="210">
        <f t="shared" si="1855"/>
        <v>0</v>
      </c>
      <c r="DD659" s="210">
        <f t="shared" si="1856"/>
        <v>0</v>
      </c>
      <c r="DE659" s="210">
        <f t="shared" si="1857"/>
        <v>0</v>
      </c>
      <c r="DF659" s="210">
        <f t="shared" si="1858"/>
        <v>0</v>
      </c>
      <c r="DG659" s="210">
        <f t="shared" si="1859"/>
        <v>0</v>
      </c>
      <c r="DH659" s="210">
        <f t="shared" si="1860"/>
        <v>0</v>
      </c>
      <c r="DI659" s="210">
        <f t="shared" si="1861"/>
        <v>0</v>
      </c>
      <c r="DJ659" s="210">
        <f t="shared" si="1862"/>
        <v>0</v>
      </c>
      <c r="DK659" s="210">
        <f t="shared" si="1863"/>
        <v>0</v>
      </c>
      <c r="DL659" s="210">
        <f t="shared" si="1864"/>
        <v>0</v>
      </c>
      <c r="DN659" s="210">
        <f t="shared" si="1985"/>
        <v>0</v>
      </c>
      <c r="DO659" s="210">
        <f t="shared" si="1985"/>
        <v>0</v>
      </c>
      <c r="DP659" s="210">
        <f t="shared" si="1985"/>
        <v>0</v>
      </c>
      <c r="DQ659" s="210">
        <f t="shared" si="1985"/>
        <v>0</v>
      </c>
      <c r="DR659" s="210">
        <f t="shared" si="1985"/>
        <v>0</v>
      </c>
      <c r="DS659" s="210">
        <f t="shared" si="1985"/>
        <v>0</v>
      </c>
      <c r="DT659" s="210">
        <f t="shared" si="1985"/>
        <v>0</v>
      </c>
      <c r="DU659" s="210">
        <f t="shared" si="1985"/>
        <v>0</v>
      </c>
      <c r="DV659" s="210">
        <f t="shared" si="1985"/>
        <v>0</v>
      </c>
      <c r="DW659" s="210">
        <f t="shared" si="1985"/>
        <v>0</v>
      </c>
      <c r="DX659" s="210">
        <f t="shared" si="1985"/>
        <v>0</v>
      </c>
      <c r="DY659" s="210">
        <f t="shared" si="1985"/>
        <v>0</v>
      </c>
      <c r="DZ659" s="210">
        <f t="shared" si="2109"/>
        <v>0</v>
      </c>
      <c r="EA659" s="210">
        <f t="shared" si="2109"/>
        <v>0</v>
      </c>
      <c r="EB659" s="210">
        <f t="shared" si="1984"/>
        <v>0</v>
      </c>
      <c r="EC659" s="210">
        <f t="shared" si="1984"/>
        <v>0</v>
      </c>
      <c r="ED659" s="210">
        <f t="shared" si="1984"/>
        <v>0</v>
      </c>
      <c r="EE659" s="210">
        <f t="shared" si="1984"/>
        <v>0</v>
      </c>
      <c r="EF659" s="210">
        <f t="shared" si="1984"/>
        <v>0</v>
      </c>
      <c r="EG659" s="210">
        <f t="shared" si="1850"/>
        <v>0</v>
      </c>
      <c r="EH659" s="210">
        <f t="shared" si="1850"/>
        <v>0</v>
      </c>
      <c r="EI659" s="210">
        <f t="shared" si="1850"/>
        <v>0</v>
      </c>
      <c r="EJ659" s="210">
        <f t="shared" si="1850"/>
        <v>0</v>
      </c>
      <c r="EK659" s="210">
        <f t="shared" si="1850"/>
        <v>0</v>
      </c>
      <c r="EL659" s="210">
        <f t="shared" si="1850"/>
        <v>0</v>
      </c>
      <c r="EM659" s="210">
        <f t="shared" si="2034"/>
        <v>0</v>
      </c>
      <c r="EN659" s="210">
        <f t="shared" si="2034"/>
        <v>0</v>
      </c>
      <c r="EO659" s="210">
        <f t="shared" si="2034"/>
        <v>0</v>
      </c>
      <c r="EP659" s="210">
        <f t="shared" si="2034"/>
        <v>0</v>
      </c>
      <c r="EQ659" s="210">
        <f t="shared" si="2034"/>
        <v>0</v>
      </c>
      <c r="ES659" s="210">
        <f t="shared" si="1865"/>
        <v>0</v>
      </c>
      <c r="ET659" s="210">
        <f t="shared" si="1866"/>
        <v>0</v>
      </c>
      <c r="EU659" s="210">
        <f t="shared" si="1867"/>
        <v>0</v>
      </c>
      <c r="EV659" s="210">
        <f t="shared" si="1868"/>
        <v>0</v>
      </c>
      <c r="EW659" s="210">
        <f t="shared" si="1869"/>
        <v>0</v>
      </c>
      <c r="EX659" s="210">
        <f t="shared" si="1870"/>
        <v>0</v>
      </c>
      <c r="EY659" s="210">
        <f t="shared" si="1871"/>
        <v>0</v>
      </c>
      <c r="EZ659" s="210">
        <f t="shared" si="1872"/>
        <v>0</v>
      </c>
      <c r="FA659" s="210">
        <f t="shared" si="1873"/>
        <v>0</v>
      </c>
      <c r="FB659" s="210">
        <f t="shared" si="1874"/>
        <v>0</v>
      </c>
      <c r="FC659" s="210">
        <f t="shared" si="1875"/>
        <v>0</v>
      </c>
      <c r="FD659" s="210">
        <f t="shared" si="1876"/>
        <v>0</v>
      </c>
      <c r="FE659" s="210">
        <f t="shared" si="1877"/>
        <v>0</v>
      </c>
      <c r="FF659" s="210">
        <f t="shared" si="1878"/>
        <v>0</v>
      </c>
      <c r="FG659" s="210">
        <f t="shared" si="1879"/>
        <v>0</v>
      </c>
      <c r="FI659" s="211">
        <f t="shared" si="2079"/>
        <v>0</v>
      </c>
      <c r="FJ659" s="211">
        <f t="shared" si="2080"/>
        <v>0</v>
      </c>
      <c r="FK659" s="211">
        <f t="shared" si="2081"/>
        <v>0</v>
      </c>
      <c r="FL659" s="211">
        <f t="shared" si="2082"/>
        <v>0</v>
      </c>
      <c r="FM659" s="211">
        <f t="shared" si="2083"/>
        <v>0</v>
      </c>
      <c r="FN659" s="211">
        <f t="shared" si="2084"/>
        <v>0</v>
      </c>
      <c r="FO659" s="211">
        <f t="shared" si="2085"/>
        <v>0</v>
      </c>
      <c r="FP659" s="211">
        <f t="shared" si="2086"/>
        <v>0</v>
      </c>
      <c r="FQ659" s="211">
        <f t="shared" si="2087"/>
        <v>0</v>
      </c>
      <c r="FR659" s="211">
        <f t="shared" si="2088"/>
        <v>0</v>
      </c>
      <c r="FS659" s="211">
        <f t="shared" si="2089"/>
        <v>0</v>
      </c>
      <c r="FT659" s="211">
        <f t="shared" si="2090"/>
        <v>0</v>
      </c>
      <c r="FU659" s="211">
        <f t="shared" si="2091"/>
        <v>0</v>
      </c>
      <c r="FV659" s="211">
        <f t="shared" si="2092"/>
        <v>0</v>
      </c>
      <c r="FW659" s="211">
        <f t="shared" si="2093"/>
        <v>0</v>
      </c>
      <c r="FX659" s="211">
        <f t="shared" si="2094"/>
        <v>0</v>
      </c>
      <c r="FY659" s="211">
        <f t="shared" si="2095"/>
        <v>0</v>
      </c>
      <c r="FZ659" s="211">
        <f t="shared" si="2096"/>
        <v>0</v>
      </c>
      <c r="GA659" s="211">
        <f t="shared" si="2097"/>
        <v>0</v>
      </c>
      <c r="GB659" s="211">
        <f t="shared" si="2098"/>
        <v>0</v>
      </c>
      <c r="GC659" s="211">
        <f t="shared" si="2099"/>
        <v>0</v>
      </c>
      <c r="GD659" s="211">
        <f t="shared" si="2100"/>
        <v>0</v>
      </c>
      <c r="GE659" s="211">
        <f t="shared" si="2101"/>
        <v>0</v>
      </c>
      <c r="GF659" s="211">
        <f t="shared" si="2102"/>
        <v>0</v>
      </c>
      <c r="GG659" s="211">
        <f t="shared" si="2103"/>
        <v>0</v>
      </c>
      <c r="GH659" s="211">
        <f t="shared" si="2104"/>
        <v>0</v>
      </c>
      <c r="GI659" s="211">
        <f t="shared" si="2105"/>
        <v>0</v>
      </c>
      <c r="GJ659" s="211">
        <f t="shared" si="2106"/>
        <v>0</v>
      </c>
      <c r="GK659" s="211">
        <f t="shared" si="2107"/>
        <v>0</v>
      </c>
      <c r="GL659" s="211">
        <f t="shared" si="2108"/>
        <v>0</v>
      </c>
    </row>
    <row r="660" spans="1:194" ht="30">
      <c r="A660" s="135" t="s">
        <v>1339</v>
      </c>
      <c r="B660" s="135" t="s">
        <v>1336</v>
      </c>
      <c r="C660" s="25" t="s">
        <v>415</v>
      </c>
      <c r="D660" s="220">
        <v>6612</v>
      </c>
      <c r="E660" s="223">
        <v>12</v>
      </c>
      <c r="F660" s="223"/>
      <c r="G660" s="224">
        <f t="shared" si="2037"/>
        <v>344.8</v>
      </c>
      <c r="H660" s="224">
        <f t="shared" si="2038"/>
        <v>274.5</v>
      </c>
      <c r="I660" s="222"/>
      <c r="J660" s="222"/>
      <c r="K660" s="222"/>
      <c r="L660" s="222"/>
      <c r="M660" s="222"/>
      <c r="N660" s="222"/>
      <c r="O660" s="222">
        <v>344.8</v>
      </c>
      <c r="P660" s="222">
        <v>274.5</v>
      </c>
      <c r="Q660" s="224">
        <f t="shared" si="2039"/>
        <v>130</v>
      </c>
      <c r="R660" s="222"/>
      <c r="S660" s="222"/>
      <c r="T660" s="222"/>
      <c r="U660" s="222">
        <v>130</v>
      </c>
      <c r="V660" s="224">
        <f t="shared" si="2040"/>
        <v>100</v>
      </c>
      <c r="W660" s="222"/>
      <c r="X660" s="222"/>
      <c r="Y660" s="222"/>
      <c r="Z660" s="222">
        <v>100</v>
      </c>
      <c r="AA660" s="224">
        <f t="shared" si="2041"/>
        <v>100</v>
      </c>
      <c r="AB660" s="222"/>
      <c r="AC660" s="222"/>
      <c r="AD660" s="222"/>
      <c r="AE660" s="222">
        <v>100</v>
      </c>
      <c r="AF660" s="224">
        <f t="shared" si="2042"/>
        <v>100</v>
      </c>
      <c r="AG660" s="222"/>
      <c r="AH660" s="222"/>
      <c r="AI660" s="222"/>
      <c r="AJ660" s="222">
        <v>100</v>
      </c>
      <c r="AK660" s="224">
        <f t="shared" si="2043"/>
        <v>344.8</v>
      </c>
      <c r="AL660" s="224">
        <f t="shared" si="2044"/>
        <v>274.5</v>
      </c>
      <c r="AM660" s="222"/>
      <c r="AN660" s="222"/>
      <c r="AO660" s="222"/>
      <c r="AP660" s="222"/>
      <c r="AQ660" s="222"/>
      <c r="AR660" s="222"/>
      <c r="AS660" s="222">
        <v>344.8</v>
      </c>
      <c r="AT660" s="222">
        <v>274.5</v>
      </c>
      <c r="AU660" s="224">
        <f t="shared" si="2045"/>
        <v>130</v>
      </c>
      <c r="AV660" s="222"/>
      <c r="AW660" s="222"/>
      <c r="AX660" s="222"/>
      <c r="AY660" s="222">
        <v>130</v>
      </c>
      <c r="AZ660" s="224">
        <f t="shared" si="2046"/>
        <v>0</v>
      </c>
      <c r="BA660" s="222"/>
      <c r="BB660" s="222"/>
      <c r="BC660" s="222"/>
      <c r="BD660" s="222"/>
      <c r="BE660" s="224">
        <f t="shared" si="2047"/>
        <v>0</v>
      </c>
      <c r="BF660" s="222"/>
      <c r="BG660" s="222"/>
      <c r="BH660" s="222"/>
      <c r="BI660" s="222"/>
      <c r="BJ660" s="224">
        <f t="shared" si="2048"/>
        <v>0</v>
      </c>
      <c r="BK660" s="222"/>
      <c r="BL660" s="222"/>
      <c r="BM660" s="222"/>
      <c r="BN660" s="222"/>
      <c r="BO660" s="224">
        <f t="shared" si="2049"/>
        <v>344.8</v>
      </c>
      <c r="BP660" s="222"/>
      <c r="BQ660" s="222"/>
      <c r="BR660" s="222"/>
      <c r="BS660" s="222">
        <v>344.8</v>
      </c>
      <c r="BT660" s="224">
        <f t="shared" si="2050"/>
        <v>130</v>
      </c>
      <c r="BU660" s="222">
        <f t="shared" si="2059"/>
        <v>0</v>
      </c>
      <c r="BV660" s="222">
        <f t="shared" si="2060"/>
        <v>0</v>
      </c>
      <c r="BW660" s="222">
        <f t="shared" si="2061"/>
        <v>0</v>
      </c>
      <c r="BX660" s="222">
        <f t="shared" si="2062"/>
        <v>130</v>
      </c>
      <c r="BY660" s="224">
        <f t="shared" si="2052"/>
        <v>100</v>
      </c>
      <c r="BZ660" s="222">
        <f t="shared" si="2063"/>
        <v>0</v>
      </c>
      <c r="CA660" s="222">
        <f t="shared" si="2064"/>
        <v>0</v>
      </c>
      <c r="CB660" s="222">
        <f t="shared" si="2065"/>
        <v>0</v>
      </c>
      <c r="CC660" s="222">
        <f t="shared" si="2066"/>
        <v>100</v>
      </c>
      <c r="CD660" s="224">
        <f t="shared" si="2054"/>
        <v>344.8</v>
      </c>
      <c r="CE660" s="222">
        <f t="shared" si="2067"/>
        <v>0</v>
      </c>
      <c r="CF660" s="222">
        <f t="shared" si="2068"/>
        <v>0</v>
      </c>
      <c r="CG660" s="222">
        <f t="shared" si="2069"/>
        <v>0</v>
      </c>
      <c r="CH660" s="222">
        <f t="shared" si="2070"/>
        <v>344.8</v>
      </c>
      <c r="CI660" s="224">
        <f t="shared" si="2055"/>
        <v>130</v>
      </c>
      <c r="CJ660" s="222">
        <f t="shared" si="2071"/>
        <v>0</v>
      </c>
      <c r="CK660" s="222">
        <f t="shared" si="2072"/>
        <v>0</v>
      </c>
      <c r="CL660" s="222">
        <f t="shared" si="2073"/>
        <v>0</v>
      </c>
      <c r="CM660" s="222">
        <f t="shared" si="2074"/>
        <v>130</v>
      </c>
      <c r="CN660" s="224">
        <f t="shared" si="2057"/>
        <v>0</v>
      </c>
      <c r="CO660" s="222">
        <f t="shared" si="2075"/>
        <v>0</v>
      </c>
      <c r="CP660" s="222">
        <f t="shared" si="2076"/>
        <v>0</v>
      </c>
      <c r="CQ660" s="222">
        <f t="shared" si="2077"/>
        <v>0</v>
      </c>
      <c r="CR660" s="222">
        <f t="shared" si="2078"/>
        <v>0</v>
      </c>
      <c r="CS660" s="209">
        <f t="shared" si="1882"/>
        <v>5696.4000000000005</v>
      </c>
      <c r="CT660" s="205"/>
      <c r="CU660" s="210">
        <f t="shared" si="1961"/>
        <v>0</v>
      </c>
      <c r="CV660" s="210">
        <f t="shared" si="1961"/>
        <v>0</v>
      </c>
      <c r="CW660" s="210">
        <f t="shared" si="1851"/>
        <v>0</v>
      </c>
      <c r="CX660" s="210">
        <f t="shared" si="1852"/>
        <v>0</v>
      </c>
      <c r="CY660" s="210">
        <f t="shared" si="1853"/>
        <v>0</v>
      </c>
      <c r="CZ660" s="210">
        <f t="shared" si="1854"/>
        <v>0</v>
      </c>
      <c r="DA660" s="210">
        <f t="shared" si="1962"/>
        <v>0</v>
      </c>
      <c r="DB660" s="210">
        <f t="shared" si="1962"/>
        <v>0</v>
      </c>
      <c r="DC660" s="210">
        <f t="shared" si="1855"/>
        <v>0</v>
      </c>
      <c r="DD660" s="210">
        <f t="shared" si="1856"/>
        <v>0</v>
      </c>
      <c r="DE660" s="210">
        <f t="shared" si="1857"/>
        <v>0</v>
      </c>
      <c r="DF660" s="210">
        <f t="shared" si="1858"/>
        <v>0</v>
      </c>
      <c r="DG660" s="210">
        <f t="shared" si="1859"/>
        <v>0</v>
      </c>
      <c r="DH660" s="210">
        <f t="shared" si="1860"/>
        <v>0</v>
      </c>
      <c r="DI660" s="210">
        <f t="shared" si="1861"/>
        <v>0</v>
      </c>
      <c r="DJ660" s="210">
        <f t="shared" si="1862"/>
        <v>0</v>
      </c>
      <c r="DK660" s="210">
        <f t="shared" si="1863"/>
        <v>0</v>
      </c>
      <c r="DL660" s="210">
        <f t="shared" si="1864"/>
        <v>0</v>
      </c>
      <c r="DN660" s="210">
        <f t="shared" si="1985"/>
        <v>0</v>
      </c>
      <c r="DO660" s="210">
        <f t="shared" si="1985"/>
        <v>0</v>
      </c>
      <c r="DP660" s="210">
        <f t="shared" si="1985"/>
        <v>0</v>
      </c>
      <c r="DQ660" s="210">
        <f t="shared" si="1985"/>
        <v>0</v>
      </c>
      <c r="DR660" s="210">
        <f t="shared" si="1985"/>
        <v>0</v>
      </c>
      <c r="DS660" s="210">
        <f t="shared" si="1985"/>
        <v>0</v>
      </c>
      <c r="DT660" s="210">
        <f t="shared" si="1985"/>
        <v>0</v>
      </c>
      <c r="DU660" s="210">
        <f t="shared" si="1985"/>
        <v>0</v>
      </c>
      <c r="DV660" s="210">
        <f t="shared" si="1985"/>
        <v>0</v>
      </c>
      <c r="DW660" s="210">
        <f t="shared" si="1985"/>
        <v>0</v>
      </c>
      <c r="DX660" s="210">
        <f t="shared" si="1985"/>
        <v>0</v>
      </c>
      <c r="DY660" s="210">
        <f t="shared" si="1985"/>
        <v>0</v>
      </c>
      <c r="DZ660" s="210">
        <f t="shared" si="2109"/>
        <v>0</v>
      </c>
      <c r="EA660" s="210">
        <f t="shared" si="2109"/>
        <v>0</v>
      </c>
      <c r="EB660" s="210">
        <f t="shared" si="1984"/>
        <v>0</v>
      </c>
      <c r="EC660" s="210">
        <f t="shared" si="1984"/>
        <v>0</v>
      </c>
      <c r="ED660" s="210">
        <f t="shared" si="1984"/>
        <v>0</v>
      </c>
      <c r="EE660" s="210">
        <f t="shared" si="1984"/>
        <v>0</v>
      </c>
      <c r="EF660" s="210">
        <f t="shared" si="1984"/>
        <v>0</v>
      </c>
      <c r="EG660" s="210">
        <f t="shared" si="1850"/>
        <v>0</v>
      </c>
      <c r="EH660" s="210">
        <f t="shared" si="1850"/>
        <v>0</v>
      </c>
      <c r="EI660" s="210">
        <f t="shared" si="1850"/>
        <v>0</v>
      </c>
      <c r="EJ660" s="210">
        <f t="shared" si="1850"/>
        <v>0</v>
      </c>
      <c r="EK660" s="210">
        <f t="shared" si="1850"/>
        <v>0</v>
      </c>
      <c r="EL660" s="210">
        <f t="shared" si="1850"/>
        <v>0</v>
      </c>
      <c r="EM660" s="210">
        <f t="shared" si="2034"/>
        <v>0</v>
      </c>
      <c r="EN660" s="210">
        <f t="shared" si="2034"/>
        <v>0</v>
      </c>
      <c r="EO660" s="210">
        <f t="shared" si="2034"/>
        <v>0</v>
      </c>
      <c r="EP660" s="210">
        <f t="shared" si="2034"/>
        <v>0</v>
      </c>
      <c r="EQ660" s="210">
        <f t="shared" si="2034"/>
        <v>0</v>
      </c>
      <c r="ES660" s="210">
        <f t="shared" si="1865"/>
        <v>0</v>
      </c>
      <c r="ET660" s="210">
        <f t="shared" si="1866"/>
        <v>0</v>
      </c>
      <c r="EU660" s="210">
        <f t="shared" si="1867"/>
        <v>0</v>
      </c>
      <c r="EV660" s="210">
        <f t="shared" si="1868"/>
        <v>0</v>
      </c>
      <c r="EW660" s="210">
        <f t="shared" si="1869"/>
        <v>0</v>
      </c>
      <c r="EX660" s="210">
        <f t="shared" si="1870"/>
        <v>0</v>
      </c>
      <c r="EY660" s="210">
        <f t="shared" si="1871"/>
        <v>0</v>
      </c>
      <c r="EZ660" s="210">
        <f t="shared" si="1872"/>
        <v>0</v>
      </c>
      <c r="FA660" s="210">
        <f t="shared" si="1873"/>
        <v>0</v>
      </c>
      <c r="FB660" s="210">
        <f t="shared" si="1874"/>
        <v>0</v>
      </c>
      <c r="FC660" s="210">
        <f t="shared" si="1875"/>
        <v>0</v>
      </c>
      <c r="FD660" s="210">
        <f t="shared" si="1876"/>
        <v>0</v>
      </c>
      <c r="FE660" s="210">
        <f t="shared" si="1877"/>
        <v>0</v>
      </c>
      <c r="FF660" s="210">
        <f t="shared" si="1878"/>
        <v>0</v>
      </c>
      <c r="FG660" s="210">
        <f t="shared" si="1879"/>
        <v>0</v>
      </c>
      <c r="FI660" s="211">
        <f t="shared" si="2079"/>
        <v>0</v>
      </c>
      <c r="FJ660" s="211">
        <f t="shared" si="2080"/>
        <v>0</v>
      </c>
      <c r="FK660" s="211">
        <f t="shared" si="2081"/>
        <v>0</v>
      </c>
      <c r="FL660" s="211">
        <f t="shared" si="2082"/>
        <v>0</v>
      </c>
      <c r="FM660" s="211">
        <f t="shared" si="2083"/>
        <v>0</v>
      </c>
      <c r="FN660" s="211">
        <f t="shared" si="2084"/>
        <v>0</v>
      </c>
      <c r="FO660" s="211">
        <f t="shared" si="2085"/>
        <v>0</v>
      </c>
      <c r="FP660" s="211">
        <f t="shared" si="2086"/>
        <v>0</v>
      </c>
      <c r="FQ660" s="211">
        <f t="shared" si="2087"/>
        <v>0</v>
      </c>
      <c r="FR660" s="211">
        <f t="shared" si="2088"/>
        <v>0</v>
      </c>
      <c r="FS660" s="211">
        <f t="shared" si="2089"/>
        <v>0</v>
      </c>
      <c r="FT660" s="211">
        <f t="shared" si="2090"/>
        <v>0</v>
      </c>
      <c r="FU660" s="211">
        <f t="shared" si="2091"/>
        <v>0</v>
      </c>
      <c r="FV660" s="211">
        <f t="shared" si="2092"/>
        <v>0</v>
      </c>
      <c r="FW660" s="211">
        <f t="shared" si="2093"/>
        <v>0</v>
      </c>
      <c r="FX660" s="211">
        <f t="shared" si="2094"/>
        <v>0</v>
      </c>
      <c r="FY660" s="211">
        <f t="shared" si="2095"/>
        <v>0</v>
      </c>
      <c r="FZ660" s="211">
        <f t="shared" si="2096"/>
        <v>0</v>
      </c>
      <c r="GA660" s="211">
        <f t="shared" si="2097"/>
        <v>0</v>
      </c>
      <c r="GB660" s="211">
        <f t="shared" si="2098"/>
        <v>0</v>
      </c>
      <c r="GC660" s="211">
        <f t="shared" si="2099"/>
        <v>0</v>
      </c>
      <c r="GD660" s="211">
        <f t="shared" si="2100"/>
        <v>0</v>
      </c>
      <c r="GE660" s="211">
        <f t="shared" si="2101"/>
        <v>0</v>
      </c>
      <c r="GF660" s="211">
        <f t="shared" si="2102"/>
        <v>0</v>
      </c>
      <c r="GG660" s="211">
        <f t="shared" si="2103"/>
        <v>0</v>
      </c>
      <c r="GH660" s="211">
        <f t="shared" si="2104"/>
        <v>0</v>
      </c>
      <c r="GI660" s="211">
        <f t="shared" si="2105"/>
        <v>0</v>
      </c>
      <c r="GJ660" s="211">
        <f t="shared" si="2106"/>
        <v>0</v>
      </c>
      <c r="GK660" s="211">
        <f t="shared" si="2107"/>
        <v>0</v>
      </c>
      <c r="GL660" s="211">
        <f t="shared" si="2108"/>
        <v>0</v>
      </c>
    </row>
    <row r="661" spans="1:194" s="226" customFormat="1" ht="30">
      <c r="A661" s="257" t="s">
        <v>1374</v>
      </c>
      <c r="B661" s="226" t="s">
        <v>1215</v>
      </c>
      <c r="C661" s="34" t="s">
        <v>416</v>
      </c>
      <c r="D661" s="228">
        <v>6613</v>
      </c>
      <c r="E661" s="229">
        <v>7</v>
      </c>
      <c r="F661" s="229"/>
      <c r="G661" s="230">
        <f t="shared" si="2037"/>
        <v>0</v>
      </c>
      <c r="H661" s="230">
        <f t="shared" si="2038"/>
        <v>0</v>
      </c>
      <c r="I661" s="230"/>
      <c r="J661" s="230"/>
      <c r="K661" s="230"/>
      <c r="L661" s="230"/>
      <c r="M661" s="230"/>
      <c r="N661" s="230"/>
      <c r="O661" s="230"/>
      <c r="P661" s="230"/>
      <c r="Q661" s="230">
        <f t="shared" si="2039"/>
        <v>0</v>
      </c>
      <c r="R661" s="230"/>
      <c r="S661" s="230"/>
      <c r="T661" s="230"/>
      <c r="U661" s="230"/>
      <c r="V661" s="230">
        <f t="shared" si="2040"/>
        <v>0</v>
      </c>
      <c r="W661" s="230"/>
      <c r="X661" s="230"/>
      <c r="Y661" s="230"/>
      <c r="Z661" s="230"/>
      <c r="AA661" s="230">
        <f t="shared" si="2041"/>
        <v>0</v>
      </c>
      <c r="AB661" s="230"/>
      <c r="AC661" s="230"/>
      <c r="AD661" s="230"/>
      <c r="AE661" s="230"/>
      <c r="AF661" s="230">
        <f t="shared" si="2042"/>
        <v>0</v>
      </c>
      <c r="AG661" s="230"/>
      <c r="AH661" s="230"/>
      <c r="AI661" s="230"/>
      <c r="AJ661" s="230"/>
      <c r="AK661" s="230">
        <f t="shared" si="2043"/>
        <v>0</v>
      </c>
      <c r="AL661" s="230">
        <f t="shared" si="2044"/>
        <v>0</v>
      </c>
      <c r="AM661" s="230"/>
      <c r="AN661" s="230"/>
      <c r="AO661" s="230"/>
      <c r="AP661" s="230"/>
      <c r="AQ661" s="230"/>
      <c r="AR661" s="230"/>
      <c r="AS661" s="230"/>
      <c r="AT661" s="230"/>
      <c r="AU661" s="230">
        <f t="shared" si="2045"/>
        <v>0</v>
      </c>
      <c r="AV661" s="230"/>
      <c r="AW661" s="230"/>
      <c r="AX661" s="230"/>
      <c r="AY661" s="230"/>
      <c r="AZ661" s="230">
        <f t="shared" si="2046"/>
        <v>0</v>
      </c>
      <c r="BA661" s="230"/>
      <c r="BB661" s="230"/>
      <c r="BC661" s="230"/>
      <c r="BD661" s="230"/>
      <c r="BE661" s="230">
        <f t="shared" si="2047"/>
        <v>0</v>
      </c>
      <c r="BF661" s="230"/>
      <c r="BG661" s="230"/>
      <c r="BH661" s="230"/>
      <c r="BI661" s="230"/>
      <c r="BJ661" s="230">
        <f t="shared" si="2048"/>
        <v>0</v>
      </c>
      <c r="BK661" s="230"/>
      <c r="BL661" s="230"/>
      <c r="BM661" s="230"/>
      <c r="BN661" s="230"/>
      <c r="BO661" s="230">
        <f t="shared" si="2049"/>
        <v>0</v>
      </c>
      <c r="BP661" s="230"/>
      <c r="BQ661" s="230"/>
      <c r="BR661" s="230"/>
      <c r="BS661" s="230"/>
      <c r="BT661" s="230">
        <f t="shared" si="2050"/>
        <v>0</v>
      </c>
      <c r="BU661" s="230">
        <f t="shared" si="2059"/>
        <v>0</v>
      </c>
      <c r="BV661" s="230">
        <f t="shared" si="2060"/>
        <v>0</v>
      </c>
      <c r="BW661" s="230">
        <f t="shared" si="2061"/>
        <v>0</v>
      </c>
      <c r="BX661" s="230">
        <f t="shared" si="2062"/>
        <v>0</v>
      </c>
      <c r="BY661" s="230">
        <f t="shared" si="2052"/>
        <v>0</v>
      </c>
      <c r="BZ661" s="230">
        <f t="shared" si="2063"/>
        <v>0</v>
      </c>
      <c r="CA661" s="230">
        <f t="shared" si="2064"/>
        <v>0</v>
      </c>
      <c r="CB661" s="230">
        <f t="shared" si="2065"/>
        <v>0</v>
      </c>
      <c r="CC661" s="230">
        <f t="shared" si="2066"/>
        <v>0</v>
      </c>
      <c r="CD661" s="230">
        <f t="shared" si="2054"/>
        <v>0</v>
      </c>
      <c r="CE661" s="230">
        <f t="shared" si="2067"/>
        <v>0</v>
      </c>
      <c r="CF661" s="230">
        <f t="shared" si="2068"/>
        <v>0</v>
      </c>
      <c r="CG661" s="230">
        <f t="shared" si="2069"/>
        <v>0</v>
      </c>
      <c r="CH661" s="230">
        <f t="shared" si="2070"/>
        <v>0</v>
      </c>
      <c r="CI661" s="230">
        <f t="shared" si="2055"/>
        <v>0</v>
      </c>
      <c r="CJ661" s="230">
        <f t="shared" si="2071"/>
        <v>0</v>
      </c>
      <c r="CK661" s="230">
        <f t="shared" si="2072"/>
        <v>0</v>
      </c>
      <c r="CL661" s="230">
        <f t="shared" si="2073"/>
        <v>0</v>
      </c>
      <c r="CM661" s="230">
        <f t="shared" si="2074"/>
        <v>0</v>
      </c>
      <c r="CN661" s="230">
        <f t="shared" si="2057"/>
        <v>0</v>
      </c>
      <c r="CO661" s="230">
        <f t="shared" si="2075"/>
        <v>0</v>
      </c>
      <c r="CP661" s="230">
        <f t="shared" si="2076"/>
        <v>0</v>
      </c>
      <c r="CQ661" s="230">
        <f t="shared" si="2077"/>
        <v>0</v>
      </c>
      <c r="CR661" s="230">
        <f t="shared" si="2078"/>
        <v>0</v>
      </c>
      <c r="CS661" s="231">
        <f t="shared" si="1882"/>
        <v>0</v>
      </c>
      <c r="CT661" s="232"/>
      <c r="CU661" s="233">
        <f t="shared" si="1961"/>
        <v>0</v>
      </c>
      <c r="CV661" s="233">
        <f t="shared" si="1961"/>
        <v>0</v>
      </c>
      <c r="CW661" s="233">
        <f t="shared" si="1851"/>
        <v>0</v>
      </c>
      <c r="CX661" s="233">
        <f t="shared" si="1852"/>
        <v>0</v>
      </c>
      <c r="CY661" s="233">
        <f t="shared" si="1853"/>
        <v>0</v>
      </c>
      <c r="CZ661" s="233">
        <f t="shared" si="1854"/>
        <v>0</v>
      </c>
      <c r="DA661" s="233">
        <f t="shared" si="1962"/>
        <v>0</v>
      </c>
      <c r="DB661" s="233">
        <f t="shared" si="1962"/>
        <v>0</v>
      </c>
      <c r="DC661" s="233">
        <f t="shared" si="1855"/>
        <v>0</v>
      </c>
      <c r="DD661" s="233">
        <f t="shared" si="1856"/>
        <v>0</v>
      </c>
      <c r="DE661" s="233">
        <f t="shared" si="1857"/>
        <v>0</v>
      </c>
      <c r="DF661" s="233">
        <f t="shared" si="1858"/>
        <v>0</v>
      </c>
      <c r="DG661" s="233">
        <f t="shared" si="1859"/>
        <v>0</v>
      </c>
      <c r="DH661" s="233">
        <f t="shared" si="1860"/>
        <v>0</v>
      </c>
      <c r="DI661" s="233">
        <f t="shared" si="1861"/>
        <v>0</v>
      </c>
      <c r="DJ661" s="233">
        <f t="shared" si="1862"/>
        <v>0</v>
      </c>
      <c r="DK661" s="233">
        <f t="shared" si="1863"/>
        <v>0</v>
      </c>
      <c r="DL661" s="233">
        <f t="shared" si="1864"/>
        <v>0</v>
      </c>
      <c r="DN661" s="233">
        <f t="shared" si="1985"/>
        <v>0</v>
      </c>
      <c r="DO661" s="233">
        <f t="shared" si="1985"/>
        <v>0</v>
      </c>
      <c r="DP661" s="233">
        <f t="shared" si="1985"/>
        <v>0</v>
      </c>
      <c r="DQ661" s="233">
        <f t="shared" ref="DQ661:EF687" si="2110">IF((J661-AN661)&gt;0,0,J661-AN661)</f>
        <v>0</v>
      </c>
      <c r="DR661" s="233">
        <f t="shared" si="2110"/>
        <v>0</v>
      </c>
      <c r="DS661" s="233">
        <f t="shared" si="2110"/>
        <v>0</v>
      </c>
      <c r="DT661" s="233">
        <f t="shared" si="2110"/>
        <v>0</v>
      </c>
      <c r="DU661" s="233">
        <f t="shared" si="2110"/>
        <v>0</v>
      </c>
      <c r="DV661" s="233">
        <f t="shared" si="2110"/>
        <v>0</v>
      </c>
      <c r="DW661" s="233">
        <f t="shared" si="2110"/>
        <v>0</v>
      </c>
      <c r="DX661" s="233">
        <f t="shared" si="2110"/>
        <v>0</v>
      </c>
      <c r="DY661" s="233">
        <f t="shared" si="2110"/>
        <v>0</v>
      </c>
      <c r="DZ661" s="233">
        <f t="shared" si="2109"/>
        <v>0</v>
      </c>
      <c r="EA661" s="233">
        <f t="shared" si="2109"/>
        <v>0</v>
      </c>
      <c r="EB661" s="233">
        <f t="shared" si="1984"/>
        <v>0</v>
      </c>
      <c r="EC661" s="233">
        <f t="shared" si="1984"/>
        <v>0</v>
      </c>
      <c r="ED661" s="233">
        <f t="shared" si="1984"/>
        <v>0</v>
      </c>
      <c r="EE661" s="233">
        <f t="shared" si="1984"/>
        <v>0</v>
      </c>
      <c r="EF661" s="233">
        <f t="shared" si="1984"/>
        <v>0</v>
      </c>
      <c r="EG661" s="233">
        <f t="shared" si="1850"/>
        <v>0</v>
      </c>
      <c r="EH661" s="233">
        <f t="shared" si="1850"/>
        <v>0</v>
      </c>
      <c r="EI661" s="233">
        <f t="shared" si="1850"/>
        <v>0</v>
      </c>
      <c r="EJ661" s="233">
        <f t="shared" si="1850"/>
        <v>0</v>
      </c>
      <c r="EK661" s="233">
        <f t="shared" si="1850"/>
        <v>0</v>
      </c>
      <c r="EL661" s="233">
        <f t="shared" si="1850"/>
        <v>0</v>
      </c>
      <c r="EM661" s="233">
        <f t="shared" si="2034"/>
        <v>0</v>
      </c>
      <c r="EN661" s="233">
        <f t="shared" si="2034"/>
        <v>0</v>
      </c>
      <c r="EO661" s="233">
        <f t="shared" si="2034"/>
        <v>0</v>
      </c>
      <c r="EP661" s="233">
        <f t="shared" si="2034"/>
        <v>0</v>
      </c>
      <c r="EQ661" s="233">
        <f t="shared" si="2034"/>
        <v>0</v>
      </c>
      <c r="ES661" s="233">
        <f t="shared" si="1865"/>
        <v>0</v>
      </c>
      <c r="ET661" s="233">
        <f t="shared" si="1866"/>
        <v>0</v>
      </c>
      <c r="EU661" s="233">
        <f t="shared" si="1867"/>
        <v>0</v>
      </c>
      <c r="EV661" s="233">
        <f t="shared" si="1868"/>
        <v>0</v>
      </c>
      <c r="EW661" s="233">
        <f t="shared" si="1869"/>
        <v>0</v>
      </c>
      <c r="EX661" s="233">
        <f t="shared" si="1870"/>
        <v>0</v>
      </c>
      <c r="EY661" s="233">
        <f t="shared" si="1871"/>
        <v>0</v>
      </c>
      <c r="EZ661" s="233">
        <f t="shared" si="1872"/>
        <v>0</v>
      </c>
      <c r="FA661" s="233">
        <f t="shared" si="1873"/>
        <v>0</v>
      </c>
      <c r="FB661" s="233">
        <f t="shared" si="1874"/>
        <v>0</v>
      </c>
      <c r="FC661" s="233">
        <f t="shared" si="1875"/>
        <v>0</v>
      </c>
      <c r="FD661" s="233">
        <f t="shared" si="1876"/>
        <v>0</v>
      </c>
      <c r="FE661" s="233">
        <f t="shared" si="1877"/>
        <v>0</v>
      </c>
      <c r="FF661" s="233">
        <f t="shared" si="1878"/>
        <v>0</v>
      </c>
      <c r="FG661" s="233">
        <f t="shared" si="1879"/>
        <v>0</v>
      </c>
      <c r="FI661" s="256">
        <f t="shared" si="2079"/>
        <v>0</v>
      </c>
      <c r="FJ661" s="256">
        <f t="shared" si="2080"/>
        <v>0</v>
      </c>
      <c r="FK661" s="256">
        <f t="shared" si="2081"/>
        <v>0</v>
      </c>
      <c r="FL661" s="256">
        <f t="shared" si="2082"/>
        <v>0</v>
      </c>
      <c r="FM661" s="256">
        <f t="shared" si="2083"/>
        <v>0</v>
      </c>
      <c r="FN661" s="256">
        <f t="shared" si="2084"/>
        <v>0</v>
      </c>
      <c r="FO661" s="256">
        <f t="shared" si="2085"/>
        <v>0</v>
      </c>
      <c r="FP661" s="256">
        <f t="shared" si="2086"/>
        <v>0</v>
      </c>
      <c r="FQ661" s="256">
        <f t="shared" si="2087"/>
        <v>0</v>
      </c>
      <c r="FR661" s="256">
        <f t="shared" si="2088"/>
        <v>0</v>
      </c>
      <c r="FS661" s="256">
        <f t="shared" si="2089"/>
        <v>0</v>
      </c>
      <c r="FT661" s="256">
        <f t="shared" si="2090"/>
        <v>0</v>
      </c>
      <c r="FU661" s="256">
        <f t="shared" si="2091"/>
        <v>0</v>
      </c>
      <c r="FV661" s="256">
        <f t="shared" si="2092"/>
        <v>0</v>
      </c>
      <c r="FW661" s="256">
        <f t="shared" si="2093"/>
        <v>0</v>
      </c>
      <c r="FX661" s="256">
        <f t="shared" si="2094"/>
        <v>0</v>
      </c>
      <c r="FY661" s="256">
        <f t="shared" si="2095"/>
        <v>0</v>
      </c>
      <c r="FZ661" s="256">
        <f t="shared" si="2096"/>
        <v>0</v>
      </c>
      <c r="GA661" s="256">
        <f t="shared" si="2097"/>
        <v>0</v>
      </c>
      <c r="GB661" s="256">
        <f t="shared" si="2098"/>
        <v>0</v>
      </c>
      <c r="GC661" s="256">
        <f t="shared" si="2099"/>
        <v>0</v>
      </c>
      <c r="GD661" s="256">
        <f t="shared" si="2100"/>
        <v>0</v>
      </c>
      <c r="GE661" s="256">
        <f t="shared" si="2101"/>
        <v>0</v>
      </c>
      <c r="GF661" s="256">
        <f t="shared" si="2102"/>
        <v>0</v>
      </c>
      <c r="GG661" s="256">
        <f t="shared" si="2103"/>
        <v>0</v>
      </c>
      <c r="GH661" s="256">
        <f t="shared" si="2104"/>
        <v>0</v>
      </c>
      <c r="GI661" s="256">
        <f t="shared" si="2105"/>
        <v>0</v>
      </c>
      <c r="GJ661" s="256">
        <f t="shared" si="2106"/>
        <v>0</v>
      </c>
      <c r="GK661" s="256">
        <f t="shared" si="2107"/>
        <v>0</v>
      </c>
      <c r="GL661" s="256">
        <f t="shared" si="2108"/>
        <v>0</v>
      </c>
    </row>
    <row r="662" spans="1:194" ht="45">
      <c r="A662" s="135" t="s">
        <v>1323</v>
      </c>
      <c r="B662" s="135" t="s">
        <v>1336</v>
      </c>
      <c r="C662" s="25" t="s">
        <v>417</v>
      </c>
      <c r="D662" s="220">
        <v>6614</v>
      </c>
      <c r="E662" s="223">
        <v>7</v>
      </c>
      <c r="F662" s="223"/>
      <c r="G662" s="224">
        <f t="shared" si="2037"/>
        <v>0</v>
      </c>
      <c r="H662" s="224">
        <f t="shared" si="2038"/>
        <v>0</v>
      </c>
      <c r="I662" s="222"/>
      <c r="J662" s="222"/>
      <c r="K662" s="222"/>
      <c r="L662" s="222"/>
      <c r="M662" s="222"/>
      <c r="N662" s="222"/>
      <c r="O662" s="222"/>
      <c r="P662" s="222"/>
      <c r="Q662" s="224">
        <f t="shared" si="2039"/>
        <v>0</v>
      </c>
      <c r="R662" s="222"/>
      <c r="S662" s="222"/>
      <c r="T662" s="222"/>
      <c r="U662" s="222"/>
      <c r="V662" s="224">
        <f t="shared" si="2040"/>
        <v>0</v>
      </c>
      <c r="W662" s="222"/>
      <c r="X662" s="222"/>
      <c r="Y662" s="222"/>
      <c r="Z662" s="222"/>
      <c r="AA662" s="224">
        <f t="shared" si="2041"/>
        <v>0</v>
      </c>
      <c r="AB662" s="222"/>
      <c r="AC662" s="222"/>
      <c r="AD662" s="222"/>
      <c r="AE662" s="222"/>
      <c r="AF662" s="224">
        <f t="shared" si="2042"/>
        <v>0</v>
      </c>
      <c r="AG662" s="222"/>
      <c r="AH662" s="222"/>
      <c r="AI662" s="222"/>
      <c r="AJ662" s="222"/>
      <c r="AK662" s="224">
        <f t="shared" si="2043"/>
        <v>0</v>
      </c>
      <c r="AL662" s="224">
        <f t="shared" si="2044"/>
        <v>0</v>
      </c>
      <c r="AM662" s="222"/>
      <c r="AN662" s="222"/>
      <c r="AO662" s="222"/>
      <c r="AP662" s="222"/>
      <c r="AQ662" s="222"/>
      <c r="AR662" s="222"/>
      <c r="AS662" s="222"/>
      <c r="AT662" s="222"/>
      <c r="AU662" s="224">
        <f t="shared" si="2045"/>
        <v>0</v>
      </c>
      <c r="AV662" s="222"/>
      <c r="AW662" s="222"/>
      <c r="AX662" s="222"/>
      <c r="AY662" s="222"/>
      <c r="AZ662" s="224">
        <f t="shared" si="2046"/>
        <v>0</v>
      </c>
      <c r="BA662" s="222"/>
      <c r="BB662" s="222"/>
      <c r="BC662" s="222"/>
      <c r="BD662" s="222"/>
      <c r="BE662" s="224">
        <f t="shared" si="2047"/>
        <v>0</v>
      </c>
      <c r="BF662" s="222"/>
      <c r="BG662" s="222"/>
      <c r="BH662" s="222"/>
      <c r="BI662" s="222"/>
      <c r="BJ662" s="224">
        <f t="shared" si="2048"/>
        <v>0</v>
      </c>
      <c r="BK662" s="222"/>
      <c r="BL662" s="222"/>
      <c r="BM662" s="222"/>
      <c r="BN662" s="222"/>
      <c r="BO662" s="224">
        <f t="shared" si="2049"/>
        <v>0</v>
      </c>
      <c r="BP662" s="222"/>
      <c r="BQ662" s="222"/>
      <c r="BR662" s="222"/>
      <c r="BS662" s="222"/>
      <c r="BT662" s="224">
        <f t="shared" si="2050"/>
        <v>0</v>
      </c>
      <c r="BU662" s="222">
        <f t="shared" si="2059"/>
        <v>0</v>
      </c>
      <c r="BV662" s="222">
        <f t="shared" si="2060"/>
        <v>0</v>
      </c>
      <c r="BW662" s="222">
        <f t="shared" si="2061"/>
        <v>0</v>
      </c>
      <c r="BX662" s="222">
        <f t="shared" si="2062"/>
        <v>0</v>
      </c>
      <c r="BY662" s="224">
        <f t="shared" si="2052"/>
        <v>0</v>
      </c>
      <c r="BZ662" s="222">
        <f t="shared" si="2063"/>
        <v>0</v>
      </c>
      <c r="CA662" s="222">
        <f t="shared" si="2064"/>
        <v>0</v>
      </c>
      <c r="CB662" s="222">
        <f t="shared" si="2065"/>
        <v>0</v>
      </c>
      <c r="CC662" s="222">
        <f t="shared" si="2066"/>
        <v>0</v>
      </c>
      <c r="CD662" s="224">
        <f t="shared" si="2054"/>
        <v>0</v>
      </c>
      <c r="CE662" s="222">
        <f t="shared" si="2067"/>
        <v>0</v>
      </c>
      <c r="CF662" s="222">
        <f t="shared" si="2068"/>
        <v>0</v>
      </c>
      <c r="CG662" s="222">
        <f t="shared" si="2069"/>
        <v>0</v>
      </c>
      <c r="CH662" s="222">
        <f t="shared" si="2070"/>
        <v>0</v>
      </c>
      <c r="CI662" s="224">
        <f t="shared" si="2055"/>
        <v>0</v>
      </c>
      <c r="CJ662" s="222">
        <f t="shared" si="2071"/>
        <v>0</v>
      </c>
      <c r="CK662" s="222">
        <f t="shared" si="2072"/>
        <v>0</v>
      </c>
      <c r="CL662" s="222">
        <f t="shared" si="2073"/>
        <v>0</v>
      </c>
      <c r="CM662" s="222">
        <f t="shared" si="2074"/>
        <v>0</v>
      </c>
      <c r="CN662" s="224">
        <f t="shared" si="2057"/>
        <v>0</v>
      </c>
      <c r="CO662" s="222">
        <f t="shared" si="2075"/>
        <v>0</v>
      </c>
      <c r="CP662" s="222">
        <f t="shared" si="2076"/>
        <v>0</v>
      </c>
      <c r="CQ662" s="222">
        <f t="shared" si="2077"/>
        <v>0</v>
      </c>
      <c r="CR662" s="222">
        <f t="shared" si="2078"/>
        <v>0</v>
      </c>
      <c r="CS662" s="209">
        <f t="shared" si="1882"/>
        <v>0</v>
      </c>
      <c r="CT662" s="205"/>
      <c r="CU662" s="210">
        <f t="shared" si="1961"/>
        <v>0</v>
      </c>
      <c r="CV662" s="210">
        <f t="shared" si="1961"/>
        <v>0</v>
      </c>
      <c r="CW662" s="210">
        <f t="shared" si="1851"/>
        <v>0</v>
      </c>
      <c r="CX662" s="210">
        <f t="shared" si="1852"/>
        <v>0</v>
      </c>
      <c r="CY662" s="210">
        <f t="shared" si="1853"/>
        <v>0</v>
      </c>
      <c r="CZ662" s="210">
        <f t="shared" si="1854"/>
        <v>0</v>
      </c>
      <c r="DA662" s="210">
        <f t="shared" si="1962"/>
        <v>0</v>
      </c>
      <c r="DB662" s="210">
        <f t="shared" si="1962"/>
        <v>0</v>
      </c>
      <c r="DC662" s="210">
        <f t="shared" si="1855"/>
        <v>0</v>
      </c>
      <c r="DD662" s="210">
        <f t="shared" si="1856"/>
        <v>0</v>
      </c>
      <c r="DE662" s="210">
        <f t="shared" si="1857"/>
        <v>0</v>
      </c>
      <c r="DF662" s="210">
        <f t="shared" si="1858"/>
        <v>0</v>
      </c>
      <c r="DG662" s="210">
        <f t="shared" si="1859"/>
        <v>0</v>
      </c>
      <c r="DH662" s="210">
        <f t="shared" si="1860"/>
        <v>0</v>
      </c>
      <c r="DI662" s="210">
        <f t="shared" si="1861"/>
        <v>0</v>
      </c>
      <c r="DJ662" s="210">
        <f t="shared" si="1862"/>
        <v>0</v>
      </c>
      <c r="DK662" s="210">
        <f t="shared" si="1863"/>
        <v>0</v>
      </c>
      <c r="DL662" s="210">
        <f t="shared" si="1864"/>
        <v>0</v>
      </c>
      <c r="DN662" s="210">
        <f t="shared" ref="DN662:DN698" si="2111">IF((G662-AK662)&gt;0,0,G662-AK662)</f>
        <v>0</v>
      </c>
      <c r="DO662" s="210">
        <f t="shared" ref="DO662:DO698" si="2112">IF((H662-AL662)&gt;0,0,H662-AL662)</f>
        <v>0</v>
      </c>
      <c r="DP662" s="210">
        <f t="shared" ref="DP662:DP698" si="2113">IF((I662-AM662)&gt;0,0,I662-AM662)</f>
        <v>0</v>
      </c>
      <c r="DQ662" s="210">
        <f t="shared" si="2110"/>
        <v>0</v>
      </c>
      <c r="DR662" s="210">
        <f t="shared" si="2110"/>
        <v>0</v>
      </c>
      <c r="DS662" s="210">
        <f t="shared" si="2110"/>
        <v>0</v>
      </c>
      <c r="DT662" s="210">
        <f t="shared" si="2110"/>
        <v>0</v>
      </c>
      <c r="DU662" s="210">
        <f t="shared" si="2110"/>
        <v>0</v>
      </c>
      <c r="DV662" s="210">
        <f t="shared" si="2110"/>
        <v>0</v>
      </c>
      <c r="DW662" s="210">
        <f t="shared" si="2110"/>
        <v>0</v>
      </c>
      <c r="DX662" s="210">
        <f t="shared" si="2110"/>
        <v>0</v>
      </c>
      <c r="DY662" s="210">
        <f t="shared" si="2110"/>
        <v>0</v>
      </c>
      <c r="DZ662" s="210">
        <f t="shared" si="2109"/>
        <v>0</v>
      </c>
      <c r="EA662" s="210">
        <f t="shared" si="2109"/>
        <v>0</v>
      </c>
      <c r="EB662" s="210">
        <f t="shared" si="1984"/>
        <v>0</v>
      </c>
      <c r="EC662" s="210">
        <f t="shared" si="1984"/>
        <v>0</v>
      </c>
      <c r="ED662" s="210">
        <f t="shared" si="1984"/>
        <v>0</v>
      </c>
      <c r="EE662" s="210">
        <f t="shared" si="1984"/>
        <v>0</v>
      </c>
      <c r="EF662" s="210">
        <f t="shared" si="1984"/>
        <v>0</v>
      </c>
      <c r="EG662" s="210">
        <f t="shared" si="1850"/>
        <v>0</v>
      </c>
      <c r="EH662" s="210">
        <f t="shared" si="1850"/>
        <v>0</v>
      </c>
      <c r="EI662" s="210">
        <f t="shared" si="1850"/>
        <v>0</v>
      </c>
      <c r="EJ662" s="210">
        <f t="shared" si="1850"/>
        <v>0</v>
      </c>
      <c r="EK662" s="210">
        <f t="shared" si="1850"/>
        <v>0</v>
      </c>
      <c r="EL662" s="210">
        <f t="shared" si="1850"/>
        <v>0</v>
      </c>
      <c r="EM662" s="210">
        <f t="shared" si="2034"/>
        <v>0</v>
      </c>
      <c r="EN662" s="210">
        <f t="shared" si="2034"/>
        <v>0</v>
      </c>
      <c r="EO662" s="210">
        <f t="shared" si="2034"/>
        <v>0</v>
      </c>
      <c r="EP662" s="210">
        <f t="shared" si="2034"/>
        <v>0</v>
      </c>
      <c r="EQ662" s="210">
        <f t="shared" si="2034"/>
        <v>0</v>
      </c>
      <c r="ES662" s="210">
        <f t="shared" si="1865"/>
        <v>0</v>
      </c>
      <c r="ET662" s="210">
        <f t="shared" si="1866"/>
        <v>0</v>
      </c>
      <c r="EU662" s="210">
        <f t="shared" si="1867"/>
        <v>0</v>
      </c>
      <c r="EV662" s="210">
        <f t="shared" si="1868"/>
        <v>0</v>
      </c>
      <c r="EW662" s="210">
        <f t="shared" si="1869"/>
        <v>0</v>
      </c>
      <c r="EX662" s="210">
        <f t="shared" si="1870"/>
        <v>0</v>
      </c>
      <c r="EY662" s="210">
        <f t="shared" si="1871"/>
        <v>0</v>
      </c>
      <c r="EZ662" s="210">
        <f t="shared" si="1872"/>
        <v>0</v>
      </c>
      <c r="FA662" s="210">
        <f t="shared" si="1873"/>
        <v>0</v>
      </c>
      <c r="FB662" s="210">
        <f t="shared" si="1874"/>
        <v>0</v>
      </c>
      <c r="FC662" s="210">
        <f t="shared" si="1875"/>
        <v>0</v>
      </c>
      <c r="FD662" s="210">
        <f t="shared" si="1876"/>
        <v>0</v>
      </c>
      <c r="FE662" s="210">
        <f t="shared" si="1877"/>
        <v>0</v>
      </c>
      <c r="FF662" s="210">
        <f t="shared" si="1878"/>
        <v>0</v>
      </c>
      <c r="FG662" s="210">
        <f t="shared" si="1879"/>
        <v>0</v>
      </c>
      <c r="FI662" s="211">
        <f t="shared" si="2079"/>
        <v>0</v>
      </c>
      <c r="FJ662" s="211">
        <f t="shared" si="2080"/>
        <v>0</v>
      </c>
      <c r="FK662" s="211">
        <f t="shared" si="2081"/>
        <v>0</v>
      </c>
      <c r="FL662" s="211">
        <f t="shared" si="2082"/>
        <v>0</v>
      </c>
      <c r="FM662" s="211">
        <f t="shared" si="2083"/>
        <v>0</v>
      </c>
      <c r="FN662" s="211">
        <f t="shared" si="2084"/>
        <v>0</v>
      </c>
      <c r="FO662" s="211">
        <f t="shared" si="2085"/>
        <v>0</v>
      </c>
      <c r="FP662" s="211">
        <f t="shared" si="2086"/>
        <v>0</v>
      </c>
      <c r="FQ662" s="211">
        <f t="shared" si="2087"/>
        <v>0</v>
      </c>
      <c r="FR662" s="211">
        <f t="shared" si="2088"/>
        <v>0</v>
      </c>
      <c r="FS662" s="211">
        <f t="shared" si="2089"/>
        <v>0</v>
      </c>
      <c r="FT662" s="211">
        <f t="shared" si="2090"/>
        <v>0</v>
      </c>
      <c r="FU662" s="211">
        <f t="shared" si="2091"/>
        <v>0</v>
      </c>
      <c r="FV662" s="211">
        <f t="shared" si="2092"/>
        <v>0</v>
      </c>
      <c r="FW662" s="211">
        <f t="shared" si="2093"/>
        <v>0</v>
      </c>
      <c r="FX662" s="211">
        <f t="shared" si="2094"/>
        <v>0</v>
      </c>
      <c r="FY662" s="211">
        <f t="shared" si="2095"/>
        <v>0</v>
      </c>
      <c r="FZ662" s="211">
        <f t="shared" si="2096"/>
        <v>0</v>
      </c>
      <c r="GA662" s="211">
        <f t="shared" si="2097"/>
        <v>0</v>
      </c>
      <c r="GB662" s="211">
        <f t="shared" si="2098"/>
        <v>0</v>
      </c>
      <c r="GC662" s="211">
        <f t="shared" si="2099"/>
        <v>0</v>
      </c>
      <c r="GD662" s="211">
        <f t="shared" si="2100"/>
        <v>0</v>
      </c>
      <c r="GE662" s="211">
        <f t="shared" si="2101"/>
        <v>0</v>
      </c>
      <c r="GF662" s="211">
        <f t="shared" si="2102"/>
        <v>0</v>
      </c>
      <c r="GG662" s="211">
        <f t="shared" si="2103"/>
        <v>0</v>
      </c>
      <c r="GH662" s="211">
        <f t="shared" si="2104"/>
        <v>0</v>
      </c>
      <c r="GI662" s="211">
        <f t="shared" si="2105"/>
        <v>0</v>
      </c>
      <c r="GJ662" s="211">
        <f t="shared" si="2106"/>
        <v>0</v>
      </c>
      <c r="GK662" s="211">
        <f t="shared" si="2107"/>
        <v>0</v>
      </c>
      <c r="GL662" s="211">
        <f t="shared" si="2108"/>
        <v>0</v>
      </c>
    </row>
    <row r="663" spans="1:194" ht="30">
      <c r="A663" s="135" t="s">
        <v>1342</v>
      </c>
      <c r="B663" s="135" t="s">
        <v>1336</v>
      </c>
      <c r="C663" s="25" t="s">
        <v>418</v>
      </c>
      <c r="D663" s="220">
        <v>6615</v>
      </c>
      <c r="E663" s="223">
        <v>7</v>
      </c>
      <c r="F663" s="223"/>
      <c r="G663" s="224">
        <f t="shared" si="2037"/>
        <v>0</v>
      </c>
      <c r="H663" s="224">
        <f t="shared" si="2038"/>
        <v>0</v>
      </c>
      <c r="I663" s="222"/>
      <c r="J663" s="222"/>
      <c r="K663" s="222"/>
      <c r="L663" s="222"/>
      <c r="M663" s="222"/>
      <c r="N663" s="222"/>
      <c r="O663" s="222"/>
      <c r="P663" s="222"/>
      <c r="Q663" s="224">
        <f t="shared" si="2039"/>
        <v>0</v>
      </c>
      <c r="R663" s="222"/>
      <c r="S663" s="222"/>
      <c r="T663" s="222"/>
      <c r="U663" s="222"/>
      <c r="V663" s="224">
        <f t="shared" si="2040"/>
        <v>0</v>
      </c>
      <c r="W663" s="222"/>
      <c r="X663" s="222"/>
      <c r="Y663" s="222"/>
      <c r="Z663" s="222"/>
      <c r="AA663" s="224">
        <f t="shared" si="2041"/>
        <v>0</v>
      </c>
      <c r="AB663" s="222"/>
      <c r="AC663" s="222"/>
      <c r="AD663" s="222"/>
      <c r="AE663" s="222"/>
      <c r="AF663" s="224">
        <f t="shared" si="2042"/>
        <v>0</v>
      </c>
      <c r="AG663" s="222"/>
      <c r="AH663" s="222"/>
      <c r="AI663" s="222"/>
      <c r="AJ663" s="222"/>
      <c r="AK663" s="224">
        <f t="shared" si="2043"/>
        <v>0</v>
      </c>
      <c r="AL663" s="224">
        <f t="shared" si="2044"/>
        <v>0</v>
      </c>
      <c r="AM663" s="222"/>
      <c r="AN663" s="222"/>
      <c r="AO663" s="222"/>
      <c r="AP663" s="222"/>
      <c r="AQ663" s="222"/>
      <c r="AR663" s="222"/>
      <c r="AS663" s="222"/>
      <c r="AT663" s="222"/>
      <c r="AU663" s="224">
        <f t="shared" si="2045"/>
        <v>0</v>
      </c>
      <c r="AV663" s="222"/>
      <c r="AW663" s="222"/>
      <c r="AX663" s="222"/>
      <c r="AY663" s="222"/>
      <c r="AZ663" s="224">
        <f t="shared" si="2046"/>
        <v>0</v>
      </c>
      <c r="BA663" s="222"/>
      <c r="BB663" s="222"/>
      <c r="BC663" s="222"/>
      <c r="BD663" s="222"/>
      <c r="BE663" s="224">
        <f t="shared" si="2047"/>
        <v>0</v>
      </c>
      <c r="BF663" s="222"/>
      <c r="BG663" s="222"/>
      <c r="BH663" s="222"/>
      <c r="BI663" s="222"/>
      <c r="BJ663" s="224">
        <f t="shared" si="2048"/>
        <v>0</v>
      </c>
      <c r="BK663" s="222"/>
      <c r="BL663" s="222"/>
      <c r="BM663" s="222"/>
      <c r="BN663" s="222"/>
      <c r="BO663" s="224">
        <f t="shared" si="2049"/>
        <v>0</v>
      </c>
      <c r="BP663" s="222"/>
      <c r="BQ663" s="222"/>
      <c r="BR663" s="222"/>
      <c r="BS663" s="222"/>
      <c r="BT663" s="224">
        <f t="shared" si="2050"/>
        <v>0</v>
      </c>
      <c r="BU663" s="222">
        <f t="shared" si="2059"/>
        <v>0</v>
      </c>
      <c r="BV663" s="222">
        <f t="shared" si="2060"/>
        <v>0</v>
      </c>
      <c r="BW663" s="222">
        <f t="shared" si="2061"/>
        <v>0</v>
      </c>
      <c r="BX663" s="222">
        <f t="shared" si="2062"/>
        <v>0</v>
      </c>
      <c r="BY663" s="224">
        <f t="shared" si="2052"/>
        <v>0</v>
      </c>
      <c r="BZ663" s="222">
        <f t="shared" si="2063"/>
        <v>0</v>
      </c>
      <c r="CA663" s="222">
        <f t="shared" si="2064"/>
        <v>0</v>
      </c>
      <c r="CB663" s="222">
        <f t="shared" si="2065"/>
        <v>0</v>
      </c>
      <c r="CC663" s="222">
        <f t="shared" si="2066"/>
        <v>0</v>
      </c>
      <c r="CD663" s="224">
        <f t="shared" si="2054"/>
        <v>0</v>
      </c>
      <c r="CE663" s="222">
        <f t="shared" si="2067"/>
        <v>0</v>
      </c>
      <c r="CF663" s="222">
        <f t="shared" si="2068"/>
        <v>0</v>
      </c>
      <c r="CG663" s="222">
        <f t="shared" si="2069"/>
        <v>0</v>
      </c>
      <c r="CH663" s="222">
        <f t="shared" si="2070"/>
        <v>0</v>
      </c>
      <c r="CI663" s="224">
        <f t="shared" si="2055"/>
        <v>0</v>
      </c>
      <c r="CJ663" s="222">
        <f t="shared" si="2071"/>
        <v>0</v>
      </c>
      <c r="CK663" s="222">
        <f t="shared" si="2072"/>
        <v>0</v>
      </c>
      <c r="CL663" s="222">
        <f t="shared" si="2073"/>
        <v>0</v>
      </c>
      <c r="CM663" s="222">
        <f t="shared" si="2074"/>
        <v>0</v>
      </c>
      <c r="CN663" s="224">
        <f t="shared" si="2057"/>
        <v>0</v>
      </c>
      <c r="CO663" s="222">
        <f t="shared" si="2075"/>
        <v>0</v>
      </c>
      <c r="CP663" s="222">
        <f t="shared" si="2076"/>
        <v>0</v>
      </c>
      <c r="CQ663" s="222">
        <f t="shared" si="2077"/>
        <v>0</v>
      </c>
      <c r="CR663" s="222">
        <f t="shared" si="2078"/>
        <v>0</v>
      </c>
      <c r="CS663" s="209">
        <f t="shared" si="1882"/>
        <v>0</v>
      </c>
      <c r="CT663" s="205"/>
      <c r="CU663" s="210">
        <f t="shared" si="1961"/>
        <v>0</v>
      </c>
      <c r="CV663" s="210">
        <f t="shared" si="1961"/>
        <v>0</v>
      </c>
      <c r="CW663" s="210">
        <f t="shared" si="1851"/>
        <v>0</v>
      </c>
      <c r="CX663" s="210">
        <f t="shared" si="1852"/>
        <v>0</v>
      </c>
      <c r="CY663" s="210">
        <f t="shared" si="1853"/>
        <v>0</v>
      </c>
      <c r="CZ663" s="210">
        <f t="shared" si="1854"/>
        <v>0</v>
      </c>
      <c r="DA663" s="210">
        <f t="shared" si="1962"/>
        <v>0</v>
      </c>
      <c r="DB663" s="210">
        <f t="shared" si="1962"/>
        <v>0</v>
      </c>
      <c r="DC663" s="210">
        <f t="shared" si="1855"/>
        <v>0</v>
      </c>
      <c r="DD663" s="210">
        <f t="shared" si="1856"/>
        <v>0</v>
      </c>
      <c r="DE663" s="210">
        <f t="shared" si="1857"/>
        <v>0</v>
      </c>
      <c r="DF663" s="210">
        <f t="shared" si="1858"/>
        <v>0</v>
      </c>
      <c r="DG663" s="210">
        <f t="shared" si="1859"/>
        <v>0</v>
      </c>
      <c r="DH663" s="210">
        <f t="shared" si="1860"/>
        <v>0</v>
      </c>
      <c r="DI663" s="210">
        <f t="shared" si="1861"/>
        <v>0</v>
      </c>
      <c r="DJ663" s="210">
        <f t="shared" si="1862"/>
        <v>0</v>
      </c>
      <c r="DK663" s="210">
        <f t="shared" si="1863"/>
        <v>0</v>
      </c>
      <c r="DL663" s="210">
        <f t="shared" si="1864"/>
        <v>0</v>
      </c>
      <c r="DN663" s="210">
        <f t="shared" si="2111"/>
        <v>0</v>
      </c>
      <c r="DO663" s="210">
        <f t="shared" si="2112"/>
        <v>0</v>
      </c>
      <c r="DP663" s="210">
        <f t="shared" si="2113"/>
        <v>0</v>
      </c>
      <c r="DQ663" s="210">
        <f t="shared" si="2110"/>
        <v>0</v>
      </c>
      <c r="DR663" s="210">
        <f t="shared" si="2110"/>
        <v>0</v>
      </c>
      <c r="DS663" s="210">
        <f t="shared" si="2110"/>
        <v>0</v>
      </c>
      <c r="DT663" s="210">
        <f t="shared" si="2110"/>
        <v>0</v>
      </c>
      <c r="DU663" s="210">
        <f t="shared" si="2110"/>
        <v>0</v>
      </c>
      <c r="DV663" s="210">
        <f t="shared" si="2110"/>
        <v>0</v>
      </c>
      <c r="DW663" s="210">
        <f t="shared" si="2110"/>
        <v>0</v>
      </c>
      <c r="DX663" s="210">
        <f t="shared" si="2110"/>
        <v>0</v>
      </c>
      <c r="DY663" s="210">
        <f t="shared" si="2110"/>
        <v>0</v>
      </c>
      <c r="DZ663" s="210">
        <f t="shared" si="2109"/>
        <v>0</v>
      </c>
      <c r="EA663" s="210">
        <f t="shared" si="2109"/>
        <v>0</v>
      </c>
      <c r="EB663" s="210">
        <f t="shared" si="1984"/>
        <v>0</v>
      </c>
      <c r="EC663" s="210">
        <f t="shared" si="1984"/>
        <v>0</v>
      </c>
      <c r="ED663" s="210">
        <f t="shared" si="1984"/>
        <v>0</v>
      </c>
      <c r="EE663" s="210">
        <f t="shared" si="1984"/>
        <v>0</v>
      </c>
      <c r="EF663" s="210">
        <f t="shared" si="1984"/>
        <v>0</v>
      </c>
      <c r="EG663" s="210">
        <f t="shared" si="1984"/>
        <v>0</v>
      </c>
      <c r="EH663" s="210">
        <f t="shared" si="1984"/>
        <v>0</v>
      </c>
      <c r="EI663" s="210">
        <f t="shared" si="1984"/>
        <v>0</v>
      </c>
      <c r="EJ663" s="210">
        <f t="shared" si="1984"/>
        <v>0</v>
      </c>
      <c r="EK663" s="210">
        <f t="shared" si="1984"/>
        <v>0</v>
      </c>
      <c r="EL663" s="210">
        <f t="shared" si="1984"/>
        <v>0</v>
      </c>
      <c r="EM663" s="210">
        <f t="shared" si="2034"/>
        <v>0</v>
      </c>
      <c r="EN663" s="210">
        <f t="shared" si="2034"/>
        <v>0</v>
      </c>
      <c r="EO663" s="210">
        <f t="shared" si="2034"/>
        <v>0</v>
      </c>
      <c r="EP663" s="210">
        <f t="shared" si="2034"/>
        <v>0</v>
      </c>
      <c r="EQ663" s="210">
        <f t="shared" si="2034"/>
        <v>0</v>
      </c>
      <c r="ES663" s="210">
        <f t="shared" si="1865"/>
        <v>0</v>
      </c>
      <c r="ET663" s="210">
        <f t="shared" si="1866"/>
        <v>0</v>
      </c>
      <c r="EU663" s="210">
        <f t="shared" si="1867"/>
        <v>0</v>
      </c>
      <c r="EV663" s="210">
        <f t="shared" si="1868"/>
        <v>0</v>
      </c>
      <c r="EW663" s="210">
        <f t="shared" si="1869"/>
        <v>0</v>
      </c>
      <c r="EX663" s="210">
        <f t="shared" si="1870"/>
        <v>0</v>
      </c>
      <c r="EY663" s="210">
        <f t="shared" si="1871"/>
        <v>0</v>
      </c>
      <c r="EZ663" s="210">
        <f t="shared" si="1872"/>
        <v>0</v>
      </c>
      <c r="FA663" s="210">
        <f t="shared" si="1873"/>
        <v>0</v>
      </c>
      <c r="FB663" s="210">
        <f t="shared" si="1874"/>
        <v>0</v>
      </c>
      <c r="FC663" s="210">
        <f t="shared" si="1875"/>
        <v>0</v>
      </c>
      <c r="FD663" s="210">
        <f t="shared" si="1876"/>
        <v>0</v>
      </c>
      <c r="FE663" s="210">
        <f t="shared" si="1877"/>
        <v>0</v>
      </c>
      <c r="FF663" s="210">
        <f t="shared" si="1878"/>
        <v>0</v>
      </c>
      <c r="FG663" s="210">
        <f t="shared" si="1879"/>
        <v>0</v>
      </c>
      <c r="FI663" s="211">
        <f t="shared" si="2079"/>
        <v>0</v>
      </c>
      <c r="FJ663" s="211">
        <f t="shared" si="2080"/>
        <v>0</v>
      </c>
      <c r="FK663" s="211">
        <f t="shared" si="2081"/>
        <v>0</v>
      </c>
      <c r="FL663" s="211">
        <f t="shared" si="2082"/>
        <v>0</v>
      </c>
      <c r="FM663" s="211">
        <f t="shared" si="2083"/>
        <v>0</v>
      </c>
      <c r="FN663" s="211">
        <f t="shared" si="2084"/>
        <v>0</v>
      </c>
      <c r="FO663" s="211">
        <f t="shared" si="2085"/>
        <v>0</v>
      </c>
      <c r="FP663" s="211">
        <f t="shared" si="2086"/>
        <v>0</v>
      </c>
      <c r="FQ663" s="211">
        <f t="shared" si="2087"/>
        <v>0</v>
      </c>
      <c r="FR663" s="211">
        <f t="shared" si="2088"/>
        <v>0</v>
      </c>
      <c r="FS663" s="211">
        <f t="shared" si="2089"/>
        <v>0</v>
      </c>
      <c r="FT663" s="211">
        <f t="shared" si="2090"/>
        <v>0</v>
      </c>
      <c r="FU663" s="211">
        <f t="shared" si="2091"/>
        <v>0</v>
      </c>
      <c r="FV663" s="211">
        <f t="shared" si="2092"/>
        <v>0</v>
      </c>
      <c r="FW663" s="211">
        <f t="shared" si="2093"/>
        <v>0</v>
      </c>
      <c r="FX663" s="211">
        <f t="shared" si="2094"/>
        <v>0</v>
      </c>
      <c r="FY663" s="211">
        <f t="shared" si="2095"/>
        <v>0</v>
      </c>
      <c r="FZ663" s="211">
        <f t="shared" si="2096"/>
        <v>0</v>
      </c>
      <c r="GA663" s="211">
        <f t="shared" si="2097"/>
        <v>0</v>
      </c>
      <c r="GB663" s="211">
        <f t="shared" si="2098"/>
        <v>0</v>
      </c>
      <c r="GC663" s="211">
        <f t="shared" si="2099"/>
        <v>0</v>
      </c>
      <c r="GD663" s="211">
        <f t="shared" si="2100"/>
        <v>0</v>
      </c>
      <c r="GE663" s="211">
        <f t="shared" si="2101"/>
        <v>0</v>
      </c>
      <c r="GF663" s="211">
        <f t="shared" si="2102"/>
        <v>0</v>
      </c>
      <c r="GG663" s="211">
        <f t="shared" si="2103"/>
        <v>0</v>
      </c>
      <c r="GH663" s="211">
        <f t="shared" si="2104"/>
        <v>0</v>
      </c>
      <c r="GI663" s="211">
        <f t="shared" si="2105"/>
        <v>0</v>
      </c>
      <c r="GJ663" s="211">
        <f t="shared" si="2106"/>
        <v>0</v>
      </c>
      <c r="GK663" s="211">
        <f t="shared" si="2107"/>
        <v>0</v>
      </c>
      <c r="GL663" s="211">
        <f t="shared" si="2108"/>
        <v>0</v>
      </c>
    </row>
    <row r="664" spans="1:194" ht="30">
      <c r="A664" s="135" t="s">
        <v>1325</v>
      </c>
      <c r="B664" s="135" t="s">
        <v>1336</v>
      </c>
      <c r="C664" s="25" t="s">
        <v>419</v>
      </c>
      <c r="D664" s="220">
        <v>6616</v>
      </c>
      <c r="E664" s="223">
        <v>21</v>
      </c>
      <c r="F664" s="223"/>
      <c r="G664" s="224">
        <f t="shared" si="2037"/>
        <v>0</v>
      </c>
      <c r="H664" s="224">
        <f t="shared" si="2038"/>
        <v>0</v>
      </c>
      <c r="I664" s="222"/>
      <c r="J664" s="222"/>
      <c r="K664" s="222"/>
      <c r="L664" s="222"/>
      <c r="M664" s="222"/>
      <c r="N664" s="222"/>
      <c r="O664" s="222"/>
      <c r="P664" s="222"/>
      <c r="Q664" s="224">
        <f t="shared" si="2039"/>
        <v>0</v>
      </c>
      <c r="R664" s="222"/>
      <c r="S664" s="222"/>
      <c r="T664" s="222"/>
      <c r="U664" s="222"/>
      <c r="V664" s="224">
        <f t="shared" si="2040"/>
        <v>0</v>
      </c>
      <c r="W664" s="222"/>
      <c r="X664" s="222"/>
      <c r="Y664" s="222"/>
      <c r="Z664" s="222"/>
      <c r="AA664" s="224">
        <f t="shared" si="2041"/>
        <v>0</v>
      </c>
      <c r="AB664" s="222"/>
      <c r="AC664" s="222"/>
      <c r="AD664" s="222"/>
      <c r="AE664" s="222"/>
      <c r="AF664" s="224">
        <f t="shared" si="2042"/>
        <v>0</v>
      </c>
      <c r="AG664" s="222"/>
      <c r="AH664" s="222"/>
      <c r="AI664" s="222"/>
      <c r="AJ664" s="222"/>
      <c r="AK664" s="224">
        <f t="shared" si="2043"/>
        <v>0</v>
      </c>
      <c r="AL664" s="224">
        <f t="shared" si="2044"/>
        <v>0</v>
      </c>
      <c r="AM664" s="222"/>
      <c r="AN664" s="222"/>
      <c r="AO664" s="222"/>
      <c r="AP664" s="222"/>
      <c r="AQ664" s="222"/>
      <c r="AR664" s="222"/>
      <c r="AS664" s="222"/>
      <c r="AT664" s="222"/>
      <c r="AU664" s="224">
        <f t="shared" si="2045"/>
        <v>0</v>
      </c>
      <c r="AV664" s="222"/>
      <c r="AW664" s="222"/>
      <c r="AX664" s="222"/>
      <c r="AY664" s="222"/>
      <c r="AZ664" s="224">
        <f t="shared" si="2046"/>
        <v>0</v>
      </c>
      <c r="BA664" s="222"/>
      <c r="BB664" s="222"/>
      <c r="BC664" s="222"/>
      <c r="BD664" s="222"/>
      <c r="BE664" s="224">
        <f t="shared" si="2047"/>
        <v>0</v>
      </c>
      <c r="BF664" s="222"/>
      <c r="BG664" s="222"/>
      <c r="BH664" s="222"/>
      <c r="BI664" s="222"/>
      <c r="BJ664" s="224">
        <f t="shared" si="2048"/>
        <v>0</v>
      </c>
      <c r="BK664" s="222"/>
      <c r="BL664" s="222"/>
      <c r="BM664" s="222"/>
      <c r="BN664" s="222"/>
      <c r="BO664" s="224">
        <f t="shared" si="2049"/>
        <v>0</v>
      </c>
      <c r="BP664" s="222"/>
      <c r="BQ664" s="222"/>
      <c r="BR664" s="222"/>
      <c r="BS664" s="222"/>
      <c r="BT664" s="224">
        <f t="shared" si="2050"/>
        <v>0</v>
      </c>
      <c r="BU664" s="222">
        <f t="shared" si="2059"/>
        <v>0</v>
      </c>
      <c r="BV664" s="222">
        <f t="shared" si="2060"/>
        <v>0</v>
      </c>
      <c r="BW664" s="222">
        <f t="shared" si="2061"/>
        <v>0</v>
      </c>
      <c r="BX664" s="222">
        <f t="shared" si="2062"/>
        <v>0</v>
      </c>
      <c r="BY664" s="224">
        <f t="shared" si="2052"/>
        <v>0</v>
      </c>
      <c r="BZ664" s="222">
        <f t="shared" si="2063"/>
        <v>0</v>
      </c>
      <c r="CA664" s="222">
        <f t="shared" si="2064"/>
        <v>0</v>
      </c>
      <c r="CB664" s="222">
        <f t="shared" si="2065"/>
        <v>0</v>
      </c>
      <c r="CC664" s="222">
        <f t="shared" si="2066"/>
        <v>0</v>
      </c>
      <c r="CD664" s="224">
        <f t="shared" si="2054"/>
        <v>0</v>
      </c>
      <c r="CE664" s="222">
        <f t="shared" si="2067"/>
        <v>0</v>
      </c>
      <c r="CF664" s="222">
        <f t="shared" si="2068"/>
        <v>0</v>
      </c>
      <c r="CG664" s="222">
        <f t="shared" si="2069"/>
        <v>0</v>
      </c>
      <c r="CH664" s="222">
        <f t="shared" si="2070"/>
        <v>0</v>
      </c>
      <c r="CI664" s="224">
        <f t="shared" si="2055"/>
        <v>0</v>
      </c>
      <c r="CJ664" s="222">
        <f t="shared" si="2071"/>
        <v>0</v>
      </c>
      <c r="CK664" s="222">
        <f t="shared" si="2072"/>
        <v>0</v>
      </c>
      <c r="CL664" s="222">
        <f t="shared" si="2073"/>
        <v>0</v>
      </c>
      <c r="CM664" s="222">
        <f t="shared" si="2074"/>
        <v>0</v>
      </c>
      <c r="CN664" s="224">
        <f t="shared" si="2057"/>
        <v>0</v>
      </c>
      <c r="CO664" s="222">
        <f t="shared" si="2075"/>
        <v>0</v>
      </c>
      <c r="CP664" s="222">
        <f t="shared" si="2076"/>
        <v>0</v>
      </c>
      <c r="CQ664" s="222">
        <f t="shared" si="2077"/>
        <v>0</v>
      </c>
      <c r="CR664" s="222">
        <f t="shared" si="2078"/>
        <v>0</v>
      </c>
      <c r="CS664" s="209">
        <f t="shared" si="1882"/>
        <v>0</v>
      </c>
      <c r="CT664" s="205"/>
      <c r="CU664" s="210">
        <f t="shared" si="1961"/>
        <v>0</v>
      </c>
      <c r="CV664" s="210">
        <f t="shared" si="1961"/>
        <v>0</v>
      </c>
      <c r="CW664" s="210">
        <f t="shared" si="1851"/>
        <v>0</v>
      </c>
      <c r="CX664" s="210">
        <f t="shared" si="1852"/>
        <v>0</v>
      </c>
      <c r="CY664" s="210">
        <f t="shared" si="1853"/>
        <v>0</v>
      </c>
      <c r="CZ664" s="210">
        <f t="shared" si="1854"/>
        <v>0</v>
      </c>
      <c r="DA664" s="210">
        <f t="shared" si="1962"/>
        <v>0</v>
      </c>
      <c r="DB664" s="210">
        <f t="shared" si="1962"/>
        <v>0</v>
      </c>
      <c r="DC664" s="210">
        <f t="shared" si="1855"/>
        <v>0</v>
      </c>
      <c r="DD664" s="210">
        <f t="shared" si="1856"/>
        <v>0</v>
      </c>
      <c r="DE664" s="210">
        <f t="shared" si="1857"/>
        <v>0</v>
      </c>
      <c r="DF664" s="210">
        <f t="shared" si="1858"/>
        <v>0</v>
      </c>
      <c r="DG664" s="210">
        <f t="shared" si="1859"/>
        <v>0</v>
      </c>
      <c r="DH664" s="210">
        <f t="shared" si="1860"/>
        <v>0</v>
      </c>
      <c r="DI664" s="210">
        <f t="shared" si="1861"/>
        <v>0</v>
      </c>
      <c r="DJ664" s="210">
        <f t="shared" si="1862"/>
        <v>0</v>
      </c>
      <c r="DK664" s="210">
        <f t="shared" si="1863"/>
        <v>0</v>
      </c>
      <c r="DL664" s="210">
        <f t="shared" si="1864"/>
        <v>0</v>
      </c>
      <c r="DN664" s="210">
        <f t="shared" si="2111"/>
        <v>0</v>
      </c>
      <c r="DO664" s="210">
        <f t="shared" si="2112"/>
        <v>0</v>
      </c>
      <c r="DP664" s="210">
        <f t="shared" si="2113"/>
        <v>0</v>
      </c>
      <c r="DQ664" s="210">
        <f t="shared" si="2110"/>
        <v>0</v>
      </c>
      <c r="DR664" s="210">
        <f t="shared" si="2110"/>
        <v>0</v>
      </c>
      <c r="DS664" s="210">
        <f t="shared" si="2110"/>
        <v>0</v>
      </c>
      <c r="DT664" s="210">
        <f t="shared" si="2110"/>
        <v>0</v>
      </c>
      <c r="DU664" s="210">
        <f t="shared" si="2110"/>
        <v>0</v>
      </c>
      <c r="DV664" s="210">
        <f t="shared" si="2110"/>
        <v>0</v>
      </c>
      <c r="DW664" s="210">
        <f t="shared" si="2110"/>
        <v>0</v>
      </c>
      <c r="DX664" s="210">
        <f t="shared" si="2110"/>
        <v>0</v>
      </c>
      <c r="DY664" s="210">
        <f t="shared" si="2110"/>
        <v>0</v>
      </c>
      <c r="DZ664" s="210">
        <f t="shared" si="2109"/>
        <v>0</v>
      </c>
      <c r="EA664" s="210">
        <f t="shared" si="2109"/>
        <v>0</v>
      </c>
      <c r="EB664" s="210">
        <f t="shared" si="1984"/>
        <v>0</v>
      </c>
      <c r="EC664" s="210">
        <f t="shared" si="1984"/>
        <v>0</v>
      </c>
      <c r="ED664" s="210">
        <f t="shared" si="1984"/>
        <v>0</v>
      </c>
      <c r="EE664" s="210">
        <f t="shared" si="1984"/>
        <v>0</v>
      </c>
      <c r="EF664" s="210">
        <f t="shared" si="1984"/>
        <v>0</v>
      </c>
      <c r="EG664" s="210">
        <f t="shared" si="1984"/>
        <v>0</v>
      </c>
      <c r="EH664" s="210">
        <f t="shared" si="1984"/>
        <v>0</v>
      </c>
      <c r="EI664" s="210">
        <f t="shared" si="1984"/>
        <v>0</v>
      </c>
      <c r="EJ664" s="210">
        <f t="shared" si="1984"/>
        <v>0</v>
      </c>
      <c r="EK664" s="210">
        <f t="shared" si="1984"/>
        <v>0</v>
      </c>
      <c r="EL664" s="210">
        <f t="shared" si="1984"/>
        <v>0</v>
      </c>
      <c r="EM664" s="210">
        <f t="shared" si="2034"/>
        <v>0</v>
      </c>
      <c r="EN664" s="210">
        <f t="shared" si="2034"/>
        <v>0</v>
      </c>
      <c r="EO664" s="210">
        <f t="shared" si="2034"/>
        <v>0</v>
      </c>
      <c r="EP664" s="210">
        <f t="shared" si="2034"/>
        <v>0</v>
      </c>
      <c r="EQ664" s="210">
        <f t="shared" si="2034"/>
        <v>0</v>
      </c>
      <c r="ES664" s="210">
        <f t="shared" si="1865"/>
        <v>0</v>
      </c>
      <c r="ET664" s="210">
        <f t="shared" si="1866"/>
        <v>0</v>
      </c>
      <c r="EU664" s="210">
        <f t="shared" si="1867"/>
        <v>0</v>
      </c>
      <c r="EV664" s="210">
        <f t="shared" si="1868"/>
        <v>0</v>
      </c>
      <c r="EW664" s="210">
        <f t="shared" si="1869"/>
        <v>0</v>
      </c>
      <c r="EX664" s="210">
        <f t="shared" si="1870"/>
        <v>0</v>
      </c>
      <c r="EY664" s="210">
        <f t="shared" si="1871"/>
        <v>0</v>
      </c>
      <c r="EZ664" s="210">
        <f t="shared" si="1872"/>
        <v>0</v>
      </c>
      <c r="FA664" s="210">
        <f t="shared" si="1873"/>
        <v>0</v>
      </c>
      <c r="FB664" s="210">
        <f t="shared" si="1874"/>
        <v>0</v>
      </c>
      <c r="FC664" s="210">
        <f t="shared" si="1875"/>
        <v>0</v>
      </c>
      <c r="FD664" s="210">
        <f t="shared" si="1876"/>
        <v>0</v>
      </c>
      <c r="FE664" s="210">
        <f t="shared" si="1877"/>
        <v>0</v>
      </c>
      <c r="FF664" s="210">
        <f t="shared" si="1878"/>
        <v>0</v>
      </c>
      <c r="FG664" s="210">
        <f t="shared" si="1879"/>
        <v>0</v>
      </c>
      <c r="FI664" s="211">
        <f t="shared" si="2079"/>
        <v>0</v>
      </c>
      <c r="FJ664" s="211">
        <f t="shared" si="2080"/>
        <v>0</v>
      </c>
      <c r="FK664" s="211">
        <f t="shared" si="2081"/>
        <v>0</v>
      </c>
      <c r="FL664" s="211">
        <f t="shared" si="2082"/>
        <v>0</v>
      </c>
      <c r="FM664" s="211">
        <f t="shared" si="2083"/>
        <v>0</v>
      </c>
      <c r="FN664" s="211">
        <f t="shared" si="2084"/>
        <v>0</v>
      </c>
      <c r="FO664" s="211">
        <f t="shared" si="2085"/>
        <v>0</v>
      </c>
      <c r="FP664" s="211">
        <f t="shared" si="2086"/>
        <v>0</v>
      </c>
      <c r="FQ664" s="211">
        <f t="shared" si="2087"/>
        <v>0</v>
      </c>
      <c r="FR664" s="211">
        <f t="shared" si="2088"/>
        <v>0</v>
      </c>
      <c r="FS664" s="211">
        <f t="shared" si="2089"/>
        <v>0</v>
      </c>
      <c r="FT664" s="211">
        <f t="shared" si="2090"/>
        <v>0</v>
      </c>
      <c r="FU664" s="211">
        <f t="shared" si="2091"/>
        <v>0</v>
      </c>
      <c r="FV664" s="211">
        <f t="shared" si="2092"/>
        <v>0</v>
      </c>
      <c r="FW664" s="211">
        <f t="shared" si="2093"/>
        <v>0</v>
      </c>
      <c r="FX664" s="211">
        <f t="shared" si="2094"/>
        <v>0</v>
      </c>
      <c r="FY664" s="211">
        <f t="shared" si="2095"/>
        <v>0</v>
      </c>
      <c r="FZ664" s="211">
        <f t="shared" si="2096"/>
        <v>0</v>
      </c>
      <c r="GA664" s="211">
        <f t="shared" si="2097"/>
        <v>0</v>
      </c>
      <c r="GB664" s="211">
        <f t="shared" si="2098"/>
        <v>0</v>
      </c>
      <c r="GC664" s="211">
        <f t="shared" si="2099"/>
        <v>0</v>
      </c>
      <c r="GD664" s="211">
        <f t="shared" si="2100"/>
        <v>0</v>
      </c>
      <c r="GE664" s="211">
        <f t="shared" si="2101"/>
        <v>0</v>
      </c>
      <c r="GF664" s="211">
        <f t="shared" si="2102"/>
        <v>0</v>
      </c>
      <c r="GG664" s="211">
        <f t="shared" si="2103"/>
        <v>0</v>
      </c>
      <c r="GH664" s="211">
        <f t="shared" si="2104"/>
        <v>0</v>
      </c>
      <c r="GI664" s="211">
        <f t="shared" si="2105"/>
        <v>0</v>
      </c>
      <c r="GJ664" s="211">
        <f t="shared" si="2106"/>
        <v>0</v>
      </c>
      <c r="GK664" s="211">
        <f t="shared" si="2107"/>
        <v>0</v>
      </c>
      <c r="GL664" s="211">
        <f t="shared" si="2108"/>
        <v>0</v>
      </c>
    </row>
    <row r="665" spans="1:194" ht="30">
      <c r="A665" s="135" t="s">
        <v>1327</v>
      </c>
      <c r="B665" s="135" t="s">
        <v>1336</v>
      </c>
      <c r="C665" s="25" t="s">
        <v>420</v>
      </c>
      <c r="D665" s="220">
        <v>6617</v>
      </c>
      <c r="E665" s="223">
        <v>19</v>
      </c>
      <c r="F665" s="223"/>
      <c r="G665" s="224">
        <f t="shared" si="2037"/>
        <v>0</v>
      </c>
      <c r="H665" s="224">
        <f t="shared" si="2038"/>
        <v>0</v>
      </c>
      <c r="I665" s="222"/>
      <c r="J665" s="222"/>
      <c r="K665" s="222"/>
      <c r="L665" s="222"/>
      <c r="M665" s="222"/>
      <c r="N665" s="222"/>
      <c r="O665" s="222"/>
      <c r="P665" s="222"/>
      <c r="Q665" s="224">
        <f t="shared" si="2039"/>
        <v>0</v>
      </c>
      <c r="R665" s="222"/>
      <c r="S665" s="222"/>
      <c r="T665" s="222"/>
      <c r="U665" s="222"/>
      <c r="V665" s="224">
        <f t="shared" si="2040"/>
        <v>0</v>
      </c>
      <c r="W665" s="222"/>
      <c r="X665" s="222"/>
      <c r="Y665" s="222"/>
      <c r="Z665" s="222"/>
      <c r="AA665" s="224">
        <f t="shared" si="2041"/>
        <v>0</v>
      </c>
      <c r="AB665" s="222"/>
      <c r="AC665" s="222"/>
      <c r="AD665" s="222"/>
      <c r="AE665" s="222"/>
      <c r="AF665" s="224">
        <f t="shared" si="2042"/>
        <v>0</v>
      </c>
      <c r="AG665" s="222"/>
      <c r="AH665" s="222"/>
      <c r="AI665" s="222"/>
      <c r="AJ665" s="222"/>
      <c r="AK665" s="224">
        <f t="shared" si="2043"/>
        <v>0</v>
      </c>
      <c r="AL665" s="224">
        <f t="shared" si="2044"/>
        <v>0</v>
      </c>
      <c r="AM665" s="222"/>
      <c r="AN665" s="222"/>
      <c r="AO665" s="222"/>
      <c r="AP665" s="222"/>
      <c r="AQ665" s="222"/>
      <c r="AR665" s="222"/>
      <c r="AS665" s="222"/>
      <c r="AT665" s="222"/>
      <c r="AU665" s="224">
        <f t="shared" si="2045"/>
        <v>0</v>
      </c>
      <c r="AV665" s="222"/>
      <c r="AW665" s="222"/>
      <c r="AX665" s="222"/>
      <c r="AY665" s="222"/>
      <c r="AZ665" s="224">
        <f t="shared" si="2046"/>
        <v>0</v>
      </c>
      <c r="BA665" s="222"/>
      <c r="BB665" s="222"/>
      <c r="BC665" s="222"/>
      <c r="BD665" s="222"/>
      <c r="BE665" s="224">
        <f t="shared" si="2047"/>
        <v>0</v>
      </c>
      <c r="BF665" s="222"/>
      <c r="BG665" s="222"/>
      <c r="BH665" s="222"/>
      <c r="BI665" s="222"/>
      <c r="BJ665" s="224">
        <f t="shared" si="2048"/>
        <v>0</v>
      </c>
      <c r="BK665" s="222"/>
      <c r="BL665" s="222"/>
      <c r="BM665" s="222"/>
      <c r="BN665" s="222"/>
      <c r="BO665" s="224">
        <f t="shared" si="2049"/>
        <v>0</v>
      </c>
      <c r="BP665" s="222"/>
      <c r="BQ665" s="222"/>
      <c r="BR665" s="222"/>
      <c r="BS665" s="222"/>
      <c r="BT665" s="224">
        <f t="shared" si="2050"/>
        <v>0</v>
      </c>
      <c r="BU665" s="222">
        <f t="shared" si="2059"/>
        <v>0</v>
      </c>
      <c r="BV665" s="222">
        <f t="shared" si="2060"/>
        <v>0</v>
      </c>
      <c r="BW665" s="222">
        <f t="shared" si="2061"/>
        <v>0</v>
      </c>
      <c r="BX665" s="222">
        <f t="shared" si="2062"/>
        <v>0</v>
      </c>
      <c r="BY665" s="224">
        <f t="shared" si="2052"/>
        <v>0</v>
      </c>
      <c r="BZ665" s="222">
        <f t="shared" si="2063"/>
        <v>0</v>
      </c>
      <c r="CA665" s="222">
        <f t="shared" si="2064"/>
        <v>0</v>
      </c>
      <c r="CB665" s="222">
        <f t="shared" si="2065"/>
        <v>0</v>
      </c>
      <c r="CC665" s="222">
        <f t="shared" si="2066"/>
        <v>0</v>
      </c>
      <c r="CD665" s="224">
        <f t="shared" si="2054"/>
        <v>0</v>
      </c>
      <c r="CE665" s="222">
        <f t="shared" si="2067"/>
        <v>0</v>
      </c>
      <c r="CF665" s="222">
        <f t="shared" si="2068"/>
        <v>0</v>
      </c>
      <c r="CG665" s="222">
        <f t="shared" si="2069"/>
        <v>0</v>
      </c>
      <c r="CH665" s="222">
        <f t="shared" si="2070"/>
        <v>0</v>
      </c>
      <c r="CI665" s="224">
        <f t="shared" si="2055"/>
        <v>0</v>
      </c>
      <c r="CJ665" s="222">
        <f t="shared" si="2071"/>
        <v>0</v>
      </c>
      <c r="CK665" s="222">
        <f t="shared" si="2072"/>
        <v>0</v>
      </c>
      <c r="CL665" s="222">
        <f t="shared" si="2073"/>
        <v>0</v>
      </c>
      <c r="CM665" s="222">
        <f t="shared" si="2074"/>
        <v>0</v>
      </c>
      <c r="CN665" s="224">
        <f t="shared" si="2057"/>
        <v>0</v>
      </c>
      <c r="CO665" s="222">
        <f t="shared" si="2075"/>
        <v>0</v>
      </c>
      <c r="CP665" s="222">
        <f t="shared" si="2076"/>
        <v>0</v>
      </c>
      <c r="CQ665" s="222">
        <f t="shared" si="2077"/>
        <v>0</v>
      </c>
      <c r="CR665" s="222">
        <f t="shared" si="2078"/>
        <v>0</v>
      </c>
      <c r="CS665" s="209">
        <f t="shared" si="1882"/>
        <v>0</v>
      </c>
      <c r="CT665" s="205"/>
      <c r="CU665" s="210">
        <f t="shared" si="1961"/>
        <v>0</v>
      </c>
      <c r="CV665" s="210">
        <f t="shared" si="1961"/>
        <v>0</v>
      </c>
      <c r="CW665" s="210">
        <f t="shared" si="1851"/>
        <v>0</v>
      </c>
      <c r="CX665" s="210">
        <f t="shared" si="1852"/>
        <v>0</v>
      </c>
      <c r="CY665" s="210">
        <f t="shared" si="1853"/>
        <v>0</v>
      </c>
      <c r="CZ665" s="210">
        <f t="shared" si="1854"/>
        <v>0</v>
      </c>
      <c r="DA665" s="210">
        <f t="shared" si="1962"/>
        <v>0</v>
      </c>
      <c r="DB665" s="210">
        <f t="shared" si="1962"/>
        <v>0</v>
      </c>
      <c r="DC665" s="210">
        <f t="shared" si="1855"/>
        <v>0</v>
      </c>
      <c r="DD665" s="210">
        <f t="shared" si="1856"/>
        <v>0</v>
      </c>
      <c r="DE665" s="210">
        <f t="shared" si="1857"/>
        <v>0</v>
      </c>
      <c r="DF665" s="210">
        <f t="shared" si="1858"/>
        <v>0</v>
      </c>
      <c r="DG665" s="210">
        <f t="shared" si="1859"/>
        <v>0</v>
      </c>
      <c r="DH665" s="210">
        <f t="shared" si="1860"/>
        <v>0</v>
      </c>
      <c r="DI665" s="210">
        <f t="shared" si="1861"/>
        <v>0</v>
      </c>
      <c r="DJ665" s="210">
        <f t="shared" si="1862"/>
        <v>0</v>
      </c>
      <c r="DK665" s="210">
        <f t="shared" si="1863"/>
        <v>0</v>
      </c>
      <c r="DL665" s="210">
        <f t="shared" si="1864"/>
        <v>0</v>
      </c>
      <c r="DN665" s="210">
        <f t="shared" si="2111"/>
        <v>0</v>
      </c>
      <c r="DO665" s="210">
        <f t="shared" si="2112"/>
        <v>0</v>
      </c>
      <c r="DP665" s="210">
        <f t="shared" si="2113"/>
        <v>0</v>
      </c>
      <c r="DQ665" s="210">
        <f t="shared" si="2110"/>
        <v>0</v>
      </c>
      <c r="DR665" s="210">
        <f t="shared" si="2110"/>
        <v>0</v>
      </c>
      <c r="DS665" s="210">
        <f t="shared" si="2110"/>
        <v>0</v>
      </c>
      <c r="DT665" s="210">
        <f t="shared" si="2110"/>
        <v>0</v>
      </c>
      <c r="DU665" s="210">
        <f t="shared" si="2110"/>
        <v>0</v>
      </c>
      <c r="DV665" s="210">
        <f t="shared" si="2110"/>
        <v>0</v>
      </c>
      <c r="DW665" s="210">
        <f t="shared" si="2110"/>
        <v>0</v>
      </c>
      <c r="DX665" s="210">
        <f t="shared" si="2110"/>
        <v>0</v>
      </c>
      <c r="DY665" s="210">
        <f t="shared" si="2110"/>
        <v>0</v>
      </c>
      <c r="DZ665" s="210">
        <f t="shared" si="2109"/>
        <v>0</v>
      </c>
      <c r="EA665" s="210">
        <f t="shared" si="2109"/>
        <v>0</v>
      </c>
      <c r="EB665" s="210">
        <f t="shared" si="1984"/>
        <v>0</v>
      </c>
      <c r="EC665" s="210">
        <f t="shared" si="1984"/>
        <v>0</v>
      </c>
      <c r="ED665" s="210">
        <f t="shared" si="1984"/>
        <v>0</v>
      </c>
      <c r="EE665" s="210">
        <f t="shared" si="1984"/>
        <v>0</v>
      </c>
      <c r="EF665" s="210">
        <f t="shared" si="1984"/>
        <v>0</v>
      </c>
      <c r="EG665" s="210">
        <f t="shared" si="1984"/>
        <v>0</v>
      </c>
      <c r="EH665" s="210">
        <f t="shared" si="1984"/>
        <v>0</v>
      </c>
      <c r="EI665" s="210">
        <f t="shared" si="1984"/>
        <v>0</v>
      </c>
      <c r="EJ665" s="210">
        <f t="shared" si="1984"/>
        <v>0</v>
      </c>
      <c r="EK665" s="210">
        <f t="shared" si="1984"/>
        <v>0</v>
      </c>
      <c r="EL665" s="210">
        <f t="shared" si="1984"/>
        <v>0</v>
      </c>
      <c r="EM665" s="210">
        <f t="shared" si="2034"/>
        <v>0</v>
      </c>
      <c r="EN665" s="210">
        <f t="shared" si="2034"/>
        <v>0</v>
      </c>
      <c r="EO665" s="210">
        <f t="shared" si="2034"/>
        <v>0</v>
      </c>
      <c r="EP665" s="210">
        <f t="shared" si="2034"/>
        <v>0</v>
      </c>
      <c r="EQ665" s="210">
        <f t="shared" si="2034"/>
        <v>0</v>
      </c>
      <c r="ES665" s="210">
        <f t="shared" si="1865"/>
        <v>0</v>
      </c>
      <c r="ET665" s="210">
        <f t="shared" si="1866"/>
        <v>0</v>
      </c>
      <c r="EU665" s="210">
        <f t="shared" si="1867"/>
        <v>0</v>
      </c>
      <c r="EV665" s="210">
        <f t="shared" si="1868"/>
        <v>0</v>
      </c>
      <c r="EW665" s="210">
        <f t="shared" si="1869"/>
        <v>0</v>
      </c>
      <c r="EX665" s="210">
        <f t="shared" si="1870"/>
        <v>0</v>
      </c>
      <c r="EY665" s="210">
        <f t="shared" si="1871"/>
        <v>0</v>
      </c>
      <c r="EZ665" s="210">
        <f t="shared" si="1872"/>
        <v>0</v>
      </c>
      <c r="FA665" s="210">
        <f t="shared" si="1873"/>
        <v>0</v>
      </c>
      <c r="FB665" s="210">
        <f t="shared" si="1874"/>
        <v>0</v>
      </c>
      <c r="FC665" s="210">
        <f t="shared" si="1875"/>
        <v>0</v>
      </c>
      <c r="FD665" s="210">
        <f t="shared" si="1876"/>
        <v>0</v>
      </c>
      <c r="FE665" s="210">
        <f t="shared" si="1877"/>
        <v>0</v>
      </c>
      <c r="FF665" s="210">
        <f t="shared" si="1878"/>
        <v>0</v>
      </c>
      <c r="FG665" s="210">
        <f t="shared" si="1879"/>
        <v>0</v>
      </c>
      <c r="FI665" s="211">
        <f t="shared" si="2079"/>
        <v>0</v>
      </c>
      <c r="FJ665" s="211">
        <f t="shared" si="2080"/>
        <v>0</v>
      </c>
      <c r="FK665" s="211">
        <f t="shared" si="2081"/>
        <v>0</v>
      </c>
      <c r="FL665" s="211">
        <f t="shared" si="2082"/>
        <v>0</v>
      </c>
      <c r="FM665" s="211">
        <f t="shared" si="2083"/>
        <v>0</v>
      </c>
      <c r="FN665" s="211">
        <f t="shared" si="2084"/>
        <v>0</v>
      </c>
      <c r="FO665" s="211">
        <f t="shared" si="2085"/>
        <v>0</v>
      </c>
      <c r="FP665" s="211">
        <f t="shared" si="2086"/>
        <v>0</v>
      </c>
      <c r="FQ665" s="211">
        <f t="shared" si="2087"/>
        <v>0</v>
      </c>
      <c r="FR665" s="211">
        <f t="shared" si="2088"/>
        <v>0</v>
      </c>
      <c r="FS665" s="211">
        <f t="shared" si="2089"/>
        <v>0</v>
      </c>
      <c r="FT665" s="211">
        <f t="shared" si="2090"/>
        <v>0</v>
      </c>
      <c r="FU665" s="211">
        <f t="shared" si="2091"/>
        <v>0</v>
      </c>
      <c r="FV665" s="211">
        <f t="shared" si="2092"/>
        <v>0</v>
      </c>
      <c r="FW665" s="211">
        <f t="shared" si="2093"/>
        <v>0</v>
      </c>
      <c r="FX665" s="211">
        <f t="shared" si="2094"/>
        <v>0</v>
      </c>
      <c r="FY665" s="211">
        <f t="shared" si="2095"/>
        <v>0</v>
      </c>
      <c r="FZ665" s="211">
        <f t="shared" si="2096"/>
        <v>0</v>
      </c>
      <c r="GA665" s="211">
        <f t="shared" si="2097"/>
        <v>0</v>
      </c>
      <c r="GB665" s="211">
        <f t="shared" si="2098"/>
        <v>0</v>
      </c>
      <c r="GC665" s="211">
        <f t="shared" si="2099"/>
        <v>0</v>
      </c>
      <c r="GD665" s="211">
        <f t="shared" si="2100"/>
        <v>0</v>
      </c>
      <c r="GE665" s="211">
        <f t="shared" si="2101"/>
        <v>0</v>
      </c>
      <c r="GF665" s="211">
        <f t="shared" si="2102"/>
        <v>0</v>
      </c>
      <c r="GG665" s="211">
        <f t="shared" si="2103"/>
        <v>0</v>
      </c>
      <c r="GH665" s="211">
        <f t="shared" si="2104"/>
        <v>0</v>
      </c>
      <c r="GI665" s="211">
        <f t="shared" si="2105"/>
        <v>0</v>
      </c>
      <c r="GJ665" s="211">
        <f t="shared" si="2106"/>
        <v>0</v>
      </c>
      <c r="GK665" s="211">
        <f t="shared" si="2107"/>
        <v>0</v>
      </c>
      <c r="GL665" s="211">
        <f t="shared" si="2108"/>
        <v>0</v>
      </c>
    </row>
    <row r="666" spans="1:194" ht="135">
      <c r="A666" s="135" t="s">
        <v>1329</v>
      </c>
      <c r="B666" s="135" t="s">
        <v>1336</v>
      </c>
      <c r="C666" s="25" t="s">
        <v>421</v>
      </c>
      <c r="D666" s="220">
        <v>6618</v>
      </c>
      <c r="E666" s="223">
        <v>20</v>
      </c>
      <c r="F666" s="223"/>
      <c r="G666" s="224">
        <f t="shared" si="2037"/>
        <v>1765</v>
      </c>
      <c r="H666" s="224">
        <f t="shared" si="2038"/>
        <v>1238.4000000000001</v>
      </c>
      <c r="I666" s="222"/>
      <c r="J666" s="222"/>
      <c r="K666" s="222"/>
      <c r="L666" s="222"/>
      <c r="M666" s="222"/>
      <c r="N666" s="222"/>
      <c r="O666" s="222">
        <v>1765</v>
      </c>
      <c r="P666" s="222">
        <v>1238.4000000000001</v>
      </c>
      <c r="Q666" s="224">
        <f t="shared" si="2039"/>
        <v>822</v>
      </c>
      <c r="R666" s="222"/>
      <c r="S666" s="222"/>
      <c r="T666" s="222"/>
      <c r="U666" s="222">
        <v>822</v>
      </c>
      <c r="V666" s="224">
        <f t="shared" si="2040"/>
        <v>400</v>
      </c>
      <c r="W666" s="222"/>
      <c r="X666" s="222"/>
      <c r="Y666" s="222"/>
      <c r="Z666" s="222">
        <v>400</v>
      </c>
      <c r="AA666" s="224">
        <f t="shared" si="2041"/>
        <v>400</v>
      </c>
      <c r="AB666" s="222"/>
      <c r="AC666" s="222"/>
      <c r="AD666" s="222"/>
      <c r="AE666" s="222">
        <v>400</v>
      </c>
      <c r="AF666" s="224">
        <f t="shared" si="2042"/>
        <v>400</v>
      </c>
      <c r="AG666" s="222"/>
      <c r="AH666" s="222"/>
      <c r="AI666" s="222"/>
      <c r="AJ666" s="222">
        <v>400</v>
      </c>
      <c r="AK666" s="224">
        <f t="shared" si="2043"/>
        <v>1765</v>
      </c>
      <c r="AL666" s="224">
        <f t="shared" si="2044"/>
        <v>1238.4000000000001</v>
      </c>
      <c r="AM666" s="222"/>
      <c r="AN666" s="222"/>
      <c r="AO666" s="222"/>
      <c r="AP666" s="222"/>
      <c r="AQ666" s="222"/>
      <c r="AR666" s="222"/>
      <c r="AS666" s="222">
        <v>1765</v>
      </c>
      <c r="AT666" s="222">
        <v>1238.4000000000001</v>
      </c>
      <c r="AU666" s="224">
        <f t="shared" si="2045"/>
        <v>822</v>
      </c>
      <c r="AV666" s="222"/>
      <c r="AW666" s="222"/>
      <c r="AX666" s="222"/>
      <c r="AY666" s="222">
        <v>822</v>
      </c>
      <c r="AZ666" s="224">
        <f t="shared" si="2046"/>
        <v>0</v>
      </c>
      <c r="BA666" s="222"/>
      <c r="BB666" s="222"/>
      <c r="BC666" s="222"/>
      <c r="BD666" s="222"/>
      <c r="BE666" s="224">
        <f t="shared" si="2047"/>
        <v>0</v>
      </c>
      <c r="BF666" s="222"/>
      <c r="BG666" s="222"/>
      <c r="BH666" s="222"/>
      <c r="BI666" s="222"/>
      <c r="BJ666" s="224">
        <f t="shared" si="2048"/>
        <v>0</v>
      </c>
      <c r="BK666" s="222"/>
      <c r="BL666" s="222"/>
      <c r="BM666" s="222"/>
      <c r="BN666" s="222"/>
      <c r="BO666" s="224">
        <f t="shared" si="2049"/>
        <v>1765</v>
      </c>
      <c r="BP666" s="222"/>
      <c r="BQ666" s="222"/>
      <c r="BR666" s="222"/>
      <c r="BS666" s="222">
        <v>1765</v>
      </c>
      <c r="BT666" s="224">
        <f t="shared" si="2050"/>
        <v>822</v>
      </c>
      <c r="BU666" s="222">
        <f t="shared" si="2059"/>
        <v>0</v>
      </c>
      <c r="BV666" s="222">
        <f t="shared" si="2060"/>
        <v>0</v>
      </c>
      <c r="BW666" s="222">
        <f t="shared" si="2061"/>
        <v>0</v>
      </c>
      <c r="BX666" s="222">
        <f t="shared" si="2062"/>
        <v>822</v>
      </c>
      <c r="BY666" s="224">
        <f t="shared" si="2052"/>
        <v>400</v>
      </c>
      <c r="BZ666" s="222">
        <f t="shared" si="2063"/>
        <v>0</v>
      </c>
      <c r="CA666" s="222">
        <f t="shared" si="2064"/>
        <v>0</v>
      </c>
      <c r="CB666" s="222">
        <f t="shared" si="2065"/>
        <v>0</v>
      </c>
      <c r="CC666" s="222">
        <f t="shared" si="2066"/>
        <v>400</v>
      </c>
      <c r="CD666" s="224">
        <f t="shared" si="2054"/>
        <v>1765</v>
      </c>
      <c r="CE666" s="222">
        <f t="shared" si="2067"/>
        <v>0</v>
      </c>
      <c r="CF666" s="222">
        <f t="shared" si="2068"/>
        <v>0</v>
      </c>
      <c r="CG666" s="222">
        <f t="shared" si="2069"/>
        <v>0</v>
      </c>
      <c r="CH666" s="222">
        <f t="shared" si="2070"/>
        <v>1765</v>
      </c>
      <c r="CI666" s="224">
        <f t="shared" si="2055"/>
        <v>822</v>
      </c>
      <c r="CJ666" s="222">
        <f t="shared" si="2071"/>
        <v>0</v>
      </c>
      <c r="CK666" s="222">
        <f t="shared" si="2072"/>
        <v>0</v>
      </c>
      <c r="CL666" s="222">
        <f t="shared" si="2073"/>
        <v>0</v>
      </c>
      <c r="CM666" s="222">
        <f t="shared" si="2074"/>
        <v>822</v>
      </c>
      <c r="CN666" s="224">
        <f t="shared" si="2057"/>
        <v>0</v>
      </c>
      <c r="CO666" s="222">
        <f t="shared" si="2075"/>
        <v>0</v>
      </c>
      <c r="CP666" s="222">
        <f t="shared" si="2076"/>
        <v>0</v>
      </c>
      <c r="CQ666" s="222">
        <f t="shared" si="2077"/>
        <v>0</v>
      </c>
      <c r="CR666" s="222">
        <f t="shared" si="2078"/>
        <v>0</v>
      </c>
      <c r="CS666" s="209">
        <f t="shared" si="1882"/>
        <v>28849.599999999999</v>
      </c>
      <c r="CT666" s="205"/>
      <c r="CU666" s="210">
        <f t="shared" si="1961"/>
        <v>0</v>
      </c>
      <c r="CV666" s="210">
        <f t="shared" si="1961"/>
        <v>0</v>
      </c>
      <c r="CW666" s="210">
        <f t="shared" si="1851"/>
        <v>0</v>
      </c>
      <c r="CX666" s="210">
        <f t="shared" si="1852"/>
        <v>0</v>
      </c>
      <c r="CY666" s="210">
        <f t="shared" si="1853"/>
        <v>0</v>
      </c>
      <c r="CZ666" s="210">
        <f t="shared" si="1854"/>
        <v>0</v>
      </c>
      <c r="DA666" s="210">
        <f t="shared" si="1962"/>
        <v>0</v>
      </c>
      <c r="DB666" s="210">
        <f t="shared" si="1962"/>
        <v>0</v>
      </c>
      <c r="DC666" s="210">
        <f t="shared" si="1855"/>
        <v>0</v>
      </c>
      <c r="DD666" s="210">
        <f t="shared" si="1856"/>
        <v>0</v>
      </c>
      <c r="DE666" s="210">
        <f t="shared" si="1857"/>
        <v>0</v>
      </c>
      <c r="DF666" s="210">
        <f t="shared" si="1858"/>
        <v>0</v>
      </c>
      <c r="DG666" s="210">
        <f t="shared" si="1859"/>
        <v>0</v>
      </c>
      <c r="DH666" s="210">
        <f t="shared" si="1860"/>
        <v>0</v>
      </c>
      <c r="DI666" s="210">
        <f t="shared" si="1861"/>
        <v>0</v>
      </c>
      <c r="DJ666" s="210">
        <f t="shared" si="1862"/>
        <v>0</v>
      </c>
      <c r="DK666" s="210">
        <f t="shared" si="1863"/>
        <v>0</v>
      </c>
      <c r="DL666" s="210">
        <f t="shared" si="1864"/>
        <v>0</v>
      </c>
      <c r="DN666" s="210">
        <f t="shared" si="2111"/>
        <v>0</v>
      </c>
      <c r="DO666" s="210">
        <f t="shared" si="2112"/>
        <v>0</v>
      </c>
      <c r="DP666" s="210">
        <f t="shared" si="2113"/>
        <v>0</v>
      </c>
      <c r="DQ666" s="210">
        <f t="shared" si="2110"/>
        <v>0</v>
      </c>
      <c r="DR666" s="210">
        <f t="shared" si="2110"/>
        <v>0</v>
      </c>
      <c r="DS666" s="210">
        <f t="shared" si="2110"/>
        <v>0</v>
      </c>
      <c r="DT666" s="210">
        <f t="shared" si="2110"/>
        <v>0</v>
      </c>
      <c r="DU666" s="210">
        <f t="shared" si="2110"/>
        <v>0</v>
      </c>
      <c r="DV666" s="210">
        <f t="shared" si="2110"/>
        <v>0</v>
      </c>
      <c r="DW666" s="210">
        <f t="shared" si="2110"/>
        <v>0</v>
      </c>
      <c r="DX666" s="210">
        <f t="shared" si="2110"/>
        <v>0</v>
      </c>
      <c r="DY666" s="210">
        <f t="shared" si="2110"/>
        <v>0</v>
      </c>
      <c r="DZ666" s="210">
        <f t="shared" si="2109"/>
        <v>0</v>
      </c>
      <c r="EA666" s="210">
        <f t="shared" si="2109"/>
        <v>0</v>
      </c>
      <c r="EB666" s="210">
        <f t="shared" si="1984"/>
        <v>0</v>
      </c>
      <c r="EC666" s="210">
        <f t="shared" si="1984"/>
        <v>0</v>
      </c>
      <c r="ED666" s="210">
        <f t="shared" si="1984"/>
        <v>0</v>
      </c>
      <c r="EE666" s="210">
        <f t="shared" si="1984"/>
        <v>0</v>
      </c>
      <c r="EF666" s="210">
        <f t="shared" si="1984"/>
        <v>0</v>
      </c>
      <c r="EG666" s="210">
        <f t="shared" si="1984"/>
        <v>0</v>
      </c>
      <c r="EH666" s="210">
        <f t="shared" si="1984"/>
        <v>0</v>
      </c>
      <c r="EI666" s="210">
        <f t="shared" si="1984"/>
        <v>0</v>
      </c>
      <c r="EJ666" s="210">
        <f t="shared" si="1984"/>
        <v>0</v>
      </c>
      <c r="EK666" s="210">
        <f t="shared" si="1984"/>
        <v>0</v>
      </c>
      <c r="EL666" s="210">
        <f t="shared" si="1984"/>
        <v>0</v>
      </c>
      <c r="EM666" s="210">
        <f t="shared" si="2034"/>
        <v>0</v>
      </c>
      <c r="EN666" s="210">
        <f t="shared" si="2034"/>
        <v>0</v>
      </c>
      <c r="EO666" s="210">
        <f t="shared" si="2034"/>
        <v>0</v>
      </c>
      <c r="EP666" s="210">
        <f t="shared" si="2034"/>
        <v>0</v>
      </c>
      <c r="EQ666" s="210">
        <f t="shared" si="2034"/>
        <v>0</v>
      </c>
      <c r="ES666" s="210">
        <f t="shared" si="1865"/>
        <v>0</v>
      </c>
      <c r="ET666" s="210">
        <f t="shared" si="1866"/>
        <v>0</v>
      </c>
      <c r="EU666" s="210">
        <f t="shared" si="1867"/>
        <v>0</v>
      </c>
      <c r="EV666" s="210">
        <f t="shared" si="1868"/>
        <v>0</v>
      </c>
      <c r="EW666" s="210">
        <f t="shared" si="1869"/>
        <v>0</v>
      </c>
      <c r="EX666" s="210">
        <f t="shared" si="1870"/>
        <v>0</v>
      </c>
      <c r="EY666" s="210">
        <f t="shared" si="1871"/>
        <v>0</v>
      </c>
      <c r="EZ666" s="210">
        <f t="shared" si="1872"/>
        <v>0</v>
      </c>
      <c r="FA666" s="210">
        <f t="shared" si="1873"/>
        <v>0</v>
      </c>
      <c r="FB666" s="210">
        <f t="shared" si="1874"/>
        <v>0</v>
      </c>
      <c r="FC666" s="210">
        <f t="shared" si="1875"/>
        <v>0</v>
      </c>
      <c r="FD666" s="210">
        <f t="shared" si="1876"/>
        <v>0</v>
      </c>
      <c r="FE666" s="210">
        <f t="shared" si="1877"/>
        <v>0</v>
      </c>
      <c r="FF666" s="210">
        <f t="shared" si="1878"/>
        <v>0</v>
      </c>
      <c r="FG666" s="210">
        <f t="shared" si="1879"/>
        <v>0</v>
      </c>
      <c r="FI666" s="211">
        <f t="shared" si="2079"/>
        <v>0</v>
      </c>
      <c r="FJ666" s="211">
        <f t="shared" si="2080"/>
        <v>0</v>
      </c>
      <c r="FK666" s="211">
        <f t="shared" si="2081"/>
        <v>0</v>
      </c>
      <c r="FL666" s="211">
        <f t="shared" si="2082"/>
        <v>0</v>
      </c>
      <c r="FM666" s="211">
        <f t="shared" si="2083"/>
        <v>0</v>
      </c>
      <c r="FN666" s="211">
        <f t="shared" si="2084"/>
        <v>0</v>
      </c>
      <c r="FO666" s="211">
        <f t="shared" si="2085"/>
        <v>0</v>
      </c>
      <c r="FP666" s="211">
        <f t="shared" si="2086"/>
        <v>0</v>
      </c>
      <c r="FQ666" s="211">
        <f t="shared" si="2087"/>
        <v>0</v>
      </c>
      <c r="FR666" s="211">
        <f t="shared" si="2088"/>
        <v>0</v>
      </c>
      <c r="FS666" s="211">
        <f t="shared" si="2089"/>
        <v>0</v>
      </c>
      <c r="FT666" s="211">
        <f t="shared" si="2090"/>
        <v>0</v>
      </c>
      <c r="FU666" s="211">
        <f t="shared" si="2091"/>
        <v>0</v>
      </c>
      <c r="FV666" s="211">
        <f t="shared" si="2092"/>
        <v>0</v>
      </c>
      <c r="FW666" s="211">
        <f t="shared" si="2093"/>
        <v>0</v>
      </c>
      <c r="FX666" s="211">
        <f t="shared" si="2094"/>
        <v>0</v>
      </c>
      <c r="FY666" s="211">
        <f t="shared" si="2095"/>
        <v>0</v>
      </c>
      <c r="FZ666" s="211">
        <f t="shared" si="2096"/>
        <v>0</v>
      </c>
      <c r="GA666" s="211">
        <f t="shared" si="2097"/>
        <v>0</v>
      </c>
      <c r="GB666" s="211">
        <f t="shared" si="2098"/>
        <v>0</v>
      </c>
      <c r="GC666" s="211">
        <f t="shared" si="2099"/>
        <v>0</v>
      </c>
      <c r="GD666" s="211">
        <f t="shared" si="2100"/>
        <v>0</v>
      </c>
      <c r="GE666" s="211">
        <f t="shared" si="2101"/>
        <v>0</v>
      </c>
      <c r="GF666" s="211">
        <f t="shared" si="2102"/>
        <v>0</v>
      </c>
      <c r="GG666" s="211">
        <f t="shared" si="2103"/>
        <v>0</v>
      </c>
      <c r="GH666" s="211">
        <f t="shared" si="2104"/>
        <v>0</v>
      </c>
      <c r="GI666" s="211">
        <f t="shared" si="2105"/>
        <v>0</v>
      </c>
      <c r="GJ666" s="211">
        <f t="shared" si="2106"/>
        <v>0</v>
      </c>
      <c r="GK666" s="211">
        <f t="shared" si="2107"/>
        <v>0</v>
      </c>
      <c r="GL666" s="211">
        <f t="shared" si="2108"/>
        <v>0</v>
      </c>
    </row>
    <row r="667" spans="1:194" ht="30">
      <c r="A667" s="135" t="s">
        <v>1331</v>
      </c>
      <c r="B667" s="135" t="s">
        <v>1336</v>
      </c>
      <c r="C667" s="25" t="s">
        <v>422</v>
      </c>
      <c r="D667" s="220">
        <v>6619</v>
      </c>
      <c r="E667" s="223">
        <v>21</v>
      </c>
      <c r="F667" s="223"/>
      <c r="G667" s="224">
        <f t="shared" si="2037"/>
        <v>0</v>
      </c>
      <c r="H667" s="224">
        <f t="shared" si="2038"/>
        <v>0</v>
      </c>
      <c r="I667" s="222"/>
      <c r="J667" s="222"/>
      <c r="K667" s="222"/>
      <c r="L667" s="222"/>
      <c r="M667" s="222"/>
      <c r="N667" s="222"/>
      <c r="O667" s="222"/>
      <c r="P667" s="222"/>
      <c r="Q667" s="224">
        <f t="shared" si="2039"/>
        <v>0</v>
      </c>
      <c r="R667" s="222"/>
      <c r="S667" s="222"/>
      <c r="T667" s="222"/>
      <c r="U667" s="222"/>
      <c r="V667" s="224">
        <f t="shared" si="2040"/>
        <v>0</v>
      </c>
      <c r="W667" s="222"/>
      <c r="X667" s="222"/>
      <c r="Y667" s="222"/>
      <c r="Z667" s="222"/>
      <c r="AA667" s="224">
        <f t="shared" si="2041"/>
        <v>0</v>
      </c>
      <c r="AB667" s="222"/>
      <c r="AC667" s="222"/>
      <c r="AD667" s="222"/>
      <c r="AE667" s="222"/>
      <c r="AF667" s="224">
        <f t="shared" si="2042"/>
        <v>0</v>
      </c>
      <c r="AG667" s="222"/>
      <c r="AH667" s="222"/>
      <c r="AI667" s="222"/>
      <c r="AJ667" s="222"/>
      <c r="AK667" s="224">
        <f t="shared" si="2043"/>
        <v>0</v>
      </c>
      <c r="AL667" s="224">
        <f t="shared" si="2044"/>
        <v>0</v>
      </c>
      <c r="AM667" s="222"/>
      <c r="AN667" s="222"/>
      <c r="AO667" s="222"/>
      <c r="AP667" s="222"/>
      <c r="AQ667" s="222"/>
      <c r="AR667" s="222"/>
      <c r="AS667" s="222"/>
      <c r="AT667" s="222"/>
      <c r="AU667" s="224">
        <f t="shared" si="2045"/>
        <v>0</v>
      </c>
      <c r="AV667" s="222"/>
      <c r="AW667" s="222"/>
      <c r="AX667" s="222"/>
      <c r="AY667" s="222"/>
      <c r="AZ667" s="224">
        <f t="shared" si="2046"/>
        <v>0</v>
      </c>
      <c r="BA667" s="222"/>
      <c r="BB667" s="222"/>
      <c r="BC667" s="222"/>
      <c r="BD667" s="222"/>
      <c r="BE667" s="224">
        <f t="shared" si="2047"/>
        <v>0</v>
      </c>
      <c r="BF667" s="222"/>
      <c r="BG667" s="222"/>
      <c r="BH667" s="222"/>
      <c r="BI667" s="222"/>
      <c r="BJ667" s="224">
        <f t="shared" si="2048"/>
        <v>0</v>
      </c>
      <c r="BK667" s="222"/>
      <c r="BL667" s="222"/>
      <c r="BM667" s="222"/>
      <c r="BN667" s="222"/>
      <c r="BO667" s="224">
        <f t="shared" si="2049"/>
        <v>0</v>
      </c>
      <c r="BP667" s="222"/>
      <c r="BQ667" s="222"/>
      <c r="BR667" s="222"/>
      <c r="BS667" s="222"/>
      <c r="BT667" s="224">
        <f t="shared" si="2050"/>
        <v>0</v>
      </c>
      <c r="BU667" s="222">
        <f t="shared" si="2059"/>
        <v>0</v>
      </c>
      <c r="BV667" s="222">
        <f t="shared" si="2060"/>
        <v>0</v>
      </c>
      <c r="BW667" s="222">
        <f t="shared" si="2061"/>
        <v>0</v>
      </c>
      <c r="BX667" s="222">
        <f t="shared" si="2062"/>
        <v>0</v>
      </c>
      <c r="BY667" s="224">
        <f t="shared" si="2052"/>
        <v>0</v>
      </c>
      <c r="BZ667" s="222">
        <f t="shared" si="2063"/>
        <v>0</v>
      </c>
      <c r="CA667" s="222">
        <f t="shared" si="2064"/>
        <v>0</v>
      </c>
      <c r="CB667" s="222">
        <f t="shared" si="2065"/>
        <v>0</v>
      </c>
      <c r="CC667" s="222">
        <f t="shared" si="2066"/>
        <v>0</v>
      </c>
      <c r="CD667" s="224">
        <f t="shared" si="2054"/>
        <v>0</v>
      </c>
      <c r="CE667" s="222">
        <f t="shared" si="2067"/>
        <v>0</v>
      </c>
      <c r="CF667" s="222">
        <f t="shared" si="2068"/>
        <v>0</v>
      </c>
      <c r="CG667" s="222">
        <f t="shared" si="2069"/>
        <v>0</v>
      </c>
      <c r="CH667" s="222">
        <f t="shared" si="2070"/>
        <v>0</v>
      </c>
      <c r="CI667" s="224">
        <f t="shared" si="2055"/>
        <v>0</v>
      </c>
      <c r="CJ667" s="222">
        <f t="shared" si="2071"/>
        <v>0</v>
      </c>
      <c r="CK667" s="222">
        <f t="shared" si="2072"/>
        <v>0</v>
      </c>
      <c r="CL667" s="222">
        <f t="shared" si="2073"/>
        <v>0</v>
      </c>
      <c r="CM667" s="222">
        <f t="shared" si="2074"/>
        <v>0</v>
      </c>
      <c r="CN667" s="224">
        <f t="shared" si="2057"/>
        <v>0</v>
      </c>
      <c r="CO667" s="222">
        <f t="shared" si="2075"/>
        <v>0</v>
      </c>
      <c r="CP667" s="222">
        <f t="shared" si="2076"/>
        <v>0</v>
      </c>
      <c r="CQ667" s="222">
        <f t="shared" si="2077"/>
        <v>0</v>
      </c>
      <c r="CR667" s="222">
        <f t="shared" si="2078"/>
        <v>0</v>
      </c>
      <c r="CS667" s="209">
        <f t="shared" si="1882"/>
        <v>0</v>
      </c>
      <c r="CT667" s="205"/>
      <c r="CU667" s="210">
        <f t="shared" si="1961"/>
        <v>0</v>
      </c>
      <c r="CV667" s="210">
        <f t="shared" si="1961"/>
        <v>0</v>
      </c>
      <c r="CW667" s="210">
        <f t="shared" ref="CW667:CW730" si="2114">Q667-SUM(R667:U667)</f>
        <v>0</v>
      </c>
      <c r="CX667" s="210">
        <f t="shared" ref="CX667:CX730" si="2115">V667-SUM(W667:Z667)</f>
        <v>0</v>
      </c>
      <c r="CY667" s="210">
        <f t="shared" ref="CY667:CY730" si="2116">AA667-SUM(AB667:AE667)</f>
        <v>0</v>
      </c>
      <c r="CZ667" s="210">
        <f t="shared" ref="CZ667:CZ730" si="2117">AF667-SUM(AG667:AJ667)</f>
        <v>0</v>
      </c>
      <c r="DA667" s="210">
        <f t="shared" si="1962"/>
        <v>0</v>
      </c>
      <c r="DB667" s="210">
        <f t="shared" si="1962"/>
        <v>0</v>
      </c>
      <c r="DC667" s="210">
        <f t="shared" ref="DC667:DC730" si="2118">AU667-SUM(AV667:AY667)</f>
        <v>0</v>
      </c>
      <c r="DD667" s="210">
        <f t="shared" ref="DD667:DD730" si="2119">AZ667-SUM(BA667:BD667)</f>
        <v>0</v>
      </c>
      <c r="DE667" s="210">
        <f t="shared" ref="DE667:DE730" si="2120">BE667-SUM(BF667:BI667)</f>
        <v>0</v>
      </c>
      <c r="DF667" s="210">
        <f t="shared" ref="DF667:DF730" si="2121">BJ667-SUM(BK667:BN667)</f>
        <v>0</v>
      </c>
      <c r="DG667" s="210">
        <f t="shared" ref="DG667:DG730" si="2122">BO667-SUM(BP667:BS667)</f>
        <v>0</v>
      </c>
      <c r="DH667" s="210">
        <f t="shared" ref="DH667:DH730" si="2123">BT667-SUM(BU667:BX667)</f>
        <v>0</v>
      </c>
      <c r="DI667" s="210">
        <f t="shared" ref="DI667:DI730" si="2124">BY667-SUM(BZ667:CC667)</f>
        <v>0</v>
      </c>
      <c r="DJ667" s="210">
        <f t="shared" ref="DJ667:DJ730" si="2125">CD667-SUM(CE667:CH667)</f>
        <v>0</v>
      </c>
      <c r="DK667" s="210">
        <f t="shared" ref="DK667:DK730" si="2126">CI667-SUM(CJ667:CM667)</f>
        <v>0</v>
      </c>
      <c r="DL667" s="210">
        <f t="shared" ref="DL667:DL730" si="2127">CN667-SUM(CO667:CR667)</f>
        <v>0</v>
      </c>
      <c r="DN667" s="210">
        <f t="shared" si="2111"/>
        <v>0</v>
      </c>
      <c r="DO667" s="210">
        <f t="shared" si="2112"/>
        <v>0</v>
      </c>
      <c r="DP667" s="210">
        <f t="shared" si="2113"/>
        <v>0</v>
      </c>
      <c r="DQ667" s="210">
        <f t="shared" si="2110"/>
        <v>0</v>
      </c>
      <c r="DR667" s="210">
        <f t="shared" si="2110"/>
        <v>0</v>
      </c>
      <c r="DS667" s="210">
        <f t="shared" si="2110"/>
        <v>0</v>
      </c>
      <c r="DT667" s="210">
        <f t="shared" si="2110"/>
        <v>0</v>
      </c>
      <c r="DU667" s="210">
        <f t="shared" si="2110"/>
        <v>0</v>
      </c>
      <c r="DV667" s="210">
        <f t="shared" si="2110"/>
        <v>0</v>
      </c>
      <c r="DW667" s="210">
        <f t="shared" si="2110"/>
        <v>0</v>
      </c>
      <c r="DX667" s="210">
        <f t="shared" si="2110"/>
        <v>0</v>
      </c>
      <c r="DY667" s="210">
        <f t="shared" si="2110"/>
        <v>0</v>
      </c>
      <c r="DZ667" s="210">
        <f t="shared" si="2109"/>
        <v>0</v>
      </c>
      <c r="EA667" s="210">
        <f t="shared" si="2109"/>
        <v>0</v>
      </c>
      <c r="EB667" s="210">
        <f t="shared" si="1984"/>
        <v>0</v>
      </c>
      <c r="EC667" s="210">
        <f t="shared" si="1984"/>
        <v>0</v>
      </c>
      <c r="ED667" s="210">
        <f t="shared" si="1984"/>
        <v>0</v>
      </c>
      <c r="EE667" s="210">
        <f t="shared" si="1984"/>
        <v>0</v>
      </c>
      <c r="EF667" s="210">
        <f t="shared" si="1984"/>
        <v>0</v>
      </c>
      <c r="EG667" s="210">
        <f t="shared" si="1984"/>
        <v>0</v>
      </c>
      <c r="EH667" s="210">
        <f t="shared" si="1984"/>
        <v>0</v>
      </c>
      <c r="EI667" s="210">
        <f t="shared" si="1984"/>
        <v>0</v>
      </c>
      <c r="EJ667" s="210">
        <f t="shared" si="1984"/>
        <v>0</v>
      </c>
      <c r="EK667" s="210">
        <f t="shared" si="1984"/>
        <v>0</v>
      </c>
      <c r="EL667" s="210">
        <f t="shared" si="1984"/>
        <v>0</v>
      </c>
      <c r="EM667" s="210">
        <f t="shared" si="2034"/>
        <v>0</v>
      </c>
      <c r="EN667" s="210">
        <f t="shared" si="2034"/>
        <v>0</v>
      </c>
      <c r="EO667" s="210">
        <f t="shared" si="2034"/>
        <v>0</v>
      </c>
      <c r="EP667" s="210">
        <f t="shared" si="2034"/>
        <v>0</v>
      </c>
      <c r="EQ667" s="210">
        <f t="shared" si="2034"/>
        <v>0</v>
      </c>
      <c r="ES667" s="210">
        <f t="shared" ref="ES667:ES730" si="2128">IF((BO667-CD667)&gt;0,0,BO667-CD667)</f>
        <v>0</v>
      </c>
      <c r="ET667" s="210">
        <f t="shared" ref="ET667:ET730" si="2129">IF((BP667-CE667)&gt;0,0,BP667-CE667)</f>
        <v>0</v>
      </c>
      <c r="EU667" s="210">
        <f t="shared" ref="EU667:EU730" si="2130">IF((BQ667-CF667)&gt;0,0,BQ667-CF667)</f>
        <v>0</v>
      </c>
      <c r="EV667" s="210">
        <f t="shared" ref="EV667:EV730" si="2131">IF((BR667-CG667)&gt;0,0,BR667-CG667)</f>
        <v>0</v>
      </c>
      <c r="EW667" s="210">
        <f t="shared" ref="EW667:EW730" si="2132">IF((BS667-CH667)&gt;0,0,BS667-CH667)</f>
        <v>0</v>
      </c>
      <c r="EX667" s="210">
        <f t="shared" ref="EX667:EX730" si="2133">IF((BT667-CI667)&gt;0,0,BT667-CI667)</f>
        <v>0</v>
      </c>
      <c r="EY667" s="210">
        <f t="shared" ref="EY667:EY730" si="2134">IF((BU667-CJ667)&gt;0,0,BU667-CJ667)</f>
        <v>0</v>
      </c>
      <c r="EZ667" s="210">
        <f t="shared" ref="EZ667:EZ730" si="2135">IF((BV667-CK667)&gt;0,0,BV667-CK667)</f>
        <v>0</v>
      </c>
      <c r="FA667" s="210">
        <f t="shared" ref="FA667:FA730" si="2136">IF((BW667-CL667)&gt;0,0,BW667-CL667)</f>
        <v>0</v>
      </c>
      <c r="FB667" s="210">
        <f t="shared" ref="FB667:FB730" si="2137">IF((BX667-CM667)&gt;0,0,BX667-CM667)</f>
        <v>0</v>
      </c>
      <c r="FC667" s="210">
        <f t="shared" ref="FC667:FC730" si="2138">IF((BY667-CN667)&gt;0,0,BY667-CN667)</f>
        <v>0</v>
      </c>
      <c r="FD667" s="210">
        <f t="shared" ref="FD667:FD730" si="2139">IF((BZ667-CO667)&gt;0,0,BZ667-CO667)</f>
        <v>0</v>
      </c>
      <c r="FE667" s="210">
        <f t="shared" ref="FE667:FE730" si="2140">IF((CA667-CP667)&gt;0,0,CA667-CP667)</f>
        <v>0</v>
      </c>
      <c r="FF667" s="210">
        <f t="shared" ref="FF667:FF730" si="2141">IF((CB667-CQ667)&gt;0,0,CB667-CQ667)</f>
        <v>0</v>
      </c>
      <c r="FG667" s="210">
        <f t="shared" ref="FG667:FG730" si="2142">IF((CC667-CR667)&gt;0,0,CC667-CR667)</f>
        <v>0</v>
      </c>
      <c r="FI667" s="211">
        <f t="shared" si="2079"/>
        <v>0</v>
      </c>
      <c r="FJ667" s="211">
        <f t="shared" si="2080"/>
        <v>0</v>
      </c>
      <c r="FK667" s="211">
        <f t="shared" si="2081"/>
        <v>0</v>
      </c>
      <c r="FL667" s="211">
        <f t="shared" si="2082"/>
        <v>0</v>
      </c>
      <c r="FM667" s="211">
        <f t="shared" si="2083"/>
        <v>0</v>
      </c>
      <c r="FN667" s="211">
        <f t="shared" si="2084"/>
        <v>0</v>
      </c>
      <c r="FO667" s="211">
        <f t="shared" si="2085"/>
        <v>0</v>
      </c>
      <c r="FP667" s="211">
        <f t="shared" si="2086"/>
        <v>0</v>
      </c>
      <c r="FQ667" s="211">
        <f t="shared" si="2087"/>
        <v>0</v>
      </c>
      <c r="FR667" s="211">
        <f t="shared" si="2088"/>
        <v>0</v>
      </c>
      <c r="FS667" s="211">
        <f t="shared" si="2089"/>
        <v>0</v>
      </c>
      <c r="FT667" s="211">
        <f t="shared" si="2090"/>
        <v>0</v>
      </c>
      <c r="FU667" s="211">
        <f t="shared" si="2091"/>
        <v>0</v>
      </c>
      <c r="FV667" s="211">
        <f t="shared" si="2092"/>
        <v>0</v>
      </c>
      <c r="FW667" s="211">
        <f t="shared" si="2093"/>
        <v>0</v>
      </c>
      <c r="FX667" s="211">
        <f t="shared" si="2094"/>
        <v>0</v>
      </c>
      <c r="FY667" s="211">
        <f t="shared" si="2095"/>
        <v>0</v>
      </c>
      <c r="FZ667" s="211">
        <f t="shared" si="2096"/>
        <v>0</v>
      </c>
      <c r="GA667" s="211">
        <f t="shared" si="2097"/>
        <v>0</v>
      </c>
      <c r="GB667" s="211">
        <f t="shared" si="2098"/>
        <v>0</v>
      </c>
      <c r="GC667" s="211">
        <f t="shared" si="2099"/>
        <v>0</v>
      </c>
      <c r="GD667" s="211">
        <f t="shared" si="2100"/>
        <v>0</v>
      </c>
      <c r="GE667" s="211">
        <f t="shared" si="2101"/>
        <v>0</v>
      </c>
      <c r="GF667" s="211">
        <f t="shared" si="2102"/>
        <v>0</v>
      </c>
      <c r="GG667" s="211">
        <f t="shared" si="2103"/>
        <v>0</v>
      </c>
      <c r="GH667" s="211">
        <f t="shared" si="2104"/>
        <v>0</v>
      </c>
      <c r="GI667" s="211">
        <f t="shared" si="2105"/>
        <v>0</v>
      </c>
      <c r="GJ667" s="211">
        <f t="shared" si="2106"/>
        <v>0</v>
      </c>
      <c r="GK667" s="211">
        <f t="shared" si="2107"/>
        <v>0</v>
      </c>
      <c r="GL667" s="211">
        <f t="shared" si="2108"/>
        <v>0</v>
      </c>
    </row>
    <row r="668" spans="1:194" ht="30">
      <c r="A668" s="135" t="s">
        <v>1343</v>
      </c>
      <c r="B668" s="135" t="s">
        <v>1336</v>
      </c>
      <c r="C668" s="25" t="s">
        <v>423</v>
      </c>
      <c r="D668" s="220">
        <v>6620</v>
      </c>
      <c r="E668" s="223">
        <v>12</v>
      </c>
      <c r="F668" s="223"/>
      <c r="G668" s="224">
        <f t="shared" si="2037"/>
        <v>0</v>
      </c>
      <c r="H668" s="224">
        <f t="shared" si="2038"/>
        <v>0</v>
      </c>
      <c r="I668" s="222"/>
      <c r="J668" s="222"/>
      <c r="K668" s="222"/>
      <c r="L668" s="222"/>
      <c r="M668" s="222"/>
      <c r="N668" s="222"/>
      <c r="O668" s="222"/>
      <c r="P668" s="222"/>
      <c r="Q668" s="224">
        <f t="shared" si="2039"/>
        <v>0</v>
      </c>
      <c r="R668" s="222"/>
      <c r="S668" s="222"/>
      <c r="T668" s="222"/>
      <c r="U668" s="222"/>
      <c r="V668" s="224">
        <f t="shared" si="2040"/>
        <v>0</v>
      </c>
      <c r="W668" s="222"/>
      <c r="X668" s="222"/>
      <c r="Y668" s="222"/>
      <c r="Z668" s="222"/>
      <c r="AA668" s="224">
        <f t="shared" si="2041"/>
        <v>0</v>
      </c>
      <c r="AB668" s="222"/>
      <c r="AC668" s="222"/>
      <c r="AD668" s="222"/>
      <c r="AE668" s="222"/>
      <c r="AF668" s="224">
        <f t="shared" si="2042"/>
        <v>0</v>
      </c>
      <c r="AG668" s="222"/>
      <c r="AH668" s="222"/>
      <c r="AI668" s="222"/>
      <c r="AJ668" s="222"/>
      <c r="AK668" s="224">
        <f t="shared" si="2043"/>
        <v>0</v>
      </c>
      <c r="AL668" s="224">
        <f t="shared" si="2044"/>
        <v>0</v>
      </c>
      <c r="AM668" s="222"/>
      <c r="AN668" s="222"/>
      <c r="AO668" s="222"/>
      <c r="AP668" s="222"/>
      <c r="AQ668" s="222"/>
      <c r="AR668" s="222"/>
      <c r="AS668" s="222"/>
      <c r="AT668" s="222"/>
      <c r="AU668" s="224">
        <f t="shared" si="2045"/>
        <v>0</v>
      </c>
      <c r="AV668" s="222"/>
      <c r="AW668" s="222"/>
      <c r="AX668" s="222"/>
      <c r="AY668" s="222"/>
      <c r="AZ668" s="224">
        <f t="shared" si="2046"/>
        <v>0</v>
      </c>
      <c r="BA668" s="222"/>
      <c r="BB668" s="222"/>
      <c r="BC668" s="222"/>
      <c r="BD668" s="222"/>
      <c r="BE668" s="224">
        <f t="shared" si="2047"/>
        <v>0</v>
      </c>
      <c r="BF668" s="222"/>
      <c r="BG668" s="222"/>
      <c r="BH668" s="222"/>
      <c r="BI668" s="222"/>
      <c r="BJ668" s="224">
        <f t="shared" si="2048"/>
        <v>0</v>
      </c>
      <c r="BK668" s="222"/>
      <c r="BL668" s="222"/>
      <c r="BM668" s="222"/>
      <c r="BN668" s="222"/>
      <c r="BO668" s="224">
        <f t="shared" si="2049"/>
        <v>0</v>
      </c>
      <c r="BP668" s="222"/>
      <c r="BQ668" s="222"/>
      <c r="BR668" s="222"/>
      <c r="BS668" s="222"/>
      <c r="BT668" s="224">
        <f t="shared" si="2050"/>
        <v>0</v>
      </c>
      <c r="BU668" s="222">
        <f t="shared" si="2059"/>
        <v>0</v>
      </c>
      <c r="BV668" s="222">
        <f t="shared" si="2060"/>
        <v>0</v>
      </c>
      <c r="BW668" s="222">
        <f t="shared" si="2061"/>
        <v>0</v>
      </c>
      <c r="BX668" s="222">
        <f t="shared" si="2062"/>
        <v>0</v>
      </c>
      <c r="BY668" s="224">
        <f t="shared" si="2052"/>
        <v>0</v>
      </c>
      <c r="BZ668" s="222">
        <f t="shared" si="2063"/>
        <v>0</v>
      </c>
      <c r="CA668" s="222">
        <f t="shared" si="2064"/>
        <v>0</v>
      </c>
      <c r="CB668" s="222">
        <f t="shared" si="2065"/>
        <v>0</v>
      </c>
      <c r="CC668" s="222">
        <f t="shared" si="2066"/>
        <v>0</v>
      </c>
      <c r="CD668" s="224">
        <f t="shared" si="2054"/>
        <v>0</v>
      </c>
      <c r="CE668" s="222">
        <f t="shared" si="2067"/>
        <v>0</v>
      </c>
      <c r="CF668" s="222">
        <f t="shared" si="2068"/>
        <v>0</v>
      </c>
      <c r="CG668" s="222">
        <f t="shared" si="2069"/>
        <v>0</v>
      </c>
      <c r="CH668" s="222">
        <f t="shared" si="2070"/>
        <v>0</v>
      </c>
      <c r="CI668" s="224">
        <f t="shared" si="2055"/>
        <v>0</v>
      </c>
      <c r="CJ668" s="222">
        <f t="shared" si="2071"/>
        <v>0</v>
      </c>
      <c r="CK668" s="222">
        <f t="shared" si="2072"/>
        <v>0</v>
      </c>
      <c r="CL668" s="222">
        <f t="shared" si="2073"/>
        <v>0</v>
      </c>
      <c r="CM668" s="222">
        <f t="shared" si="2074"/>
        <v>0</v>
      </c>
      <c r="CN668" s="224">
        <f t="shared" si="2057"/>
        <v>0</v>
      </c>
      <c r="CO668" s="222">
        <f t="shared" si="2075"/>
        <v>0</v>
      </c>
      <c r="CP668" s="222">
        <f t="shared" si="2076"/>
        <v>0</v>
      </c>
      <c r="CQ668" s="222">
        <f t="shared" si="2077"/>
        <v>0</v>
      </c>
      <c r="CR668" s="222">
        <f t="shared" si="2078"/>
        <v>0</v>
      </c>
      <c r="CS668" s="209">
        <f t="shared" ref="CS668:CS731" si="2143">SUM(G668:CR668)</f>
        <v>0</v>
      </c>
      <c r="CT668" s="205"/>
      <c r="CU668" s="210">
        <f t="shared" si="1961"/>
        <v>0</v>
      </c>
      <c r="CV668" s="210">
        <f t="shared" si="1961"/>
        <v>0</v>
      </c>
      <c r="CW668" s="210">
        <f t="shared" si="2114"/>
        <v>0</v>
      </c>
      <c r="CX668" s="210">
        <f t="shared" si="2115"/>
        <v>0</v>
      </c>
      <c r="CY668" s="210">
        <f t="shared" si="2116"/>
        <v>0</v>
      </c>
      <c r="CZ668" s="210">
        <f t="shared" si="2117"/>
        <v>0</v>
      </c>
      <c r="DA668" s="210">
        <f t="shared" si="1962"/>
        <v>0</v>
      </c>
      <c r="DB668" s="210">
        <f t="shared" si="1962"/>
        <v>0</v>
      </c>
      <c r="DC668" s="210">
        <f t="shared" si="2118"/>
        <v>0</v>
      </c>
      <c r="DD668" s="210">
        <f t="shared" si="2119"/>
        <v>0</v>
      </c>
      <c r="DE668" s="210">
        <f t="shared" si="2120"/>
        <v>0</v>
      </c>
      <c r="DF668" s="210">
        <f t="shared" si="2121"/>
        <v>0</v>
      </c>
      <c r="DG668" s="210">
        <f t="shared" si="2122"/>
        <v>0</v>
      </c>
      <c r="DH668" s="210">
        <f t="shared" si="2123"/>
        <v>0</v>
      </c>
      <c r="DI668" s="210">
        <f t="shared" si="2124"/>
        <v>0</v>
      </c>
      <c r="DJ668" s="210">
        <f t="shared" si="2125"/>
        <v>0</v>
      </c>
      <c r="DK668" s="210">
        <f t="shared" si="2126"/>
        <v>0</v>
      </c>
      <c r="DL668" s="210">
        <f t="shared" si="2127"/>
        <v>0</v>
      </c>
      <c r="DN668" s="210">
        <f t="shared" si="2111"/>
        <v>0</v>
      </c>
      <c r="DO668" s="210">
        <f t="shared" si="2112"/>
        <v>0</v>
      </c>
      <c r="DP668" s="210">
        <f t="shared" si="2113"/>
        <v>0</v>
      </c>
      <c r="DQ668" s="210">
        <f t="shared" si="2110"/>
        <v>0</v>
      </c>
      <c r="DR668" s="210">
        <f t="shared" si="2110"/>
        <v>0</v>
      </c>
      <c r="DS668" s="210">
        <f t="shared" si="2110"/>
        <v>0</v>
      </c>
      <c r="DT668" s="210">
        <f t="shared" si="2110"/>
        <v>0</v>
      </c>
      <c r="DU668" s="210">
        <f t="shared" si="2110"/>
        <v>0</v>
      </c>
      <c r="DV668" s="210">
        <f t="shared" si="2110"/>
        <v>0</v>
      </c>
      <c r="DW668" s="210">
        <f t="shared" si="2110"/>
        <v>0</v>
      </c>
      <c r="DX668" s="210">
        <f t="shared" si="2110"/>
        <v>0</v>
      </c>
      <c r="DY668" s="210">
        <f t="shared" si="2110"/>
        <v>0</v>
      </c>
      <c r="DZ668" s="210">
        <f t="shared" si="2109"/>
        <v>0</v>
      </c>
      <c r="EA668" s="210">
        <f t="shared" si="2109"/>
        <v>0</v>
      </c>
      <c r="EB668" s="210">
        <f t="shared" si="2109"/>
        <v>0</v>
      </c>
      <c r="EC668" s="210">
        <f t="shared" si="2109"/>
        <v>0</v>
      </c>
      <c r="ED668" s="210">
        <f t="shared" si="2109"/>
        <v>0</v>
      </c>
      <c r="EE668" s="210">
        <f t="shared" si="2109"/>
        <v>0</v>
      </c>
      <c r="EF668" s="210">
        <f t="shared" si="2109"/>
        <v>0</v>
      </c>
      <c r="EG668" s="210">
        <f t="shared" si="2109"/>
        <v>0</v>
      </c>
      <c r="EH668" s="210">
        <f t="shared" si="2109"/>
        <v>0</v>
      </c>
      <c r="EI668" s="210">
        <f t="shared" si="2109"/>
        <v>0</v>
      </c>
      <c r="EJ668" s="210">
        <f t="shared" si="2109"/>
        <v>0</v>
      </c>
      <c r="EK668" s="210">
        <f t="shared" si="2109"/>
        <v>0</v>
      </c>
      <c r="EL668" s="210">
        <f t="shared" si="2109"/>
        <v>0</v>
      </c>
      <c r="EM668" s="210">
        <f t="shared" si="2034"/>
        <v>0</v>
      </c>
      <c r="EN668" s="210">
        <f t="shared" si="2034"/>
        <v>0</v>
      </c>
      <c r="EO668" s="210">
        <f t="shared" si="2034"/>
        <v>0</v>
      </c>
      <c r="EP668" s="210">
        <f t="shared" si="2034"/>
        <v>0</v>
      </c>
      <c r="EQ668" s="210">
        <f t="shared" si="2034"/>
        <v>0</v>
      </c>
      <c r="ES668" s="210">
        <f t="shared" si="2128"/>
        <v>0</v>
      </c>
      <c r="ET668" s="210">
        <f t="shared" si="2129"/>
        <v>0</v>
      </c>
      <c r="EU668" s="210">
        <f t="shared" si="2130"/>
        <v>0</v>
      </c>
      <c r="EV668" s="210">
        <f t="shared" si="2131"/>
        <v>0</v>
      </c>
      <c r="EW668" s="210">
        <f t="shared" si="2132"/>
        <v>0</v>
      </c>
      <c r="EX668" s="210">
        <f t="shared" si="2133"/>
        <v>0</v>
      </c>
      <c r="EY668" s="210">
        <f t="shared" si="2134"/>
        <v>0</v>
      </c>
      <c r="EZ668" s="210">
        <f t="shared" si="2135"/>
        <v>0</v>
      </c>
      <c r="FA668" s="210">
        <f t="shared" si="2136"/>
        <v>0</v>
      </c>
      <c r="FB668" s="210">
        <f t="shared" si="2137"/>
        <v>0</v>
      </c>
      <c r="FC668" s="210">
        <f t="shared" si="2138"/>
        <v>0</v>
      </c>
      <c r="FD668" s="210">
        <f t="shared" si="2139"/>
        <v>0</v>
      </c>
      <c r="FE668" s="210">
        <f t="shared" si="2140"/>
        <v>0</v>
      </c>
      <c r="FF668" s="210">
        <f t="shared" si="2141"/>
        <v>0</v>
      </c>
      <c r="FG668" s="210">
        <f t="shared" si="2142"/>
        <v>0</v>
      </c>
      <c r="FI668" s="211">
        <f t="shared" si="2079"/>
        <v>0</v>
      </c>
      <c r="FJ668" s="211">
        <f t="shared" si="2080"/>
        <v>0</v>
      </c>
      <c r="FK668" s="211">
        <f t="shared" si="2081"/>
        <v>0</v>
      </c>
      <c r="FL668" s="211">
        <f t="shared" si="2082"/>
        <v>0</v>
      </c>
      <c r="FM668" s="211">
        <f t="shared" si="2083"/>
        <v>0</v>
      </c>
      <c r="FN668" s="211">
        <f t="shared" si="2084"/>
        <v>0</v>
      </c>
      <c r="FO668" s="211">
        <f t="shared" si="2085"/>
        <v>0</v>
      </c>
      <c r="FP668" s="211">
        <f t="shared" si="2086"/>
        <v>0</v>
      </c>
      <c r="FQ668" s="211">
        <f t="shared" si="2087"/>
        <v>0</v>
      </c>
      <c r="FR668" s="211">
        <f t="shared" si="2088"/>
        <v>0</v>
      </c>
      <c r="FS668" s="211">
        <f t="shared" si="2089"/>
        <v>0</v>
      </c>
      <c r="FT668" s="211">
        <f t="shared" si="2090"/>
        <v>0</v>
      </c>
      <c r="FU668" s="211">
        <f t="shared" si="2091"/>
        <v>0</v>
      </c>
      <c r="FV668" s="211">
        <f t="shared" si="2092"/>
        <v>0</v>
      </c>
      <c r="FW668" s="211">
        <f t="shared" si="2093"/>
        <v>0</v>
      </c>
      <c r="FX668" s="211">
        <f t="shared" si="2094"/>
        <v>0</v>
      </c>
      <c r="FY668" s="211">
        <f t="shared" si="2095"/>
        <v>0</v>
      </c>
      <c r="FZ668" s="211">
        <f t="shared" si="2096"/>
        <v>0</v>
      </c>
      <c r="GA668" s="211">
        <f t="shared" si="2097"/>
        <v>0</v>
      </c>
      <c r="GB668" s="211">
        <f t="shared" si="2098"/>
        <v>0</v>
      </c>
      <c r="GC668" s="211">
        <f t="shared" si="2099"/>
        <v>0</v>
      </c>
      <c r="GD668" s="211">
        <f t="shared" si="2100"/>
        <v>0</v>
      </c>
      <c r="GE668" s="211">
        <f t="shared" si="2101"/>
        <v>0</v>
      </c>
      <c r="GF668" s="211">
        <f t="shared" si="2102"/>
        <v>0</v>
      </c>
      <c r="GG668" s="211">
        <f t="shared" si="2103"/>
        <v>0</v>
      </c>
      <c r="GH668" s="211">
        <f t="shared" si="2104"/>
        <v>0</v>
      </c>
      <c r="GI668" s="211">
        <f t="shared" si="2105"/>
        <v>0</v>
      </c>
      <c r="GJ668" s="211">
        <f t="shared" si="2106"/>
        <v>0</v>
      </c>
      <c r="GK668" s="211">
        <f t="shared" si="2107"/>
        <v>0</v>
      </c>
      <c r="GL668" s="211">
        <f t="shared" si="2108"/>
        <v>0</v>
      </c>
    </row>
    <row r="669" spans="1:194" ht="30">
      <c r="A669" s="135" t="s">
        <v>1344</v>
      </c>
      <c r="B669" s="135" t="s">
        <v>1336</v>
      </c>
      <c r="C669" s="25" t="s">
        <v>424</v>
      </c>
      <c r="D669" s="220">
        <v>6621</v>
      </c>
      <c r="E669" s="223">
        <v>12</v>
      </c>
      <c r="F669" s="223"/>
      <c r="G669" s="224">
        <f t="shared" si="2037"/>
        <v>0</v>
      </c>
      <c r="H669" s="224">
        <f t="shared" si="2038"/>
        <v>0</v>
      </c>
      <c r="I669" s="222"/>
      <c r="J669" s="222"/>
      <c r="K669" s="222"/>
      <c r="L669" s="222"/>
      <c r="M669" s="222"/>
      <c r="N669" s="222"/>
      <c r="O669" s="222"/>
      <c r="P669" s="222"/>
      <c r="Q669" s="224">
        <f t="shared" si="2039"/>
        <v>0</v>
      </c>
      <c r="R669" s="222"/>
      <c r="S669" s="222"/>
      <c r="T669" s="222"/>
      <c r="U669" s="222"/>
      <c r="V669" s="224">
        <f t="shared" si="2040"/>
        <v>0</v>
      </c>
      <c r="W669" s="222"/>
      <c r="X669" s="222"/>
      <c r="Y669" s="222"/>
      <c r="Z669" s="222"/>
      <c r="AA669" s="224">
        <f t="shared" si="2041"/>
        <v>0</v>
      </c>
      <c r="AB669" s="222"/>
      <c r="AC669" s="222"/>
      <c r="AD669" s="222"/>
      <c r="AE669" s="222"/>
      <c r="AF669" s="224">
        <f t="shared" si="2042"/>
        <v>0</v>
      </c>
      <c r="AG669" s="222"/>
      <c r="AH669" s="222"/>
      <c r="AI669" s="222"/>
      <c r="AJ669" s="222"/>
      <c r="AK669" s="224">
        <f t="shared" si="2043"/>
        <v>0</v>
      </c>
      <c r="AL669" s="224">
        <f t="shared" si="2044"/>
        <v>0</v>
      </c>
      <c r="AM669" s="222"/>
      <c r="AN669" s="222"/>
      <c r="AO669" s="222"/>
      <c r="AP669" s="222"/>
      <c r="AQ669" s="222"/>
      <c r="AR669" s="222"/>
      <c r="AS669" s="222"/>
      <c r="AT669" s="222"/>
      <c r="AU669" s="224">
        <f t="shared" si="2045"/>
        <v>0</v>
      </c>
      <c r="AV669" s="222"/>
      <c r="AW669" s="222"/>
      <c r="AX669" s="222"/>
      <c r="AY669" s="222"/>
      <c r="AZ669" s="224">
        <f t="shared" si="2046"/>
        <v>0</v>
      </c>
      <c r="BA669" s="222"/>
      <c r="BB669" s="222"/>
      <c r="BC669" s="222"/>
      <c r="BD669" s="222"/>
      <c r="BE669" s="224">
        <f t="shared" si="2047"/>
        <v>0</v>
      </c>
      <c r="BF669" s="222"/>
      <c r="BG669" s="222"/>
      <c r="BH669" s="222"/>
      <c r="BI669" s="222"/>
      <c r="BJ669" s="224">
        <f t="shared" si="2048"/>
        <v>0</v>
      </c>
      <c r="BK669" s="222"/>
      <c r="BL669" s="222"/>
      <c r="BM669" s="222"/>
      <c r="BN669" s="222"/>
      <c r="BO669" s="224">
        <f t="shared" si="2049"/>
        <v>0</v>
      </c>
      <c r="BP669" s="222"/>
      <c r="BQ669" s="222"/>
      <c r="BR669" s="222"/>
      <c r="BS669" s="222"/>
      <c r="BT669" s="224">
        <f t="shared" si="2050"/>
        <v>0</v>
      </c>
      <c r="BU669" s="222">
        <f t="shared" si="2059"/>
        <v>0</v>
      </c>
      <c r="BV669" s="222">
        <f t="shared" si="2060"/>
        <v>0</v>
      </c>
      <c r="BW669" s="222">
        <f t="shared" si="2061"/>
        <v>0</v>
      </c>
      <c r="BX669" s="222">
        <f t="shared" si="2062"/>
        <v>0</v>
      </c>
      <c r="BY669" s="224">
        <f t="shared" si="2052"/>
        <v>0</v>
      </c>
      <c r="BZ669" s="222">
        <f t="shared" si="2063"/>
        <v>0</v>
      </c>
      <c r="CA669" s="222">
        <f t="shared" si="2064"/>
        <v>0</v>
      </c>
      <c r="CB669" s="222">
        <f t="shared" si="2065"/>
        <v>0</v>
      </c>
      <c r="CC669" s="222">
        <f t="shared" si="2066"/>
        <v>0</v>
      </c>
      <c r="CD669" s="224">
        <f t="shared" si="2054"/>
        <v>0</v>
      </c>
      <c r="CE669" s="222">
        <f t="shared" si="2067"/>
        <v>0</v>
      </c>
      <c r="CF669" s="222">
        <f t="shared" si="2068"/>
        <v>0</v>
      </c>
      <c r="CG669" s="222">
        <f t="shared" si="2069"/>
        <v>0</v>
      </c>
      <c r="CH669" s="222">
        <f t="shared" si="2070"/>
        <v>0</v>
      </c>
      <c r="CI669" s="224">
        <f t="shared" si="2055"/>
        <v>0</v>
      </c>
      <c r="CJ669" s="222">
        <f t="shared" si="2071"/>
        <v>0</v>
      </c>
      <c r="CK669" s="222">
        <f t="shared" si="2072"/>
        <v>0</v>
      </c>
      <c r="CL669" s="222">
        <f t="shared" si="2073"/>
        <v>0</v>
      </c>
      <c r="CM669" s="222">
        <f t="shared" si="2074"/>
        <v>0</v>
      </c>
      <c r="CN669" s="224">
        <f t="shared" si="2057"/>
        <v>0</v>
      </c>
      <c r="CO669" s="222">
        <f t="shared" si="2075"/>
        <v>0</v>
      </c>
      <c r="CP669" s="222">
        <f t="shared" si="2076"/>
        <v>0</v>
      </c>
      <c r="CQ669" s="222">
        <f t="shared" si="2077"/>
        <v>0</v>
      </c>
      <c r="CR669" s="222">
        <f t="shared" si="2078"/>
        <v>0</v>
      </c>
      <c r="CS669" s="209">
        <f t="shared" si="2143"/>
        <v>0</v>
      </c>
      <c r="CT669" s="205"/>
      <c r="CU669" s="210">
        <f t="shared" si="1961"/>
        <v>0</v>
      </c>
      <c r="CV669" s="210">
        <f t="shared" si="1961"/>
        <v>0</v>
      </c>
      <c r="CW669" s="210">
        <f t="shared" si="2114"/>
        <v>0</v>
      </c>
      <c r="CX669" s="210">
        <f t="shared" si="2115"/>
        <v>0</v>
      </c>
      <c r="CY669" s="210">
        <f t="shared" si="2116"/>
        <v>0</v>
      </c>
      <c r="CZ669" s="210">
        <f t="shared" si="2117"/>
        <v>0</v>
      </c>
      <c r="DA669" s="210">
        <f t="shared" si="1962"/>
        <v>0</v>
      </c>
      <c r="DB669" s="210">
        <f t="shared" si="1962"/>
        <v>0</v>
      </c>
      <c r="DC669" s="210">
        <f t="shared" si="2118"/>
        <v>0</v>
      </c>
      <c r="DD669" s="210">
        <f t="shared" si="2119"/>
        <v>0</v>
      </c>
      <c r="DE669" s="210">
        <f t="shared" si="2120"/>
        <v>0</v>
      </c>
      <c r="DF669" s="210">
        <f t="shared" si="2121"/>
        <v>0</v>
      </c>
      <c r="DG669" s="210">
        <f t="shared" si="2122"/>
        <v>0</v>
      </c>
      <c r="DH669" s="210">
        <f t="shared" si="2123"/>
        <v>0</v>
      </c>
      <c r="DI669" s="210">
        <f t="shared" si="2124"/>
        <v>0</v>
      </c>
      <c r="DJ669" s="210">
        <f t="shared" si="2125"/>
        <v>0</v>
      </c>
      <c r="DK669" s="210">
        <f t="shared" si="2126"/>
        <v>0</v>
      </c>
      <c r="DL669" s="210">
        <f t="shared" si="2127"/>
        <v>0</v>
      </c>
      <c r="DN669" s="210">
        <f t="shared" si="2111"/>
        <v>0</v>
      </c>
      <c r="DO669" s="210">
        <f t="shared" si="2112"/>
        <v>0</v>
      </c>
      <c r="DP669" s="210">
        <f t="shared" si="2113"/>
        <v>0</v>
      </c>
      <c r="DQ669" s="210">
        <f t="shared" si="2110"/>
        <v>0</v>
      </c>
      <c r="DR669" s="210">
        <f t="shared" si="2110"/>
        <v>0</v>
      </c>
      <c r="DS669" s="210">
        <f t="shared" si="2110"/>
        <v>0</v>
      </c>
      <c r="DT669" s="210">
        <f t="shared" si="2110"/>
        <v>0</v>
      </c>
      <c r="DU669" s="210">
        <f t="shared" si="2110"/>
        <v>0</v>
      </c>
      <c r="DV669" s="210">
        <f t="shared" si="2110"/>
        <v>0</v>
      </c>
      <c r="DW669" s="210">
        <f t="shared" si="2110"/>
        <v>0</v>
      </c>
      <c r="DX669" s="210">
        <f t="shared" si="2110"/>
        <v>0</v>
      </c>
      <c r="DY669" s="210">
        <f t="shared" si="2110"/>
        <v>0</v>
      </c>
      <c r="DZ669" s="210">
        <f t="shared" si="2109"/>
        <v>0</v>
      </c>
      <c r="EA669" s="210">
        <f t="shared" si="2109"/>
        <v>0</v>
      </c>
      <c r="EB669" s="210">
        <f t="shared" si="2109"/>
        <v>0</v>
      </c>
      <c r="EC669" s="210">
        <f t="shared" si="2109"/>
        <v>0</v>
      </c>
      <c r="ED669" s="210">
        <f t="shared" si="2109"/>
        <v>0</v>
      </c>
      <c r="EE669" s="210">
        <f t="shared" si="2109"/>
        <v>0</v>
      </c>
      <c r="EF669" s="210">
        <f t="shared" si="2109"/>
        <v>0</v>
      </c>
      <c r="EG669" s="210">
        <f t="shared" si="2109"/>
        <v>0</v>
      </c>
      <c r="EH669" s="210">
        <f t="shared" si="2109"/>
        <v>0</v>
      </c>
      <c r="EI669" s="210">
        <f t="shared" si="2109"/>
        <v>0</v>
      </c>
      <c r="EJ669" s="210">
        <f t="shared" si="2109"/>
        <v>0</v>
      </c>
      <c r="EK669" s="210">
        <f t="shared" si="2109"/>
        <v>0</v>
      </c>
      <c r="EL669" s="210">
        <f t="shared" si="2109"/>
        <v>0</v>
      </c>
      <c r="EM669" s="210">
        <f t="shared" si="2034"/>
        <v>0</v>
      </c>
      <c r="EN669" s="210">
        <f t="shared" si="2034"/>
        <v>0</v>
      </c>
      <c r="EO669" s="210">
        <f t="shared" si="2034"/>
        <v>0</v>
      </c>
      <c r="EP669" s="210">
        <f t="shared" si="2034"/>
        <v>0</v>
      </c>
      <c r="EQ669" s="210">
        <f t="shared" si="2034"/>
        <v>0</v>
      </c>
      <c r="ES669" s="210">
        <f t="shared" si="2128"/>
        <v>0</v>
      </c>
      <c r="ET669" s="210">
        <f t="shared" si="2129"/>
        <v>0</v>
      </c>
      <c r="EU669" s="210">
        <f t="shared" si="2130"/>
        <v>0</v>
      </c>
      <c r="EV669" s="210">
        <f t="shared" si="2131"/>
        <v>0</v>
      </c>
      <c r="EW669" s="210">
        <f t="shared" si="2132"/>
        <v>0</v>
      </c>
      <c r="EX669" s="210">
        <f t="shared" si="2133"/>
        <v>0</v>
      </c>
      <c r="EY669" s="210">
        <f t="shared" si="2134"/>
        <v>0</v>
      </c>
      <c r="EZ669" s="210">
        <f t="shared" si="2135"/>
        <v>0</v>
      </c>
      <c r="FA669" s="210">
        <f t="shared" si="2136"/>
        <v>0</v>
      </c>
      <c r="FB669" s="210">
        <f t="shared" si="2137"/>
        <v>0</v>
      </c>
      <c r="FC669" s="210">
        <f t="shared" si="2138"/>
        <v>0</v>
      </c>
      <c r="FD669" s="210">
        <f t="shared" si="2139"/>
        <v>0</v>
      </c>
      <c r="FE669" s="210">
        <f t="shared" si="2140"/>
        <v>0</v>
      </c>
      <c r="FF669" s="210">
        <f t="shared" si="2141"/>
        <v>0</v>
      </c>
      <c r="FG669" s="210">
        <f t="shared" si="2142"/>
        <v>0</v>
      </c>
      <c r="FI669" s="211">
        <f t="shared" si="2079"/>
        <v>0</v>
      </c>
      <c r="FJ669" s="211">
        <f t="shared" si="2080"/>
        <v>0</v>
      </c>
      <c r="FK669" s="211">
        <f t="shared" si="2081"/>
        <v>0</v>
      </c>
      <c r="FL669" s="211">
        <f t="shared" si="2082"/>
        <v>0</v>
      </c>
      <c r="FM669" s="211">
        <f t="shared" si="2083"/>
        <v>0</v>
      </c>
      <c r="FN669" s="211">
        <f t="shared" si="2084"/>
        <v>0</v>
      </c>
      <c r="FO669" s="211">
        <f t="shared" si="2085"/>
        <v>0</v>
      </c>
      <c r="FP669" s="211">
        <f t="shared" si="2086"/>
        <v>0</v>
      </c>
      <c r="FQ669" s="211">
        <f t="shared" si="2087"/>
        <v>0</v>
      </c>
      <c r="FR669" s="211">
        <f t="shared" si="2088"/>
        <v>0</v>
      </c>
      <c r="FS669" s="211">
        <f t="shared" si="2089"/>
        <v>0</v>
      </c>
      <c r="FT669" s="211">
        <f t="shared" si="2090"/>
        <v>0</v>
      </c>
      <c r="FU669" s="211">
        <f t="shared" si="2091"/>
        <v>0</v>
      </c>
      <c r="FV669" s="211">
        <f t="shared" si="2092"/>
        <v>0</v>
      </c>
      <c r="FW669" s="211">
        <f t="shared" si="2093"/>
        <v>0</v>
      </c>
      <c r="FX669" s="211">
        <f t="shared" si="2094"/>
        <v>0</v>
      </c>
      <c r="FY669" s="211">
        <f t="shared" si="2095"/>
        <v>0</v>
      </c>
      <c r="FZ669" s="211">
        <f t="shared" si="2096"/>
        <v>0</v>
      </c>
      <c r="GA669" s="211">
        <f t="shared" si="2097"/>
        <v>0</v>
      </c>
      <c r="GB669" s="211">
        <f t="shared" si="2098"/>
        <v>0</v>
      </c>
      <c r="GC669" s="211">
        <f t="shared" si="2099"/>
        <v>0</v>
      </c>
      <c r="GD669" s="211">
        <f t="shared" si="2100"/>
        <v>0</v>
      </c>
      <c r="GE669" s="211">
        <f t="shared" si="2101"/>
        <v>0</v>
      </c>
      <c r="GF669" s="211">
        <f t="shared" si="2102"/>
        <v>0</v>
      </c>
      <c r="GG669" s="211">
        <f t="shared" si="2103"/>
        <v>0</v>
      </c>
      <c r="GH669" s="211">
        <f t="shared" si="2104"/>
        <v>0</v>
      </c>
      <c r="GI669" s="211">
        <f t="shared" si="2105"/>
        <v>0</v>
      </c>
      <c r="GJ669" s="211">
        <f t="shared" si="2106"/>
        <v>0</v>
      </c>
      <c r="GK669" s="211">
        <f t="shared" si="2107"/>
        <v>0</v>
      </c>
      <c r="GL669" s="211">
        <f t="shared" si="2108"/>
        <v>0</v>
      </c>
    </row>
    <row r="670" spans="1:194" ht="45">
      <c r="A670" s="135" t="s">
        <v>1345</v>
      </c>
      <c r="B670" s="135" t="s">
        <v>1336</v>
      </c>
      <c r="C670" s="25" t="s">
        <v>425</v>
      </c>
      <c r="D670" s="220">
        <v>6622</v>
      </c>
      <c r="E670" s="223">
        <v>21</v>
      </c>
      <c r="F670" s="223"/>
      <c r="G670" s="224">
        <f t="shared" si="2037"/>
        <v>0</v>
      </c>
      <c r="H670" s="224">
        <f t="shared" si="2038"/>
        <v>0</v>
      </c>
      <c r="I670" s="222"/>
      <c r="J670" s="222"/>
      <c r="K670" s="222"/>
      <c r="L670" s="222"/>
      <c r="M670" s="222"/>
      <c r="N670" s="222"/>
      <c r="O670" s="222"/>
      <c r="P670" s="222"/>
      <c r="Q670" s="224">
        <f t="shared" si="2039"/>
        <v>0</v>
      </c>
      <c r="R670" s="222"/>
      <c r="S670" s="222"/>
      <c r="T670" s="222"/>
      <c r="U670" s="222"/>
      <c r="V670" s="224">
        <f t="shared" si="2040"/>
        <v>0</v>
      </c>
      <c r="W670" s="222"/>
      <c r="X670" s="222"/>
      <c r="Y670" s="222"/>
      <c r="Z670" s="222"/>
      <c r="AA670" s="224">
        <f t="shared" si="2041"/>
        <v>0</v>
      </c>
      <c r="AB670" s="222"/>
      <c r="AC670" s="222"/>
      <c r="AD670" s="222"/>
      <c r="AE670" s="222"/>
      <c r="AF670" s="224">
        <f t="shared" si="2042"/>
        <v>0</v>
      </c>
      <c r="AG670" s="222"/>
      <c r="AH670" s="222"/>
      <c r="AI670" s="222"/>
      <c r="AJ670" s="222"/>
      <c r="AK670" s="224">
        <f t="shared" si="2043"/>
        <v>0</v>
      </c>
      <c r="AL670" s="224">
        <f t="shared" si="2044"/>
        <v>0</v>
      </c>
      <c r="AM670" s="222"/>
      <c r="AN670" s="222"/>
      <c r="AO670" s="222"/>
      <c r="AP670" s="222"/>
      <c r="AQ670" s="222"/>
      <c r="AR670" s="222"/>
      <c r="AS670" s="222"/>
      <c r="AT670" s="222"/>
      <c r="AU670" s="224">
        <f t="shared" si="2045"/>
        <v>0</v>
      </c>
      <c r="AV670" s="222"/>
      <c r="AW670" s="222"/>
      <c r="AX670" s="222"/>
      <c r="AY670" s="222"/>
      <c r="AZ670" s="224">
        <f t="shared" si="2046"/>
        <v>0</v>
      </c>
      <c r="BA670" s="222"/>
      <c r="BB670" s="222"/>
      <c r="BC670" s="222"/>
      <c r="BD670" s="222"/>
      <c r="BE670" s="224">
        <f t="shared" si="2047"/>
        <v>0</v>
      </c>
      <c r="BF670" s="222"/>
      <c r="BG670" s="222"/>
      <c r="BH670" s="222"/>
      <c r="BI670" s="222"/>
      <c r="BJ670" s="224">
        <f t="shared" si="2048"/>
        <v>0</v>
      </c>
      <c r="BK670" s="222"/>
      <c r="BL670" s="222"/>
      <c r="BM670" s="222"/>
      <c r="BN670" s="222"/>
      <c r="BO670" s="224">
        <f t="shared" si="2049"/>
        <v>0</v>
      </c>
      <c r="BP670" s="222"/>
      <c r="BQ670" s="222"/>
      <c r="BR670" s="222"/>
      <c r="BS670" s="222"/>
      <c r="BT670" s="224">
        <f t="shared" si="2050"/>
        <v>0</v>
      </c>
      <c r="BU670" s="222">
        <f t="shared" si="2059"/>
        <v>0</v>
      </c>
      <c r="BV670" s="222">
        <f t="shared" si="2060"/>
        <v>0</v>
      </c>
      <c r="BW670" s="222">
        <f t="shared" si="2061"/>
        <v>0</v>
      </c>
      <c r="BX670" s="222">
        <f t="shared" si="2062"/>
        <v>0</v>
      </c>
      <c r="BY670" s="224">
        <f t="shared" si="2052"/>
        <v>0</v>
      </c>
      <c r="BZ670" s="222">
        <f t="shared" si="2063"/>
        <v>0</v>
      </c>
      <c r="CA670" s="222">
        <f t="shared" si="2064"/>
        <v>0</v>
      </c>
      <c r="CB670" s="222">
        <f t="shared" si="2065"/>
        <v>0</v>
      </c>
      <c r="CC670" s="222">
        <f t="shared" si="2066"/>
        <v>0</v>
      </c>
      <c r="CD670" s="224">
        <f t="shared" si="2054"/>
        <v>0</v>
      </c>
      <c r="CE670" s="222">
        <f t="shared" si="2067"/>
        <v>0</v>
      </c>
      <c r="CF670" s="222">
        <f t="shared" si="2068"/>
        <v>0</v>
      </c>
      <c r="CG670" s="222">
        <f t="shared" si="2069"/>
        <v>0</v>
      </c>
      <c r="CH670" s="222">
        <f t="shared" si="2070"/>
        <v>0</v>
      </c>
      <c r="CI670" s="224">
        <f t="shared" si="2055"/>
        <v>0</v>
      </c>
      <c r="CJ670" s="222">
        <f t="shared" si="2071"/>
        <v>0</v>
      </c>
      <c r="CK670" s="222">
        <f t="shared" si="2072"/>
        <v>0</v>
      </c>
      <c r="CL670" s="222">
        <f t="shared" si="2073"/>
        <v>0</v>
      </c>
      <c r="CM670" s="222">
        <f t="shared" si="2074"/>
        <v>0</v>
      </c>
      <c r="CN670" s="224">
        <f t="shared" si="2057"/>
        <v>0</v>
      </c>
      <c r="CO670" s="222">
        <f t="shared" si="2075"/>
        <v>0</v>
      </c>
      <c r="CP670" s="222">
        <f t="shared" si="2076"/>
        <v>0</v>
      </c>
      <c r="CQ670" s="222">
        <f t="shared" si="2077"/>
        <v>0</v>
      </c>
      <c r="CR670" s="222">
        <f t="shared" si="2078"/>
        <v>0</v>
      </c>
      <c r="CS670" s="209">
        <f t="shared" si="2143"/>
        <v>0</v>
      </c>
      <c r="CT670" s="205"/>
      <c r="CU670" s="210">
        <f t="shared" si="1961"/>
        <v>0</v>
      </c>
      <c r="CV670" s="210">
        <f t="shared" si="1961"/>
        <v>0</v>
      </c>
      <c r="CW670" s="210">
        <f t="shared" si="2114"/>
        <v>0</v>
      </c>
      <c r="CX670" s="210">
        <f t="shared" si="2115"/>
        <v>0</v>
      </c>
      <c r="CY670" s="210">
        <f t="shared" si="2116"/>
        <v>0</v>
      </c>
      <c r="CZ670" s="210">
        <f t="shared" si="2117"/>
        <v>0</v>
      </c>
      <c r="DA670" s="210">
        <f t="shared" si="1962"/>
        <v>0</v>
      </c>
      <c r="DB670" s="210">
        <f t="shared" si="1962"/>
        <v>0</v>
      </c>
      <c r="DC670" s="210">
        <f t="shared" si="2118"/>
        <v>0</v>
      </c>
      <c r="DD670" s="210">
        <f t="shared" si="2119"/>
        <v>0</v>
      </c>
      <c r="DE670" s="210">
        <f t="shared" si="2120"/>
        <v>0</v>
      </c>
      <c r="DF670" s="210">
        <f t="shared" si="2121"/>
        <v>0</v>
      </c>
      <c r="DG670" s="210">
        <f t="shared" si="2122"/>
        <v>0</v>
      </c>
      <c r="DH670" s="210">
        <f t="shared" si="2123"/>
        <v>0</v>
      </c>
      <c r="DI670" s="210">
        <f t="shared" si="2124"/>
        <v>0</v>
      </c>
      <c r="DJ670" s="210">
        <f t="shared" si="2125"/>
        <v>0</v>
      </c>
      <c r="DK670" s="210">
        <f t="shared" si="2126"/>
        <v>0</v>
      </c>
      <c r="DL670" s="210">
        <f t="shared" si="2127"/>
        <v>0</v>
      </c>
      <c r="DN670" s="210">
        <f t="shared" si="2111"/>
        <v>0</v>
      </c>
      <c r="DO670" s="210">
        <f t="shared" si="2112"/>
        <v>0</v>
      </c>
      <c r="DP670" s="210">
        <f t="shared" si="2113"/>
        <v>0</v>
      </c>
      <c r="DQ670" s="210">
        <f t="shared" si="2110"/>
        <v>0</v>
      </c>
      <c r="DR670" s="210">
        <f t="shared" si="2110"/>
        <v>0</v>
      </c>
      <c r="DS670" s="210">
        <f t="shared" si="2110"/>
        <v>0</v>
      </c>
      <c r="DT670" s="210">
        <f t="shared" si="2110"/>
        <v>0</v>
      </c>
      <c r="DU670" s="210">
        <f t="shared" si="2110"/>
        <v>0</v>
      </c>
      <c r="DV670" s="210">
        <f t="shared" si="2110"/>
        <v>0</v>
      </c>
      <c r="DW670" s="210">
        <f t="shared" si="2110"/>
        <v>0</v>
      </c>
      <c r="DX670" s="210">
        <f t="shared" si="2110"/>
        <v>0</v>
      </c>
      <c r="DY670" s="210">
        <f t="shared" si="2110"/>
        <v>0</v>
      </c>
      <c r="DZ670" s="210">
        <f t="shared" si="2109"/>
        <v>0</v>
      </c>
      <c r="EA670" s="210">
        <f t="shared" si="2109"/>
        <v>0</v>
      </c>
      <c r="EB670" s="210">
        <f t="shared" si="2109"/>
        <v>0</v>
      </c>
      <c r="EC670" s="210">
        <f t="shared" si="2109"/>
        <v>0</v>
      </c>
      <c r="ED670" s="210">
        <f t="shared" si="2109"/>
        <v>0</v>
      </c>
      <c r="EE670" s="210">
        <f t="shared" si="2109"/>
        <v>0</v>
      </c>
      <c r="EF670" s="210">
        <f t="shared" si="2109"/>
        <v>0</v>
      </c>
      <c r="EG670" s="210">
        <f t="shared" si="2109"/>
        <v>0</v>
      </c>
      <c r="EH670" s="210">
        <f t="shared" si="2109"/>
        <v>0</v>
      </c>
      <c r="EI670" s="210">
        <f t="shared" si="2109"/>
        <v>0</v>
      </c>
      <c r="EJ670" s="210">
        <f t="shared" si="2109"/>
        <v>0</v>
      </c>
      <c r="EK670" s="210">
        <f t="shared" si="2109"/>
        <v>0</v>
      </c>
      <c r="EL670" s="210">
        <f t="shared" si="2109"/>
        <v>0</v>
      </c>
      <c r="EM670" s="210">
        <f t="shared" si="2034"/>
        <v>0</v>
      </c>
      <c r="EN670" s="210">
        <f t="shared" si="2034"/>
        <v>0</v>
      </c>
      <c r="EO670" s="210">
        <f t="shared" si="2034"/>
        <v>0</v>
      </c>
      <c r="EP670" s="210">
        <f t="shared" si="2034"/>
        <v>0</v>
      </c>
      <c r="EQ670" s="210">
        <f t="shared" si="2034"/>
        <v>0</v>
      </c>
      <c r="ES670" s="210">
        <f t="shared" si="2128"/>
        <v>0</v>
      </c>
      <c r="ET670" s="210">
        <f t="shared" si="2129"/>
        <v>0</v>
      </c>
      <c r="EU670" s="210">
        <f t="shared" si="2130"/>
        <v>0</v>
      </c>
      <c r="EV670" s="210">
        <f t="shared" si="2131"/>
        <v>0</v>
      </c>
      <c r="EW670" s="210">
        <f t="shared" si="2132"/>
        <v>0</v>
      </c>
      <c r="EX670" s="210">
        <f t="shared" si="2133"/>
        <v>0</v>
      </c>
      <c r="EY670" s="210">
        <f t="shared" si="2134"/>
        <v>0</v>
      </c>
      <c r="EZ670" s="210">
        <f t="shared" si="2135"/>
        <v>0</v>
      </c>
      <c r="FA670" s="210">
        <f t="shared" si="2136"/>
        <v>0</v>
      </c>
      <c r="FB670" s="210">
        <f t="shared" si="2137"/>
        <v>0</v>
      </c>
      <c r="FC670" s="210">
        <f t="shared" si="2138"/>
        <v>0</v>
      </c>
      <c r="FD670" s="210">
        <f t="shared" si="2139"/>
        <v>0</v>
      </c>
      <c r="FE670" s="210">
        <f t="shared" si="2140"/>
        <v>0</v>
      </c>
      <c r="FF670" s="210">
        <f t="shared" si="2141"/>
        <v>0</v>
      </c>
      <c r="FG670" s="210">
        <f t="shared" si="2142"/>
        <v>0</v>
      </c>
      <c r="FI670" s="211">
        <f t="shared" si="2079"/>
        <v>0</v>
      </c>
      <c r="FJ670" s="211">
        <f t="shared" si="2080"/>
        <v>0</v>
      </c>
      <c r="FK670" s="211">
        <f t="shared" si="2081"/>
        <v>0</v>
      </c>
      <c r="FL670" s="211">
        <f t="shared" si="2082"/>
        <v>0</v>
      </c>
      <c r="FM670" s="211">
        <f t="shared" si="2083"/>
        <v>0</v>
      </c>
      <c r="FN670" s="211">
        <f t="shared" si="2084"/>
        <v>0</v>
      </c>
      <c r="FO670" s="211">
        <f t="shared" si="2085"/>
        <v>0</v>
      </c>
      <c r="FP670" s="211">
        <f t="shared" si="2086"/>
        <v>0</v>
      </c>
      <c r="FQ670" s="211">
        <f t="shared" si="2087"/>
        <v>0</v>
      </c>
      <c r="FR670" s="211">
        <f t="shared" si="2088"/>
        <v>0</v>
      </c>
      <c r="FS670" s="211">
        <f t="shared" si="2089"/>
        <v>0</v>
      </c>
      <c r="FT670" s="211">
        <f t="shared" si="2090"/>
        <v>0</v>
      </c>
      <c r="FU670" s="211">
        <f t="shared" si="2091"/>
        <v>0</v>
      </c>
      <c r="FV670" s="211">
        <f t="shared" si="2092"/>
        <v>0</v>
      </c>
      <c r="FW670" s="211">
        <f t="shared" si="2093"/>
        <v>0</v>
      </c>
      <c r="FX670" s="211">
        <f t="shared" si="2094"/>
        <v>0</v>
      </c>
      <c r="FY670" s="211">
        <f t="shared" si="2095"/>
        <v>0</v>
      </c>
      <c r="FZ670" s="211">
        <f t="shared" si="2096"/>
        <v>0</v>
      </c>
      <c r="GA670" s="211">
        <f t="shared" si="2097"/>
        <v>0</v>
      </c>
      <c r="GB670" s="211">
        <f t="shared" si="2098"/>
        <v>0</v>
      </c>
      <c r="GC670" s="211">
        <f t="shared" si="2099"/>
        <v>0</v>
      </c>
      <c r="GD670" s="211">
        <f t="shared" si="2100"/>
        <v>0</v>
      </c>
      <c r="GE670" s="211">
        <f t="shared" si="2101"/>
        <v>0</v>
      </c>
      <c r="GF670" s="211">
        <f t="shared" si="2102"/>
        <v>0</v>
      </c>
      <c r="GG670" s="211">
        <f t="shared" si="2103"/>
        <v>0</v>
      </c>
      <c r="GH670" s="211">
        <f t="shared" si="2104"/>
        <v>0</v>
      </c>
      <c r="GI670" s="211">
        <f t="shared" si="2105"/>
        <v>0</v>
      </c>
      <c r="GJ670" s="211">
        <f t="shared" si="2106"/>
        <v>0</v>
      </c>
      <c r="GK670" s="211">
        <f t="shared" si="2107"/>
        <v>0</v>
      </c>
      <c r="GL670" s="211">
        <f t="shared" si="2108"/>
        <v>0</v>
      </c>
    </row>
    <row r="671" spans="1:194" ht="30">
      <c r="A671" s="135" t="s">
        <v>1334</v>
      </c>
      <c r="B671" s="135" t="s">
        <v>1336</v>
      </c>
      <c r="C671" s="25" t="s">
        <v>426</v>
      </c>
      <c r="D671" s="220">
        <v>6623</v>
      </c>
      <c r="E671" s="223">
        <v>23</v>
      </c>
      <c r="F671" s="223"/>
      <c r="G671" s="224">
        <f t="shared" si="2037"/>
        <v>0</v>
      </c>
      <c r="H671" s="224">
        <f t="shared" si="2038"/>
        <v>0</v>
      </c>
      <c r="I671" s="222"/>
      <c r="J671" s="222"/>
      <c r="K671" s="222"/>
      <c r="L671" s="222"/>
      <c r="M671" s="222"/>
      <c r="N671" s="222"/>
      <c r="O671" s="222"/>
      <c r="P671" s="222"/>
      <c r="Q671" s="224">
        <f t="shared" si="2039"/>
        <v>0</v>
      </c>
      <c r="R671" s="222"/>
      <c r="S671" s="222"/>
      <c r="T671" s="222"/>
      <c r="U671" s="222"/>
      <c r="V671" s="224">
        <f t="shared" si="2040"/>
        <v>0</v>
      </c>
      <c r="W671" s="222"/>
      <c r="X671" s="222"/>
      <c r="Y671" s="222"/>
      <c r="Z671" s="222"/>
      <c r="AA671" s="224">
        <f t="shared" si="2041"/>
        <v>0</v>
      </c>
      <c r="AB671" s="222"/>
      <c r="AC671" s="222"/>
      <c r="AD671" s="222"/>
      <c r="AE671" s="222"/>
      <c r="AF671" s="224">
        <f t="shared" si="2042"/>
        <v>0</v>
      </c>
      <c r="AG671" s="222"/>
      <c r="AH671" s="222"/>
      <c r="AI671" s="222"/>
      <c r="AJ671" s="222"/>
      <c r="AK671" s="224">
        <f t="shared" si="2043"/>
        <v>0</v>
      </c>
      <c r="AL671" s="224">
        <f t="shared" si="2044"/>
        <v>0</v>
      </c>
      <c r="AM671" s="222"/>
      <c r="AN671" s="222"/>
      <c r="AO671" s="222"/>
      <c r="AP671" s="222"/>
      <c r="AQ671" s="222"/>
      <c r="AR671" s="222"/>
      <c r="AS671" s="222"/>
      <c r="AT671" s="222"/>
      <c r="AU671" s="224">
        <f t="shared" si="2045"/>
        <v>0</v>
      </c>
      <c r="AV671" s="222"/>
      <c r="AW671" s="222"/>
      <c r="AX671" s="222"/>
      <c r="AY671" s="222"/>
      <c r="AZ671" s="224">
        <f t="shared" si="2046"/>
        <v>0</v>
      </c>
      <c r="BA671" s="222"/>
      <c r="BB671" s="222"/>
      <c r="BC671" s="222"/>
      <c r="BD671" s="222"/>
      <c r="BE671" s="224">
        <f t="shared" si="2047"/>
        <v>0</v>
      </c>
      <c r="BF671" s="222"/>
      <c r="BG671" s="222"/>
      <c r="BH671" s="222"/>
      <c r="BI671" s="222"/>
      <c r="BJ671" s="224">
        <f t="shared" si="2048"/>
        <v>0</v>
      </c>
      <c r="BK671" s="222"/>
      <c r="BL671" s="222"/>
      <c r="BM671" s="222"/>
      <c r="BN671" s="222"/>
      <c r="BO671" s="224">
        <f t="shared" si="2049"/>
        <v>0</v>
      </c>
      <c r="BP671" s="222"/>
      <c r="BQ671" s="222"/>
      <c r="BR671" s="222"/>
      <c r="BS671" s="222"/>
      <c r="BT671" s="224">
        <f t="shared" si="2050"/>
        <v>0</v>
      </c>
      <c r="BU671" s="222">
        <f t="shared" si="2059"/>
        <v>0</v>
      </c>
      <c r="BV671" s="222">
        <f t="shared" si="2060"/>
        <v>0</v>
      </c>
      <c r="BW671" s="222">
        <f t="shared" si="2061"/>
        <v>0</v>
      </c>
      <c r="BX671" s="222">
        <f t="shared" si="2062"/>
        <v>0</v>
      </c>
      <c r="BY671" s="224">
        <f t="shared" si="2052"/>
        <v>0</v>
      </c>
      <c r="BZ671" s="222">
        <f t="shared" si="2063"/>
        <v>0</v>
      </c>
      <c r="CA671" s="222">
        <f t="shared" si="2064"/>
        <v>0</v>
      </c>
      <c r="CB671" s="222">
        <f t="shared" si="2065"/>
        <v>0</v>
      </c>
      <c r="CC671" s="222">
        <f t="shared" si="2066"/>
        <v>0</v>
      </c>
      <c r="CD671" s="224">
        <f t="shared" si="2054"/>
        <v>0</v>
      </c>
      <c r="CE671" s="222">
        <f t="shared" si="2067"/>
        <v>0</v>
      </c>
      <c r="CF671" s="222">
        <f t="shared" si="2068"/>
        <v>0</v>
      </c>
      <c r="CG671" s="222">
        <f t="shared" si="2069"/>
        <v>0</v>
      </c>
      <c r="CH671" s="222">
        <f t="shared" si="2070"/>
        <v>0</v>
      </c>
      <c r="CI671" s="224">
        <f t="shared" si="2055"/>
        <v>0</v>
      </c>
      <c r="CJ671" s="222">
        <f t="shared" si="2071"/>
        <v>0</v>
      </c>
      <c r="CK671" s="222">
        <f t="shared" si="2072"/>
        <v>0</v>
      </c>
      <c r="CL671" s="222">
        <f t="shared" si="2073"/>
        <v>0</v>
      </c>
      <c r="CM671" s="222">
        <f t="shared" si="2074"/>
        <v>0</v>
      </c>
      <c r="CN671" s="224">
        <f t="shared" si="2057"/>
        <v>0</v>
      </c>
      <c r="CO671" s="222">
        <f t="shared" si="2075"/>
        <v>0</v>
      </c>
      <c r="CP671" s="222">
        <f t="shared" si="2076"/>
        <v>0</v>
      </c>
      <c r="CQ671" s="222">
        <f t="shared" si="2077"/>
        <v>0</v>
      </c>
      <c r="CR671" s="222">
        <f t="shared" si="2078"/>
        <v>0</v>
      </c>
      <c r="CS671" s="209">
        <f t="shared" si="2143"/>
        <v>0</v>
      </c>
      <c r="CT671" s="205"/>
      <c r="CU671" s="210">
        <f t="shared" si="1961"/>
        <v>0</v>
      </c>
      <c r="CV671" s="210">
        <f t="shared" si="1961"/>
        <v>0</v>
      </c>
      <c r="CW671" s="210">
        <f t="shared" si="2114"/>
        <v>0</v>
      </c>
      <c r="CX671" s="210">
        <f t="shared" si="2115"/>
        <v>0</v>
      </c>
      <c r="CY671" s="210">
        <f t="shared" si="2116"/>
        <v>0</v>
      </c>
      <c r="CZ671" s="210">
        <f t="shared" si="2117"/>
        <v>0</v>
      </c>
      <c r="DA671" s="210">
        <f t="shared" si="1962"/>
        <v>0</v>
      </c>
      <c r="DB671" s="210">
        <f t="shared" si="1962"/>
        <v>0</v>
      </c>
      <c r="DC671" s="210">
        <f t="shared" si="2118"/>
        <v>0</v>
      </c>
      <c r="DD671" s="210">
        <f t="shared" si="2119"/>
        <v>0</v>
      </c>
      <c r="DE671" s="210">
        <f t="shared" si="2120"/>
        <v>0</v>
      </c>
      <c r="DF671" s="210">
        <f t="shared" si="2121"/>
        <v>0</v>
      </c>
      <c r="DG671" s="210">
        <f t="shared" si="2122"/>
        <v>0</v>
      </c>
      <c r="DH671" s="210">
        <f t="shared" si="2123"/>
        <v>0</v>
      </c>
      <c r="DI671" s="210">
        <f t="shared" si="2124"/>
        <v>0</v>
      </c>
      <c r="DJ671" s="210">
        <f t="shared" si="2125"/>
        <v>0</v>
      </c>
      <c r="DK671" s="210">
        <f t="shared" si="2126"/>
        <v>0</v>
      </c>
      <c r="DL671" s="210">
        <f t="shared" si="2127"/>
        <v>0</v>
      </c>
      <c r="DN671" s="210">
        <f t="shared" si="2111"/>
        <v>0</v>
      </c>
      <c r="DO671" s="210">
        <f t="shared" si="2112"/>
        <v>0</v>
      </c>
      <c r="DP671" s="210">
        <f t="shared" si="2113"/>
        <v>0</v>
      </c>
      <c r="DQ671" s="210">
        <f t="shared" si="2110"/>
        <v>0</v>
      </c>
      <c r="DR671" s="210">
        <f t="shared" si="2110"/>
        <v>0</v>
      </c>
      <c r="DS671" s="210">
        <f t="shared" si="2110"/>
        <v>0</v>
      </c>
      <c r="DT671" s="210">
        <f t="shared" si="2110"/>
        <v>0</v>
      </c>
      <c r="DU671" s="210">
        <f t="shared" si="2110"/>
        <v>0</v>
      </c>
      <c r="DV671" s="210">
        <f t="shared" si="2110"/>
        <v>0</v>
      </c>
      <c r="DW671" s="210">
        <f t="shared" si="2110"/>
        <v>0</v>
      </c>
      <c r="DX671" s="210">
        <f t="shared" si="2110"/>
        <v>0</v>
      </c>
      <c r="DY671" s="210">
        <f t="shared" si="2110"/>
        <v>0</v>
      </c>
      <c r="DZ671" s="210">
        <f t="shared" si="2109"/>
        <v>0</v>
      </c>
      <c r="EA671" s="210">
        <f t="shared" si="2109"/>
        <v>0</v>
      </c>
      <c r="EB671" s="210">
        <f t="shared" si="2109"/>
        <v>0</v>
      </c>
      <c r="EC671" s="210">
        <f t="shared" si="2109"/>
        <v>0</v>
      </c>
      <c r="ED671" s="210">
        <f t="shared" si="2109"/>
        <v>0</v>
      </c>
      <c r="EE671" s="210">
        <f t="shared" si="2109"/>
        <v>0</v>
      </c>
      <c r="EF671" s="210">
        <f t="shared" si="2109"/>
        <v>0</v>
      </c>
      <c r="EG671" s="210">
        <f t="shared" si="2109"/>
        <v>0</v>
      </c>
      <c r="EH671" s="210">
        <f t="shared" si="2109"/>
        <v>0</v>
      </c>
      <c r="EI671" s="210">
        <f t="shared" si="2109"/>
        <v>0</v>
      </c>
      <c r="EJ671" s="210">
        <f t="shared" si="2109"/>
        <v>0</v>
      </c>
      <c r="EK671" s="210">
        <f t="shared" si="2109"/>
        <v>0</v>
      </c>
      <c r="EL671" s="210">
        <f t="shared" si="2109"/>
        <v>0</v>
      </c>
      <c r="EM671" s="210">
        <f t="shared" si="2034"/>
        <v>0</v>
      </c>
      <c r="EN671" s="210">
        <f t="shared" si="2034"/>
        <v>0</v>
      </c>
      <c r="EO671" s="210">
        <f t="shared" si="2034"/>
        <v>0</v>
      </c>
      <c r="EP671" s="210">
        <f t="shared" si="2034"/>
        <v>0</v>
      </c>
      <c r="EQ671" s="210">
        <f t="shared" si="2034"/>
        <v>0</v>
      </c>
      <c r="ES671" s="210">
        <f t="shared" si="2128"/>
        <v>0</v>
      </c>
      <c r="ET671" s="210">
        <f t="shared" si="2129"/>
        <v>0</v>
      </c>
      <c r="EU671" s="210">
        <f t="shared" si="2130"/>
        <v>0</v>
      </c>
      <c r="EV671" s="210">
        <f t="shared" si="2131"/>
        <v>0</v>
      </c>
      <c r="EW671" s="210">
        <f t="shared" si="2132"/>
        <v>0</v>
      </c>
      <c r="EX671" s="210">
        <f t="shared" si="2133"/>
        <v>0</v>
      </c>
      <c r="EY671" s="210">
        <f t="shared" si="2134"/>
        <v>0</v>
      </c>
      <c r="EZ671" s="210">
        <f t="shared" si="2135"/>
        <v>0</v>
      </c>
      <c r="FA671" s="210">
        <f t="shared" si="2136"/>
        <v>0</v>
      </c>
      <c r="FB671" s="210">
        <f t="shared" si="2137"/>
        <v>0</v>
      </c>
      <c r="FC671" s="210">
        <f t="shared" si="2138"/>
        <v>0</v>
      </c>
      <c r="FD671" s="210">
        <f t="shared" si="2139"/>
        <v>0</v>
      </c>
      <c r="FE671" s="210">
        <f t="shared" si="2140"/>
        <v>0</v>
      </c>
      <c r="FF671" s="210">
        <f t="shared" si="2141"/>
        <v>0</v>
      </c>
      <c r="FG671" s="210">
        <f t="shared" si="2142"/>
        <v>0</v>
      </c>
      <c r="FI671" s="211">
        <f t="shared" si="2079"/>
        <v>0</v>
      </c>
      <c r="FJ671" s="211">
        <f t="shared" si="2080"/>
        <v>0</v>
      </c>
      <c r="FK671" s="211">
        <f t="shared" si="2081"/>
        <v>0</v>
      </c>
      <c r="FL671" s="211">
        <f t="shared" si="2082"/>
        <v>0</v>
      </c>
      <c r="FM671" s="211">
        <f t="shared" si="2083"/>
        <v>0</v>
      </c>
      <c r="FN671" s="211">
        <f t="shared" si="2084"/>
        <v>0</v>
      </c>
      <c r="FO671" s="211">
        <f t="shared" si="2085"/>
        <v>0</v>
      </c>
      <c r="FP671" s="211">
        <f t="shared" si="2086"/>
        <v>0</v>
      </c>
      <c r="FQ671" s="211">
        <f t="shared" si="2087"/>
        <v>0</v>
      </c>
      <c r="FR671" s="211">
        <f t="shared" si="2088"/>
        <v>0</v>
      </c>
      <c r="FS671" s="211">
        <f t="shared" si="2089"/>
        <v>0</v>
      </c>
      <c r="FT671" s="211">
        <f t="shared" si="2090"/>
        <v>0</v>
      </c>
      <c r="FU671" s="211">
        <f t="shared" si="2091"/>
        <v>0</v>
      </c>
      <c r="FV671" s="211">
        <f t="shared" si="2092"/>
        <v>0</v>
      </c>
      <c r="FW671" s="211">
        <f t="shared" si="2093"/>
        <v>0</v>
      </c>
      <c r="FX671" s="211">
        <f t="shared" si="2094"/>
        <v>0</v>
      </c>
      <c r="FY671" s="211">
        <f t="shared" si="2095"/>
        <v>0</v>
      </c>
      <c r="FZ671" s="211">
        <f t="shared" si="2096"/>
        <v>0</v>
      </c>
      <c r="GA671" s="211">
        <f t="shared" si="2097"/>
        <v>0</v>
      </c>
      <c r="GB671" s="211">
        <f t="shared" si="2098"/>
        <v>0</v>
      </c>
      <c r="GC671" s="211">
        <f t="shared" si="2099"/>
        <v>0</v>
      </c>
      <c r="GD671" s="211">
        <f t="shared" si="2100"/>
        <v>0</v>
      </c>
      <c r="GE671" s="211">
        <f t="shared" si="2101"/>
        <v>0</v>
      </c>
      <c r="GF671" s="211">
        <f t="shared" si="2102"/>
        <v>0</v>
      </c>
      <c r="GG671" s="211">
        <f t="shared" si="2103"/>
        <v>0</v>
      </c>
      <c r="GH671" s="211">
        <f t="shared" si="2104"/>
        <v>0</v>
      </c>
      <c r="GI671" s="211">
        <f t="shared" si="2105"/>
        <v>0</v>
      </c>
      <c r="GJ671" s="211">
        <f t="shared" si="2106"/>
        <v>0</v>
      </c>
      <c r="GK671" s="211">
        <f t="shared" si="2107"/>
        <v>0</v>
      </c>
      <c r="GL671" s="211">
        <f t="shared" si="2108"/>
        <v>0</v>
      </c>
    </row>
    <row r="672" spans="1:194" ht="30">
      <c r="A672" s="135" t="s">
        <v>1346</v>
      </c>
      <c r="B672" s="135" t="s">
        <v>1336</v>
      </c>
      <c r="C672" s="25" t="s">
        <v>427</v>
      </c>
      <c r="D672" s="220">
        <v>6624</v>
      </c>
      <c r="E672" s="223">
        <v>23</v>
      </c>
      <c r="F672" s="223"/>
      <c r="G672" s="224">
        <f t="shared" si="2037"/>
        <v>0</v>
      </c>
      <c r="H672" s="224">
        <f t="shared" si="2038"/>
        <v>0</v>
      </c>
      <c r="I672" s="222"/>
      <c r="J672" s="222"/>
      <c r="K672" s="222"/>
      <c r="L672" s="222"/>
      <c r="M672" s="222"/>
      <c r="N672" s="222"/>
      <c r="O672" s="222"/>
      <c r="P672" s="222"/>
      <c r="Q672" s="224">
        <f t="shared" si="2039"/>
        <v>0</v>
      </c>
      <c r="R672" s="222"/>
      <c r="S672" s="222"/>
      <c r="T672" s="222"/>
      <c r="U672" s="222"/>
      <c r="V672" s="224">
        <f t="shared" si="2040"/>
        <v>0</v>
      </c>
      <c r="W672" s="222"/>
      <c r="X672" s="222"/>
      <c r="Y672" s="222"/>
      <c r="Z672" s="222"/>
      <c r="AA672" s="224">
        <f t="shared" si="2041"/>
        <v>0</v>
      </c>
      <c r="AB672" s="222"/>
      <c r="AC672" s="222"/>
      <c r="AD672" s="222"/>
      <c r="AE672" s="222"/>
      <c r="AF672" s="224">
        <f t="shared" si="2042"/>
        <v>0</v>
      </c>
      <c r="AG672" s="222"/>
      <c r="AH672" s="222"/>
      <c r="AI672" s="222"/>
      <c r="AJ672" s="222"/>
      <c r="AK672" s="224">
        <f t="shared" si="2043"/>
        <v>0</v>
      </c>
      <c r="AL672" s="224">
        <f t="shared" si="2044"/>
        <v>0</v>
      </c>
      <c r="AM672" s="222"/>
      <c r="AN672" s="222"/>
      <c r="AO672" s="222"/>
      <c r="AP672" s="222"/>
      <c r="AQ672" s="222"/>
      <c r="AR672" s="222"/>
      <c r="AS672" s="222"/>
      <c r="AT672" s="222"/>
      <c r="AU672" s="224">
        <f t="shared" si="2045"/>
        <v>0</v>
      </c>
      <c r="AV672" s="222"/>
      <c r="AW672" s="222"/>
      <c r="AX672" s="222"/>
      <c r="AY672" s="222"/>
      <c r="AZ672" s="224">
        <f t="shared" si="2046"/>
        <v>0</v>
      </c>
      <c r="BA672" s="222"/>
      <c r="BB672" s="222"/>
      <c r="BC672" s="222"/>
      <c r="BD672" s="222"/>
      <c r="BE672" s="224">
        <f t="shared" si="2047"/>
        <v>0</v>
      </c>
      <c r="BF672" s="222"/>
      <c r="BG672" s="222"/>
      <c r="BH672" s="222"/>
      <c r="BI672" s="222"/>
      <c r="BJ672" s="224">
        <f t="shared" si="2048"/>
        <v>0</v>
      </c>
      <c r="BK672" s="222"/>
      <c r="BL672" s="222"/>
      <c r="BM672" s="222"/>
      <c r="BN672" s="222"/>
      <c r="BO672" s="224">
        <f t="shared" si="2049"/>
        <v>0</v>
      </c>
      <c r="BP672" s="222"/>
      <c r="BQ672" s="222"/>
      <c r="BR672" s="222"/>
      <c r="BS672" s="222"/>
      <c r="BT672" s="224">
        <f t="shared" si="2050"/>
        <v>0</v>
      </c>
      <c r="BU672" s="222">
        <f t="shared" si="2059"/>
        <v>0</v>
      </c>
      <c r="BV672" s="222">
        <f t="shared" si="2060"/>
        <v>0</v>
      </c>
      <c r="BW672" s="222">
        <f t="shared" si="2061"/>
        <v>0</v>
      </c>
      <c r="BX672" s="222">
        <f t="shared" si="2062"/>
        <v>0</v>
      </c>
      <c r="BY672" s="224">
        <f t="shared" si="2052"/>
        <v>0</v>
      </c>
      <c r="BZ672" s="222">
        <f t="shared" si="2063"/>
        <v>0</v>
      </c>
      <c r="CA672" s="222">
        <f t="shared" si="2064"/>
        <v>0</v>
      </c>
      <c r="CB672" s="222">
        <f t="shared" si="2065"/>
        <v>0</v>
      </c>
      <c r="CC672" s="222">
        <f t="shared" si="2066"/>
        <v>0</v>
      </c>
      <c r="CD672" s="224">
        <f t="shared" si="2054"/>
        <v>0</v>
      </c>
      <c r="CE672" s="222">
        <f t="shared" si="2067"/>
        <v>0</v>
      </c>
      <c r="CF672" s="222">
        <f t="shared" si="2068"/>
        <v>0</v>
      </c>
      <c r="CG672" s="222">
        <f t="shared" si="2069"/>
        <v>0</v>
      </c>
      <c r="CH672" s="222">
        <f t="shared" si="2070"/>
        <v>0</v>
      </c>
      <c r="CI672" s="224">
        <f t="shared" si="2055"/>
        <v>0</v>
      </c>
      <c r="CJ672" s="222">
        <f t="shared" si="2071"/>
        <v>0</v>
      </c>
      <c r="CK672" s="222">
        <f t="shared" si="2072"/>
        <v>0</v>
      </c>
      <c r="CL672" s="222">
        <f t="shared" si="2073"/>
        <v>0</v>
      </c>
      <c r="CM672" s="222">
        <f t="shared" si="2074"/>
        <v>0</v>
      </c>
      <c r="CN672" s="224">
        <f t="shared" si="2057"/>
        <v>0</v>
      </c>
      <c r="CO672" s="222">
        <f t="shared" si="2075"/>
        <v>0</v>
      </c>
      <c r="CP672" s="222">
        <f t="shared" si="2076"/>
        <v>0</v>
      </c>
      <c r="CQ672" s="222">
        <f t="shared" si="2077"/>
        <v>0</v>
      </c>
      <c r="CR672" s="222">
        <f t="shared" si="2078"/>
        <v>0</v>
      </c>
      <c r="CS672" s="209">
        <f t="shared" si="2143"/>
        <v>0</v>
      </c>
      <c r="CT672" s="205"/>
      <c r="CU672" s="210">
        <f t="shared" si="1961"/>
        <v>0</v>
      </c>
      <c r="CV672" s="210">
        <f t="shared" si="1961"/>
        <v>0</v>
      </c>
      <c r="CW672" s="210">
        <f t="shared" si="2114"/>
        <v>0</v>
      </c>
      <c r="CX672" s="210">
        <f t="shared" si="2115"/>
        <v>0</v>
      </c>
      <c r="CY672" s="210">
        <f t="shared" si="2116"/>
        <v>0</v>
      </c>
      <c r="CZ672" s="210">
        <f t="shared" si="2117"/>
        <v>0</v>
      </c>
      <c r="DA672" s="210">
        <f t="shared" si="1962"/>
        <v>0</v>
      </c>
      <c r="DB672" s="210">
        <f t="shared" si="1962"/>
        <v>0</v>
      </c>
      <c r="DC672" s="210">
        <f t="shared" si="2118"/>
        <v>0</v>
      </c>
      <c r="DD672" s="210">
        <f t="shared" si="2119"/>
        <v>0</v>
      </c>
      <c r="DE672" s="210">
        <f t="shared" si="2120"/>
        <v>0</v>
      </c>
      <c r="DF672" s="210">
        <f t="shared" si="2121"/>
        <v>0</v>
      </c>
      <c r="DG672" s="210">
        <f t="shared" si="2122"/>
        <v>0</v>
      </c>
      <c r="DH672" s="210">
        <f t="shared" si="2123"/>
        <v>0</v>
      </c>
      <c r="DI672" s="210">
        <f t="shared" si="2124"/>
        <v>0</v>
      </c>
      <c r="DJ672" s="210">
        <f t="shared" si="2125"/>
        <v>0</v>
      </c>
      <c r="DK672" s="210">
        <f t="shared" si="2126"/>
        <v>0</v>
      </c>
      <c r="DL672" s="210">
        <f t="shared" si="2127"/>
        <v>0</v>
      </c>
      <c r="DN672" s="210">
        <f t="shared" si="2111"/>
        <v>0</v>
      </c>
      <c r="DO672" s="210">
        <f t="shared" si="2112"/>
        <v>0</v>
      </c>
      <c r="DP672" s="210">
        <f t="shared" si="2113"/>
        <v>0</v>
      </c>
      <c r="DQ672" s="210">
        <f t="shared" si="2110"/>
        <v>0</v>
      </c>
      <c r="DR672" s="210">
        <f t="shared" si="2110"/>
        <v>0</v>
      </c>
      <c r="DS672" s="210">
        <f t="shared" si="2110"/>
        <v>0</v>
      </c>
      <c r="DT672" s="210">
        <f t="shared" si="2110"/>
        <v>0</v>
      </c>
      <c r="DU672" s="210">
        <f t="shared" si="2110"/>
        <v>0</v>
      </c>
      <c r="DV672" s="210">
        <f t="shared" si="2110"/>
        <v>0</v>
      </c>
      <c r="DW672" s="210">
        <f t="shared" si="2110"/>
        <v>0</v>
      </c>
      <c r="DX672" s="210">
        <f t="shared" si="2110"/>
        <v>0</v>
      </c>
      <c r="DY672" s="210">
        <f t="shared" si="2110"/>
        <v>0</v>
      </c>
      <c r="DZ672" s="210">
        <f t="shared" si="2109"/>
        <v>0</v>
      </c>
      <c r="EA672" s="210">
        <f t="shared" si="2109"/>
        <v>0</v>
      </c>
      <c r="EB672" s="210">
        <f t="shared" si="2109"/>
        <v>0</v>
      </c>
      <c r="EC672" s="210">
        <f t="shared" si="2109"/>
        <v>0</v>
      </c>
      <c r="ED672" s="210">
        <f t="shared" si="2109"/>
        <v>0</v>
      </c>
      <c r="EE672" s="210">
        <f t="shared" si="2109"/>
        <v>0</v>
      </c>
      <c r="EF672" s="210">
        <f t="shared" si="2109"/>
        <v>0</v>
      </c>
      <c r="EG672" s="210">
        <f t="shared" si="2109"/>
        <v>0</v>
      </c>
      <c r="EH672" s="210">
        <f t="shared" si="2109"/>
        <v>0</v>
      </c>
      <c r="EI672" s="210">
        <f t="shared" si="2109"/>
        <v>0</v>
      </c>
      <c r="EJ672" s="210">
        <f t="shared" si="2109"/>
        <v>0</v>
      </c>
      <c r="EK672" s="210">
        <f t="shared" si="2109"/>
        <v>0</v>
      </c>
      <c r="EL672" s="210">
        <f t="shared" si="2109"/>
        <v>0</v>
      </c>
      <c r="EM672" s="210">
        <f t="shared" si="2034"/>
        <v>0</v>
      </c>
      <c r="EN672" s="210">
        <f t="shared" si="2034"/>
        <v>0</v>
      </c>
      <c r="EO672" s="210">
        <f t="shared" si="2034"/>
        <v>0</v>
      </c>
      <c r="EP672" s="210">
        <f t="shared" si="2034"/>
        <v>0</v>
      </c>
      <c r="EQ672" s="210">
        <f t="shared" si="2034"/>
        <v>0</v>
      </c>
      <c r="ES672" s="210">
        <f t="shared" si="2128"/>
        <v>0</v>
      </c>
      <c r="ET672" s="210">
        <f t="shared" si="2129"/>
        <v>0</v>
      </c>
      <c r="EU672" s="210">
        <f t="shared" si="2130"/>
        <v>0</v>
      </c>
      <c r="EV672" s="210">
        <f t="shared" si="2131"/>
        <v>0</v>
      </c>
      <c r="EW672" s="210">
        <f t="shared" si="2132"/>
        <v>0</v>
      </c>
      <c r="EX672" s="210">
        <f t="shared" si="2133"/>
        <v>0</v>
      </c>
      <c r="EY672" s="210">
        <f t="shared" si="2134"/>
        <v>0</v>
      </c>
      <c r="EZ672" s="210">
        <f t="shared" si="2135"/>
        <v>0</v>
      </c>
      <c r="FA672" s="210">
        <f t="shared" si="2136"/>
        <v>0</v>
      </c>
      <c r="FB672" s="210">
        <f t="shared" si="2137"/>
        <v>0</v>
      </c>
      <c r="FC672" s="210">
        <f t="shared" si="2138"/>
        <v>0</v>
      </c>
      <c r="FD672" s="210">
        <f t="shared" si="2139"/>
        <v>0</v>
      </c>
      <c r="FE672" s="210">
        <f t="shared" si="2140"/>
        <v>0</v>
      </c>
      <c r="FF672" s="210">
        <f t="shared" si="2141"/>
        <v>0</v>
      </c>
      <c r="FG672" s="210">
        <f t="shared" si="2142"/>
        <v>0</v>
      </c>
      <c r="FI672" s="211">
        <f t="shared" si="2079"/>
        <v>0</v>
      </c>
      <c r="FJ672" s="211">
        <f t="shared" si="2080"/>
        <v>0</v>
      </c>
      <c r="FK672" s="211">
        <f t="shared" si="2081"/>
        <v>0</v>
      </c>
      <c r="FL672" s="211">
        <f t="shared" si="2082"/>
        <v>0</v>
      </c>
      <c r="FM672" s="211">
        <f t="shared" si="2083"/>
        <v>0</v>
      </c>
      <c r="FN672" s="211">
        <f t="shared" si="2084"/>
        <v>0</v>
      </c>
      <c r="FO672" s="211">
        <f t="shared" si="2085"/>
        <v>0</v>
      </c>
      <c r="FP672" s="211">
        <f t="shared" si="2086"/>
        <v>0</v>
      </c>
      <c r="FQ672" s="211">
        <f t="shared" si="2087"/>
        <v>0</v>
      </c>
      <c r="FR672" s="211">
        <f t="shared" si="2088"/>
        <v>0</v>
      </c>
      <c r="FS672" s="211">
        <f t="shared" si="2089"/>
        <v>0</v>
      </c>
      <c r="FT672" s="211">
        <f t="shared" si="2090"/>
        <v>0</v>
      </c>
      <c r="FU672" s="211">
        <f t="shared" si="2091"/>
        <v>0</v>
      </c>
      <c r="FV672" s="211">
        <f t="shared" si="2092"/>
        <v>0</v>
      </c>
      <c r="FW672" s="211">
        <f t="shared" si="2093"/>
        <v>0</v>
      </c>
      <c r="FX672" s="211">
        <f t="shared" si="2094"/>
        <v>0</v>
      </c>
      <c r="FY672" s="211">
        <f t="shared" si="2095"/>
        <v>0</v>
      </c>
      <c r="FZ672" s="211">
        <f t="shared" si="2096"/>
        <v>0</v>
      </c>
      <c r="GA672" s="211">
        <f t="shared" si="2097"/>
        <v>0</v>
      </c>
      <c r="GB672" s="211">
        <f t="shared" si="2098"/>
        <v>0</v>
      </c>
      <c r="GC672" s="211">
        <f t="shared" si="2099"/>
        <v>0</v>
      </c>
      <c r="GD672" s="211">
        <f t="shared" si="2100"/>
        <v>0</v>
      </c>
      <c r="GE672" s="211">
        <f t="shared" si="2101"/>
        <v>0</v>
      </c>
      <c r="GF672" s="211">
        <f t="shared" si="2102"/>
        <v>0</v>
      </c>
      <c r="GG672" s="211">
        <f t="shared" si="2103"/>
        <v>0</v>
      </c>
      <c r="GH672" s="211">
        <f t="shared" si="2104"/>
        <v>0</v>
      </c>
      <c r="GI672" s="211">
        <f t="shared" si="2105"/>
        <v>0</v>
      </c>
      <c r="GJ672" s="211">
        <f t="shared" si="2106"/>
        <v>0</v>
      </c>
      <c r="GK672" s="211">
        <f t="shared" si="2107"/>
        <v>0</v>
      </c>
      <c r="GL672" s="211">
        <f t="shared" si="2108"/>
        <v>0</v>
      </c>
    </row>
    <row r="673" spans="1:194" ht="30">
      <c r="A673" s="135" t="s">
        <v>1347</v>
      </c>
      <c r="B673" s="135" t="s">
        <v>1336</v>
      </c>
      <c r="C673" s="25" t="s">
        <v>428</v>
      </c>
      <c r="D673" s="220">
        <v>6625</v>
      </c>
      <c r="E673" s="223">
        <v>18</v>
      </c>
      <c r="F673" s="223"/>
      <c r="G673" s="224">
        <f t="shared" si="2037"/>
        <v>0</v>
      </c>
      <c r="H673" s="224">
        <f t="shared" si="2038"/>
        <v>0</v>
      </c>
      <c r="I673" s="222"/>
      <c r="J673" s="222"/>
      <c r="K673" s="222"/>
      <c r="L673" s="222"/>
      <c r="M673" s="222"/>
      <c r="N673" s="222"/>
      <c r="O673" s="222"/>
      <c r="P673" s="222"/>
      <c r="Q673" s="224">
        <f t="shared" si="2039"/>
        <v>0</v>
      </c>
      <c r="R673" s="222"/>
      <c r="S673" s="222"/>
      <c r="T673" s="222"/>
      <c r="U673" s="222"/>
      <c r="V673" s="224">
        <f t="shared" si="2040"/>
        <v>0</v>
      </c>
      <c r="W673" s="222"/>
      <c r="X673" s="222"/>
      <c r="Y673" s="222"/>
      <c r="Z673" s="222"/>
      <c r="AA673" s="224">
        <f t="shared" si="2041"/>
        <v>0</v>
      </c>
      <c r="AB673" s="222"/>
      <c r="AC673" s="222"/>
      <c r="AD673" s="222"/>
      <c r="AE673" s="222"/>
      <c r="AF673" s="224">
        <f t="shared" si="2042"/>
        <v>0</v>
      </c>
      <c r="AG673" s="222"/>
      <c r="AH673" s="222"/>
      <c r="AI673" s="222"/>
      <c r="AJ673" s="222"/>
      <c r="AK673" s="224">
        <f t="shared" si="2043"/>
        <v>0</v>
      </c>
      <c r="AL673" s="224">
        <f t="shared" si="2044"/>
        <v>0</v>
      </c>
      <c r="AM673" s="222"/>
      <c r="AN673" s="222"/>
      <c r="AO673" s="222"/>
      <c r="AP673" s="222"/>
      <c r="AQ673" s="222"/>
      <c r="AR673" s="222"/>
      <c r="AS673" s="222"/>
      <c r="AT673" s="222"/>
      <c r="AU673" s="224">
        <f t="shared" si="2045"/>
        <v>0</v>
      </c>
      <c r="AV673" s="222"/>
      <c r="AW673" s="222"/>
      <c r="AX673" s="222"/>
      <c r="AY673" s="222"/>
      <c r="AZ673" s="224">
        <f t="shared" si="2046"/>
        <v>0</v>
      </c>
      <c r="BA673" s="222"/>
      <c r="BB673" s="222"/>
      <c r="BC673" s="222"/>
      <c r="BD673" s="222"/>
      <c r="BE673" s="224">
        <f t="shared" si="2047"/>
        <v>0</v>
      </c>
      <c r="BF673" s="222"/>
      <c r="BG673" s="222"/>
      <c r="BH673" s="222"/>
      <c r="BI673" s="222"/>
      <c r="BJ673" s="224">
        <f t="shared" si="2048"/>
        <v>0</v>
      </c>
      <c r="BK673" s="222"/>
      <c r="BL673" s="222"/>
      <c r="BM673" s="222"/>
      <c r="BN673" s="222"/>
      <c r="BO673" s="224">
        <f t="shared" si="2049"/>
        <v>0</v>
      </c>
      <c r="BP673" s="222"/>
      <c r="BQ673" s="222"/>
      <c r="BR673" s="222"/>
      <c r="BS673" s="222"/>
      <c r="BT673" s="224">
        <f t="shared" si="2050"/>
        <v>0</v>
      </c>
      <c r="BU673" s="222">
        <f t="shared" si="2059"/>
        <v>0</v>
      </c>
      <c r="BV673" s="222">
        <f t="shared" si="2060"/>
        <v>0</v>
      </c>
      <c r="BW673" s="222">
        <f t="shared" si="2061"/>
        <v>0</v>
      </c>
      <c r="BX673" s="222">
        <f t="shared" si="2062"/>
        <v>0</v>
      </c>
      <c r="BY673" s="224">
        <f t="shared" si="2052"/>
        <v>0</v>
      </c>
      <c r="BZ673" s="222">
        <f t="shared" si="2063"/>
        <v>0</v>
      </c>
      <c r="CA673" s="222">
        <f t="shared" si="2064"/>
        <v>0</v>
      </c>
      <c r="CB673" s="222">
        <f t="shared" si="2065"/>
        <v>0</v>
      </c>
      <c r="CC673" s="222">
        <f t="shared" si="2066"/>
        <v>0</v>
      </c>
      <c r="CD673" s="224">
        <f t="shared" si="2054"/>
        <v>0</v>
      </c>
      <c r="CE673" s="222">
        <f t="shared" si="2067"/>
        <v>0</v>
      </c>
      <c r="CF673" s="222">
        <f t="shared" si="2068"/>
        <v>0</v>
      </c>
      <c r="CG673" s="222">
        <f t="shared" si="2069"/>
        <v>0</v>
      </c>
      <c r="CH673" s="222">
        <f t="shared" si="2070"/>
        <v>0</v>
      </c>
      <c r="CI673" s="224">
        <f t="shared" si="2055"/>
        <v>0</v>
      </c>
      <c r="CJ673" s="222">
        <f t="shared" si="2071"/>
        <v>0</v>
      </c>
      <c r="CK673" s="222">
        <f t="shared" si="2072"/>
        <v>0</v>
      </c>
      <c r="CL673" s="222">
        <f t="shared" si="2073"/>
        <v>0</v>
      </c>
      <c r="CM673" s="222">
        <f t="shared" si="2074"/>
        <v>0</v>
      </c>
      <c r="CN673" s="224">
        <f t="shared" si="2057"/>
        <v>0</v>
      </c>
      <c r="CO673" s="222">
        <f t="shared" si="2075"/>
        <v>0</v>
      </c>
      <c r="CP673" s="222">
        <f t="shared" si="2076"/>
        <v>0</v>
      </c>
      <c r="CQ673" s="222">
        <f t="shared" si="2077"/>
        <v>0</v>
      </c>
      <c r="CR673" s="222">
        <f t="shared" si="2078"/>
        <v>0</v>
      </c>
      <c r="CS673" s="209">
        <f t="shared" si="2143"/>
        <v>0</v>
      </c>
      <c r="CT673" s="205"/>
      <c r="CU673" s="210">
        <f t="shared" si="1961"/>
        <v>0</v>
      </c>
      <c r="CV673" s="210">
        <f t="shared" si="1961"/>
        <v>0</v>
      </c>
      <c r="CW673" s="210">
        <f t="shared" si="2114"/>
        <v>0</v>
      </c>
      <c r="CX673" s="210">
        <f t="shared" si="2115"/>
        <v>0</v>
      </c>
      <c r="CY673" s="210">
        <f t="shared" si="2116"/>
        <v>0</v>
      </c>
      <c r="CZ673" s="210">
        <f t="shared" si="2117"/>
        <v>0</v>
      </c>
      <c r="DA673" s="210">
        <f t="shared" si="1962"/>
        <v>0</v>
      </c>
      <c r="DB673" s="210">
        <f t="shared" si="1962"/>
        <v>0</v>
      </c>
      <c r="DC673" s="210">
        <f t="shared" si="2118"/>
        <v>0</v>
      </c>
      <c r="DD673" s="210">
        <f t="shared" si="2119"/>
        <v>0</v>
      </c>
      <c r="DE673" s="210">
        <f t="shared" si="2120"/>
        <v>0</v>
      </c>
      <c r="DF673" s="210">
        <f t="shared" si="2121"/>
        <v>0</v>
      </c>
      <c r="DG673" s="210">
        <f t="shared" si="2122"/>
        <v>0</v>
      </c>
      <c r="DH673" s="210">
        <f t="shared" si="2123"/>
        <v>0</v>
      </c>
      <c r="DI673" s="210">
        <f t="shared" si="2124"/>
        <v>0</v>
      </c>
      <c r="DJ673" s="210">
        <f t="shared" si="2125"/>
        <v>0</v>
      </c>
      <c r="DK673" s="210">
        <f t="shared" si="2126"/>
        <v>0</v>
      </c>
      <c r="DL673" s="210">
        <f t="shared" si="2127"/>
        <v>0</v>
      </c>
      <c r="DN673" s="210">
        <f t="shared" si="2111"/>
        <v>0</v>
      </c>
      <c r="DO673" s="210">
        <f t="shared" si="2112"/>
        <v>0</v>
      </c>
      <c r="DP673" s="210">
        <f t="shared" si="2113"/>
        <v>0</v>
      </c>
      <c r="DQ673" s="210">
        <f t="shared" si="2110"/>
        <v>0</v>
      </c>
      <c r="DR673" s="210">
        <f t="shared" si="2110"/>
        <v>0</v>
      </c>
      <c r="DS673" s="210">
        <f t="shared" si="2110"/>
        <v>0</v>
      </c>
      <c r="DT673" s="210">
        <f t="shared" si="2110"/>
        <v>0</v>
      </c>
      <c r="DU673" s="210">
        <f t="shared" si="2110"/>
        <v>0</v>
      </c>
      <c r="DV673" s="210">
        <f t="shared" si="2110"/>
        <v>0</v>
      </c>
      <c r="DW673" s="210">
        <f t="shared" si="2110"/>
        <v>0</v>
      </c>
      <c r="DX673" s="210">
        <f t="shared" si="2110"/>
        <v>0</v>
      </c>
      <c r="DY673" s="210">
        <f t="shared" si="2110"/>
        <v>0</v>
      </c>
      <c r="DZ673" s="210">
        <f t="shared" si="2109"/>
        <v>0</v>
      </c>
      <c r="EA673" s="210">
        <f t="shared" si="2109"/>
        <v>0</v>
      </c>
      <c r="EB673" s="210">
        <f t="shared" si="2109"/>
        <v>0</v>
      </c>
      <c r="EC673" s="210">
        <f t="shared" si="2109"/>
        <v>0</v>
      </c>
      <c r="ED673" s="210">
        <f t="shared" si="2109"/>
        <v>0</v>
      </c>
      <c r="EE673" s="210">
        <f t="shared" si="2109"/>
        <v>0</v>
      </c>
      <c r="EF673" s="210">
        <f t="shared" si="2109"/>
        <v>0</v>
      </c>
      <c r="EG673" s="210">
        <f t="shared" si="2109"/>
        <v>0</v>
      </c>
      <c r="EH673" s="210">
        <f t="shared" si="2109"/>
        <v>0</v>
      </c>
      <c r="EI673" s="210">
        <f t="shared" si="2109"/>
        <v>0</v>
      </c>
      <c r="EJ673" s="210">
        <f t="shared" si="2109"/>
        <v>0</v>
      </c>
      <c r="EK673" s="210">
        <f t="shared" si="2109"/>
        <v>0</v>
      </c>
      <c r="EL673" s="210">
        <f t="shared" si="2109"/>
        <v>0</v>
      </c>
      <c r="EM673" s="210">
        <f t="shared" si="2034"/>
        <v>0</v>
      </c>
      <c r="EN673" s="210">
        <f t="shared" si="2034"/>
        <v>0</v>
      </c>
      <c r="EO673" s="210">
        <f t="shared" si="2034"/>
        <v>0</v>
      </c>
      <c r="EP673" s="210">
        <f t="shared" si="2034"/>
        <v>0</v>
      </c>
      <c r="EQ673" s="210">
        <f t="shared" si="2034"/>
        <v>0</v>
      </c>
      <c r="ES673" s="210">
        <f t="shared" si="2128"/>
        <v>0</v>
      </c>
      <c r="ET673" s="210">
        <f t="shared" si="2129"/>
        <v>0</v>
      </c>
      <c r="EU673" s="210">
        <f t="shared" si="2130"/>
        <v>0</v>
      </c>
      <c r="EV673" s="210">
        <f t="shared" si="2131"/>
        <v>0</v>
      </c>
      <c r="EW673" s="210">
        <f t="shared" si="2132"/>
        <v>0</v>
      </c>
      <c r="EX673" s="210">
        <f t="shared" si="2133"/>
        <v>0</v>
      </c>
      <c r="EY673" s="210">
        <f t="shared" si="2134"/>
        <v>0</v>
      </c>
      <c r="EZ673" s="210">
        <f t="shared" si="2135"/>
        <v>0</v>
      </c>
      <c r="FA673" s="210">
        <f t="shared" si="2136"/>
        <v>0</v>
      </c>
      <c r="FB673" s="210">
        <f t="shared" si="2137"/>
        <v>0</v>
      </c>
      <c r="FC673" s="210">
        <f t="shared" si="2138"/>
        <v>0</v>
      </c>
      <c r="FD673" s="210">
        <f t="shared" si="2139"/>
        <v>0</v>
      </c>
      <c r="FE673" s="210">
        <f t="shared" si="2140"/>
        <v>0</v>
      </c>
      <c r="FF673" s="210">
        <f t="shared" si="2141"/>
        <v>0</v>
      </c>
      <c r="FG673" s="210">
        <f t="shared" si="2142"/>
        <v>0</v>
      </c>
      <c r="FI673" s="211">
        <f t="shared" si="2079"/>
        <v>0</v>
      </c>
      <c r="FJ673" s="211">
        <f t="shared" si="2080"/>
        <v>0</v>
      </c>
      <c r="FK673" s="211">
        <f t="shared" si="2081"/>
        <v>0</v>
      </c>
      <c r="FL673" s="211">
        <f t="shared" si="2082"/>
        <v>0</v>
      </c>
      <c r="FM673" s="211">
        <f t="shared" si="2083"/>
        <v>0</v>
      </c>
      <c r="FN673" s="211">
        <f t="shared" si="2084"/>
        <v>0</v>
      </c>
      <c r="FO673" s="211">
        <f t="shared" si="2085"/>
        <v>0</v>
      </c>
      <c r="FP673" s="211">
        <f t="shared" si="2086"/>
        <v>0</v>
      </c>
      <c r="FQ673" s="211">
        <f t="shared" si="2087"/>
        <v>0</v>
      </c>
      <c r="FR673" s="211">
        <f t="shared" si="2088"/>
        <v>0</v>
      </c>
      <c r="FS673" s="211">
        <f t="shared" si="2089"/>
        <v>0</v>
      </c>
      <c r="FT673" s="211">
        <f t="shared" si="2090"/>
        <v>0</v>
      </c>
      <c r="FU673" s="211">
        <f t="shared" si="2091"/>
        <v>0</v>
      </c>
      <c r="FV673" s="211">
        <f t="shared" si="2092"/>
        <v>0</v>
      </c>
      <c r="FW673" s="211">
        <f t="shared" si="2093"/>
        <v>0</v>
      </c>
      <c r="FX673" s="211">
        <f t="shared" si="2094"/>
        <v>0</v>
      </c>
      <c r="FY673" s="211">
        <f t="shared" si="2095"/>
        <v>0</v>
      </c>
      <c r="FZ673" s="211">
        <f t="shared" si="2096"/>
        <v>0</v>
      </c>
      <c r="GA673" s="211">
        <f t="shared" si="2097"/>
        <v>0</v>
      </c>
      <c r="GB673" s="211">
        <f t="shared" si="2098"/>
        <v>0</v>
      </c>
      <c r="GC673" s="211">
        <f t="shared" si="2099"/>
        <v>0</v>
      </c>
      <c r="GD673" s="211">
        <f t="shared" si="2100"/>
        <v>0</v>
      </c>
      <c r="GE673" s="211">
        <f t="shared" si="2101"/>
        <v>0</v>
      </c>
      <c r="GF673" s="211">
        <f t="shared" si="2102"/>
        <v>0</v>
      </c>
      <c r="GG673" s="211">
        <f t="shared" si="2103"/>
        <v>0</v>
      </c>
      <c r="GH673" s="211">
        <f t="shared" si="2104"/>
        <v>0</v>
      </c>
      <c r="GI673" s="211">
        <f t="shared" si="2105"/>
        <v>0</v>
      </c>
      <c r="GJ673" s="211">
        <f t="shared" si="2106"/>
        <v>0</v>
      </c>
      <c r="GK673" s="211">
        <f t="shared" si="2107"/>
        <v>0</v>
      </c>
      <c r="GL673" s="211">
        <f t="shared" si="2108"/>
        <v>0</v>
      </c>
    </row>
    <row r="674" spans="1:194" ht="30">
      <c r="A674" s="135" t="s">
        <v>1348</v>
      </c>
      <c r="B674" s="135" t="s">
        <v>1336</v>
      </c>
      <c r="C674" s="25" t="s">
        <v>429</v>
      </c>
      <c r="D674" s="220">
        <v>6626</v>
      </c>
      <c r="E674" s="223">
        <v>23</v>
      </c>
      <c r="F674" s="223"/>
      <c r="G674" s="224">
        <f t="shared" si="2037"/>
        <v>0</v>
      </c>
      <c r="H674" s="224">
        <f t="shared" si="2038"/>
        <v>0</v>
      </c>
      <c r="I674" s="222"/>
      <c r="J674" s="222"/>
      <c r="K674" s="222"/>
      <c r="L674" s="222"/>
      <c r="M674" s="222"/>
      <c r="N674" s="222"/>
      <c r="O674" s="222"/>
      <c r="P674" s="222"/>
      <c r="Q674" s="224">
        <f t="shared" si="2039"/>
        <v>0</v>
      </c>
      <c r="R674" s="222"/>
      <c r="S674" s="222"/>
      <c r="T674" s="222"/>
      <c r="U674" s="222"/>
      <c r="V674" s="224">
        <f t="shared" si="2040"/>
        <v>0</v>
      </c>
      <c r="W674" s="222"/>
      <c r="X674" s="222"/>
      <c r="Y674" s="222"/>
      <c r="Z674" s="222"/>
      <c r="AA674" s="224">
        <f t="shared" si="2041"/>
        <v>0</v>
      </c>
      <c r="AB674" s="222"/>
      <c r="AC674" s="222"/>
      <c r="AD674" s="222"/>
      <c r="AE674" s="222"/>
      <c r="AF674" s="224">
        <f t="shared" si="2042"/>
        <v>0</v>
      </c>
      <c r="AG674" s="222"/>
      <c r="AH674" s="222"/>
      <c r="AI674" s="222"/>
      <c r="AJ674" s="222"/>
      <c r="AK674" s="224">
        <f t="shared" si="2043"/>
        <v>0</v>
      </c>
      <c r="AL674" s="224">
        <f t="shared" si="2044"/>
        <v>0</v>
      </c>
      <c r="AM674" s="222"/>
      <c r="AN674" s="222"/>
      <c r="AO674" s="222"/>
      <c r="AP674" s="222"/>
      <c r="AQ674" s="222"/>
      <c r="AR674" s="222"/>
      <c r="AS674" s="222"/>
      <c r="AT674" s="222"/>
      <c r="AU674" s="224">
        <f t="shared" si="2045"/>
        <v>0</v>
      </c>
      <c r="AV674" s="222"/>
      <c r="AW674" s="222"/>
      <c r="AX674" s="222"/>
      <c r="AY674" s="222"/>
      <c r="AZ674" s="224">
        <f t="shared" si="2046"/>
        <v>0</v>
      </c>
      <c r="BA674" s="222"/>
      <c r="BB674" s="222"/>
      <c r="BC674" s="222"/>
      <c r="BD674" s="222"/>
      <c r="BE674" s="224">
        <f t="shared" si="2047"/>
        <v>0</v>
      </c>
      <c r="BF674" s="222"/>
      <c r="BG674" s="222"/>
      <c r="BH674" s="222"/>
      <c r="BI674" s="222"/>
      <c r="BJ674" s="224">
        <f t="shared" si="2048"/>
        <v>0</v>
      </c>
      <c r="BK674" s="222"/>
      <c r="BL674" s="222"/>
      <c r="BM674" s="222"/>
      <c r="BN674" s="222"/>
      <c r="BO674" s="224">
        <f t="shared" si="2049"/>
        <v>0</v>
      </c>
      <c r="BP674" s="222"/>
      <c r="BQ674" s="222"/>
      <c r="BR674" s="222"/>
      <c r="BS674" s="222"/>
      <c r="BT674" s="224">
        <f t="shared" si="2050"/>
        <v>0</v>
      </c>
      <c r="BU674" s="222">
        <f t="shared" si="2059"/>
        <v>0</v>
      </c>
      <c r="BV674" s="222">
        <f t="shared" si="2060"/>
        <v>0</v>
      </c>
      <c r="BW674" s="222">
        <f t="shared" si="2061"/>
        <v>0</v>
      </c>
      <c r="BX674" s="222">
        <f t="shared" si="2062"/>
        <v>0</v>
      </c>
      <c r="BY674" s="224">
        <f t="shared" si="2052"/>
        <v>0</v>
      </c>
      <c r="BZ674" s="222">
        <f t="shared" si="2063"/>
        <v>0</v>
      </c>
      <c r="CA674" s="222">
        <f t="shared" si="2064"/>
        <v>0</v>
      </c>
      <c r="CB674" s="222">
        <f t="shared" si="2065"/>
        <v>0</v>
      </c>
      <c r="CC674" s="222">
        <f t="shared" si="2066"/>
        <v>0</v>
      </c>
      <c r="CD674" s="224">
        <f t="shared" si="2054"/>
        <v>0</v>
      </c>
      <c r="CE674" s="222">
        <f t="shared" si="2067"/>
        <v>0</v>
      </c>
      <c r="CF674" s="222">
        <f t="shared" si="2068"/>
        <v>0</v>
      </c>
      <c r="CG674" s="222">
        <f t="shared" si="2069"/>
        <v>0</v>
      </c>
      <c r="CH674" s="222">
        <f t="shared" si="2070"/>
        <v>0</v>
      </c>
      <c r="CI674" s="224">
        <f t="shared" si="2055"/>
        <v>0</v>
      </c>
      <c r="CJ674" s="222">
        <f t="shared" si="2071"/>
        <v>0</v>
      </c>
      <c r="CK674" s="222">
        <f t="shared" si="2072"/>
        <v>0</v>
      </c>
      <c r="CL674" s="222">
        <f t="shared" si="2073"/>
        <v>0</v>
      </c>
      <c r="CM674" s="222">
        <f t="shared" si="2074"/>
        <v>0</v>
      </c>
      <c r="CN674" s="224">
        <f t="shared" si="2057"/>
        <v>0</v>
      </c>
      <c r="CO674" s="222">
        <f t="shared" si="2075"/>
        <v>0</v>
      </c>
      <c r="CP674" s="222">
        <f t="shared" si="2076"/>
        <v>0</v>
      </c>
      <c r="CQ674" s="222">
        <f t="shared" si="2077"/>
        <v>0</v>
      </c>
      <c r="CR674" s="222">
        <f t="shared" si="2078"/>
        <v>0</v>
      </c>
      <c r="CS674" s="209">
        <f t="shared" si="2143"/>
        <v>0</v>
      </c>
      <c r="CT674" s="205"/>
      <c r="CU674" s="210">
        <f t="shared" si="1961"/>
        <v>0</v>
      </c>
      <c r="CV674" s="210">
        <f t="shared" si="1961"/>
        <v>0</v>
      </c>
      <c r="CW674" s="210">
        <f t="shared" si="2114"/>
        <v>0</v>
      </c>
      <c r="CX674" s="210">
        <f t="shared" si="2115"/>
        <v>0</v>
      </c>
      <c r="CY674" s="210">
        <f t="shared" si="2116"/>
        <v>0</v>
      </c>
      <c r="CZ674" s="210">
        <f t="shared" si="2117"/>
        <v>0</v>
      </c>
      <c r="DA674" s="210">
        <f t="shared" si="1962"/>
        <v>0</v>
      </c>
      <c r="DB674" s="210">
        <f t="shared" si="1962"/>
        <v>0</v>
      </c>
      <c r="DC674" s="210">
        <f t="shared" si="2118"/>
        <v>0</v>
      </c>
      <c r="DD674" s="210">
        <f t="shared" si="2119"/>
        <v>0</v>
      </c>
      <c r="DE674" s="210">
        <f t="shared" si="2120"/>
        <v>0</v>
      </c>
      <c r="DF674" s="210">
        <f t="shared" si="2121"/>
        <v>0</v>
      </c>
      <c r="DG674" s="210">
        <f t="shared" si="2122"/>
        <v>0</v>
      </c>
      <c r="DH674" s="210">
        <f t="shared" si="2123"/>
        <v>0</v>
      </c>
      <c r="DI674" s="210">
        <f t="shared" si="2124"/>
        <v>0</v>
      </c>
      <c r="DJ674" s="210">
        <f t="shared" si="2125"/>
        <v>0</v>
      </c>
      <c r="DK674" s="210">
        <f t="shared" si="2126"/>
        <v>0</v>
      </c>
      <c r="DL674" s="210">
        <f t="shared" si="2127"/>
        <v>0</v>
      </c>
      <c r="DN674" s="210">
        <f t="shared" si="2111"/>
        <v>0</v>
      </c>
      <c r="DO674" s="210">
        <f t="shared" si="2112"/>
        <v>0</v>
      </c>
      <c r="DP674" s="210">
        <f t="shared" si="2113"/>
        <v>0</v>
      </c>
      <c r="DQ674" s="210">
        <f t="shared" si="2110"/>
        <v>0</v>
      </c>
      <c r="DR674" s="210">
        <f t="shared" si="2110"/>
        <v>0</v>
      </c>
      <c r="DS674" s="210">
        <f t="shared" si="2110"/>
        <v>0</v>
      </c>
      <c r="DT674" s="210">
        <f t="shared" si="2110"/>
        <v>0</v>
      </c>
      <c r="DU674" s="210">
        <f t="shared" si="2110"/>
        <v>0</v>
      </c>
      <c r="DV674" s="210">
        <f t="shared" si="2110"/>
        <v>0</v>
      </c>
      <c r="DW674" s="210">
        <f t="shared" si="2110"/>
        <v>0</v>
      </c>
      <c r="DX674" s="210">
        <f t="shared" si="2110"/>
        <v>0</v>
      </c>
      <c r="DY674" s="210">
        <f t="shared" si="2110"/>
        <v>0</v>
      </c>
      <c r="DZ674" s="210">
        <f t="shared" si="2109"/>
        <v>0</v>
      </c>
      <c r="EA674" s="210">
        <f t="shared" si="2109"/>
        <v>0</v>
      </c>
      <c r="EB674" s="210">
        <f t="shared" si="2109"/>
        <v>0</v>
      </c>
      <c r="EC674" s="210">
        <f t="shared" si="2109"/>
        <v>0</v>
      </c>
      <c r="ED674" s="210">
        <f t="shared" si="2109"/>
        <v>0</v>
      </c>
      <c r="EE674" s="210">
        <f t="shared" si="2109"/>
        <v>0</v>
      </c>
      <c r="EF674" s="210">
        <f t="shared" si="2109"/>
        <v>0</v>
      </c>
      <c r="EG674" s="210">
        <f t="shared" si="2109"/>
        <v>0</v>
      </c>
      <c r="EH674" s="210">
        <f t="shared" si="2109"/>
        <v>0</v>
      </c>
      <c r="EI674" s="210">
        <f t="shared" si="2109"/>
        <v>0</v>
      </c>
      <c r="EJ674" s="210">
        <f t="shared" si="2109"/>
        <v>0</v>
      </c>
      <c r="EK674" s="210">
        <f t="shared" si="2109"/>
        <v>0</v>
      </c>
      <c r="EL674" s="210">
        <f t="shared" si="2109"/>
        <v>0</v>
      </c>
      <c r="EM674" s="210">
        <f t="shared" si="2034"/>
        <v>0</v>
      </c>
      <c r="EN674" s="210">
        <f t="shared" si="2034"/>
        <v>0</v>
      </c>
      <c r="EO674" s="210">
        <f t="shared" si="2034"/>
        <v>0</v>
      </c>
      <c r="EP674" s="210">
        <f t="shared" si="2034"/>
        <v>0</v>
      </c>
      <c r="EQ674" s="210">
        <f t="shared" si="2034"/>
        <v>0</v>
      </c>
      <c r="ES674" s="210">
        <f t="shared" si="2128"/>
        <v>0</v>
      </c>
      <c r="ET674" s="210">
        <f t="shared" si="2129"/>
        <v>0</v>
      </c>
      <c r="EU674" s="210">
        <f t="shared" si="2130"/>
        <v>0</v>
      </c>
      <c r="EV674" s="210">
        <f t="shared" si="2131"/>
        <v>0</v>
      </c>
      <c r="EW674" s="210">
        <f t="shared" si="2132"/>
        <v>0</v>
      </c>
      <c r="EX674" s="210">
        <f t="shared" si="2133"/>
        <v>0</v>
      </c>
      <c r="EY674" s="210">
        <f t="shared" si="2134"/>
        <v>0</v>
      </c>
      <c r="EZ674" s="210">
        <f t="shared" si="2135"/>
        <v>0</v>
      </c>
      <c r="FA674" s="210">
        <f t="shared" si="2136"/>
        <v>0</v>
      </c>
      <c r="FB674" s="210">
        <f t="shared" si="2137"/>
        <v>0</v>
      </c>
      <c r="FC674" s="210">
        <f t="shared" si="2138"/>
        <v>0</v>
      </c>
      <c r="FD674" s="210">
        <f t="shared" si="2139"/>
        <v>0</v>
      </c>
      <c r="FE674" s="210">
        <f t="shared" si="2140"/>
        <v>0</v>
      </c>
      <c r="FF674" s="210">
        <f t="shared" si="2141"/>
        <v>0</v>
      </c>
      <c r="FG674" s="210">
        <f t="shared" si="2142"/>
        <v>0</v>
      </c>
      <c r="FI674" s="211">
        <f t="shared" si="2079"/>
        <v>0</v>
      </c>
      <c r="FJ674" s="211">
        <f t="shared" si="2080"/>
        <v>0</v>
      </c>
      <c r="FK674" s="211">
        <f t="shared" si="2081"/>
        <v>0</v>
      </c>
      <c r="FL674" s="211">
        <f t="shared" si="2082"/>
        <v>0</v>
      </c>
      <c r="FM674" s="211">
        <f t="shared" si="2083"/>
        <v>0</v>
      </c>
      <c r="FN674" s="211">
        <f t="shared" si="2084"/>
        <v>0</v>
      </c>
      <c r="FO674" s="211">
        <f t="shared" si="2085"/>
        <v>0</v>
      </c>
      <c r="FP674" s="211">
        <f t="shared" si="2086"/>
        <v>0</v>
      </c>
      <c r="FQ674" s="211">
        <f t="shared" si="2087"/>
        <v>0</v>
      </c>
      <c r="FR674" s="211">
        <f t="shared" si="2088"/>
        <v>0</v>
      </c>
      <c r="FS674" s="211">
        <f t="shared" si="2089"/>
        <v>0</v>
      </c>
      <c r="FT674" s="211">
        <f t="shared" si="2090"/>
        <v>0</v>
      </c>
      <c r="FU674" s="211">
        <f t="shared" si="2091"/>
        <v>0</v>
      </c>
      <c r="FV674" s="211">
        <f t="shared" si="2092"/>
        <v>0</v>
      </c>
      <c r="FW674" s="211">
        <f t="shared" si="2093"/>
        <v>0</v>
      </c>
      <c r="FX674" s="211">
        <f t="shared" si="2094"/>
        <v>0</v>
      </c>
      <c r="FY674" s="211">
        <f t="shared" si="2095"/>
        <v>0</v>
      </c>
      <c r="FZ674" s="211">
        <f t="shared" si="2096"/>
        <v>0</v>
      </c>
      <c r="GA674" s="211">
        <f t="shared" si="2097"/>
        <v>0</v>
      </c>
      <c r="GB674" s="211">
        <f t="shared" si="2098"/>
        <v>0</v>
      </c>
      <c r="GC674" s="211">
        <f t="shared" si="2099"/>
        <v>0</v>
      </c>
      <c r="GD674" s="211">
        <f t="shared" si="2100"/>
        <v>0</v>
      </c>
      <c r="GE674" s="211">
        <f t="shared" si="2101"/>
        <v>0</v>
      </c>
      <c r="GF674" s="211">
        <f t="shared" si="2102"/>
        <v>0</v>
      </c>
      <c r="GG674" s="211">
        <f t="shared" si="2103"/>
        <v>0</v>
      </c>
      <c r="GH674" s="211">
        <f t="shared" si="2104"/>
        <v>0</v>
      </c>
      <c r="GI674" s="211">
        <f t="shared" si="2105"/>
        <v>0</v>
      </c>
      <c r="GJ674" s="211">
        <f t="shared" si="2106"/>
        <v>0</v>
      </c>
      <c r="GK674" s="211">
        <f t="shared" si="2107"/>
        <v>0</v>
      </c>
      <c r="GL674" s="211">
        <f t="shared" si="2108"/>
        <v>0</v>
      </c>
    </row>
    <row r="675" spans="1:194" ht="30">
      <c r="A675" s="135" t="s">
        <v>1349</v>
      </c>
      <c r="B675" s="135" t="s">
        <v>1336</v>
      </c>
      <c r="C675" s="25" t="s">
        <v>430</v>
      </c>
      <c r="D675" s="220">
        <v>6627</v>
      </c>
      <c r="E675" s="223">
        <v>20</v>
      </c>
      <c r="F675" s="223"/>
      <c r="G675" s="224">
        <f t="shared" si="2037"/>
        <v>0</v>
      </c>
      <c r="H675" s="224">
        <f t="shared" si="2038"/>
        <v>0</v>
      </c>
      <c r="I675" s="222"/>
      <c r="J675" s="222"/>
      <c r="K675" s="222"/>
      <c r="L675" s="222"/>
      <c r="M675" s="222"/>
      <c r="N675" s="222"/>
      <c r="O675" s="222"/>
      <c r="P675" s="222"/>
      <c r="Q675" s="224">
        <f t="shared" si="2039"/>
        <v>0</v>
      </c>
      <c r="R675" s="222"/>
      <c r="S675" s="222"/>
      <c r="T675" s="222"/>
      <c r="U675" s="222"/>
      <c r="V675" s="224">
        <f t="shared" si="2040"/>
        <v>0</v>
      </c>
      <c r="W675" s="222"/>
      <c r="X675" s="222"/>
      <c r="Y675" s="222"/>
      <c r="Z675" s="222"/>
      <c r="AA675" s="224">
        <f t="shared" si="2041"/>
        <v>0</v>
      </c>
      <c r="AB675" s="222"/>
      <c r="AC675" s="222"/>
      <c r="AD675" s="222"/>
      <c r="AE675" s="222"/>
      <c r="AF675" s="224">
        <f t="shared" si="2042"/>
        <v>0</v>
      </c>
      <c r="AG675" s="222"/>
      <c r="AH675" s="222"/>
      <c r="AI675" s="222"/>
      <c r="AJ675" s="222"/>
      <c r="AK675" s="224">
        <f t="shared" si="2043"/>
        <v>0</v>
      </c>
      <c r="AL675" s="224">
        <f t="shared" si="2044"/>
        <v>0</v>
      </c>
      <c r="AM675" s="222"/>
      <c r="AN675" s="222"/>
      <c r="AO675" s="222"/>
      <c r="AP675" s="222"/>
      <c r="AQ675" s="222"/>
      <c r="AR675" s="222"/>
      <c r="AS675" s="222"/>
      <c r="AT675" s="222"/>
      <c r="AU675" s="224">
        <f t="shared" si="2045"/>
        <v>0</v>
      </c>
      <c r="AV675" s="222"/>
      <c r="AW675" s="222"/>
      <c r="AX675" s="222"/>
      <c r="AY675" s="222"/>
      <c r="AZ675" s="224">
        <f t="shared" si="2046"/>
        <v>0</v>
      </c>
      <c r="BA675" s="222"/>
      <c r="BB675" s="222"/>
      <c r="BC675" s="222"/>
      <c r="BD675" s="222"/>
      <c r="BE675" s="224">
        <f t="shared" si="2047"/>
        <v>0</v>
      </c>
      <c r="BF675" s="222"/>
      <c r="BG675" s="222"/>
      <c r="BH675" s="222"/>
      <c r="BI675" s="222"/>
      <c r="BJ675" s="224">
        <f t="shared" si="2048"/>
        <v>0</v>
      </c>
      <c r="BK675" s="222"/>
      <c r="BL675" s="222"/>
      <c r="BM675" s="222"/>
      <c r="BN675" s="222"/>
      <c r="BO675" s="224">
        <f t="shared" si="2049"/>
        <v>0</v>
      </c>
      <c r="BP675" s="222"/>
      <c r="BQ675" s="222"/>
      <c r="BR675" s="222"/>
      <c r="BS675" s="222"/>
      <c r="BT675" s="224">
        <f t="shared" si="2050"/>
        <v>0</v>
      </c>
      <c r="BU675" s="222">
        <f t="shared" si="2059"/>
        <v>0</v>
      </c>
      <c r="BV675" s="222">
        <f t="shared" si="2060"/>
        <v>0</v>
      </c>
      <c r="BW675" s="222">
        <f t="shared" si="2061"/>
        <v>0</v>
      </c>
      <c r="BX675" s="222">
        <f t="shared" si="2062"/>
        <v>0</v>
      </c>
      <c r="BY675" s="224">
        <f t="shared" si="2052"/>
        <v>0</v>
      </c>
      <c r="BZ675" s="222">
        <f t="shared" si="2063"/>
        <v>0</v>
      </c>
      <c r="CA675" s="222">
        <f t="shared" si="2064"/>
        <v>0</v>
      </c>
      <c r="CB675" s="222">
        <f t="shared" si="2065"/>
        <v>0</v>
      </c>
      <c r="CC675" s="222">
        <f t="shared" si="2066"/>
        <v>0</v>
      </c>
      <c r="CD675" s="224">
        <f t="shared" si="2054"/>
        <v>0</v>
      </c>
      <c r="CE675" s="222">
        <f t="shared" si="2067"/>
        <v>0</v>
      </c>
      <c r="CF675" s="222">
        <f t="shared" si="2068"/>
        <v>0</v>
      </c>
      <c r="CG675" s="222">
        <f t="shared" si="2069"/>
        <v>0</v>
      </c>
      <c r="CH675" s="222">
        <f t="shared" si="2070"/>
        <v>0</v>
      </c>
      <c r="CI675" s="224">
        <f t="shared" si="2055"/>
        <v>0</v>
      </c>
      <c r="CJ675" s="222">
        <f t="shared" si="2071"/>
        <v>0</v>
      </c>
      <c r="CK675" s="222">
        <f t="shared" si="2072"/>
        <v>0</v>
      </c>
      <c r="CL675" s="222">
        <f t="shared" si="2073"/>
        <v>0</v>
      </c>
      <c r="CM675" s="222">
        <f t="shared" si="2074"/>
        <v>0</v>
      </c>
      <c r="CN675" s="224">
        <f t="shared" si="2057"/>
        <v>0</v>
      </c>
      <c r="CO675" s="222">
        <f t="shared" si="2075"/>
        <v>0</v>
      </c>
      <c r="CP675" s="222">
        <f t="shared" si="2076"/>
        <v>0</v>
      </c>
      <c r="CQ675" s="222">
        <f t="shared" si="2077"/>
        <v>0</v>
      </c>
      <c r="CR675" s="222">
        <f t="shared" si="2078"/>
        <v>0</v>
      </c>
      <c r="CS675" s="209">
        <f t="shared" si="2143"/>
        <v>0</v>
      </c>
      <c r="CT675" s="205"/>
      <c r="CU675" s="210">
        <f t="shared" si="1961"/>
        <v>0</v>
      </c>
      <c r="CV675" s="210">
        <f t="shared" si="1961"/>
        <v>0</v>
      </c>
      <c r="CW675" s="210">
        <f t="shared" si="2114"/>
        <v>0</v>
      </c>
      <c r="CX675" s="210">
        <f t="shared" si="2115"/>
        <v>0</v>
      </c>
      <c r="CY675" s="210">
        <f t="shared" si="2116"/>
        <v>0</v>
      </c>
      <c r="CZ675" s="210">
        <f t="shared" si="2117"/>
        <v>0</v>
      </c>
      <c r="DA675" s="210">
        <f t="shared" si="1962"/>
        <v>0</v>
      </c>
      <c r="DB675" s="210">
        <f t="shared" si="1962"/>
        <v>0</v>
      </c>
      <c r="DC675" s="210">
        <f t="shared" si="2118"/>
        <v>0</v>
      </c>
      <c r="DD675" s="210">
        <f t="shared" si="2119"/>
        <v>0</v>
      </c>
      <c r="DE675" s="210">
        <f t="shared" si="2120"/>
        <v>0</v>
      </c>
      <c r="DF675" s="210">
        <f t="shared" si="2121"/>
        <v>0</v>
      </c>
      <c r="DG675" s="210">
        <f t="shared" si="2122"/>
        <v>0</v>
      </c>
      <c r="DH675" s="210">
        <f t="shared" si="2123"/>
        <v>0</v>
      </c>
      <c r="DI675" s="210">
        <f t="shared" si="2124"/>
        <v>0</v>
      </c>
      <c r="DJ675" s="210">
        <f t="shared" si="2125"/>
        <v>0</v>
      </c>
      <c r="DK675" s="210">
        <f t="shared" si="2126"/>
        <v>0</v>
      </c>
      <c r="DL675" s="210">
        <f t="shared" si="2127"/>
        <v>0</v>
      </c>
      <c r="DN675" s="210">
        <f t="shared" si="2111"/>
        <v>0</v>
      </c>
      <c r="DO675" s="210">
        <f t="shared" si="2112"/>
        <v>0</v>
      </c>
      <c r="DP675" s="210">
        <f t="shared" si="2113"/>
        <v>0</v>
      </c>
      <c r="DQ675" s="210">
        <f t="shared" si="2110"/>
        <v>0</v>
      </c>
      <c r="DR675" s="210">
        <f t="shared" si="2110"/>
        <v>0</v>
      </c>
      <c r="DS675" s="210">
        <f t="shared" si="2110"/>
        <v>0</v>
      </c>
      <c r="DT675" s="210">
        <f t="shared" si="2110"/>
        <v>0</v>
      </c>
      <c r="DU675" s="210">
        <f t="shared" si="2110"/>
        <v>0</v>
      </c>
      <c r="DV675" s="210">
        <f t="shared" si="2110"/>
        <v>0</v>
      </c>
      <c r="DW675" s="210">
        <f t="shared" si="2110"/>
        <v>0</v>
      </c>
      <c r="DX675" s="210">
        <f t="shared" si="2110"/>
        <v>0</v>
      </c>
      <c r="DY675" s="210">
        <f t="shared" si="2110"/>
        <v>0</v>
      </c>
      <c r="DZ675" s="210">
        <f t="shared" si="2109"/>
        <v>0</v>
      </c>
      <c r="EA675" s="210">
        <f t="shared" si="2109"/>
        <v>0</v>
      </c>
      <c r="EB675" s="210">
        <f t="shared" si="2109"/>
        <v>0</v>
      </c>
      <c r="EC675" s="210">
        <f t="shared" si="2109"/>
        <v>0</v>
      </c>
      <c r="ED675" s="210">
        <f t="shared" si="2109"/>
        <v>0</v>
      </c>
      <c r="EE675" s="210">
        <f t="shared" si="2109"/>
        <v>0</v>
      </c>
      <c r="EF675" s="210">
        <f t="shared" si="2109"/>
        <v>0</v>
      </c>
      <c r="EG675" s="210">
        <f t="shared" si="2109"/>
        <v>0</v>
      </c>
      <c r="EH675" s="210">
        <f t="shared" si="2109"/>
        <v>0</v>
      </c>
      <c r="EI675" s="210">
        <f t="shared" si="2109"/>
        <v>0</v>
      </c>
      <c r="EJ675" s="210">
        <f t="shared" si="2109"/>
        <v>0</v>
      </c>
      <c r="EK675" s="210">
        <f t="shared" si="2109"/>
        <v>0</v>
      </c>
      <c r="EL675" s="210">
        <f t="shared" si="2109"/>
        <v>0</v>
      </c>
      <c r="EM675" s="210">
        <f t="shared" si="2034"/>
        <v>0</v>
      </c>
      <c r="EN675" s="210">
        <f t="shared" si="2034"/>
        <v>0</v>
      </c>
      <c r="EO675" s="210">
        <f t="shared" si="2034"/>
        <v>0</v>
      </c>
      <c r="EP675" s="210">
        <f t="shared" si="2034"/>
        <v>0</v>
      </c>
      <c r="EQ675" s="210">
        <f t="shared" si="2034"/>
        <v>0</v>
      </c>
      <c r="ES675" s="210">
        <f t="shared" si="2128"/>
        <v>0</v>
      </c>
      <c r="ET675" s="210">
        <f t="shared" si="2129"/>
        <v>0</v>
      </c>
      <c r="EU675" s="210">
        <f t="shared" si="2130"/>
        <v>0</v>
      </c>
      <c r="EV675" s="210">
        <f t="shared" si="2131"/>
        <v>0</v>
      </c>
      <c r="EW675" s="210">
        <f t="shared" si="2132"/>
        <v>0</v>
      </c>
      <c r="EX675" s="210">
        <f t="shared" si="2133"/>
        <v>0</v>
      </c>
      <c r="EY675" s="210">
        <f t="shared" si="2134"/>
        <v>0</v>
      </c>
      <c r="EZ675" s="210">
        <f t="shared" si="2135"/>
        <v>0</v>
      </c>
      <c r="FA675" s="210">
        <f t="shared" si="2136"/>
        <v>0</v>
      </c>
      <c r="FB675" s="210">
        <f t="shared" si="2137"/>
        <v>0</v>
      </c>
      <c r="FC675" s="210">
        <f t="shared" si="2138"/>
        <v>0</v>
      </c>
      <c r="FD675" s="210">
        <f t="shared" si="2139"/>
        <v>0</v>
      </c>
      <c r="FE675" s="210">
        <f t="shared" si="2140"/>
        <v>0</v>
      </c>
      <c r="FF675" s="210">
        <f t="shared" si="2141"/>
        <v>0</v>
      </c>
      <c r="FG675" s="210">
        <f t="shared" si="2142"/>
        <v>0</v>
      </c>
      <c r="FI675" s="211">
        <f t="shared" si="2079"/>
        <v>0</v>
      </c>
      <c r="FJ675" s="211">
        <f t="shared" si="2080"/>
        <v>0</v>
      </c>
      <c r="FK675" s="211">
        <f t="shared" si="2081"/>
        <v>0</v>
      </c>
      <c r="FL675" s="211">
        <f t="shared" si="2082"/>
        <v>0</v>
      </c>
      <c r="FM675" s="211">
        <f t="shared" si="2083"/>
        <v>0</v>
      </c>
      <c r="FN675" s="211">
        <f t="shared" si="2084"/>
        <v>0</v>
      </c>
      <c r="FO675" s="211">
        <f t="shared" si="2085"/>
        <v>0</v>
      </c>
      <c r="FP675" s="211">
        <f t="shared" si="2086"/>
        <v>0</v>
      </c>
      <c r="FQ675" s="211">
        <f t="shared" si="2087"/>
        <v>0</v>
      </c>
      <c r="FR675" s="211">
        <f t="shared" si="2088"/>
        <v>0</v>
      </c>
      <c r="FS675" s="211">
        <f t="shared" si="2089"/>
        <v>0</v>
      </c>
      <c r="FT675" s="211">
        <f t="shared" si="2090"/>
        <v>0</v>
      </c>
      <c r="FU675" s="211">
        <f t="shared" si="2091"/>
        <v>0</v>
      </c>
      <c r="FV675" s="211">
        <f t="shared" si="2092"/>
        <v>0</v>
      </c>
      <c r="FW675" s="211">
        <f t="shared" si="2093"/>
        <v>0</v>
      </c>
      <c r="FX675" s="211">
        <f t="shared" si="2094"/>
        <v>0</v>
      </c>
      <c r="FY675" s="211">
        <f t="shared" si="2095"/>
        <v>0</v>
      </c>
      <c r="FZ675" s="211">
        <f t="shared" si="2096"/>
        <v>0</v>
      </c>
      <c r="GA675" s="211">
        <f t="shared" si="2097"/>
        <v>0</v>
      </c>
      <c r="GB675" s="211">
        <f t="shared" si="2098"/>
        <v>0</v>
      </c>
      <c r="GC675" s="211">
        <f t="shared" si="2099"/>
        <v>0</v>
      </c>
      <c r="GD675" s="211">
        <f t="shared" si="2100"/>
        <v>0</v>
      </c>
      <c r="GE675" s="211">
        <f t="shared" si="2101"/>
        <v>0</v>
      </c>
      <c r="GF675" s="211">
        <f t="shared" si="2102"/>
        <v>0</v>
      </c>
      <c r="GG675" s="211">
        <f t="shared" si="2103"/>
        <v>0</v>
      </c>
      <c r="GH675" s="211">
        <f t="shared" si="2104"/>
        <v>0</v>
      </c>
      <c r="GI675" s="211">
        <f t="shared" si="2105"/>
        <v>0</v>
      </c>
      <c r="GJ675" s="211">
        <f t="shared" si="2106"/>
        <v>0</v>
      </c>
      <c r="GK675" s="211">
        <f t="shared" si="2107"/>
        <v>0</v>
      </c>
      <c r="GL675" s="211">
        <f t="shared" si="2108"/>
        <v>0</v>
      </c>
    </row>
    <row r="676" spans="1:194" ht="30">
      <c r="A676" s="135" t="s">
        <v>1350</v>
      </c>
      <c r="B676" s="135" t="s">
        <v>1336</v>
      </c>
      <c r="C676" s="25" t="s">
        <v>431</v>
      </c>
      <c r="D676" s="220">
        <v>6628</v>
      </c>
      <c r="E676" s="223">
        <v>1</v>
      </c>
      <c r="F676" s="223"/>
      <c r="G676" s="224">
        <f t="shared" si="2037"/>
        <v>0</v>
      </c>
      <c r="H676" s="224">
        <f t="shared" si="2038"/>
        <v>0</v>
      </c>
      <c r="I676" s="222"/>
      <c r="J676" s="222"/>
      <c r="K676" s="222"/>
      <c r="L676" s="222"/>
      <c r="M676" s="222"/>
      <c r="N676" s="222"/>
      <c r="O676" s="222"/>
      <c r="P676" s="222"/>
      <c r="Q676" s="224">
        <f t="shared" si="2039"/>
        <v>0</v>
      </c>
      <c r="R676" s="222"/>
      <c r="S676" s="222"/>
      <c r="T676" s="222"/>
      <c r="U676" s="222"/>
      <c r="V676" s="224">
        <f t="shared" si="2040"/>
        <v>0</v>
      </c>
      <c r="W676" s="222"/>
      <c r="X676" s="222"/>
      <c r="Y676" s="222"/>
      <c r="Z676" s="222"/>
      <c r="AA676" s="224">
        <f t="shared" si="2041"/>
        <v>0</v>
      </c>
      <c r="AB676" s="222"/>
      <c r="AC676" s="222"/>
      <c r="AD676" s="222"/>
      <c r="AE676" s="222"/>
      <c r="AF676" s="224">
        <f t="shared" si="2042"/>
        <v>0</v>
      </c>
      <c r="AG676" s="222"/>
      <c r="AH676" s="222"/>
      <c r="AI676" s="222"/>
      <c r="AJ676" s="222"/>
      <c r="AK676" s="224">
        <f t="shared" si="2043"/>
        <v>0</v>
      </c>
      <c r="AL676" s="224">
        <f t="shared" si="2044"/>
        <v>0</v>
      </c>
      <c r="AM676" s="222"/>
      <c r="AN676" s="222"/>
      <c r="AO676" s="222"/>
      <c r="AP676" s="222"/>
      <c r="AQ676" s="222"/>
      <c r="AR676" s="222"/>
      <c r="AS676" s="222"/>
      <c r="AT676" s="222"/>
      <c r="AU676" s="224">
        <f t="shared" si="2045"/>
        <v>0</v>
      </c>
      <c r="AV676" s="222"/>
      <c r="AW676" s="222"/>
      <c r="AX676" s="222"/>
      <c r="AY676" s="222"/>
      <c r="AZ676" s="224">
        <f t="shared" si="2046"/>
        <v>0</v>
      </c>
      <c r="BA676" s="222"/>
      <c r="BB676" s="222"/>
      <c r="BC676" s="222"/>
      <c r="BD676" s="222"/>
      <c r="BE676" s="224">
        <f t="shared" si="2047"/>
        <v>0</v>
      </c>
      <c r="BF676" s="222"/>
      <c r="BG676" s="222"/>
      <c r="BH676" s="222"/>
      <c r="BI676" s="222"/>
      <c r="BJ676" s="224">
        <f t="shared" si="2048"/>
        <v>0</v>
      </c>
      <c r="BK676" s="222"/>
      <c r="BL676" s="222"/>
      <c r="BM676" s="222"/>
      <c r="BN676" s="222"/>
      <c r="BO676" s="224">
        <f t="shared" si="2049"/>
        <v>0</v>
      </c>
      <c r="BP676" s="222"/>
      <c r="BQ676" s="222"/>
      <c r="BR676" s="222"/>
      <c r="BS676" s="222"/>
      <c r="BT676" s="224">
        <f t="shared" si="2050"/>
        <v>0</v>
      </c>
      <c r="BU676" s="222">
        <f t="shared" si="2059"/>
        <v>0</v>
      </c>
      <c r="BV676" s="222">
        <f t="shared" si="2060"/>
        <v>0</v>
      </c>
      <c r="BW676" s="222">
        <f t="shared" si="2061"/>
        <v>0</v>
      </c>
      <c r="BX676" s="222">
        <f t="shared" si="2062"/>
        <v>0</v>
      </c>
      <c r="BY676" s="224">
        <f t="shared" si="2052"/>
        <v>0</v>
      </c>
      <c r="BZ676" s="222">
        <f t="shared" si="2063"/>
        <v>0</v>
      </c>
      <c r="CA676" s="222">
        <f t="shared" si="2064"/>
        <v>0</v>
      </c>
      <c r="CB676" s="222">
        <f t="shared" si="2065"/>
        <v>0</v>
      </c>
      <c r="CC676" s="222">
        <f t="shared" si="2066"/>
        <v>0</v>
      </c>
      <c r="CD676" s="224">
        <f t="shared" si="2054"/>
        <v>0</v>
      </c>
      <c r="CE676" s="222">
        <f t="shared" si="2067"/>
        <v>0</v>
      </c>
      <c r="CF676" s="222">
        <f t="shared" si="2068"/>
        <v>0</v>
      </c>
      <c r="CG676" s="222">
        <f t="shared" si="2069"/>
        <v>0</v>
      </c>
      <c r="CH676" s="222">
        <f t="shared" si="2070"/>
        <v>0</v>
      </c>
      <c r="CI676" s="224">
        <f t="shared" si="2055"/>
        <v>0</v>
      </c>
      <c r="CJ676" s="222">
        <f t="shared" si="2071"/>
        <v>0</v>
      </c>
      <c r="CK676" s="222">
        <f t="shared" si="2072"/>
        <v>0</v>
      </c>
      <c r="CL676" s="222">
        <f t="shared" si="2073"/>
        <v>0</v>
      </c>
      <c r="CM676" s="222">
        <f t="shared" si="2074"/>
        <v>0</v>
      </c>
      <c r="CN676" s="224">
        <f t="shared" si="2057"/>
        <v>0</v>
      </c>
      <c r="CO676" s="222">
        <f t="shared" si="2075"/>
        <v>0</v>
      </c>
      <c r="CP676" s="222">
        <f t="shared" si="2076"/>
        <v>0</v>
      </c>
      <c r="CQ676" s="222">
        <f t="shared" si="2077"/>
        <v>0</v>
      </c>
      <c r="CR676" s="222">
        <f t="shared" si="2078"/>
        <v>0</v>
      </c>
      <c r="CS676" s="209">
        <f t="shared" si="2143"/>
        <v>0</v>
      </c>
      <c r="CT676" s="205"/>
      <c r="CU676" s="210">
        <f t="shared" si="1961"/>
        <v>0</v>
      </c>
      <c r="CV676" s="210">
        <f t="shared" si="1961"/>
        <v>0</v>
      </c>
      <c r="CW676" s="210">
        <f t="shared" si="2114"/>
        <v>0</v>
      </c>
      <c r="CX676" s="210">
        <f t="shared" si="2115"/>
        <v>0</v>
      </c>
      <c r="CY676" s="210">
        <f t="shared" si="2116"/>
        <v>0</v>
      </c>
      <c r="CZ676" s="210">
        <f t="shared" si="2117"/>
        <v>0</v>
      </c>
      <c r="DA676" s="210">
        <f t="shared" si="1962"/>
        <v>0</v>
      </c>
      <c r="DB676" s="210">
        <f t="shared" si="1962"/>
        <v>0</v>
      </c>
      <c r="DC676" s="210">
        <f t="shared" si="2118"/>
        <v>0</v>
      </c>
      <c r="DD676" s="210">
        <f t="shared" si="2119"/>
        <v>0</v>
      </c>
      <c r="DE676" s="210">
        <f t="shared" si="2120"/>
        <v>0</v>
      </c>
      <c r="DF676" s="210">
        <f t="shared" si="2121"/>
        <v>0</v>
      </c>
      <c r="DG676" s="210">
        <f t="shared" si="2122"/>
        <v>0</v>
      </c>
      <c r="DH676" s="210">
        <f t="shared" si="2123"/>
        <v>0</v>
      </c>
      <c r="DI676" s="210">
        <f t="shared" si="2124"/>
        <v>0</v>
      </c>
      <c r="DJ676" s="210">
        <f t="shared" si="2125"/>
        <v>0</v>
      </c>
      <c r="DK676" s="210">
        <f t="shared" si="2126"/>
        <v>0</v>
      </c>
      <c r="DL676" s="210">
        <f t="shared" si="2127"/>
        <v>0</v>
      </c>
      <c r="DN676" s="210">
        <f t="shared" si="2111"/>
        <v>0</v>
      </c>
      <c r="DO676" s="210">
        <f t="shared" si="2112"/>
        <v>0</v>
      </c>
      <c r="DP676" s="210">
        <f t="shared" si="2113"/>
        <v>0</v>
      </c>
      <c r="DQ676" s="210">
        <f t="shared" si="2110"/>
        <v>0</v>
      </c>
      <c r="DR676" s="210">
        <f t="shared" si="2110"/>
        <v>0</v>
      </c>
      <c r="DS676" s="210">
        <f t="shared" si="2110"/>
        <v>0</v>
      </c>
      <c r="DT676" s="210">
        <f t="shared" si="2110"/>
        <v>0</v>
      </c>
      <c r="DU676" s="210">
        <f t="shared" si="2110"/>
        <v>0</v>
      </c>
      <c r="DV676" s="210">
        <f t="shared" si="2110"/>
        <v>0</v>
      </c>
      <c r="DW676" s="210">
        <f t="shared" si="2110"/>
        <v>0</v>
      </c>
      <c r="DX676" s="210">
        <f t="shared" si="2110"/>
        <v>0</v>
      </c>
      <c r="DY676" s="210">
        <f t="shared" si="2110"/>
        <v>0</v>
      </c>
      <c r="DZ676" s="210">
        <f t="shared" si="2109"/>
        <v>0</v>
      </c>
      <c r="EA676" s="210">
        <f t="shared" si="2109"/>
        <v>0</v>
      </c>
      <c r="EB676" s="210">
        <f t="shared" si="2109"/>
        <v>0</v>
      </c>
      <c r="EC676" s="210">
        <f t="shared" si="2109"/>
        <v>0</v>
      </c>
      <c r="ED676" s="210">
        <f t="shared" si="2109"/>
        <v>0</v>
      </c>
      <c r="EE676" s="210">
        <f t="shared" si="2109"/>
        <v>0</v>
      </c>
      <c r="EF676" s="210">
        <f t="shared" si="2109"/>
        <v>0</v>
      </c>
      <c r="EG676" s="210">
        <f t="shared" si="2109"/>
        <v>0</v>
      </c>
      <c r="EH676" s="210">
        <f t="shared" si="2109"/>
        <v>0</v>
      </c>
      <c r="EI676" s="210">
        <f t="shared" si="2109"/>
        <v>0</v>
      </c>
      <c r="EJ676" s="210">
        <f t="shared" si="2109"/>
        <v>0</v>
      </c>
      <c r="EK676" s="210">
        <f t="shared" si="2109"/>
        <v>0</v>
      </c>
      <c r="EL676" s="210">
        <f t="shared" si="2109"/>
        <v>0</v>
      </c>
      <c r="EM676" s="210">
        <f t="shared" si="2034"/>
        <v>0</v>
      </c>
      <c r="EN676" s="210">
        <f t="shared" si="2034"/>
        <v>0</v>
      </c>
      <c r="EO676" s="210">
        <f t="shared" si="2034"/>
        <v>0</v>
      </c>
      <c r="EP676" s="210">
        <f t="shared" si="2034"/>
        <v>0</v>
      </c>
      <c r="EQ676" s="210">
        <f t="shared" si="2034"/>
        <v>0</v>
      </c>
      <c r="ES676" s="210">
        <f t="shared" si="2128"/>
        <v>0</v>
      </c>
      <c r="ET676" s="210">
        <f t="shared" si="2129"/>
        <v>0</v>
      </c>
      <c r="EU676" s="210">
        <f t="shared" si="2130"/>
        <v>0</v>
      </c>
      <c r="EV676" s="210">
        <f t="shared" si="2131"/>
        <v>0</v>
      </c>
      <c r="EW676" s="210">
        <f t="shared" si="2132"/>
        <v>0</v>
      </c>
      <c r="EX676" s="210">
        <f t="shared" si="2133"/>
        <v>0</v>
      </c>
      <c r="EY676" s="210">
        <f t="shared" si="2134"/>
        <v>0</v>
      </c>
      <c r="EZ676" s="210">
        <f t="shared" si="2135"/>
        <v>0</v>
      </c>
      <c r="FA676" s="210">
        <f t="shared" si="2136"/>
        <v>0</v>
      </c>
      <c r="FB676" s="210">
        <f t="shared" si="2137"/>
        <v>0</v>
      </c>
      <c r="FC676" s="210">
        <f t="shared" si="2138"/>
        <v>0</v>
      </c>
      <c r="FD676" s="210">
        <f t="shared" si="2139"/>
        <v>0</v>
      </c>
      <c r="FE676" s="210">
        <f t="shared" si="2140"/>
        <v>0</v>
      </c>
      <c r="FF676" s="210">
        <f t="shared" si="2141"/>
        <v>0</v>
      </c>
      <c r="FG676" s="210">
        <f t="shared" si="2142"/>
        <v>0</v>
      </c>
      <c r="FI676" s="211">
        <f t="shared" si="2079"/>
        <v>0</v>
      </c>
      <c r="FJ676" s="211">
        <f t="shared" si="2080"/>
        <v>0</v>
      </c>
      <c r="FK676" s="211">
        <f t="shared" si="2081"/>
        <v>0</v>
      </c>
      <c r="FL676" s="211">
        <f t="shared" si="2082"/>
        <v>0</v>
      </c>
      <c r="FM676" s="211">
        <f t="shared" si="2083"/>
        <v>0</v>
      </c>
      <c r="FN676" s="211">
        <f t="shared" si="2084"/>
        <v>0</v>
      </c>
      <c r="FO676" s="211">
        <f t="shared" si="2085"/>
        <v>0</v>
      </c>
      <c r="FP676" s="211">
        <f t="shared" si="2086"/>
        <v>0</v>
      </c>
      <c r="FQ676" s="211">
        <f t="shared" si="2087"/>
        <v>0</v>
      </c>
      <c r="FR676" s="211">
        <f t="shared" si="2088"/>
        <v>0</v>
      </c>
      <c r="FS676" s="211">
        <f t="shared" si="2089"/>
        <v>0</v>
      </c>
      <c r="FT676" s="211">
        <f t="shared" si="2090"/>
        <v>0</v>
      </c>
      <c r="FU676" s="211">
        <f t="shared" si="2091"/>
        <v>0</v>
      </c>
      <c r="FV676" s="211">
        <f t="shared" si="2092"/>
        <v>0</v>
      </c>
      <c r="FW676" s="211">
        <f t="shared" si="2093"/>
        <v>0</v>
      </c>
      <c r="FX676" s="211">
        <f t="shared" si="2094"/>
        <v>0</v>
      </c>
      <c r="FY676" s="211">
        <f t="shared" si="2095"/>
        <v>0</v>
      </c>
      <c r="FZ676" s="211">
        <f t="shared" si="2096"/>
        <v>0</v>
      </c>
      <c r="GA676" s="211">
        <f t="shared" si="2097"/>
        <v>0</v>
      </c>
      <c r="GB676" s="211">
        <f t="shared" si="2098"/>
        <v>0</v>
      </c>
      <c r="GC676" s="211">
        <f t="shared" si="2099"/>
        <v>0</v>
      </c>
      <c r="GD676" s="211">
        <f t="shared" si="2100"/>
        <v>0</v>
      </c>
      <c r="GE676" s="211">
        <f t="shared" si="2101"/>
        <v>0</v>
      </c>
      <c r="GF676" s="211">
        <f t="shared" si="2102"/>
        <v>0</v>
      </c>
      <c r="GG676" s="211">
        <f t="shared" si="2103"/>
        <v>0</v>
      </c>
      <c r="GH676" s="211">
        <f t="shared" si="2104"/>
        <v>0</v>
      </c>
      <c r="GI676" s="211">
        <f t="shared" si="2105"/>
        <v>0</v>
      </c>
      <c r="GJ676" s="211">
        <f t="shared" si="2106"/>
        <v>0</v>
      </c>
      <c r="GK676" s="211">
        <f t="shared" si="2107"/>
        <v>0</v>
      </c>
      <c r="GL676" s="211">
        <f t="shared" si="2108"/>
        <v>0</v>
      </c>
    </row>
    <row r="677" spans="1:194" s="226" customFormat="1" ht="30">
      <c r="A677" s="257" t="s">
        <v>1374</v>
      </c>
      <c r="B677" s="226" t="s">
        <v>1215</v>
      </c>
      <c r="C677" s="34" t="s">
        <v>432</v>
      </c>
      <c r="D677" s="228">
        <v>6629</v>
      </c>
      <c r="E677" s="229">
        <v>20</v>
      </c>
      <c r="F677" s="229"/>
      <c r="G677" s="230">
        <f t="shared" si="2037"/>
        <v>0</v>
      </c>
      <c r="H677" s="230">
        <f t="shared" si="2038"/>
        <v>0</v>
      </c>
      <c r="I677" s="230"/>
      <c r="J677" s="230"/>
      <c r="K677" s="230"/>
      <c r="L677" s="230"/>
      <c r="M677" s="230"/>
      <c r="N677" s="230"/>
      <c r="O677" s="230"/>
      <c r="P677" s="230"/>
      <c r="Q677" s="230">
        <f t="shared" si="2039"/>
        <v>0</v>
      </c>
      <c r="R677" s="230"/>
      <c r="S677" s="230"/>
      <c r="T677" s="230"/>
      <c r="U677" s="230"/>
      <c r="V677" s="230">
        <f t="shared" si="2040"/>
        <v>0</v>
      </c>
      <c r="W677" s="230"/>
      <c r="X677" s="230"/>
      <c r="Y677" s="230"/>
      <c r="Z677" s="230"/>
      <c r="AA677" s="230">
        <f t="shared" si="2041"/>
        <v>0</v>
      </c>
      <c r="AB677" s="230"/>
      <c r="AC677" s="230"/>
      <c r="AD677" s="230"/>
      <c r="AE677" s="230"/>
      <c r="AF677" s="230">
        <f t="shared" si="2042"/>
        <v>0</v>
      </c>
      <c r="AG677" s="230"/>
      <c r="AH677" s="230"/>
      <c r="AI677" s="230"/>
      <c r="AJ677" s="230"/>
      <c r="AK677" s="230">
        <f t="shared" si="2043"/>
        <v>0</v>
      </c>
      <c r="AL677" s="230">
        <f t="shared" si="2044"/>
        <v>0</v>
      </c>
      <c r="AM677" s="230"/>
      <c r="AN677" s="230"/>
      <c r="AO677" s="230"/>
      <c r="AP677" s="230"/>
      <c r="AQ677" s="230"/>
      <c r="AR677" s="230"/>
      <c r="AS677" s="230"/>
      <c r="AT677" s="230"/>
      <c r="AU677" s="230">
        <f t="shared" si="2045"/>
        <v>0</v>
      </c>
      <c r="AV677" s="230"/>
      <c r="AW677" s="230"/>
      <c r="AX677" s="230"/>
      <c r="AY677" s="230"/>
      <c r="AZ677" s="230">
        <f t="shared" si="2046"/>
        <v>0</v>
      </c>
      <c r="BA677" s="230"/>
      <c r="BB677" s="230"/>
      <c r="BC677" s="230"/>
      <c r="BD677" s="230"/>
      <c r="BE677" s="230">
        <f t="shared" si="2047"/>
        <v>0</v>
      </c>
      <c r="BF677" s="230"/>
      <c r="BG677" s="230"/>
      <c r="BH677" s="230"/>
      <c r="BI677" s="230"/>
      <c r="BJ677" s="230">
        <f t="shared" si="2048"/>
        <v>0</v>
      </c>
      <c r="BK677" s="230"/>
      <c r="BL677" s="230"/>
      <c r="BM677" s="230"/>
      <c r="BN677" s="230"/>
      <c r="BO677" s="230">
        <f t="shared" si="2049"/>
        <v>0</v>
      </c>
      <c r="BP677" s="230"/>
      <c r="BQ677" s="230"/>
      <c r="BR677" s="230"/>
      <c r="BS677" s="230"/>
      <c r="BT677" s="230">
        <f t="shared" si="2050"/>
        <v>0</v>
      </c>
      <c r="BU677" s="230">
        <f t="shared" si="2059"/>
        <v>0</v>
      </c>
      <c r="BV677" s="230">
        <f t="shared" si="2060"/>
        <v>0</v>
      </c>
      <c r="BW677" s="230">
        <f t="shared" si="2061"/>
        <v>0</v>
      </c>
      <c r="BX677" s="230">
        <f t="shared" si="2062"/>
        <v>0</v>
      </c>
      <c r="BY677" s="230">
        <f t="shared" si="2052"/>
        <v>0</v>
      </c>
      <c r="BZ677" s="230">
        <f t="shared" si="2063"/>
        <v>0</v>
      </c>
      <c r="CA677" s="230">
        <f t="shared" si="2064"/>
        <v>0</v>
      </c>
      <c r="CB677" s="230">
        <f t="shared" si="2065"/>
        <v>0</v>
      </c>
      <c r="CC677" s="230">
        <f t="shared" si="2066"/>
        <v>0</v>
      </c>
      <c r="CD677" s="230">
        <f t="shared" si="2054"/>
        <v>0</v>
      </c>
      <c r="CE677" s="230">
        <f t="shared" si="2067"/>
        <v>0</v>
      </c>
      <c r="CF677" s="230">
        <f t="shared" si="2068"/>
        <v>0</v>
      </c>
      <c r="CG677" s="230">
        <f t="shared" si="2069"/>
        <v>0</v>
      </c>
      <c r="CH677" s="230">
        <f t="shared" si="2070"/>
        <v>0</v>
      </c>
      <c r="CI677" s="230">
        <f t="shared" si="2055"/>
        <v>0</v>
      </c>
      <c r="CJ677" s="230">
        <f t="shared" si="2071"/>
        <v>0</v>
      </c>
      <c r="CK677" s="230">
        <f t="shared" si="2072"/>
        <v>0</v>
      </c>
      <c r="CL677" s="230">
        <f t="shared" si="2073"/>
        <v>0</v>
      </c>
      <c r="CM677" s="230">
        <f t="shared" si="2074"/>
        <v>0</v>
      </c>
      <c r="CN677" s="230">
        <f t="shared" si="2057"/>
        <v>0</v>
      </c>
      <c r="CO677" s="230">
        <f t="shared" si="2075"/>
        <v>0</v>
      </c>
      <c r="CP677" s="230">
        <f t="shared" si="2076"/>
        <v>0</v>
      </c>
      <c r="CQ677" s="230">
        <f t="shared" si="2077"/>
        <v>0</v>
      </c>
      <c r="CR677" s="230">
        <f t="shared" si="2078"/>
        <v>0</v>
      </c>
      <c r="CS677" s="231">
        <f t="shared" si="2143"/>
        <v>0</v>
      </c>
      <c r="CT677" s="232"/>
      <c r="CU677" s="233">
        <f t="shared" si="1961"/>
        <v>0</v>
      </c>
      <c r="CV677" s="233">
        <f t="shared" si="1961"/>
        <v>0</v>
      </c>
      <c r="CW677" s="233">
        <f t="shared" si="2114"/>
        <v>0</v>
      </c>
      <c r="CX677" s="233">
        <f t="shared" si="2115"/>
        <v>0</v>
      </c>
      <c r="CY677" s="233">
        <f t="shared" si="2116"/>
        <v>0</v>
      </c>
      <c r="CZ677" s="233">
        <f t="shared" si="2117"/>
        <v>0</v>
      </c>
      <c r="DA677" s="233">
        <f t="shared" si="1962"/>
        <v>0</v>
      </c>
      <c r="DB677" s="233">
        <f t="shared" si="1962"/>
        <v>0</v>
      </c>
      <c r="DC677" s="233">
        <f t="shared" si="2118"/>
        <v>0</v>
      </c>
      <c r="DD677" s="233">
        <f t="shared" si="2119"/>
        <v>0</v>
      </c>
      <c r="DE677" s="233">
        <f t="shared" si="2120"/>
        <v>0</v>
      </c>
      <c r="DF677" s="233">
        <f t="shared" si="2121"/>
        <v>0</v>
      </c>
      <c r="DG677" s="233">
        <f t="shared" si="2122"/>
        <v>0</v>
      </c>
      <c r="DH677" s="233">
        <f t="shared" si="2123"/>
        <v>0</v>
      </c>
      <c r="DI677" s="233">
        <f t="shared" si="2124"/>
        <v>0</v>
      </c>
      <c r="DJ677" s="233">
        <f t="shared" si="2125"/>
        <v>0</v>
      </c>
      <c r="DK677" s="233">
        <f t="shared" si="2126"/>
        <v>0</v>
      </c>
      <c r="DL677" s="233">
        <f t="shared" si="2127"/>
        <v>0</v>
      </c>
      <c r="DN677" s="233">
        <f t="shared" si="2111"/>
        <v>0</v>
      </c>
      <c r="DO677" s="233">
        <f t="shared" si="2112"/>
        <v>0</v>
      </c>
      <c r="DP677" s="233">
        <f t="shared" si="2113"/>
        <v>0</v>
      </c>
      <c r="DQ677" s="233">
        <f t="shared" si="2110"/>
        <v>0</v>
      </c>
      <c r="DR677" s="233">
        <f t="shared" si="2110"/>
        <v>0</v>
      </c>
      <c r="DS677" s="233">
        <f t="shared" si="2110"/>
        <v>0</v>
      </c>
      <c r="DT677" s="233">
        <f t="shared" si="2110"/>
        <v>0</v>
      </c>
      <c r="DU677" s="233">
        <f t="shared" si="2110"/>
        <v>0</v>
      </c>
      <c r="DV677" s="233">
        <f t="shared" si="2110"/>
        <v>0</v>
      </c>
      <c r="DW677" s="233">
        <f t="shared" si="2110"/>
        <v>0</v>
      </c>
      <c r="DX677" s="233">
        <f t="shared" si="2110"/>
        <v>0</v>
      </c>
      <c r="DY677" s="233">
        <f t="shared" si="2110"/>
        <v>0</v>
      </c>
      <c r="DZ677" s="233">
        <f t="shared" si="2109"/>
        <v>0</v>
      </c>
      <c r="EA677" s="233">
        <f t="shared" si="2109"/>
        <v>0</v>
      </c>
      <c r="EB677" s="233">
        <f t="shared" si="2109"/>
        <v>0</v>
      </c>
      <c r="EC677" s="233">
        <f t="shared" si="2109"/>
        <v>0</v>
      </c>
      <c r="ED677" s="233">
        <f t="shared" si="2109"/>
        <v>0</v>
      </c>
      <c r="EE677" s="233">
        <f t="shared" si="2109"/>
        <v>0</v>
      </c>
      <c r="EF677" s="233">
        <f t="shared" si="2109"/>
        <v>0</v>
      </c>
      <c r="EG677" s="233">
        <f t="shared" si="2109"/>
        <v>0</v>
      </c>
      <c r="EH677" s="233">
        <f t="shared" si="2109"/>
        <v>0</v>
      </c>
      <c r="EI677" s="233">
        <f t="shared" si="2109"/>
        <v>0</v>
      </c>
      <c r="EJ677" s="233">
        <f t="shared" si="2109"/>
        <v>0</v>
      </c>
      <c r="EK677" s="233">
        <f t="shared" si="2109"/>
        <v>0</v>
      </c>
      <c r="EL677" s="233">
        <f t="shared" si="2109"/>
        <v>0</v>
      </c>
      <c r="EM677" s="233">
        <f t="shared" si="2034"/>
        <v>0</v>
      </c>
      <c r="EN677" s="233">
        <f t="shared" si="2034"/>
        <v>0</v>
      </c>
      <c r="EO677" s="233">
        <f t="shared" si="2034"/>
        <v>0</v>
      </c>
      <c r="EP677" s="233">
        <f t="shared" si="2034"/>
        <v>0</v>
      </c>
      <c r="EQ677" s="233">
        <f t="shared" si="2034"/>
        <v>0</v>
      </c>
      <c r="ES677" s="233">
        <f t="shared" si="2128"/>
        <v>0</v>
      </c>
      <c r="ET677" s="233">
        <f t="shared" si="2129"/>
        <v>0</v>
      </c>
      <c r="EU677" s="233">
        <f t="shared" si="2130"/>
        <v>0</v>
      </c>
      <c r="EV677" s="233">
        <f t="shared" si="2131"/>
        <v>0</v>
      </c>
      <c r="EW677" s="233">
        <f t="shared" si="2132"/>
        <v>0</v>
      </c>
      <c r="EX677" s="233">
        <f t="shared" si="2133"/>
        <v>0</v>
      </c>
      <c r="EY677" s="233">
        <f t="shared" si="2134"/>
        <v>0</v>
      </c>
      <c r="EZ677" s="233">
        <f t="shared" si="2135"/>
        <v>0</v>
      </c>
      <c r="FA677" s="233">
        <f t="shared" si="2136"/>
        <v>0</v>
      </c>
      <c r="FB677" s="233">
        <f t="shared" si="2137"/>
        <v>0</v>
      </c>
      <c r="FC677" s="233">
        <f t="shared" si="2138"/>
        <v>0</v>
      </c>
      <c r="FD677" s="233">
        <f t="shared" si="2139"/>
        <v>0</v>
      </c>
      <c r="FE677" s="233">
        <f t="shared" si="2140"/>
        <v>0</v>
      </c>
      <c r="FF677" s="233">
        <f t="shared" si="2141"/>
        <v>0</v>
      </c>
      <c r="FG677" s="233">
        <f t="shared" si="2142"/>
        <v>0</v>
      </c>
      <c r="FI677" s="256">
        <f t="shared" si="2079"/>
        <v>0</v>
      </c>
      <c r="FJ677" s="256">
        <f t="shared" si="2080"/>
        <v>0</v>
      </c>
      <c r="FK677" s="256">
        <f t="shared" si="2081"/>
        <v>0</v>
      </c>
      <c r="FL677" s="256">
        <f t="shared" si="2082"/>
        <v>0</v>
      </c>
      <c r="FM677" s="256">
        <f t="shared" si="2083"/>
        <v>0</v>
      </c>
      <c r="FN677" s="256">
        <f t="shared" si="2084"/>
        <v>0</v>
      </c>
      <c r="FO677" s="256">
        <f t="shared" si="2085"/>
        <v>0</v>
      </c>
      <c r="FP677" s="256">
        <f t="shared" si="2086"/>
        <v>0</v>
      </c>
      <c r="FQ677" s="256">
        <f t="shared" si="2087"/>
        <v>0</v>
      </c>
      <c r="FR677" s="256">
        <f t="shared" si="2088"/>
        <v>0</v>
      </c>
      <c r="FS677" s="256">
        <f t="shared" si="2089"/>
        <v>0</v>
      </c>
      <c r="FT677" s="256">
        <f t="shared" si="2090"/>
        <v>0</v>
      </c>
      <c r="FU677" s="256">
        <f t="shared" si="2091"/>
        <v>0</v>
      </c>
      <c r="FV677" s="256">
        <f t="shared" si="2092"/>
        <v>0</v>
      </c>
      <c r="FW677" s="256">
        <f t="shared" si="2093"/>
        <v>0</v>
      </c>
      <c r="FX677" s="256">
        <f t="shared" si="2094"/>
        <v>0</v>
      </c>
      <c r="FY677" s="256">
        <f t="shared" si="2095"/>
        <v>0</v>
      </c>
      <c r="FZ677" s="256">
        <f t="shared" si="2096"/>
        <v>0</v>
      </c>
      <c r="GA677" s="256">
        <f t="shared" si="2097"/>
        <v>0</v>
      </c>
      <c r="GB677" s="256">
        <f t="shared" si="2098"/>
        <v>0</v>
      </c>
      <c r="GC677" s="256">
        <f t="shared" si="2099"/>
        <v>0</v>
      </c>
      <c r="GD677" s="256">
        <f t="shared" si="2100"/>
        <v>0</v>
      </c>
      <c r="GE677" s="256">
        <f t="shared" si="2101"/>
        <v>0</v>
      </c>
      <c r="GF677" s="256">
        <f t="shared" si="2102"/>
        <v>0</v>
      </c>
      <c r="GG677" s="256">
        <f t="shared" si="2103"/>
        <v>0</v>
      </c>
      <c r="GH677" s="256">
        <f t="shared" si="2104"/>
        <v>0</v>
      </c>
      <c r="GI677" s="256">
        <f t="shared" si="2105"/>
        <v>0</v>
      </c>
      <c r="GJ677" s="256">
        <f t="shared" si="2106"/>
        <v>0</v>
      </c>
      <c r="GK677" s="256">
        <f t="shared" si="2107"/>
        <v>0</v>
      </c>
      <c r="GL677" s="256">
        <f t="shared" si="2108"/>
        <v>0</v>
      </c>
    </row>
    <row r="678" spans="1:194" ht="28.5">
      <c r="C678" s="32" t="s">
        <v>34</v>
      </c>
      <c r="D678" s="216">
        <v>6700</v>
      </c>
      <c r="E678" s="217" t="s">
        <v>31</v>
      </c>
      <c r="F678" s="217" t="s">
        <v>31</v>
      </c>
      <c r="G678" s="218">
        <f>SUM(G680:G758)</f>
        <v>5973.3</v>
      </c>
      <c r="H678" s="218">
        <f t="shared" ref="H678:BS678" si="2144">SUM(H680:H758)</f>
        <v>5881</v>
      </c>
      <c r="I678" s="218">
        <f t="shared" si="2144"/>
        <v>0</v>
      </c>
      <c r="J678" s="218">
        <f t="shared" si="2144"/>
        <v>0</v>
      </c>
      <c r="K678" s="218">
        <f t="shared" si="2144"/>
        <v>0</v>
      </c>
      <c r="L678" s="218">
        <f t="shared" si="2144"/>
        <v>0</v>
      </c>
      <c r="M678" s="218">
        <f t="shared" si="2144"/>
        <v>0</v>
      </c>
      <c r="N678" s="218">
        <f t="shared" si="2144"/>
        <v>0</v>
      </c>
      <c r="O678" s="218">
        <f t="shared" si="2144"/>
        <v>5973.3</v>
      </c>
      <c r="P678" s="218">
        <f t="shared" si="2144"/>
        <v>5881</v>
      </c>
      <c r="Q678" s="218">
        <f t="shared" si="2144"/>
        <v>6057.5</v>
      </c>
      <c r="R678" s="218">
        <f t="shared" si="2144"/>
        <v>0</v>
      </c>
      <c r="S678" s="218">
        <f t="shared" si="2144"/>
        <v>0</v>
      </c>
      <c r="T678" s="218">
        <f t="shared" si="2144"/>
        <v>0</v>
      </c>
      <c r="U678" s="218">
        <f t="shared" si="2144"/>
        <v>6057.5</v>
      </c>
      <c r="V678" s="218">
        <f t="shared" si="2144"/>
        <v>6057.54</v>
      </c>
      <c r="W678" s="218">
        <f t="shared" si="2144"/>
        <v>0</v>
      </c>
      <c r="X678" s="218">
        <f t="shared" si="2144"/>
        <v>0</v>
      </c>
      <c r="Y678" s="218">
        <f t="shared" si="2144"/>
        <v>0</v>
      </c>
      <c r="Z678" s="218">
        <f t="shared" si="2144"/>
        <v>6057.54</v>
      </c>
      <c r="AA678" s="218">
        <f t="shared" si="2144"/>
        <v>6057.5</v>
      </c>
      <c r="AB678" s="218">
        <f t="shared" si="2144"/>
        <v>0</v>
      </c>
      <c r="AC678" s="218">
        <f t="shared" si="2144"/>
        <v>0</v>
      </c>
      <c r="AD678" s="218">
        <f t="shared" si="2144"/>
        <v>0</v>
      </c>
      <c r="AE678" s="218">
        <f t="shared" si="2144"/>
        <v>6057.5</v>
      </c>
      <c r="AF678" s="218">
        <f t="shared" si="2144"/>
        <v>6057.5</v>
      </c>
      <c r="AG678" s="218">
        <f t="shared" si="2144"/>
        <v>0</v>
      </c>
      <c r="AH678" s="218">
        <f t="shared" si="2144"/>
        <v>0</v>
      </c>
      <c r="AI678" s="218">
        <f t="shared" si="2144"/>
        <v>0</v>
      </c>
      <c r="AJ678" s="218">
        <f t="shared" si="2144"/>
        <v>6057.5</v>
      </c>
      <c r="AK678" s="218">
        <f t="shared" si="2144"/>
        <v>5973.3</v>
      </c>
      <c r="AL678" s="218">
        <f t="shared" si="2144"/>
        <v>5881</v>
      </c>
      <c r="AM678" s="218">
        <f t="shared" si="2144"/>
        <v>0</v>
      </c>
      <c r="AN678" s="218">
        <f t="shared" si="2144"/>
        <v>0</v>
      </c>
      <c r="AO678" s="218">
        <f t="shared" si="2144"/>
        <v>0</v>
      </c>
      <c r="AP678" s="218">
        <f t="shared" si="2144"/>
        <v>0</v>
      </c>
      <c r="AQ678" s="218">
        <f t="shared" si="2144"/>
        <v>0</v>
      </c>
      <c r="AR678" s="218">
        <f t="shared" si="2144"/>
        <v>0</v>
      </c>
      <c r="AS678" s="218">
        <f t="shared" si="2144"/>
        <v>5973.3</v>
      </c>
      <c r="AT678" s="218">
        <f t="shared" si="2144"/>
        <v>5881</v>
      </c>
      <c r="AU678" s="218">
        <f t="shared" si="2144"/>
        <v>6057.5</v>
      </c>
      <c r="AV678" s="218">
        <f t="shared" si="2144"/>
        <v>0</v>
      </c>
      <c r="AW678" s="218">
        <f t="shared" si="2144"/>
        <v>0</v>
      </c>
      <c r="AX678" s="218">
        <f t="shared" si="2144"/>
        <v>0</v>
      </c>
      <c r="AY678" s="218">
        <f t="shared" si="2144"/>
        <v>6057.5</v>
      </c>
      <c r="AZ678" s="218">
        <f t="shared" si="2144"/>
        <v>0</v>
      </c>
      <c r="BA678" s="218">
        <f t="shared" si="2144"/>
        <v>0</v>
      </c>
      <c r="BB678" s="218">
        <f t="shared" si="2144"/>
        <v>0</v>
      </c>
      <c r="BC678" s="218">
        <f t="shared" si="2144"/>
        <v>0</v>
      </c>
      <c r="BD678" s="218">
        <f t="shared" si="2144"/>
        <v>0</v>
      </c>
      <c r="BE678" s="218">
        <f t="shared" si="2144"/>
        <v>0</v>
      </c>
      <c r="BF678" s="218">
        <f t="shared" si="2144"/>
        <v>0</v>
      </c>
      <c r="BG678" s="218">
        <f t="shared" si="2144"/>
        <v>0</v>
      </c>
      <c r="BH678" s="218">
        <f t="shared" si="2144"/>
        <v>0</v>
      </c>
      <c r="BI678" s="218">
        <f t="shared" si="2144"/>
        <v>0</v>
      </c>
      <c r="BJ678" s="218">
        <f t="shared" si="2144"/>
        <v>0</v>
      </c>
      <c r="BK678" s="218">
        <f t="shared" si="2144"/>
        <v>0</v>
      </c>
      <c r="BL678" s="218">
        <f t="shared" si="2144"/>
        <v>0</v>
      </c>
      <c r="BM678" s="218">
        <f t="shared" si="2144"/>
        <v>0</v>
      </c>
      <c r="BN678" s="218">
        <f t="shared" si="2144"/>
        <v>0</v>
      </c>
      <c r="BO678" s="218">
        <f t="shared" si="2144"/>
        <v>5973.3</v>
      </c>
      <c r="BP678" s="218">
        <f t="shared" si="2144"/>
        <v>0</v>
      </c>
      <c r="BQ678" s="218">
        <f t="shared" si="2144"/>
        <v>0</v>
      </c>
      <c r="BR678" s="218">
        <f t="shared" si="2144"/>
        <v>0</v>
      </c>
      <c r="BS678" s="218">
        <f t="shared" si="2144"/>
        <v>5973.3</v>
      </c>
      <c r="BT678" s="218">
        <f t="shared" ref="BT678:CR678" si="2145">SUM(BT680:BT758)</f>
        <v>6057.5</v>
      </c>
      <c r="BU678" s="218">
        <f t="shared" si="2145"/>
        <v>0</v>
      </c>
      <c r="BV678" s="218">
        <f t="shared" si="2145"/>
        <v>0</v>
      </c>
      <c r="BW678" s="218">
        <f t="shared" si="2145"/>
        <v>0</v>
      </c>
      <c r="BX678" s="218">
        <f t="shared" si="2145"/>
        <v>6057.5</v>
      </c>
      <c r="BY678" s="218">
        <f t="shared" si="2145"/>
        <v>6057.54</v>
      </c>
      <c r="BZ678" s="218">
        <f t="shared" si="2145"/>
        <v>0</v>
      </c>
      <c r="CA678" s="218">
        <f t="shared" si="2145"/>
        <v>0</v>
      </c>
      <c r="CB678" s="218">
        <f t="shared" si="2145"/>
        <v>0</v>
      </c>
      <c r="CC678" s="218">
        <f t="shared" si="2145"/>
        <v>6057.54</v>
      </c>
      <c r="CD678" s="218">
        <f t="shared" si="2145"/>
        <v>5973.3</v>
      </c>
      <c r="CE678" s="218">
        <f t="shared" si="2145"/>
        <v>0</v>
      </c>
      <c r="CF678" s="218">
        <f t="shared" si="2145"/>
        <v>0</v>
      </c>
      <c r="CG678" s="218">
        <f t="shared" si="2145"/>
        <v>0</v>
      </c>
      <c r="CH678" s="218">
        <f t="shared" si="2145"/>
        <v>5973.3</v>
      </c>
      <c r="CI678" s="218">
        <f t="shared" si="2145"/>
        <v>6057.5</v>
      </c>
      <c r="CJ678" s="218">
        <f t="shared" si="2145"/>
        <v>0</v>
      </c>
      <c r="CK678" s="218">
        <f t="shared" si="2145"/>
        <v>0</v>
      </c>
      <c r="CL678" s="218">
        <f t="shared" si="2145"/>
        <v>0</v>
      </c>
      <c r="CM678" s="218">
        <f t="shared" si="2145"/>
        <v>6057.5</v>
      </c>
      <c r="CN678" s="218">
        <f t="shared" si="2145"/>
        <v>0</v>
      </c>
      <c r="CO678" s="218">
        <f t="shared" si="2145"/>
        <v>0</v>
      </c>
      <c r="CP678" s="218">
        <f t="shared" si="2145"/>
        <v>0</v>
      </c>
      <c r="CQ678" s="218">
        <f t="shared" si="2145"/>
        <v>0</v>
      </c>
      <c r="CR678" s="218">
        <f t="shared" si="2145"/>
        <v>0</v>
      </c>
      <c r="CS678" s="209">
        <f t="shared" si="2143"/>
        <v>168230.56</v>
      </c>
      <c r="CT678" s="205"/>
      <c r="CU678" s="210">
        <f t="shared" si="1961"/>
        <v>0</v>
      </c>
      <c r="CV678" s="210">
        <f t="shared" si="1961"/>
        <v>0</v>
      </c>
      <c r="CW678" s="210">
        <f t="shared" si="2114"/>
        <v>0</v>
      </c>
      <c r="CX678" s="210">
        <f t="shared" si="2115"/>
        <v>0</v>
      </c>
      <c r="CY678" s="210">
        <f t="shared" si="2116"/>
        <v>0</v>
      </c>
      <c r="CZ678" s="210">
        <f t="shared" si="2117"/>
        <v>0</v>
      </c>
      <c r="DA678" s="210">
        <f t="shared" si="1962"/>
        <v>0</v>
      </c>
      <c r="DB678" s="210">
        <f t="shared" si="1962"/>
        <v>0</v>
      </c>
      <c r="DC678" s="210">
        <f t="shared" si="2118"/>
        <v>0</v>
      </c>
      <c r="DD678" s="210">
        <f t="shared" si="2119"/>
        <v>0</v>
      </c>
      <c r="DE678" s="210">
        <f t="shared" si="2120"/>
        <v>0</v>
      </c>
      <c r="DF678" s="210">
        <f t="shared" si="2121"/>
        <v>0</v>
      </c>
      <c r="DG678" s="210">
        <f t="shared" si="2122"/>
        <v>0</v>
      </c>
      <c r="DH678" s="210">
        <f t="shared" si="2123"/>
        <v>0</v>
      </c>
      <c r="DI678" s="210">
        <f t="shared" si="2124"/>
        <v>0</v>
      </c>
      <c r="DJ678" s="210">
        <f t="shared" si="2125"/>
        <v>0</v>
      </c>
      <c r="DK678" s="210">
        <f t="shared" si="2126"/>
        <v>0</v>
      </c>
      <c r="DL678" s="210">
        <f t="shared" si="2127"/>
        <v>0</v>
      </c>
      <c r="DN678" s="210">
        <f t="shared" si="2111"/>
        <v>0</v>
      </c>
      <c r="DO678" s="210">
        <f t="shared" si="2112"/>
        <v>0</v>
      </c>
      <c r="DP678" s="210">
        <f t="shared" si="2113"/>
        <v>0</v>
      </c>
      <c r="DQ678" s="210">
        <f t="shared" si="2110"/>
        <v>0</v>
      </c>
      <c r="DR678" s="210">
        <f t="shared" si="2110"/>
        <v>0</v>
      </c>
      <c r="DS678" s="210">
        <f t="shared" si="2110"/>
        <v>0</v>
      </c>
      <c r="DT678" s="210">
        <f t="shared" si="2110"/>
        <v>0</v>
      </c>
      <c r="DU678" s="210">
        <f t="shared" si="2110"/>
        <v>0</v>
      </c>
      <c r="DV678" s="210">
        <f t="shared" si="2110"/>
        <v>0</v>
      </c>
      <c r="DW678" s="210">
        <f t="shared" si="2110"/>
        <v>0</v>
      </c>
      <c r="DX678" s="210">
        <f t="shared" si="2110"/>
        <v>0</v>
      </c>
      <c r="DY678" s="210">
        <f t="shared" si="2110"/>
        <v>0</v>
      </c>
      <c r="DZ678" s="210">
        <f t="shared" si="2109"/>
        <v>0</v>
      </c>
      <c r="EA678" s="210">
        <f t="shared" si="2109"/>
        <v>0</v>
      </c>
      <c r="EB678" s="210">
        <f t="shared" si="2109"/>
        <v>0</v>
      </c>
      <c r="EC678" s="210">
        <f t="shared" si="2109"/>
        <v>0</v>
      </c>
      <c r="ED678" s="210">
        <f t="shared" si="2109"/>
        <v>0</v>
      </c>
      <c r="EE678" s="210">
        <f t="shared" si="2109"/>
        <v>0</v>
      </c>
      <c r="EF678" s="210">
        <f t="shared" si="2109"/>
        <v>0</v>
      </c>
      <c r="EG678" s="210">
        <f t="shared" si="2109"/>
        <v>0</v>
      </c>
      <c r="EH678" s="210">
        <f t="shared" si="2109"/>
        <v>0</v>
      </c>
      <c r="EI678" s="210">
        <f t="shared" si="2109"/>
        <v>0</v>
      </c>
      <c r="EJ678" s="210">
        <f t="shared" si="2109"/>
        <v>0</v>
      </c>
      <c r="EK678" s="210">
        <f t="shared" si="2109"/>
        <v>0</v>
      </c>
      <c r="EL678" s="210">
        <f t="shared" si="2109"/>
        <v>0</v>
      </c>
      <c r="EM678" s="210">
        <f t="shared" si="2034"/>
        <v>0</v>
      </c>
      <c r="EN678" s="210">
        <f t="shared" si="2034"/>
        <v>0</v>
      </c>
      <c r="EO678" s="210">
        <f t="shared" si="2034"/>
        <v>0</v>
      </c>
      <c r="EP678" s="210">
        <f t="shared" si="2034"/>
        <v>0</v>
      </c>
      <c r="EQ678" s="210">
        <f t="shared" si="2034"/>
        <v>0</v>
      </c>
      <c r="ES678" s="210">
        <f t="shared" si="2128"/>
        <v>0</v>
      </c>
      <c r="ET678" s="210">
        <f t="shared" si="2129"/>
        <v>0</v>
      </c>
      <c r="EU678" s="210">
        <f t="shared" si="2130"/>
        <v>0</v>
      </c>
      <c r="EV678" s="210">
        <f t="shared" si="2131"/>
        <v>0</v>
      </c>
      <c r="EW678" s="210">
        <f t="shared" si="2132"/>
        <v>0</v>
      </c>
      <c r="EX678" s="210">
        <f t="shared" si="2133"/>
        <v>0</v>
      </c>
      <c r="EY678" s="210">
        <f t="shared" si="2134"/>
        <v>0</v>
      </c>
      <c r="EZ678" s="210">
        <f t="shared" si="2135"/>
        <v>0</v>
      </c>
      <c r="FA678" s="210">
        <f t="shared" si="2136"/>
        <v>0</v>
      </c>
      <c r="FB678" s="210">
        <f t="shared" si="2137"/>
        <v>0</v>
      </c>
      <c r="FC678" s="210">
        <f t="shared" si="2138"/>
        <v>0</v>
      </c>
      <c r="FD678" s="210">
        <f t="shared" si="2139"/>
        <v>0</v>
      </c>
      <c r="FE678" s="210">
        <f t="shared" si="2140"/>
        <v>0</v>
      </c>
      <c r="FF678" s="210">
        <f t="shared" si="2141"/>
        <v>0</v>
      </c>
      <c r="FG678" s="210">
        <f t="shared" si="2142"/>
        <v>0</v>
      </c>
      <c r="FI678" s="211">
        <f t="shared" si="2079"/>
        <v>0</v>
      </c>
      <c r="FJ678" s="211">
        <f t="shared" si="2080"/>
        <v>0</v>
      </c>
      <c r="FK678" s="211">
        <f t="shared" si="2081"/>
        <v>0</v>
      </c>
      <c r="FL678" s="211">
        <f t="shared" si="2082"/>
        <v>0</v>
      </c>
      <c r="FM678" s="211">
        <f t="shared" si="2083"/>
        <v>0</v>
      </c>
      <c r="FN678" s="211">
        <f t="shared" si="2084"/>
        <v>0</v>
      </c>
      <c r="FO678" s="211">
        <f t="shared" si="2085"/>
        <v>0</v>
      </c>
      <c r="FP678" s="211">
        <f t="shared" si="2086"/>
        <v>0</v>
      </c>
      <c r="FQ678" s="211">
        <f t="shared" si="2087"/>
        <v>0</v>
      </c>
      <c r="FR678" s="211">
        <f t="shared" si="2088"/>
        <v>0</v>
      </c>
      <c r="FS678" s="211">
        <f t="shared" si="2089"/>
        <v>0</v>
      </c>
      <c r="FT678" s="211">
        <f t="shared" si="2090"/>
        <v>0</v>
      </c>
      <c r="FU678" s="211">
        <f t="shared" si="2091"/>
        <v>0</v>
      </c>
      <c r="FV678" s="211">
        <f t="shared" si="2092"/>
        <v>0</v>
      </c>
      <c r="FW678" s="211">
        <f t="shared" si="2093"/>
        <v>0</v>
      </c>
      <c r="FX678" s="211">
        <f t="shared" si="2094"/>
        <v>0</v>
      </c>
      <c r="FY678" s="211">
        <f t="shared" si="2095"/>
        <v>0</v>
      </c>
      <c r="FZ678" s="211">
        <f t="shared" si="2096"/>
        <v>0</v>
      </c>
      <c r="GA678" s="211">
        <f t="shared" si="2097"/>
        <v>0</v>
      </c>
      <c r="GB678" s="211">
        <f t="shared" si="2098"/>
        <v>0</v>
      </c>
      <c r="GC678" s="211">
        <f t="shared" si="2099"/>
        <v>0</v>
      </c>
      <c r="GD678" s="211">
        <f t="shared" si="2100"/>
        <v>0</v>
      </c>
      <c r="GE678" s="211">
        <f t="shared" si="2101"/>
        <v>0</v>
      </c>
      <c r="GF678" s="211">
        <f t="shared" si="2102"/>
        <v>0</v>
      </c>
      <c r="GG678" s="211">
        <f t="shared" si="2103"/>
        <v>0</v>
      </c>
      <c r="GH678" s="211">
        <f t="shared" si="2104"/>
        <v>0</v>
      </c>
      <c r="GI678" s="211">
        <f t="shared" si="2105"/>
        <v>0</v>
      </c>
      <c r="GJ678" s="211">
        <f t="shared" si="2106"/>
        <v>0</v>
      </c>
      <c r="GK678" s="211">
        <f t="shared" si="2107"/>
        <v>0</v>
      </c>
      <c r="GL678" s="211">
        <f t="shared" si="2108"/>
        <v>0</v>
      </c>
    </row>
    <row r="679" spans="1:194">
      <c r="C679" s="37" t="s">
        <v>2</v>
      </c>
      <c r="D679" s="27"/>
      <c r="E679" s="220"/>
      <c r="F679" s="221"/>
      <c r="G679" s="222"/>
      <c r="H679" s="222"/>
      <c r="I679" s="222"/>
      <c r="J679" s="222"/>
      <c r="K679" s="222"/>
      <c r="L679" s="222"/>
      <c r="M679" s="222"/>
      <c r="N679" s="222"/>
      <c r="O679" s="222"/>
      <c r="P679" s="222"/>
      <c r="Q679" s="222"/>
      <c r="R679" s="222"/>
      <c r="S679" s="222"/>
      <c r="T679" s="222"/>
      <c r="U679" s="222"/>
      <c r="V679" s="222"/>
      <c r="W679" s="222"/>
      <c r="X679" s="222"/>
      <c r="Y679" s="222"/>
      <c r="Z679" s="222"/>
      <c r="AA679" s="222"/>
      <c r="AB679" s="222"/>
      <c r="AC679" s="222"/>
      <c r="AD679" s="222"/>
      <c r="AE679" s="222"/>
      <c r="AF679" s="222"/>
      <c r="AG679" s="222"/>
      <c r="AH679" s="222"/>
      <c r="AI679" s="222"/>
      <c r="AJ679" s="222"/>
      <c r="AK679" s="222"/>
      <c r="AL679" s="222"/>
      <c r="AM679" s="222"/>
      <c r="AN679" s="222"/>
      <c r="AO679" s="222"/>
      <c r="AP679" s="222"/>
      <c r="AQ679" s="222"/>
      <c r="AR679" s="222"/>
      <c r="AS679" s="222"/>
      <c r="AT679" s="222"/>
      <c r="AU679" s="222"/>
      <c r="AV679" s="222"/>
      <c r="AW679" s="222"/>
      <c r="AX679" s="222"/>
      <c r="AY679" s="222"/>
      <c r="AZ679" s="222"/>
      <c r="BA679" s="222"/>
      <c r="BB679" s="222"/>
      <c r="BC679" s="222"/>
      <c r="BD679" s="222"/>
      <c r="BE679" s="222"/>
      <c r="BF679" s="222"/>
      <c r="BG679" s="222"/>
      <c r="BH679" s="222"/>
      <c r="BI679" s="222"/>
      <c r="BJ679" s="222"/>
      <c r="BK679" s="222"/>
      <c r="BL679" s="222"/>
      <c r="BM679" s="222"/>
      <c r="BN679" s="222"/>
      <c r="BO679" s="222"/>
      <c r="BP679" s="222"/>
      <c r="BQ679" s="222"/>
      <c r="BR679" s="222"/>
      <c r="BS679" s="222"/>
      <c r="BT679" s="222"/>
      <c r="BU679" s="222"/>
      <c r="BV679" s="222"/>
      <c r="BW679" s="222"/>
      <c r="BX679" s="222"/>
      <c r="BY679" s="222"/>
      <c r="BZ679" s="222"/>
      <c r="CA679" s="222"/>
      <c r="CB679" s="222"/>
      <c r="CC679" s="222"/>
      <c r="CD679" s="222"/>
      <c r="CE679" s="222"/>
      <c r="CF679" s="222"/>
      <c r="CG679" s="222"/>
      <c r="CH679" s="222"/>
      <c r="CI679" s="222"/>
      <c r="CJ679" s="222"/>
      <c r="CK679" s="222"/>
      <c r="CL679" s="222"/>
      <c r="CM679" s="222"/>
      <c r="CN679" s="222"/>
      <c r="CO679" s="222"/>
      <c r="CP679" s="222"/>
      <c r="CQ679" s="222"/>
      <c r="CR679" s="222"/>
      <c r="CS679" s="209">
        <f t="shared" si="2143"/>
        <v>0</v>
      </c>
      <c r="CT679" s="205"/>
      <c r="CU679" s="210">
        <f t="shared" si="1961"/>
        <v>0</v>
      </c>
      <c r="CV679" s="210">
        <f t="shared" si="1961"/>
        <v>0</v>
      </c>
      <c r="CW679" s="210">
        <f t="shared" si="2114"/>
        <v>0</v>
      </c>
      <c r="CX679" s="210">
        <f t="shared" si="2115"/>
        <v>0</v>
      </c>
      <c r="CY679" s="210">
        <f t="shared" si="2116"/>
        <v>0</v>
      </c>
      <c r="CZ679" s="210">
        <f t="shared" si="2117"/>
        <v>0</v>
      </c>
      <c r="DA679" s="210">
        <f t="shared" si="1962"/>
        <v>0</v>
      </c>
      <c r="DB679" s="210">
        <f t="shared" si="1962"/>
        <v>0</v>
      </c>
      <c r="DC679" s="210">
        <f t="shared" si="2118"/>
        <v>0</v>
      </c>
      <c r="DD679" s="210">
        <f t="shared" si="2119"/>
        <v>0</v>
      </c>
      <c r="DE679" s="210">
        <f t="shared" si="2120"/>
        <v>0</v>
      </c>
      <c r="DF679" s="210">
        <f t="shared" si="2121"/>
        <v>0</v>
      </c>
      <c r="DG679" s="210">
        <f t="shared" si="2122"/>
        <v>0</v>
      </c>
      <c r="DH679" s="210">
        <f t="shared" si="2123"/>
        <v>0</v>
      </c>
      <c r="DI679" s="210">
        <f t="shared" si="2124"/>
        <v>0</v>
      </c>
      <c r="DJ679" s="210">
        <f t="shared" si="2125"/>
        <v>0</v>
      </c>
      <c r="DK679" s="210">
        <f t="shared" si="2126"/>
        <v>0</v>
      </c>
      <c r="DL679" s="210">
        <f t="shared" si="2127"/>
        <v>0</v>
      </c>
      <c r="DN679" s="210">
        <f t="shared" si="2111"/>
        <v>0</v>
      </c>
      <c r="DO679" s="210">
        <f t="shared" si="2112"/>
        <v>0</v>
      </c>
      <c r="DP679" s="210">
        <f t="shared" si="2113"/>
        <v>0</v>
      </c>
      <c r="DQ679" s="210">
        <f t="shared" si="2110"/>
        <v>0</v>
      </c>
      <c r="DR679" s="210">
        <f t="shared" si="2110"/>
        <v>0</v>
      </c>
      <c r="DS679" s="210">
        <f t="shared" si="2110"/>
        <v>0</v>
      </c>
      <c r="DT679" s="210">
        <f t="shared" si="2110"/>
        <v>0</v>
      </c>
      <c r="DU679" s="210">
        <f t="shared" si="2110"/>
        <v>0</v>
      </c>
      <c r="DV679" s="210">
        <f t="shared" si="2110"/>
        <v>0</v>
      </c>
      <c r="DW679" s="210">
        <f t="shared" si="2110"/>
        <v>0</v>
      </c>
      <c r="DX679" s="210">
        <f t="shared" si="2110"/>
        <v>0</v>
      </c>
      <c r="DY679" s="210">
        <f t="shared" si="2110"/>
        <v>0</v>
      </c>
      <c r="DZ679" s="210">
        <f t="shared" si="2109"/>
        <v>0</v>
      </c>
      <c r="EA679" s="210">
        <f t="shared" si="2109"/>
        <v>0</v>
      </c>
      <c r="EB679" s="210">
        <f t="shared" si="2109"/>
        <v>0</v>
      </c>
      <c r="EC679" s="210">
        <f t="shared" si="2109"/>
        <v>0</v>
      </c>
      <c r="ED679" s="210">
        <f t="shared" si="2109"/>
        <v>0</v>
      </c>
      <c r="EE679" s="210">
        <f t="shared" si="2109"/>
        <v>0</v>
      </c>
      <c r="EF679" s="210">
        <f t="shared" si="2109"/>
        <v>0</v>
      </c>
      <c r="EG679" s="210">
        <f t="shared" si="2109"/>
        <v>0</v>
      </c>
      <c r="EH679" s="210">
        <f t="shared" si="2109"/>
        <v>0</v>
      </c>
      <c r="EI679" s="210">
        <f t="shared" si="2109"/>
        <v>0</v>
      </c>
      <c r="EJ679" s="210">
        <f t="shared" si="2109"/>
        <v>0</v>
      </c>
      <c r="EK679" s="210">
        <f t="shared" si="2109"/>
        <v>0</v>
      </c>
      <c r="EL679" s="210">
        <f t="shared" si="2109"/>
        <v>0</v>
      </c>
      <c r="EM679" s="210">
        <f t="shared" si="2034"/>
        <v>0</v>
      </c>
      <c r="EN679" s="210">
        <f t="shared" si="2034"/>
        <v>0</v>
      </c>
      <c r="EO679" s="210">
        <f t="shared" si="2034"/>
        <v>0</v>
      </c>
      <c r="EP679" s="210">
        <f t="shared" si="2034"/>
        <v>0</v>
      </c>
      <c r="EQ679" s="210">
        <f t="shared" si="2034"/>
        <v>0</v>
      </c>
      <c r="ES679" s="210">
        <f t="shared" si="2128"/>
        <v>0</v>
      </c>
      <c r="ET679" s="210">
        <f t="shared" si="2129"/>
        <v>0</v>
      </c>
      <c r="EU679" s="210">
        <f t="shared" si="2130"/>
        <v>0</v>
      </c>
      <c r="EV679" s="210">
        <f t="shared" si="2131"/>
        <v>0</v>
      </c>
      <c r="EW679" s="210">
        <f t="shared" si="2132"/>
        <v>0</v>
      </c>
      <c r="EX679" s="210">
        <f t="shared" si="2133"/>
        <v>0</v>
      </c>
      <c r="EY679" s="210">
        <f t="shared" si="2134"/>
        <v>0</v>
      </c>
      <c r="EZ679" s="210">
        <f t="shared" si="2135"/>
        <v>0</v>
      </c>
      <c r="FA679" s="210">
        <f t="shared" si="2136"/>
        <v>0</v>
      </c>
      <c r="FB679" s="210">
        <f t="shared" si="2137"/>
        <v>0</v>
      </c>
      <c r="FC679" s="210">
        <f t="shared" si="2138"/>
        <v>0</v>
      </c>
      <c r="FD679" s="210">
        <f t="shared" si="2139"/>
        <v>0</v>
      </c>
      <c r="FE679" s="210">
        <f t="shared" si="2140"/>
        <v>0</v>
      </c>
      <c r="FF679" s="210">
        <f t="shared" si="2141"/>
        <v>0</v>
      </c>
      <c r="FG679" s="210">
        <f t="shared" si="2142"/>
        <v>0</v>
      </c>
      <c r="FI679" s="211">
        <f t="shared" si="2079"/>
        <v>0</v>
      </c>
      <c r="FJ679" s="211">
        <f t="shared" si="2080"/>
        <v>0</v>
      </c>
      <c r="FK679" s="211">
        <f t="shared" si="2081"/>
        <v>0</v>
      </c>
      <c r="FL679" s="211">
        <f t="shared" si="2082"/>
        <v>0</v>
      </c>
      <c r="FM679" s="211">
        <f t="shared" si="2083"/>
        <v>0</v>
      </c>
      <c r="FN679" s="211">
        <f t="shared" si="2084"/>
        <v>0</v>
      </c>
      <c r="FO679" s="211">
        <f t="shared" si="2085"/>
        <v>0</v>
      </c>
      <c r="FP679" s="211">
        <f t="shared" si="2086"/>
        <v>0</v>
      </c>
      <c r="FQ679" s="211">
        <f t="shared" si="2087"/>
        <v>0</v>
      </c>
      <c r="FR679" s="211">
        <f t="shared" si="2088"/>
        <v>0</v>
      </c>
      <c r="FS679" s="211">
        <f t="shared" si="2089"/>
        <v>0</v>
      </c>
      <c r="FT679" s="211">
        <f t="shared" si="2090"/>
        <v>0</v>
      </c>
      <c r="FU679" s="211">
        <f t="shared" si="2091"/>
        <v>0</v>
      </c>
      <c r="FV679" s="211">
        <f t="shared" si="2092"/>
        <v>0</v>
      </c>
      <c r="FW679" s="211">
        <f t="shared" si="2093"/>
        <v>0</v>
      </c>
      <c r="FX679" s="211">
        <f t="shared" si="2094"/>
        <v>0</v>
      </c>
      <c r="FY679" s="211">
        <f t="shared" si="2095"/>
        <v>0</v>
      </c>
      <c r="FZ679" s="211">
        <f t="shared" si="2096"/>
        <v>0</v>
      </c>
      <c r="GA679" s="211">
        <f t="shared" si="2097"/>
        <v>0</v>
      </c>
      <c r="GB679" s="211">
        <f t="shared" si="2098"/>
        <v>0</v>
      </c>
      <c r="GC679" s="211">
        <f t="shared" si="2099"/>
        <v>0</v>
      </c>
      <c r="GD679" s="211">
        <f t="shared" si="2100"/>
        <v>0</v>
      </c>
      <c r="GE679" s="211">
        <f t="shared" si="2101"/>
        <v>0</v>
      </c>
      <c r="GF679" s="211">
        <f t="shared" si="2102"/>
        <v>0</v>
      </c>
      <c r="GG679" s="211">
        <f t="shared" si="2103"/>
        <v>0</v>
      </c>
      <c r="GH679" s="211">
        <f t="shared" si="2104"/>
        <v>0</v>
      </c>
      <c r="GI679" s="211">
        <f t="shared" si="2105"/>
        <v>0</v>
      </c>
      <c r="GJ679" s="211">
        <f t="shared" si="2106"/>
        <v>0</v>
      </c>
      <c r="GK679" s="211">
        <f t="shared" si="2107"/>
        <v>0</v>
      </c>
      <c r="GL679" s="211">
        <f t="shared" si="2108"/>
        <v>0</v>
      </c>
    </row>
    <row r="680" spans="1:194">
      <c r="C680" s="25" t="s">
        <v>433</v>
      </c>
      <c r="D680" s="220">
        <v>6701</v>
      </c>
      <c r="E680" s="223">
        <v>1</v>
      </c>
      <c r="F680" s="223"/>
      <c r="G680" s="224">
        <f t="shared" ref="G680:G743" si="2146">+I680+K680+M680+O680</f>
        <v>0</v>
      </c>
      <c r="H680" s="224">
        <f t="shared" ref="H680:H743" si="2147">+J680+L680+N680+P680</f>
        <v>0</v>
      </c>
      <c r="I680" s="222"/>
      <c r="J680" s="222"/>
      <c r="K680" s="222"/>
      <c r="L680" s="222"/>
      <c r="M680" s="222"/>
      <c r="N680" s="222"/>
      <c r="O680" s="222"/>
      <c r="P680" s="222"/>
      <c r="Q680" s="224">
        <f t="shared" ref="Q680:Q743" si="2148">SUM(R680:U680)</f>
        <v>0</v>
      </c>
      <c r="R680" s="222"/>
      <c r="S680" s="222"/>
      <c r="T680" s="222"/>
      <c r="U680" s="222"/>
      <c r="V680" s="224">
        <f t="shared" ref="V680:V743" si="2149">SUM(W680:Z680)</f>
        <v>0</v>
      </c>
      <c r="W680" s="222"/>
      <c r="X680" s="222"/>
      <c r="Y680" s="222"/>
      <c r="Z680" s="222"/>
      <c r="AA680" s="224">
        <f t="shared" ref="AA680:AA743" si="2150">SUM(AB680:AE680)</f>
        <v>0</v>
      </c>
      <c r="AB680" s="222"/>
      <c r="AC680" s="222"/>
      <c r="AD680" s="222"/>
      <c r="AE680" s="222"/>
      <c r="AF680" s="224">
        <f t="shared" ref="AF680:AF743" si="2151">SUM(AG680:AJ680)</f>
        <v>0</v>
      </c>
      <c r="AG680" s="222"/>
      <c r="AH680" s="222"/>
      <c r="AI680" s="222"/>
      <c r="AJ680" s="222"/>
      <c r="AK680" s="224">
        <f t="shared" ref="AK680:AK743" si="2152">+AM680+AO680+AQ680+AS680</f>
        <v>0</v>
      </c>
      <c r="AL680" s="224">
        <f t="shared" ref="AL680:AL743" si="2153">+AN680+AP680+AR680+AT680</f>
        <v>0</v>
      </c>
      <c r="AM680" s="222"/>
      <c r="AN680" s="222"/>
      <c r="AO680" s="222"/>
      <c r="AP680" s="222"/>
      <c r="AQ680" s="222"/>
      <c r="AR680" s="222"/>
      <c r="AS680" s="222"/>
      <c r="AT680" s="222"/>
      <c r="AU680" s="224">
        <f t="shared" ref="AU680:AU743" si="2154">SUM(AV680:AY680)</f>
        <v>0</v>
      </c>
      <c r="AV680" s="222"/>
      <c r="AW680" s="222"/>
      <c r="AX680" s="222"/>
      <c r="AY680" s="222"/>
      <c r="AZ680" s="224">
        <f t="shared" ref="AZ680:AZ743" si="2155">SUM(BA680:BD680)</f>
        <v>0</v>
      </c>
      <c r="BA680" s="222"/>
      <c r="BB680" s="222"/>
      <c r="BC680" s="222"/>
      <c r="BD680" s="222"/>
      <c r="BE680" s="224">
        <f t="shared" ref="BE680:BE743" si="2156">SUM(BF680:BI680)</f>
        <v>0</v>
      </c>
      <c r="BF680" s="222"/>
      <c r="BG680" s="222"/>
      <c r="BH680" s="222"/>
      <c r="BI680" s="222"/>
      <c r="BJ680" s="224">
        <f t="shared" ref="BJ680:BJ743" si="2157">SUM(BK680:BN680)</f>
        <v>0</v>
      </c>
      <c r="BK680" s="222"/>
      <c r="BL680" s="222"/>
      <c r="BM680" s="222"/>
      <c r="BN680" s="222"/>
      <c r="BO680" s="224">
        <f t="shared" ref="BO680:BO743" si="2158">SUM(BP680:BS680)</f>
        <v>0</v>
      </c>
      <c r="BP680" s="222"/>
      <c r="BQ680" s="222"/>
      <c r="BR680" s="222"/>
      <c r="BS680" s="222"/>
      <c r="BT680" s="224">
        <f t="shared" ref="BT680:BT743" si="2159">SUM(BU680:BX680)</f>
        <v>0</v>
      </c>
      <c r="BU680" s="222"/>
      <c r="BV680" s="222"/>
      <c r="BW680" s="222"/>
      <c r="BX680" s="222"/>
      <c r="BY680" s="224">
        <f t="shared" ref="BY680:BY743" si="2160">SUM(BZ680:CC680)</f>
        <v>0</v>
      </c>
      <c r="BZ680" s="222"/>
      <c r="CA680" s="222"/>
      <c r="CB680" s="222"/>
      <c r="CC680" s="222"/>
      <c r="CD680" s="224">
        <f t="shared" ref="CD680:CD743" si="2161">SUM(CE680:CH680)</f>
        <v>0</v>
      </c>
      <c r="CE680" s="222"/>
      <c r="CF680" s="222"/>
      <c r="CG680" s="222"/>
      <c r="CH680" s="222"/>
      <c r="CI680" s="224">
        <f t="shared" ref="CI680:CI743" si="2162">SUM(CJ680:CM680)</f>
        <v>0</v>
      </c>
      <c r="CJ680" s="222"/>
      <c r="CK680" s="222"/>
      <c r="CL680" s="222"/>
      <c r="CM680" s="222"/>
      <c r="CN680" s="224">
        <f t="shared" ref="CN680:CN743" si="2163">SUM(CO680:CR680)</f>
        <v>0</v>
      </c>
      <c r="CO680" s="222"/>
      <c r="CP680" s="222"/>
      <c r="CQ680" s="222"/>
      <c r="CR680" s="222"/>
      <c r="CS680" s="209">
        <f t="shared" si="2143"/>
        <v>0</v>
      </c>
      <c r="CT680" s="205"/>
      <c r="CU680" s="210">
        <f t="shared" si="1961"/>
        <v>0</v>
      </c>
      <c r="CV680" s="210">
        <f t="shared" si="1961"/>
        <v>0</v>
      </c>
      <c r="CW680" s="210">
        <f t="shared" si="2114"/>
        <v>0</v>
      </c>
      <c r="CX680" s="210">
        <f t="shared" si="2115"/>
        <v>0</v>
      </c>
      <c r="CY680" s="210">
        <f t="shared" si="2116"/>
        <v>0</v>
      </c>
      <c r="CZ680" s="210">
        <f t="shared" si="2117"/>
        <v>0</v>
      </c>
      <c r="DA680" s="210">
        <f t="shared" si="1962"/>
        <v>0</v>
      </c>
      <c r="DB680" s="210">
        <f t="shared" si="1962"/>
        <v>0</v>
      </c>
      <c r="DC680" s="210">
        <f t="shared" si="2118"/>
        <v>0</v>
      </c>
      <c r="DD680" s="210">
        <f t="shared" si="2119"/>
        <v>0</v>
      </c>
      <c r="DE680" s="210">
        <f t="shared" si="2120"/>
        <v>0</v>
      </c>
      <c r="DF680" s="210">
        <f t="shared" si="2121"/>
        <v>0</v>
      </c>
      <c r="DG680" s="210">
        <f t="shared" si="2122"/>
        <v>0</v>
      </c>
      <c r="DH680" s="210">
        <f t="shared" si="2123"/>
        <v>0</v>
      </c>
      <c r="DI680" s="210">
        <f t="shared" si="2124"/>
        <v>0</v>
      </c>
      <c r="DJ680" s="210">
        <f t="shared" si="2125"/>
        <v>0</v>
      </c>
      <c r="DK680" s="210">
        <f t="shared" si="2126"/>
        <v>0</v>
      </c>
      <c r="DL680" s="210">
        <f t="shared" si="2127"/>
        <v>0</v>
      </c>
      <c r="DN680" s="210">
        <f t="shared" si="2111"/>
        <v>0</v>
      </c>
      <c r="DO680" s="210">
        <f t="shared" si="2112"/>
        <v>0</v>
      </c>
      <c r="DP680" s="210">
        <f t="shared" si="2113"/>
        <v>0</v>
      </c>
      <c r="DQ680" s="210">
        <f t="shared" si="2110"/>
        <v>0</v>
      </c>
      <c r="DR680" s="210">
        <f t="shared" si="2110"/>
        <v>0</v>
      </c>
      <c r="DS680" s="210">
        <f t="shared" si="2110"/>
        <v>0</v>
      </c>
      <c r="DT680" s="210">
        <f t="shared" si="2110"/>
        <v>0</v>
      </c>
      <c r="DU680" s="210">
        <f t="shared" si="2110"/>
        <v>0</v>
      </c>
      <c r="DV680" s="210">
        <f t="shared" si="2110"/>
        <v>0</v>
      </c>
      <c r="DW680" s="210">
        <f t="shared" si="2110"/>
        <v>0</v>
      </c>
      <c r="DX680" s="210">
        <f t="shared" si="2110"/>
        <v>0</v>
      </c>
      <c r="DY680" s="210">
        <f t="shared" si="2110"/>
        <v>0</v>
      </c>
      <c r="DZ680" s="210">
        <f t="shared" si="2109"/>
        <v>0</v>
      </c>
      <c r="EA680" s="210">
        <f t="shared" si="2109"/>
        <v>0</v>
      </c>
      <c r="EB680" s="210">
        <f t="shared" si="2109"/>
        <v>0</v>
      </c>
      <c r="EC680" s="210">
        <f t="shared" si="2109"/>
        <v>0</v>
      </c>
      <c r="ED680" s="210">
        <f t="shared" si="2109"/>
        <v>0</v>
      </c>
      <c r="EE680" s="210">
        <f t="shared" si="2109"/>
        <v>0</v>
      </c>
      <c r="EF680" s="210">
        <f t="shared" si="2109"/>
        <v>0</v>
      </c>
      <c r="EG680" s="210">
        <f t="shared" si="2109"/>
        <v>0</v>
      </c>
      <c r="EH680" s="210">
        <f t="shared" si="2109"/>
        <v>0</v>
      </c>
      <c r="EI680" s="210">
        <f t="shared" si="2109"/>
        <v>0</v>
      </c>
      <c r="EJ680" s="210">
        <f t="shared" si="2109"/>
        <v>0</v>
      </c>
      <c r="EK680" s="210">
        <f t="shared" si="2109"/>
        <v>0</v>
      </c>
      <c r="EL680" s="210">
        <f t="shared" si="2109"/>
        <v>0</v>
      </c>
      <c r="EM680" s="210">
        <f t="shared" si="2034"/>
        <v>0</v>
      </c>
      <c r="EN680" s="210">
        <f t="shared" si="2034"/>
        <v>0</v>
      </c>
      <c r="EO680" s="210">
        <f t="shared" si="2034"/>
        <v>0</v>
      </c>
      <c r="EP680" s="210">
        <f t="shared" si="2034"/>
        <v>0</v>
      </c>
      <c r="EQ680" s="210">
        <f t="shared" si="2034"/>
        <v>0</v>
      </c>
      <c r="ES680" s="210">
        <f t="shared" si="2128"/>
        <v>0</v>
      </c>
      <c r="ET680" s="210">
        <f t="shared" si="2129"/>
        <v>0</v>
      </c>
      <c r="EU680" s="210">
        <f t="shared" si="2130"/>
        <v>0</v>
      </c>
      <c r="EV680" s="210">
        <f t="shared" si="2131"/>
        <v>0</v>
      </c>
      <c r="EW680" s="210">
        <f t="shared" si="2132"/>
        <v>0</v>
      </c>
      <c r="EX680" s="210">
        <f t="shared" si="2133"/>
        <v>0</v>
      </c>
      <c r="EY680" s="210">
        <f t="shared" si="2134"/>
        <v>0</v>
      </c>
      <c r="EZ680" s="210">
        <f t="shared" si="2135"/>
        <v>0</v>
      </c>
      <c r="FA680" s="210">
        <f t="shared" si="2136"/>
        <v>0</v>
      </c>
      <c r="FB680" s="210">
        <f t="shared" si="2137"/>
        <v>0</v>
      </c>
      <c r="FC680" s="210">
        <f t="shared" si="2138"/>
        <v>0</v>
      </c>
      <c r="FD680" s="210">
        <f t="shared" si="2139"/>
        <v>0</v>
      </c>
      <c r="FE680" s="210">
        <f t="shared" si="2140"/>
        <v>0</v>
      </c>
      <c r="FF680" s="210">
        <f t="shared" si="2141"/>
        <v>0</v>
      </c>
      <c r="FG680" s="210">
        <f t="shared" si="2142"/>
        <v>0</v>
      </c>
      <c r="FI680" s="211">
        <f t="shared" si="2079"/>
        <v>0</v>
      </c>
      <c r="FJ680" s="211">
        <f t="shared" si="2080"/>
        <v>0</v>
      </c>
      <c r="FK680" s="211">
        <f t="shared" si="2081"/>
        <v>0</v>
      </c>
      <c r="FL680" s="211">
        <f t="shared" si="2082"/>
        <v>0</v>
      </c>
      <c r="FM680" s="211">
        <f t="shared" si="2083"/>
        <v>0</v>
      </c>
      <c r="FN680" s="211">
        <f t="shared" si="2084"/>
        <v>0</v>
      </c>
      <c r="FO680" s="211">
        <f t="shared" si="2085"/>
        <v>0</v>
      </c>
      <c r="FP680" s="211">
        <f t="shared" si="2086"/>
        <v>0</v>
      </c>
      <c r="FQ680" s="211">
        <f t="shared" si="2087"/>
        <v>0</v>
      </c>
      <c r="FR680" s="211">
        <f t="shared" si="2088"/>
        <v>0</v>
      </c>
      <c r="FS680" s="211">
        <f t="shared" si="2089"/>
        <v>0</v>
      </c>
      <c r="FT680" s="211">
        <f t="shared" si="2090"/>
        <v>0</v>
      </c>
      <c r="FU680" s="211">
        <f t="shared" si="2091"/>
        <v>0</v>
      </c>
      <c r="FV680" s="211">
        <f t="shared" si="2092"/>
        <v>0</v>
      </c>
      <c r="FW680" s="211">
        <f t="shared" si="2093"/>
        <v>0</v>
      </c>
      <c r="FX680" s="211">
        <f t="shared" si="2094"/>
        <v>0</v>
      </c>
      <c r="FY680" s="211">
        <f t="shared" si="2095"/>
        <v>0</v>
      </c>
      <c r="FZ680" s="211">
        <f t="shared" si="2096"/>
        <v>0</v>
      </c>
      <c r="GA680" s="211">
        <f t="shared" si="2097"/>
        <v>0</v>
      </c>
      <c r="GB680" s="211">
        <f t="shared" si="2098"/>
        <v>0</v>
      </c>
      <c r="GC680" s="211">
        <f t="shared" si="2099"/>
        <v>0</v>
      </c>
      <c r="GD680" s="211">
        <f t="shared" si="2100"/>
        <v>0</v>
      </c>
      <c r="GE680" s="211">
        <f t="shared" si="2101"/>
        <v>0</v>
      </c>
      <c r="GF680" s="211">
        <f t="shared" si="2102"/>
        <v>0</v>
      </c>
      <c r="GG680" s="211">
        <f t="shared" si="2103"/>
        <v>0</v>
      </c>
      <c r="GH680" s="211">
        <f t="shared" si="2104"/>
        <v>0</v>
      </c>
      <c r="GI680" s="211">
        <f t="shared" si="2105"/>
        <v>0</v>
      </c>
      <c r="GJ680" s="211">
        <f t="shared" si="2106"/>
        <v>0</v>
      </c>
      <c r="GK680" s="211">
        <f t="shared" si="2107"/>
        <v>0</v>
      </c>
      <c r="GL680" s="211">
        <f t="shared" si="2108"/>
        <v>0</v>
      </c>
    </row>
    <row r="681" spans="1:194" ht="30">
      <c r="C681" s="25" t="s">
        <v>434</v>
      </c>
      <c r="D681" s="220">
        <v>6702</v>
      </c>
      <c r="E681" s="223">
        <v>19</v>
      </c>
      <c r="F681" s="223"/>
      <c r="G681" s="224">
        <f t="shared" si="2146"/>
        <v>0</v>
      </c>
      <c r="H681" s="224">
        <f t="shared" si="2147"/>
        <v>0</v>
      </c>
      <c r="I681" s="222"/>
      <c r="J681" s="222"/>
      <c r="K681" s="222"/>
      <c r="L681" s="222"/>
      <c r="M681" s="222"/>
      <c r="N681" s="222"/>
      <c r="O681" s="222"/>
      <c r="P681" s="222"/>
      <c r="Q681" s="224">
        <f t="shared" si="2148"/>
        <v>0</v>
      </c>
      <c r="R681" s="222"/>
      <c r="S681" s="222"/>
      <c r="T681" s="222"/>
      <c r="U681" s="222"/>
      <c r="V681" s="224">
        <f t="shared" si="2149"/>
        <v>0</v>
      </c>
      <c r="W681" s="222"/>
      <c r="X681" s="222"/>
      <c r="Y681" s="222"/>
      <c r="Z681" s="222"/>
      <c r="AA681" s="224">
        <f t="shared" si="2150"/>
        <v>0</v>
      </c>
      <c r="AB681" s="222"/>
      <c r="AC681" s="222"/>
      <c r="AD681" s="222"/>
      <c r="AE681" s="222"/>
      <c r="AF681" s="224">
        <f t="shared" si="2151"/>
        <v>0</v>
      </c>
      <c r="AG681" s="222"/>
      <c r="AH681" s="222"/>
      <c r="AI681" s="222"/>
      <c r="AJ681" s="222"/>
      <c r="AK681" s="224">
        <f t="shared" si="2152"/>
        <v>0</v>
      </c>
      <c r="AL681" s="224">
        <f t="shared" si="2153"/>
        <v>0</v>
      </c>
      <c r="AM681" s="222"/>
      <c r="AN681" s="222"/>
      <c r="AO681" s="222"/>
      <c r="AP681" s="222"/>
      <c r="AQ681" s="222"/>
      <c r="AR681" s="222"/>
      <c r="AS681" s="222"/>
      <c r="AT681" s="222"/>
      <c r="AU681" s="224">
        <f t="shared" si="2154"/>
        <v>0</v>
      </c>
      <c r="AV681" s="222"/>
      <c r="AW681" s="222"/>
      <c r="AX681" s="222"/>
      <c r="AY681" s="222"/>
      <c r="AZ681" s="224">
        <f t="shared" si="2155"/>
        <v>0</v>
      </c>
      <c r="BA681" s="222"/>
      <c r="BB681" s="222"/>
      <c r="BC681" s="222"/>
      <c r="BD681" s="222"/>
      <c r="BE681" s="224">
        <f t="shared" si="2156"/>
        <v>0</v>
      </c>
      <c r="BF681" s="222"/>
      <c r="BG681" s="222"/>
      <c r="BH681" s="222"/>
      <c r="BI681" s="222"/>
      <c r="BJ681" s="224">
        <f t="shared" si="2157"/>
        <v>0</v>
      </c>
      <c r="BK681" s="222"/>
      <c r="BL681" s="222"/>
      <c r="BM681" s="222"/>
      <c r="BN681" s="222"/>
      <c r="BO681" s="224">
        <f t="shared" si="2158"/>
        <v>0</v>
      </c>
      <c r="BP681" s="222"/>
      <c r="BQ681" s="222"/>
      <c r="BR681" s="222"/>
      <c r="BS681" s="222"/>
      <c r="BT681" s="224">
        <f t="shared" si="2159"/>
        <v>0</v>
      </c>
      <c r="BU681" s="222"/>
      <c r="BV681" s="222"/>
      <c r="BW681" s="222"/>
      <c r="BX681" s="222"/>
      <c r="BY681" s="224">
        <f t="shared" si="2160"/>
        <v>0</v>
      </c>
      <c r="BZ681" s="222"/>
      <c r="CA681" s="222"/>
      <c r="CB681" s="222"/>
      <c r="CC681" s="222"/>
      <c r="CD681" s="224">
        <f t="shared" si="2161"/>
        <v>0</v>
      </c>
      <c r="CE681" s="222"/>
      <c r="CF681" s="222"/>
      <c r="CG681" s="222"/>
      <c r="CH681" s="222"/>
      <c r="CI681" s="224">
        <f t="shared" si="2162"/>
        <v>0</v>
      </c>
      <c r="CJ681" s="222"/>
      <c r="CK681" s="222"/>
      <c r="CL681" s="222"/>
      <c r="CM681" s="222"/>
      <c r="CN681" s="224">
        <f t="shared" si="2163"/>
        <v>0</v>
      </c>
      <c r="CO681" s="222"/>
      <c r="CP681" s="222"/>
      <c r="CQ681" s="222"/>
      <c r="CR681" s="222"/>
      <c r="CS681" s="209">
        <f t="shared" si="2143"/>
        <v>0</v>
      </c>
      <c r="CT681" s="205"/>
      <c r="CU681" s="210">
        <f t="shared" si="1961"/>
        <v>0</v>
      </c>
      <c r="CV681" s="210">
        <f t="shared" si="1961"/>
        <v>0</v>
      </c>
      <c r="CW681" s="210">
        <f t="shared" si="2114"/>
        <v>0</v>
      </c>
      <c r="CX681" s="210">
        <f t="shared" si="2115"/>
        <v>0</v>
      </c>
      <c r="CY681" s="210">
        <f t="shared" si="2116"/>
        <v>0</v>
      </c>
      <c r="CZ681" s="210">
        <f t="shared" si="2117"/>
        <v>0</v>
      </c>
      <c r="DA681" s="210">
        <f t="shared" si="1962"/>
        <v>0</v>
      </c>
      <c r="DB681" s="210">
        <f t="shared" si="1962"/>
        <v>0</v>
      </c>
      <c r="DC681" s="210">
        <f t="shared" si="2118"/>
        <v>0</v>
      </c>
      <c r="DD681" s="210">
        <f t="shared" si="2119"/>
        <v>0</v>
      </c>
      <c r="DE681" s="210">
        <f t="shared" si="2120"/>
        <v>0</v>
      </c>
      <c r="DF681" s="210">
        <f t="shared" si="2121"/>
        <v>0</v>
      </c>
      <c r="DG681" s="210">
        <f t="shared" si="2122"/>
        <v>0</v>
      </c>
      <c r="DH681" s="210">
        <f t="shared" si="2123"/>
        <v>0</v>
      </c>
      <c r="DI681" s="210">
        <f t="shared" si="2124"/>
        <v>0</v>
      </c>
      <c r="DJ681" s="210">
        <f t="shared" si="2125"/>
        <v>0</v>
      </c>
      <c r="DK681" s="210">
        <f t="shared" si="2126"/>
        <v>0</v>
      </c>
      <c r="DL681" s="210">
        <f t="shared" si="2127"/>
        <v>0</v>
      </c>
      <c r="DN681" s="210">
        <f t="shared" si="2111"/>
        <v>0</v>
      </c>
      <c r="DO681" s="210">
        <f t="shared" si="2112"/>
        <v>0</v>
      </c>
      <c r="DP681" s="210">
        <f t="shared" si="2113"/>
        <v>0</v>
      </c>
      <c r="DQ681" s="210">
        <f t="shared" si="2110"/>
        <v>0</v>
      </c>
      <c r="DR681" s="210">
        <f t="shared" si="2110"/>
        <v>0</v>
      </c>
      <c r="DS681" s="210">
        <f t="shared" si="2110"/>
        <v>0</v>
      </c>
      <c r="DT681" s="210">
        <f t="shared" si="2110"/>
        <v>0</v>
      </c>
      <c r="DU681" s="210">
        <f t="shared" si="2110"/>
        <v>0</v>
      </c>
      <c r="DV681" s="210">
        <f t="shared" si="2110"/>
        <v>0</v>
      </c>
      <c r="DW681" s="210">
        <f t="shared" si="2110"/>
        <v>0</v>
      </c>
      <c r="DX681" s="210">
        <f t="shared" si="2110"/>
        <v>0</v>
      </c>
      <c r="DY681" s="210">
        <f t="shared" si="2110"/>
        <v>0</v>
      </c>
      <c r="DZ681" s="210">
        <f t="shared" si="2109"/>
        <v>0</v>
      </c>
      <c r="EA681" s="210">
        <f t="shared" si="2109"/>
        <v>0</v>
      </c>
      <c r="EB681" s="210">
        <f t="shared" si="2109"/>
        <v>0</v>
      </c>
      <c r="EC681" s="210">
        <f t="shared" si="2109"/>
        <v>0</v>
      </c>
      <c r="ED681" s="210">
        <f t="shared" si="2109"/>
        <v>0</v>
      </c>
      <c r="EE681" s="210">
        <f t="shared" si="2109"/>
        <v>0</v>
      </c>
      <c r="EF681" s="210">
        <f t="shared" si="2109"/>
        <v>0</v>
      </c>
      <c r="EG681" s="210">
        <f t="shared" si="2109"/>
        <v>0</v>
      </c>
      <c r="EH681" s="210">
        <f t="shared" si="2109"/>
        <v>0</v>
      </c>
      <c r="EI681" s="210">
        <f t="shared" si="2109"/>
        <v>0</v>
      </c>
      <c r="EJ681" s="210">
        <f t="shared" si="2109"/>
        <v>0</v>
      </c>
      <c r="EK681" s="210">
        <f t="shared" si="2109"/>
        <v>0</v>
      </c>
      <c r="EL681" s="210">
        <f t="shared" si="2109"/>
        <v>0</v>
      </c>
      <c r="EM681" s="210">
        <f t="shared" si="2034"/>
        <v>0</v>
      </c>
      <c r="EN681" s="210">
        <f t="shared" si="2034"/>
        <v>0</v>
      </c>
      <c r="EO681" s="210">
        <f t="shared" si="2034"/>
        <v>0</v>
      </c>
      <c r="EP681" s="210">
        <f t="shared" si="2034"/>
        <v>0</v>
      </c>
      <c r="EQ681" s="210">
        <f t="shared" si="2034"/>
        <v>0</v>
      </c>
      <c r="ES681" s="210">
        <f t="shared" si="2128"/>
        <v>0</v>
      </c>
      <c r="ET681" s="210">
        <f t="shared" si="2129"/>
        <v>0</v>
      </c>
      <c r="EU681" s="210">
        <f t="shared" si="2130"/>
        <v>0</v>
      </c>
      <c r="EV681" s="210">
        <f t="shared" si="2131"/>
        <v>0</v>
      </c>
      <c r="EW681" s="210">
        <f t="shared" si="2132"/>
        <v>0</v>
      </c>
      <c r="EX681" s="210">
        <f t="shared" si="2133"/>
        <v>0</v>
      </c>
      <c r="EY681" s="210">
        <f t="shared" si="2134"/>
        <v>0</v>
      </c>
      <c r="EZ681" s="210">
        <f t="shared" si="2135"/>
        <v>0</v>
      </c>
      <c r="FA681" s="210">
        <f t="shared" si="2136"/>
        <v>0</v>
      </c>
      <c r="FB681" s="210">
        <f t="shared" si="2137"/>
        <v>0</v>
      </c>
      <c r="FC681" s="210">
        <f t="shared" si="2138"/>
        <v>0</v>
      </c>
      <c r="FD681" s="210">
        <f t="shared" si="2139"/>
        <v>0</v>
      </c>
      <c r="FE681" s="210">
        <f t="shared" si="2140"/>
        <v>0</v>
      </c>
      <c r="FF681" s="210">
        <f t="shared" si="2141"/>
        <v>0</v>
      </c>
      <c r="FG681" s="210">
        <f t="shared" si="2142"/>
        <v>0</v>
      </c>
      <c r="FI681" s="211">
        <f t="shared" si="2079"/>
        <v>0</v>
      </c>
      <c r="FJ681" s="211">
        <f t="shared" si="2080"/>
        <v>0</v>
      </c>
      <c r="FK681" s="211">
        <f t="shared" si="2081"/>
        <v>0</v>
      </c>
      <c r="FL681" s="211">
        <f t="shared" si="2082"/>
        <v>0</v>
      </c>
      <c r="FM681" s="211">
        <f t="shared" si="2083"/>
        <v>0</v>
      </c>
      <c r="FN681" s="211">
        <f t="shared" si="2084"/>
        <v>0</v>
      </c>
      <c r="FO681" s="211">
        <f t="shared" si="2085"/>
        <v>0</v>
      </c>
      <c r="FP681" s="211">
        <f t="shared" si="2086"/>
        <v>0</v>
      </c>
      <c r="FQ681" s="211">
        <f t="shared" si="2087"/>
        <v>0</v>
      </c>
      <c r="FR681" s="211">
        <f t="shared" si="2088"/>
        <v>0</v>
      </c>
      <c r="FS681" s="211">
        <f t="shared" si="2089"/>
        <v>0</v>
      </c>
      <c r="FT681" s="211">
        <f t="shared" si="2090"/>
        <v>0</v>
      </c>
      <c r="FU681" s="211">
        <f t="shared" si="2091"/>
        <v>0</v>
      </c>
      <c r="FV681" s="211">
        <f t="shared" si="2092"/>
        <v>0</v>
      </c>
      <c r="FW681" s="211">
        <f t="shared" si="2093"/>
        <v>0</v>
      </c>
      <c r="FX681" s="211">
        <f t="shared" si="2094"/>
        <v>0</v>
      </c>
      <c r="FY681" s="211">
        <f t="shared" si="2095"/>
        <v>0</v>
      </c>
      <c r="FZ681" s="211">
        <f t="shared" si="2096"/>
        <v>0</v>
      </c>
      <c r="GA681" s="211">
        <f t="shared" si="2097"/>
        <v>0</v>
      </c>
      <c r="GB681" s="211">
        <f t="shared" si="2098"/>
        <v>0</v>
      </c>
      <c r="GC681" s="211">
        <f t="shared" si="2099"/>
        <v>0</v>
      </c>
      <c r="GD681" s="211">
        <f t="shared" si="2100"/>
        <v>0</v>
      </c>
      <c r="GE681" s="211">
        <f t="shared" si="2101"/>
        <v>0</v>
      </c>
      <c r="GF681" s="211">
        <f t="shared" si="2102"/>
        <v>0</v>
      </c>
      <c r="GG681" s="211">
        <f t="shared" si="2103"/>
        <v>0</v>
      </c>
      <c r="GH681" s="211">
        <f t="shared" si="2104"/>
        <v>0</v>
      </c>
      <c r="GI681" s="211">
        <f t="shared" si="2105"/>
        <v>0</v>
      </c>
      <c r="GJ681" s="211">
        <f t="shared" si="2106"/>
        <v>0</v>
      </c>
      <c r="GK681" s="211">
        <f t="shared" si="2107"/>
        <v>0</v>
      </c>
      <c r="GL681" s="211">
        <f t="shared" si="2108"/>
        <v>0</v>
      </c>
    </row>
    <row r="682" spans="1:194" ht="75">
      <c r="B682" s="135"/>
      <c r="C682" s="25" t="s">
        <v>435</v>
      </c>
      <c r="D682" s="220">
        <v>6703</v>
      </c>
      <c r="E682" s="223">
        <v>3</v>
      </c>
      <c r="F682" s="223"/>
      <c r="G682" s="224">
        <f t="shared" si="2146"/>
        <v>5973.3</v>
      </c>
      <c r="H682" s="224">
        <f t="shared" si="2147"/>
        <v>5881</v>
      </c>
      <c r="I682" s="222"/>
      <c r="J682" s="222"/>
      <c r="K682" s="222"/>
      <c r="L682" s="222"/>
      <c r="M682" s="222"/>
      <c r="N682" s="222"/>
      <c r="O682" s="222">
        <v>5973.3</v>
      </c>
      <c r="P682" s="222">
        <v>5881</v>
      </c>
      <c r="Q682" s="224">
        <f t="shared" si="2148"/>
        <v>6057.5</v>
      </c>
      <c r="R682" s="222"/>
      <c r="S682" s="222"/>
      <c r="T682" s="222"/>
      <c r="U682" s="222">
        <v>6057.5</v>
      </c>
      <c r="V682" s="224">
        <f t="shared" si="2149"/>
        <v>6057.54</v>
      </c>
      <c r="W682" s="222"/>
      <c r="X682" s="222"/>
      <c r="Y682" s="222"/>
      <c r="Z682" s="222">
        <v>6057.54</v>
      </c>
      <c r="AA682" s="224">
        <f t="shared" si="2150"/>
        <v>6057.5</v>
      </c>
      <c r="AB682" s="222"/>
      <c r="AC682" s="222"/>
      <c r="AD682" s="222"/>
      <c r="AE682" s="222">
        <v>6057.5</v>
      </c>
      <c r="AF682" s="224">
        <f t="shared" si="2151"/>
        <v>6057.5</v>
      </c>
      <c r="AG682" s="222"/>
      <c r="AH682" s="222"/>
      <c r="AI682" s="222"/>
      <c r="AJ682" s="222">
        <v>6057.5</v>
      </c>
      <c r="AK682" s="224">
        <f t="shared" si="2152"/>
        <v>5973.3</v>
      </c>
      <c r="AL682" s="224">
        <f t="shared" si="2153"/>
        <v>5881</v>
      </c>
      <c r="AM682" s="222"/>
      <c r="AN682" s="222"/>
      <c r="AO682" s="222"/>
      <c r="AP682" s="222"/>
      <c r="AQ682" s="222"/>
      <c r="AR682" s="222"/>
      <c r="AS682" s="222">
        <v>5973.3</v>
      </c>
      <c r="AT682" s="222">
        <v>5881</v>
      </c>
      <c r="AU682" s="224">
        <f t="shared" si="2154"/>
        <v>6057.5</v>
      </c>
      <c r="AV682" s="222"/>
      <c r="AW682" s="222"/>
      <c r="AX682" s="222"/>
      <c r="AY682" s="222">
        <v>6057.5</v>
      </c>
      <c r="AZ682" s="224">
        <f t="shared" si="2155"/>
        <v>0</v>
      </c>
      <c r="BA682" s="222"/>
      <c r="BB682" s="222"/>
      <c r="BC682" s="222"/>
      <c r="BD682" s="222"/>
      <c r="BE682" s="224">
        <f t="shared" si="2156"/>
        <v>0</v>
      </c>
      <c r="BF682" s="222"/>
      <c r="BG682" s="222"/>
      <c r="BH682" s="222"/>
      <c r="BI682" s="222"/>
      <c r="BJ682" s="224">
        <f t="shared" si="2157"/>
        <v>0</v>
      </c>
      <c r="BK682" s="222"/>
      <c r="BL682" s="222"/>
      <c r="BM682" s="222"/>
      <c r="BN682" s="222"/>
      <c r="BO682" s="224">
        <f t="shared" si="2158"/>
        <v>5973.3</v>
      </c>
      <c r="BP682" s="222"/>
      <c r="BQ682" s="222"/>
      <c r="BR682" s="222"/>
      <c r="BS682" s="222">
        <v>5973.3</v>
      </c>
      <c r="BT682" s="224">
        <f t="shared" si="2159"/>
        <v>6057.5</v>
      </c>
      <c r="BU682" s="222">
        <f>R682</f>
        <v>0</v>
      </c>
      <c r="BV682" s="222">
        <f t="shared" ref="BV682:BX682" si="2164">S682</f>
        <v>0</v>
      </c>
      <c r="BW682" s="222">
        <f t="shared" si="2164"/>
        <v>0</v>
      </c>
      <c r="BX682" s="222">
        <f t="shared" si="2164"/>
        <v>6057.5</v>
      </c>
      <c r="BY682" s="224">
        <f t="shared" si="2160"/>
        <v>6057.54</v>
      </c>
      <c r="BZ682" s="222">
        <f>W682</f>
        <v>0</v>
      </c>
      <c r="CA682" s="222">
        <f t="shared" ref="CA682:CC682" si="2165">X682</f>
        <v>0</v>
      </c>
      <c r="CB682" s="222">
        <f t="shared" si="2165"/>
        <v>0</v>
      </c>
      <c r="CC682" s="222">
        <f t="shared" si="2165"/>
        <v>6057.54</v>
      </c>
      <c r="CD682" s="224">
        <f t="shared" si="2161"/>
        <v>5973.3</v>
      </c>
      <c r="CE682" s="222">
        <f>AM682</f>
        <v>0</v>
      </c>
      <c r="CF682" s="222">
        <f>AO682</f>
        <v>0</v>
      </c>
      <c r="CG682" s="222">
        <f>AQ682</f>
        <v>0</v>
      </c>
      <c r="CH682" s="222">
        <f>AS682</f>
        <v>5973.3</v>
      </c>
      <c r="CI682" s="224">
        <f t="shared" si="2162"/>
        <v>6057.5</v>
      </c>
      <c r="CJ682" s="222">
        <f>AV682</f>
        <v>0</v>
      </c>
      <c r="CK682" s="222">
        <f t="shared" ref="CK682:CM682" si="2166">AW682</f>
        <v>0</v>
      </c>
      <c r="CL682" s="222">
        <f t="shared" si="2166"/>
        <v>0</v>
      </c>
      <c r="CM682" s="222">
        <f t="shared" si="2166"/>
        <v>6057.5</v>
      </c>
      <c r="CN682" s="224">
        <f t="shared" si="2163"/>
        <v>0</v>
      </c>
      <c r="CO682" s="222">
        <f>BA682</f>
        <v>0</v>
      </c>
      <c r="CP682" s="222">
        <f t="shared" ref="CP682:CR682" si="2167">BB682</f>
        <v>0</v>
      </c>
      <c r="CQ682" s="222">
        <f t="shared" si="2167"/>
        <v>0</v>
      </c>
      <c r="CR682" s="222">
        <f t="shared" si="2167"/>
        <v>0</v>
      </c>
      <c r="CS682" s="209">
        <f t="shared" si="2143"/>
        <v>168230.56</v>
      </c>
      <c r="CT682" s="205"/>
      <c r="CU682" s="210">
        <f t="shared" si="1961"/>
        <v>0</v>
      </c>
      <c r="CV682" s="210">
        <f t="shared" si="1961"/>
        <v>0</v>
      </c>
      <c r="CW682" s="210">
        <f t="shared" si="2114"/>
        <v>0</v>
      </c>
      <c r="CX682" s="210">
        <f t="shared" si="2115"/>
        <v>0</v>
      </c>
      <c r="CY682" s="210">
        <f t="shared" si="2116"/>
        <v>0</v>
      </c>
      <c r="CZ682" s="210">
        <f t="shared" si="2117"/>
        <v>0</v>
      </c>
      <c r="DA682" s="210">
        <f t="shared" si="1962"/>
        <v>0</v>
      </c>
      <c r="DB682" s="210">
        <f t="shared" si="1962"/>
        <v>0</v>
      </c>
      <c r="DC682" s="210">
        <f t="shared" si="2118"/>
        <v>0</v>
      </c>
      <c r="DD682" s="210">
        <f t="shared" si="2119"/>
        <v>0</v>
      </c>
      <c r="DE682" s="210">
        <f t="shared" si="2120"/>
        <v>0</v>
      </c>
      <c r="DF682" s="210">
        <f t="shared" si="2121"/>
        <v>0</v>
      </c>
      <c r="DG682" s="210">
        <f t="shared" si="2122"/>
        <v>0</v>
      </c>
      <c r="DH682" s="210">
        <f t="shared" si="2123"/>
        <v>0</v>
      </c>
      <c r="DI682" s="210">
        <f t="shared" si="2124"/>
        <v>0</v>
      </c>
      <c r="DJ682" s="210">
        <f t="shared" si="2125"/>
        <v>0</v>
      </c>
      <c r="DK682" s="210">
        <f t="shared" si="2126"/>
        <v>0</v>
      </c>
      <c r="DL682" s="210">
        <f t="shared" si="2127"/>
        <v>0</v>
      </c>
      <c r="DN682" s="210">
        <f t="shared" si="2111"/>
        <v>0</v>
      </c>
      <c r="DO682" s="210">
        <f t="shared" si="2112"/>
        <v>0</v>
      </c>
      <c r="DP682" s="210">
        <f t="shared" si="2113"/>
        <v>0</v>
      </c>
      <c r="DQ682" s="210">
        <f t="shared" si="2110"/>
        <v>0</v>
      </c>
      <c r="DR682" s="210">
        <f t="shared" si="2110"/>
        <v>0</v>
      </c>
      <c r="DS682" s="210">
        <f t="shared" si="2110"/>
        <v>0</v>
      </c>
      <c r="DT682" s="210">
        <f t="shared" si="2110"/>
        <v>0</v>
      </c>
      <c r="DU682" s="210">
        <f t="shared" si="2110"/>
        <v>0</v>
      </c>
      <c r="DV682" s="210">
        <f t="shared" si="2110"/>
        <v>0</v>
      </c>
      <c r="DW682" s="210">
        <f t="shared" si="2110"/>
        <v>0</v>
      </c>
      <c r="DX682" s="210">
        <f t="shared" si="2110"/>
        <v>0</v>
      </c>
      <c r="DY682" s="210">
        <f t="shared" si="2110"/>
        <v>0</v>
      </c>
      <c r="DZ682" s="210">
        <f t="shared" si="2109"/>
        <v>0</v>
      </c>
      <c r="EA682" s="210">
        <f t="shared" si="2109"/>
        <v>0</v>
      </c>
      <c r="EB682" s="210">
        <f t="shared" si="2109"/>
        <v>0</v>
      </c>
      <c r="EC682" s="210">
        <f t="shared" si="2109"/>
        <v>0</v>
      </c>
      <c r="ED682" s="210">
        <f t="shared" si="2109"/>
        <v>0</v>
      </c>
      <c r="EE682" s="210">
        <f t="shared" si="2109"/>
        <v>0</v>
      </c>
      <c r="EF682" s="210">
        <f t="shared" si="2109"/>
        <v>0</v>
      </c>
      <c r="EG682" s="210">
        <f t="shared" si="2109"/>
        <v>0</v>
      </c>
      <c r="EH682" s="210">
        <f t="shared" si="2109"/>
        <v>0</v>
      </c>
      <c r="EI682" s="210">
        <f t="shared" si="2109"/>
        <v>0</v>
      </c>
      <c r="EJ682" s="210">
        <f t="shared" si="2109"/>
        <v>0</v>
      </c>
      <c r="EK682" s="210">
        <f t="shared" si="2109"/>
        <v>0</v>
      </c>
      <c r="EL682" s="210">
        <f t="shared" si="2109"/>
        <v>0</v>
      </c>
      <c r="EM682" s="210">
        <f t="shared" si="2034"/>
        <v>0</v>
      </c>
      <c r="EN682" s="210">
        <f t="shared" si="2034"/>
        <v>0</v>
      </c>
      <c r="EO682" s="210">
        <f t="shared" si="2034"/>
        <v>0</v>
      </c>
      <c r="EP682" s="210">
        <f t="shared" si="2034"/>
        <v>0</v>
      </c>
      <c r="EQ682" s="210">
        <f t="shared" si="2034"/>
        <v>0</v>
      </c>
      <c r="ES682" s="210">
        <f t="shared" si="2128"/>
        <v>0</v>
      </c>
      <c r="ET682" s="210">
        <f t="shared" si="2129"/>
        <v>0</v>
      </c>
      <c r="EU682" s="210">
        <f t="shared" si="2130"/>
        <v>0</v>
      </c>
      <c r="EV682" s="210">
        <f t="shared" si="2131"/>
        <v>0</v>
      </c>
      <c r="EW682" s="210">
        <f t="shared" si="2132"/>
        <v>0</v>
      </c>
      <c r="EX682" s="210">
        <f t="shared" si="2133"/>
        <v>0</v>
      </c>
      <c r="EY682" s="210">
        <f t="shared" si="2134"/>
        <v>0</v>
      </c>
      <c r="EZ682" s="210">
        <f t="shared" si="2135"/>
        <v>0</v>
      </c>
      <c r="FA682" s="210">
        <f t="shared" si="2136"/>
        <v>0</v>
      </c>
      <c r="FB682" s="210">
        <f t="shared" si="2137"/>
        <v>0</v>
      </c>
      <c r="FC682" s="210">
        <f t="shared" si="2138"/>
        <v>0</v>
      </c>
      <c r="FD682" s="210">
        <f t="shared" si="2139"/>
        <v>0</v>
      </c>
      <c r="FE682" s="210">
        <f t="shared" si="2140"/>
        <v>0</v>
      </c>
      <c r="FF682" s="210">
        <f t="shared" si="2141"/>
        <v>0</v>
      </c>
      <c r="FG682" s="210">
        <f t="shared" si="2142"/>
        <v>0</v>
      </c>
      <c r="FI682" s="211">
        <f t="shared" si="2079"/>
        <v>0</v>
      </c>
      <c r="FJ682" s="211">
        <f t="shared" si="2080"/>
        <v>0</v>
      </c>
      <c r="FK682" s="211">
        <f t="shared" si="2081"/>
        <v>0</v>
      </c>
      <c r="FL682" s="211">
        <f t="shared" si="2082"/>
        <v>0</v>
      </c>
      <c r="FM682" s="211">
        <f t="shared" si="2083"/>
        <v>0</v>
      </c>
      <c r="FN682" s="211">
        <f t="shared" si="2084"/>
        <v>0</v>
      </c>
      <c r="FO682" s="211">
        <f t="shared" si="2085"/>
        <v>0</v>
      </c>
      <c r="FP682" s="211">
        <f t="shared" si="2086"/>
        <v>0</v>
      </c>
      <c r="FQ682" s="211">
        <f t="shared" si="2087"/>
        <v>0</v>
      </c>
      <c r="FR682" s="211">
        <f t="shared" si="2088"/>
        <v>0</v>
      </c>
      <c r="FS682" s="211">
        <f t="shared" si="2089"/>
        <v>0</v>
      </c>
      <c r="FT682" s="211">
        <f t="shared" si="2090"/>
        <v>0</v>
      </c>
      <c r="FU682" s="211">
        <f t="shared" si="2091"/>
        <v>0</v>
      </c>
      <c r="FV682" s="211">
        <f t="shared" si="2092"/>
        <v>0</v>
      </c>
      <c r="FW682" s="211">
        <f t="shared" si="2093"/>
        <v>0</v>
      </c>
      <c r="FX682" s="211">
        <f t="shared" si="2094"/>
        <v>0</v>
      </c>
      <c r="FY682" s="211">
        <f t="shared" si="2095"/>
        <v>0</v>
      </c>
      <c r="FZ682" s="211">
        <f t="shared" si="2096"/>
        <v>0</v>
      </c>
      <c r="GA682" s="211">
        <f t="shared" si="2097"/>
        <v>0</v>
      </c>
      <c r="GB682" s="211">
        <f t="shared" si="2098"/>
        <v>0</v>
      </c>
      <c r="GC682" s="211">
        <f t="shared" si="2099"/>
        <v>0</v>
      </c>
      <c r="GD682" s="211">
        <f t="shared" si="2100"/>
        <v>0</v>
      </c>
      <c r="GE682" s="211">
        <f t="shared" si="2101"/>
        <v>0</v>
      </c>
      <c r="GF682" s="211">
        <f t="shared" si="2102"/>
        <v>0</v>
      </c>
      <c r="GG682" s="211">
        <f t="shared" si="2103"/>
        <v>0</v>
      </c>
      <c r="GH682" s="211">
        <f t="shared" si="2104"/>
        <v>0</v>
      </c>
      <c r="GI682" s="211">
        <f t="shared" si="2105"/>
        <v>0</v>
      </c>
      <c r="GJ682" s="211">
        <f t="shared" si="2106"/>
        <v>0</v>
      </c>
      <c r="GK682" s="211">
        <f t="shared" si="2107"/>
        <v>0</v>
      </c>
      <c r="GL682" s="211">
        <f t="shared" si="2108"/>
        <v>0</v>
      </c>
    </row>
    <row r="683" spans="1:194" ht="30">
      <c r="C683" s="53" t="s">
        <v>716</v>
      </c>
      <c r="D683" s="220">
        <v>6704</v>
      </c>
      <c r="E683" s="223">
        <v>4</v>
      </c>
      <c r="F683" s="223"/>
      <c r="G683" s="224">
        <f t="shared" si="2146"/>
        <v>0</v>
      </c>
      <c r="H683" s="224">
        <f t="shared" si="2147"/>
        <v>0</v>
      </c>
      <c r="I683" s="222"/>
      <c r="J683" s="222"/>
      <c r="K683" s="222"/>
      <c r="L683" s="222"/>
      <c r="M683" s="222"/>
      <c r="N683" s="222"/>
      <c r="O683" s="222"/>
      <c r="P683" s="222"/>
      <c r="Q683" s="224">
        <f t="shared" si="2148"/>
        <v>0</v>
      </c>
      <c r="R683" s="222"/>
      <c r="S683" s="222"/>
      <c r="T683" s="222"/>
      <c r="U683" s="222"/>
      <c r="V683" s="224">
        <f t="shared" si="2149"/>
        <v>0</v>
      </c>
      <c r="W683" s="222"/>
      <c r="X683" s="222"/>
      <c r="Y683" s="222"/>
      <c r="Z683" s="222"/>
      <c r="AA683" s="224">
        <f t="shared" si="2150"/>
        <v>0</v>
      </c>
      <c r="AB683" s="222"/>
      <c r="AC683" s="222"/>
      <c r="AD683" s="222"/>
      <c r="AE683" s="222"/>
      <c r="AF683" s="224">
        <f t="shared" si="2151"/>
        <v>0</v>
      </c>
      <c r="AG683" s="222"/>
      <c r="AH683" s="222"/>
      <c r="AI683" s="222"/>
      <c r="AJ683" s="222"/>
      <c r="AK683" s="224">
        <f t="shared" si="2152"/>
        <v>0</v>
      </c>
      <c r="AL683" s="224">
        <f t="shared" si="2153"/>
        <v>0</v>
      </c>
      <c r="AM683" s="222"/>
      <c r="AN683" s="222"/>
      <c r="AO683" s="222"/>
      <c r="AP683" s="222"/>
      <c r="AQ683" s="222"/>
      <c r="AR683" s="222"/>
      <c r="AS683" s="222"/>
      <c r="AT683" s="222"/>
      <c r="AU683" s="224">
        <f t="shared" si="2154"/>
        <v>0</v>
      </c>
      <c r="AV683" s="222"/>
      <c r="AW683" s="222"/>
      <c r="AX683" s="222"/>
      <c r="AY683" s="222"/>
      <c r="AZ683" s="224">
        <f t="shared" si="2155"/>
        <v>0</v>
      </c>
      <c r="BA683" s="222"/>
      <c r="BB683" s="222"/>
      <c r="BC683" s="222"/>
      <c r="BD683" s="222"/>
      <c r="BE683" s="224">
        <f t="shared" si="2156"/>
        <v>0</v>
      </c>
      <c r="BF683" s="222"/>
      <c r="BG683" s="222"/>
      <c r="BH683" s="222"/>
      <c r="BI683" s="222"/>
      <c r="BJ683" s="224">
        <f t="shared" si="2157"/>
        <v>0</v>
      </c>
      <c r="BK683" s="222"/>
      <c r="BL683" s="222"/>
      <c r="BM683" s="222"/>
      <c r="BN683" s="222"/>
      <c r="BO683" s="224">
        <f t="shared" si="2158"/>
        <v>0</v>
      </c>
      <c r="BP683" s="222"/>
      <c r="BQ683" s="222"/>
      <c r="BR683" s="222"/>
      <c r="BS683" s="222"/>
      <c r="BT683" s="224">
        <f t="shared" si="2159"/>
        <v>0</v>
      </c>
      <c r="BU683" s="222">
        <f t="shared" ref="BU683:BU746" si="2168">R683</f>
        <v>0</v>
      </c>
      <c r="BV683" s="222">
        <f t="shared" ref="BV683:BV746" si="2169">S683</f>
        <v>0</v>
      </c>
      <c r="BW683" s="222">
        <f t="shared" ref="BW683:BW746" si="2170">T683</f>
        <v>0</v>
      </c>
      <c r="BX683" s="222">
        <f t="shared" ref="BX683:BX746" si="2171">U683</f>
        <v>0</v>
      </c>
      <c r="BY683" s="224">
        <f t="shared" si="2160"/>
        <v>0</v>
      </c>
      <c r="BZ683" s="222">
        <f t="shared" ref="BZ683:BZ746" si="2172">W683</f>
        <v>0</v>
      </c>
      <c r="CA683" s="222">
        <f t="shared" ref="CA683:CA746" si="2173">X683</f>
        <v>0</v>
      </c>
      <c r="CB683" s="222">
        <f t="shared" ref="CB683:CB746" si="2174">Y683</f>
        <v>0</v>
      </c>
      <c r="CC683" s="222">
        <f t="shared" ref="CC683:CC746" si="2175">Z683</f>
        <v>0</v>
      </c>
      <c r="CD683" s="224">
        <f t="shared" si="2161"/>
        <v>0</v>
      </c>
      <c r="CE683" s="222">
        <f t="shared" ref="CE683:CE746" si="2176">AM683</f>
        <v>0</v>
      </c>
      <c r="CF683" s="222">
        <f t="shared" ref="CF683:CF746" si="2177">AO683</f>
        <v>0</v>
      </c>
      <c r="CG683" s="222">
        <f t="shared" ref="CG683:CG746" si="2178">AQ683</f>
        <v>0</v>
      </c>
      <c r="CH683" s="222">
        <f t="shared" ref="CH683:CH746" si="2179">AS683</f>
        <v>0</v>
      </c>
      <c r="CI683" s="224">
        <f t="shared" si="2162"/>
        <v>0</v>
      </c>
      <c r="CJ683" s="222">
        <f t="shared" ref="CJ683:CJ746" si="2180">AV683</f>
        <v>0</v>
      </c>
      <c r="CK683" s="222">
        <f t="shared" ref="CK683:CK746" si="2181">AW683</f>
        <v>0</v>
      </c>
      <c r="CL683" s="222">
        <f t="shared" ref="CL683:CL746" si="2182">AX683</f>
        <v>0</v>
      </c>
      <c r="CM683" s="222">
        <f t="shared" ref="CM683:CM746" si="2183">AY683</f>
        <v>0</v>
      </c>
      <c r="CN683" s="224">
        <f t="shared" si="2163"/>
        <v>0</v>
      </c>
      <c r="CO683" s="222">
        <f t="shared" ref="CO683:CO746" si="2184">BA683</f>
        <v>0</v>
      </c>
      <c r="CP683" s="222">
        <f t="shared" ref="CP683:CP746" si="2185">BB683</f>
        <v>0</v>
      </c>
      <c r="CQ683" s="222">
        <f t="shared" ref="CQ683:CQ746" si="2186">BC683</f>
        <v>0</v>
      </c>
      <c r="CR683" s="222">
        <f t="shared" ref="CR683:CR746" si="2187">BD683</f>
        <v>0</v>
      </c>
      <c r="CS683" s="209">
        <f t="shared" si="2143"/>
        <v>0</v>
      </c>
      <c r="CT683" s="205"/>
      <c r="CU683" s="210">
        <f t="shared" ref="CU683:CV746" si="2188">+G683-I683-K683-M683-O683</f>
        <v>0</v>
      </c>
      <c r="CV683" s="210">
        <f t="shared" si="2188"/>
        <v>0</v>
      </c>
      <c r="CW683" s="210">
        <f t="shared" si="2114"/>
        <v>0</v>
      </c>
      <c r="CX683" s="210">
        <f t="shared" si="2115"/>
        <v>0</v>
      </c>
      <c r="CY683" s="210">
        <f t="shared" si="2116"/>
        <v>0</v>
      </c>
      <c r="CZ683" s="210">
        <f t="shared" si="2117"/>
        <v>0</v>
      </c>
      <c r="DA683" s="210">
        <f t="shared" ref="DA683:DB746" si="2189">+AK683-AM683-AO683-AQ683-AS683</f>
        <v>0</v>
      </c>
      <c r="DB683" s="210">
        <f t="shared" si="2189"/>
        <v>0</v>
      </c>
      <c r="DC683" s="210">
        <f t="shared" si="2118"/>
        <v>0</v>
      </c>
      <c r="DD683" s="210">
        <f t="shared" si="2119"/>
        <v>0</v>
      </c>
      <c r="DE683" s="210">
        <f t="shared" si="2120"/>
        <v>0</v>
      </c>
      <c r="DF683" s="210">
        <f t="shared" si="2121"/>
        <v>0</v>
      </c>
      <c r="DG683" s="210">
        <f t="shared" si="2122"/>
        <v>0</v>
      </c>
      <c r="DH683" s="210">
        <f t="shared" si="2123"/>
        <v>0</v>
      </c>
      <c r="DI683" s="210">
        <f t="shared" si="2124"/>
        <v>0</v>
      </c>
      <c r="DJ683" s="210">
        <f t="shared" si="2125"/>
        <v>0</v>
      </c>
      <c r="DK683" s="210">
        <f t="shared" si="2126"/>
        <v>0</v>
      </c>
      <c r="DL683" s="210">
        <f t="shared" si="2127"/>
        <v>0</v>
      </c>
      <c r="DN683" s="210">
        <f t="shared" si="2111"/>
        <v>0</v>
      </c>
      <c r="DO683" s="210">
        <f t="shared" si="2112"/>
        <v>0</v>
      </c>
      <c r="DP683" s="210">
        <f t="shared" si="2113"/>
        <v>0</v>
      </c>
      <c r="DQ683" s="210">
        <f t="shared" si="2110"/>
        <v>0</v>
      </c>
      <c r="DR683" s="210">
        <f t="shared" si="2110"/>
        <v>0</v>
      </c>
      <c r="DS683" s="210">
        <f t="shared" si="2110"/>
        <v>0</v>
      </c>
      <c r="DT683" s="210">
        <f t="shared" si="2110"/>
        <v>0</v>
      </c>
      <c r="DU683" s="210">
        <f t="shared" si="2110"/>
        <v>0</v>
      </c>
      <c r="DV683" s="210">
        <f t="shared" si="2110"/>
        <v>0</v>
      </c>
      <c r="DW683" s="210">
        <f t="shared" si="2110"/>
        <v>0</v>
      </c>
      <c r="DX683" s="210">
        <f t="shared" si="2110"/>
        <v>0</v>
      </c>
      <c r="DY683" s="210">
        <f t="shared" si="2110"/>
        <v>0</v>
      </c>
      <c r="DZ683" s="210">
        <f t="shared" si="2109"/>
        <v>0</v>
      </c>
      <c r="EA683" s="210">
        <f t="shared" si="2109"/>
        <v>0</v>
      </c>
      <c r="EB683" s="210">
        <f t="shared" si="2109"/>
        <v>0</v>
      </c>
      <c r="EC683" s="210">
        <f t="shared" si="2109"/>
        <v>0</v>
      </c>
      <c r="ED683" s="210">
        <f t="shared" si="2109"/>
        <v>0</v>
      </c>
      <c r="EE683" s="210">
        <f t="shared" si="2109"/>
        <v>0</v>
      </c>
      <c r="EF683" s="210">
        <f t="shared" si="2109"/>
        <v>0</v>
      </c>
      <c r="EG683" s="210">
        <f t="shared" si="2109"/>
        <v>0</v>
      </c>
      <c r="EH683" s="210">
        <f t="shared" si="2109"/>
        <v>0</v>
      </c>
      <c r="EI683" s="210">
        <f t="shared" si="2109"/>
        <v>0</v>
      </c>
      <c r="EJ683" s="210">
        <f t="shared" si="2109"/>
        <v>0</v>
      </c>
      <c r="EK683" s="210">
        <f t="shared" si="2109"/>
        <v>0</v>
      </c>
      <c r="EL683" s="210">
        <f t="shared" si="2109"/>
        <v>0</v>
      </c>
      <c r="EM683" s="210">
        <f t="shared" si="2034"/>
        <v>0</v>
      </c>
      <c r="EN683" s="210">
        <f t="shared" si="2034"/>
        <v>0</v>
      </c>
      <c r="EO683" s="210">
        <f t="shared" si="2034"/>
        <v>0</v>
      </c>
      <c r="EP683" s="210">
        <f t="shared" si="2034"/>
        <v>0</v>
      </c>
      <c r="EQ683" s="210">
        <f t="shared" si="2034"/>
        <v>0</v>
      </c>
      <c r="ES683" s="210">
        <f t="shared" si="2128"/>
        <v>0</v>
      </c>
      <c r="ET683" s="210">
        <f t="shared" si="2129"/>
        <v>0</v>
      </c>
      <c r="EU683" s="210">
        <f t="shared" si="2130"/>
        <v>0</v>
      </c>
      <c r="EV683" s="210">
        <f t="shared" si="2131"/>
        <v>0</v>
      </c>
      <c r="EW683" s="210">
        <f t="shared" si="2132"/>
        <v>0</v>
      </c>
      <c r="EX683" s="210">
        <f t="shared" si="2133"/>
        <v>0</v>
      </c>
      <c r="EY683" s="210">
        <f t="shared" si="2134"/>
        <v>0</v>
      </c>
      <c r="EZ683" s="210">
        <f t="shared" si="2135"/>
        <v>0</v>
      </c>
      <c r="FA683" s="210">
        <f t="shared" si="2136"/>
        <v>0</v>
      </c>
      <c r="FB683" s="210">
        <f t="shared" si="2137"/>
        <v>0</v>
      </c>
      <c r="FC683" s="210">
        <f t="shared" si="2138"/>
        <v>0</v>
      </c>
      <c r="FD683" s="210">
        <f t="shared" si="2139"/>
        <v>0</v>
      </c>
      <c r="FE683" s="210">
        <f t="shared" si="2140"/>
        <v>0</v>
      </c>
      <c r="FF683" s="210">
        <f t="shared" si="2141"/>
        <v>0</v>
      </c>
      <c r="FG683" s="210">
        <f t="shared" si="2142"/>
        <v>0</v>
      </c>
      <c r="FI683" s="211">
        <f t="shared" si="2079"/>
        <v>0</v>
      </c>
      <c r="FJ683" s="211">
        <f t="shared" si="2080"/>
        <v>0</v>
      </c>
      <c r="FK683" s="211">
        <f t="shared" si="2081"/>
        <v>0</v>
      </c>
      <c r="FL683" s="211">
        <f t="shared" si="2082"/>
        <v>0</v>
      </c>
      <c r="FM683" s="211">
        <f t="shared" si="2083"/>
        <v>0</v>
      </c>
      <c r="FN683" s="211">
        <f t="shared" si="2084"/>
        <v>0</v>
      </c>
      <c r="FO683" s="211">
        <f t="shared" si="2085"/>
        <v>0</v>
      </c>
      <c r="FP683" s="211">
        <f t="shared" si="2086"/>
        <v>0</v>
      </c>
      <c r="FQ683" s="211">
        <f t="shared" si="2087"/>
        <v>0</v>
      </c>
      <c r="FR683" s="211">
        <f t="shared" si="2088"/>
        <v>0</v>
      </c>
      <c r="FS683" s="211">
        <f t="shared" si="2089"/>
        <v>0</v>
      </c>
      <c r="FT683" s="211">
        <f t="shared" si="2090"/>
        <v>0</v>
      </c>
      <c r="FU683" s="211">
        <f t="shared" si="2091"/>
        <v>0</v>
      </c>
      <c r="FV683" s="211">
        <f t="shared" si="2092"/>
        <v>0</v>
      </c>
      <c r="FW683" s="211">
        <f t="shared" si="2093"/>
        <v>0</v>
      </c>
      <c r="FX683" s="211">
        <f t="shared" si="2094"/>
        <v>0</v>
      </c>
      <c r="FY683" s="211">
        <f t="shared" si="2095"/>
        <v>0</v>
      </c>
      <c r="FZ683" s="211">
        <f t="shared" si="2096"/>
        <v>0</v>
      </c>
      <c r="GA683" s="211">
        <f t="shared" si="2097"/>
        <v>0</v>
      </c>
      <c r="GB683" s="211">
        <f t="shared" si="2098"/>
        <v>0</v>
      </c>
      <c r="GC683" s="211">
        <f t="shared" si="2099"/>
        <v>0</v>
      </c>
      <c r="GD683" s="211">
        <f t="shared" si="2100"/>
        <v>0</v>
      </c>
      <c r="GE683" s="211">
        <f t="shared" si="2101"/>
        <v>0</v>
      </c>
      <c r="GF683" s="211">
        <f t="shared" si="2102"/>
        <v>0</v>
      </c>
      <c r="GG683" s="211">
        <f t="shared" si="2103"/>
        <v>0</v>
      </c>
      <c r="GH683" s="211">
        <f t="shared" si="2104"/>
        <v>0</v>
      </c>
      <c r="GI683" s="211">
        <f t="shared" si="2105"/>
        <v>0</v>
      </c>
      <c r="GJ683" s="211">
        <f t="shared" si="2106"/>
        <v>0</v>
      </c>
      <c r="GK683" s="211">
        <f t="shared" si="2107"/>
        <v>0</v>
      </c>
      <c r="GL683" s="211">
        <f t="shared" si="2108"/>
        <v>0</v>
      </c>
    </row>
    <row r="684" spans="1:194" ht="30">
      <c r="C684" s="53" t="s">
        <v>717</v>
      </c>
      <c r="D684" s="220">
        <v>6705</v>
      </c>
      <c r="E684" s="223">
        <v>4</v>
      </c>
      <c r="F684" s="223"/>
      <c r="G684" s="224">
        <f t="shared" si="2146"/>
        <v>0</v>
      </c>
      <c r="H684" s="224">
        <f t="shared" si="2147"/>
        <v>0</v>
      </c>
      <c r="I684" s="222"/>
      <c r="J684" s="222"/>
      <c r="K684" s="222"/>
      <c r="L684" s="222"/>
      <c r="M684" s="222"/>
      <c r="N684" s="222"/>
      <c r="O684" s="222"/>
      <c r="P684" s="222"/>
      <c r="Q684" s="224">
        <f t="shared" si="2148"/>
        <v>0</v>
      </c>
      <c r="R684" s="222"/>
      <c r="S684" s="222"/>
      <c r="T684" s="222"/>
      <c r="U684" s="222"/>
      <c r="V684" s="224">
        <f t="shared" si="2149"/>
        <v>0</v>
      </c>
      <c r="W684" s="222"/>
      <c r="X684" s="222"/>
      <c r="Y684" s="222"/>
      <c r="Z684" s="222"/>
      <c r="AA684" s="224">
        <f t="shared" si="2150"/>
        <v>0</v>
      </c>
      <c r="AB684" s="222"/>
      <c r="AC684" s="222"/>
      <c r="AD684" s="222"/>
      <c r="AE684" s="222"/>
      <c r="AF684" s="224">
        <f t="shared" si="2151"/>
        <v>0</v>
      </c>
      <c r="AG684" s="222"/>
      <c r="AH684" s="222"/>
      <c r="AI684" s="222"/>
      <c r="AJ684" s="222"/>
      <c r="AK684" s="224">
        <f t="shared" si="2152"/>
        <v>0</v>
      </c>
      <c r="AL684" s="224">
        <f t="shared" si="2153"/>
        <v>0</v>
      </c>
      <c r="AM684" s="222"/>
      <c r="AN684" s="222"/>
      <c r="AO684" s="222"/>
      <c r="AP684" s="222"/>
      <c r="AQ684" s="222"/>
      <c r="AR684" s="222"/>
      <c r="AS684" s="222"/>
      <c r="AT684" s="222"/>
      <c r="AU684" s="224">
        <f t="shared" si="2154"/>
        <v>0</v>
      </c>
      <c r="AV684" s="222"/>
      <c r="AW684" s="222"/>
      <c r="AX684" s="222"/>
      <c r="AY684" s="222"/>
      <c r="AZ684" s="224">
        <f t="shared" si="2155"/>
        <v>0</v>
      </c>
      <c r="BA684" s="222"/>
      <c r="BB684" s="222"/>
      <c r="BC684" s="222"/>
      <c r="BD684" s="222"/>
      <c r="BE684" s="224">
        <f t="shared" si="2156"/>
        <v>0</v>
      </c>
      <c r="BF684" s="222"/>
      <c r="BG684" s="222"/>
      <c r="BH684" s="222"/>
      <c r="BI684" s="222"/>
      <c r="BJ684" s="224">
        <f t="shared" si="2157"/>
        <v>0</v>
      </c>
      <c r="BK684" s="222"/>
      <c r="BL684" s="222"/>
      <c r="BM684" s="222"/>
      <c r="BN684" s="222"/>
      <c r="BO684" s="224">
        <f t="shared" si="2158"/>
        <v>0</v>
      </c>
      <c r="BP684" s="222"/>
      <c r="BQ684" s="222"/>
      <c r="BR684" s="222"/>
      <c r="BS684" s="222"/>
      <c r="BT684" s="224">
        <f t="shared" si="2159"/>
        <v>0</v>
      </c>
      <c r="BU684" s="222">
        <f t="shared" si="2168"/>
        <v>0</v>
      </c>
      <c r="BV684" s="222">
        <f t="shared" si="2169"/>
        <v>0</v>
      </c>
      <c r="BW684" s="222">
        <f t="shared" si="2170"/>
        <v>0</v>
      </c>
      <c r="BX684" s="222">
        <f t="shared" si="2171"/>
        <v>0</v>
      </c>
      <c r="BY684" s="224">
        <f t="shared" si="2160"/>
        <v>0</v>
      </c>
      <c r="BZ684" s="222">
        <f t="shared" si="2172"/>
        <v>0</v>
      </c>
      <c r="CA684" s="222">
        <f t="shared" si="2173"/>
        <v>0</v>
      </c>
      <c r="CB684" s="222">
        <f t="shared" si="2174"/>
        <v>0</v>
      </c>
      <c r="CC684" s="222">
        <f t="shared" si="2175"/>
        <v>0</v>
      </c>
      <c r="CD684" s="224">
        <f t="shared" si="2161"/>
        <v>0</v>
      </c>
      <c r="CE684" s="222">
        <f t="shared" si="2176"/>
        <v>0</v>
      </c>
      <c r="CF684" s="222">
        <f t="shared" si="2177"/>
        <v>0</v>
      </c>
      <c r="CG684" s="222">
        <f t="shared" si="2178"/>
        <v>0</v>
      </c>
      <c r="CH684" s="222">
        <f t="shared" si="2179"/>
        <v>0</v>
      </c>
      <c r="CI684" s="224">
        <f t="shared" si="2162"/>
        <v>0</v>
      </c>
      <c r="CJ684" s="222">
        <f t="shared" si="2180"/>
        <v>0</v>
      </c>
      <c r="CK684" s="222">
        <f t="shared" si="2181"/>
        <v>0</v>
      </c>
      <c r="CL684" s="222">
        <f t="shared" si="2182"/>
        <v>0</v>
      </c>
      <c r="CM684" s="222">
        <f t="shared" si="2183"/>
        <v>0</v>
      </c>
      <c r="CN684" s="224">
        <f t="shared" si="2163"/>
        <v>0</v>
      </c>
      <c r="CO684" s="222">
        <f t="shared" si="2184"/>
        <v>0</v>
      </c>
      <c r="CP684" s="222">
        <f t="shared" si="2185"/>
        <v>0</v>
      </c>
      <c r="CQ684" s="222">
        <f t="shared" si="2186"/>
        <v>0</v>
      </c>
      <c r="CR684" s="222">
        <f t="shared" si="2187"/>
        <v>0</v>
      </c>
      <c r="CS684" s="209">
        <f t="shared" si="2143"/>
        <v>0</v>
      </c>
      <c r="CT684" s="205"/>
      <c r="CU684" s="210">
        <f t="shared" si="2188"/>
        <v>0</v>
      </c>
      <c r="CV684" s="210">
        <f t="shared" si="2188"/>
        <v>0</v>
      </c>
      <c r="CW684" s="210">
        <f t="shared" si="2114"/>
        <v>0</v>
      </c>
      <c r="CX684" s="210">
        <f t="shared" si="2115"/>
        <v>0</v>
      </c>
      <c r="CY684" s="210">
        <f t="shared" si="2116"/>
        <v>0</v>
      </c>
      <c r="CZ684" s="210">
        <f t="shared" si="2117"/>
        <v>0</v>
      </c>
      <c r="DA684" s="210">
        <f t="shared" si="2189"/>
        <v>0</v>
      </c>
      <c r="DB684" s="210">
        <f t="shared" si="2189"/>
        <v>0</v>
      </c>
      <c r="DC684" s="210">
        <f t="shared" si="2118"/>
        <v>0</v>
      </c>
      <c r="DD684" s="210">
        <f t="shared" si="2119"/>
        <v>0</v>
      </c>
      <c r="DE684" s="210">
        <f t="shared" si="2120"/>
        <v>0</v>
      </c>
      <c r="DF684" s="210">
        <f t="shared" si="2121"/>
        <v>0</v>
      </c>
      <c r="DG684" s="210">
        <f t="shared" si="2122"/>
        <v>0</v>
      </c>
      <c r="DH684" s="210">
        <f t="shared" si="2123"/>
        <v>0</v>
      </c>
      <c r="DI684" s="210">
        <f t="shared" si="2124"/>
        <v>0</v>
      </c>
      <c r="DJ684" s="210">
        <f t="shared" si="2125"/>
        <v>0</v>
      </c>
      <c r="DK684" s="210">
        <f t="shared" si="2126"/>
        <v>0</v>
      </c>
      <c r="DL684" s="210">
        <f t="shared" si="2127"/>
        <v>0</v>
      </c>
      <c r="DN684" s="210">
        <f t="shared" si="2111"/>
        <v>0</v>
      </c>
      <c r="DO684" s="210">
        <f t="shared" si="2112"/>
        <v>0</v>
      </c>
      <c r="DP684" s="210">
        <f t="shared" si="2113"/>
        <v>0</v>
      </c>
      <c r="DQ684" s="210">
        <f t="shared" si="2110"/>
        <v>0</v>
      </c>
      <c r="DR684" s="210">
        <f t="shared" si="2110"/>
        <v>0</v>
      </c>
      <c r="DS684" s="210">
        <f t="shared" si="2110"/>
        <v>0</v>
      </c>
      <c r="DT684" s="210">
        <f t="shared" si="2110"/>
        <v>0</v>
      </c>
      <c r="DU684" s="210">
        <f t="shared" si="2110"/>
        <v>0</v>
      </c>
      <c r="DV684" s="210">
        <f t="shared" si="2110"/>
        <v>0</v>
      </c>
      <c r="DW684" s="210">
        <f t="shared" si="2110"/>
        <v>0</v>
      </c>
      <c r="DX684" s="210">
        <f t="shared" si="2110"/>
        <v>0</v>
      </c>
      <c r="DY684" s="210">
        <f t="shared" si="2110"/>
        <v>0</v>
      </c>
      <c r="DZ684" s="210">
        <f t="shared" si="2109"/>
        <v>0</v>
      </c>
      <c r="EA684" s="210">
        <f t="shared" si="2109"/>
        <v>0</v>
      </c>
      <c r="EB684" s="210">
        <f t="shared" si="2109"/>
        <v>0</v>
      </c>
      <c r="EC684" s="210">
        <f t="shared" si="2109"/>
        <v>0</v>
      </c>
      <c r="ED684" s="210">
        <f t="shared" si="2109"/>
        <v>0</v>
      </c>
      <c r="EE684" s="210">
        <f t="shared" si="2109"/>
        <v>0</v>
      </c>
      <c r="EF684" s="210">
        <f t="shared" si="2109"/>
        <v>0</v>
      </c>
      <c r="EG684" s="210">
        <f t="shared" si="2109"/>
        <v>0</v>
      </c>
      <c r="EH684" s="210">
        <f t="shared" si="2109"/>
        <v>0</v>
      </c>
      <c r="EI684" s="210">
        <f t="shared" si="2109"/>
        <v>0</v>
      </c>
      <c r="EJ684" s="210">
        <f t="shared" si="2109"/>
        <v>0</v>
      </c>
      <c r="EK684" s="210">
        <f t="shared" si="2109"/>
        <v>0</v>
      </c>
      <c r="EL684" s="210">
        <f t="shared" si="2109"/>
        <v>0</v>
      </c>
      <c r="EM684" s="210">
        <f t="shared" si="2034"/>
        <v>0</v>
      </c>
      <c r="EN684" s="210">
        <f t="shared" si="2034"/>
        <v>0</v>
      </c>
      <c r="EO684" s="210">
        <f t="shared" si="2034"/>
        <v>0</v>
      </c>
      <c r="EP684" s="210">
        <f t="shared" si="2034"/>
        <v>0</v>
      </c>
      <c r="EQ684" s="210">
        <f t="shared" si="2034"/>
        <v>0</v>
      </c>
      <c r="ES684" s="210">
        <f t="shared" si="2128"/>
        <v>0</v>
      </c>
      <c r="ET684" s="210">
        <f t="shared" si="2129"/>
        <v>0</v>
      </c>
      <c r="EU684" s="210">
        <f t="shared" si="2130"/>
        <v>0</v>
      </c>
      <c r="EV684" s="210">
        <f t="shared" si="2131"/>
        <v>0</v>
      </c>
      <c r="EW684" s="210">
        <f t="shared" si="2132"/>
        <v>0</v>
      </c>
      <c r="EX684" s="210">
        <f t="shared" si="2133"/>
        <v>0</v>
      </c>
      <c r="EY684" s="210">
        <f t="shared" si="2134"/>
        <v>0</v>
      </c>
      <c r="EZ684" s="210">
        <f t="shared" si="2135"/>
        <v>0</v>
      </c>
      <c r="FA684" s="210">
        <f t="shared" si="2136"/>
        <v>0</v>
      </c>
      <c r="FB684" s="210">
        <f t="shared" si="2137"/>
        <v>0</v>
      </c>
      <c r="FC684" s="210">
        <f t="shared" si="2138"/>
        <v>0</v>
      </c>
      <c r="FD684" s="210">
        <f t="shared" si="2139"/>
        <v>0</v>
      </c>
      <c r="FE684" s="210">
        <f t="shared" si="2140"/>
        <v>0</v>
      </c>
      <c r="FF684" s="210">
        <f t="shared" si="2141"/>
        <v>0</v>
      </c>
      <c r="FG684" s="210">
        <f t="shared" si="2142"/>
        <v>0</v>
      </c>
      <c r="FI684" s="211">
        <f t="shared" si="2079"/>
        <v>0</v>
      </c>
      <c r="FJ684" s="211">
        <f t="shared" si="2080"/>
        <v>0</v>
      </c>
      <c r="FK684" s="211">
        <f t="shared" si="2081"/>
        <v>0</v>
      </c>
      <c r="FL684" s="211">
        <f t="shared" si="2082"/>
        <v>0</v>
      </c>
      <c r="FM684" s="211">
        <f t="shared" si="2083"/>
        <v>0</v>
      </c>
      <c r="FN684" s="211">
        <f t="shared" si="2084"/>
        <v>0</v>
      </c>
      <c r="FO684" s="211">
        <f t="shared" si="2085"/>
        <v>0</v>
      </c>
      <c r="FP684" s="211">
        <f t="shared" si="2086"/>
        <v>0</v>
      </c>
      <c r="FQ684" s="211">
        <f t="shared" si="2087"/>
        <v>0</v>
      </c>
      <c r="FR684" s="211">
        <f t="shared" si="2088"/>
        <v>0</v>
      </c>
      <c r="FS684" s="211">
        <f t="shared" si="2089"/>
        <v>0</v>
      </c>
      <c r="FT684" s="211">
        <f t="shared" si="2090"/>
        <v>0</v>
      </c>
      <c r="FU684" s="211">
        <f t="shared" si="2091"/>
        <v>0</v>
      </c>
      <c r="FV684" s="211">
        <f t="shared" si="2092"/>
        <v>0</v>
      </c>
      <c r="FW684" s="211">
        <f t="shared" si="2093"/>
        <v>0</v>
      </c>
      <c r="FX684" s="211">
        <f t="shared" si="2094"/>
        <v>0</v>
      </c>
      <c r="FY684" s="211">
        <f t="shared" si="2095"/>
        <v>0</v>
      </c>
      <c r="FZ684" s="211">
        <f t="shared" si="2096"/>
        <v>0</v>
      </c>
      <c r="GA684" s="211">
        <f t="shared" si="2097"/>
        <v>0</v>
      </c>
      <c r="GB684" s="211">
        <f t="shared" si="2098"/>
        <v>0</v>
      </c>
      <c r="GC684" s="211">
        <f t="shared" si="2099"/>
        <v>0</v>
      </c>
      <c r="GD684" s="211">
        <f t="shared" si="2100"/>
        <v>0</v>
      </c>
      <c r="GE684" s="211">
        <f t="shared" si="2101"/>
        <v>0</v>
      </c>
      <c r="GF684" s="211">
        <f t="shared" si="2102"/>
        <v>0</v>
      </c>
      <c r="GG684" s="211">
        <f t="shared" si="2103"/>
        <v>0</v>
      </c>
      <c r="GH684" s="211">
        <f t="shared" si="2104"/>
        <v>0</v>
      </c>
      <c r="GI684" s="211">
        <f t="shared" si="2105"/>
        <v>0</v>
      </c>
      <c r="GJ684" s="211">
        <f t="shared" si="2106"/>
        <v>0</v>
      </c>
      <c r="GK684" s="211">
        <f t="shared" si="2107"/>
        <v>0</v>
      </c>
      <c r="GL684" s="211">
        <f t="shared" si="2108"/>
        <v>0</v>
      </c>
    </row>
    <row r="685" spans="1:194" ht="30">
      <c r="C685" s="53" t="s">
        <v>718</v>
      </c>
      <c r="D685" s="220">
        <v>6706</v>
      </c>
      <c r="E685" s="223">
        <v>4</v>
      </c>
      <c r="F685" s="223"/>
      <c r="G685" s="224">
        <f t="shared" si="2146"/>
        <v>0</v>
      </c>
      <c r="H685" s="224">
        <f t="shared" si="2147"/>
        <v>0</v>
      </c>
      <c r="I685" s="222"/>
      <c r="J685" s="222"/>
      <c r="K685" s="222"/>
      <c r="L685" s="222"/>
      <c r="M685" s="222"/>
      <c r="N685" s="222"/>
      <c r="O685" s="222"/>
      <c r="P685" s="222"/>
      <c r="Q685" s="224">
        <f t="shared" si="2148"/>
        <v>0</v>
      </c>
      <c r="R685" s="222"/>
      <c r="S685" s="222"/>
      <c r="T685" s="222"/>
      <c r="U685" s="222"/>
      <c r="V685" s="224">
        <f t="shared" si="2149"/>
        <v>0</v>
      </c>
      <c r="W685" s="222"/>
      <c r="X685" s="222"/>
      <c r="Y685" s="222"/>
      <c r="Z685" s="222"/>
      <c r="AA685" s="224">
        <f t="shared" si="2150"/>
        <v>0</v>
      </c>
      <c r="AB685" s="222"/>
      <c r="AC685" s="222"/>
      <c r="AD685" s="222"/>
      <c r="AE685" s="222"/>
      <c r="AF685" s="224">
        <f t="shared" si="2151"/>
        <v>0</v>
      </c>
      <c r="AG685" s="222"/>
      <c r="AH685" s="222"/>
      <c r="AI685" s="222"/>
      <c r="AJ685" s="222"/>
      <c r="AK685" s="224">
        <f t="shared" si="2152"/>
        <v>0</v>
      </c>
      <c r="AL685" s="224">
        <f t="shared" si="2153"/>
        <v>0</v>
      </c>
      <c r="AM685" s="222"/>
      <c r="AN685" s="222"/>
      <c r="AO685" s="222"/>
      <c r="AP685" s="222"/>
      <c r="AQ685" s="222"/>
      <c r="AR685" s="222"/>
      <c r="AS685" s="222"/>
      <c r="AT685" s="222"/>
      <c r="AU685" s="224">
        <f t="shared" si="2154"/>
        <v>0</v>
      </c>
      <c r="AV685" s="222"/>
      <c r="AW685" s="222"/>
      <c r="AX685" s="222"/>
      <c r="AY685" s="222"/>
      <c r="AZ685" s="224">
        <f t="shared" si="2155"/>
        <v>0</v>
      </c>
      <c r="BA685" s="222"/>
      <c r="BB685" s="222"/>
      <c r="BC685" s="222"/>
      <c r="BD685" s="222"/>
      <c r="BE685" s="224">
        <f t="shared" si="2156"/>
        <v>0</v>
      </c>
      <c r="BF685" s="222"/>
      <c r="BG685" s="222"/>
      <c r="BH685" s="222"/>
      <c r="BI685" s="222"/>
      <c r="BJ685" s="224">
        <f t="shared" si="2157"/>
        <v>0</v>
      </c>
      <c r="BK685" s="222"/>
      <c r="BL685" s="222"/>
      <c r="BM685" s="222"/>
      <c r="BN685" s="222"/>
      <c r="BO685" s="224">
        <f t="shared" si="2158"/>
        <v>0</v>
      </c>
      <c r="BP685" s="222"/>
      <c r="BQ685" s="222"/>
      <c r="BR685" s="222"/>
      <c r="BS685" s="222"/>
      <c r="BT685" s="224">
        <f t="shared" si="2159"/>
        <v>0</v>
      </c>
      <c r="BU685" s="222">
        <f t="shared" si="2168"/>
        <v>0</v>
      </c>
      <c r="BV685" s="222">
        <f t="shared" si="2169"/>
        <v>0</v>
      </c>
      <c r="BW685" s="222">
        <f t="shared" si="2170"/>
        <v>0</v>
      </c>
      <c r="BX685" s="222">
        <f t="shared" si="2171"/>
        <v>0</v>
      </c>
      <c r="BY685" s="224">
        <f t="shared" si="2160"/>
        <v>0</v>
      </c>
      <c r="BZ685" s="222">
        <f t="shared" si="2172"/>
        <v>0</v>
      </c>
      <c r="CA685" s="222">
        <f t="shared" si="2173"/>
        <v>0</v>
      </c>
      <c r="CB685" s="222">
        <f t="shared" si="2174"/>
        <v>0</v>
      </c>
      <c r="CC685" s="222">
        <f t="shared" si="2175"/>
        <v>0</v>
      </c>
      <c r="CD685" s="224">
        <f t="shared" si="2161"/>
        <v>0</v>
      </c>
      <c r="CE685" s="222">
        <f t="shared" si="2176"/>
        <v>0</v>
      </c>
      <c r="CF685" s="222">
        <f t="shared" si="2177"/>
        <v>0</v>
      </c>
      <c r="CG685" s="222">
        <f t="shared" si="2178"/>
        <v>0</v>
      </c>
      <c r="CH685" s="222">
        <f t="shared" si="2179"/>
        <v>0</v>
      </c>
      <c r="CI685" s="224">
        <f t="shared" si="2162"/>
        <v>0</v>
      </c>
      <c r="CJ685" s="222">
        <f t="shared" si="2180"/>
        <v>0</v>
      </c>
      <c r="CK685" s="222">
        <f t="shared" si="2181"/>
        <v>0</v>
      </c>
      <c r="CL685" s="222">
        <f t="shared" si="2182"/>
        <v>0</v>
      </c>
      <c r="CM685" s="222">
        <f t="shared" si="2183"/>
        <v>0</v>
      </c>
      <c r="CN685" s="224">
        <f t="shared" si="2163"/>
        <v>0</v>
      </c>
      <c r="CO685" s="222">
        <f t="shared" si="2184"/>
        <v>0</v>
      </c>
      <c r="CP685" s="222">
        <f t="shared" si="2185"/>
        <v>0</v>
      </c>
      <c r="CQ685" s="222">
        <f t="shared" si="2186"/>
        <v>0</v>
      </c>
      <c r="CR685" s="222">
        <f t="shared" si="2187"/>
        <v>0</v>
      </c>
      <c r="CS685" s="209">
        <f t="shared" si="2143"/>
        <v>0</v>
      </c>
      <c r="CT685" s="205"/>
      <c r="CU685" s="210">
        <f t="shared" si="2188"/>
        <v>0</v>
      </c>
      <c r="CV685" s="210">
        <f t="shared" si="2188"/>
        <v>0</v>
      </c>
      <c r="CW685" s="210">
        <f t="shared" si="2114"/>
        <v>0</v>
      </c>
      <c r="CX685" s="210">
        <f t="shared" si="2115"/>
        <v>0</v>
      </c>
      <c r="CY685" s="210">
        <f t="shared" si="2116"/>
        <v>0</v>
      </c>
      <c r="CZ685" s="210">
        <f t="shared" si="2117"/>
        <v>0</v>
      </c>
      <c r="DA685" s="210">
        <f t="shared" si="2189"/>
        <v>0</v>
      </c>
      <c r="DB685" s="210">
        <f t="shared" si="2189"/>
        <v>0</v>
      </c>
      <c r="DC685" s="210">
        <f t="shared" si="2118"/>
        <v>0</v>
      </c>
      <c r="DD685" s="210">
        <f t="shared" si="2119"/>
        <v>0</v>
      </c>
      <c r="DE685" s="210">
        <f t="shared" si="2120"/>
        <v>0</v>
      </c>
      <c r="DF685" s="210">
        <f t="shared" si="2121"/>
        <v>0</v>
      </c>
      <c r="DG685" s="210">
        <f t="shared" si="2122"/>
        <v>0</v>
      </c>
      <c r="DH685" s="210">
        <f t="shared" si="2123"/>
        <v>0</v>
      </c>
      <c r="DI685" s="210">
        <f t="shared" si="2124"/>
        <v>0</v>
      </c>
      <c r="DJ685" s="210">
        <f t="shared" si="2125"/>
        <v>0</v>
      </c>
      <c r="DK685" s="210">
        <f t="shared" si="2126"/>
        <v>0</v>
      </c>
      <c r="DL685" s="210">
        <f t="shared" si="2127"/>
        <v>0</v>
      </c>
      <c r="DN685" s="210">
        <f t="shared" si="2111"/>
        <v>0</v>
      </c>
      <c r="DO685" s="210">
        <f t="shared" si="2112"/>
        <v>0</v>
      </c>
      <c r="DP685" s="210">
        <f t="shared" si="2113"/>
        <v>0</v>
      </c>
      <c r="DQ685" s="210">
        <f t="shared" si="2110"/>
        <v>0</v>
      </c>
      <c r="DR685" s="210">
        <f t="shared" si="2110"/>
        <v>0</v>
      </c>
      <c r="DS685" s="210">
        <f t="shared" si="2110"/>
        <v>0</v>
      </c>
      <c r="DT685" s="210">
        <f t="shared" si="2110"/>
        <v>0</v>
      </c>
      <c r="DU685" s="210">
        <f t="shared" si="2110"/>
        <v>0</v>
      </c>
      <c r="DV685" s="210">
        <f t="shared" si="2110"/>
        <v>0</v>
      </c>
      <c r="DW685" s="210">
        <f t="shared" si="2110"/>
        <v>0</v>
      </c>
      <c r="DX685" s="210">
        <f t="shared" si="2110"/>
        <v>0</v>
      </c>
      <c r="DY685" s="210">
        <f t="shared" si="2110"/>
        <v>0</v>
      </c>
      <c r="DZ685" s="210">
        <f t="shared" si="2109"/>
        <v>0</v>
      </c>
      <c r="EA685" s="210">
        <f t="shared" si="2109"/>
        <v>0</v>
      </c>
      <c r="EB685" s="210">
        <f t="shared" si="2109"/>
        <v>0</v>
      </c>
      <c r="EC685" s="210">
        <f t="shared" si="2109"/>
        <v>0</v>
      </c>
      <c r="ED685" s="210">
        <f t="shared" si="2109"/>
        <v>0</v>
      </c>
      <c r="EE685" s="210">
        <f t="shared" si="2109"/>
        <v>0</v>
      </c>
      <c r="EF685" s="210">
        <f t="shared" si="2109"/>
        <v>0</v>
      </c>
      <c r="EG685" s="210">
        <f t="shared" si="2109"/>
        <v>0</v>
      </c>
      <c r="EH685" s="210">
        <f t="shared" ref="EH685:EM728" si="2190">IF((AA685-BE685)&gt;0,0,AA685-BE685)</f>
        <v>0</v>
      </c>
      <c r="EI685" s="210">
        <f t="shared" si="2190"/>
        <v>0</v>
      </c>
      <c r="EJ685" s="210">
        <f t="shared" si="2190"/>
        <v>0</v>
      </c>
      <c r="EK685" s="210">
        <f t="shared" si="2190"/>
        <v>0</v>
      </c>
      <c r="EL685" s="210">
        <f t="shared" si="2190"/>
        <v>0</v>
      </c>
      <c r="EM685" s="210">
        <f t="shared" si="2034"/>
        <v>0</v>
      </c>
      <c r="EN685" s="210">
        <f t="shared" si="2034"/>
        <v>0</v>
      </c>
      <c r="EO685" s="210">
        <f t="shared" si="2034"/>
        <v>0</v>
      </c>
      <c r="EP685" s="210">
        <f t="shared" si="2034"/>
        <v>0</v>
      </c>
      <c r="EQ685" s="210">
        <f t="shared" si="2034"/>
        <v>0</v>
      </c>
      <c r="ES685" s="210">
        <f t="shared" si="2128"/>
        <v>0</v>
      </c>
      <c r="ET685" s="210">
        <f t="shared" si="2129"/>
        <v>0</v>
      </c>
      <c r="EU685" s="210">
        <f t="shared" si="2130"/>
        <v>0</v>
      </c>
      <c r="EV685" s="210">
        <f t="shared" si="2131"/>
        <v>0</v>
      </c>
      <c r="EW685" s="210">
        <f t="shared" si="2132"/>
        <v>0</v>
      </c>
      <c r="EX685" s="210">
        <f t="shared" si="2133"/>
        <v>0</v>
      </c>
      <c r="EY685" s="210">
        <f t="shared" si="2134"/>
        <v>0</v>
      </c>
      <c r="EZ685" s="210">
        <f t="shared" si="2135"/>
        <v>0</v>
      </c>
      <c r="FA685" s="210">
        <f t="shared" si="2136"/>
        <v>0</v>
      </c>
      <c r="FB685" s="210">
        <f t="shared" si="2137"/>
        <v>0</v>
      </c>
      <c r="FC685" s="210">
        <f t="shared" si="2138"/>
        <v>0</v>
      </c>
      <c r="FD685" s="210">
        <f t="shared" si="2139"/>
        <v>0</v>
      </c>
      <c r="FE685" s="210">
        <f t="shared" si="2140"/>
        <v>0</v>
      </c>
      <c r="FF685" s="210">
        <f t="shared" si="2141"/>
        <v>0</v>
      </c>
      <c r="FG685" s="210">
        <f t="shared" si="2142"/>
        <v>0</v>
      </c>
      <c r="FI685" s="211">
        <f t="shared" si="2079"/>
        <v>0</v>
      </c>
      <c r="FJ685" s="211">
        <f t="shared" si="2080"/>
        <v>0</v>
      </c>
      <c r="FK685" s="211">
        <f t="shared" si="2081"/>
        <v>0</v>
      </c>
      <c r="FL685" s="211">
        <f t="shared" si="2082"/>
        <v>0</v>
      </c>
      <c r="FM685" s="211">
        <f t="shared" si="2083"/>
        <v>0</v>
      </c>
      <c r="FN685" s="211">
        <f t="shared" si="2084"/>
        <v>0</v>
      </c>
      <c r="FO685" s="211">
        <f t="shared" si="2085"/>
        <v>0</v>
      </c>
      <c r="FP685" s="211">
        <f t="shared" si="2086"/>
        <v>0</v>
      </c>
      <c r="FQ685" s="211">
        <f t="shared" si="2087"/>
        <v>0</v>
      </c>
      <c r="FR685" s="211">
        <f t="shared" si="2088"/>
        <v>0</v>
      </c>
      <c r="FS685" s="211">
        <f t="shared" si="2089"/>
        <v>0</v>
      </c>
      <c r="FT685" s="211">
        <f t="shared" si="2090"/>
        <v>0</v>
      </c>
      <c r="FU685" s="211">
        <f t="shared" si="2091"/>
        <v>0</v>
      </c>
      <c r="FV685" s="211">
        <f t="shared" si="2092"/>
        <v>0</v>
      </c>
      <c r="FW685" s="211">
        <f t="shared" si="2093"/>
        <v>0</v>
      </c>
      <c r="FX685" s="211">
        <f t="shared" si="2094"/>
        <v>0</v>
      </c>
      <c r="FY685" s="211">
        <f t="shared" si="2095"/>
        <v>0</v>
      </c>
      <c r="FZ685" s="211">
        <f t="shared" si="2096"/>
        <v>0</v>
      </c>
      <c r="GA685" s="211">
        <f t="shared" si="2097"/>
        <v>0</v>
      </c>
      <c r="GB685" s="211">
        <f t="shared" si="2098"/>
        <v>0</v>
      </c>
      <c r="GC685" s="211">
        <f t="shared" si="2099"/>
        <v>0</v>
      </c>
      <c r="GD685" s="211">
        <f t="shared" si="2100"/>
        <v>0</v>
      </c>
      <c r="GE685" s="211">
        <f t="shared" si="2101"/>
        <v>0</v>
      </c>
      <c r="GF685" s="211">
        <f t="shared" si="2102"/>
        <v>0</v>
      </c>
      <c r="GG685" s="211">
        <f t="shared" si="2103"/>
        <v>0</v>
      </c>
      <c r="GH685" s="211">
        <f t="shared" si="2104"/>
        <v>0</v>
      </c>
      <c r="GI685" s="211">
        <f t="shared" si="2105"/>
        <v>0</v>
      </c>
      <c r="GJ685" s="211">
        <f t="shared" si="2106"/>
        <v>0</v>
      </c>
      <c r="GK685" s="211">
        <f t="shared" si="2107"/>
        <v>0</v>
      </c>
      <c r="GL685" s="211">
        <f t="shared" si="2108"/>
        <v>0</v>
      </c>
    </row>
    <row r="686" spans="1:194" ht="30">
      <c r="C686" s="53" t="s">
        <v>719</v>
      </c>
      <c r="D686" s="220">
        <v>6707</v>
      </c>
      <c r="E686" s="223">
        <v>4</v>
      </c>
      <c r="F686" s="223"/>
      <c r="G686" s="224">
        <f t="shared" si="2146"/>
        <v>0</v>
      </c>
      <c r="H686" s="224">
        <f t="shared" si="2147"/>
        <v>0</v>
      </c>
      <c r="I686" s="222"/>
      <c r="J686" s="222"/>
      <c r="K686" s="222"/>
      <c r="L686" s="222"/>
      <c r="M686" s="222"/>
      <c r="N686" s="222"/>
      <c r="O686" s="222"/>
      <c r="P686" s="222"/>
      <c r="Q686" s="224">
        <f t="shared" si="2148"/>
        <v>0</v>
      </c>
      <c r="R686" s="222"/>
      <c r="S686" s="222"/>
      <c r="T686" s="222"/>
      <c r="U686" s="222"/>
      <c r="V686" s="224">
        <f t="shared" si="2149"/>
        <v>0</v>
      </c>
      <c r="W686" s="222"/>
      <c r="X686" s="222"/>
      <c r="Y686" s="222"/>
      <c r="Z686" s="222"/>
      <c r="AA686" s="224">
        <f t="shared" si="2150"/>
        <v>0</v>
      </c>
      <c r="AB686" s="222"/>
      <c r="AC686" s="222"/>
      <c r="AD686" s="222"/>
      <c r="AE686" s="222"/>
      <c r="AF686" s="224">
        <f t="shared" si="2151"/>
        <v>0</v>
      </c>
      <c r="AG686" s="222"/>
      <c r="AH686" s="222"/>
      <c r="AI686" s="222"/>
      <c r="AJ686" s="222"/>
      <c r="AK686" s="224">
        <f t="shared" si="2152"/>
        <v>0</v>
      </c>
      <c r="AL686" s="224">
        <f t="shared" si="2153"/>
        <v>0</v>
      </c>
      <c r="AM686" s="222"/>
      <c r="AN686" s="222"/>
      <c r="AO686" s="222"/>
      <c r="AP686" s="222"/>
      <c r="AQ686" s="222"/>
      <c r="AR686" s="222"/>
      <c r="AS686" s="222"/>
      <c r="AT686" s="222"/>
      <c r="AU686" s="224">
        <f t="shared" si="2154"/>
        <v>0</v>
      </c>
      <c r="AV686" s="222"/>
      <c r="AW686" s="222"/>
      <c r="AX686" s="222"/>
      <c r="AY686" s="222"/>
      <c r="AZ686" s="224">
        <f t="shared" si="2155"/>
        <v>0</v>
      </c>
      <c r="BA686" s="222"/>
      <c r="BB686" s="222"/>
      <c r="BC686" s="222"/>
      <c r="BD686" s="222"/>
      <c r="BE686" s="224">
        <f t="shared" si="2156"/>
        <v>0</v>
      </c>
      <c r="BF686" s="222"/>
      <c r="BG686" s="222"/>
      <c r="BH686" s="222"/>
      <c r="BI686" s="222"/>
      <c r="BJ686" s="224">
        <f t="shared" si="2157"/>
        <v>0</v>
      </c>
      <c r="BK686" s="222"/>
      <c r="BL686" s="222"/>
      <c r="BM686" s="222"/>
      <c r="BN686" s="222"/>
      <c r="BO686" s="224">
        <f t="shared" si="2158"/>
        <v>0</v>
      </c>
      <c r="BP686" s="222"/>
      <c r="BQ686" s="222"/>
      <c r="BR686" s="222"/>
      <c r="BS686" s="222"/>
      <c r="BT686" s="224">
        <f t="shared" si="2159"/>
        <v>0</v>
      </c>
      <c r="BU686" s="222">
        <f t="shared" si="2168"/>
        <v>0</v>
      </c>
      <c r="BV686" s="222">
        <f t="shared" si="2169"/>
        <v>0</v>
      </c>
      <c r="BW686" s="222">
        <f t="shared" si="2170"/>
        <v>0</v>
      </c>
      <c r="BX686" s="222">
        <f t="shared" si="2171"/>
        <v>0</v>
      </c>
      <c r="BY686" s="224">
        <f t="shared" si="2160"/>
        <v>0</v>
      </c>
      <c r="BZ686" s="222">
        <f t="shared" si="2172"/>
        <v>0</v>
      </c>
      <c r="CA686" s="222">
        <f t="shared" si="2173"/>
        <v>0</v>
      </c>
      <c r="CB686" s="222">
        <f t="shared" si="2174"/>
        <v>0</v>
      </c>
      <c r="CC686" s="222">
        <f t="shared" si="2175"/>
        <v>0</v>
      </c>
      <c r="CD686" s="224">
        <f t="shared" si="2161"/>
        <v>0</v>
      </c>
      <c r="CE686" s="222">
        <f t="shared" si="2176"/>
        <v>0</v>
      </c>
      <c r="CF686" s="222">
        <f t="shared" si="2177"/>
        <v>0</v>
      </c>
      <c r="CG686" s="222">
        <f t="shared" si="2178"/>
        <v>0</v>
      </c>
      <c r="CH686" s="222">
        <f t="shared" si="2179"/>
        <v>0</v>
      </c>
      <c r="CI686" s="224">
        <f t="shared" si="2162"/>
        <v>0</v>
      </c>
      <c r="CJ686" s="222">
        <f t="shared" si="2180"/>
        <v>0</v>
      </c>
      <c r="CK686" s="222">
        <f t="shared" si="2181"/>
        <v>0</v>
      </c>
      <c r="CL686" s="222">
        <f t="shared" si="2182"/>
        <v>0</v>
      </c>
      <c r="CM686" s="222">
        <f t="shared" si="2183"/>
        <v>0</v>
      </c>
      <c r="CN686" s="224">
        <f t="shared" si="2163"/>
        <v>0</v>
      </c>
      <c r="CO686" s="222">
        <f t="shared" si="2184"/>
        <v>0</v>
      </c>
      <c r="CP686" s="222">
        <f t="shared" si="2185"/>
        <v>0</v>
      </c>
      <c r="CQ686" s="222">
        <f t="shared" si="2186"/>
        <v>0</v>
      </c>
      <c r="CR686" s="222">
        <f t="shared" si="2187"/>
        <v>0</v>
      </c>
      <c r="CS686" s="209">
        <f t="shared" si="2143"/>
        <v>0</v>
      </c>
      <c r="CT686" s="205"/>
      <c r="CU686" s="210">
        <f t="shared" si="2188"/>
        <v>0</v>
      </c>
      <c r="CV686" s="210">
        <f t="shared" si="2188"/>
        <v>0</v>
      </c>
      <c r="CW686" s="210">
        <f t="shared" si="2114"/>
        <v>0</v>
      </c>
      <c r="CX686" s="210">
        <f t="shared" si="2115"/>
        <v>0</v>
      </c>
      <c r="CY686" s="210">
        <f t="shared" si="2116"/>
        <v>0</v>
      </c>
      <c r="CZ686" s="210">
        <f t="shared" si="2117"/>
        <v>0</v>
      </c>
      <c r="DA686" s="210">
        <f t="shared" si="2189"/>
        <v>0</v>
      </c>
      <c r="DB686" s="210">
        <f t="shared" si="2189"/>
        <v>0</v>
      </c>
      <c r="DC686" s="210">
        <f t="shared" si="2118"/>
        <v>0</v>
      </c>
      <c r="DD686" s="210">
        <f t="shared" si="2119"/>
        <v>0</v>
      </c>
      <c r="DE686" s="210">
        <f t="shared" si="2120"/>
        <v>0</v>
      </c>
      <c r="DF686" s="210">
        <f t="shared" si="2121"/>
        <v>0</v>
      </c>
      <c r="DG686" s="210">
        <f t="shared" si="2122"/>
        <v>0</v>
      </c>
      <c r="DH686" s="210">
        <f t="shared" si="2123"/>
        <v>0</v>
      </c>
      <c r="DI686" s="210">
        <f t="shared" si="2124"/>
        <v>0</v>
      </c>
      <c r="DJ686" s="210">
        <f t="shared" si="2125"/>
        <v>0</v>
      </c>
      <c r="DK686" s="210">
        <f t="shared" si="2126"/>
        <v>0</v>
      </c>
      <c r="DL686" s="210">
        <f t="shared" si="2127"/>
        <v>0</v>
      </c>
      <c r="DN686" s="210">
        <f t="shared" si="2111"/>
        <v>0</v>
      </c>
      <c r="DO686" s="210">
        <f t="shared" si="2112"/>
        <v>0</v>
      </c>
      <c r="DP686" s="210">
        <f t="shared" si="2113"/>
        <v>0</v>
      </c>
      <c r="DQ686" s="210">
        <f t="shared" si="2110"/>
        <v>0</v>
      </c>
      <c r="DR686" s="210">
        <f t="shared" si="2110"/>
        <v>0</v>
      </c>
      <c r="DS686" s="210">
        <f t="shared" si="2110"/>
        <v>0</v>
      </c>
      <c r="DT686" s="210">
        <f t="shared" si="2110"/>
        <v>0</v>
      </c>
      <c r="DU686" s="210">
        <f t="shared" si="2110"/>
        <v>0</v>
      </c>
      <c r="DV686" s="210">
        <f t="shared" si="2110"/>
        <v>0</v>
      </c>
      <c r="DW686" s="210">
        <f t="shared" si="2110"/>
        <v>0</v>
      </c>
      <c r="DX686" s="210">
        <f t="shared" si="2110"/>
        <v>0</v>
      </c>
      <c r="DY686" s="210">
        <f t="shared" si="2110"/>
        <v>0</v>
      </c>
      <c r="DZ686" s="210">
        <f t="shared" si="2110"/>
        <v>0</v>
      </c>
      <c r="EA686" s="210">
        <f t="shared" si="2110"/>
        <v>0</v>
      </c>
      <c r="EB686" s="210">
        <f t="shared" si="2110"/>
        <v>0</v>
      </c>
      <c r="EC686" s="210">
        <f t="shared" si="2110"/>
        <v>0</v>
      </c>
      <c r="ED686" s="210">
        <f t="shared" si="2110"/>
        <v>0</v>
      </c>
      <c r="EE686" s="210">
        <f t="shared" si="2110"/>
        <v>0</v>
      </c>
      <c r="EF686" s="210">
        <f t="shared" si="2110"/>
        <v>0</v>
      </c>
      <c r="EG686" s="210">
        <f t="shared" ref="EG686:EG717" si="2191">IF((Z686-BD686)&gt;0,0,Z686-BD686)</f>
        <v>0</v>
      </c>
      <c r="EH686" s="210">
        <f t="shared" si="2190"/>
        <v>0</v>
      </c>
      <c r="EI686" s="210">
        <f t="shared" si="2190"/>
        <v>0</v>
      </c>
      <c r="EJ686" s="210">
        <f t="shared" si="2190"/>
        <v>0</v>
      </c>
      <c r="EK686" s="210">
        <f t="shared" si="2190"/>
        <v>0</v>
      </c>
      <c r="EL686" s="210">
        <f t="shared" si="2190"/>
        <v>0</v>
      </c>
      <c r="EM686" s="210">
        <f t="shared" si="2034"/>
        <v>0</v>
      </c>
      <c r="EN686" s="210">
        <f t="shared" si="2034"/>
        <v>0</v>
      </c>
      <c r="EO686" s="210">
        <f t="shared" si="2034"/>
        <v>0</v>
      </c>
      <c r="EP686" s="210">
        <f t="shared" si="2034"/>
        <v>0</v>
      </c>
      <c r="EQ686" s="210">
        <f t="shared" si="2034"/>
        <v>0</v>
      </c>
      <c r="ES686" s="210">
        <f t="shared" si="2128"/>
        <v>0</v>
      </c>
      <c r="ET686" s="210">
        <f t="shared" si="2129"/>
        <v>0</v>
      </c>
      <c r="EU686" s="210">
        <f t="shared" si="2130"/>
        <v>0</v>
      </c>
      <c r="EV686" s="210">
        <f t="shared" si="2131"/>
        <v>0</v>
      </c>
      <c r="EW686" s="210">
        <f t="shared" si="2132"/>
        <v>0</v>
      </c>
      <c r="EX686" s="210">
        <f t="shared" si="2133"/>
        <v>0</v>
      </c>
      <c r="EY686" s="210">
        <f t="shared" si="2134"/>
        <v>0</v>
      </c>
      <c r="EZ686" s="210">
        <f t="shared" si="2135"/>
        <v>0</v>
      </c>
      <c r="FA686" s="210">
        <f t="shared" si="2136"/>
        <v>0</v>
      </c>
      <c r="FB686" s="210">
        <f t="shared" si="2137"/>
        <v>0</v>
      </c>
      <c r="FC686" s="210">
        <f t="shared" si="2138"/>
        <v>0</v>
      </c>
      <c r="FD686" s="210">
        <f t="shared" si="2139"/>
        <v>0</v>
      </c>
      <c r="FE686" s="210">
        <f t="shared" si="2140"/>
        <v>0</v>
      </c>
      <c r="FF686" s="210">
        <f t="shared" si="2141"/>
        <v>0</v>
      </c>
      <c r="FG686" s="210">
        <f t="shared" si="2142"/>
        <v>0</v>
      </c>
      <c r="FI686" s="211">
        <f t="shared" si="2079"/>
        <v>0</v>
      </c>
      <c r="FJ686" s="211">
        <f t="shared" si="2080"/>
        <v>0</v>
      </c>
      <c r="FK686" s="211">
        <f t="shared" si="2081"/>
        <v>0</v>
      </c>
      <c r="FL686" s="211">
        <f t="shared" si="2082"/>
        <v>0</v>
      </c>
      <c r="FM686" s="211">
        <f t="shared" si="2083"/>
        <v>0</v>
      </c>
      <c r="FN686" s="211">
        <f t="shared" si="2084"/>
        <v>0</v>
      </c>
      <c r="FO686" s="211">
        <f t="shared" si="2085"/>
        <v>0</v>
      </c>
      <c r="FP686" s="211">
        <f t="shared" si="2086"/>
        <v>0</v>
      </c>
      <c r="FQ686" s="211">
        <f t="shared" si="2087"/>
        <v>0</v>
      </c>
      <c r="FR686" s="211">
        <f t="shared" si="2088"/>
        <v>0</v>
      </c>
      <c r="FS686" s="211">
        <f t="shared" si="2089"/>
        <v>0</v>
      </c>
      <c r="FT686" s="211">
        <f t="shared" si="2090"/>
        <v>0</v>
      </c>
      <c r="FU686" s="211">
        <f t="shared" si="2091"/>
        <v>0</v>
      </c>
      <c r="FV686" s="211">
        <f t="shared" si="2092"/>
        <v>0</v>
      </c>
      <c r="FW686" s="211">
        <f t="shared" si="2093"/>
        <v>0</v>
      </c>
      <c r="FX686" s="211">
        <f t="shared" si="2094"/>
        <v>0</v>
      </c>
      <c r="FY686" s="211">
        <f t="shared" si="2095"/>
        <v>0</v>
      </c>
      <c r="FZ686" s="211">
        <f t="shared" si="2096"/>
        <v>0</v>
      </c>
      <c r="GA686" s="211">
        <f t="shared" si="2097"/>
        <v>0</v>
      </c>
      <c r="GB686" s="211">
        <f t="shared" si="2098"/>
        <v>0</v>
      </c>
      <c r="GC686" s="211">
        <f t="shared" si="2099"/>
        <v>0</v>
      </c>
      <c r="GD686" s="211">
        <f t="shared" si="2100"/>
        <v>0</v>
      </c>
      <c r="GE686" s="211">
        <f t="shared" si="2101"/>
        <v>0</v>
      </c>
      <c r="GF686" s="211">
        <f t="shared" si="2102"/>
        <v>0</v>
      </c>
      <c r="GG686" s="211">
        <f t="shared" si="2103"/>
        <v>0</v>
      </c>
      <c r="GH686" s="211">
        <f t="shared" si="2104"/>
        <v>0</v>
      </c>
      <c r="GI686" s="211">
        <f t="shared" si="2105"/>
        <v>0</v>
      </c>
      <c r="GJ686" s="211">
        <f t="shared" si="2106"/>
        <v>0</v>
      </c>
      <c r="GK686" s="211">
        <f t="shared" si="2107"/>
        <v>0</v>
      </c>
      <c r="GL686" s="211">
        <f t="shared" si="2108"/>
        <v>0</v>
      </c>
    </row>
    <row r="687" spans="1:194" ht="30">
      <c r="C687" s="53" t="s">
        <v>720</v>
      </c>
      <c r="D687" s="220">
        <v>6708</v>
      </c>
      <c r="E687" s="223">
        <v>4</v>
      </c>
      <c r="F687" s="223"/>
      <c r="G687" s="224">
        <f t="shared" si="2146"/>
        <v>0</v>
      </c>
      <c r="H687" s="224">
        <f t="shared" si="2147"/>
        <v>0</v>
      </c>
      <c r="I687" s="222"/>
      <c r="J687" s="222"/>
      <c r="K687" s="222"/>
      <c r="L687" s="222"/>
      <c r="M687" s="222"/>
      <c r="N687" s="222"/>
      <c r="O687" s="222"/>
      <c r="P687" s="222"/>
      <c r="Q687" s="224">
        <f t="shared" si="2148"/>
        <v>0</v>
      </c>
      <c r="R687" s="222"/>
      <c r="S687" s="222"/>
      <c r="T687" s="222"/>
      <c r="U687" s="222"/>
      <c r="V687" s="224">
        <f t="shared" si="2149"/>
        <v>0</v>
      </c>
      <c r="W687" s="222"/>
      <c r="X687" s="222"/>
      <c r="Y687" s="222"/>
      <c r="Z687" s="222"/>
      <c r="AA687" s="224">
        <f t="shared" si="2150"/>
        <v>0</v>
      </c>
      <c r="AB687" s="222"/>
      <c r="AC687" s="222"/>
      <c r="AD687" s="222"/>
      <c r="AE687" s="222"/>
      <c r="AF687" s="224">
        <f t="shared" si="2151"/>
        <v>0</v>
      </c>
      <c r="AG687" s="222"/>
      <c r="AH687" s="222"/>
      <c r="AI687" s="222"/>
      <c r="AJ687" s="222"/>
      <c r="AK687" s="224">
        <f t="shared" si="2152"/>
        <v>0</v>
      </c>
      <c r="AL687" s="224">
        <f t="shared" si="2153"/>
        <v>0</v>
      </c>
      <c r="AM687" s="222"/>
      <c r="AN687" s="222"/>
      <c r="AO687" s="222"/>
      <c r="AP687" s="222"/>
      <c r="AQ687" s="222"/>
      <c r="AR687" s="222"/>
      <c r="AS687" s="222"/>
      <c r="AT687" s="222"/>
      <c r="AU687" s="224">
        <f t="shared" si="2154"/>
        <v>0</v>
      </c>
      <c r="AV687" s="222"/>
      <c r="AW687" s="222"/>
      <c r="AX687" s="222"/>
      <c r="AY687" s="222"/>
      <c r="AZ687" s="224">
        <f t="shared" si="2155"/>
        <v>0</v>
      </c>
      <c r="BA687" s="222"/>
      <c r="BB687" s="222"/>
      <c r="BC687" s="222"/>
      <c r="BD687" s="222"/>
      <c r="BE687" s="224">
        <f t="shared" si="2156"/>
        <v>0</v>
      </c>
      <c r="BF687" s="222"/>
      <c r="BG687" s="222"/>
      <c r="BH687" s="222"/>
      <c r="BI687" s="222"/>
      <c r="BJ687" s="224">
        <f t="shared" si="2157"/>
        <v>0</v>
      </c>
      <c r="BK687" s="222"/>
      <c r="BL687" s="222"/>
      <c r="BM687" s="222"/>
      <c r="BN687" s="222"/>
      <c r="BO687" s="224">
        <f t="shared" si="2158"/>
        <v>0</v>
      </c>
      <c r="BP687" s="222"/>
      <c r="BQ687" s="222"/>
      <c r="BR687" s="222"/>
      <c r="BS687" s="222"/>
      <c r="BT687" s="224">
        <f t="shared" si="2159"/>
        <v>0</v>
      </c>
      <c r="BU687" s="222">
        <f t="shared" si="2168"/>
        <v>0</v>
      </c>
      <c r="BV687" s="222">
        <f t="shared" si="2169"/>
        <v>0</v>
      </c>
      <c r="BW687" s="222">
        <f t="shared" si="2170"/>
        <v>0</v>
      </c>
      <c r="BX687" s="222">
        <f t="shared" si="2171"/>
        <v>0</v>
      </c>
      <c r="BY687" s="224">
        <f t="shared" si="2160"/>
        <v>0</v>
      </c>
      <c r="BZ687" s="222">
        <f t="shared" si="2172"/>
        <v>0</v>
      </c>
      <c r="CA687" s="222">
        <f t="shared" si="2173"/>
        <v>0</v>
      </c>
      <c r="CB687" s="222">
        <f t="shared" si="2174"/>
        <v>0</v>
      </c>
      <c r="CC687" s="222">
        <f t="shared" si="2175"/>
        <v>0</v>
      </c>
      <c r="CD687" s="224">
        <f t="shared" si="2161"/>
        <v>0</v>
      </c>
      <c r="CE687" s="222">
        <f t="shared" si="2176"/>
        <v>0</v>
      </c>
      <c r="CF687" s="222">
        <f t="shared" si="2177"/>
        <v>0</v>
      </c>
      <c r="CG687" s="222">
        <f t="shared" si="2178"/>
        <v>0</v>
      </c>
      <c r="CH687" s="222">
        <f t="shared" si="2179"/>
        <v>0</v>
      </c>
      <c r="CI687" s="224">
        <f t="shared" si="2162"/>
        <v>0</v>
      </c>
      <c r="CJ687" s="222">
        <f t="shared" si="2180"/>
        <v>0</v>
      </c>
      <c r="CK687" s="222">
        <f t="shared" si="2181"/>
        <v>0</v>
      </c>
      <c r="CL687" s="222">
        <f t="shared" si="2182"/>
        <v>0</v>
      </c>
      <c r="CM687" s="222">
        <f t="shared" si="2183"/>
        <v>0</v>
      </c>
      <c r="CN687" s="224">
        <f t="shared" si="2163"/>
        <v>0</v>
      </c>
      <c r="CO687" s="222">
        <f t="shared" si="2184"/>
        <v>0</v>
      </c>
      <c r="CP687" s="222">
        <f t="shared" si="2185"/>
        <v>0</v>
      </c>
      <c r="CQ687" s="222">
        <f t="shared" si="2186"/>
        <v>0</v>
      </c>
      <c r="CR687" s="222">
        <f t="shared" si="2187"/>
        <v>0</v>
      </c>
      <c r="CS687" s="209">
        <f t="shared" si="2143"/>
        <v>0</v>
      </c>
      <c r="CT687" s="205"/>
      <c r="CU687" s="210">
        <f t="shared" si="2188"/>
        <v>0</v>
      </c>
      <c r="CV687" s="210">
        <f t="shared" si="2188"/>
        <v>0</v>
      </c>
      <c r="CW687" s="210">
        <f t="shared" si="2114"/>
        <v>0</v>
      </c>
      <c r="CX687" s="210">
        <f t="shared" si="2115"/>
        <v>0</v>
      </c>
      <c r="CY687" s="210">
        <f t="shared" si="2116"/>
        <v>0</v>
      </c>
      <c r="CZ687" s="210">
        <f t="shared" si="2117"/>
        <v>0</v>
      </c>
      <c r="DA687" s="210">
        <f t="shared" si="2189"/>
        <v>0</v>
      </c>
      <c r="DB687" s="210">
        <f t="shared" si="2189"/>
        <v>0</v>
      </c>
      <c r="DC687" s="210">
        <f t="shared" si="2118"/>
        <v>0</v>
      </c>
      <c r="DD687" s="210">
        <f t="shared" si="2119"/>
        <v>0</v>
      </c>
      <c r="DE687" s="210">
        <f t="shared" si="2120"/>
        <v>0</v>
      </c>
      <c r="DF687" s="210">
        <f t="shared" si="2121"/>
        <v>0</v>
      </c>
      <c r="DG687" s="210">
        <f t="shared" si="2122"/>
        <v>0</v>
      </c>
      <c r="DH687" s="210">
        <f t="shared" si="2123"/>
        <v>0</v>
      </c>
      <c r="DI687" s="210">
        <f t="shared" si="2124"/>
        <v>0</v>
      </c>
      <c r="DJ687" s="210">
        <f t="shared" si="2125"/>
        <v>0</v>
      </c>
      <c r="DK687" s="210">
        <f t="shared" si="2126"/>
        <v>0</v>
      </c>
      <c r="DL687" s="210">
        <f t="shared" si="2127"/>
        <v>0</v>
      </c>
      <c r="DN687" s="210">
        <f t="shared" si="2111"/>
        <v>0</v>
      </c>
      <c r="DO687" s="210">
        <f t="shared" si="2112"/>
        <v>0</v>
      </c>
      <c r="DP687" s="210">
        <f t="shared" si="2113"/>
        <v>0</v>
      </c>
      <c r="DQ687" s="210">
        <f t="shared" si="2110"/>
        <v>0</v>
      </c>
      <c r="DR687" s="210">
        <f t="shared" si="2110"/>
        <v>0</v>
      </c>
      <c r="DS687" s="210">
        <f t="shared" si="2110"/>
        <v>0</v>
      </c>
      <c r="DT687" s="210">
        <f t="shared" si="2110"/>
        <v>0</v>
      </c>
      <c r="DU687" s="210">
        <f t="shared" si="2110"/>
        <v>0</v>
      </c>
      <c r="DV687" s="210">
        <f t="shared" si="2110"/>
        <v>0</v>
      </c>
      <c r="DW687" s="210">
        <f t="shared" si="2110"/>
        <v>0</v>
      </c>
      <c r="DX687" s="210">
        <f t="shared" si="2110"/>
        <v>0</v>
      </c>
      <c r="DY687" s="210">
        <f t="shared" si="2110"/>
        <v>0</v>
      </c>
      <c r="DZ687" s="210">
        <f t="shared" si="2110"/>
        <v>0</v>
      </c>
      <c r="EA687" s="210">
        <f t="shared" si="2110"/>
        <v>0</v>
      </c>
      <c r="EB687" s="210">
        <f t="shared" si="2110"/>
        <v>0</v>
      </c>
      <c r="EC687" s="210">
        <f t="shared" si="2110"/>
        <v>0</v>
      </c>
      <c r="ED687" s="210">
        <f t="shared" si="2110"/>
        <v>0</v>
      </c>
      <c r="EE687" s="210">
        <f t="shared" ref="EE687:EE718" si="2192">IF((X687-BB687)&gt;0,0,X687-BB687)</f>
        <v>0</v>
      </c>
      <c r="EF687" s="210">
        <f t="shared" ref="EF687:EF718" si="2193">IF((Y687-BC687)&gt;0,0,Y687-BC687)</f>
        <v>0</v>
      </c>
      <c r="EG687" s="210">
        <f t="shared" si="2191"/>
        <v>0</v>
      </c>
      <c r="EH687" s="210">
        <f t="shared" si="2190"/>
        <v>0</v>
      </c>
      <c r="EI687" s="210">
        <f t="shared" si="2190"/>
        <v>0</v>
      </c>
      <c r="EJ687" s="210">
        <f t="shared" si="2190"/>
        <v>0</v>
      </c>
      <c r="EK687" s="210">
        <f t="shared" si="2190"/>
        <v>0</v>
      </c>
      <c r="EL687" s="210">
        <f t="shared" si="2190"/>
        <v>0</v>
      </c>
      <c r="EM687" s="210">
        <f t="shared" si="2034"/>
        <v>0</v>
      </c>
      <c r="EN687" s="210">
        <f t="shared" si="2034"/>
        <v>0</v>
      </c>
      <c r="EO687" s="210">
        <f t="shared" si="2034"/>
        <v>0</v>
      </c>
      <c r="EP687" s="210">
        <f t="shared" si="2034"/>
        <v>0</v>
      </c>
      <c r="EQ687" s="210">
        <f t="shared" si="2034"/>
        <v>0</v>
      </c>
      <c r="ES687" s="210">
        <f t="shared" si="2128"/>
        <v>0</v>
      </c>
      <c r="ET687" s="210">
        <f t="shared" si="2129"/>
        <v>0</v>
      </c>
      <c r="EU687" s="210">
        <f t="shared" si="2130"/>
        <v>0</v>
      </c>
      <c r="EV687" s="210">
        <f t="shared" si="2131"/>
        <v>0</v>
      </c>
      <c r="EW687" s="210">
        <f t="shared" si="2132"/>
        <v>0</v>
      </c>
      <c r="EX687" s="210">
        <f t="shared" si="2133"/>
        <v>0</v>
      </c>
      <c r="EY687" s="210">
        <f t="shared" si="2134"/>
        <v>0</v>
      </c>
      <c r="EZ687" s="210">
        <f t="shared" si="2135"/>
        <v>0</v>
      </c>
      <c r="FA687" s="210">
        <f t="shared" si="2136"/>
        <v>0</v>
      </c>
      <c r="FB687" s="210">
        <f t="shared" si="2137"/>
        <v>0</v>
      </c>
      <c r="FC687" s="210">
        <f t="shared" si="2138"/>
        <v>0</v>
      </c>
      <c r="FD687" s="210">
        <f t="shared" si="2139"/>
        <v>0</v>
      </c>
      <c r="FE687" s="210">
        <f t="shared" si="2140"/>
        <v>0</v>
      </c>
      <c r="FF687" s="210">
        <f t="shared" si="2141"/>
        <v>0</v>
      </c>
      <c r="FG687" s="210">
        <f t="shared" si="2142"/>
        <v>0</v>
      </c>
      <c r="FI687" s="211">
        <f t="shared" si="2079"/>
        <v>0</v>
      </c>
      <c r="FJ687" s="211">
        <f t="shared" si="2080"/>
        <v>0</v>
      </c>
      <c r="FK687" s="211">
        <f t="shared" si="2081"/>
        <v>0</v>
      </c>
      <c r="FL687" s="211">
        <f t="shared" si="2082"/>
        <v>0</v>
      </c>
      <c r="FM687" s="211">
        <f t="shared" si="2083"/>
        <v>0</v>
      </c>
      <c r="FN687" s="211">
        <f t="shared" si="2084"/>
        <v>0</v>
      </c>
      <c r="FO687" s="211">
        <f t="shared" si="2085"/>
        <v>0</v>
      </c>
      <c r="FP687" s="211">
        <f t="shared" si="2086"/>
        <v>0</v>
      </c>
      <c r="FQ687" s="211">
        <f t="shared" si="2087"/>
        <v>0</v>
      </c>
      <c r="FR687" s="211">
        <f t="shared" si="2088"/>
        <v>0</v>
      </c>
      <c r="FS687" s="211">
        <f t="shared" si="2089"/>
        <v>0</v>
      </c>
      <c r="FT687" s="211">
        <f t="shared" si="2090"/>
        <v>0</v>
      </c>
      <c r="FU687" s="211">
        <f t="shared" si="2091"/>
        <v>0</v>
      </c>
      <c r="FV687" s="211">
        <f t="shared" si="2092"/>
        <v>0</v>
      </c>
      <c r="FW687" s="211">
        <f t="shared" si="2093"/>
        <v>0</v>
      </c>
      <c r="FX687" s="211">
        <f t="shared" si="2094"/>
        <v>0</v>
      </c>
      <c r="FY687" s="211">
        <f t="shared" si="2095"/>
        <v>0</v>
      </c>
      <c r="FZ687" s="211">
        <f t="shared" si="2096"/>
        <v>0</v>
      </c>
      <c r="GA687" s="211">
        <f t="shared" si="2097"/>
        <v>0</v>
      </c>
      <c r="GB687" s="211">
        <f t="shared" si="2098"/>
        <v>0</v>
      </c>
      <c r="GC687" s="211">
        <f t="shared" si="2099"/>
        <v>0</v>
      </c>
      <c r="GD687" s="211">
        <f t="shared" si="2100"/>
        <v>0</v>
      </c>
      <c r="GE687" s="211">
        <f t="shared" si="2101"/>
        <v>0</v>
      </c>
      <c r="GF687" s="211">
        <f t="shared" si="2102"/>
        <v>0</v>
      </c>
      <c r="GG687" s="211">
        <f t="shared" si="2103"/>
        <v>0</v>
      </c>
      <c r="GH687" s="211">
        <f t="shared" si="2104"/>
        <v>0</v>
      </c>
      <c r="GI687" s="211">
        <f t="shared" si="2105"/>
        <v>0</v>
      </c>
      <c r="GJ687" s="211">
        <f t="shared" si="2106"/>
        <v>0</v>
      </c>
      <c r="GK687" s="211">
        <f t="shared" si="2107"/>
        <v>0</v>
      </c>
      <c r="GL687" s="211">
        <f t="shared" si="2108"/>
        <v>0</v>
      </c>
    </row>
    <row r="688" spans="1:194" ht="30">
      <c r="C688" s="53" t="s">
        <v>436</v>
      </c>
      <c r="D688" s="220">
        <v>6709</v>
      </c>
      <c r="E688" s="223">
        <v>12</v>
      </c>
      <c r="F688" s="223"/>
      <c r="G688" s="224">
        <f t="shared" si="2146"/>
        <v>0</v>
      </c>
      <c r="H688" s="224">
        <f t="shared" si="2147"/>
        <v>0</v>
      </c>
      <c r="I688" s="222"/>
      <c r="J688" s="222"/>
      <c r="K688" s="222"/>
      <c r="L688" s="222"/>
      <c r="M688" s="222"/>
      <c r="N688" s="222"/>
      <c r="O688" s="222"/>
      <c r="P688" s="222"/>
      <c r="Q688" s="224">
        <f t="shared" si="2148"/>
        <v>0</v>
      </c>
      <c r="R688" s="222"/>
      <c r="S688" s="222"/>
      <c r="T688" s="222"/>
      <c r="U688" s="222"/>
      <c r="V688" s="224">
        <f t="shared" si="2149"/>
        <v>0</v>
      </c>
      <c r="W688" s="222"/>
      <c r="X688" s="222"/>
      <c r="Y688" s="222"/>
      <c r="Z688" s="222"/>
      <c r="AA688" s="224">
        <f t="shared" si="2150"/>
        <v>0</v>
      </c>
      <c r="AB688" s="222"/>
      <c r="AC688" s="222"/>
      <c r="AD688" s="222"/>
      <c r="AE688" s="222"/>
      <c r="AF688" s="224">
        <f t="shared" si="2151"/>
        <v>0</v>
      </c>
      <c r="AG688" s="222"/>
      <c r="AH688" s="222"/>
      <c r="AI688" s="222"/>
      <c r="AJ688" s="222"/>
      <c r="AK688" s="224">
        <f t="shared" si="2152"/>
        <v>0</v>
      </c>
      <c r="AL688" s="224">
        <f t="shared" si="2153"/>
        <v>0</v>
      </c>
      <c r="AM688" s="222"/>
      <c r="AN688" s="222"/>
      <c r="AO688" s="222"/>
      <c r="AP688" s="222"/>
      <c r="AQ688" s="222"/>
      <c r="AR688" s="222"/>
      <c r="AS688" s="222"/>
      <c r="AT688" s="222"/>
      <c r="AU688" s="224">
        <f t="shared" si="2154"/>
        <v>0</v>
      </c>
      <c r="AV688" s="222"/>
      <c r="AW688" s="222"/>
      <c r="AX688" s="222"/>
      <c r="AY688" s="222"/>
      <c r="AZ688" s="224">
        <f t="shared" si="2155"/>
        <v>0</v>
      </c>
      <c r="BA688" s="222"/>
      <c r="BB688" s="222"/>
      <c r="BC688" s="222"/>
      <c r="BD688" s="222"/>
      <c r="BE688" s="224">
        <f t="shared" si="2156"/>
        <v>0</v>
      </c>
      <c r="BF688" s="222"/>
      <c r="BG688" s="222"/>
      <c r="BH688" s="222"/>
      <c r="BI688" s="222"/>
      <c r="BJ688" s="224">
        <f t="shared" si="2157"/>
        <v>0</v>
      </c>
      <c r="BK688" s="222"/>
      <c r="BL688" s="222"/>
      <c r="BM688" s="222"/>
      <c r="BN688" s="222"/>
      <c r="BO688" s="224">
        <f t="shared" si="2158"/>
        <v>0</v>
      </c>
      <c r="BP688" s="222"/>
      <c r="BQ688" s="222"/>
      <c r="BR688" s="222"/>
      <c r="BS688" s="222"/>
      <c r="BT688" s="224">
        <f t="shared" si="2159"/>
        <v>0</v>
      </c>
      <c r="BU688" s="222">
        <f t="shared" si="2168"/>
        <v>0</v>
      </c>
      <c r="BV688" s="222">
        <f t="shared" si="2169"/>
        <v>0</v>
      </c>
      <c r="BW688" s="222">
        <f t="shared" si="2170"/>
        <v>0</v>
      </c>
      <c r="BX688" s="222">
        <f t="shared" si="2171"/>
        <v>0</v>
      </c>
      <c r="BY688" s="224">
        <f t="shared" si="2160"/>
        <v>0</v>
      </c>
      <c r="BZ688" s="222">
        <f t="shared" si="2172"/>
        <v>0</v>
      </c>
      <c r="CA688" s="222">
        <f t="shared" si="2173"/>
        <v>0</v>
      </c>
      <c r="CB688" s="222">
        <f t="shared" si="2174"/>
        <v>0</v>
      </c>
      <c r="CC688" s="222">
        <f t="shared" si="2175"/>
        <v>0</v>
      </c>
      <c r="CD688" s="224">
        <f t="shared" si="2161"/>
        <v>0</v>
      </c>
      <c r="CE688" s="222">
        <f t="shared" si="2176"/>
        <v>0</v>
      </c>
      <c r="CF688" s="222">
        <f t="shared" si="2177"/>
        <v>0</v>
      </c>
      <c r="CG688" s="222">
        <f t="shared" si="2178"/>
        <v>0</v>
      </c>
      <c r="CH688" s="222">
        <f t="shared" si="2179"/>
        <v>0</v>
      </c>
      <c r="CI688" s="224">
        <f t="shared" si="2162"/>
        <v>0</v>
      </c>
      <c r="CJ688" s="222">
        <f t="shared" si="2180"/>
        <v>0</v>
      </c>
      <c r="CK688" s="222">
        <f t="shared" si="2181"/>
        <v>0</v>
      </c>
      <c r="CL688" s="222">
        <f t="shared" si="2182"/>
        <v>0</v>
      </c>
      <c r="CM688" s="222">
        <f t="shared" si="2183"/>
        <v>0</v>
      </c>
      <c r="CN688" s="224">
        <f t="shared" si="2163"/>
        <v>0</v>
      </c>
      <c r="CO688" s="222">
        <f t="shared" si="2184"/>
        <v>0</v>
      </c>
      <c r="CP688" s="222">
        <f t="shared" si="2185"/>
        <v>0</v>
      </c>
      <c r="CQ688" s="222">
        <f t="shared" si="2186"/>
        <v>0</v>
      </c>
      <c r="CR688" s="222">
        <f t="shared" si="2187"/>
        <v>0</v>
      </c>
      <c r="CS688" s="209">
        <f t="shared" si="2143"/>
        <v>0</v>
      </c>
      <c r="CT688" s="205"/>
      <c r="CU688" s="210">
        <f t="shared" si="2188"/>
        <v>0</v>
      </c>
      <c r="CV688" s="210">
        <f t="shared" si="2188"/>
        <v>0</v>
      </c>
      <c r="CW688" s="210">
        <f t="shared" si="2114"/>
        <v>0</v>
      </c>
      <c r="CX688" s="210">
        <f t="shared" si="2115"/>
        <v>0</v>
      </c>
      <c r="CY688" s="210">
        <f t="shared" si="2116"/>
        <v>0</v>
      </c>
      <c r="CZ688" s="210">
        <f t="shared" si="2117"/>
        <v>0</v>
      </c>
      <c r="DA688" s="210">
        <f t="shared" si="2189"/>
        <v>0</v>
      </c>
      <c r="DB688" s="210">
        <f t="shared" si="2189"/>
        <v>0</v>
      </c>
      <c r="DC688" s="210">
        <f t="shared" si="2118"/>
        <v>0</v>
      </c>
      <c r="DD688" s="210">
        <f t="shared" si="2119"/>
        <v>0</v>
      </c>
      <c r="DE688" s="210">
        <f t="shared" si="2120"/>
        <v>0</v>
      </c>
      <c r="DF688" s="210">
        <f t="shared" si="2121"/>
        <v>0</v>
      </c>
      <c r="DG688" s="210">
        <f t="shared" si="2122"/>
        <v>0</v>
      </c>
      <c r="DH688" s="210">
        <f t="shared" si="2123"/>
        <v>0</v>
      </c>
      <c r="DI688" s="210">
        <f t="shared" si="2124"/>
        <v>0</v>
      </c>
      <c r="DJ688" s="210">
        <f t="shared" si="2125"/>
        <v>0</v>
      </c>
      <c r="DK688" s="210">
        <f t="shared" si="2126"/>
        <v>0</v>
      </c>
      <c r="DL688" s="210">
        <f t="shared" si="2127"/>
        <v>0</v>
      </c>
      <c r="DN688" s="210">
        <f t="shared" si="2111"/>
        <v>0</v>
      </c>
      <c r="DO688" s="210">
        <f t="shared" si="2112"/>
        <v>0</v>
      </c>
      <c r="DP688" s="210">
        <f t="shared" si="2113"/>
        <v>0</v>
      </c>
      <c r="DQ688" s="210">
        <f t="shared" ref="DQ688:DQ698" si="2194">IF((J688-AN688)&gt;0,0,J688-AN688)</f>
        <v>0</v>
      </c>
      <c r="DR688" s="210">
        <f t="shared" ref="DR688:DR698" si="2195">IF((K688-AO688)&gt;0,0,K688-AO688)</f>
        <v>0</v>
      </c>
      <c r="DS688" s="210">
        <f t="shared" ref="DS688:DS698" si="2196">IF((L688-AP688)&gt;0,0,L688-AP688)</f>
        <v>0</v>
      </c>
      <c r="DT688" s="210">
        <f t="shared" ref="DT688:DT698" si="2197">IF((M688-AQ688)&gt;0,0,M688-AQ688)</f>
        <v>0</v>
      </c>
      <c r="DU688" s="210">
        <f t="shared" ref="DU688:DU698" si="2198">IF((N688-AR688)&gt;0,0,N688-AR688)</f>
        <v>0</v>
      </c>
      <c r="DV688" s="210">
        <f t="shared" ref="DV688:DV698" si="2199">IF((O688-AS688)&gt;0,0,O688-AS688)</f>
        <v>0</v>
      </c>
      <c r="DW688" s="210">
        <f t="shared" ref="DW688:DW698" si="2200">IF((P688-AT688)&gt;0,0,P688-AT688)</f>
        <v>0</v>
      </c>
      <c r="DX688" s="210">
        <f t="shared" ref="DX688:DX698" si="2201">IF((Q688-AU688)&gt;0,0,Q688-AU688)</f>
        <v>0</v>
      </c>
      <c r="DY688" s="210">
        <f t="shared" ref="DY688:DY698" si="2202">IF((R688-AV688)&gt;0,0,R688-AV688)</f>
        <v>0</v>
      </c>
      <c r="DZ688" s="210">
        <f t="shared" ref="DZ688:DZ698" si="2203">IF((S688-AW688)&gt;0,0,S688-AW688)</f>
        <v>0</v>
      </c>
      <c r="EA688" s="210">
        <f t="shared" ref="EA688:EA698" si="2204">IF((T688-AX688)&gt;0,0,T688-AX688)</f>
        <v>0</v>
      </c>
      <c r="EB688" s="210">
        <f t="shared" ref="EB688:EB698" si="2205">IF((U688-AY688)&gt;0,0,U688-AY688)</f>
        <v>0</v>
      </c>
      <c r="EC688" s="210">
        <f t="shared" ref="EC688:EC698" si="2206">IF((V688-AZ688)&gt;0,0,V688-AZ688)</f>
        <v>0</v>
      </c>
      <c r="ED688" s="210">
        <f t="shared" ref="ED688:ED698" si="2207">IF((W688-BA688)&gt;0,0,W688-BA688)</f>
        <v>0</v>
      </c>
      <c r="EE688" s="210">
        <f t="shared" si="2192"/>
        <v>0</v>
      </c>
      <c r="EF688" s="210">
        <f t="shared" si="2193"/>
        <v>0</v>
      </c>
      <c r="EG688" s="210">
        <f t="shared" si="2191"/>
        <v>0</v>
      </c>
      <c r="EH688" s="210">
        <f t="shared" si="2190"/>
        <v>0</v>
      </c>
      <c r="EI688" s="210">
        <f t="shared" si="2190"/>
        <v>0</v>
      </c>
      <c r="EJ688" s="210">
        <f t="shared" si="2190"/>
        <v>0</v>
      </c>
      <c r="EK688" s="210">
        <f t="shared" si="2190"/>
        <v>0</v>
      </c>
      <c r="EL688" s="210">
        <f t="shared" si="2190"/>
        <v>0</v>
      </c>
      <c r="EM688" s="210">
        <f t="shared" si="2034"/>
        <v>0</v>
      </c>
      <c r="EN688" s="210">
        <f t="shared" si="2034"/>
        <v>0</v>
      </c>
      <c r="EO688" s="210">
        <f t="shared" si="2034"/>
        <v>0</v>
      </c>
      <c r="EP688" s="210">
        <f t="shared" si="2034"/>
        <v>0</v>
      </c>
      <c r="EQ688" s="210">
        <f t="shared" si="2034"/>
        <v>0</v>
      </c>
      <c r="ES688" s="210">
        <f t="shared" si="2128"/>
        <v>0</v>
      </c>
      <c r="ET688" s="210">
        <f t="shared" si="2129"/>
        <v>0</v>
      </c>
      <c r="EU688" s="210">
        <f t="shared" si="2130"/>
        <v>0</v>
      </c>
      <c r="EV688" s="210">
        <f t="shared" si="2131"/>
        <v>0</v>
      </c>
      <c r="EW688" s="210">
        <f t="shared" si="2132"/>
        <v>0</v>
      </c>
      <c r="EX688" s="210">
        <f t="shared" si="2133"/>
        <v>0</v>
      </c>
      <c r="EY688" s="210">
        <f t="shared" si="2134"/>
        <v>0</v>
      </c>
      <c r="EZ688" s="210">
        <f t="shared" si="2135"/>
        <v>0</v>
      </c>
      <c r="FA688" s="210">
        <f t="shared" si="2136"/>
        <v>0</v>
      </c>
      <c r="FB688" s="210">
        <f t="shared" si="2137"/>
        <v>0</v>
      </c>
      <c r="FC688" s="210">
        <f t="shared" si="2138"/>
        <v>0</v>
      </c>
      <c r="FD688" s="210">
        <f t="shared" si="2139"/>
        <v>0</v>
      </c>
      <c r="FE688" s="210">
        <f t="shared" si="2140"/>
        <v>0</v>
      </c>
      <c r="FF688" s="210">
        <f t="shared" si="2141"/>
        <v>0</v>
      </c>
      <c r="FG688" s="210">
        <f t="shared" si="2142"/>
        <v>0</v>
      </c>
      <c r="FI688" s="211">
        <f t="shared" si="2079"/>
        <v>0</v>
      </c>
      <c r="FJ688" s="211">
        <f t="shared" si="2080"/>
        <v>0</v>
      </c>
      <c r="FK688" s="211">
        <f t="shared" si="2081"/>
        <v>0</v>
      </c>
      <c r="FL688" s="211">
        <f t="shared" si="2082"/>
        <v>0</v>
      </c>
      <c r="FM688" s="211">
        <f t="shared" si="2083"/>
        <v>0</v>
      </c>
      <c r="FN688" s="211">
        <f t="shared" si="2084"/>
        <v>0</v>
      </c>
      <c r="FO688" s="211">
        <f t="shared" si="2085"/>
        <v>0</v>
      </c>
      <c r="FP688" s="211">
        <f t="shared" si="2086"/>
        <v>0</v>
      </c>
      <c r="FQ688" s="211">
        <f t="shared" si="2087"/>
        <v>0</v>
      </c>
      <c r="FR688" s="211">
        <f t="shared" si="2088"/>
        <v>0</v>
      </c>
      <c r="FS688" s="211">
        <f t="shared" si="2089"/>
        <v>0</v>
      </c>
      <c r="FT688" s="211">
        <f t="shared" si="2090"/>
        <v>0</v>
      </c>
      <c r="FU688" s="211">
        <f t="shared" si="2091"/>
        <v>0</v>
      </c>
      <c r="FV688" s="211">
        <f t="shared" si="2092"/>
        <v>0</v>
      </c>
      <c r="FW688" s="211">
        <f t="shared" si="2093"/>
        <v>0</v>
      </c>
      <c r="FX688" s="211">
        <f t="shared" si="2094"/>
        <v>0</v>
      </c>
      <c r="FY688" s="211">
        <f t="shared" si="2095"/>
        <v>0</v>
      </c>
      <c r="FZ688" s="211">
        <f t="shared" si="2096"/>
        <v>0</v>
      </c>
      <c r="GA688" s="211">
        <f t="shared" si="2097"/>
        <v>0</v>
      </c>
      <c r="GB688" s="211">
        <f t="shared" si="2098"/>
        <v>0</v>
      </c>
      <c r="GC688" s="211">
        <f t="shared" si="2099"/>
        <v>0</v>
      </c>
      <c r="GD688" s="211">
        <f t="shared" si="2100"/>
        <v>0</v>
      </c>
      <c r="GE688" s="211">
        <f t="shared" si="2101"/>
        <v>0</v>
      </c>
      <c r="GF688" s="211">
        <f t="shared" si="2102"/>
        <v>0</v>
      </c>
      <c r="GG688" s="211">
        <f t="shared" si="2103"/>
        <v>0</v>
      </c>
      <c r="GH688" s="211">
        <f t="shared" si="2104"/>
        <v>0</v>
      </c>
      <c r="GI688" s="211">
        <f t="shared" si="2105"/>
        <v>0</v>
      </c>
      <c r="GJ688" s="211">
        <f t="shared" si="2106"/>
        <v>0</v>
      </c>
      <c r="GK688" s="211">
        <f t="shared" si="2107"/>
        <v>0</v>
      </c>
      <c r="GL688" s="211">
        <f t="shared" si="2108"/>
        <v>0</v>
      </c>
    </row>
    <row r="689" spans="3:194" ht="60">
      <c r="C689" s="53" t="s">
        <v>437</v>
      </c>
      <c r="D689" s="220">
        <v>6710</v>
      </c>
      <c r="E689" s="223">
        <v>23</v>
      </c>
      <c r="F689" s="223"/>
      <c r="G689" s="224">
        <f t="shared" si="2146"/>
        <v>0</v>
      </c>
      <c r="H689" s="224">
        <f t="shared" si="2147"/>
        <v>0</v>
      </c>
      <c r="I689" s="222"/>
      <c r="J689" s="222"/>
      <c r="K689" s="222"/>
      <c r="L689" s="222"/>
      <c r="M689" s="222"/>
      <c r="N689" s="222"/>
      <c r="O689" s="222"/>
      <c r="P689" s="222"/>
      <c r="Q689" s="224">
        <f t="shared" si="2148"/>
        <v>0</v>
      </c>
      <c r="R689" s="222"/>
      <c r="S689" s="222"/>
      <c r="T689" s="222"/>
      <c r="U689" s="222"/>
      <c r="V689" s="224">
        <f t="shared" si="2149"/>
        <v>0</v>
      </c>
      <c r="W689" s="222"/>
      <c r="X689" s="222"/>
      <c r="Y689" s="222"/>
      <c r="Z689" s="222"/>
      <c r="AA689" s="224">
        <f t="shared" si="2150"/>
        <v>0</v>
      </c>
      <c r="AB689" s="222"/>
      <c r="AC689" s="222"/>
      <c r="AD689" s="222"/>
      <c r="AE689" s="222"/>
      <c r="AF689" s="224">
        <f t="shared" si="2151"/>
        <v>0</v>
      </c>
      <c r="AG689" s="222"/>
      <c r="AH689" s="222"/>
      <c r="AI689" s="222"/>
      <c r="AJ689" s="222"/>
      <c r="AK689" s="224">
        <f t="shared" si="2152"/>
        <v>0</v>
      </c>
      <c r="AL689" s="224">
        <f t="shared" si="2153"/>
        <v>0</v>
      </c>
      <c r="AM689" s="222"/>
      <c r="AN689" s="222"/>
      <c r="AO689" s="222"/>
      <c r="AP689" s="222"/>
      <c r="AQ689" s="222"/>
      <c r="AR689" s="222"/>
      <c r="AS689" s="222"/>
      <c r="AT689" s="222"/>
      <c r="AU689" s="224">
        <f t="shared" si="2154"/>
        <v>0</v>
      </c>
      <c r="AV689" s="222"/>
      <c r="AW689" s="222"/>
      <c r="AX689" s="222"/>
      <c r="AY689" s="222"/>
      <c r="AZ689" s="224">
        <f t="shared" si="2155"/>
        <v>0</v>
      </c>
      <c r="BA689" s="222"/>
      <c r="BB689" s="222"/>
      <c r="BC689" s="222"/>
      <c r="BD689" s="222"/>
      <c r="BE689" s="224">
        <f t="shared" si="2156"/>
        <v>0</v>
      </c>
      <c r="BF689" s="222"/>
      <c r="BG689" s="222"/>
      <c r="BH689" s="222"/>
      <c r="BI689" s="222"/>
      <c r="BJ689" s="224">
        <f t="shared" si="2157"/>
        <v>0</v>
      </c>
      <c r="BK689" s="222"/>
      <c r="BL689" s="222"/>
      <c r="BM689" s="222"/>
      <c r="BN689" s="222"/>
      <c r="BO689" s="224">
        <f t="shared" si="2158"/>
        <v>0</v>
      </c>
      <c r="BP689" s="222"/>
      <c r="BQ689" s="222"/>
      <c r="BR689" s="222"/>
      <c r="BS689" s="222"/>
      <c r="BT689" s="224">
        <f t="shared" si="2159"/>
        <v>0</v>
      </c>
      <c r="BU689" s="222">
        <f t="shared" si="2168"/>
        <v>0</v>
      </c>
      <c r="BV689" s="222">
        <f t="shared" si="2169"/>
        <v>0</v>
      </c>
      <c r="BW689" s="222">
        <f t="shared" si="2170"/>
        <v>0</v>
      </c>
      <c r="BX689" s="222">
        <f t="shared" si="2171"/>
        <v>0</v>
      </c>
      <c r="BY689" s="224">
        <f t="shared" si="2160"/>
        <v>0</v>
      </c>
      <c r="BZ689" s="222">
        <f t="shared" si="2172"/>
        <v>0</v>
      </c>
      <c r="CA689" s="222">
        <f t="shared" si="2173"/>
        <v>0</v>
      </c>
      <c r="CB689" s="222">
        <f t="shared" si="2174"/>
        <v>0</v>
      </c>
      <c r="CC689" s="222">
        <f t="shared" si="2175"/>
        <v>0</v>
      </c>
      <c r="CD689" s="224">
        <f t="shared" si="2161"/>
        <v>0</v>
      </c>
      <c r="CE689" s="222">
        <f t="shared" si="2176"/>
        <v>0</v>
      </c>
      <c r="CF689" s="222">
        <f t="shared" si="2177"/>
        <v>0</v>
      </c>
      <c r="CG689" s="222">
        <f t="shared" si="2178"/>
        <v>0</v>
      </c>
      <c r="CH689" s="222">
        <f t="shared" si="2179"/>
        <v>0</v>
      </c>
      <c r="CI689" s="224">
        <f t="shared" si="2162"/>
        <v>0</v>
      </c>
      <c r="CJ689" s="222">
        <f t="shared" si="2180"/>
        <v>0</v>
      </c>
      <c r="CK689" s="222">
        <f t="shared" si="2181"/>
        <v>0</v>
      </c>
      <c r="CL689" s="222">
        <f t="shared" si="2182"/>
        <v>0</v>
      </c>
      <c r="CM689" s="222">
        <f t="shared" si="2183"/>
        <v>0</v>
      </c>
      <c r="CN689" s="224">
        <f t="shared" si="2163"/>
        <v>0</v>
      </c>
      <c r="CO689" s="222">
        <f t="shared" si="2184"/>
        <v>0</v>
      </c>
      <c r="CP689" s="222">
        <f t="shared" si="2185"/>
        <v>0</v>
      </c>
      <c r="CQ689" s="222">
        <f t="shared" si="2186"/>
        <v>0</v>
      </c>
      <c r="CR689" s="222">
        <f t="shared" si="2187"/>
        <v>0</v>
      </c>
      <c r="CS689" s="209">
        <f t="shared" si="2143"/>
        <v>0</v>
      </c>
      <c r="CT689" s="205"/>
      <c r="CU689" s="210">
        <f t="shared" si="2188"/>
        <v>0</v>
      </c>
      <c r="CV689" s="210">
        <f t="shared" si="2188"/>
        <v>0</v>
      </c>
      <c r="CW689" s="210">
        <f t="shared" si="2114"/>
        <v>0</v>
      </c>
      <c r="CX689" s="210">
        <f t="shared" si="2115"/>
        <v>0</v>
      </c>
      <c r="CY689" s="210">
        <f t="shared" si="2116"/>
        <v>0</v>
      </c>
      <c r="CZ689" s="210">
        <f t="shared" si="2117"/>
        <v>0</v>
      </c>
      <c r="DA689" s="210">
        <f t="shared" si="2189"/>
        <v>0</v>
      </c>
      <c r="DB689" s="210">
        <f t="shared" si="2189"/>
        <v>0</v>
      </c>
      <c r="DC689" s="210">
        <f t="shared" si="2118"/>
        <v>0</v>
      </c>
      <c r="DD689" s="210">
        <f t="shared" si="2119"/>
        <v>0</v>
      </c>
      <c r="DE689" s="210">
        <f t="shared" si="2120"/>
        <v>0</v>
      </c>
      <c r="DF689" s="210">
        <f t="shared" si="2121"/>
        <v>0</v>
      </c>
      <c r="DG689" s="210">
        <f t="shared" si="2122"/>
        <v>0</v>
      </c>
      <c r="DH689" s="210">
        <f t="shared" si="2123"/>
        <v>0</v>
      </c>
      <c r="DI689" s="210">
        <f t="shared" si="2124"/>
        <v>0</v>
      </c>
      <c r="DJ689" s="210">
        <f t="shared" si="2125"/>
        <v>0</v>
      </c>
      <c r="DK689" s="210">
        <f t="shared" si="2126"/>
        <v>0</v>
      </c>
      <c r="DL689" s="210">
        <f t="shared" si="2127"/>
        <v>0</v>
      </c>
      <c r="DN689" s="210">
        <f t="shared" si="2111"/>
        <v>0</v>
      </c>
      <c r="DO689" s="210">
        <f t="shared" si="2112"/>
        <v>0</v>
      </c>
      <c r="DP689" s="210">
        <f t="shared" si="2113"/>
        <v>0</v>
      </c>
      <c r="DQ689" s="210">
        <f t="shared" si="2194"/>
        <v>0</v>
      </c>
      <c r="DR689" s="210">
        <f t="shared" si="2195"/>
        <v>0</v>
      </c>
      <c r="DS689" s="210">
        <f t="shared" si="2196"/>
        <v>0</v>
      </c>
      <c r="DT689" s="210">
        <f t="shared" si="2197"/>
        <v>0</v>
      </c>
      <c r="DU689" s="210">
        <f t="shared" si="2198"/>
        <v>0</v>
      </c>
      <c r="DV689" s="210">
        <f t="shared" si="2199"/>
        <v>0</v>
      </c>
      <c r="DW689" s="210">
        <f t="shared" si="2200"/>
        <v>0</v>
      </c>
      <c r="DX689" s="210">
        <f t="shared" si="2201"/>
        <v>0</v>
      </c>
      <c r="DY689" s="210">
        <f t="shared" si="2202"/>
        <v>0</v>
      </c>
      <c r="DZ689" s="210">
        <f t="shared" si="2203"/>
        <v>0</v>
      </c>
      <c r="EA689" s="210">
        <f t="shared" si="2204"/>
        <v>0</v>
      </c>
      <c r="EB689" s="210">
        <f t="shared" si="2205"/>
        <v>0</v>
      </c>
      <c r="EC689" s="210">
        <f t="shared" si="2206"/>
        <v>0</v>
      </c>
      <c r="ED689" s="210">
        <f t="shared" si="2207"/>
        <v>0</v>
      </c>
      <c r="EE689" s="210">
        <f t="shared" si="2192"/>
        <v>0</v>
      </c>
      <c r="EF689" s="210">
        <f t="shared" si="2193"/>
        <v>0</v>
      </c>
      <c r="EG689" s="210">
        <f t="shared" si="2191"/>
        <v>0</v>
      </c>
      <c r="EH689" s="210">
        <f t="shared" si="2190"/>
        <v>0</v>
      </c>
      <c r="EI689" s="210">
        <f t="shared" si="2190"/>
        <v>0</v>
      </c>
      <c r="EJ689" s="210">
        <f t="shared" si="2190"/>
        <v>0</v>
      </c>
      <c r="EK689" s="210">
        <f t="shared" si="2190"/>
        <v>0</v>
      </c>
      <c r="EL689" s="210">
        <f t="shared" si="2190"/>
        <v>0</v>
      </c>
      <c r="EM689" s="210">
        <f t="shared" si="2034"/>
        <v>0</v>
      </c>
      <c r="EN689" s="210">
        <f t="shared" si="2034"/>
        <v>0</v>
      </c>
      <c r="EO689" s="210">
        <f t="shared" si="2034"/>
        <v>0</v>
      </c>
      <c r="EP689" s="210">
        <f t="shared" si="2034"/>
        <v>0</v>
      </c>
      <c r="EQ689" s="210">
        <f t="shared" si="2034"/>
        <v>0</v>
      </c>
      <c r="ES689" s="210">
        <f t="shared" si="2128"/>
        <v>0</v>
      </c>
      <c r="ET689" s="210">
        <f t="shared" si="2129"/>
        <v>0</v>
      </c>
      <c r="EU689" s="210">
        <f t="shared" si="2130"/>
        <v>0</v>
      </c>
      <c r="EV689" s="210">
        <f t="shared" si="2131"/>
        <v>0</v>
      </c>
      <c r="EW689" s="210">
        <f t="shared" si="2132"/>
        <v>0</v>
      </c>
      <c r="EX689" s="210">
        <f t="shared" si="2133"/>
        <v>0</v>
      </c>
      <c r="EY689" s="210">
        <f t="shared" si="2134"/>
        <v>0</v>
      </c>
      <c r="EZ689" s="210">
        <f t="shared" si="2135"/>
        <v>0</v>
      </c>
      <c r="FA689" s="210">
        <f t="shared" si="2136"/>
        <v>0</v>
      </c>
      <c r="FB689" s="210">
        <f t="shared" si="2137"/>
        <v>0</v>
      </c>
      <c r="FC689" s="210">
        <f t="shared" si="2138"/>
        <v>0</v>
      </c>
      <c r="FD689" s="210">
        <f t="shared" si="2139"/>
        <v>0</v>
      </c>
      <c r="FE689" s="210">
        <f t="shared" si="2140"/>
        <v>0</v>
      </c>
      <c r="FF689" s="210">
        <f t="shared" si="2141"/>
        <v>0</v>
      </c>
      <c r="FG689" s="210">
        <f t="shared" si="2142"/>
        <v>0</v>
      </c>
      <c r="FI689" s="211">
        <f t="shared" si="2079"/>
        <v>0</v>
      </c>
      <c r="FJ689" s="211">
        <f t="shared" si="2080"/>
        <v>0</v>
      </c>
      <c r="FK689" s="211">
        <f t="shared" si="2081"/>
        <v>0</v>
      </c>
      <c r="FL689" s="211">
        <f t="shared" si="2082"/>
        <v>0</v>
      </c>
      <c r="FM689" s="211">
        <f t="shared" si="2083"/>
        <v>0</v>
      </c>
      <c r="FN689" s="211">
        <f t="shared" si="2084"/>
        <v>0</v>
      </c>
      <c r="FO689" s="211">
        <f t="shared" si="2085"/>
        <v>0</v>
      </c>
      <c r="FP689" s="211">
        <f t="shared" si="2086"/>
        <v>0</v>
      </c>
      <c r="FQ689" s="211">
        <f t="shared" si="2087"/>
        <v>0</v>
      </c>
      <c r="FR689" s="211">
        <f t="shared" si="2088"/>
        <v>0</v>
      </c>
      <c r="FS689" s="211">
        <f t="shared" si="2089"/>
        <v>0</v>
      </c>
      <c r="FT689" s="211">
        <f t="shared" si="2090"/>
        <v>0</v>
      </c>
      <c r="FU689" s="211">
        <f t="shared" si="2091"/>
        <v>0</v>
      </c>
      <c r="FV689" s="211">
        <f t="shared" si="2092"/>
        <v>0</v>
      </c>
      <c r="FW689" s="211">
        <f t="shared" si="2093"/>
        <v>0</v>
      </c>
      <c r="FX689" s="211">
        <f t="shared" si="2094"/>
        <v>0</v>
      </c>
      <c r="FY689" s="211">
        <f t="shared" si="2095"/>
        <v>0</v>
      </c>
      <c r="FZ689" s="211">
        <f t="shared" si="2096"/>
        <v>0</v>
      </c>
      <c r="GA689" s="211">
        <f t="shared" si="2097"/>
        <v>0</v>
      </c>
      <c r="GB689" s="211">
        <f t="shared" si="2098"/>
        <v>0</v>
      </c>
      <c r="GC689" s="211">
        <f t="shared" si="2099"/>
        <v>0</v>
      </c>
      <c r="GD689" s="211">
        <f t="shared" si="2100"/>
        <v>0</v>
      </c>
      <c r="GE689" s="211">
        <f t="shared" si="2101"/>
        <v>0</v>
      </c>
      <c r="GF689" s="211">
        <f t="shared" si="2102"/>
        <v>0</v>
      </c>
      <c r="GG689" s="211">
        <f t="shared" si="2103"/>
        <v>0</v>
      </c>
      <c r="GH689" s="211">
        <f t="shared" si="2104"/>
        <v>0</v>
      </c>
      <c r="GI689" s="211">
        <f t="shared" si="2105"/>
        <v>0</v>
      </c>
      <c r="GJ689" s="211">
        <f t="shared" si="2106"/>
        <v>0</v>
      </c>
      <c r="GK689" s="211">
        <f t="shared" si="2107"/>
        <v>0</v>
      </c>
      <c r="GL689" s="211">
        <f t="shared" si="2108"/>
        <v>0</v>
      </c>
    </row>
    <row r="690" spans="3:194">
      <c r="C690" s="53" t="s">
        <v>438</v>
      </c>
      <c r="D690" s="220">
        <v>6711</v>
      </c>
      <c r="E690" s="223">
        <v>12</v>
      </c>
      <c r="F690" s="223"/>
      <c r="G690" s="224">
        <f t="shared" si="2146"/>
        <v>0</v>
      </c>
      <c r="H690" s="224">
        <f t="shared" si="2147"/>
        <v>0</v>
      </c>
      <c r="I690" s="222"/>
      <c r="J690" s="222"/>
      <c r="K690" s="222"/>
      <c r="L690" s="222"/>
      <c r="M690" s="222"/>
      <c r="N690" s="222"/>
      <c r="O690" s="222"/>
      <c r="P690" s="222"/>
      <c r="Q690" s="224">
        <f t="shared" si="2148"/>
        <v>0</v>
      </c>
      <c r="R690" s="222"/>
      <c r="S690" s="222"/>
      <c r="T690" s="222"/>
      <c r="U690" s="222"/>
      <c r="V690" s="224">
        <f t="shared" si="2149"/>
        <v>0</v>
      </c>
      <c r="W690" s="222"/>
      <c r="X690" s="222"/>
      <c r="Y690" s="222"/>
      <c r="Z690" s="222"/>
      <c r="AA690" s="224">
        <f t="shared" si="2150"/>
        <v>0</v>
      </c>
      <c r="AB690" s="222"/>
      <c r="AC690" s="222"/>
      <c r="AD690" s="222"/>
      <c r="AE690" s="222"/>
      <c r="AF690" s="224">
        <f t="shared" si="2151"/>
        <v>0</v>
      </c>
      <c r="AG690" s="222"/>
      <c r="AH690" s="222"/>
      <c r="AI690" s="222"/>
      <c r="AJ690" s="222"/>
      <c r="AK690" s="224">
        <f t="shared" si="2152"/>
        <v>0</v>
      </c>
      <c r="AL690" s="224">
        <f t="shared" si="2153"/>
        <v>0</v>
      </c>
      <c r="AM690" s="222"/>
      <c r="AN690" s="222"/>
      <c r="AO690" s="222"/>
      <c r="AP690" s="222"/>
      <c r="AQ690" s="222"/>
      <c r="AR690" s="222"/>
      <c r="AS690" s="222"/>
      <c r="AT690" s="222"/>
      <c r="AU690" s="224">
        <f t="shared" si="2154"/>
        <v>0</v>
      </c>
      <c r="AV690" s="222"/>
      <c r="AW690" s="222"/>
      <c r="AX690" s="222"/>
      <c r="AY690" s="222"/>
      <c r="AZ690" s="224">
        <f t="shared" si="2155"/>
        <v>0</v>
      </c>
      <c r="BA690" s="222"/>
      <c r="BB690" s="222"/>
      <c r="BC690" s="222"/>
      <c r="BD690" s="222"/>
      <c r="BE690" s="224">
        <f t="shared" si="2156"/>
        <v>0</v>
      </c>
      <c r="BF690" s="222"/>
      <c r="BG690" s="222"/>
      <c r="BH690" s="222"/>
      <c r="BI690" s="222"/>
      <c r="BJ690" s="224">
        <f t="shared" si="2157"/>
        <v>0</v>
      </c>
      <c r="BK690" s="222"/>
      <c r="BL690" s="222"/>
      <c r="BM690" s="222"/>
      <c r="BN690" s="222"/>
      <c r="BO690" s="224">
        <f t="shared" si="2158"/>
        <v>0</v>
      </c>
      <c r="BP690" s="222"/>
      <c r="BQ690" s="222"/>
      <c r="BR690" s="222"/>
      <c r="BS690" s="222"/>
      <c r="BT690" s="224">
        <f t="shared" si="2159"/>
        <v>0</v>
      </c>
      <c r="BU690" s="222">
        <f t="shared" si="2168"/>
        <v>0</v>
      </c>
      <c r="BV690" s="222">
        <f t="shared" si="2169"/>
        <v>0</v>
      </c>
      <c r="BW690" s="222">
        <f t="shared" si="2170"/>
        <v>0</v>
      </c>
      <c r="BX690" s="222">
        <f t="shared" si="2171"/>
        <v>0</v>
      </c>
      <c r="BY690" s="224">
        <f t="shared" si="2160"/>
        <v>0</v>
      </c>
      <c r="BZ690" s="222">
        <f t="shared" si="2172"/>
        <v>0</v>
      </c>
      <c r="CA690" s="222">
        <f t="shared" si="2173"/>
        <v>0</v>
      </c>
      <c r="CB690" s="222">
        <f t="shared" si="2174"/>
        <v>0</v>
      </c>
      <c r="CC690" s="222">
        <f t="shared" si="2175"/>
        <v>0</v>
      </c>
      <c r="CD690" s="224">
        <f t="shared" si="2161"/>
        <v>0</v>
      </c>
      <c r="CE690" s="222">
        <f t="shared" si="2176"/>
        <v>0</v>
      </c>
      <c r="CF690" s="222">
        <f t="shared" si="2177"/>
        <v>0</v>
      </c>
      <c r="CG690" s="222">
        <f t="shared" si="2178"/>
        <v>0</v>
      </c>
      <c r="CH690" s="222">
        <f t="shared" si="2179"/>
        <v>0</v>
      </c>
      <c r="CI690" s="224">
        <f t="shared" si="2162"/>
        <v>0</v>
      </c>
      <c r="CJ690" s="222">
        <f t="shared" si="2180"/>
        <v>0</v>
      </c>
      <c r="CK690" s="222">
        <f t="shared" si="2181"/>
        <v>0</v>
      </c>
      <c r="CL690" s="222">
        <f t="shared" si="2182"/>
        <v>0</v>
      </c>
      <c r="CM690" s="222">
        <f t="shared" si="2183"/>
        <v>0</v>
      </c>
      <c r="CN690" s="224">
        <f t="shared" si="2163"/>
        <v>0</v>
      </c>
      <c r="CO690" s="222">
        <f t="shared" si="2184"/>
        <v>0</v>
      </c>
      <c r="CP690" s="222">
        <f t="shared" si="2185"/>
        <v>0</v>
      </c>
      <c r="CQ690" s="222">
        <f t="shared" si="2186"/>
        <v>0</v>
      </c>
      <c r="CR690" s="222">
        <f t="shared" si="2187"/>
        <v>0</v>
      </c>
      <c r="CS690" s="209">
        <f t="shared" si="2143"/>
        <v>0</v>
      </c>
      <c r="CT690" s="205"/>
      <c r="CU690" s="210">
        <f t="shared" si="2188"/>
        <v>0</v>
      </c>
      <c r="CV690" s="210">
        <f t="shared" si="2188"/>
        <v>0</v>
      </c>
      <c r="CW690" s="210">
        <f t="shared" si="2114"/>
        <v>0</v>
      </c>
      <c r="CX690" s="210">
        <f t="shared" si="2115"/>
        <v>0</v>
      </c>
      <c r="CY690" s="210">
        <f t="shared" si="2116"/>
        <v>0</v>
      </c>
      <c r="CZ690" s="210">
        <f t="shared" si="2117"/>
        <v>0</v>
      </c>
      <c r="DA690" s="210">
        <f t="shared" si="2189"/>
        <v>0</v>
      </c>
      <c r="DB690" s="210">
        <f t="shared" si="2189"/>
        <v>0</v>
      </c>
      <c r="DC690" s="210">
        <f t="shared" si="2118"/>
        <v>0</v>
      </c>
      <c r="DD690" s="210">
        <f t="shared" si="2119"/>
        <v>0</v>
      </c>
      <c r="DE690" s="210">
        <f t="shared" si="2120"/>
        <v>0</v>
      </c>
      <c r="DF690" s="210">
        <f t="shared" si="2121"/>
        <v>0</v>
      </c>
      <c r="DG690" s="210">
        <f t="shared" si="2122"/>
        <v>0</v>
      </c>
      <c r="DH690" s="210">
        <f t="shared" si="2123"/>
        <v>0</v>
      </c>
      <c r="DI690" s="210">
        <f t="shared" si="2124"/>
        <v>0</v>
      </c>
      <c r="DJ690" s="210">
        <f t="shared" si="2125"/>
        <v>0</v>
      </c>
      <c r="DK690" s="210">
        <f t="shared" si="2126"/>
        <v>0</v>
      </c>
      <c r="DL690" s="210">
        <f t="shared" si="2127"/>
        <v>0</v>
      </c>
      <c r="DN690" s="210">
        <f t="shared" si="2111"/>
        <v>0</v>
      </c>
      <c r="DO690" s="210">
        <f t="shared" si="2112"/>
        <v>0</v>
      </c>
      <c r="DP690" s="210">
        <f t="shared" si="2113"/>
        <v>0</v>
      </c>
      <c r="DQ690" s="210">
        <f t="shared" si="2194"/>
        <v>0</v>
      </c>
      <c r="DR690" s="210">
        <f t="shared" si="2195"/>
        <v>0</v>
      </c>
      <c r="DS690" s="210">
        <f t="shared" si="2196"/>
        <v>0</v>
      </c>
      <c r="DT690" s="210">
        <f t="shared" si="2197"/>
        <v>0</v>
      </c>
      <c r="DU690" s="210">
        <f t="shared" si="2198"/>
        <v>0</v>
      </c>
      <c r="DV690" s="210">
        <f t="shared" si="2199"/>
        <v>0</v>
      </c>
      <c r="DW690" s="210">
        <f t="shared" si="2200"/>
        <v>0</v>
      </c>
      <c r="DX690" s="210">
        <f t="shared" si="2201"/>
        <v>0</v>
      </c>
      <c r="DY690" s="210">
        <f t="shared" si="2202"/>
        <v>0</v>
      </c>
      <c r="DZ690" s="210">
        <f t="shared" si="2203"/>
        <v>0</v>
      </c>
      <c r="EA690" s="210">
        <f t="shared" si="2204"/>
        <v>0</v>
      </c>
      <c r="EB690" s="210">
        <f t="shared" si="2205"/>
        <v>0</v>
      </c>
      <c r="EC690" s="210">
        <f t="shared" si="2206"/>
        <v>0</v>
      </c>
      <c r="ED690" s="210">
        <f t="shared" si="2207"/>
        <v>0</v>
      </c>
      <c r="EE690" s="210">
        <f t="shared" si="2192"/>
        <v>0</v>
      </c>
      <c r="EF690" s="210">
        <f t="shared" si="2193"/>
        <v>0</v>
      </c>
      <c r="EG690" s="210">
        <f t="shared" si="2191"/>
        <v>0</v>
      </c>
      <c r="EH690" s="210">
        <f t="shared" si="2190"/>
        <v>0</v>
      </c>
      <c r="EI690" s="210">
        <f t="shared" si="2190"/>
        <v>0</v>
      </c>
      <c r="EJ690" s="210">
        <f t="shared" si="2190"/>
        <v>0</v>
      </c>
      <c r="EK690" s="210">
        <f t="shared" si="2190"/>
        <v>0</v>
      </c>
      <c r="EL690" s="210">
        <f t="shared" si="2190"/>
        <v>0</v>
      </c>
      <c r="EM690" s="210">
        <f t="shared" si="2034"/>
        <v>0</v>
      </c>
      <c r="EN690" s="210">
        <f t="shared" ref="EN690:EQ753" si="2208">IF((AG690-BK690)&gt;0,0,AG690-BK690)</f>
        <v>0</v>
      </c>
      <c r="EO690" s="210">
        <f t="shared" si="2208"/>
        <v>0</v>
      </c>
      <c r="EP690" s="210">
        <f t="shared" si="2208"/>
        <v>0</v>
      </c>
      <c r="EQ690" s="210">
        <f t="shared" si="2208"/>
        <v>0</v>
      </c>
      <c r="ES690" s="210">
        <f t="shared" si="2128"/>
        <v>0</v>
      </c>
      <c r="ET690" s="210">
        <f t="shared" si="2129"/>
        <v>0</v>
      </c>
      <c r="EU690" s="210">
        <f t="shared" si="2130"/>
        <v>0</v>
      </c>
      <c r="EV690" s="210">
        <f t="shared" si="2131"/>
        <v>0</v>
      </c>
      <c r="EW690" s="210">
        <f t="shared" si="2132"/>
        <v>0</v>
      </c>
      <c r="EX690" s="210">
        <f t="shared" si="2133"/>
        <v>0</v>
      </c>
      <c r="EY690" s="210">
        <f t="shared" si="2134"/>
        <v>0</v>
      </c>
      <c r="EZ690" s="210">
        <f t="shared" si="2135"/>
        <v>0</v>
      </c>
      <c r="FA690" s="210">
        <f t="shared" si="2136"/>
        <v>0</v>
      </c>
      <c r="FB690" s="210">
        <f t="shared" si="2137"/>
        <v>0</v>
      </c>
      <c r="FC690" s="210">
        <f t="shared" si="2138"/>
        <v>0</v>
      </c>
      <c r="FD690" s="210">
        <f t="shared" si="2139"/>
        <v>0</v>
      </c>
      <c r="FE690" s="210">
        <f t="shared" si="2140"/>
        <v>0</v>
      </c>
      <c r="FF690" s="210">
        <f t="shared" si="2141"/>
        <v>0</v>
      </c>
      <c r="FG690" s="210">
        <f t="shared" si="2142"/>
        <v>0</v>
      </c>
      <c r="FI690" s="211">
        <f t="shared" si="2079"/>
        <v>0</v>
      </c>
      <c r="FJ690" s="211">
        <f t="shared" si="2080"/>
        <v>0</v>
      </c>
      <c r="FK690" s="211">
        <f t="shared" si="2081"/>
        <v>0</v>
      </c>
      <c r="FL690" s="211">
        <f t="shared" si="2082"/>
        <v>0</v>
      </c>
      <c r="FM690" s="211">
        <f t="shared" si="2083"/>
        <v>0</v>
      </c>
      <c r="FN690" s="211">
        <f t="shared" si="2084"/>
        <v>0</v>
      </c>
      <c r="FO690" s="211">
        <f t="shared" si="2085"/>
        <v>0</v>
      </c>
      <c r="FP690" s="211">
        <f t="shared" si="2086"/>
        <v>0</v>
      </c>
      <c r="FQ690" s="211">
        <f t="shared" si="2087"/>
        <v>0</v>
      </c>
      <c r="FR690" s="211">
        <f t="shared" si="2088"/>
        <v>0</v>
      </c>
      <c r="FS690" s="211">
        <f t="shared" si="2089"/>
        <v>0</v>
      </c>
      <c r="FT690" s="211">
        <f t="shared" si="2090"/>
        <v>0</v>
      </c>
      <c r="FU690" s="211">
        <f t="shared" si="2091"/>
        <v>0</v>
      </c>
      <c r="FV690" s="211">
        <f t="shared" si="2092"/>
        <v>0</v>
      </c>
      <c r="FW690" s="211">
        <f t="shared" si="2093"/>
        <v>0</v>
      </c>
      <c r="FX690" s="211">
        <f t="shared" si="2094"/>
        <v>0</v>
      </c>
      <c r="FY690" s="211">
        <f t="shared" si="2095"/>
        <v>0</v>
      </c>
      <c r="FZ690" s="211">
        <f t="shared" si="2096"/>
        <v>0</v>
      </c>
      <c r="GA690" s="211">
        <f t="shared" si="2097"/>
        <v>0</v>
      </c>
      <c r="GB690" s="211">
        <f t="shared" si="2098"/>
        <v>0</v>
      </c>
      <c r="GC690" s="211">
        <f t="shared" si="2099"/>
        <v>0</v>
      </c>
      <c r="GD690" s="211">
        <f t="shared" si="2100"/>
        <v>0</v>
      </c>
      <c r="GE690" s="211">
        <f t="shared" si="2101"/>
        <v>0</v>
      </c>
      <c r="GF690" s="211">
        <f t="shared" si="2102"/>
        <v>0</v>
      </c>
      <c r="GG690" s="211">
        <f t="shared" si="2103"/>
        <v>0</v>
      </c>
      <c r="GH690" s="211">
        <f t="shared" si="2104"/>
        <v>0</v>
      </c>
      <c r="GI690" s="211">
        <f t="shared" si="2105"/>
        <v>0</v>
      </c>
      <c r="GJ690" s="211">
        <f t="shared" si="2106"/>
        <v>0</v>
      </c>
      <c r="GK690" s="211">
        <f t="shared" si="2107"/>
        <v>0</v>
      </c>
      <c r="GL690" s="211">
        <f t="shared" si="2108"/>
        <v>0</v>
      </c>
    </row>
    <row r="691" spans="3:194">
      <c r="C691" s="53" t="s">
        <v>439</v>
      </c>
      <c r="D691" s="220">
        <v>6712</v>
      </c>
      <c r="E691" s="223">
        <v>23</v>
      </c>
      <c r="F691" s="223"/>
      <c r="G691" s="224">
        <f t="shared" si="2146"/>
        <v>0</v>
      </c>
      <c r="H691" s="224">
        <f t="shared" si="2147"/>
        <v>0</v>
      </c>
      <c r="I691" s="222"/>
      <c r="J691" s="222"/>
      <c r="K691" s="222"/>
      <c r="L691" s="222"/>
      <c r="M691" s="222"/>
      <c r="N691" s="222"/>
      <c r="O691" s="222"/>
      <c r="P691" s="222"/>
      <c r="Q691" s="224">
        <f t="shared" si="2148"/>
        <v>0</v>
      </c>
      <c r="R691" s="222"/>
      <c r="S691" s="222"/>
      <c r="T691" s="222"/>
      <c r="U691" s="222"/>
      <c r="V691" s="224">
        <f t="shared" si="2149"/>
        <v>0</v>
      </c>
      <c r="W691" s="222"/>
      <c r="X691" s="222"/>
      <c r="Y691" s="222"/>
      <c r="Z691" s="222"/>
      <c r="AA691" s="224">
        <f t="shared" si="2150"/>
        <v>0</v>
      </c>
      <c r="AB691" s="222"/>
      <c r="AC691" s="222"/>
      <c r="AD691" s="222"/>
      <c r="AE691" s="222"/>
      <c r="AF691" s="224">
        <f t="shared" si="2151"/>
        <v>0</v>
      </c>
      <c r="AG691" s="222"/>
      <c r="AH691" s="222"/>
      <c r="AI691" s="222"/>
      <c r="AJ691" s="222"/>
      <c r="AK691" s="224">
        <f t="shared" si="2152"/>
        <v>0</v>
      </c>
      <c r="AL691" s="224">
        <f t="shared" si="2153"/>
        <v>0</v>
      </c>
      <c r="AM691" s="222"/>
      <c r="AN691" s="222"/>
      <c r="AO691" s="222"/>
      <c r="AP691" s="222"/>
      <c r="AQ691" s="222"/>
      <c r="AR691" s="222"/>
      <c r="AS691" s="222"/>
      <c r="AT691" s="222"/>
      <c r="AU691" s="224">
        <f t="shared" si="2154"/>
        <v>0</v>
      </c>
      <c r="AV691" s="222"/>
      <c r="AW691" s="222"/>
      <c r="AX691" s="222"/>
      <c r="AY691" s="222"/>
      <c r="AZ691" s="224">
        <f t="shared" si="2155"/>
        <v>0</v>
      </c>
      <c r="BA691" s="222"/>
      <c r="BB691" s="222"/>
      <c r="BC691" s="222"/>
      <c r="BD691" s="222"/>
      <c r="BE691" s="224">
        <f t="shared" si="2156"/>
        <v>0</v>
      </c>
      <c r="BF691" s="222"/>
      <c r="BG691" s="222"/>
      <c r="BH691" s="222"/>
      <c r="BI691" s="222"/>
      <c r="BJ691" s="224">
        <f t="shared" si="2157"/>
        <v>0</v>
      </c>
      <c r="BK691" s="222"/>
      <c r="BL691" s="222"/>
      <c r="BM691" s="222"/>
      <c r="BN691" s="222"/>
      <c r="BO691" s="224">
        <f t="shared" si="2158"/>
        <v>0</v>
      </c>
      <c r="BP691" s="222"/>
      <c r="BQ691" s="222"/>
      <c r="BR691" s="222"/>
      <c r="BS691" s="222"/>
      <c r="BT691" s="224">
        <f t="shared" si="2159"/>
        <v>0</v>
      </c>
      <c r="BU691" s="222">
        <f t="shared" si="2168"/>
        <v>0</v>
      </c>
      <c r="BV691" s="222">
        <f t="shared" si="2169"/>
        <v>0</v>
      </c>
      <c r="BW691" s="222">
        <f t="shared" si="2170"/>
        <v>0</v>
      </c>
      <c r="BX691" s="222">
        <f t="shared" si="2171"/>
        <v>0</v>
      </c>
      <c r="BY691" s="224">
        <f t="shared" si="2160"/>
        <v>0</v>
      </c>
      <c r="BZ691" s="222">
        <f t="shared" si="2172"/>
        <v>0</v>
      </c>
      <c r="CA691" s="222">
        <f t="shared" si="2173"/>
        <v>0</v>
      </c>
      <c r="CB691" s="222">
        <f t="shared" si="2174"/>
        <v>0</v>
      </c>
      <c r="CC691" s="222">
        <f t="shared" si="2175"/>
        <v>0</v>
      </c>
      <c r="CD691" s="224">
        <f t="shared" si="2161"/>
        <v>0</v>
      </c>
      <c r="CE691" s="222">
        <f t="shared" si="2176"/>
        <v>0</v>
      </c>
      <c r="CF691" s="222">
        <f t="shared" si="2177"/>
        <v>0</v>
      </c>
      <c r="CG691" s="222">
        <f t="shared" si="2178"/>
        <v>0</v>
      </c>
      <c r="CH691" s="222">
        <f t="shared" si="2179"/>
        <v>0</v>
      </c>
      <c r="CI691" s="224">
        <f t="shared" si="2162"/>
        <v>0</v>
      </c>
      <c r="CJ691" s="222">
        <f t="shared" si="2180"/>
        <v>0</v>
      </c>
      <c r="CK691" s="222">
        <f t="shared" si="2181"/>
        <v>0</v>
      </c>
      <c r="CL691" s="222">
        <f t="shared" si="2182"/>
        <v>0</v>
      </c>
      <c r="CM691" s="222">
        <f t="shared" si="2183"/>
        <v>0</v>
      </c>
      <c r="CN691" s="224">
        <f t="shared" si="2163"/>
        <v>0</v>
      </c>
      <c r="CO691" s="222">
        <f t="shared" si="2184"/>
        <v>0</v>
      </c>
      <c r="CP691" s="222">
        <f t="shared" si="2185"/>
        <v>0</v>
      </c>
      <c r="CQ691" s="222">
        <f t="shared" si="2186"/>
        <v>0</v>
      </c>
      <c r="CR691" s="222">
        <f t="shared" si="2187"/>
        <v>0</v>
      </c>
      <c r="CS691" s="209">
        <f t="shared" si="2143"/>
        <v>0</v>
      </c>
      <c r="CT691" s="205"/>
      <c r="CU691" s="210">
        <f t="shared" si="2188"/>
        <v>0</v>
      </c>
      <c r="CV691" s="210">
        <f t="shared" si="2188"/>
        <v>0</v>
      </c>
      <c r="CW691" s="210">
        <f t="shared" si="2114"/>
        <v>0</v>
      </c>
      <c r="CX691" s="210">
        <f t="shared" si="2115"/>
        <v>0</v>
      </c>
      <c r="CY691" s="210">
        <f t="shared" si="2116"/>
        <v>0</v>
      </c>
      <c r="CZ691" s="210">
        <f t="shared" si="2117"/>
        <v>0</v>
      </c>
      <c r="DA691" s="210">
        <f t="shared" si="2189"/>
        <v>0</v>
      </c>
      <c r="DB691" s="210">
        <f t="shared" si="2189"/>
        <v>0</v>
      </c>
      <c r="DC691" s="210">
        <f t="shared" si="2118"/>
        <v>0</v>
      </c>
      <c r="DD691" s="210">
        <f t="shared" si="2119"/>
        <v>0</v>
      </c>
      <c r="DE691" s="210">
        <f t="shared" si="2120"/>
        <v>0</v>
      </c>
      <c r="DF691" s="210">
        <f t="shared" si="2121"/>
        <v>0</v>
      </c>
      <c r="DG691" s="210">
        <f t="shared" si="2122"/>
        <v>0</v>
      </c>
      <c r="DH691" s="210">
        <f t="shared" si="2123"/>
        <v>0</v>
      </c>
      <c r="DI691" s="210">
        <f t="shared" si="2124"/>
        <v>0</v>
      </c>
      <c r="DJ691" s="210">
        <f t="shared" si="2125"/>
        <v>0</v>
      </c>
      <c r="DK691" s="210">
        <f t="shared" si="2126"/>
        <v>0</v>
      </c>
      <c r="DL691" s="210">
        <f t="shared" si="2127"/>
        <v>0</v>
      </c>
      <c r="DN691" s="210">
        <f t="shared" si="2111"/>
        <v>0</v>
      </c>
      <c r="DO691" s="210">
        <f t="shared" si="2112"/>
        <v>0</v>
      </c>
      <c r="DP691" s="210">
        <f t="shared" si="2113"/>
        <v>0</v>
      </c>
      <c r="DQ691" s="210">
        <f t="shared" si="2194"/>
        <v>0</v>
      </c>
      <c r="DR691" s="210">
        <f t="shared" si="2195"/>
        <v>0</v>
      </c>
      <c r="DS691" s="210">
        <f t="shared" si="2196"/>
        <v>0</v>
      </c>
      <c r="DT691" s="210">
        <f t="shared" si="2197"/>
        <v>0</v>
      </c>
      <c r="DU691" s="210">
        <f t="shared" si="2198"/>
        <v>0</v>
      </c>
      <c r="DV691" s="210">
        <f t="shared" si="2199"/>
        <v>0</v>
      </c>
      <c r="DW691" s="210">
        <f t="shared" si="2200"/>
        <v>0</v>
      </c>
      <c r="DX691" s="210">
        <f t="shared" si="2201"/>
        <v>0</v>
      </c>
      <c r="DY691" s="210">
        <f t="shared" si="2202"/>
        <v>0</v>
      </c>
      <c r="DZ691" s="210">
        <f t="shared" si="2203"/>
        <v>0</v>
      </c>
      <c r="EA691" s="210">
        <f t="shared" si="2204"/>
        <v>0</v>
      </c>
      <c r="EB691" s="210">
        <f t="shared" si="2205"/>
        <v>0</v>
      </c>
      <c r="EC691" s="210">
        <f t="shared" si="2206"/>
        <v>0</v>
      </c>
      <c r="ED691" s="210">
        <f t="shared" si="2207"/>
        <v>0</v>
      </c>
      <c r="EE691" s="210">
        <f t="shared" si="2192"/>
        <v>0</v>
      </c>
      <c r="EF691" s="210">
        <f t="shared" si="2193"/>
        <v>0</v>
      </c>
      <c r="EG691" s="210">
        <f t="shared" si="2191"/>
        <v>0</v>
      </c>
      <c r="EH691" s="210">
        <f t="shared" si="2190"/>
        <v>0</v>
      </c>
      <c r="EI691" s="210">
        <f t="shared" si="2190"/>
        <v>0</v>
      </c>
      <c r="EJ691" s="210">
        <f t="shared" si="2190"/>
        <v>0</v>
      </c>
      <c r="EK691" s="210">
        <f t="shared" si="2190"/>
        <v>0</v>
      </c>
      <c r="EL691" s="210">
        <f t="shared" si="2190"/>
        <v>0</v>
      </c>
      <c r="EM691" s="210">
        <f t="shared" si="2190"/>
        <v>0</v>
      </c>
      <c r="EN691" s="210">
        <f t="shared" si="2208"/>
        <v>0</v>
      </c>
      <c r="EO691" s="210">
        <f t="shared" si="2208"/>
        <v>0</v>
      </c>
      <c r="EP691" s="210">
        <f t="shared" si="2208"/>
        <v>0</v>
      </c>
      <c r="EQ691" s="210">
        <f t="shared" si="2208"/>
        <v>0</v>
      </c>
      <c r="ES691" s="210">
        <f t="shared" si="2128"/>
        <v>0</v>
      </c>
      <c r="ET691" s="210">
        <f t="shared" si="2129"/>
        <v>0</v>
      </c>
      <c r="EU691" s="210">
        <f t="shared" si="2130"/>
        <v>0</v>
      </c>
      <c r="EV691" s="210">
        <f t="shared" si="2131"/>
        <v>0</v>
      </c>
      <c r="EW691" s="210">
        <f t="shared" si="2132"/>
        <v>0</v>
      </c>
      <c r="EX691" s="210">
        <f t="shared" si="2133"/>
        <v>0</v>
      </c>
      <c r="EY691" s="210">
        <f t="shared" si="2134"/>
        <v>0</v>
      </c>
      <c r="EZ691" s="210">
        <f t="shared" si="2135"/>
        <v>0</v>
      </c>
      <c r="FA691" s="210">
        <f t="shared" si="2136"/>
        <v>0</v>
      </c>
      <c r="FB691" s="210">
        <f t="shared" si="2137"/>
        <v>0</v>
      </c>
      <c r="FC691" s="210">
        <f t="shared" si="2138"/>
        <v>0</v>
      </c>
      <c r="FD691" s="210">
        <f t="shared" si="2139"/>
        <v>0</v>
      </c>
      <c r="FE691" s="210">
        <f t="shared" si="2140"/>
        <v>0</v>
      </c>
      <c r="FF691" s="210">
        <f t="shared" si="2141"/>
        <v>0</v>
      </c>
      <c r="FG691" s="210">
        <f t="shared" si="2142"/>
        <v>0</v>
      </c>
      <c r="FI691" s="211">
        <f t="shared" si="2079"/>
        <v>0</v>
      </c>
      <c r="FJ691" s="211">
        <f t="shared" si="2080"/>
        <v>0</v>
      </c>
      <c r="FK691" s="211">
        <f t="shared" si="2081"/>
        <v>0</v>
      </c>
      <c r="FL691" s="211">
        <f t="shared" si="2082"/>
        <v>0</v>
      </c>
      <c r="FM691" s="211">
        <f t="shared" si="2083"/>
        <v>0</v>
      </c>
      <c r="FN691" s="211">
        <f t="shared" si="2084"/>
        <v>0</v>
      </c>
      <c r="FO691" s="211">
        <f t="shared" si="2085"/>
        <v>0</v>
      </c>
      <c r="FP691" s="211">
        <f t="shared" si="2086"/>
        <v>0</v>
      </c>
      <c r="FQ691" s="211">
        <f t="shared" si="2087"/>
        <v>0</v>
      </c>
      <c r="FR691" s="211">
        <f t="shared" si="2088"/>
        <v>0</v>
      </c>
      <c r="FS691" s="211">
        <f t="shared" si="2089"/>
        <v>0</v>
      </c>
      <c r="FT691" s="211">
        <f t="shared" si="2090"/>
        <v>0</v>
      </c>
      <c r="FU691" s="211">
        <f t="shared" si="2091"/>
        <v>0</v>
      </c>
      <c r="FV691" s="211">
        <f t="shared" si="2092"/>
        <v>0</v>
      </c>
      <c r="FW691" s="211">
        <f t="shared" si="2093"/>
        <v>0</v>
      </c>
      <c r="FX691" s="211">
        <f t="shared" si="2094"/>
        <v>0</v>
      </c>
      <c r="FY691" s="211">
        <f t="shared" si="2095"/>
        <v>0</v>
      </c>
      <c r="FZ691" s="211">
        <f t="shared" si="2096"/>
        <v>0</v>
      </c>
      <c r="GA691" s="211">
        <f t="shared" si="2097"/>
        <v>0</v>
      </c>
      <c r="GB691" s="211">
        <f t="shared" si="2098"/>
        <v>0</v>
      </c>
      <c r="GC691" s="211">
        <f t="shared" si="2099"/>
        <v>0</v>
      </c>
      <c r="GD691" s="211">
        <f t="shared" si="2100"/>
        <v>0</v>
      </c>
      <c r="GE691" s="211">
        <f t="shared" si="2101"/>
        <v>0</v>
      </c>
      <c r="GF691" s="211">
        <f t="shared" si="2102"/>
        <v>0</v>
      </c>
      <c r="GG691" s="211">
        <f t="shared" si="2103"/>
        <v>0</v>
      </c>
      <c r="GH691" s="211">
        <f t="shared" si="2104"/>
        <v>0</v>
      </c>
      <c r="GI691" s="211">
        <f t="shared" si="2105"/>
        <v>0</v>
      </c>
      <c r="GJ691" s="211">
        <f t="shared" si="2106"/>
        <v>0</v>
      </c>
      <c r="GK691" s="211">
        <f t="shared" si="2107"/>
        <v>0</v>
      </c>
      <c r="GL691" s="211">
        <f t="shared" si="2108"/>
        <v>0</v>
      </c>
    </row>
    <row r="692" spans="3:194" ht="30">
      <c r="C692" s="53" t="s">
        <v>440</v>
      </c>
      <c r="D692" s="220">
        <v>6713</v>
      </c>
      <c r="E692" s="223">
        <v>18</v>
      </c>
      <c r="F692" s="223"/>
      <c r="G692" s="224">
        <f t="shared" si="2146"/>
        <v>0</v>
      </c>
      <c r="H692" s="224">
        <f t="shared" si="2147"/>
        <v>0</v>
      </c>
      <c r="I692" s="222"/>
      <c r="J692" s="222"/>
      <c r="K692" s="222"/>
      <c r="L692" s="222"/>
      <c r="M692" s="222"/>
      <c r="N692" s="222"/>
      <c r="O692" s="222"/>
      <c r="P692" s="222"/>
      <c r="Q692" s="224">
        <f t="shared" si="2148"/>
        <v>0</v>
      </c>
      <c r="R692" s="222"/>
      <c r="S692" s="222"/>
      <c r="T692" s="222"/>
      <c r="U692" s="222"/>
      <c r="V692" s="224">
        <f t="shared" si="2149"/>
        <v>0</v>
      </c>
      <c r="W692" s="222"/>
      <c r="X692" s="222"/>
      <c r="Y692" s="222"/>
      <c r="Z692" s="222"/>
      <c r="AA692" s="224">
        <f t="shared" si="2150"/>
        <v>0</v>
      </c>
      <c r="AB692" s="222"/>
      <c r="AC692" s="222"/>
      <c r="AD692" s="222"/>
      <c r="AE692" s="222"/>
      <c r="AF692" s="224">
        <f t="shared" si="2151"/>
        <v>0</v>
      </c>
      <c r="AG692" s="222"/>
      <c r="AH692" s="222"/>
      <c r="AI692" s="222"/>
      <c r="AJ692" s="222"/>
      <c r="AK692" s="224">
        <f t="shared" si="2152"/>
        <v>0</v>
      </c>
      <c r="AL692" s="224">
        <f t="shared" si="2153"/>
        <v>0</v>
      </c>
      <c r="AM692" s="222"/>
      <c r="AN692" s="222"/>
      <c r="AO692" s="222"/>
      <c r="AP692" s="222"/>
      <c r="AQ692" s="222"/>
      <c r="AR692" s="222"/>
      <c r="AS692" s="222"/>
      <c r="AT692" s="222"/>
      <c r="AU692" s="224">
        <f t="shared" si="2154"/>
        <v>0</v>
      </c>
      <c r="AV692" s="222"/>
      <c r="AW692" s="222"/>
      <c r="AX692" s="222"/>
      <c r="AY692" s="222"/>
      <c r="AZ692" s="224">
        <f t="shared" si="2155"/>
        <v>0</v>
      </c>
      <c r="BA692" s="222"/>
      <c r="BB692" s="222"/>
      <c r="BC692" s="222"/>
      <c r="BD692" s="222"/>
      <c r="BE692" s="224">
        <f t="shared" si="2156"/>
        <v>0</v>
      </c>
      <c r="BF692" s="222"/>
      <c r="BG692" s="222"/>
      <c r="BH692" s="222"/>
      <c r="BI692" s="222"/>
      <c r="BJ692" s="224">
        <f t="shared" si="2157"/>
        <v>0</v>
      </c>
      <c r="BK692" s="222"/>
      <c r="BL692" s="222"/>
      <c r="BM692" s="222"/>
      <c r="BN692" s="222"/>
      <c r="BO692" s="224">
        <f t="shared" si="2158"/>
        <v>0</v>
      </c>
      <c r="BP692" s="222"/>
      <c r="BQ692" s="222"/>
      <c r="BR692" s="222"/>
      <c r="BS692" s="222"/>
      <c r="BT692" s="224">
        <f t="shared" si="2159"/>
        <v>0</v>
      </c>
      <c r="BU692" s="222">
        <f t="shared" si="2168"/>
        <v>0</v>
      </c>
      <c r="BV692" s="222">
        <f t="shared" si="2169"/>
        <v>0</v>
      </c>
      <c r="BW692" s="222">
        <f t="shared" si="2170"/>
        <v>0</v>
      </c>
      <c r="BX692" s="222">
        <f t="shared" si="2171"/>
        <v>0</v>
      </c>
      <c r="BY692" s="224">
        <f t="shared" si="2160"/>
        <v>0</v>
      </c>
      <c r="BZ692" s="222">
        <f t="shared" si="2172"/>
        <v>0</v>
      </c>
      <c r="CA692" s="222">
        <f t="shared" si="2173"/>
        <v>0</v>
      </c>
      <c r="CB692" s="222">
        <f t="shared" si="2174"/>
        <v>0</v>
      </c>
      <c r="CC692" s="222">
        <f t="shared" si="2175"/>
        <v>0</v>
      </c>
      <c r="CD692" s="224">
        <f t="shared" si="2161"/>
        <v>0</v>
      </c>
      <c r="CE692" s="222">
        <f t="shared" si="2176"/>
        <v>0</v>
      </c>
      <c r="CF692" s="222">
        <f t="shared" si="2177"/>
        <v>0</v>
      </c>
      <c r="CG692" s="222">
        <f t="shared" si="2178"/>
        <v>0</v>
      </c>
      <c r="CH692" s="222">
        <f t="shared" si="2179"/>
        <v>0</v>
      </c>
      <c r="CI692" s="224">
        <f t="shared" si="2162"/>
        <v>0</v>
      </c>
      <c r="CJ692" s="222">
        <f t="shared" si="2180"/>
        <v>0</v>
      </c>
      <c r="CK692" s="222">
        <f t="shared" si="2181"/>
        <v>0</v>
      </c>
      <c r="CL692" s="222">
        <f t="shared" si="2182"/>
        <v>0</v>
      </c>
      <c r="CM692" s="222">
        <f t="shared" si="2183"/>
        <v>0</v>
      </c>
      <c r="CN692" s="224">
        <f t="shared" si="2163"/>
        <v>0</v>
      </c>
      <c r="CO692" s="222">
        <f t="shared" si="2184"/>
        <v>0</v>
      </c>
      <c r="CP692" s="222">
        <f t="shared" si="2185"/>
        <v>0</v>
      </c>
      <c r="CQ692" s="222">
        <f t="shared" si="2186"/>
        <v>0</v>
      </c>
      <c r="CR692" s="222">
        <f t="shared" si="2187"/>
        <v>0</v>
      </c>
      <c r="CS692" s="209">
        <f t="shared" si="2143"/>
        <v>0</v>
      </c>
      <c r="CT692" s="205"/>
      <c r="CU692" s="210">
        <f t="shared" si="2188"/>
        <v>0</v>
      </c>
      <c r="CV692" s="210">
        <f t="shared" si="2188"/>
        <v>0</v>
      </c>
      <c r="CW692" s="210">
        <f t="shared" si="2114"/>
        <v>0</v>
      </c>
      <c r="CX692" s="210">
        <f t="shared" si="2115"/>
        <v>0</v>
      </c>
      <c r="CY692" s="210">
        <f t="shared" si="2116"/>
        <v>0</v>
      </c>
      <c r="CZ692" s="210">
        <f t="shared" si="2117"/>
        <v>0</v>
      </c>
      <c r="DA692" s="210">
        <f t="shared" si="2189"/>
        <v>0</v>
      </c>
      <c r="DB692" s="210">
        <f t="shared" si="2189"/>
        <v>0</v>
      </c>
      <c r="DC692" s="210">
        <f t="shared" si="2118"/>
        <v>0</v>
      </c>
      <c r="DD692" s="210">
        <f t="shared" si="2119"/>
        <v>0</v>
      </c>
      <c r="DE692" s="210">
        <f t="shared" si="2120"/>
        <v>0</v>
      </c>
      <c r="DF692" s="210">
        <f t="shared" si="2121"/>
        <v>0</v>
      </c>
      <c r="DG692" s="210">
        <f t="shared" si="2122"/>
        <v>0</v>
      </c>
      <c r="DH692" s="210">
        <f t="shared" si="2123"/>
        <v>0</v>
      </c>
      <c r="DI692" s="210">
        <f t="shared" si="2124"/>
        <v>0</v>
      </c>
      <c r="DJ692" s="210">
        <f t="shared" si="2125"/>
        <v>0</v>
      </c>
      <c r="DK692" s="210">
        <f t="shared" si="2126"/>
        <v>0</v>
      </c>
      <c r="DL692" s="210">
        <f t="shared" si="2127"/>
        <v>0</v>
      </c>
      <c r="DN692" s="210">
        <f t="shared" si="2111"/>
        <v>0</v>
      </c>
      <c r="DO692" s="210">
        <f t="shared" si="2112"/>
        <v>0</v>
      </c>
      <c r="DP692" s="210">
        <f t="shared" si="2113"/>
        <v>0</v>
      </c>
      <c r="DQ692" s="210">
        <f t="shared" si="2194"/>
        <v>0</v>
      </c>
      <c r="DR692" s="210">
        <f t="shared" si="2195"/>
        <v>0</v>
      </c>
      <c r="DS692" s="210">
        <f t="shared" si="2196"/>
        <v>0</v>
      </c>
      <c r="DT692" s="210">
        <f t="shared" si="2197"/>
        <v>0</v>
      </c>
      <c r="DU692" s="210">
        <f t="shared" si="2198"/>
        <v>0</v>
      </c>
      <c r="DV692" s="210">
        <f t="shared" si="2199"/>
        <v>0</v>
      </c>
      <c r="DW692" s="210">
        <f t="shared" si="2200"/>
        <v>0</v>
      </c>
      <c r="DX692" s="210">
        <f t="shared" si="2201"/>
        <v>0</v>
      </c>
      <c r="DY692" s="210">
        <f t="shared" si="2202"/>
        <v>0</v>
      </c>
      <c r="DZ692" s="210">
        <f t="shared" si="2203"/>
        <v>0</v>
      </c>
      <c r="EA692" s="210">
        <f t="shared" si="2204"/>
        <v>0</v>
      </c>
      <c r="EB692" s="210">
        <f t="shared" si="2205"/>
        <v>0</v>
      </c>
      <c r="EC692" s="210">
        <f t="shared" si="2206"/>
        <v>0</v>
      </c>
      <c r="ED692" s="210">
        <f t="shared" si="2207"/>
        <v>0</v>
      </c>
      <c r="EE692" s="210">
        <f t="shared" si="2192"/>
        <v>0</v>
      </c>
      <c r="EF692" s="210">
        <f t="shared" si="2193"/>
        <v>0</v>
      </c>
      <c r="EG692" s="210">
        <f t="shared" si="2191"/>
        <v>0</v>
      </c>
      <c r="EH692" s="210">
        <f t="shared" si="2190"/>
        <v>0</v>
      </c>
      <c r="EI692" s="210">
        <f t="shared" si="2190"/>
        <v>0</v>
      </c>
      <c r="EJ692" s="210">
        <f t="shared" si="2190"/>
        <v>0</v>
      </c>
      <c r="EK692" s="210">
        <f t="shared" si="2190"/>
        <v>0</v>
      </c>
      <c r="EL692" s="210">
        <f t="shared" si="2190"/>
        <v>0</v>
      </c>
      <c r="EM692" s="210">
        <f t="shared" si="2190"/>
        <v>0</v>
      </c>
      <c r="EN692" s="210">
        <f t="shared" si="2208"/>
        <v>0</v>
      </c>
      <c r="EO692" s="210">
        <f t="shared" si="2208"/>
        <v>0</v>
      </c>
      <c r="EP692" s="210">
        <f t="shared" si="2208"/>
        <v>0</v>
      </c>
      <c r="EQ692" s="210">
        <f t="shared" si="2208"/>
        <v>0</v>
      </c>
      <c r="ES692" s="210">
        <f t="shared" si="2128"/>
        <v>0</v>
      </c>
      <c r="ET692" s="210">
        <f t="shared" si="2129"/>
        <v>0</v>
      </c>
      <c r="EU692" s="210">
        <f t="shared" si="2130"/>
        <v>0</v>
      </c>
      <c r="EV692" s="210">
        <f t="shared" si="2131"/>
        <v>0</v>
      </c>
      <c r="EW692" s="210">
        <f t="shared" si="2132"/>
        <v>0</v>
      </c>
      <c r="EX692" s="210">
        <f t="shared" si="2133"/>
        <v>0</v>
      </c>
      <c r="EY692" s="210">
        <f t="shared" si="2134"/>
        <v>0</v>
      </c>
      <c r="EZ692" s="210">
        <f t="shared" si="2135"/>
        <v>0</v>
      </c>
      <c r="FA692" s="210">
        <f t="shared" si="2136"/>
        <v>0</v>
      </c>
      <c r="FB692" s="210">
        <f t="shared" si="2137"/>
        <v>0</v>
      </c>
      <c r="FC692" s="210">
        <f t="shared" si="2138"/>
        <v>0</v>
      </c>
      <c r="FD692" s="210">
        <f t="shared" si="2139"/>
        <v>0</v>
      </c>
      <c r="FE692" s="210">
        <f t="shared" si="2140"/>
        <v>0</v>
      </c>
      <c r="FF692" s="210">
        <f t="shared" si="2141"/>
        <v>0</v>
      </c>
      <c r="FG692" s="210">
        <f t="shared" si="2142"/>
        <v>0</v>
      </c>
      <c r="FI692" s="211">
        <f t="shared" si="2079"/>
        <v>0</v>
      </c>
      <c r="FJ692" s="211">
        <f t="shared" si="2080"/>
        <v>0</v>
      </c>
      <c r="FK692" s="211">
        <f t="shared" si="2081"/>
        <v>0</v>
      </c>
      <c r="FL692" s="211">
        <f t="shared" si="2082"/>
        <v>0</v>
      </c>
      <c r="FM692" s="211">
        <f t="shared" si="2083"/>
        <v>0</v>
      </c>
      <c r="FN692" s="211">
        <f t="shared" si="2084"/>
        <v>0</v>
      </c>
      <c r="FO692" s="211">
        <f t="shared" si="2085"/>
        <v>0</v>
      </c>
      <c r="FP692" s="211">
        <f t="shared" si="2086"/>
        <v>0</v>
      </c>
      <c r="FQ692" s="211">
        <f t="shared" si="2087"/>
        <v>0</v>
      </c>
      <c r="FR692" s="211">
        <f t="shared" si="2088"/>
        <v>0</v>
      </c>
      <c r="FS692" s="211">
        <f t="shared" si="2089"/>
        <v>0</v>
      </c>
      <c r="FT692" s="211">
        <f t="shared" si="2090"/>
        <v>0</v>
      </c>
      <c r="FU692" s="211">
        <f t="shared" si="2091"/>
        <v>0</v>
      </c>
      <c r="FV692" s="211">
        <f t="shared" si="2092"/>
        <v>0</v>
      </c>
      <c r="FW692" s="211">
        <f t="shared" si="2093"/>
        <v>0</v>
      </c>
      <c r="FX692" s="211">
        <f t="shared" si="2094"/>
        <v>0</v>
      </c>
      <c r="FY692" s="211">
        <f t="shared" si="2095"/>
        <v>0</v>
      </c>
      <c r="FZ692" s="211">
        <f t="shared" si="2096"/>
        <v>0</v>
      </c>
      <c r="GA692" s="211">
        <f t="shared" si="2097"/>
        <v>0</v>
      </c>
      <c r="GB692" s="211">
        <f t="shared" si="2098"/>
        <v>0</v>
      </c>
      <c r="GC692" s="211">
        <f t="shared" si="2099"/>
        <v>0</v>
      </c>
      <c r="GD692" s="211">
        <f t="shared" si="2100"/>
        <v>0</v>
      </c>
      <c r="GE692" s="211">
        <f t="shared" si="2101"/>
        <v>0</v>
      </c>
      <c r="GF692" s="211">
        <f t="shared" si="2102"/>
        <v>0</v>
      </c>
      <c r="GG692" s="211">
        <f t="shared" si="2103"/>
        <v>0</v>
      </c>
      <c r="GH692" s="211">
        <f t="shared" si="2104"/>
        <v>0</v>
      </c>
      <c r="GI692" s="211">
        <f t="shared" si="2105"/>
        <v>0</v>
      </c>
      <c r="GJ692" s="211">
        <f t="shared" si="2106"/>
        <v>0</v>
      </c>
      <c r="GK692" s="211">
        <f t="shared" si="2107"/>
        <v>0</v>
      </c>
      <c r="GL692" s="211">
        <f t="shared" si="2108"/>
        <v>0</v>
      </c>
    </row>
    <row r="693" spans="3:194">
      <c r="C693" s="53" t="s">
        <v>441</v>
      </c>
      <c r="D693" s="220">
        <v>6714</v>
      </c>
      <c r="E693" s="223">
        <v>23</v>
      </c>
      <c r="F693" s="223"/>
      <c r="G693" s="224">
        <f t="shared" si="2146"/>
        <v>0</v>
      </c>
      <c r="H693" s="224">
        <f t="shared" si="2147"/>
        <v>0</v>
      </c>
      <c r="I693" s="222"/>
      <c r="J693" s="222"/>
      <c r="K693" s="222"/>
      <c r="L693" s="222"/>
      <c r="M693" s="222"/>
      <c r="N693" s="222"/>
      <c r="O693" s="222"/>
      <c r="P693" s="222"/>
      <c r="Q693" s="224">
        <f t="shared" si="2148"/>
        <v>0</v>
      </c>
      <c r="R693" s="222"/>
      <c r="S693" s="222"/>
      <c r="T693" s="222"/>
      <c r="U693" s="222"/>
      <c r="V693" s="224">
        <f t="shared" si="2149"/>
        <v>0</v>
      </c>
      <c r="W693" s="222"/>
      <c r="X693" s="222"/>
      <c r="Y693" s="222"/>
      <c r="Z693" s="222"/>
      <c r="AA693" s="224">
        <f t="shared" si="2150"/>
        <v>0</v>
      </c>
      <c r="AB693" s="222"/>
      <c r="AC693" s="222"/>
      <c r="AD693" s="222"/>
      <c r="AE693" s="222"/>
      <c r="AF693" s="224">
        <f t="shared" si="2151"/>
        <v>0</v>
      </c>
      <c r="AG693" s="222"/>
      <c r="AH693" s="222"/>
      <c r="AI693" s="222"/>
      <c r="AJ693" s="222"/>
      <c r="AK693" s="224">
        <f t="shared" si="2152"/>
        <v>0</v>
      </c>
      <c r="AL693" s="224">
        <f t="shared" si="2153"/>
        <v>0</v>
      </c>
      <c r="AM693" s="222"/>
      <c r="AN693" s="222"/>
      <c r="AO693" s="222"/>
      <c r="AP693" s="222"/>
      <c r="AQ693" s="222"/>
      <c r="AR693" s="222"/>
      <c r="AS693" s="222"/>
      <c r="AT693" s="222"/>
      <c r="AU693" s="224">
        <f t="shared" si="2154"/>
        <v>0</v>
      </c>
      <c r="AV693" s="222"/>
      <c r="AW693" s="222"/>
      <c r="AX693" s="222"/>
      <c r="AY693" s="222"/>
      <c r="AZ693" s="224">
        <f t="shared" si="2155"/>
        <v>0</v>
      </c>
      <c r="BA693" s="222"/>
      <c r="BB693" s="222"/>
      <c r="BC693" s="222"/>
      <c r="BD693" s="222"/>
      <c r="BE693" s="224">
        <f t="shared" si="2156"/>
        <v>0</v>
      </c>
      <c r="BF693" s="222"/>
      <c r="BG693" s="222"/>
      <c r="BH693" s="222"/>
      <c r="BI693" s="222"/>
      <c r="BJ693" s="224">
        <f t="shared" si="2157"/>
        <v>0</v>
      </c>
      <c r="BK693" s="222"/>
      <c r="BL693" s="222"/>
      <c r="BM693" s="222"/>
      <c r="BN693" s="222"/>
      <c r="BO693" s="224">
        <f t="shared" si="2158"/>
        <v>0</v>
      </c>
      <c r="BP693" s="222"/>
      <c r="BQ693" s="222"/>
      <c r="BR693" s="222"/>
      <c r="BS693" s="222"/>
      <c r="BT693" s="224">
        <f t="shared" si="2159"/>
        <v>0</v>
      </c>
      <c r="BU693" s="222">
        <f t="shared" si="2168"/>
        <v>0</v>
      </c>
      <c r="BV693" s="222">
        <f t="shared" si="2169"/>
        <v>0</v>
      </c>
      <c r="BW693" s="222">
        <f t="shared" si="2170"/>
        <v>0</v>
      </c>
      <c r="BX693" s="222">
        <f t="shared" si="2171"/>
        <v>0</v>
      </c>
      <c r="BY693" s="224">
        <f t="shared" si="2160"/>
        <v>0</v>
      </c>
      <c r="BZ693" s="222">
        <f t="shared" si="2172"/>
        <v>0</v>
      </c>
      <c r="CA693" s="222">
        <f t="shared" si="2173"/>
        <v>0</v>
      </c>
      <c r="CB693" s="222">
        <f t="shared" si="2174"/>
        <v>0</v>
      </c>
      <c r="CC693" s="222">
        <f t="shared" si="2175"/>
        <v>0</v>
      </c>
      <c r="CD693" s="224">
        <f t="shared" si="2161"/>
        <v>0</v>
      </c>
      <c r="CE693" s="222">
        <f t="shared" si="2176"/>
        <v>0</v>
      </c>
      <c r="CF693" s="222">
        <f t="shared" si="2177"/>
        <v>0</v>
      </c>
      <c r="CG693" s="222">
        <f t="shared" si="2178"/>
        <v>0</v>
      </c>
      <c r="CH693" s="222">
        <f t="shared" si="2179"/>
        <v>0</v>
      </c>
      <c r="CI693" s="224">
        <f t="shared" si="2162"/>
        <v>0</v>
      </c>
      <c r="CJ693" s="222">
        <f t="shared" si="2180"/>
        <v>0</v>
      </c>
      <c r="CK693" s="222">
        <f t="shared" si="2181"/>
        <v>0</v>
      </c>
      <c r="CL693" s="222">
        <f t="shared" si="2182"/>
        <v>0</v>
      </c>
      <c r="CM693" s="222">
        <f t="shared" si="2183"/>
        <v>0</v>
      </c>
      <c r="CN693" s="224">
        <f t="shared" si="2163"/>
        <v>0</v>
      </c>
      <c r="CO693" s="222">
        <f t="shared" si="2184"/>
        <v>0</v>
      </c>
      <c r="CP693" s="222">
        <f t="shared" si="2185"/>
        <v>0</v>
      </c>
      <c r="CQ693" s="222">
        <f t="shared" si="2186"/>
        <v>0</v>
      </c>
      <c r="CR693" s="222">
        <f t="shared" si="2187"/>
        <v>0</v>
      </c>
      <c r="CS693" s="209">
        <f t="shared" si="2143"/>
        <v>0</v>
      </c>
      <c r="CT693" s="205"/>
      <c r="CU693" s="210">
        <f t="shared" si="2188"/>
        <v>0</v>
      </c>
      <c r="CV693" s="210">
        <f t="shared" si="2188"/>
        <v>0</v>
      </c>
      <c r="CW693" s="210">
        <f t="shared" si="2114"/>
        <v>0</v>
      </c>
      <c r="CX693" s="210">
        <f t="shared" si="2115"/>
        <v>0</v>
      </c>
      <c r="CY693" s="210">
        <f t="shared" si="2116"/>
        <v>0</v>
      </c>
      <c r="CZ693" s="210">
        <f t="shared" si="2117"/>
        <v>0</v>
      </c>
      <c r="DA693" s="210">
        <f t="shared" si="2189"/>
        <v>0</v>
      </c>
      <c r="DB693" s="210">
        <f t="shared" si="2189"/>
        <v>0</v>
      </c>
      <c r="DC693" s="210">
        <f t="shared" si="2118"/>
        <v>0</v>
      </c>
      <c r="DD693" s="210">
        <f t="shared" si="2119"/>
        <v>0</v>
      </c>
      <c r="DE693" s="210">
        <f t="shared" si="2120"/>
        <v>0</v>
      </c>
      <c r="DF693" s="210">
        <f t="shared" si="2121"/>
        <v>0</v>
      </c>
      <c r="DG693" s="210">
        <f t="shared" si="2122"/>
        <v>0</v>
      </c>
      <c r="DH693" s="210">
        <f t="shared" si="2123"/>
        <v>0</v>
      </c>
      <c r="DI693" s="210">
        <f t="shared" si="2124"/>
        <v>0</v>
      </c>
      <c r="DJ693" s="210">
        <f t="shared" si="2125"/>
        <v>0</v>
      </c>
      <c r="DK693" s="210">
        <f t="shared" si="2126"/>
        <v>0</v>
      </c>
      <c r="DL693" s="210">
        <f t="shared" si="2127"/>
        <v>0</v>
      </c>
      <c r="DN693" s="210">
        <f t="shared" si="2111"/>
        <v>0</v>
      </c>
      <c r="DO693" s="210">
        <f t="shared" si="2112"/>
        <v>0</v>
      </c>
      <c r="DP693" s="210">
        <f t="shared" si="2113"/>
        <v>0</v>
      </c>
      <c r="DQ693" s="210">
        <f t="shared" si="2194"/>
        <v>0</v>
      </c>
      <c r="DR693" s="210">
        <f t="shared" si="2195"/>
        <v>0</v>
      </c>
      <c r="DS693" s="210">
        <f t="shared" si="2196"/>
        <v>0</v>
      </c>
      <c r="DT693" s="210">
        <f t="shared" si="2197"/>
        <v>0</v>
      </c>
      <c r="DU693" s="210">
        <f t="shared" si="2198"/>
        <v>0</v>
      </c>
      <c r="DV693" s="210">
        <f t="shared" si="2199"/>
        <v>0</v>
      </c>
      <c r="DW693" s="210">
        <f t="shared" si="2200"/>
        <v>0</v>
      </c>
      <c r="DX693" s="210">
        <f t="shared" si="2201"/>
        <v>0</v>
      </c>
      <c r="DY693" s="210">
        <f t="shared" si="2202"/>
        <v>0</v>
      </c>
      <c r="DZ693" s="210">
        <f t="shared" si="2203"/>
        <v>0</v>
      </c>
      <c r="EA693" s="210">
        <f t="shared" si="2204"/>
        <v>0</v>
      </c>
      <c r="EB693" s="210">
        <f t="shared" si="2205"/>
        <v>0</v>
      </c>
      <c r="EC693" s="210">
        <f t="shared" si="2206"/>
        <v>0</v>
      </c>
      <c r="ED693" s="210">
        <f t="shared" si="2207"/>
        <v>0</v>
      </c>
      <c r="EE693" s="210">
        <f t="shared" si="2192"/>
        <v>0</v>
      </c>
      <c r="EF693" s="210">
        <f t="shared" si="2193"/>
        <v>0</v>
      </c>
      <c r="EG693" s="210">
        <f t="shared" si="2191"/>
        <v>0</v>
      </c>
      <c r="EH693" s="210">
        <f t="shared" si="2190"/>
        <v>0</v>
      </c>
      <c r="EI693" s="210">
        <f t="shared" si="2190"/>
        <v>0</v>
      </c>
      <c r="EJ693" s="210">
        <f t="shared" si="2190"/>
        <v>0</v>
      </c>
      <c r="EK693" s="210">
        <f t="shared" si="2190"/>
        <v>0</v>
      </c>
      <c r="EL693" s="210">
        <f t="shared" si="2190"/>
        <v>0</v>
      </c>
      <c r="EM693" s="210">
        <f t="shared" si="2190"/>
        <v>0</v>
      </c>
      <c r="EN693" s="210">
        <f t="shared" si="2208"/>
        <v>0</v>
      </c>
      <c r="EO693" s="210">
        <f t="shared" si="2208"/>
        <v>0</v>
      </c>
      <c r="EP693" s="210">
        <f t="shared" si="2208"/>
        <v>0</v>
      </c>
      <c r="EQ693" s="210">
        <f t="shared" si="2208"/>
        <v>0</v>
      </c>
      <c r="ES693" s="210">
        <f t="shared" si="2128"/>
        <v>0</v>
      </c>
      <c r="ET693" s="210">
        <f t="shared" si="2129"/>
        <v>0</v>
      </c>
      <c r="EU693" s="210">
        <f t="shared" si="2130"/>
        <v>0</v>
      </c>
      <c r="EV693" s="210">
        <f t="shared" si="2131"/>
        <v>0</v>
      </c>
      <c r="EW693" s="210">
        <f t="shared" si="2132"/>
        <v>0</v>
      </c>
      <c r="EX693" s="210">
        <f t="shared" si="2133"/>
        <v>0</v>
      </c>
      <c r="EY693" s="210">
        <f t="shared" si="2134"/>
        <v>0</v>
      </c>
      <c r="EZ693" s="210">
        <f t="shared" si="2135"/>
        <v>0</v>
      </c>
      <c r="FA693" s="210">
        <f t="shared" si="2136"/>
        <v>0</v>
      </c>
      <c r="FB693" s="210">
        <f t="shared" si="2137"/>
        <v>0</v>
      </c>
      <c r="FC693" s="210">
        <f t="shared" si="2138"/>
        <v>0</v>
      </c>
      <c r="FD693" s="210">
        <f t="shared" si="2139"/>
        <v>0</v>
      </c>
      <c r="FE693" s="210">
        <f t="shared" si="2140"/>
        <v>0</v>
      </c>
      <c r="FF693" s="210">
        <f t="shared" si="2141"/>
        <v>0</v>
      </c>
      <c r="FG693" s="210">
        <f t="shared" si="2142"/>
        <v>0</v>
      </c>
      <c r="FI693" s="211">
        <f t="shared" si="2079"/>
        <v>0</v>
      </c>
      <c r="FJ693" s="211">
        <f t="shared" si="2080"/>
        <v>0</v>
      </c>
      <c r="FK693" s="211">
        <f t="shared" si="2081"/>
        <v>0</v>
      </c>
      <c r="FL693" s="211">
        <f t="shared" si="2082"/>
        <v>0</v>
      </c>
      <c r="FM693" s="211">
        <f t="shared" si="2083"/>
        <v>0</v>
      </c>
      <c r="FN693" s="211">
        <f t="shared" si="2084"/>
        <v>0</v>
      </c>
      <c r="FO693" s="211">
        <f t="shared" si="2085"/>
        <v>0</v>
      </c>
      <c r="FP693" s="211">
        <f t="shared" si="2086"/>
        <v>0</v>
      </c>
      <c r="FQ693" s="211">
        <f t="shared" si="2087"/>
        <v>0</v>
      </c>
      <c r="FR693" s="211">
        <f t="shared" si="2088"/>
        <v>0</v>
      </c>
      <c r="FS693" s="211">
        <f t="shared" si="2089"/>
        <v>0</v>
      </c>
      <c r="FT693" s="211">
        <f t="shared" si="2090"/>
        <v>0</v>
      </c>
      <c r="FU693" s="211">
        <f t="shared" si="2091"/>
        <v>0</v>
      </c>
      <c r="FV693" s="211">
        <f t="shared" si="2092"/>
        <v>0</v>
      </c>
      <c r="FW693" s="211">
        <f t="shared" si="2093"/>
        <v>0</v>
      </c>
      <c r="FX693" s="211">
        <f t="shared" si="2094"/>
        <v>0</v>
      </c>
      <c r="FY693" s="211">
        <f t="shared" si="2095"/>
        <v>0</v>
      </c>
      <c r="FZ693" s="211">
        <f t="shared" si="2096"/>
        <v>0</v>
      </c>
      <c r="GA693" s="211">
        <f t="shared" si="2097"/>
        <v>0</v>
      </c>
      <c r="GB693" s="211">
        <f t="shared" si="2098"/>
        <v>0</v>
      </c>
      <c r="GC693" s="211">
        <f t="shared" si="2099"/>
        <v>0</v>
      </c>
      <c r="GD693" s="211">
        <f t="shared" si="2100"/>
        <v>0</v>
      </c>
      <c r="GE693" s="211">
        <f t="shared" si="2101"/>
        <v>0</v>
      </c>
      <c r="GF693" s="211">
        <f t="shared" si="2102"/>
        <v>0</v>
      </c>
      <c r="GG693" s="211">
        <f t="shared" si="2103"/>
        <v>0</v>
      </c>
      <c r="GH693" s="211">
        <f t="shared" si="2104"/>
        <v>0</v>
      </c>
      <c r="GI693" s="211">
        <f t="shared" si="2105"/>
        <v>0</v>
      </c>
      <c r="GJ693" s="211">
        <f t="shared" si="2106"/>
        <v>0</v>
      </c>
      <c r="GK693" s="211">
        <f t="shared" si="2107"/>
        <v>0</v>
      </c>
      <c r="GL693" s="211">
        <f t="shared" si="2108"/>
        <v>0</v>
      </c>
    </row>
    <row r="694" spans="3:194" ht="60">
      <c r="C694" s="53" t="s">
        <v>616</v>
      </c>
      <c r="D694" s="220">
        <v>6715</v>
      </c>
      <c r="E694" s="223">
        <v>6</v>
      </c>
      <c r="F694" s="223"/>
      <c r="G694" s="224">
        <f t="shared" si="2146"/>
        <v>0</v>
      </c>
      <c r="H694" s="224">
        <f t="shared" si="2147"/>
        <v>0</v>
      </c>
      <c r="I694" s="222"/>
      <c r="J694" s="222"/>
      <c r="K694" s="222"/>
      <c r="L694" s="222"/>
      <c r="M694" s="222"/>
      <c r="N694" s="222"/>
      <c r="O694" s="222"/>
      <c r="P694" s="222"/>
      <c r="Q694" s="224">
        <f t="shared" si="2148"/>
        <v>0</v>
      </c>
      <c r="R694" s="222"/>
      <c r="S694" s="222"/>
      <c r="T694" s="222"/>
      <c r="U694" s="222"/>
      <c r="V694" s="224">
        <f t="shared" si="2149"/>
        <v>0</v>
      </c>
      <c r="W694" s="222"/>
      <c r="X694" s="222"/>
      <c r="Y694" s="222"/>
      <c r="Z694" s="222"/>
      <c r="AA694" s="224">
        <f t="shared" si="2150"/>
        <v>0</v>
      </c>
      <c r="AB694" s="222"/>
      <c r="AC694" s="222"/>
      <c r="AD694" s="222"/>
      <c r="AE694" s="222"/>
      <c r="AF694" s="224">
        <f t="shared" si="2151"/>
        <v>0</v>
      </c>
      <c r="AG694" s="222"/>
      <c r="AH694" s="222"/>
      <c r="AI694" s="222"/>
      <c r="AJ694" s="222"/>
      <c r="AK694" s="224">
        <f t="shared" si="2152"/>
        <v>0</v>
      </c>
      <c r="AL694" s="224">
        <f t="shared" si="2153"/>
        <v>0</v>
      </c>
      <c r="AM694" s="222"/>
      <c r="AN694" s="222"/>
      <c r="AO694" s="222"/>
      <c r="AP694" s="222"/>
      <c r="AQ694" s="222"/>
      <c r="AR694" s="222"/>
      <c r="AS694" s="222"/>
      <c r="AT694" s="222"/>
      <c r="AU694" s="224">
        <f t="shared" si="2154"/>
        <v>0</v>
      </c>
      <c r="AV694" s="222"/>
      <c r="AW694" s="222"/>
      <c r="AX694" s="222"/>
      <c r="AY694" s="222"/>
      <c r="AZ694" s="224">
        <f t="shared" si="2155"/>
        <v>0</v>
      </c>
      <c r="BA694" s="222"/>
      <c r="BB694" s="222"/>
      <c r="BC694" s="222"/>
      <c r="BD694" s="222"/>
      <c r="BE694" s="224">
        <f t="shared" si="2156"/>
        <v>0</v>
      </c>
      <c r="BF694" s="222"/>
      <c r="BG694" s="222"/>
      <c r="BH694" s="222"/>
      <c r="BI694" s="222"/>
      <c r="BJ694" s="224">
        <f t="shared" si="2157"/>
        <v>0</v>
      </c>
      <c r="BK694" s="222"/>
      <c r="BL694" s="222"/>
      <c r="BM694" s="222"/>
      <c r="BN694" s="222"/>
      <c r="BO694" s="224">
        <f t="shared" si="2158"/>
        <v>0</v>
      </c>
      <c r="BP694" s="222"/>
      <c r="BQ694" s="222"/>
      <c r="BR694" s="222"/>
      <c r="BS694" s="222"/>
      <c r="BT694" s="224">
        <f t="shared" si="2159"/>
        <v>0</v>
      </c>
      <c r="BU694" s="222">
        <f t="shared" si="2168"/>
        <v>0</v>
      </c>
      <c r="BV694" s="222">
        <f t="shared" si="2169"/>
        <v>0</v>
      </c>
      <c r="BW694" s="222">
        <f t="shared" si="2170"/>
        <v>0</v>
      </c>
      <c r="BX694" s="222">
        <f t="shared" si="2171"/>
        <v>0</v>
      </c>
      <c r="BY694" s="224">
        <f t="shared" si="2160"/>
        <v>0</v>
      </c>
      <c r="BZ694" s="222">
        <f t="shared" si="2172"/>
        <v>0</v>
      </c>
      <c r="CA694" s="222">
        <f t="shared" si="2173"/>
        <v>0</v>
      </c>
      <c r="CB694" s="222">
        <f t="shared" si="2174"/>
        <v>0</v>
      </c>
      <c r="CC694" s="222">
        <f t="shared" si="2175"/>
        <v>0</v>
      </c>
      <c r="CD694" s="224">
        <f t="shared" si="2161"/>
        <v>0</v>
      </c>
      <c r="CE694" s="222">
        <f t="shared" si="2176"/>
        <v>0</v>
      </c>
      <c r="CF694" s="222">
        <f t="shared" si="2177"/>
        <v>0</v>
      </c>
      <c r="CG694" s="222">
        <f t="shared" si="2178"/>
        <v>0</v>
      </c>
      <c r="CH694" s="222">
        <f t="shared" si="2179"/>
        <v>0</v>
      </c>
      <c r="CI694" s="224">
        <f t="shared" si="2162"/>
        <v>0</v>
      </c>
      <c r="CJ694" s="222">
        <f t="shared" si="2180"/>
        <v>0</v>
      </c>
      <c r="CK694" s="222">
        <f t="shared" si="2181"/>
        <v>0</v>
      </c>
      <c r="CL694" s="222">
        <f t="shared" si="2182"/>
        <v>0</v>
      </c>
      <c r="CM694" s="222">
        <f t="shared" si="2183"/>
        <v>0</v>
      </c>
      <c r="CN694" s="224">
        <f t="shared" si="2163"/>
        <v>0</v>
      </c>
      <c r="CO694" s="222">
        <f t="shared" si="2184"/>
        <v>0</v>
      </c>
      <c r="CP694" s="222">
        <f t="shared" si="2185"/>
        <v>0</v>
      </c>
      <c r="CQ694" s="222">
        <f t="shared" si="2186"/>
        <v>0</v>
      </c>
      <c r="CR694" s="222">
        <f t="shared" si="2187"/>
        <v>0</v>
      </c>
      <c r="CS694" s="209">
        <f t="shared" si="2143"/>
        <v>0</v>
      </c>
      <c r="CT694" s="205"/>
      <c r="CU694" s="210">
        <f t="shared" si="2188"/>
        <v>0</v>
      </c>
      <c r="CV694" s="210">
        <f t="shared" si="2188"/>
        <v>0</v>
      </c>
      <c r="CW694" s="210">
        <f t="shared" si="2114"/>
        <v>0</v>
      </c>
      <c r="CX694" s="210">
        <f t="shared" si="2115"/>
        <v>0</v>
      </c>
      <c r="CY694" s="210">
        <f t="shared" si="2116"/>
        <v>0</v>
      </c>
      <c r="CZ694" s="210">
        <f t="shared" si="2117"/>
        <v>0</v>
      </c>
      <c r="DA694" s="210">
        <f t="shared" si="2189"/>
        <v>0</v>
      </c>
      <c r="DB694" s="210">
        <f t="shared" si="2189"/>
        <v>0</v>
      </c>
      <c r="DC694" s="210">
        <f t="shared" si="2118"/>
        <v>0</v>
      </c>
      <c r="DD694" s="210">
        <f t="shared" si="2119"/>
        <v>0</v>
      </c>
      <c r="DE694" s="210">
        <f t="shared" si="2120"/>
        <v>0</v>
      </c>
      <c r="DF694" s="210">
        <f t="shared" si="2121"/>
        <v>0</v>
      </c>
      <c r="DG694" s="210">
        <f t="shared" si="2122"/>
        <v>0</v>
      </c>
      <c r="DH694" s="210">
        <f t="shared" si="2123"/>
        <v>0</v>
      </c>
      <c r="DI694" s="210">
        <f t="shared" si="2124"/>
        <v>0</v>
      </c>
      <c r="DJ694" s="210">
        <f t="shared" si="2125"/>
        <v>0</v>
      </c>
      <c r="DK694" s="210">
        <f t="shared" si="2126"/>
        <v>0</v>
      </c>
      <c r="DL694" s="210">
        <f t="shared" si="2127"/>
        <v>0</v>
      </c>
      <c r="DN694" s="210">
        <f t="shared" si="2111"/>
        <v>0</v>
      </c>
      <c r="DO694" s="210">
        <f t="shared" si="2112"/>
        <v>0</v>
      </c>
      <c r="DP694" s="210">
        <f t="shared" si="2113"/>
        <v>0</v>
      </c>
      <c r="DQ694" s="210">
        <f t="shared" si="2194"/>
        <v>0</v>
      </c>
      <c r="DR694" s="210">
        <f t="shared" si="2195"/>
        <v>0</v>
      </c>
      <c r="DS694" s="210">
        <f t="shared" si="2196"/>
        <v>0</v>
      </c>
      <c r="DT694" s="210">
        <f t="shared" si="2197"/>
        <v>0</v>
      </c>
      <c r="DU694" s="210">
        <f t="shared" si="2198"/>
        <v>0</v>
      </c>
      <c r="DV694" s="210">
        <f t="shared" si="2199"/>
        <v>0</v>
      </c>
      <c r="DW694" s="210">
        <f t="shared" si="2200"/>
        <v>0</v>
      </c>
      <c r="DX694" s="210">
        <f t="shared" si="2201"/>
        <v>0</v>
      </c>
      <c r="DY694" s="210">
        <f t="shared" si="2202"/>
        <v>0</v>
      </c>
      <c r="DZ694" s="210">
        <f t="shared" si="2203"/>
        <v>0</v>
      </c>
      <c r="EA694" s="210">
        <f t="shared" si="2204"/>
        <v>0</v>
      </c>
      <c r="EB694" s="210">
        <f t="shared" si="2205"/>
        <v>0</v>
      </c>
      <c r="EC694" s="210">
        <f t="shared" si="2206"/>
        <v>0</v>
      </c>
      <c r="ED694" s="210">
        <f t="shared" si="2207"/>
        <v>0</v>
      </c>
      <c r="EE694" s="210">
        <f t="shared" si="2192"/>
        <v>0</v>
      </c>
      <c r="EF694" s="210">
        <f t="shared" si="2193"/>
        <v>0</v>
      </c>
      <c r="EG694" s="210">
        <f t="shared" si="2191"/>
        <v>0</v>
      </c>
      <c r="EH694" s="210">
        <f t="shared" si="2190"/>
        <v>0</v>
      </c>
      <c r="EI694" s="210">
        <f t="shared" si="2190"/>
        <v>0</v>
      </c>
      <c r="EJ694" s="210">
        <f t="shared" si="2190"/>
        <v>0</v>
      </c>
      <c r="EK694" s="210">
        <f t="shared" si="2190"/>
        <v>0</v>
      </c>
      <c r="EL694" s="210">
        <f t="shared" si="2190"/>
        <v>0</v>
      </c>
      <c r="EM694" s="210">
        <f t="shared" si="2190"/>
        <v>0</v>
      </c>
      <c r="EN694" s="210">
        <f t="shared" si="2208"/>
        <v>0</v>
      </c>
      <c r="EO694" s="210">
        <f t="shared" si="2208"/>
        <v>0</v>
      </c>
      <c r="EP694" s="210">
        <f t="shared" si="2208"/>
        <v>0</v>
      </c>
      <c r="EQ694" s="210">
        <f t="shared" si="2208"/>
        <v>0</v>
      </c>
      <c r="ES694" s="210">
        <f t="shared" si="2128"/>
        <v>0</v>
      </c>
      <c r="ET694" s="210">
        <f t="shared" si="2129"/>
        <v>0</v>
      </c>
      <c r="EU694" s="210">
        <f t="shared" si="2130"/>
        <v>0</v>
      </c>
      <c r="EV694" s="210">
        <f t="shared" si="2131"/>
        <v>0</v>
      </c>
      <c r="EW694" s="210">
        <f t="shared" si="2132"/>
        <v>0</v>
      </c>
      <c r="EX694" s="210">
        <f t="shared" si="2133"/>
        <v>0</v>
      </c>
      <c r="EY694" s="210">
        <f t="shared" si="2134"/>
        <v>0</v>
      </c>
      <c r="EZ694" s="210">
        <f t="shared" si="2135"/>
        <v>0</v>
      </c>
      <c r="FA694" s="210">
        <f t="shared" si="2136"/>
        <v>0</v>
      </c>
      <c r="FB694" s="210">
        <f t="shared" si="2137"/>
        <v>0</v>
      </c>
      <c r="FC694" s="210">
        <f t="shared" si="2138"/>
        <v>0</v>
      </c>
      <c r="FD694" s="210">
        <f t="shared" si="2139"/>
        <v>0</v>
      </c>
      <c r="FE694" s="210">
        <f t="shared" si="2140"/>
        <v>0</v>
      </c>
      <c r="FF694" s="210">
        <f t="shared" si="2141"/>
        <v>0</v>
      </c>
      <c r="FG694" s="210">
        <f t="shared" si="2142"/>
        <v>0</v>
      </c>
      <c r="FI694" s="211">
        <f t="shared" si="2079"/>
        <v>0</v>
      </c>
      <c r="FJ694" s="211">
        <f t="shared" si="2080"/>
        <v>0</v>
      </c>
      <c r="FK694" s="211">
        <f t="shared" si="2081"/>
        <v>0</v>
      </c>
      <c r="FL694" s="211">
        <f t="shared" si="2082"/>
        <v>0</v>
      </c>
      <c r="FM694" s="211">
        <f t="shared" si="2083"/>
        <v>0</v>
      </c>
      <c r="FN694" s="211">
        <f t="shared" si="2084"/>
        <v>0</v>
      </c>
      <c r="FO694" s="211">
        <f t="shared" si="2085"/>
        <v>0</v>
      </c>
      <c r="FP694" s="211">
        <f t="shared" si="2086"/>
        <v>0</v>
      </c>
      <c r="FQ694" s="211">
        <f t="shared" si="2087"/>
        <v>0</v>
      </c>
      <c r="FR694" s="211">
        <f t="shared" si="2088"/>
        <v>0</v>
      </c>
      <c r="FS694" s="211">
        <f t="shared" si="2089"/>
        <v>0</v>
      </c>
      <c r="FT694" s="211">
        <f t="shared" si="2090"/>
        <v>0</v>
      </c>
      <c r="FU694" s="211">
        <f t="shared" si="2091"/>
        <v>0</v>
      </c>
      <c r="FV694" s="211">
        <f t="shared" si="2092"/>
        <v>0</v>
      </c>
      <c r="FW694" s="211">
        <f t="shared" si="2093"/>
        <v>0</v>
      </c>
      <c r="FX694" s="211">
        <f t="shared" si="2094"/>
        <v>0</v>
      </c>
      <c r="FY694" s="211">
        <f t="shared" si="2095"/>
        <v>0</v>
      </c>
      <c r="FZ694" s="211">
        <f t="shared" si="2096"/>
        <v>0</v>
      </c>
      <c r="GA694" s="211">
        <f t="shared" si="2097"/>
        <v>0</v>
      </c>
      <c r="GB694" s="211">
        <f t="shared" si="2098"/>
        <v>0</v>
      </c>
      <c r="GC694" s="211">
        <f t="shared" si="2099"/>
        <v>0</v>
      </c>
      <c r="GD694" s="211">
        <f t="shared" si="2100"/>
        <v>0</v>
      </c>
      <c r="GE694" s="211">
        <f t="shared" si="2101"/>
        <v>0</v>
      </c>
      <c r="GF694" s="211">
        <f t="shared" si="2102"/>
        <v>0</v>
      </c>
      <c r="GG694" s="211">
        <f t="shared" si="2103"/>
        <v>0</v>
      </c>
      <c r="GH694" s="211">
        <f t="shared" si="2104"/>
        <v>0</v>
      </c>
      <c r="GI694" s="211">
        <f t="shared" si="2105"/>
        <v>0</v>
      </c>
      <c r="GJ694" s="211">
        <f t="shared" si="2106"/>
        <v>0</v>
      </c>
      <c r="GK694" s="211">
        <f t="shared" si="2107"/>
        <v>0</v>
      </c>
      <c r="GL694" s="211">
        <f t="shared" si="2108"/>
        <v>0</v>
      </c>
    </row>
    <row r="695" spans="3:194" ht="60">
      <c r="C695" s="53" t="s">
        <v>442</v>
      </c>
      <c r="D695" s="220">
        <v>6716</v>
      </c>
      <c r="E695" s="223">
        <v>6</v>
      </c>
      <c r="F695" s="223"/>
      <c r="G695" s="224">
        <f t="shared" si="2146"/>
        <v>0</v>
      </c>
      <c r="H695" s="224">
        <f t="shared" si="2147"/>
        <v>0</v>
      </c>
      <c r="I695" s="222"/>
      <c r="J695" s="222"/>
      <c r="K695" s="222"/>
      <c r="L695" s="222"/>
      <c r="M695" s="222"/>
      <c r="N695" s="222"/>
      <c r="O695" s="222"/>
      <c r="P695" s="222"/>
      <c r="Q695" s="224">
        <f t="shared" si="2148"/>
        <v>0</v>
      </c>
      <c r="R695" s="222"/>
      <c r="S695" s="222"/>
      <c r="T695" s="222"/>
      <c r="U695" s="222"/>
      <c r="V695" s="224">
        <f t="shared" si="2149"/>
        <v>0</v>
      </c>
      <c r="W695" s="222"/>
      <c r="X695" s="222"/>
      <c r="Y695" s="222"/>
      <c r="Z695" s="222"/>
      <c r="AA695" s="224">
        <f t="shared" si="2150"/>
        <v>0</v>
      </c>
      <c r="AB695" s="222"/>
      <c r="AC695" s="222"/>
      <c r="AD695" s="222"/>
      <c r="AE695" s="222"/>
      <c r="AF695" s="224">
        <f t="shared" si="2151"/>
        <v>0</v>
      </c>
      <c r="AG695" s="222"/>
      <c r="AH695" s="222"/>
      <c r="AI695" s="222"/>
      <c r="AJ695" s="222"/>
      <c r="AK695" s="224">
        <f t="shared" si="2152"/>
        <v>0</v>
      </c>
      <c r="AL695" s="224">
        <f t="shared" si="2153"/>
        <v>0</v>
      </c>
      <c r="AM695" s="222"/>
      <c r="AN695" s="222"/>
      <c r="AO695" s="222"/>
      <c r="AP695" s="222"/>
      <c r="AQ695" s="222"/>
      <c r="AR695" s="222"/>
      <c r="AS695" s="222"/>
      <c r="AT695" s="222"/>
      <c r="AU695" s="224">
        <f t="shared" si="2154"/>
        <v>0</v>
      </c>
      <c r="AV695" s="222"/>
      <c r="AW695" s="222"/>
      <c r="AX695" s="222"/>
      <c r="AY695" s="222"/>
      <c r="AZ695" s="224">
        <f t="shared" si="2155"/>
        <v>0</v>
      </c>
      <c r="BA695" s="222"/>
      <c r="BB695" s="222"/>
      <c r="BC695" s="222"/>
      <c r="BD695" s="222"/>
      <c r="BE695" s="224">
        <f t="shared" si="2156"/>
        <v>0</v>
      </c>
      <c r="BF695" s="222"/>
      <c r="BG695" s="222"/>
      <c r="BH695" s="222"/>
      <c r="BI695" s="222"/>
      <c r="BJ695" s="224">
        <f t="shared" si="2157"/>
        <v>0</v>
      </c>
      <c r="BK695" s="222"/>
      <c r="BL695" s="222"/>
      <c r="BM695" s="222"/>
      <c r="BN695" s="222"/>
      <c r="BO695" s="224">
        <f t="shared" si="2158"/>
        <v>0</v>
      </c>
      <c r="BP695" s="222"/>
      <c r="BQ695" s="222"/>
      <c r="BR695" s="222"/>
      <c r="BS695" s="222"/>
      <c r="BT695" s="224">
        <f t="shared" si="2159"/>
        <v>0</v>
      </c>
      <c r="BU695" s="222">
        <f t="shared" si="2168"/>
        <v>0</v>
      </c>
      <c r="BV695" s="222">
        <f t="shared" si="2169"/>
        <v>0</v>
      </c>
      <c r="BW695" s="222">
        <f t="shared" si="2170"/>
        <v>0</v>
      </c>
      <c r="BX695" s="222">
        <f t="shared" si="2171"/>
        <v>0</v>
      </c>
      <c r="BY695" s="224">
        <f t="shared" si="2160"/>
        <v>0</v>
      </c>
      <c r="BZ695" s="222">
        <f t="shared" si="2172"/>
        <v>0</v>
      </c>
      <c r="CA695" s="222">
        <f t="shared" si="2173"/>
        <v>0</v>
      </c>
      <c r="CB695" s="222">
        <f t="shared" si="2174"/>
        <v>0</v>
      </c>
      <c r="CC695" s="222">
        <f t="shared" si="2175"/>
        <v>0</v>
      </c>
      <c r="CD695" s="224">
        <f t="shared" si="2161"/>
        <v>0</v>
      </c>
      <c r="CE695" s="222">
        <f t="shared" si="2176"/>
        <v>0</v>
      </c>
      <c r="CF695" s="222">
        <f t="shared" si="2177"/>
        <v>0</v>
      </c>
      <c r="CG695" s="222">
        <f t="shared" si="2178"/>
        <v>0</v>
      </c>
      <c r="CH695" s="222">
        <f t="shared" si="2179"/>
        <v>0</v>
      </c>
      <c r="CI695" s="224">
        <f t="shared" si="2162"/>
        <v>0</v>
      </c>
      <c r="CJ695" s="222">
        <f t="shared" si="2180"/>
        <v>0</v>
      </c>
      <c r="CK695" s="222">
        <f t="shared" si="2181"/>
        <v>0</v>
      </c>
      <c r="CL695" s="222">
        <f t="shared" si="2182"/>
        <v>0</v>
      </c>
      <c r="CM695" s="222">
        <f t="shared" si="2183"/>
        <v>0</v>
      </c>
      <c r="CN695" s="224">
        <f t="shared" si="2163"/>
        <v>0</v>
      </c>
      <c r="CO695" s="222">
        <f t="shared" si="2184"/>
        <v>0</v>
      </c>
      <c r="CP695" s="222">
        <f t="shared" si="2185"/>
        <v>0</v>
      </c>
      <c r="CQ695" s="222">
        <f t="shared" si="2186"/>
        <v>0</v>
      </c>
      <c r="CR695" s="222">
        <f t="shared" si="2187"/>
        <v>0</v>
      </c>
      <c r="CS695" s="209">
        <f t="shared" si="2143"/>
        <v>0</v>
      </c>
      <c r="CT695" s="205"/>
      <c r="CU695" s="210">
        <f t="shared" si="2188"/>
        <v>0</v>
      </c>
      <c r="CV695" s="210">
        <f t="shared" si="2188"/>
        <v>0</v>
      </c>
      <c r="CW695" s="210">
        <f t="shared" si="2114"/>
        <v>0</v>
      </c>
      <c r="CX695" s="210">
        <f t="shared" si="2115"/>
        <v>0</v>
      </c>
      <c r="CY695" s="210">
        <f t="shared" si="2116"/>
        <v>0</v>
      </c>
      <c r="CZ695" s="210">
        <f t="shared" si="2117"/>
        <v>0</v>
      </c>
      <c r="DA695" s="210">
        <f t="shared" si="2189"/>
        <v>0</v>
      </c>
      <c r="DB695" s="210">
        <f t="shared" si="2189"/>
        <v>0</v>
      </c>
      <c r="DC695" s="210">
        <f t="shared" si="2118"/>
        <v>0</v>
      </c>
      <c r="DD695" s="210">
        <f t="shared" si="2119"/>
        <v>0</v>
      </c>
      <c r="DE695" s="210">
        <f t="shared" si="2120"/>
        <v>0</v>
      </c>
      <c r="DF695" s="210">
        <f t="shared" si="2121"/>
        <v>0</v>
      </c>
      <c r="DG695" s="210">
        <f t="shared" si="2122"/>
        <v>0</v>
      </c>
      <c r="DH695" s="210">
        <f t="shared" si="2123"/>
        <v>0</v>
      </c>
      <c r="DI695" s="210">
        <f t="shared" si="2124"/>
        <v>0</v>
      </c>
      <c r="DJ695" s="210">
        <f t="shared" si="2125"/>
        <v>0</v>
      </c>
      <c r="DK695" s="210">
        <f t="shared" si="2126"/>
        <v>0</v>
      </c>
      <c r="DL695" s="210">
        <f t="shared" si="2127"/>
        <v>0</v>
      </c>
      <c r="DN695" s="210">
        <f t="shared" si="2111"/>
        <v>0</v>
      </c>
      <c r="DO695" s="210">
        <f t="shared" si="2112"/>
        <v>0</v>
      </c>
      <c r="DP695" s="210">
        <f t="shared" si="2113"/>
        <v>0</v>
      </c>
      <c r="DQ695" s="210">
        <f t="shared" si="2194"/>
        <v>0</v>
      </c>
      <c r="DR695" s="210">
        <f t="shared" si="2195"/>
        <v>0</v>
      </c>
      <c r="DS695" s="210">
        <f t="shared" si="2196"/>
        <v>0</v>
      </c>
      <c r="DT695" s="210">
        <f t="shared" si="2197"/>
        <v>0</v>
      </c>
      <c r="DU695" s="210">
        <f t="shared" si="2198"/>
        <v>0</v>
      </c>
      <c r="DV695" s="210">
        <f t="shared" si="2199"/>
        <v>0</v>
      </c>
      <c r="DW695" s="210">
        <f t="shared" si="2200"/>
        <v>0</v>
      </c>
      <c r="DX695" s="210">
        <f t="shared" si="2201"/>
        <v>0</v>
      </c>
      <c r="DY695" s="210">
        <f t="shared" si="2202"/>
        <v>0</v>
      </c>
      <c r="DZ695" s="210">
        <f t="shared" si="2203"/>
        <v>0</v>
      </c>
      <c r="EA695" s="210">
        <f t="shared" si="2204"/>
        <v>0</v>
      </c>
      <c r="EB695" s="210">
        <f t="shared" si="2205"/>
        <v>0</v>
      </c>
      <c r="EC695" s="210">
        <f t="shared" si="2206"/>
        <v>0</v>
      </c>
      <c r="ED695" s="210">
        <f t="shared" si="2207"/>
        <v>0</v>
      </c>
      <c r="EE695" s="210">
        <f t="shared" si="2192"/>
        <v>0</v>
      </c>
      <c r="EF695" s="210">
        <f t="shared" si="2193"/>
        <v>0</v>
      </c>
      <c r="EG695" s="210">
        <f t="shared" si="2191"/>
        <v>0</v>
      </c>
      <c r="EH695" s="210">
        <f t="shared" si="2190"/>
        <v>0</v>
      </c>
      <c r="EI695" s="210">
        <f t="shared" si="2190"/>
        <v>0</v>
      </c>
      <c r="EJ695" s="210">
        <f t="shared" si="2190"/>
        <v>0</v>
      </c>
      <c r="EK695" s="210">
        <f t="shared" si="2190"/>
        <v>0</v>
      </c>
      <c r="EL695" s="210">
        <f t="shared" si="2190"/>
        <v>0</v>
      </c>
      <c r="EM695" s="210">
        <f t="shared" si="2190"/>
        <v>0</v>
      </c>
      <c r="EN695" s="210">
        <f t="shared" si="2208"/>
        <v>0</v>
      </c>
      <c r="EO695" s="210">
        <f t="shared" si="2208"/>
        <v>0</v>
      </c>
      <c r="EP695" s="210">
        <f t="shared" si="2208"/>
        <v>0</v>
      </c>
      <c r="EQ695" s="210">
        <f t="shared" si="2208"/>
        <v>0</v>
      </c>
      <c r="ES695" s="210">
        <f t="shared" si="2128"/>
        <v>0</v>
      </c>
      <c r="ET695" s="210">
        <f t="shared" si="2129"/>
        <v>0</v>
      </c>
      <c r="EU695" s="210">
        <f t="shared" si="2130"/>
        <v>0</v>
      </c>
      <c r="EV695" s="210">
        <f t="shared" si="2131"/>
        <v>0</v>
      </c>
      <c r="EW695" s="210">
        <f t="shared" si="2132"/>
        <v>0</v>
      </c>
      <c r="EX695" s="210">
        <f t="shared" si="2133"/>
        <v>0</v>
      </c>
      <c r="EY695" s="210">
        <f t="shared" si="2134"/>
        <v>0</v>
      </c>
      <c r="EZ695" s="210">
        <f t="shared" si="2135"/>
        <v>0</v>
      </c>
      <c r="FA695" s="210">
        <f t="shared" si="2136"/>
        <v>0</v>
      </c>
      <c r="FB695" s="210">
        <f t="shared" si="2137"/>
        <v>0</v>
      </c>
      <c r="FC695" s="210">
        <f t="shared" si="2138"/>
        <v>0</v>
      </c>
      <c r="FD695" s="210">
        <f t="shared" si="2139"/>
        <v>0</v>
      </c>
      <c r="FE695" s="210">
        <f t="shared" si="2140"/>
        <v>0</v>
      </c>
      <c r="FF695" s="210">
        <f t="shared" si="2141"/>
        <v>0</v>
      </c>
      <c r="FG695" s="210">
        <f t="shared" si="2142"/>
        <v>0</v>
      </c>
      <c r="FI695" s="211">
        <f t="shared" si="2079"/>
        <v>0</v>
      </c>
      <c r="FJ695" s="211">
        <f t="shared" si="2080"/>
        <v>0</v>
      </c>
      <c r="FK695" s="211">
        <f t="shared" si="2081"/>
        <v>0</v>
      </c>
      <c r="FL695" s="211">
        <f t="shared" si="2082"/>
        <v>0</v>
      </c>
      <c r="FM695" s="211">
        <f t="shared" si="2083"/>
        <v>0</v>
      </c>
      <c r="FN695" s="211">
        <f t="shared" si="2084"/>
        <v>0</v>
      </c>
      <c r="FO695" s="211">
        <f t="shared" si="2085"/>
        <v>0</v>
      </c>
      <c r="FP695" s="211">
        <f t="shared" si="2086"/>
        <v>0</v>
      </c>
      <c r="FQ695" s="211">
        <f t="shared" si="2087"/>
        <v>0</v>
      </c>
      <c r="FR695" s="211">
        <f t="shared" si="2088"/>
        <v>0</v>
      </c>
      <c r="FS695" s="211">
        <f t="shared" si="2089"/>
        <v>0</v>
      </c>
      <c r="FT695" s="211">
        <f t="shared" si="2090"/>
        <v>0</v>
      </c>
      <c r="FU695" s="211">
        <f t="shared" si="2091"/>
        <v>0</v>
      </c>
      <c r="FV695" s="211">
        <f t="shared" si="2092"/>
        <v>0</v>
      </c>
      <c r="FW695" s="211">
        <f t="shared" si="2093"/>
        <v>0</v>
      </c>
      <c r="FX695" s="211">
        <f t="shared" si="2094"/>
        <v>0</v>
      </c>
      <c r="FY695" s="211">
        <f t="shared" si="2095"/>
        <v>0</v>
      </c>
      <c r="FZ695" s="211">
        <f t="shared" si="2096"/>
        <v>0</v>
      </c>
      <c r="GA695" s="211">
        <f t="shared" si="2097"/>
        <v>0</v>
      </c>
      <c r="GB695" s="211">
        <f t="shared" si="2098"/>
        <v>0</v>
      </c>
      <c r="GC695" s="211">
        <f t="shared" si="2099"/>
        <v>0</v>
      </c>
      <c r="GD695" s="211">
        <f t="shared" si="2100"/>
        <v>0</v>
      </c>
      <c r="GE695" s="211">
        <f t="shared" si="2101"/>
        <v>0</v>
      </c>
      <c r="GF695" s="211">
        <f t="shared" si="2102"/>
        <v>0</v>
      </c>
      <c r="GG695" s="211">
        <f t="shared" si="2103"/>
        <v>0</v>
      </c>
      <c r="GH695" s="211">
        <f t="shared" si="2104"/>
        <v>0</v>
      </c>
      <c r="GI695" s="211">
        <f t="shared" si="2105"/>
        <v>0</v>
      </c>
      <c r="GJ695" s="211">
        <f t="shared" si="2106"/>
        <v>0</v>
      </c>
      <c r="GK695" s="211">
        <f t="shared" si="2107"/>
        <v>0</v>
      </c>
      <c r="GL695" s="211">
        <f t="shared" si="2108"/>
        <v>0</v>
      </c>
    </row>
    <row r="696" spans="3:194" ht="60">
      <c r="C696" s="53" t="s">
        <v>443</v>
      </c>
      <c r="D696" s="220">
        <v>6717</v>
      </c>
      <c r="E696" s="223">
        <v>6</v>
      </c>
      <c r="F696" s="223"/>
      <c r="G696" s="224">
        <f t="shared" si="2146"/>
        <v>0</v>
      </c>
      <c r="H696" s="224">
        <f t="shared" si="2147"/>
        <v>0</v>
      </c>
      <c r="I696" s="222"/>
      <c r="J696" s="222"/>
      <c r="K696" s="222"/>
      <c r="L696" s="222"/>
      <c r="M696" s="222"/>
      <c r="N696" s="222"/>
      <c r="O696" s="222"/>
      <c r="P696" s="222"/>
      <c r="Q696" s="224">
        <f t="shared" si="2148"/>
        <v>0</v>
      </c>
      <c r="R696" s="222"/>
      <c r="S696" s="222"/>
      <c r="T696" s="222"/>
      <c r="U696" s="222"/>
      <c r="V696" s="224">
        <f t="shared" si="2149"/>
        <v>0</v>
      </c>
      <c r="W696" s="222"/>
      <c r="X696" s="222"/>
      <c r="Y696" s="222"/>
      <c r="Z696" s="222"/>
      <c r="AA696" s="224">
        <f t="shared" si="2150"/>
        <v>0</v>
      </c>
      <c r="AB696" s="222"/>
      <c r="AC696" s="222"/>
      <c r="AD696" s="222"/>
      <c r="AE696" s="222"/>
      <c r="AF696" s="224">
        <f t="shared" si="2151"/>
        <v>0</v>
      </c>
      <c r="AG696" s="222"/>
      <c r="AH696" s="222"/>
      <c r="AI696" s="222"/>
      <c r="AJ696" s="222"/>
      <c r="AK696" s="224">
        <f t="shared" si="2152"/>
        <v>0</v>
      </c>
      <c r="AL696" s="224">
        <f t="shared" si="2153"/>
        <v>0</v>
      </c>
      <c r="AM696" s="222"/>
      <c r="AN696" s="222"/>
      <c r="AO696" s="222"/>
      <c r="AP696" s="222"/>
      <c r="AQ696" s="222"/>
      <c r="AR696" s="222"/>
      <c r="AS696" s="222"/>
      <c r="AT696" s="222"/>
      <c r="AU696" s="224">
        <f t="shared" si="2154"/>
        <v>0</v>
      </c>
      <c r="AV696" s="222"/>
      <c r="AW696" s="222"/>
      <c r="AX696" s="222"/>
      <c r="AY696" s="222"/>
      <c r="AZ696" s="224">
        <f t="shared" si="2155"/>
        <v>0</v>
      </c>
      <c r="BA696" s="222"/>
      <c r="BB696" s="222"/>
      <c r="BC696" s="222"/>
      <c r="BD696" s="222"/>
      <c r="BE696" s="224">
        <f t="shared" si="2156"/>
        <v>0</v>
      </c>
      <c r="BF696" s="222"/>
      <c r="BG696" s="222"/>
      <c r="BH696" s="222"/>
      <c r="BI696" s="222"/>
      <c r="BJ696" s="224">
        <f t="shared" si="2157"/>
        <v>0</v>
      </c>
      <c r="BK696" s="222"/>
      <c r="BL696" s="222"/>
      <c r="BM696" s="222"/>
      <c r="BN696" s="222"/>
      <c r="BO696" s="224">
        <f t="shared" si="2158"/>
        <v>0</v>
      </c>
      <c r="BP696" s="222"/>
      <c r="BQ696" s="222"/>
      <c r="BR696" s="222"/>
      <c r="BS696" s="222"/>
      <c r="BT696" s="224">
        <f t="shared" si="2159"/>
        <v>0</v>
      </c>
      <c r="BU696" s="222">
        <f t="shared" si="2168"/>
        <v>0</v>
      </c>
      <c r="BV696" s="222">
        <f t="shared" si="2169"/>
        <v>0</v>
      </c>
      <c r="BW696" s="222">
        <f t="shared" si="2170"/>
        <v>0</v>
      </c>
      <c r="BX696" s="222">
        <f t="shared" si="2171"/>
        <v>0</v>
      </c>
      <c r="BY696" s="224">
        <f t="shared" si="2160"/>
        <v>0</v>
      </c>
      <c r="BZ696" s="222">
        <f t="shared" si="2172"/>
        <v>0</v>
      </c>
      <c r="CA696" s="222">
        <f t="shared" si="2173"/>
        <v>0</v>
      </c>
      <c r="CB696" s="222">
        <f t="shared" si="2174"/>
        <v>0</v>
      </c>
      <c r="CC696" s="222">
        <f t="shared" si="2175"/>
        <v>0</v>
      </c>
      <c r="CD696" s="224">
        <f t="shared" si="2161"/>
        <v>0</v>
      </c>
      <c r="CE696" s="222">
        <f t="shared" si="2176"/>
        <v>0</v>
      </c>
      <c r="CF696" s="222">
        <f t="shared" si="2177"/>
        <v>0</v>
      </c>
      <c r="CG696" s="222">
        <f t="shared" si="2178"/>
        <v>0</v>
      </c>
      <c r="CH696" s="222">
        <f t="shared" si="2179"/>
        <v>0</v>
      </c>
      <c r="CI696" s="224">
        <f t="shared" si="2162"/>
        <v>0</v>
      </c>
      <c r="CJ696" s="222">
        <f t="shared" si="2180"/>
        <v>0</v>
      </c>
      <c r="CK696" s="222">
        <f t="shared" si="2181"/>
        <v>0</v>
      </c>
      <c r="CL696" s="222">
        <f t="shared" si="2182"/>
        <v>0</v>
      </c>
      <c r="CM696" s="222">
        <f t="shared" si="2183"/>
        <v>0</v>
      </c>
      <c r="CN696" s="224">
        <f t="shared" si="2163"/>
        <v>0</v>
      </c>
      <c r="CO696" s="222">
        <f t="shared" si="2184"/>
        <v>0</v>
      </c>
      <c r="CP696" s="222">
        <f t="shared" si="2185"/>
        <v>0</v>
      </c>
      <c r="CQ696" s="222">
        <f t="shared" si="2186"/>
        <v>0</v>
      </c>
      <c r="CR696" s="222">
        <f t="shared" si="2187"/>
        <v>0</v>
      </c>
      <c r="CS696" s="209">
        <f t="shared" si="2143"/>
        <v>0</v>
      </c>
      <c r="CT696" s="205"/>
      <c r="CU696" s="210">
        <f t="shared" si="2188"/>
        <v>0</v>
      </c>
      <c r="CV696" s="210">
        <f t="shared" si="2188"/>
        <v>0</v>
      </c>
      <c r="CW696" s="210">
        <f t="shared" si="2114"/>
        <v>0</v>
      </c>
      <c r="CX696" s="210">
        <f t="shared" si="2115"/>
        <v>0</v>
      </c>
      <c r="CY696" s="210">
        <f t="shared" si="2116"/>
        <v>0</v>
      </c>
      <c r="CZ696" s="210">
        <f t="shared" si="2117"/>
        <v>0</v>
      </c>
      <c r="DA696" s="210">
        <f t="shared" si="2189"/>
        <v>0</v>
      </c>
      <c r="DB696" s="210">
        <f t="shared" si="2189"/>
        <v>0</v>
      </c>
      <c r="DC696" s="210">
        <f t="shared" si="2118"/>
        <v>0</v>
      </c>
      <c r="DD696" s="210">
        <f t="shared" si="2119"/>
        <v>0</v>
      </c>
      <c r="DE696" s="210">
        <f t="shared" si="2120"/>
        <v>0</v>
      </c>
      <c r="DF696" s="210">
        <f t="shared" si="2121"/>
        <v>0</v>
      </c>
      <c r="DG696" s="210">
        <f t="shared" si="2122"/>
        <v>0</v>
      </c>
      <c r="DH696" s="210">
        <f t="shared" si="2123"/>
        <v>0</v>
      </c>
      <c r="DI696" s="210">
        <f t="shared" si="2124"/>
        <v>0</v>
      </c>
      <c r="DJ696" s="210">
        <f t="shared" si="2125"/>
        <v>0</v>
      </c>
      <c r="DK696" s="210">
        <f t="shared" si="2126"/>
        <v>0</v>
      </c>
      <c r="DL696" s="210">
        <f t="shared" si="2127"/>
        <v>0</v>
      </c>
      <c r="DN696" s="210">
        <f t="shared" si="2111"/>
        <v>0</v>
      </c>
      <c r="DO696" s="210">
        <f t="shared" si="2112"/>
        <v>0</v>
      </c>
      <c r="DP696" s="210">
        <f t="shared" si="2113"/>
        <v>0</v>
      </c>
      <c r="DQ696" s="210">
        <f t="shared" si="2194"/>
        <v>0</v>
      </c>
      <c r="DR696" s="210">
        <f t="shared" si="2195"/>
        <v>0</v>
      </c>
      <c r="DS696" s="210">
        <f t="shared" si="2196"/>
        <v>0</v>
      </c>
      <c r="DT696" s="210">
        <f t="shared" si="2197"/>
        <v>0</v>
      </c>
      <c r="DU696" s="210">
        <f t="shared" si="2198"/>
        <v>0</v>
      </c>
      <c r="DV696" s="210">
        <f t="shared" si="2199"/>
        <v>0</v>
      </c>
      <c r="DW696" s="210">
        <f t="shared" si="2200"/>
        <v>0</v>
      </c>
      <c r="DX696" s="210">
        <f t="shared" si="2201"/>
        <v>0</v>
      </c>
      <c r="DY696" s="210">
        <f t="shared" si="2202"/>
        <v>0</v>
      </c>
      <c r="DZ696" s="210">
        <f t="shared" si="2203"/>
        <v>0</v>
      </c>
      <c r="EA696" s="210">
        <f t="shared" si="2204"/>
        <v>0</v>
      </c>
      <c r="EB696" s="210">
        <f t="shared" si="2205"/>
        <v>0</v>
      </c>
      <c r="EC696" s="210">
        <f t="shared" si="2206"/>
        <v>0</v>
      </c>
      <c r="ED696" s="210">
        <f t="shared" si="2207"/>
        <v>0</v>
      </c>
      <c r="EE696" s="210">
        <f t="shared" si="2192"/>
        <v>0</v>
      </c>
      <c r="EF696" s="210">
        <f t="shared" si="2193"/>
        <v>0</v>
      </c>
      <c r="EG696" s="210">
        <f t="shared" si="2191"/>
        <v>0</v>
      </c>
      <c r="EH696" s="210">
        <f t="shared" si="2190"/>
        <v>0</v>
      </c>
      <c r="EI696" s="210">
        <f t="shared" si="2190"/>
        <v>0</v>
      </c>
      <c r="EJ696" s="210">
        <f t="shared" si="2190"/>
        <v>0</v>
      </c>
      <c r="EK696" s="210">
        <f t="shared" si="2190"/>
        <v>0</v>
      </c>
      <c r="EL696" s="210">
        <f t="shared" si="2190"/>
        <v>0</v>
      </c>
      <c r="EM696" s="210">
        <f t="shared" si="2190"/>
        <v>0</v>
      </c>
      <c r="EN696" s="210">
        <f t="shared" si="2208"/>
        <v>0</v>
      </c>
      <c r="EO696" s="210">
        <f t="shared" si="2208"/>
        <v>0</v>
      </c>
      <c r="EP696" s="210">
        <f t="shared" si="2208"/>
        <v>0</v>
      </c>
      <c r="EQ696" s="210">
        <f t="shared" si="2208"/>
        <v>0</v>
      </c>
      <c r="ES696" s="210">
        <f t="shared" si="2128"/>
        <v>0</v>
      </c>
      <c r="ET696" s="210">
        <f t="shared" si="2129"/>
        <v>0</v>
      </c>
      <c r="EU696" s="210">
        <f t="shared" si="2130"/>
        <v>0</v>
      </c>
      <c r="EV696" s="210">
        <f t="shared" si="2131"/>
        <v>0</v>
      </c>
      <c r="EW696" s="210">
        <f t="shared" si="2132"/>
        <v>0</v>
      </c>
      <c r="EX696" s="210">
        <f t="shared" si="2133"/>
        <v>0</v>
      </c>
      <c r="EY696" s="210">
        <f t="shared" si="2134"/>
        <v>0</v>
      </c>
      <c r="EZ696" s="210">
        <f t="shared" si="2135"/>
        <v>0</v>
      </c>
      <c r="FA696" s="210">
        <f t="shared" si="2136"/>
        <v>0</v>
      </c>
      <c r="FB696" s="210">
        <f t="shared" si="2137"/>
        <v>0</v>
      </c>
      <c r="FC696" s="210">
        <f t="shared" si="2138"/>
        <v>0</v>
      </c>
      <c r="FD696" s="210">
        <f t="shared" si="2139"/>
        <v>0</v>
      </c>
      <c r="FE696" s="210">
        <f t="shared" si="2140"/>
        <v>0</v>
      </c>
      <c r="FF696" s="210">
        <f t="shared" si="2141"/>
        <v>0</v>
      </c>
      <c r="FG696" s="210">
        <f t="shared" si="2142"/>
        <v>0</v>
      </c>
      <c r="FI696" s="211">
        <f t="shared" si="2079"/>
        <v>0</v>
      </c>
      <c r="FJ696" s="211">
        <f t="shared" si="2080"/>
        <v>0</v>
      </c>
      <c r="FK696" s="211">
        <f t="shared" si="2081"/>
        <v>0</v>
      </c>
      <c r="FL696" s="211">
        <f t="shared" si="2082"/>
        <v>0</v>
      </c>
      <c r="FM696" s="211">
        <f t="shared" si="2083"/>
        <v>0</v>
      </c>
      <c r="FN696" s="211">
        <f t="shared" si="2084"/>
        <v>0</v>
      </c>
      <c r="FO696" s="211">
        <f t="shared" si="2085"/>
        <v>0</v>
      </c>
      <c r="FP696" s="211">
        <f t="shared" si="2086"/>
        <v>0</v>
      </c>
      <c r="FQ696" s="211">
        <f t="shared" si="2087"/>
        <v>0</v>
      </c>
      <c r="FR696" s="211">
        <f t="shared" si="2088"/>
        <v>0</v>
      </c>
      <c r="FS696" s="211">
        <f t="shared" si="2089"/>
        <v>0</v>
      </c>
      <c r="FT696" s="211">
        <f t="shared" si="2090"/>
        <v>0</v>
      </c>
      <c r="FU696" s="211">
        <f t="shared" si="2091"/>
        <v>0</v>
      </c>
      <c r="FV696" s="211">
        <f t="shared" si="2092"/>
        <v>0</v>
      </c>
      <c r="FW696" s="211">
        <f t="shared" si="2093"/>
        <v>0</v>
      </c>
      <c r="FX696" s="211">
        <f t="shared" si="2094"/>
        <v>0</v>
      </c>
      <c r="FY696" s="211">
        <f t="shared" si="2095"/>
        <v>0</v>
      </c>
      <c r="FZ696" s="211">
        <f t="shared" si="2096"/>
        <v>0</v>
      </c>
      <c r="GA696" s="211">
        <f t="shared" si="2097"/>
        <v>0</v>
      </c>
      <c r="GB696" s="211">
        <f t="shared" si="2098"/>
        <v>0</v>
      </c>
      <c r="GC696" s="211">
        <f t="shared" si="2099"/>
        <v>0</v>
      </c>
      <c r="GD696" s="211">
        <f t="shared" si="2100"/>
        <v>0</v>
      </c>
      <c r="GE696" s="211">
        <f t="shared" si="2101"/>
        <v>0</v>
      </c>
      <c r="GF696" s="211">
        <f t="shared" si="2102"/>
        <v>0</v>
      </c>
      <c r="GG696" s="211">
        <f t="shared" si="2103"/>
        <v>0</v>
      </c>
      <c r="GH696" s="211">
        <f t="shared" si="2104"/>
        <v>0</v>
      </c>
      <c r="GI696" s="211">
        <f t="shared" si="2105"/>
        <v>0</v>
      </c>
      <c r="GJ696" s="211">
        <f t="shared" si="2106"/>
        <v>0</v>
      </c>
      <c r="GK696" s="211">
        <f t="shared" si="2107"/>
        <v>0</v>
      </c>
      <c r="GL696" s="211">
        <f t="shared" si="2108"/>
        <v>0</v>
      </c>
    </row>
    <row r="697" spans="3:194" ht="45">
      <c r="C697" s="53" t="s">
        <v>444</v>
      </c>
      <c r="D697" s="220">
        <v>6718</v>
      </c>
      <c r="E697" s="223">
        <v>6</v>
      </c>
      <c r="F697" s="223"/>
      <c r="G697" s="224">
        <f t="shared" si="2146"/>
        <v>0</v>
      </c>
      <c r="H697" s="224">
        <f t="shared" si="2147"/>
        <v>0</v>
      </c>
      <c r="I697" s="222"/>
      <c r="J697" s="222"/>
      <c r="K697" s="222"/>
      <c r="L697" s="222"/>
      <c r="M697" s="222"/>
      <c r="N697" s="222"/>
      <c r="O697" s="222"/>
      <c r="P697" s="222"/>
      <c r="Q697" s="224">
        <f t="shared" si="2148"/>
        <v>0</v>
      </c>
      <c r="R697" s="222"/>
      <c r="S697" s="222"/>
      <c r="T697" s="222"/>
      <c r="U697" s="222"/>
      <c r="V697" s="224">
        <f t="shared" si="2149"/>
        <v>0</v>
      </c>
      <c r="W697" s="222"/>
      <c r="X697" s="222"/>
      <c r="Y697" s="222"/>
      <c r="Z697" s="222"/>
      <c r="AA697" s="224">
        <f t="shared" si="2150"/>
        <v>0</v>
      </c>
      <c r="AB697" s="222"/>
      <c r="AC697" s="222"/>
      <c r="AD697" s="222"/>
      <c r="AE697" s="222"/>
      <c r="AF697" s="224">
        <f t="shared" si="2151"/>
        <v>0</v>
      </c>
      <c r="AG697" s="222"/>
      <c r="AH697" s="222"/>
      <c r="AI697" s="222"/>
      <c r="AJ697" s="222"/>
      <c r="AK697" s="224">
        <f t="shared" si="2152"/>
        <v>0</v>
      </c>
      <c r="AL697" s="224">
        <f t="shared" si="2153"/>
        <v>0</v>
      </c>
      <c r="AM697" s="222"/>
      <c r="AN697" s="222"/>
      <c r="AO697" s="222"/>
      <c r="AP697" s="222"/>
      <c r="AQ697" s="222"/>
      <c r="AR697" s="222"/>
      <c r="AS697" s="222"/>
      <c r="AT697" s="222"/>
      <c r="AU697" s="224">
        <f t="shared" si="2154"/>
        <v>0</v>
      </c>
      <c r="AV697" s="222"/>
      <c r="AW697" s="222"/>
      <c r="AX697" s="222"/>
      <c r="AY697" s="222"/>
      <c r="AZ697" s="224">
        <f t="shared" si="2155"/>
        <v>0</v>
      </c>
      <c r="BA697" s="222"/>
      <c r="BB697" s="222"/>
      <c r="BC697" s="222"/>
      <c r="BD697" s="222"/>
      <c r="BE697" s="224">
        <f t="shared" si="2156"/>
        <v>0</v>
      </c>
      <c r="BF697" s="222"/>
      <c r="BG697" s="222"/>
      <c r="BH697" s="222"/>
      <c r="BI697" s="222"/>
      <c r="BJ697" s="224">
        <f t="shared" si="2157"/>
        <v>0</v>
      </c>
      <c r="BK697" s="222"/>
      <c r="BL697" s="222"/>
      <c r="BM697" s="222"/>
      <c r="BN697" s="222"/>
      <c r="BO697" s="224">
        <f t="shared" si="2158"/>
        <v>0</v>
      </c>
      <c r="BP697" s="222"/>
      <c r="BQ697" s="222"/>
      <c r="BR697" s="222"/>
      <c r="BS697" s="222"/>
      <c r="BT697" s="224">
        <f t="shared" si="2159"/>
        <v>0</v>
      </c>
      <c r="BU697" s="222">
        <f t="shared" si="2168"/>
        <v>0</v>
      </c>
      <c r="BV697" s="222">
        <f t="shared" si="2169"/>
        <v>0</v>
      </c>
      <c r="BW697" s="222">
        <f t="shared" si="2170"/>
        <v>0</v>
      </c>
      <c r="BX697" s="222">
        <f t="shared" si="2171"/>
        <v>0</v>
      </c>
      <c r="BY697" s="224">
        <f t="shared" si="2160"/>
        <v>0</v>
      </c>
      <c r="BZ697" s="222">
        <f t="shared" si="2172"/>
        <v>0</v>
      </c>
      <c r="CA697" s="222">
        <f t="shared" si="2173"/>
        <v>0</v>
      </c>
      <c r="CB697" s="222">
        <f t="shared" si="2174"/>
        <v>0</v>
      </c>
      <c r="CC697" s="222">
        <f t="shared" si="2175"/>
        <v>0</v>
      </c>
      <c r="CD697" s="224">
        <f t="shared" si="2161"/>
        <v>0</v>
      </c>
      <c r="CE697" s="222">
        <f t="shared" si="2176"/>
        <v>0</v>
      </c>
      <c r="CF697" s="222">
        <f t="shared" si="2177"/>
        <v>0</v>
      </c>
      <c r="CG697" s="222">
        <f t="shared" si="2178"/>
        <v>0</v>
      </c>
      <c r="CH697" s="222">
        <f t="shared" si="2179"/>
        <v>0</v>
      </c>
      <c r="CI697" s="224">
        <f t="shared" si="2162"/>
        <v>0</v>
      </c>
      <c r="CJ697" s="222">
        <f t="shared" si="2180"/>
        <v>0</v>
      </c>
      <c r="CK697" s="222">
        <f t="shared" si="2181"/>
        <v>0</v>
      </c>
      <c r="CL697" s="222">
        <f t="shared" si="2182"/>
        <v>0</v>
      </c>
      <c r="CM697" s="222">
        <f t="shared" si="2183"/>
        <v>0</v>
      </c>
      <c r="CN697" s="224">
        <f t="shared" si="2163"/>
        <v>0</v>
      </c>
      <c r="CO697" s="222">
        <f t="shared" si="2184"/>
        <v>0</v>
      </c>
      <c r="CP697" s="222">
        <f t="shared" si="2185"/>
        <v>0</v>
      </c>
      <c r="CQ697" s="222">
        <f t="shared" si="2186"/>
        <v>0</v>
      </c>
      <c r="CR697" s="222">
        <f t="shared" si="2187"/>
        <v>0</v>
      </c>
      <c r="CS697" s="209">
        <f t="shared" si="2143"/>
        <v>0</v>
      </c>
      <c r="CT697" s="205"/>
      <c r="CU697" s="210">
        <f t="shared" si="2188"/>
        <v>0</v>
      </c>
      <c r="CV697" s="210">
        <f t="shared" si="2188"/>
        <v>0</v>
      </c>
      <c r="CW697" s="210">
        <f t="shared" si="2114"/>
        <v>0</v>
      </c>
      <c r="CX697" s="210">
        <f t="shared" si="2115"/>
        <v>0</v>
      </c>
      <c r="CY697" s="210">
        <f t="shared" si="2116"/>
        <v>0</v>
      </c>
      <c r="CZ697" s="210">
        <f t="shared" si="2117"/>
        <v>0</v>
      </c>
      <c r="DA697" s="210">
        <f t="shared" si="2189"/>
        <v>0</v>
      </c>
      <c r="DB697" s="210">
        <f t="shared" si="2189"/>
        <v>0</v>
      </c>
      <c r="DC697" s="210">
        <f t="shared" si="2118"/>
        <v>0</v>
      </c>
      <c r="DD697" s="210">
        <f t="shared" si="2119"/>
        <v>0</v>
      </c>
      <c r="DE697" s="210">
        <f t="shared" si="2120"/>
        <v>0</v>
      </c>
      <c r="DF697" s="210">
        <f t="shared" si="2121"/>
        <v>0</v>
      </c>
      <c r="DG697" s="210">
        <f t="shared" si="2122"/>
        <v>0</v>
      </c>
      <c r="DH697" s="210">
        <f t="shared" si="2123"/>
        <v>0</v>
      </c>
      <c r="DI697" s="210">
        <f t="shared" si="2124"/>
        <v>0</v>
      </c>
      <c r="DJ697" s="210">
        <f t="shared" si="2125"/>
        <v>0</v>
      </c>
      <c r="DK697" s="210">
        <f t="shared" si="2126"/>
        <v>0</v>
      </c>
      <c r="DL697" s="210">
        <f t="shared" si="2127"/>
        <v>0</v>
      </c>
      <c r="DN697" s="210">
        <f t="shared" si="2111"/>
        <v>0</v>
      </c>
      <c r="DO697" s="210">
        <f t="shared" si="2112"/>
        <v>0</v>
      </c>
      <c r="DP697" s="210">
        <f t="shared" si="2113"/>
        <v>0</v>
      </c>
      <c r="DQ697" s="210">
        <f t="shared" si="2194"/>
        <v>0</v>
      </c>
      <c r="DR697" s="210">
        <f t="shared" si="2195"/>
        <v>0</v>
      </c>
      <c r="DS697" s="210">
        <f t="shared" si="2196"/>
        <v>0</v>
      </c>
      <c r="DT697" s="210">
        <f t="shared" si="2197"/>
        <v>0</v>
      </c>
      <c r="DU697" s="210">
        <f t="shared" si="2198"/>
        <v>0</v>
      </c>
      <c r="DV697" s="210">
        <f t="shared" si="2199"/>
        <v>0</v>
      </c>
      <c r="DW697" s="210">
        <f t="shared" si="2200"/>
        <v>0</v>
      </c>
      <c r="DX697" s="210">
        <f t="shared" si="2201"/>
        <v>0</v>
      </c>
      <c r="DY697" s="210">
        <f t="shared" si="2202"/>
        <v>0</v>
      </c>
      <c r="DZ697" s="210">
        <f t="shared" si="2203"/>
        <v>0</v>
      </c>
      <c r="EA697" s="210">
        <f t="shared" si="2204"/>
        <v>0</v>
      </c>
      <c r="EB697" s="210">
        <f t="shared" si="2205"/>
        <v>0</v>
      </c>
      <c r="EC697" s="210">
        <f t="shared" si="2206"/>
        <v>0</v>
      </c>
      <c r="ED697" s="210">
        <f t="shared" si="2207"/>
        <v>0</v>
      </c>
      <c r="EE697" s="210">
        <f t="shared" si="2192"/>
        <v>0</v>
      </c>
      <c r="EF697" s="210">
        <f t="shared" si="2193"/>
        <v>0</v>
      </c>
      <c r="EG697" s="210">
        <f t="shared" si="2191"/>
        <v>0</v>
      </c>
      <c r="EH697" s="210">
        <f t="shared" si="2190"/>
        <v>0</v>
      </c>
      <c r="EI697" s="210">
        <f t="shared" si="2190"/>
        <v>0</v>
      </c>
      <c r="EJ697" s="210">
        <f t="shared" si="2190"/>
        <v>0</v>
      </c>
      <c r="EK697" s="210">
        <f t="shared" si="2190"/>
        <v>0</v>
      </c>
      <c r="EL697" s="210">
        <f t="shared" si="2190"/>
        <v>0</v>
      </c>
      <c r="EM697" s="210">
        <f t="shared" si="2190"/>
        <v>0</v>
      </c>
      <c r="EN697" s="210">
        <f t="shared" si="2208"/>
        <v>0</v>
      </c>
      <c r="EO697" s="210">
        <f t="shared" si="2208"/>
        <v>0</v>
      </c>
      <c r="EP697" s="210">
        <f t="shared" si="2208"/>
        <v>0</v>
      </c>
      <c r="EQ697" s="210">
        <f t="shared" si="2208"/>
        <v>0</v>
      </c>
      <c r="ES697" s="210">
        <f t="shared" si="2128"/>
        <v>0</v>
      </c>
      <c r="ET697" s="210">
        <f t="shared" si="2129"/>
        <v>0</v>
      </c>
      <c r="EU697" s="210">
        <f t="shared" si="2130"/>
        <v>0</v>
      </c>
      <c r="EV697" s="210">
        <f t="shared" si="2131"/>
        <v>0</v>
      </c>
      <c r="EW697" s="210">
        <f t="shared" si="2132"/>
        <v>0</v>
      </c>
      <c r="EX697" s="210">
        <f t="shared" si="2133"/>
        <v>0</v>
      </c>
      <c r="EY697" s="210">
        <f t="shared" si="2134"/>
        <v>0</v>
      </c>
      <c r="EZ697" s="210">
        <f t="shared" si="2135"/>
        <v>0</v>
      </c>
      <c r="FA697" s="210">
        <f t="shared" si="2136"/>
        <v>0</v>
      </c>
      <c r="FB697" s="210">
        <f t="shared" si="2137"/>
        <v>0</v>
      </c>
      <c r="FC697" s="210">
        <f t="shared" si="2138"/>
        <v>0</v>
      </c>
      <c r="FD697" s="210">
        <f t="shared" si="2139"/>
        <v>0</v>
      </c>
      <c r="FE697" s="210">
        <f t="shared" si="2140"/>
        <v>0</v>
      </c>
      <c r="FF697" s="210">
        <f t="shared" si="2141"/>
        <v>0</v>
      </c>
      <c r="FG697" s="210">
        <f t="shared" si="2142"/>
        <v>0</v>
      </c>
      <c r="FI697" s="211">
        <f t="shared" si="2079"/>
        <v>0</v>
      </c>
      <c r="FJ697" s="211">
        <f t="shared" si="2080"/>
        <v>0</v>
      </c>
      <c r="FK697" s="211">
        <f t="shared" si="2081"/>
        <v>0</v>
      </c>
      <c r="FL697" s="211">
        <f t="shared" si="2082"/>
        <v>0</v>
      </c>
      <c r="FM697" s="211">
        <f t="shared" si="2083"/>
        <v>0</v>
      </c>
      <c r="FN697" s="211">
        <f t="shared" si="2084"/>
        <v>0</v>
      </c>
      <c r="FO697" s="211">
        <f t="shared" si="2085"/>
        <v>0</v>
      </c>
      <c r="FP697" s="211">
        <f t="shared" si="2086"/>
        <v>0</v>
      </c>
      <c r="FQ697" s="211">
        <f t="shared" si="2087"/>
        <v>0</v>
      </c>
      <c r="FR697" s="211">
        <f t="shared" si="2088"/>
        <v>0</v>
      </c>
      <c r="FS697" s="211">
        <f t="shared" si="2089"/>
        <v>0</v>
      </c>
      <c r="FT697" s="211">
        <f t="shared" si="2090"/>
        <v>0</v>
      </c>
      <c r="FU697" s="211">
        <f t="shared" si="2091"/>
        <v>0</v>
      </c>
      <c r="FV697" s="211">
        <f t="shared" si="2092"/>
        <v>0</v>
      </c>
      <c r="FW697" s="211">
        <f t="shared" si="2093"/>
        <v>0</v>
      </c>
      <c r="FX697" s="211">
        <f t="shared" si="2094"/>
        <v>0</v>
      </c>
      <c r="FY697" s="211">
        <f t="shared" si="2095"/>
        <v>0</v>
      </c>
      <c r="FZ697" s="211">
        <f t="shared" si="2096"/>
        <v>0</v>
      </c>
      <c r="GA697" s="211">
        <f t="shared" si="2097"/>
        <v>0</v>
      </c>
      <c r="GB697" s="211">
        <f t="shared" si="2098"/>
        <v>0</v>
      </c>
      <c r="GC697" s="211">
        <f t="shared" si="2099"/>
        <v>0</v>
      </c>
      <c r="GD697" s="211">
        <f t="shared" si="2100"/>
        <v>0</v>
      </c>
      <c r="GE697" s="211">
        <f t="shared" si="2101"/>
        <v>0</v>
      </c>
      <c r="GF697" s="211">
        <f t="shared" si="2102"/>
        <v>0</v>
      </c>
      <c r="GG697" s="211">
        <f t="shared" si="2103"/>
        <v>0</v>
      </c>
      <c r="GH697" s="211">
        <f t="shared" si="2104"/>
        <v>0</v>
      </c>
      <c r="GI697" s="211">
        <f t="shared" si="2105"/>
        <v>0</v>
      </c>
      <c r="GJ697" s="211">
        <f t="shared" si="2106"/>
        <v>0</v>
      </c>
      <c r="GK697" s="211">
        <f t="shared" si="2107"/>
        <v>0</v>
      </c>
      <c r="GL697" s="211">
        <f t="shared" si="2108"/>
        <v>0</v>
      </c>
    </row>
    <row r="698" spans="3:194" ht="30">
      <c r="C698" s="53" t="s">
        <v>721</v>
      </c>
      <c r="D698" s="220">
        <v>6719</v>
      </c>
      <c r="E698" s="223">
        <v>6</v>
      </c>
      <c r="F698" s="223"/>
      <c r="G698" s="224">
        <f t="shared" si="2146"/>
        <v>0</v>
      </c>
      <c r="H698" s="224">
        <f t="shared" si="2147"/>
        <v>0</v>
      </c>
      <c r="I698" s="222"/>
      <c r="J698" s="222"/>
      <c r="K698" s="222"/>
      <c r="L698" s="222"/>
      <c r="M698" s="222"/>
      <c r="N698" s="222"/>
      <c r="O698" s="222"/>
      <c r="P698" s="222"/>
      <c r="Q698" s="224">
        <f t="shared" si="2148"/>
        <v>0</v>
      </c>
      <c r="R698" s="222"/>
      <c r="S698" s="222"/>
      <c r="T698" s="222"/>
      <c r="U698" s="222"/>
      <c r="V698" s="224">
        <f t="shared" si="2149"/>
        <v>0</v>
      </c>
      <c r="W698" s="222"/>
      <c r="X698" s="222"/>
      <c r="Y698" s="222"/>
      <c r="Z698" s="222"/>
      <c r="AA698" s="224">
        <f t="shared" si="2150"/>
        <v>0</v>
      </c>
      <c r="AB698" s="222"/>
      <c r="AC698" s="222"/>
      <c r="AD698" s="222"/>
      <c r="AE698" s="222"/>
      <c r="AF698" s="224">
        <f t="shared" si="2151"/>
        <v>0</v>
      </c>
      <c r="AG698" s="222"/>
      <c r="AH698" s="222"/>
      <c r="AI698" s="222"/>
      <c r="AJ698" s="222"/>
      <c r="AK698" s="224">
        <f t="shared" si="2152"/>
        <v>0</v>
      </c>
      <c r="AL698" s="224">
        <f t="shared" si="2153"/>
        <v>0</v>
      </c>
      <c r="AM698" s="222"/>
      <c r="AN698" s="222"/>
      <c r="AO698" s="222"/>
      <c r="AP698" s="222"/>
      <c r="AQ698" s="222"/>
      <c r="AR698" s="222"/>
      <c r="AS698" s="222"/>
      <c r="AT698" s="222"/>
      <c r="AU698" s="224">
        <f t="shared" si="2154"/>
        <v>0</v>
      </c>
      <c r="AV698" s="222"/>
      <c r="AW698" s="222"/>
      <c r="AX698" s="222"/>
      <c r="AY698" s="222"/>
      <c r="AZ698" s="224">
        <f t="shared" si="2155"/>
        <v>0</v>
      </c>
      <c r="BA698" s="222"/>
      <c r="BB698" s="222"/>
      <c r="BC698" s="222"/>
      <c r="BD698" s="222"/>
      <c r="BE698" s="224">
        <f t="shared" si="2156"/>
        <v>0</v>
      </c>
      <c r="BF698" s="222"/>
      <c r="BG698" s="222"/>
      <c r="BH698" s="222"/>
      <c r="BI698" s="222"/>
      <c r="BJ698" s="224">
        <f t="shared" si="2157"/>
        <v>0</v>
      </c>
      <c r="BK698" s="222"/>
      <c r="BL698" s="222"/>
      <c r="BM698" s="222"/>
      <c r="BN698" s="222"/>
      <c r="BO698" s="224">
        <f t="shared" si="2158"/>
        <v>0</v>
      </c>
      <c r="BP698" s="222"/>
      <c r="BQ698" s="222"/>
      <c r="BR698" s="222"/>
      <c r="BS698" s="222"/>
      <c r="BT698" s="224">
        <f t="shared" si="2159"/>
        <v>0</v>
      </c>
      <c r="BU698" s="222">
        <f t="shared" si="2168"/>
        <v>0</v>
      </c>
      <c r="BV698" s="222">
        <f t="shared" si="2169"/>
        <v>0</v>
      </c>
      <c r="BW698" s="222">
        <f t="shared" si="2170"/>
        <v>0</v>
      </c>
      <c r="BX698" s="222">
        <f t="shared" si="2171"/>
        <v>0</v>
      </c>
      <c r="BY698" s="224">
        <f t="shared" si="2160"/>
        <v>0</v>
      </c>
      <c r="BZ698" s="222">
        <f t="shared" si="2172"/>
        <v>0</v>
      </c>
      <c r="CA698" s="222">
        <f t="shared" si="2173"/>
        <v>0</v>
      </c>
      <c r="CB698" s="222">
        <f t="shared" si="2174"/>
        <v>0</v>
      </c>
      <c r="CC698" s="222">
        <f t="shared" si="2175"/>
        <v>0</v>
      </c>
      <c r="CD698" s="224">
        <f t="shared" si="2161"/>
        <v>0</v>
      </c>
      <c r="CE698" s="222">
        <f t="shared" si="2176"/>
        <v>0</v>
      </c>
      <c r="CF698" s="222">
        <f t="shared" si="2177"/>
        <v>0</v>
      </c>
      <c r="CG698" s="222">
        <f t="shared" si="2178"/>
        <v>0</v>
      </c>
      <c r="CH698" s="222">
        <f t="shared" si="2179"/>
        <v>0</v>
      </c>
      <c r="CI698" s="224">
        <f t="shared" si="2162"/>
        <v>0</v>
      </c>
      <c r="CJ698" s="222">
        <f t="shared" si="2180"/>
        <v>0</v>
      </c>
      <c r="CK698" s="222">
        <f t="shared" si="2181"/>
        <v>0</v>
      </c>
      <c r="CL698" s="222">
        <f t="shared" si="2182"/>
        <v>0</v>
      </c>
      <c r="CM698" s="222">
        <f t="shared" si="2183"/>
        <v>0</v>
      </c>
      <c r="CN698" s="224">
        <f t="shared" si="2163"/>
        <v>0</v>
      </c>
      <c r="CO698" s="222">
        <f t="shared" si="2184"/>
        <v>0</v>
      </c>
      <c r="CP698" s="222">
        <f t="shared" si="2185"/>
        <v>0</v>
      </c>
      <c r="CQ698" s="222">
        <f t="shared" si="2186"/>
        <v>0</v>
      </c>
      <c r="CR698" s="222">
        <f t="shared" si="2187"/>
        <v>0</v>
      </c>
      <c r="CS698" s="209">
        <f t="shared" si="2143"/>
        <v>0</v>
      </c>
      <c r="CT698" s="205"/>
      <c r="CU698" s="210">
        <f t="shared" si="2188"/>
        <v>0</v>
      </c>
      <c r="CV698" s="210">
        <f t="shared" si="2188"/>
        <v>0</v>
      </c>
      <c r="CW698" s="210">
        <f t="shared" si="2114"/>
        <v>0</v>
      </c>
      <c r="CX698" s="210">
        <f t="shared" si="2115"/>
        <v>0</v>
      </c>
      <c r="CY698" s="210">
        <f t="shared" si="2116"/>
        <v>0</v>
      </c>
      <c r="CZ698" s="210">
        <f t="shared" si="2117"/>
        <v>0</v>
      </c>
      <c r="DA698" s="210">
        <f t="shared" si="2189"/>
        <v>0</v>
      </c>
      <c r="DB698" s="210">
        <f t="shared" si="2189"/>
        <v>0</v>
      </c>
      <c r="DC698" s="210">
        <f t="shared" si="2118"/>
        <v>0</v>
      </c>
      <c r="DD698" s="210">
        <f t="shared" si="2119"/>
        <v>0</v>
      </c>
      <c r="DE698" s="210">
        <f t="shared" si="2120"/>
        <v>0</v>
      </c>
      <c r="DF698" s="210">
        <f t="shared" si="2121"/>
        <v>0</v>
      </c>
      <c r="DG698" s="210">
        <f t="shared" si="2122"/>
        <v>0</v>
      </c>
      <c r="DH698" s="210">
        <f t="shared" si="2123"/>
        <v>0</v>
      </c>
      <c r="DI698" s="210">
        <f t="shared" si="2124"/>
        <v>0</v>
      </c>
      <c r="DJ698" s="210">
        <f t="shared" si="2125"/>
        <v>0</v>
      </c>
      <c r="DK698" s="210">
        <f t="shared" si="2126"/>
        <v>0</v>
      </c>
      <c r="DL698" s="210">
        <f t="shared" si="2127"/>
        <v>0</v>
      </c>
      <c r="DN698" s="210">
        <f t="shared" si="2111"/>
        <v>0</v>
      </c>
      <c r="DO698" s="210">
        <f t="shared" si="2112"/>
        <v>0</v>
      </c>
      <c r="DP698" s="210">
        <f t="shared" si="2113"/>
        <v>0</v>
      </c>
      <c r="DQ698" s="210">
        <f t="shared" si="2194"/>
        <v>0</v>
      </c>
      <c r="DR698" s="210">
        <f t="shared" si="2195"/>
        <v>0</v>
      </c>
      <c r="DS698" s="210">
        <f t="shared" si="2196"/>
        <v>0</v>
      </c>
      <c r="DT698" s="210">
        <f t="shared" si="2197"/>
        <v>0</v>
      </c>
      <c r="DU698" s="210">
        <f t="shared" si="2198"/>
        <v>0</v>
      </c>
      <c r="DV698" s="210">
        <f t="shared" si="2199"/>
        <v>0</v>
      </c>
      <c r="DW698" s="210">
        <f t="shared" si="2200"/>
        <v>0</v>
      </c>
      <c r="DX698" s="210">
        <f t="shared" si="2201"/>
        <v>0</v>
      </c>
      <c r="DY698" s="210">
        <f t="shared" si="2202"/>
        <v>0</v>
      </c>
      <c r="DZ698" s="210">
        <f t="shared" si="2203"/>
        <v>0</v>
      </c>
      <c r="EA698" s="210">
        <f t="shared" si="2204"/>
        <v>0</v>
      </c>
      <c r="EB698" s="210">
        <f t="shared" si="2205"/>
        <v>0</v>
      </c>
      <c r="EC698" s="210">
        <f t="shared" si="2206"/>
        <v>0</v>
      </c>
      <c r="ED698" s="210">
        <f t="shared" si="2207"/>
        <v>0</v>
      </c>
      <c r="EE698" s="210">
        <f t="shared" si="2192"/>
        <v>0</v>
      </c>
      <c r="EF698" s="210">
        <f t="shared" si="2193"/>
        <v>0</v>
      </c>
      <c r="EG698" s="210">
        <f t="shared" si="2191"/>
        <v>0</v>
      </c>
      <c r="EH698" s="210">
        <f t="shared" si="2190"/>
        <v>0</v>
      </c>
      <c r="EI698" s="210">
        <f t="shared" si="2190"/>
        <v>0</v>
      </c>
      <c r="EJ698" s="210">
        <f t="shared" si="2190"/>
        <v>0</v>
      </c>
      <c r="EK698" s="210">
        <f t="shared" si="2190"/>
        <v>0</v>
      </c>
      <c r="EL698" s="210">
        <f t="shared" si="2190"/>
        <v>0</v>
      </c>
      <c r="EM698" s="210">
        <f t="shared" si="2190"/>
        <v>0</v>
      </c>
      <c r="EN698" s="210">
        <f t="shared" si="2208"/>
        <v>0</v>
      </c>
      <c r="EO698" s="210">
        <f t="shared" si="2208"/>
        <v>0</v>
      </c>
      <c r="EP698" s="210">
        <f t="shared" si="2208"/>
        <v>0</v>
      </c>
      <c r="EQ698" s="210">
        <f t="shared" si="2208"/>
        <v>0</v>
      </c>
      <c r="ES698" s="210">
        <f t="shared" si="2128"/>
        <v>0</v>
      </c>
      <c r="ET698" s="210">
        <f t="shared" si="2129"/>
        <v>0</v>
      </c>
      <c r="EU698" s="210">
        <f t="shared" si="2130"/>
        <v>0</v>
      </c>
      <c r="EV698" s="210">
        <f t="shared" si="2131"/>
        <v>0</v>
      </c>
      <c r="EW698" s="210">
        <f t="shared" si="2132"/>
        <v>0</v>
      </c>
      <c r="EX698" s="210">
        <f t="shared" si="2133"/>
        <v>0</v>
      </c>
      <c r="EY698" s="210">
        <f t="shared" si="2134"/>
        <v>0</v>
      </c>
      <c r="EZ698" s="210">
        <f t="shared" si="2135"/>
        <v>0</v>
      </c>
      <c r="FA698" s="210">
        <f t="shared" si="2136"/>
        <v>0</v>
      </c>
      <c r="FB698" s="210">
        <f t="shared" si="2137"/>
        <v>0</v>
      </c>
      <c r="FC698" s="210">
        <f t="shared" si="2138"/>
        <v>0</v>
      </c>
      <c r="FD698" s="210">
        <f t="shared" si="2139"/>
        <v>0</v>
      </c>
      <c r="FE698" s="210">
        <f t="shared" si="2140"/>
        <v>0</v>
      </c>
      <c r="FF698" s="210">
        <f t="shared" si="2141"/>
        <v>0</v>
      </c>
      <c r="FG698" s="210">
        <f t="shared" si="2142"/>
        <v>0</v>
      </c>
      <c r="FI698" s="211">
        <f t="shared" si="2079"/>
        <v>0</v>
      </c>
      <c r="FJ698" s="211">
        <f t="shared" si="2080"/>
        <v>0</v>
      </c>
      <c r="FK698" s="211">
        <f t="shared" si="2081"/>
        <v>0</v>
      </c>
      <c r="FL698" s="211">
        <f t="shared" si="2082"/>
        <v>0</v>
      </c>
      <c r="FM698" s="211">
        <f t="shared" si="2083"/>
        <v>0</v>
      </c>
      <c r="FN698" s="211">
        <f t="shared" si="2084"/>
        <v>0</v>
      </c>
      <c r="FO698" s="211">
        <f t="shared" si="2085"/>
        <v>0</v>
      </c>
      <c r="FP698" s="211">
        <f t="shared" si="2086"/>
        <v>0</v>
      </c>
      <c r="FQ698" s="211">
        <f t="shared" si="2087"/>
        <v>0</v>
      </c>
      <c r="FR698" s="211">
        <f t="shared" si="2088"/>
        <v>0</v>
      </c>
      <c r="FS698" s="211">
        <f t="shared" si="2089"/>
        <v>0</v>
      </c>
      <c r="FT698" s="211">
        <f t="shared" si="2090"/>
        <v>0</v>
      </c>
      <c r="FU698" s="211">
        <f t="shared" si="2091"/>
        <v>0</v>
      </c>
      <c r="FV698" s="211">
        <f t="shared" si="2092"/>
        <v>0</v>
      </c>
      <c r="FW698" s="211">
        <f t="shared" si="2093"/>
        <v>0</v>
      </c>
      <c r="FX698" s="211">
        <f t="shared" si="2094"/>
        <v>0</v>
      </c>
      <c r="FY698" s="211">
        <f t="shared" si="2095"/>
        <v>0</v>
      </c>
      <c r="FZ698" s="211">
        <f t="shared" si="2096"/>
        <v>0</v>
      </c>
      <c r="GA698" s="211">
        <f t="shared" si="2097"/>
        <v>0</v>
      </c>
      <c r="GB698" s="211">
        <f t="shared" si="2098"/>
        <v>0</v>
      </c>
      <c r="GC698" s="211">
        <f t="shared" si="2099"/>
        <v>0</v>
      </c>
      <c r="GD698" s="211">
        <f t="shared" si="2100"/>
        <v>0</v>
      </c>
      <c r="GE698" s="211">
        <f t="shared" si="2101"/>
        <v>0</v>
      </c>
      <c r="GF698" s="211">
        <f t="shared" si="2102"/>
        <v>0</v>
      </c>
      <c r="GG698" s="211">
        <f t="shared" si="2103"/>
        <v>0</v>
      </c>
      <c r="GH698" s="211">
        <f t="shared" si="2104"/>
        <v>0</v>
      </c>
      <c r="GI698" s="211">
        <f t="shared" si="2105"/>
        <v>0</v>
      </c>
      <c r="GJ698" s="211">
        <f t="shared" si="2106"/>
        <v>0</v>
      </c>
      <c r="GK698" s="211">
        <f t="shared" si="2107"/>
        <v>0</v>
      </c>
      <c r="GL698" s="211">
        <f t="shared" si="2108"/>
        <v>0</v>
      </c>
    </row>
    <row r="699" spans="3:194" ht="120">
      <c r="C699" s="53" t="s">
        <v>1201</v>
      </c>
      <c r="D699" s="220">
        <v>6720</v>
      </c>
      <c r="E699" s="223">
        <v>6</v>
      </c>
      <c r="F699" s="223"/>
      <c r="G699" s="224">
        <f t="shared" si="2146"/>
        <v>0</v>
      </c>
      <c r="H699" s="224">
        <f t="shared" si="2147"/>
        <v>0</v>
      </c>
      <c r="I699" s="222"/>
      <c r="J699" s="222"/>
      <c r="K699" s="222"/>
      <c r="L699" s="222"/>
      <c r="M699" s="222"/>
      <c r="N699" s="222"/>
      <c r="O699" s="222"/>
      <c r="P699" s="222"/>
      <c r="Q699" s="224">
        <f t="shared" si="2148"/>
        <v>0</v>
      </c>
      <c r="R699" s="222"/>
      <c r="S699" s="222"/>
      <c r="T699" s="222"/>
      <c r="U699" s="222"/>
      <c r="V699" s="224">
        <f t="shared" si="2149"/>
        <v>0</v>
      </c>
      <c r="W699" s="222"/>
      <c r="X699" s="222"/>
      <c r="Y699" s="222"/>
      <c r="Z699" s="222"/>
      <c r="AA699" s="224">
        <f t="shared" si="2150"/>
        <v>0</v>
      </c>
      <c r="AB699" s="222"/>
      <c r="AC699" s="222"/>
      <c r="AD699" s="222"/>
      <c r="AE699" s="222"/>
      <c r="AF699" s="224">
        <f t="shared" si="2151"/>
        <v>0</v>
      </c>
      <c r="AG699" s="222"/>
      <c r="AH699" s="222"/>
      <c r="AI699" s="222"/>
      <c r="AJ699" s="222"/>
      <c r="AK699" s="224">
        <f t="shared" si="2152"/>
        <v>0</v>
      </c>
      <c r="AL699" s="224">
        <f t="shared" si="2153"/>
        <v>0</v>
      </c>
      <c r="AM699" s="222"/>
      <c r="AN699" s="222"/>
      <c r="AO699" s="222"/>
      <c r="AP699" s="222"/>
      <c r="AQ699" s="222"/>
      <c r="AR699" s="222"/>
      <c r="AS699" s="222"/>
      <c r="AT699" s="222"/>
      <c r="AU699" s="224">
        <f t="shared" si="2154"/>
        <v>0</v>
      </c>
      <c r="AV699" s="222"/>
      <c r="AW699" s="222"/>
      <c r="AX699" s="222"/>
      <c r="AY699" s="222"/>
      <c r="AZ699" s="224">
        <f t="shared" si="2155"/>
        <v>0</v>
      </c>
      <c r="BA699" s="222"/>
      <c r="BB699" s="222"/>
      <c r="BC699" s="222"/>
      <c r="BD699" s="222"/>
      <c r="BE699" s="224">
        <f t="shared" si="2156"/>
        <v>0</v>
      </c>
      <c r="BF699" s="222"/>
      <c r="BG699" s="222"/>
      <c r="BH699" s="222"/>
      <c r="BI699" s="222"/>
      <c r="BJ699" s="224">
        <f t="shared" si="2157"/>
        <v>0</v>
      </c>
      <c r="BK699" s="222"/>
      <c r="BL699" s="222"/>
      <c r="BM699" s="222"/>
      <c r="BN699" s="222"/>
      <c r="BO699" s="224">
        <f t="shared" si="2158"/>
        <v>0</v>
      </c>
      <c r="BP699" s="222"/>
      <c r="BQ699" s="222"/>
      <c r="BR699" s="222"/>
      <c r="BS699" s="222"/>
      <c r="BT699" s="224">
        <f t="shared" si="2159"/>
        <v>0</v>
      </c>
      <c r="BU699" s="222">
        <f t="shared" si="2168"/>
        <v>0</v>
      </c>
      <c r="BV699" s="222">
        <f t="shared" si="2169"/>
        <v>0</v>
      </c>
      <c r="BW699" s="222">
        <f t="shared" si="2170"/>
        <v>0</v>
      </c>
      <c r="BX699" s="222">
        <f t="shared" si="2171"/>
        <v>0</v>
      </c>
      <c r="BY699" s="224">
        <f t="shared" si="2160"/>
        <v>0</v>
      </c>
      <c r="BZ699" s="222">
        <f t="shared" si="2172"/>
        <v>0</v>
      </c>
      <c r="CA699" s="222">
        <f t="shared" si="2173"/>
        <v>0</v>
      </c>
      <c r="CB699" s="222">
        <f t="shared" si="2174"/>
        <v>0</v>
      </c>
      <c r="CC699" s="222">
        <f t="shared" si="2175"/>
        <v>0</v>
      </c>
      <c r="CD699" s="224">
        <f t="shared" si="2161"/>
        <v>0</v>
      </c>
      <c r="CE699" s="222">
        <f t="shared" si="2176"/>
        <v>0</v>
      </c>
      <c r="CF699" s="222">
        <f t="shared" si="2177"/>
        <v>0</v>
      </c>
      <c r="CG699" s="222">
        <f t="shared" si="2178"/>
        <v>0</v>
      </c>
      <c r="CH699" s="222">
        <f t="shared" si="2179"/>
        <v>0</v>
      </c>
      <c r="CI699" s="224">
        <f t="shared" si="2162"/>
        <v>0</v>
      </c>
      <c r="CJ699" s="222">
        <f t="shared" si="2180"/>
        <v>0</v>
      </c>
      <c r="CK699" s="222">
        <f t="shared" si="2181"/>
        <v>0</v>
      </c>
      <c r="CL699" s="222">
        <f t="shared" si="2182"/>
        <v>0</v>
      </c>
      <c r="CM699" s="222">
        <f t="shared" si="2183"/>
        <v>0</v>
      </c>
      <c r="CN699" s="224">
        <f t="shared" si="2163"/>
        <v>0</v>
      </c>
      <c r="CO699" s="222">
        <f t="shared" si="2184"/>
        <v>0</v>
      </c>
      <c r="CP699" s="222">
        <f t="shared" si="2185"/>
        <v>0</v>
      </c>
      <c r="CQ699" s="222">
        <f t="shared" si="2186"/>
        <v>0</v>
      </c>
      <c r="CR699" s="222">
        <f t="shared" si="2187"/>
        <v>0</v>
      </c>
      <c r="CS699" s="209">
        <f t="shared" si="2143"/>
        <v>0</v>
      </c>
      <c r="CT699" s="205"/>
      <c r="CU699" s="210">
        <f t="shared" si="2188"/>
        <v>0</v>
      </c>
      <c r="CV699" s="210">
        <f t="shared" si="2188"/>
        <v>0</v>
      </c>
      <c r="CW699" s="210">
        <f t="shared" si="2114"/>
        <v>0</v>
      </c>
      <c r="CX699" s="210">
        <f t="shared" si="2115"/>
        <v>0</v>
      </c>
      <c r="CY699" s="210">
        <f t="shared" si="2116"/>
        <v>0</v>
      </c>
      <c r="CZ699" s="210">
        <f t="shared" si="2117"/>
        <v>0</v>
      </c>
      <c r="DA699" s="210">
        <f t="shared" si="2189"/>
        <v>0</v>
      </c>
      <c r="DB699" s="210">
        <f t="shared" si="2189"/>
        <v>0</v>
      </c>
      <c r="DC699" s="210">
        <f t="shared" si="2118"/>
        <v>0</v>
      </c>
      <c r="DD699" s="210">
        <f t="shared" si="2119"/>
        <v>0</v>
      </c>
      <c r="DE699" s="210">
        <f t="shared" si="2120"/>
        <v>0</v>
      </c>
      <c r="DF699" s="210">
        <f t="shared" si="2121"/>
        <v>0</v>
      </c>
      <c r="DG699" s="210">
        <f t="shared" si="2122"/>
        <v>0</v>
      </c>
      <c r="DH699" s="210">
        <f t="shared" si="2123"/>
        <v>0</v>
      </c>
      <c r="DI699" s="210">
        <f t="shared" si="2124"/>
        <v>0</v>
      </c>
      <c r="DJ699" s="210">
        <f t="shared" si="2125"/>
        <v>0</v>
      </c>
      <c r="DK699" s="210">
        <f t="shared" si="2126"/>
        <v>0</v>
      </c>
      <c r="DL699" s="210">
        <f t="shared" si="2127"/>
        <v>0</v>
      </c>
      <c r="DN699" s="210">
        <f>IF((G699-AK699)&gt;0,0,G699-AK699)</f>
        <v>0</v>
      </c>
      <c r="DO699" s="210">
        <f t="shared" ref="DO699:EC715" si="2209">IF((H699-AL699)&gt;0,0,H699-AL699)</f>
        <v>0</v>
      </c>
      <c r="DP699" s="210">
        <f t="shared" si="2209"/>
        <v>0</v>
      </c>
      <c r="DQ699" s="210">
        <f t="shared" si="2209"/>
        <v>0</v>
      </c>
      <c r="DR699" s="210">
        <f t="shared" si="2209"/>
        <v>0</v>
      </c>
      <c r="DS699" s="210">
        <f t="shared" si="2209"/>
        <v>0</v>
      </c>
      <c r="DT699" s="210">
        <f t="shared" si="2209"/>
        <v>0</v>
      </c>
      <c r="DU699" s="210">
        <f t="shared" si="2209"/>
        <v>0</v>
      </c>
      <c r="DV699" s="210">
        <f t="shared" si="2209"/>
        <v>0</v>
      </c>
      <c r="DW699" s="210">
        <f t="shared" si="2209"/>
        <v>0</v>
      </c>
      <c r="DX699" s="210">
        <f t="shared" si="2209"/>
        <v>0</v>
      </c>
      <c r="DY699" s="210">
        <f t="shared" si="2209"/>
        <v>0</v>
      </c>
      <c r="DZ699" s="210">
        <f t="shared" si="2209"/>
        <v>0</v>
      </c>
      <c r="EA699" s="210">
        <f t="shared" si="2209"/>
        <v>0</v>
      </c>
      <c r="EB699" s="210">
        <f t="shared" si="2209"/>
        <v>0</v>
      </c>
      <c r="EC699" s="210">
        <f t="shared" si="2209"/>
        <v>0</v>
      </c>
      <c r="ED699" s="210">
        <f t="shared" ref="ED699:ED730" si="2210">IF((W699-BA699)&gt;0,0,W699-BA699)</f>
        <v>0</v>
      </c>
      <c r="EE699" s="210">
        <f t="shared" si="2192"/>
        <v>0</v>
      </c>
      <c r="EF699" s="210">
        <f t="shared" si="2193"/>
        <v>0</v>
      </c>
      <c r="EG699" s="210">
        <f t="shared" si="2191"/>
        <v>0</v>
      </c>
      <c r="EH699" s="210">
        <f t="shared" si="2190"/>
        <v>0</v>
      </c>
      <c r="EI699" s="210">
        <f t="shared" si="2190"/>
        <v>0</v>
      </c>
      <c r="EJ699" s="210">
        <f t="shared" si="2190"/>
        <v>0</v>
      </c>
      <c r="EK699" s="210">
        <f t="shared" si="2190"/>
        <v>0</v>
      </c>
      <c r="EL699" s="210">
        <f t="shared" si="2190"/>
        <v>0</v>
      </c>
      <c r="EM699" s="210">
        <f t="shared" si="2190"/>
        <v>0</v>
      </c>
      <c r="EN699" s="210">
        <f t="shared" si="2208"/>
        <v>0</v>
      </c>
      <c r="EO699" s="210">
        <f t="shared" si="2208"/>
        <v>0</v>
      </c>
      <c r="EP699" s="210">
        <f t="shared" si="2208"/>
        <v>0</v>
      </c>
      <c r="EQ699" s="210">
        <f t="shared" si="2208"/>
        <v>0</v>
      </c>
      <c r="ES699" s="210">
        <f t="shared" si="2128"/>
        <v>0</v>
      </c>
      <c r="ET699" s="210">
        <f t="shared" si="2129"/>
        <v>0</v>
      </c>
      <c r="EU699" s="210">
        <f t="shared" si="2130"/>
        <v>0</v>
      </c>
      <c r="EV699" s="210">
        <f t="shared" si="2131"/>
        <v>0</v>
      </c>
      <c r="EW699" s="210">
        <f t="shared" si="2132"/>
        <v>0</v>
      </c>
      <c r="EX699" s="210">
        <f t="shared" si="2133"/>
        <v>0</v>
      </c>
      <c r="EY699" s="210">
        <f t="shared" si="2134"/>
        <v>0</v>
      </c>
      <c r="EZ699" s="210">
        <f t="shared" si="2135"/>
        <v>0</v>
      </c>
      <c r="FA699" s="210">
        <f t="shared" si="2136"/>
        <v>0</v>
      </c>
      <c r="FB699" s="210">
        <f t="shared" si="2137"/>
        <v>0</v>
      </c>
      <c r="FC699" s="210">
        <f t="shared" si="2138"/>
        <v>0</v>
      </c>
      <c r="FD699" s="210">
        <f t="shared" si="2139"/>
        <v>0</v>
      </c>
      <c r="FE699" s="210">
        <f t="shared" si="2140"/>
        <v>0</v>
      </c>
      <c r="FF699" s="210">
        <f t="shared" si="2141"/>
        <v>0</v>
      </c>
      <c r="FG699" s="210">
        <f t="shared" si="2142"/>
        <v>0</v>
      </c>
      <c r="FI699" s="211">
        <f t="shared" si="2079"/>
        <v>0</v>
      </c>
      <c r="FJ699" s="211">
        <f t="shared" si="2080"/>
        <v>0</v>
      </c>
      <c r="FK699" s="211">
        <f t="shared" si="2081"/>
        <v>0</v>
      </c>
      <c r="FL699" s="211">
        <f t="shared" si="2082"/>
        <v>0</v>
      </c>
      <c r="FM699" s="211">
        <f t="shared" si="2083"/>
        <v>0</v>
      </c>
      <c r="FN699" s="211">
        <f t="shared" si="2084"/>
        <v>0</v>
      </c>
      <c r="FO699" s="211">
        <f t="shared" si="2085"/>
        <v>0</v>
      </c>
      <c r="FP699" s="211">
        <f t="shared" si="2086"/>
        <v>0</v>
      </c>
      <c r="FQ699" s="211">
        <f t="shared" si="2087"/>
        <v>0</v>
      </c>
      <c r="FR699" s="211">
        <f t="shared" si="2088"/>
        <v>0</v>
      </c>
      <c r="FS699" s="211">
        <f t="shared" si="2089"/>
        <v>0</v>
      </c>
      <c r="FT699" s="211">
        <f t="shared" si="2090"/>
        <v>0</v>
      </c>
      <c r="FU699" s="211">
        <f t="shared" si="2091"/>
        <v>0</v>
      </c>
      <c r="FV699" s="211">
        <f t="shared" si="2092"/>
        <v>0</v>
      </c>
      <c r="FW699" s="211">
        <f t="shared" si="2093"/>
        <v>0</v>
      </c>
      <c r="FX699" s="211">
        <f t="shared" si="2094"/>
        <v>0</v>
      </c>
      <c r="FY699" s="211">
        <f t="shared" si="2095"/>
        <v>0</v>
      </c>
      <c r="FZ699" s="211">
        <f t="shared" si="2096"/>
        <v>0</v>
      </c>
      <c r="GA699" s="211">
        <f t="shared" si="2097"/>
        <v>0</v>
      </c>
      <c r="GB699" s="211">
        <f t="shared" si="2098"/>
        <v>0</v>
      </c>
      <c r="GC699" s="211">
        <f t="shared" si="2099"/>
        <v>0</v>
      </c>
      <c r="GD699" s="211">
        <f t="shared" si="2100"/>
        <v>0</v>
      </c>
      <c r="GE699" s="211">
        <f t="shared" si="2101"/>
        <v>0</v>
      </c>
      <c r="GF699" s="211">
        <f t="shared" si="2102"/>
        <v>0</v>
      </c>
      <c r="GG699" s="211">
        <f t="shared" si="2103"/>
        <v>0</v>
      </c>
      <c r="GH699" s="211">
        <f t="shared" si="2104"/>
        <v>0</v>
      </c>
      <c r="GI699" s="211">
        <f t="shared" si="2105"/>
        <v>0</v>
      </c>
      <c r="GJ699" s="211">
        <f t="shared" si="2106"/>
        <v>0</v>
      </c>
      <c r="GK699" s="211">
        <f t="shared" si="2107"/>
        <v>0</v>
      </c>
      <c r="GL699" s="211">
        <f t="shared" si="2108"/>
        <v>0</v>
      </c>
    </row>
    <row r="700" spans="3:194" ht="75">
      <c r="C700" s="25" t="s">
        <v>445</v>
      </c>
      <c r="D700" s="220">
        <v>6721</v>
      </c>
      <c r="E700" s="223">
        <v>8</v>
      </c>
      <c r="F700" s="223"/>
      <c r="G700" s="224">
        <f t="shared" si="2146"/>
        <v>0</v>
      </c>
      <c r="H700" s="224">
        <f t="shared" si="2147"/>
        <v>0</v>
      </c>
      <c r="I700" s="222"/>
      <c r="J700" s="222"/>
      <c r="K700" s="222"/>
      <c r="L700" s="222"/>
      <c r="M700" s="222"/>
      <c r="N700" s="222"/>
      <c r="O700" s="222"/>
      <c r="P700" s="222"/>
      <c r="Q700" s="224">
        <f t="shared" si="2148"/>
        <v>0</v>
      </c>
      <c r="R700" s="222"/>
      <c r="S700" s="222"/>
      <c r="T700" s="222"/>
      <c r="U700" s="222"/>
      <c r="V700" s="224">
        <f t="shared" si="2149"/>
        <v>0</v>
      </c>
      <c r="W700" s="222"/>
      <c r="X700" s="222"/>
      <c r="Y700" s="222"/>
      <c r="Z700" s="222"/>
      <c r="AA700" s="224">
        <f t="shared" si="2150"/>
        <v>0</v>
      </c>
      <c r="AB700" s="222"/>
      <c r="AC700" s="222"/>
      <c r="AD700" s="222"/>
      <c r="AE700" s="222"/>
      <c r="AF700" s="224">
        <f t="shared" si="2151"/>
        <v>0</v>
      </c>
      <c r="AG700" s="222"/>
      <c r="AH700" s="222"/>
      <c r="AI700" s="222"/>
      <c r="AJ700" s="222"/>
      <c r="AK700" s="224">
        <f t="shared" si="2152"/>
        <v>0</v>
      </c>
      <c r="AL700" s="224">
        <f t="shared" si="2153"/>
        <v>0</v>
      </c>
      <c r="AM700" s="222"/>
      <c r="AN700" s="222"/>
      <c r="AO700" s="222"/>
      <c r="AP700" s="222"/>
      <c r="AQ700" s="222"/>
      <c r="AR700" s="222"/>
      <c r="AS700" s="222"/>
      <c r="AT700" s="222"/>
      <c r="AU700" s="224">
        <f t="shared" si="2154"/>
        <v>0</v>
      </c>
      <c r="AV700" s="222"/>
      <c r="AW700" s="222"/>
      <c r="AX700" s="222"/>
      <c r="AY700" s="222"/>
      <c r="AZ700" s="224">
        <f t="shared" si="2155"/>
        <v>0</v>
      </c>
      <c r="BA700" s="222"/>
      <c r="BB700" s="222"/>
      <c r="BC700" s="222"/>
      <c r="BD700" s="222"/>
      <c r="BE700" s="224">
        <f t="shared" si="2156"/>
        <v>0</v>
      </c>
      <c r="BF700" s="222"/>
      <c r="BG700" s="222"/>
      <c r="BH700" s="222"/>
      <c r="BI700" s="222"/>
      <c r="BJ700" s="224">
        <f t="shared" si="2157"/>
        <v>0</v>
      </c>
      <c r="BK700" s="222"/>
      <c r="BL700" s="222"/>
      <c r="BM700" s="222"/>
      <c r="BN700" s="222"/>
      <c r="BO700" s="224">
        <f t="shared" si="2158"/>
        <v>0</v>
      </c>
      <c r="BP700" s="222"/>
      <c r="BQ700" s="222"/>
      <c r="BR700" s="222"/>
      <c r="BS700" s="222"/>
      <c r="BT700" s="224">
        <f t="shared" si="2159"/>
        <v>0</v>
      </c>
      <c r="BU700" s="222">
        <f t="shared" si="2168"/>
        <v>0</v>
      </c>
      <c r="BV700" s="222">
        <f t="shared" si="2169"/>
        <v>0</v>
      </c>
      <c r="BW700" s="222">
        <f t="shared" si="2170"/>
        <v>0</v>
      </c>
      <c r="BX700" s="222">
        <f t="shared" si="2171"/>
        <v>0</v>
      </c>
      <c r="BY700" s="224">
        <f t="shared" si="2160"/>
        <v>0</v>
      </c>
      <c r="BZ700" s="222">
        <f t="shared" si="2172"/>
        <v>0</v>
      </c>
      <c r="CA700" s="222">
        <f t="shared" si="2173"/>
        <v>0</v>
      </c>
      <c r="CB700" s="222">
        <f t="shared" si="2174"/>
        <v>0</v>
      </c>
      <c r="CC700" s="222">
        <f t="shared" si="2175"/>
        <v>0</v>
      </c>
      <c r="CD700" s="224">
        <f t="shared" si="2161"/>
        <v>0</v>
      </c>
      <c r="CE700" s="222">
        <f t="shared" si="2176"/>
        <v>0</v>
      </c>
      <c r="CF700" s="222">
        <f t="shared" si="2177"/>
        <v>0</v>
      </c>
      <c r="CG700" s="222">
        <f t="shared" si="2178"/>
        <v>0</v>
      </c>
      <c r="CH700" s="222">
        <f t="shared" si="2179"/>
        <v>0</v>
      </c>
      <c r="CI700" s="224">
        <f t="shared" si="2162"/>
        <v>0</v>
      </c>
      <c r="CJ700" s="222">
        <f t="shared" si="2180"/>
        <v>0</v>
      </c>
      <c r="CK700" s="222">
        <f t="shared" si="2181"/>
        <v>0</v>
      </c>
      <c r="CL700" s="222">
        <f t="shared" si="2182"/>
        <v>0</v>
      </c>
      <c r="CM700" s="222">
        <f t="shared" si="2183"/>
        <v>0</v>
      </c>
      <c r="CN700" s="224">
        <f t="shared" si="2163"/>
        <v>0</v>
      </c>
      <c r="CO700" s="222">
        <f t="shared" si="2184"/>
        <v>0</v>
      </c>
      <c r="CP700" s="222">
        <f t="shared" si="2185"/>
        <v>0</v>
      </c>
      <c r="CQ700" s="222">
        <f t="shared" si="2186"/>
        <v>0</v>
      </c>
      <c r="CR700" s="222">
        <f t="shared" si="2187"/>
        <v>0</v>
      </c>
      <c r="CS700" s="209">
        <f t="shared" si="2143"/>
        <v>0</v>
      </c>
      <c r="CT700" s="205"/>
      <c r="CU700" s="210">
        <f t="shared" si="2188"/>
        <v>0</v>
      </c>
      <c r="CV700" s="210">
        <f t="shared" si="2188"/>
        <v>0</v>
      </c>
      <c r="CW700" s="210">
        <f t="shared" si="2114"/>
        <v>0</v>
      </c>
      <c r="CX700" s="210">
        <f t="shared" si="2115"/>
        <v>0</v>
      </c>
      <c r="CY700" s="210">
        <f t="shared" si="2116"/>
        <v>0</v>
      </c>
      <c r="CZ700" s="210">
        <f t="shared" si="2117"/>
        <v>0</v>
      </c>
      <c r="DA700" s="210">
        <f t="shared" si="2189"/>
        <v>0</v>
      </c>
      <c r="DB700" s="210">
        <f t="shared" si="2189"/>
        <v>0</v>
      </c>
      <c r="DC700" s="210">
        <f t="shared" si="2118"/>
        <v>0</v>
      </c>
      <c r="DD700" s="210">
        <f t="shared" si="2119"/>
        <v>0</v>
      </c>
      <c r="DE700" s="210">
        <f t="shared" si="2120"/>
        <v>0</v>
      </c>
      <c r="DF700" s="210">
        <f t="shared" si="2121"/>
        <v>0</v>
      </c>
      <c r="DG700" s="210">
        <f t="shared" si="2122"/>
        <v>0</v>
      </c>
      <c r="DH700" s="210">
        <f t="shared" si="2123"/>
        <v>0</v>
      </c>
      <c r="DI700" s="210">
        <f t="shared" si="2124"/>
        <v>0</v>
      </c>
      <c r="DJ700" s="210">
        <f t="shared" si="2125"/>
        <v>0</v>
      </c>
      <c r="DK700" s="210">
        <f t="shared" si="2126"/>
        <v>0</v>
      </c>
      <c r="DL700" s="210">
        <f t="shared" si="2127"/>
        <v>0</v>
      </c>
      <c r="DN700" s="210">
        <f t="shared" ref="DN700:EC730" si="2211">IF((G700-AK700)&gt;0,0,G700-AK700)</f>
        <v>0</v>
      </c>
      <c r="DO700" s="210">
        <f t="shared" si="2209"/>
        <v>0</v>
      </c>
      <c r="DP700" s="210">
        <f t="shared" si="2209"/>
        <v>0</v>
      </c>
      <c r="DQ700" s="210">
        <f t="shared" si="2209"/>
        <v>0</v>
      </c>
      <c r="DR700" s="210">
        <f t="shared" si="2209"/>
        <v>0</v>
      </c>
      <c r="DS700" s="210">
        <f t="shared" si="2209"/>
        <v>0</v>
      </c>
      <c r="DT700" s="210">
        <f t="shared" si="2209"/>
        <v>0</v>
      </c>
      <c r="DU700" s="210">
        <f t="shared" si="2209"/>
        <v>0</v>
      </c>
      <c r="DV700" s="210">
        <f t="shared" si="2209"/>
        <v>0</v>
      </c>
      <c r="DW700" s="210">
        <f t="shared" si="2209"/>
        <v>0</v>
      </c>
      <c r="DX700" s="210">
        <f t="shared" si="2209"/>
        <v>0</v>
      </c>
      <c r="DY700" s="210">
        <f t="shared" si="2209"/>
        <v>0</v>
      </c>
      <c r="DZ700" s="210">
        <f t="shared" si="2209"/>
        <v>0</v>
      </c>
      <c r="EA700" s="210">
        <f t="shared" si="2209"/>
        <v>0</v>
      </c>
      <c r="EB700" s="210">
        <f t="shared" si="2209"/>
        <v>0</v>
      </c>
      <c r="EC700" s="210">
        <f t="shared" si="2209"/>
        <v>0</v>
      </c>
      <c r="ED700" s="210">
        <f t="shared" si="2210"/>
        <v>0</v>
      </c>
      <c r="EE700" s="210">
        <f t="shared" si="2192"/>
        <v>0</v>
      </c>
      <c r="EF700" s="210">
        <f t="shared" si="2193"/>
        <v>0</v>
      </c>
      <c r="EG700" s="210">
        <f t="shared" si="2191"/>
        <v>0</v>
      </c>
      <c r="EH700" s="210">
        <f t="shared" si="2190"/>
        <v>0</v>
      </c>
      <c r="EI700" s="210">
        <f t="shared" si="2190"/>
        <v>0</v>
      </c>
      <c r="EJ700" s="210">
        <f t="shared" si="2190"/>
        <v>0</v>
      </c>
      <c r="EK700" s="210">
        <f t="shared" si="2190"/>
        <v>0</v>
      </c>
      <c r="EL700" s="210">
        <f t="shared" si="2190"/>
        <v>0</v>
      </c>
      <c r="EM700" s="210">
        <f t="shared" si="2190"/>
        <v>0</v>
      </c>
      <c r="EN700" s="210">
        <f t="shared" si="2208"/>
        <v>0</v>
      </c>
      <c r="EO700" s="210">
        <f t="shared" si="2208"/>
        <v>0</v>
      </c>
      <c r="EP700" s="210">
        <f t="shared" si="2208"/>
        <v>0</v>
      </c>
      <c r="EQ700" s="210">
        <f t="shared" si="2208"/>
        <v>0</v>
      </c>
      <c r="ES700" s="210">
        <f t="shared" si="2128"/>
        <v>0</v>
      </c>
      <c r="ET700" s="210">
        <f t="shared" si="2129"/>
        <v>0</v>
      </c>
      <c r="EU700" s="210">
        <f t="shared" si="2130"/>
        <v>0</v>
      </c>
      <c r="EV700" s="210">
        <f t="shared" si="2131"/>
        <v>0</v>
      </c>
      <c r="EW700" s="210">
        <f t="shared" si="2132"/>
        <v>0</v>
      </c>
      <c r="EX700" s="210">
        <f t="shared" si="2133"/>
        <v>0</v>
      </c>
      <c r="EY700" s="210">
        <f t="shared" si="2134"/>
        <v>0</v>
      </c>
      <c r="EZ700" s="210">
        <f t="shared" si="2135"/>
        <v>0</v>
      </c>
      <c r="FA700" s="210">
        <f t="shared" si="2136"/>
        <v>0</v>
      </c>
      <c r="FB700" s="210">
        <f t="shared" si="2137"/>
        <v>0</v>
      </c>
      <c r="FC700" s="210">
        <f t="shared" si="2138"/>
        <v>0</v>
      </c>
      <c r="FD700" s="210">
        <f t="shared" si="2139"/>
        <v>0</v>
      </c>
      <c r="FE700" s="210">
        <f t="shared" si="2140"/>
        <v>0</v>
      </c>
      <c r="FF700" s="210">
        <f t="shared" si="2141"/>
        <v>0</v>
      </c>
      <c r="FG700" s="210">
        <f t="shared" si="2142"/>
        <v>0</v>
      </c>
      <c r="FI700" s="211">
        <f t="shared" si="2079"/>
        <v>0</v>
      </c>
      <c r="FJ700" s="211">
        <f t="shared" si="2080"/>
        <v>0</v>
      </c>
      <c r="FK700" s="211">
        <f t="shared" si="2081"/>
        <v>0</v>
      </c>
      <c r="FL700" s="211">
        <f t="shared" si="2082"/>
        <v>0</v>
      </c>
      <c r="FM700" s="211">
        <f t="shared" si="2083"/>
        <v>0</v>
      </c>
      <c r="FN700" s="211">
        <f t="shared" si="2084"/>
        <v>0</v>
      </c>
      <c r="FO700" s="211">
        <f t="shared" si="2085"/>
        <v>0</v>
      </c>
      <c r="FP700" s="211">
        <f t="shared" si="2086"/>
        <v>0</v>
      </c>
      <c r="FQ700" s="211">
        <f t="shared" si="2087"/>
        <v>0</v>
      </c>
      <c r="FR700" s="211">
        <f t="shared" si="2088"/>
        <v>0</v>
      </c>
      <c r="FS700" s="211">
        <f t="shared" si="2089"/>
        <v>0</v>
      </c>
      <c r="FT700" s="211">
        <f t="shared" si="2090"/>
        <v>0</v>
      </c>
      <c r="FU700" s="211">
        <f t="shared" si="2091"/>
        <v>0</v>
      </c>
      <c r="FV700" s="211">
        <f t="shared" si="2092"/>
        <v>0</v>
      </c>
      <c r="FW700" s="211">
        <f t="shared" si="2093"/>
        <v>0</v>
      </c>
      <c r="FX700" s="211">
        <f t="shared" si="2094"/>
        <v>0</v>
      </c>
      <c r="FY700" s="211">
        <f t="shared" si="2095"/>
        <v>0</v>
      </c>
      <c r="FZ700" s="211">
        <f t="shared" si="2096"/>
        <v>0</v>
      </c>
      <c r="GA700" s="211">
        <f t="shared" si="2097"/>
        <v>0</v>
      </c>
      <c r="GB700" s="211">
        <f t="shared" si="2098"/>
        <v>0</v>
      </c>
      <c r="GC700" s="211">
        <f t="shared" si="2099"/>
        <v>0</v>
      </c>
      <c r="GD700" s="211">
        <f t="shared" si="2100"/>
        <v>0</v>
      </c>
      <c r="GE700" s="211">
        <f t="shared" si="2101"/>
        <v>0</v>
      </c>
      <c r="GF700" s="211">
        <f t="shared" si="2102"/>
        <v>0</v>
      </c>
      <c r="GG700" s="211">
        <f t="shared" si="2103"/>
        <v>0</v>
      </c>
      <c r="GH700" s="211">
        <f t="shared" si="2104"/>
        <v>0</v>
      </c>
      <c r="GI700" s="211">
        <f t="shared" si="2105"/>
        <v>0</v>
      </c>
      <c r="GJ700" s="211">
        <f t="shared" si="2106"/>
        <v>0</v>
      </c>
      <c r="GK700" s="211">
        <f t="shared" si="2107"/>
        <v>0</v>
      </c>
      <c r="GL700" s="211">
        <f t="shared" si="2108"/>
        <v>0</v>
      </c>
    </row>
    <row r="701" spans="3:194" ht="30">
      <c r="C701" s="25" t="s">
        <v>446</v>
      </c>
      <c r="D701" s="220">
        <v>6722</v>
      </c>
      <c r="E701" s="223">
        <v>19</v>
      </c>
      <c r="F701" s="223"/>
      <c r="G701" s="224">
        <f t="shared" si="2146"/>
        <v>0</v>
      </c>
      <c r="H701" s="224">
        <f t="shared" si="2147"/>
        <v>0</v>
      </c>
      <c r="I701" s="222"/>
      <c r="J701" s="222"/>
      <c r="K701" s="222"/>
      <c r="L701" s="222"/>
      <c r="M701" s="222"/>
      <c r="N701" s="222"/>
      <c r="O701" s="222"/>
      <c r="P701" s="222"/>
      <c r="Q701" s="224">
        <f t="shared" si="2148"/>
        <v>0</v>
      </c>
      <c r="R701" s="222"/>
      <c r="S701" s="222"/>
      <c r="T701" s="222"/>
      <c r="U701" s="222"/>
      <c r="V701" s="224">
        <f t="shared" si="2149"/>
        <v>0</v>
      </c>
      <c r="W701" s="222"/>
      <c r="X701" s="222"/>
      <c r="Y701" s="222"/>
      <c r="Z701" s="222"/>
      <c r="AA701" s="224">
        <f t="shared" si="2150"/>
        <v>0</v>
      </c>
      <c r="AB701" s="222"/>
      <c r="AC701" s="222"/>
      <c r="AD701" s="222"/>
      <c r="AE701" s="222"/>
      <c r="AF701" s="224">
        <f t="shared" si="2151"/>
        <v>0</v>
      </c>
      <c r="AG701" s="222"/>
      <c r="AH701" s="222"/>
      <c r="AI701" s="222"/>
      <c r="AJ701" s="222"/>
      <c r="AK701" s="224">
        <f t="shared" si="2152"/>
        <v>0</v>
      </c>
      <c r="AL701" s="224">
        <f t="shared" si="2153"/>
        <v>0</v>
      </c>
      <c r="AM701" s="222"/>
      <c r="AN701" s="222"/>
      <c r="AO701" s="222"/>
      <c r="AP701" s="222"/>
      <c r="AQ701" s="222"/>
      <c r="AR701" s="222"/>
      <c r="AS701" s="222"/>
      <c r="AT701" s="222"/>
      <c r="AU701" s="224">
        <f t="shared" si="2154"/>
        <v>0</v>
      </c>
      <c r="AV701" s="222"/>
      <c r="AW701" s="222"/>
      <c r="AX701" s="222"/>
      <c r="AY701" s="222"/>
      <c r="AZ701" s="224">
        <f t="shared" si="2155"/>
        <v>0</v>
      </c>
      <c r="BA701" s="222"/>
      <c r="BB701" s="222"/>
      <c r="BC701" s="222"/>
      <c r="BD701" s="222"/>
      <c r="BE701" s="224">
        <f t="shared" si="2156"/>
        <v>0</v>
      </c>
      <c r="BF701" s="222"/>
      <c r="BG701" s="222"/>
      <c r="BH701" s="222"/>
      <c r="BI701" s="222"/>
      <c r="BJ701" s="224">
        <f t="shared" si="2157"/>
        <v>0</v>
      </c>
      <c r="BK701" s="222"/>
      <c r="BL701" s="222"/>
      <c r="BM701" s="222"/>
      <c r="BN701" s="222"/>
      <c r="BO701" s="224">
        <f t="shared" si="2158"/>
        <v>0</v>
      </c>
      <c r="BP701" s="222"/>
      <c r="BQ701" s="222"/>
      <c r="BR701" s="222"/>
      <c r="BS701" s="222"/>
      <c r="BT701" s="224">
        <f t="shared" si="2159"/>
        <v>0</v>
      </c>
      <c r="BU701" s="222">
        <f t="shared" si="2168"/>
        <v>0</v>
      </c>
      <c r="BV701" s="222">
        <f t="shared" si="2169"/>
        <v>0</v>
      </c>
      <c r="BW701" s="222">
        <f t="shared" si="2170"/>
        <v>0</v>
      </c>
      <c r="BX701" s="222">
        <f t="shared" si="2171"/>
        <v>0</v>
      </c>
      <c r="BY701" s="224">
        <f t="shared" si="2160"/>
        <v>0</v>
      </c>
      <c r="BZ701" s="222">
        <f t="shared" si="2172"/>
        <v>0</v>
      </c>
      <c r="CA701" s="222">
        <f t="shared" si="2173"/>
        <v>0</v>
      </c>
      <c r="CB701" s="222">
        <f t="shared" si="2174"/>
        <v>0</v>
      </c>
      <c r="CC701" s="222">
        <f t="shared" si="2175"/>
        <v>0</v>
      </c>
      <c r="CD701" s="224">
        <f t="shared" si="2161"/>
        <v>0</v>
      </c>
      <c r="CE701" s="222">
        <f t="shared" si="2176"/>
        <v>0</v>
      </c>
      <c r="CF701" s="222">
        <f t="shared" si="2177"/>
        <v>0</v>
      </c>
      <c r="CG701" s="222">
        <f t="shared" si="2178"/>
        <v>0</v>
      </c>
      <c r="CH701" s="222">
        <f t="shared" si="2179"/>
        <v>0</v>
      </c>
      <c r="CI701" s="224">
        <f t="shared" si="2162"/>
        <v>0</v>
      </c>
      <c r="CJ701" s="222">
        <f t="shared" si="2180"/>
        <v>0</v>
      </c>
      <c r="CK701" s="222">
        <f t="shared" si="2181"/>
        <v>0</v>
      </c>
      <c r="CL701" s="222">
        <f t="shared" si="2182"/>
        <v>0</v>
      </c>
      <c r="CM701" s="222">
        <f t="shared" si="2183"/>
        <v>0</v>
      </c>
      <c r="CN701" s="224">
        <f t="shared" si="2163"/>
        <v>0</v>
      </c>
      <c r="CO701" s="222">
        <f t="shared" si="2184"/>
        <v>0</v>
      </c>
      <c r="CP701" s="222">
        <f t="shared" si="2185"/>
        <v>0</v>
      </c>
      <c r="CQ701" s="222">
        <f t="shared" si="2186"/>
        <v>0</v>
      </c>
      <c r="CR701" s="222">
        <f t="shared" si="2187"/>
        <v>0</v>
      </c>
      <c r="CS701" s="209">
        <f t="shared" si="2143"/>
        <v>0</v>
      </c>
      <c r="CT701" s="205"/>
      <c r="CU701" s="210">
        <f t="shared" si="2188"/>
        <v>0</v>
      </c>
      <c r="CV701" s="210">
        <f t="shared" si="2188"/>
        <v>0</v>
      </c>
      <c r="CW701" s="210">
        <f t="shared" si="2114"/>
        <v>0</v>
      </c>
      <c r="CX701" s="210">
        <f t="shared" si="2115"/>
        <v>0</v>
      </c>
      <c r="CY701" s="210">
        <f t="shared" si="2116"/>
        <v>0</v>
      </c>
      <c r="CZ701" s="210">
        <f t="shared" si="2117"/>
        <v>0</v>
      </c>
      <c r="DA701" s="210">
        <f t="shared" si="2189"/>
        <v>0</v>
      </c>
      <c r="DB701" s="210">
        <f t="shared" si="2189"/>
        <v>0</v>
      </c>
      <c r="DC701" s="210">
        <f t="shared" si="2118"/>
        <v>0</v>
      </c>
      <c r="DD701" s="210">
        <f t="shared" si="2119"/>
        <v>0</v>
      </c>
      <c r="DE701" s="210">
        <f t="shared" si="2120"/>
        <v>0</v>
      </c>
      <c r="DF701" s="210">
        <f t="shared" si="2121"/>
        <v>0</v>
      </c>
      <c r="DG701" s="210">
        <f t="shared" si="2122"/>
        <v>0</v>
      </c>
      <c r="DH701" s="210">
        <f t="shared" si="2123"/>
        <v>0</v>
      </c>
      <c r="DI701" s="210">
        <f t="shared" si="2124"/>
        <v>0</v>
      </c>
      <c r="DJ701" s="210">
        <f t="shared" si="2125"/>
        <v>0</v>
      </c>
      <c r="DK701" s="210">
        <f t="shared" si="2126"/>
        <v>0</v>
      </c>
      <c r="DL701" s="210">
        <f t="shared" si="2127"/>
        <v>0</v>
      </c>
      <c r="DN701" s="210">
        <f t="shared" si="2211"/>
        <v>0</v>
      </c>
      <c r="DO701" s="210">
        <f t="shared" si="2209"/>
        <v>0</v>
      </c>
      <c r="DP701" s="210">
        <f t="shared" si="2209"/>
        <v>0</v>
      </c>
      <c r="DQ701" s="210">
        <f t="shared" si="2209"/>
        <v>0</v>
      </c>
      <c r="DR701" s="210">
        <f t="shared" si="2209"/>
        <v>0</v>
      </c>
      <c r="DS701" s="210">
        <f t="shared" si="2209"/>
        <v>0</v>
      </c>
      <c r="DT701" s="210">
        <f t="shared" si="2209"/>
        <v>0</v>
      </c>
      <c r="DU701" s="210">
        <f t="shared" si="2209"/>
        <v>0</v>
      </c>
      <c r="DV701" s="210">
        <f t="shared" si="2209"/>
        <v>0</v>
      </c>
      <c r="DW701" s="210">
        <f t="shared" si="2209"/>
        <v>0</v>
      </c>
      <c r="DX701" s="210">
        <f t="shared" si="2209"/>
        <v>0</v>
      </c>
      <c r="DY701" s="210">
        <f t="shared" si="2209"/>
        <v>0</v>
      </c>
      <c r="DZ701" s="210">
        <f t="shared" si="2209"/>
        <v>0</v>
      </c>
      <c r="EA701" s="210">
        <f t="shared" si="2209"/>
        <v>0</v>
      </c>
      <c r="EB701" s="210">
        <f t="shared" si="2209"/>
        <v>0</v>
      </c>
      <c r="EC701" s="210">
        <f t="shared" si="2209"/>
        <v>0</v>
      </c>
      <c r="ED701" s="210">
        <f t="shared" si="2210"/>
        <v>0</v>
      </c>
      <c r="EE701" s="210">
        <f t="shared" si="2192"/>
        <v>0</v>
      </c>
      <c r="EF701" s="210">
        <f t="shared" si="2193"/>
        <v>0</v>
      </c>
      <c r="EG701" s="210">
        <f t="shared" si="2191"/>
        <v>0</v>
      </c>
      <c r="EH701" s="210">
        <f t="shared" si="2190"/>
        <v>0</v>
      </c>
      <c r="EI701" s="210">
        <f t="shared" si="2190"/>
        <v>0</v>
      </c>
      <c r="EJ701" s="210">
        <f t="shared" si="2190"/>
        <v>0</v>
      </c>
      <c r="EK701" s="210">
        <f t="shared" si="2190"/>
        <v>0</v>
      </c>
      <c r="EL701" s="210">
        <f t="shared" si="2190"/>
        <v>0</v>
      </c>
      <c r="EM701" s="210">
        <f t="shared" si="2190"/>
        <v>0</v>
      </c>
      <c r="EN701" s="210">
        <f t="shared" si="2208"/>
        <v>0</v>
      </c>
      <c r="EO701" s="210">
        <f t="shared" si="2208"/>
        <v>0</v>
      </c>
      <c r="EP701" s="210">
        <f t="shared" si="2208"/>
        <v>0</v>
      </c>
      <c r="EQ701" s="210">
        <f t="shared" si="2208"/>
        <v>0</v>
      </c>
      <c r="ES701" s="210">
        <f t="shared" si="2128"/>
        <v>0</v>
      </c>
      <c r="ET701" s="210">
        <f t="shared" si="2129"/>
        <v>0</v>
      </c>
      <c r="EU701" s="210">
        <f t="shared" si="2130"/>
        <v>0</v>
      </c>
      <c r="EV701" s="210">
        <f t="shared" si="2131"/>
        <v>0</v>
      </c>
      <c r="EW701" s="210">
        <f t="shared" si="2132"/>
        <v>0</v>
      </c>
      <c r="EX701" s="210">
        <f t="shared" si="2133"/>
        <v>0</v>
      </c>
      <c r="EY701" s="210">
        <f t="shared" si="2134"/>
        <v>0</v>
      </c>
      <c r="EZ701" s="210">
        <f t="shared" si="2135"/>
        <v>0</v>
      </c>
      <c r="FA701" s="210">
        <f t="shared" si="2136"/>
        <v>0</v>
      </c>
      <c r="FB701" s="210">
        <f t="shared" si="2137"/>
        <v>0</v>
      </c>
      <c r="FC701" s="210">
        <f t="shared" si="2138"/>
        <v>0</v>
      </c>
      <c r="FD701" s="210">
        <f t="shared" si="2139"/>
        <v>0</v>
      </c>
      <c r="FE701" s="210">
        <f t="shared" si="2140"/>
        <v>0</v>
      </c>
      <c r="FF701" s="210">
        <f t="shared" si="2141"/>
        <v>0</v>
      </c>
      <c r="FG701" s="210">
        <f t="shared" si="2142"/>
        <v>0</v>
      </c>
      <c r="FI701" s="211">
        <f t="shared" si="2079"/>
        <v>0</v>
      </c>
      <c r="FJ701" s="211">
        <f t="shared" si="2080"/>
        <v>0</v>
      </c>
      <c r="FK701" s="211">
        <f t="shared" si="2081"/>
        <v>0</v>
      </c>
      <c r="FL701" s="211">
        <f t="shared" si="2082"/>
        <v>0</v>
      </c>
      <c r="FM701" s="211">
        <f t="shared" si="2083"/>
        <v>0</v>
      </c>
      <c r="FN701" s="211">
        <f t="shared" si="2084"/>
        <v>0</v>
      </c>
      <c r="FO701" s="211">
        <f t="shared" si="2085"/>
        <v>0</v>
      </c>
      <c r="FP701" s="211">
        <f t="shared" si="2086"/>
        <v>0</v>
      </c>
      <c r="FQ701" s="211">
        <f t="shared" si="2087"/>
        <v>0</v>
      </c>
      <c r="FR701" s="211">
        <f t="shared" si="2088"/>
        <v>0</v>
      </c>
      <c r="FS701" s="211">
        <f t="shared" si="2089"/>
        <v>0</v>
      </c>
      <c r="FT701" s="211">
        <f t="shared" si="2090"/>
        <v>0</v>
      </c>
      <c r="FU701" s="211">
        <f t="shared" si="2091"/>
        <v>0</v>
      </c>
      <c r="FV701" s="211">
        <f t="shared" si="2092"/>
        <v>0</v>
      </c>
      <c r="FW701" s="211">
        <f t="shared" si="2093"/>
        <v>0</v>
      </c>
      <c r="FX701" s="211">
        <f t="shared" si="2094"/>
        <v>0</v>
      </c>
      <c r="FY701" s="211">
        <f t="shared" si="2095"/>
        <v>0</v>
      </c>
      <c r="FZ701" s="211">
        <f t="shared" si="2096"/>
        <v>0</v>
      </c>
      <c r="GA701" s="211">
        <f t="shared" si="2097"/>
        <v>0</v>
      </c>
      <c r="GB701" s="211">
        <f t="shared" si="2098"/>
        <v>0</v>
      </c>
      <c r="GC701" s="211">
        <f t="shared" si="2099"/>
        <v>0</v>
      </c>
      <c r="GD701" s="211">
        <f t="shared" si="2100"/>
        <v>0</v>
      </c>
      <c r="GE701" s="211">
        <f t="shared" si="2101"/>
        <v>0</v>
      </c>
      <c r="GF701" s="211">
        <f t="shared" si="2102"/>
        <v>0</v>
      </c>
      <c r="GG701" s="211">
        <f t="shared" si="2103"/>
        <v>0</v>
      </c>
      <c r="GH701" s="211">
        <f t="shared" si="2104"/>
        <v>0</v>
      </c>
      <c r="GI701" s="211">
        <f t="shared" si="2105"/>
        <v>0</v>
      </c>
      <c r="GJ701" s="211">
        <f t="shared" si="2106"/>
        <v>0</v>
      </c>
      <c r="GK701" s="211">
        <f t="shared" si="2107"/>
        <v>0</v>
      </c>
      <c r="GL701" s="211">
        <f t="shared" si="2108"/>
        <v>0</v>
      </c>
    </row>
    <row r="702" spans="3:194" ht="60">
      <c r="C702" s="25" t="s">
        <v>447</v>
      </c>
      <c r="D702" s="220">
        <v>6723</v>
      </c>
      <c r="E702" s="223">
        <v>20</v>
      </c>
      <c r="F702" s="223"/>
      <c r="G702" s="224">
        <f t="shared" si="2146"/>
        <v>0</v>
      </c>
      <c r="H702" s="224">
        <f t="shared" si="2147"/>
        <v>0</v>
      </c>
      <c r="I702" s="222"/>
      <c r="J702" s="222"/>
      <c r="K702" s="222"/>
      <c r="L702" s="222"/>
      <c r="M702" s="222"/>
      <c r="N702" s="222"/>
      <c r="O702" s="222"/>
      <c r="P702" s="222"/>
      <c r="Q702" s="224">
        <f t="shared" si="2148"/>
        <v>0</v>
      </c>
      <c r="R702" s="222"/>
      <c r="S702" s="222"/>
      <c r="T702" s="222"/>
      <c r="U702" s="222"/>
      <c r="V702" s="224">
        <f t="shared" si="2149"/>
        <v>0</v>
      </c>
      <c r="W702" s="222"/>
      <c r="X702" s="222"/>
      <c r="Y702" s="222"/>
      <c r="Z702" s="222"/>
      <c r="AA702" s="224">
        <f t="shared" si="2150"/>
        <v>0</v>
      </c>
      <c r="AB702" s="222"/>
      <c r="AC702" s="222"/>
      <c r="AD702" s="222"/>
      <c r="AE702" s="222"/>
      <c r="AF702" s="224">
        <f t="shared" si="2151"/>
        <v>0</v>
      </c>
      <c r="AG702" s="222"/>
      <c r="AH702" s="222"/>
      <c r="AI702" s="222"/>
      <c r="AJ702" s="222"/>
      <c r="AK702" s="224">
        <f t="shared" si="2152"/>
        <v>0</v>
      </c>
      <c r="AL702" s="224">
        <f t="shared" si="2153"/>
        <v>0</v>
      </c>
      <c r="AM702" s="222"/>
      <c r="AN702" s="222"/>
      <c r="AO702" s="222"/>
      <c r="AP702" s="222"/>
      <c r="AQ702" s="222"/>
      <c r="AR702" s="222"/>
      <c r="AS702" s="222"/>
      <c r="AT702" s="222"/>
      <c r="AU702" s="224">
        <f t="shared" si="2154"/>
        <v>0</v>
      </c>
      <c r="AV702" s="222"/>
      <c r="AW702" s="222"/>
      <c r="AX702" s="222"/>
      <c r="AY702" s="222"/>
      <c r="AZ702" s="224">
        <f t="shared" si="2155"/>
        <v>0</v>
      </c>
      <c r="BA702" s="222"/>
      <c r="BB702" s="222"/>
      <c r="BC702" s="222"/>
      <c r="BD702" s="222"/>
      <c r="BE702" s="224">
        <f t="shared" si="2156"/>
        <v>0</v>
      </c>
      <c r="BF702" s="222"/>
      <c r="BG702" s="222"/>
      <c r="BH702" s="222"/>
      <c r="BI702" s="222"/>
      <c r="BJ702" s="224">
        <f t="shared" si="2157"/>
        <v>0</v>
      </c>
      <c r="BK702" s="222"/>
      <c r="BL702" s="222"/>
      <c r="BM702" s="222"/>
      <c r="BN702" s="222"/>
      <c r="BO702" s="224">
        <f t="shared" si="2158"/>
        <v>0</v>
      </c>
      <c r="BP702" s="222"/>
      <c r="BQ702" s="222"/>
      <c r="BR702" s="222"/>
      <c r="BS702" s="222"/>
      <c r="BT702" s="224">
        <f t="shared" si="2159"/>
        <v>0</v>
      </c>
      <c r="BU702" s="222">
        <f t="shared" si="2168"/>
        <v>0</v>
      </c>
      <c r="BV702" s="222">
        <f t="shared" si="2169"/>
        <v>0</v>
      </c>
      <c r="BW702" s="222">
        <f t="shared" si="2170"/>
        <v>0</v>
      </c>
      <c r="BX702" s="222">
        <f t="shared" si="2171"/>
        <v>0</v>
      </c>
      <c r="BY702" s="224">
        <f t="shared" si="2160"/>
        <v>0</v>
      </c>
      <c r="BZ702" s="222">
        <f t="shared" si="2172"/>
        <v>0</v>
      </c>
      <c r="CA702" s="222">
        <f t="shared" si="2173"/>
        <v>0</v>
      </c>
      <c r="CB702" s="222">
        <f t="shared" si="2174"/>
        <v>0</v>
      </c>
      <c r="CC702" s="222">
        <f t="shared" si="2175"/>
        <v>0</v>
      </c>
      <c r="CD702" s="224">
        <f t="shared" si="2161"/>
        <v>0</v>
      </c>
      <c r="CE702" s="222">
        <f t="shared" si="2176"/>
        <v>0</v>
      </c>
      <c r="CF702" s="222">
        <f t="shared" si="2177"/>
        <v>0</v>
      </c>
      <c r="CG702" s="222">
        <f t="shared" si="2178"/>
        <v>0</v>
      </c>
      <c r="CH702" s="222">
        <f t="shared" si="2179"/>
        <v>0</v>
      </c>
      <c r="CI702" s="224">
        <f t="shared" si="2162"/>
        <v>0</v>
      </c>
      <c r="CJ702" s="222">
        <f t="shared" si="2180"/>
        <v>0</v>
      </c>
      <c r="CK702" s="222">
        <f t="shared" si="2181"/>
        <v>0</v>
      </c>
      <c r="CL702" s="222">
        <f t="shared" si="2182"/>
        <v>0</v>
      </c>
      <c r="CM702" s="222">
        <f t="shared" si="2183"/>
        <v>0</v>
      </c>
      <c r="CN702" s="224">
        <f t="shared" si="2163"/>
        <v>0</v>
      </c>
      <c r="CO702" s="222">
        <f t="shared" si="2184"/>
        <v>0</v>
      </c>
      <c r="CP702" s="222">
        <f t="shared" si="2185"/>
        <v>0</v>
      </c>
      <c r="CQ702" s="222">
        <f t="shared" si="2186"/>
        <v>0</v>
      </c>
      <c r="CR702" s="222">
        <f t="shared" si="2187"/>
        <v>0</v>
      </c>
      <c r="CS702" s="209">
        <f t="shared" si="2143"/>
        <v>0</v>
      </c>
      <c r="CT702" s="205"/>
      <c r="CU702" s="210">
        <f t="shared" si="2188"/>
        <v>0</v>
      </c>
      <c r="CV702" s="210">
        <f t="shared" si="2188"/>
        <v>0</v>
      </c>
      <c r="CW702" s="210">
        <f t="shared" si="2114"/>
        <v>0</v>
      </c>
      <c r="CX702" s="210">
        <f t="shared" si="2115"/>
        <v>0</v>
      </c>
      <c r="CY702" s="210">
        <f t="shared" si="2116"/>
        <v>0</v>
      </c>
      <c r="CZ702" s="210">
        <f t="shared" si="2117"/>
        <v>0</v>
      </c>
      <c r="DA702" s="210">
        <f t="shared" si="2189"/>
        <v>0</v>
      </c>
      <c r="DB702" s="210">
        <f t="shared" si="2189"/>
        <v>0</v>
      </c>
      <c r="DC702" s="210">
        <f t="shared" si="2118"/>
        <v>0</v>
      </c>
      <c r="DD702" s="210">
        <f t="shared" si="2119"/>
        <v>0</v>
      </c>
      <c r="DE702" s="210">
        <f t="shared" si="2120"/>
        <v>0</v>
      </c>
      <c r="DF702" s="210">
        <f t="shared" si="2121"/>
        <v>0</v>
      </c>
      <c r="DG702" s="210">
        <f t="shared" si="2122"/>
        <v>0</v>
      </c>
      <c r="DH702" s="210">
        <f t="shared" si="2123"/>
        <v>0</v>
      </c>
      <c r="DI702" s="210">
        <f t="shared" si="2124"/>
        <v>0</v>
      </c>
      <c r="DJ702" s="210">
        <f t="shared" si="2125"/>
        <v>0</v>
      </c>
      <c r="DK702" s="210">
        <f t="shared" si="2126"/>
        <v>0</v>
      </c>
      <c r="DL702" s="210">
        <f t="shared" si="2127"/>
        <v>0</v>
      </c>
      <c r="DN702" s="210">
        <f t="shared" si="2211"/>
        <v>0</v>
      </c>
      <c r="DO702" s="210">
        <f t="shared" si="2209"/>
        <v>0</v>
      </c>
      <c r="DP702" s="210">
        <f t="shared" si="2209"/>
        <v>0</v>
      </c>
      <c r="DQ702" s="210">
        <f t="shared" si="2209"/>
        <v>0</v>
      </c>
      <c r="DR702" s="210">
        <f t="shared" si="2209"/>
        <v>0</v>
      </c>
      <c r="DS702" s="210">
        <f t="shared" si="2209"/>
        <v>0</v>
      </c>
      <c r="DT702" s="210">
        <f t="shared" si="2209"/>
        <v>0</v>
      </c>
      <c r="DU702" s="210">
        <f t="shared" si="2209"/>
        <v>0</v>
      </c>
      <c r="DV702" s="210">
        <f t="shared" si="2209"/>
        <v>0</v>
      </c>
      <c r="DW702" s="210">
        <f t="shared" si="2209"/>
        <v>0</v>
      </c>
      <c r="DX702" s="210">
        <f t="shared" si="2209"/>
        <v>0</v>
      </c>
      <c r="DY702" s="210">
        <f t="shared" si="2209"/>
        <v>0</v>
      </c>
      <c r="DZ702" s="210">
        <f t="shared" si="2209"/>
        <v>0</v>
      </c>
      <c r="EA702" s="210">
        <f t="shared" si="2209"/>
        <v>0</v>
      </c>
      <c r="EB702" s="210">
        <f t="shared" si="2209"/>
        <v>0</v>
      </c>
      <c r="EC702" s="210">
        <f t="shared" si="2209"/>
        <v>0</v>
      </c>
      <c r="ED702" s="210">
        <f t="shared" si="2210"/>
        <v>0</v>
      </c>
      <c r="EE702" s="210">
        <f t="shared" si="2192"/>
        <v>0</v>
      </c>
      <c r="EF702" s="210">
        <f t="shared" si="2193"/>
        <v>0</v>
      </c>
      <c r="EG702" s="210">
        <f t="shared" si="2191"/>
        <v>0</v>
      </c>
      <c r="EH702" s="210">
        <f t="shared" si="2190"/>
        <v>0</v>
      </c>
      <c r="EI702" s="210">
        <f t="shared" si="2190"/>
        <v>0</v>
      </c>
      <c r="EJ702" s="210">
        <f t="shared" si="2190"/>
        <v>0</v>
      </c>
      <c r="EK702" s="210">
        <f t="shared" si="2190"/>
        <v>0</v>
      </c>
      <c r="EL702" s="210">
        <f t="shared" si="2190"/>
        <v>0</v>
      </c>
      <c r="EM702" s="210">
        <f t="shared" si="2190"/>
        <v>0</v>
      </c>
      <c r="EN702" s="210">
        <f t="shared" si="2208"/>
        <v>0</v>
      </c>
      <c r="EO702" s="210">
        <f t="shared" si="2208"/>
        <v>0</v>
      </c>
      <c r="EP702" s="210">
        <f t="shared" si="2208"/>
        <v>0</v>
      </c>
      <c r="EQ702" s="210">
        <f t="shared" si="2208"/>
        <v>0</v>
      </c>
      <c r="ES702" s="210">
        <f t="shared" si="2128"/>
        <v>0</v>
      </c>
      <c r="ET702" s="210">
        <f t="shared" si="2129"/>
        <v>0</v>
      </c>
      <c r="EU702" s="210">
        <f t="shared" si="2130"/>
        <v>0</v>
      </c>
      <c r="EV702" s="210">
        <f t="shared" si="2131"/>
        <v>0</v>
      </c>
      <c r="EW702" s="210">
        <f t="shared" si="2132"/>
        <v>0</v>
      </c>
      <c r="EX702" s="210">
        <f t="shared" si="2133"/>
        <v>0</v>
      </c>
      <c r="EY702" s="210">
        <f t="shared" si="2134"/>
        <v>0</v>
      </c>
      <c r="EZ702" s="210">
        <f t="shared" si="2135"/>
        <v>0</v>
      </c>
      <c r="FA702" s="210">
        <f t="shared" si="2136"/>
        <v>0</v>
      </c>
      <c r="FB702" s="210">
        <f t="shared" si="2137"/>
        <v>0</v>
      </c>
      <c r="FC702" s="210">
        <f t="shared" si="2138"/>
        <v>0</v>
      </c>
      <c r="FD702" s="210">
        <f t="shared" si="2139"/>
        <v>0</v>
      </c>
      <c r="FE702" s="210">
        <f t="shared" si="2140"/>
        <v>0</v>
      </c>
      <c r="FF702" s="210">
        <f t="shared" si="2141"/>
        <v>0</v>
      </c>
      <c r="FG702" s="210">
        <f t="shared" si="2142"/>
        <v>0</v>
      </c>
      <c r="FI702" s="211">
        <f t="shared" si="2079"/>
        <v>0</v>
      </c>
      <c r="FJ702" s="211">
        <f t="shared" si="2080"/>
        <v>0</v>
      </c>
      <c r="FK702" s="211">
        <f t="shared" si="2081"/>
        <v>0</v>
      </c>
      <c r="FL702" s="211">
        <f t="shared" si="2082"/>
        <v>0</v>
      </c>
      <c r="FM702" s="211">
        <f t="shared" si="2083"/>
        <v>0</v>
      </c>
      <c r="FN702" s="211">
        <f t="shared" si="2084"/>
        <v>0</v>
      </c>
      <c r="FO702" s="211">
        <f t="shared" si="2085"/>
        <v>0</v>
      </c>
      <c r="FP702" s="211">
        <f t="shared" si="2086"/>
        <v>0</v>
      </c>
      <c r="FQ702" s="211">
        <f t="shared" si="2087"/>
        <v>0</v>
      </c>
      <c r="FR702" s="211">
        <f t="shared" si="2088"/>
        <v>0</v>
      </c>
      <c r="FS702" s="211">
        <f t="shared" si="2089"/>
        <v>0</v>
      </c>
      <c r="FT702" s="211">
        <f t="shared" si="2090"/>
        <v>0</v>
      </c>
      <c r="FU702" s="211">
        <f t="shared" si="2091"/>
        <v>0</v>
      </c>
      <c r="FV702" s="211">
        <f t="shared" si="2092"/>
        <v>0</v>
      </c>
      <c r="FW702" s="211">
        <f t="shared" si="2093"/>
        <v>0</v>
      </c>
      <c r="FX702" s="211">
        <f t="shared" si="2094"/>
        <v>0</v>
      </c>
      <c r="FY702" s="211">
        <f t="shared" si="2095"/>
        <v>0</v>
      </c>
      <c r="FZ702" s="211">
        <f t="shared" si="2096"/>
        <v>0</v>
      </c>
      <c r="GA702" s="211">
        <f t="shared" si="2097"/>
        <v>0</v>
      </c>
      <c r="GB702" s="211">
        <f t="shared" si="2098"/>
        <v>0</v>
      </c>
      <c r="GC702" s="211">
        <f t="shared" si="2099"/>
        <v>0</v>
      </c>
      <c r="GD702" s="211">
        <f t="shared" si="2100"/>
        <v>0</v>
      </c>
      <c r="GE702" s="211">
        <f t="shared" si="2101"/>
        <v>0</v>
      </c>
      <c r="GF702" s="211">
        <f t="shared" si="2102"/>
        <v>0</v>
      </c>
      <c r="GG702" s="211">
        <f t="shared" si="2103"/>
        <v>0</v>
      </c>
      <c r="GH702" s="211">
        <f t="shared" si="2104"/>
        <v>0</v>
      </c>
      <c r="GI702" s="211">
        <f t="shared" si="2105"/>
        <v>0</v>
      </c>
      <c r="GJ702" s="211">
        <f t="shared" si="2106"/>
        <v>0</v>
      </c>
      <c r="GK702" s="211">
        <f t="shared" si="2107"/>
        <v>0</v>
      </c>
      <c r="GL702" s="211">
        <f t="shared" si="2108"/>
        <v>0</v>
      </c>
    </row>
    <row r="703" spans="3:194" ht="60">
      <c r="C703" s="25" t="s">
        <v>448</v>
      </c>
      <c r="D703" s="220">
        <v>6724</v>
      </c>
      <c r="E703" s="223">
        <v>21</v>
      </c>
      <c r="F703" s="223"/>
      <c r="G703" s="224">
        <f t="shared" si="2146"/>
        <v>0</v>
      </c>
      <c r="H703" s="224">
        <f t="shared" si="2147"/>
        <v>0</v>
      </c>
      <c r="I703" s="222"/>
      <c r="J703" s="222"/>
      <c r="K703" s="222"/>
      <c r="L703" s="222"/>
      <c r="M703" s="222"/>
      <c r="N703" s="222"/>
      <c r="O703" s="222"/>
      <c r="P703" s="222"/>
      <c r="Q703" s="224">
        <f t="shared" si="2148"/>
        <v>0</v>
      </c>
      <c r="R703" s="222"/>
      <c r="S703" s="222"/>
      <c r="T703" s="222"/>
      <c r="U703" s="222"/>
      <c r="V703" s="224">
        <f t="shared" si="2149"/>
        <v>0</v>
      </c>
      <c r="W703" s="222"/>
      <c r="X703" s="222"/>
      <c r="Y703" s="222"/>
      <c r="Z703" s="222"/>
      <c r="AA703" s="224">
        <f t="shared" si="2150"/>
        <v>0</v>
      </c>
      <c r="AB703" s="222"/>
      <c r="AC703" s="222"/>
      <c r="AD703" s="222"/>
      <c r="AE703" s="222"/>
      <c r="AF703" s="224">
        <f t="shared" si="2151"/>
        <v>0</v>
      </c>
      <c r="AG703" s="222"/>
      <c r="AH703" s="222"/>
      <c r="AI703" s="222"/>
      <c r="AJ703" s="222"/>
      <c r="AK703" s="224">
        <f t="shared" si="2152"/>
        <v>0</v>
      </c>
      <c r="AL703" s="224">
        <f t="shared" si="2153"/>
        <v>0</v>
      </c>
      <c r="AM703" s="222"/>
      <c r="AN703" s="222"/>
      <c r="AO703" s="222"/>
      <c r="AP703" s="222"/>
      <c r="AQ703" s="222"/>
      <c r="AR703" s="222"/>
      <c r="AS703" s="222"/>
      <c r="AT703" s="222"/>
      <c r="AU703" s="224">
        <f t="shared" si="2154"/>
        <v>0</v>
      </c>
      <c r="AV703" s="222"/>
      <c r="AW703" s="222"/>
      <c r="AX703" s="222"/>
      <c r="AY703" s="222"/>
      <c r="AZ703" s="224">
        <f t="shared" si="2155"/>
        <v>0</v>
      </c>
      <c r="BA703" s="222"/>
      <c r="BB703" s="222"/>
      <c r="BC703" s="222"/>
      <c r="BD703" s="222"/>
      <c r="BE703" s="224">
        <f t="shared" si="2156"/>
        <v>0</v>
      </c>
      <c r="BF703" s="222"/>
      <c r="BG703" s="222"/>
      <c r="BH703" s="222"/>
      <c r="BI703" s="222"/>
      <c r="BJ703" s="224">
        <f t="shared" si="2157"/>
        <v>0</v>
      </c>
      <c r="BK703" s="222"/>
      <c r="BL703" s="222"/>
      <c r="BM703" s="222"/>
      <c r="BN703" s="222"/>
      <c r="BO703" s="224">
        <f t="shared" si="2158"/>
        <v>0</v>
      </c>
      <c r="BP703" s="222"/>
      <c r="BQ703" s="222"/>
      <c r="BR703" s="222"/>
      <c r="BS703" s="222"/>
      <c r="BT703" s="224">
        <f t="shared" si="2159"/>
        <v>0</v>
      </c>
      <c r="BU703" s="222">
        <f t="shared" si="2168"/>
        <v>0</v>
      </c>
      <c r="BV703" s="222">
        <f t="shared" si="2169"/>
        <v>0</v>
      </c>
      <c r="BW703" s="222">
        <f t="shared" si="2170"/>
        <v>0</v>
      </c>
      <c r="BX703" s="222">
        <f t="shared" si="2171"/>
        <v>0</v>
      </c>
      <c r="BY703" s="224">
        <f t="shared" si="2160"/>
        <v>0</v>
      </c>
      <c r="BZ703" s="222">
        <f t="shared" si="2172"/>
        <v>0</v>
      </c>
      <c r="CA703" s="222">
        <f t="shared" si="2173"/>
        <v>0</v>
      </c>
      <c r="CB703" s="222">
        <f t="shared" si="2174"/>
        <v>0</v>
      </c>
      <c r="CC703" s="222">
        <f t="shared" si="2175"/>
        <v>0</v>
      </c>
      <c r="CD703" s="224">
        <f t="shared" si="2161"/>
        <v>0</v>
      </c>
      <c r="CE703" s="222">
        <f t="shared" si="2176"/>
        <v>0</v>
      </c>
      <c r="CF703" s="222">
        <f t="shared" si="2177"/>
        <v>0</v>
      </c>
      <c r="CG703" s="222">
        <f t="shared" si="2178"/>
        <v>0</v>
      </c>
      <c r="CH703" s="222">
        <f t="shared" si="2179"/>
        <v>0</v>
      </c>
      <c r="CI703" s="224">
        <f t="shared" si="2162"/>
        <v>0</v>
      </c>
      <c r="CJ703" s="222">
        <f t="shared" si="2180"/>
        <v>0</v>
      </c>
      <c r="CK703" s="222">
        <f t="shared" si="2181"/>
        <v>0</v>
      </c>
      <c r="CL703" s="222">
        <f t="shared" si="2182"/>
        <v>0</v>
      </c>
      <c r="CM703" s="222">
        <f t="shared" si="2183"/>
        <v>0</v>
      </c>
      <c r="CN703" s="224">
        <f t="shared" si="2163"/>
        <v>0</v>
      </c>
      <c r="CO703" s="222">
        <f t="shared" si="2184"/>
        <v>0</v>
      </c>
      <c r="CP703" s="222">
        <f t="shared" si="2185"/>
        <v>0</v>
      </c>
      <c r="CQ703" s="222">
        <f t="shared" si="2186"/>
        <v>0</v>
      </c>
      <c r="CR703" s="222">
        <f t="shared" si="2187"/>
        <v>0</v>
      </c>
      <c r="CS703" s="209">
        <f t="shared" si="2143"/>
        <v>0</v>
      </c>
      <c r="CT703" s="205"/>
      <c r="CU703" s="210">
        <f t="shared" si="2188"/>
        <v>0</v>
      </c>
      <c r="CV703" s="210">
        <f t="shared" si="2188"/>
        <v>0</v>
      </c>
      <c r="CW703" s="210">
        <f t="shared" si="2114"/>
        <v>0</v>
      </c>
      <c r="CX703" s="210">
        <f t="shared" si="2115"/>
        <v>0</v>
      </c>
      <c r="CY703" s="210">
        <f t="shared" si="2116"/>
        <v>0</v>
      </c>
      <c r="CZ703" s="210">
        <f t="shared" si="2117"/>
        <v>0</v>
      </c>
      <c r="DA703" s="210">
        <f t="shared" si="2189"/>
        <v>0</v>
      </c>
      <c r="DB703" s="210">
        <f t="shared" si="2189"/>
        <v>0</v>
      </c>
      <c r="DC703" s="210">
        <f t="shared" si="2118"/>
        <v>0</v>
      </c>
      <c r="DD703" s="210">
        <f t="shared" si="2119"/>
        <v>0</v>
      </c>
      <c r="DE703" s="210">
        <f t="shared" si="2120"/>
        <v>0</v>
      </c>
      <c r="DF703" s="210">
        <f t="shared" si="2121"/>
        <v>0</v>
      </c>
      <c r="DG703" s="210">
        <f t="shared" si="2122"/>
        <v>0</v>
      </c>
      <c r="DH703" s="210">
        <f t="shared" si="2123"/>
        <v>0</v>
      </c>
      <c r="DI703" s="210">
        <f t="shared" si="2124"/>
        <v>0</v>
      </c>
      <c r="DJ703" s="210">
        <f t="shared" si="2125"/>
        <v>0</v>
      </c>
      <c r="DK703" s="210">
        <f t="shared" si="2126"/>
        <v>0</v>
      </c>
      <c r="DL703" s="210">
        <f t="shared" si="2127"/>
        <v>0</v>
      </c>
      <c r="DN703" s="210">
        <f t="shared" si="2211"/>
        <v>0</v>
      </c>
      <c r="DO703" s="210">
        <f t="shared" si="2209"/>
        <v>0</v>
      </c>
      <c r="DP703" s="210">
        <f t="shared" si="2209"/>
        <v>0</v>
      </c>
      <c r="DQ703" s="210">
        <f t="shared" si="2209"/>
        <v>0</v>
      </c>
      <c r="DR703" s="210">
        <f t="shared" si="2209"/>
        <v>0</v>
      </c>
      <c r="DS703" s="210">
        <f t="shared" si="2209"/>
        <v>0</v>
      </c>
      <c r="DT703" s="210">
        <f t="shared" si="2209"/>
        <v>0</v>
      </c>
      <c r="DU703" s="210">
        <f t="shared" si="2209"/>
        <v>0</v>
      </c>
      <c r="DV703" s="210">
        <f t="shared" si="2209"/>
        <v>0</v>
      </c>
      <c r="DW703" s="210">
        <f t="shared" si="2209"/>
        <v>0</v>
      </c>
      <c r="DX703" s="210">
        <f t="shared" si="2209"/>
        <v>0</v>
      </c>
      <c r="DY703" s="210">
        <f t="shared" si="2209"/>
        <v>0</v>
      </c>
      <c r="DZ703" s="210">
        <f t="shared" si="2209"/>
        <v>0</v>
      </c>
      <c r="EA703" s="210">
        <f t="shared" si="2209"/>
        <v>0</v>
      </c>
      <c r="EB703" s="210">
        <f t="shared" si="2209"/>
        <v>0</v>
      </c>
      <c r="EC703" s="210">
        <f t="shared" si="2209"/>
        <v>0</v>
      </c>
      <c r="ED703" s="210">
        <f t="shared" si="2210"/>
        <v>0</v>
      </c>
      <c r="EE703" s="210">
        <f t="shared" si="2192"/>
        <v>0</v>
      </c>
      <c r="EF703" s="210">
        <f t="shared" si="2193"/>
        <v>0</v>
      </c>
      <c r="EG703" s="210">
        <f t="shared" si="2191"/>
        <v>0</v>
      </c>
      <c r="EH703" s="210">
        <f t="shared" si="2190"/>
        <v>0</v>
      </c>
      <c r="EI703" s="210">
        <f t="shared" si="2190"/>
        <v>0</v>
      </c>
      <c r="EJ703" s="210">
        <f t="shared" si="2190"/>
        <v>0</v>
      </c>
      <c r="EK703" s="210">
        <f t="shared" si="2190"/>
        <v>0</v>
      </c>
      <c r="EL703" s="210">
        <f t="shared" si="2190"/>
        <v>0</v>
      </c>
      <c r="EM703" s="210">
        <f t="shared" si="2190"/>
        <v>0</v>
      </c>
      <c r="EN703" s="210">
        <f t="shared" si="2208"/>
        <v>0</v>
      </c>
      <c r="EO703" s="210">
        <f t="shared" si="2208"/>
        <v>0</v>
      </c>
      <c r="EP703" s="210">
        <f t="shared" si="2208"/>
        <v>0</v>
      </c>
      <c r="EQ703" s="210">
        <f t="shared" si="2208"/>
        <v>0</v>
      </c>
      <c r="ES703" s="210">
        <f t="shared" si="2128"/>
        <v>0</v>
      </c>
      <c r="ET703" s="210">
        <f t="shared" si="2129"/>
        <v>0</v>
      </c>
      <c r="EU703" s="210">
        <f t="shared" si="2130"/>
        <v>0</v>
      </c>
      <c r="EV703" s="210">
        <f t="shared" si="2131"/>
        <v>0</v>
      </c>
      <c r="EW703" s="210">
        <f t="shared" si="2132"/>
        <v>0</v>
      </c>
      <c r="EX703" s="210">
        <f t="shared" si="2133"/>
        <v>0</v>
      </c>
      <c r="EY703" s="210">
        <f t="shared" si="2134"/>
        <v>0</v>
      </c>
      <c r="EZ703" s="210">
        <f t="shared" si="2135"/>
        <v>0</v>
      </c>
      <c r="FA703" s="210">
        <f t="shared" si="2136"/>
        <v>0</v>
      </c>
      <c r="FB703" s="210">
        <f t="shared" si="2137"/>
        <v>0</v>
      </c>
      <c r="FC703" s="210">
        <f t="shared" si="2138"/>
        <v>0</v>
      </c>
      <c r="FD703" s="210">
        <f t="shared" si="2139"/>
        <v>0</v>
      </c>
      <c r="FE703" s="210">
        <f t="shared" si="2140"/>
        <v>0</v>
      </c>
      <c r="FF703" s="210">
        <f t="shared" si="2141"/>
        <v>0</v>
      </c>
      <c r="FG703" s="210">
        <f t="shared" si="2142"/>
        <v>0</v>
      </c>
      <c r="FI703" s="211">
        <f t="shared" si="2079"/>
        <v>0</v>
      </c>
      <c r="FJ703" s="211">
        <f t="shared" si="2080"/>
        <v>0</v>
      </c>
      <c r="FK703" s="211">
        <f t="shared" si="2081"/>
        <v>0</v>
      </c>
      <c r="FL703" s="211">
        <f t="shared" si="2082"/>
        <v>0</v>
      </c>
      <c r="FM703" s="211">
        <f t="shared" si="2083"/>
        <v>0</v>
      </c>
      <c r="FN703" s="211">
        <f t="shared" si="2084"/>
        <v>0</v>
      </c>
      <c r="FO703" s="211">
        <f t="shared" si="2085"/>
        <v>0</v>
      </c>
      <c r="FP703" s="211">
        <f t="shared" si="2086"/>
        <v>0</v>
      </c>
      <c r="FQ703" s="211">
        <f t="shared" si="2087"/>
        <v>0</v>
      </c>
      <c r="FR703" s="211">
        <f t="shared" si="2088"/>
        <v>0</v>
      </c>
      <c r="FS703" s="211">
        <f t="shared" si="2089"/>
        <v>0</v>
      </c>
      <c r="FT703" s="211">
        <f t="shared" si="2090"/>
        <v>0</v>
      </c>
      <c r="FU703" s="211">
        <f t="shared" si="2091"/>
        <v>0</v>
      </c>
      <c r="FV703" s="211">
        <f t="shared" si="2092"/>
        <v>0</v>
      </c>
      <c r="FW703" s="211">
        <f t="shared" si="2093"/>
        <v>0</v>
      </c>
      <c r="FX703" s="211">
        <f t="shared" si="2094"/>
        <v>0</v>
      </c>
      <c r="FY703" s="211">
        <f t="shared" si="2095"/>
        <v>0</v>
      </c>
      <c r="FZ703" s="211">
        <f t="shared" si="2096"/>
        <v>0</v>
      </c>
      <c r="GA703" s="211">
        <f t="shared" si="2097"/>
        <v>0</v>
      </c>
      <c r="GB703" s="211">
        <f t="shared" si="2098"/>
        <v>0</v>
      </c>
      <c r="GC703" s="211">
        <f t="shared" si="2099"/>
        <v>0</v>
      </c>
      <c r="GD703" s="211">
        <f t="shared" si="2100"/>
        <v>0</v>
      </c>
      <c r="GE703" s="211">
        <f t="shared" si="2101"/>
        <v>0</v>
      </c>
      <c r="GF703" s="211">
        <f t="shared" si="2102"/>
        <v>0</v>
      </c>
      <c r="GG703" s="211">
        <f t="shared" si="2103"/>
        <v>0</v>
      </c>
      <c r="GH703" s="211">
        <f t="shared" si="2104"/>
        <v>0</v>
      </c>
      <c r="GI703" s="211">
        <f t="shared" si="2105"/>
        <v>0</v>
      </c>
      <c r="GJ703" s="211">
        <f t="shared" si="2106"/>
        <v>0</v>
      </c>
      <c r="GK703" s="211">
        <f t="shared" si="2107"/>
        <v>0</v>
      </c>
      <c r="GL703" s="211">
        <f t="shared" si="2108"/>
        <v>0</v>
      </c>
    </row>
    <row r="704" spans="3:194">
      <c r="C704" s="25" t="s">
        <v>449</v>
      </c>
      <c r="D704" s="220">
        <v>6725</v>
      </c>
      <c r="E704" s="223">
        <v>1</v>
      </c>
      <c r="F704" s="223"/>
      <c r="G704" s="224">
        <f t="shared" si="2146"/>
        <v>0</v>
      </c>
      <c r="H704" s="224">
        <f t="shared" si="2147"/>
        <v>0</v>
      </c>
      <c r="I704" s="222"/>
      <c r="J704" s="222"/>
      <c r="K704" s="222"/>
      <c r="L704" s="222"/>
      <c r="M704" s="222"/>
      <c r="N704" s="222"/>
      <c r="O704" s="222"/>
      <c r="P704" s="222"/>
      <c r="Q704" s="224">
        <f t="shared" si="2148"/>
        <v>0</v>
      </c>
      <c r="R704" s="222"/>
      <c r="S704" s="222"/>
      <c r="T704" s="222"/>
      <c r="U704" s="222"/>
      <c r="V704" s="224">
        <f t="shared" si="2149"/>
        <v>0</v>
      </c>
      <c r="W704" s="222"/>
      <c r="X704" s="222"/>
      <c r="Y704" s="222"/>
      <c r="Z704" s="222"/>
      <c r="AA704" s="224">
        <f t="shared" si="2150"/>
        <v>0</v>
      </c>
      <c r="AB704" s="222"/>
      <c r="AC704" s="222"/>
      <c r="AD704" s="222"/>
      <c r="AE704" s="222"/>
      <c r="AF704" s="224">
        <f t="shared" si="2151"/>
        <v>0</v>
      </c>
      <c r="AG704" s="222"/>
      <c r="AH704" s="222"/>
      <c r="AI704" s="222"/>
      <c r="AJ704" s="222"/>
      <c r="AK704" s="224">
        <f t="shared" si="2152"/>
        <v>0</v>
      </c>
      <c r="AL704" s="224">
        <f t="shared" si="2153"/>
        <v>0</v>
      </c>
      <c r="AM704" s="222"/>
      <c r="AN704" s="222"/>
      <c r="AO704" s="222"/>
      <c r="AP704" s="222"/>
      <c r="AQ704" s="222"/>
      <c r="AR704" s="222"/>
      <c r="AS704" s="222"/>
      <c r="AT704" s="222"/>
      <c r="AU704" s="224">
        <f t="shared" si="2154"/>
        <v>0</v>
      </c>
      <c r="AV704" s="222"/>
      <c r="AW704" s="222"/>
      <c r="AX704" s="222"/>
      <c r="AY704" s="222"/>
      <c r="AZ704" s="224">
        <f t="shared" si="2155"/>
        <v>0</v>
      </c>
      <c r="BA704" s="222"/>
      <c r="BB704" s="222"/>
      <c r="BC704" s="222"/>
      <c r="BD704" s="222"/>
      <c r="BE704" s="224">
        <f t="shared" si="2156"/>
        <v>0</v>
      </c>
      <c r="BF704" s="222"/>
      <c r="BG704" s="222"/>
      <c r="BH704" s="222"/>
      <c r="BI704" s="222"/>
      <c r="BJ704" s="224">
        <f t="shared" si="2157"/>
        <v>0</v>
      </c>
      <c r="BK704" s="222"/>
      <c r="BL704" s="222"/>
      <c r="BM704" s="222"/>
      <c r="BN704" s="222"/>
      <c r="BO704" s="224">
        <f t="shared" si="2158"/>
        <v>0</v>
      </c>
      <c r="BP704" s="222"/>
      <c r="BQ704" s="222"/>
      <c r="BR704" s="222"/>
      <c r="BS704" s="222"/>
      <c r="BT704" s="224">
        <f t="shared" si="2159"/>
        <v>0</v>
      </c>
      <c r="BU704" s="222">
        <f t="shared" si="2168"/>
        <v>0</v>
      </c>
      <c r="BV704" s="222">
        <f t="shared" si="2169"/>
        <v>0</v>
      </c>
      <c r="BW704" s="222">
        <f t="shared" si="2170"/>
        <v>0</v>
      </c>
      <c r="BX704" s="222">
        <f t="shared" si="2171"/>
        <v>0</v>
      </c>
      <c r="BY704" s="224">
        <f t="shared" si="2160"/>
        <v>0</v>
      </c>
      <c r="BZ704" s="222">
        <f t="shared" si="2172"/>
        <v>0</v>
      </c>
      <c r="CA704" s="222">
        <f t="shared" si="2173"/>
        <v>0</v>
      </c>
      <c r="CB704" s="222">
        <f t="shared" si="2174"/>
        <v>0</v>
      </c>
      <c r="CC704" s="222">
        <f t="shared" si="2175"/>
        <v>0</v>
      </c>
      <c r="CD704" s="224">
        <f t="shared" si="2161"/>
        <v>0</v>
      </c>
      <c r="CE704" s="222">
        <f t="shared" si="2176"/>
        <v>0</v>
      </c>
      <c r="CF704" s="222">
        <f t="shared" si="2177"/>
        <v>0</v>
      </c>
      <c r="CG704" s="222">
        <f t="shared" si="2178"/>
        <v>0</v>
      </c>
      <c r="CH704" s="222">
        <f t="shared" si="2179"/>
        <v>0</v>
      </c>
      <c r="CI704" s="224">
        <f t="shared" si="2162"/>
        <v>0</v>
      </c>
      <c r="CJ704" s="222">
        <f t="shared" si="2180"/>
        <v>0</v>
      </c>
      <c r="CK704" s="222">
        <f t="shared" si="2181"/>
        <v>0</v>
      </c>
      <c r="CL704" s="222">
        <f t="shared" si="2182"/>
        <v>0</v>
      </c>
      <c r="CM704" s="222">
        <f t="shared" si="2183"/>
        <v>0</v>
      </c>
      <c r="CN704" s="224">
        <f t="shared" si="2163"/>
        <v>0</v>
      </c>
      <c r="CO704" s="222">
        <f t="shared" si="2184"/>
        <v>0</v>
      </c>
      <c r="CP704" s="222">
        <f t="shared" si="2185"/>
        <v>0</v>
      </c>
      <c r="CQ704" s="222">
        <f t="shared" si="2186"/>
        <v>0</v>
      </c>
      <c r="CR704" s="222">
        <f t="shared" si="2187"/>
        <v>0</v>
      </c>
      <c r="CS704" s="209">
        <f t="shared" si="2143"/>
        <v>0</v>
      </c>
      <c r="CT704" s="205"/>
      <c r="CU704" s="210">
        <f t="shared" si="2188"/>
        <v>0</v>
      </c>
      <c r="CV704" s="210">
        <f t="shared" si="2188"/>
        <v>0</v>
      </c>
      <c r="CW704" s="210">
        <f t="shared" si="2114"/>
        <v>0</v>
      </c>
      <c r="CX704" s="210">
        <f t="shared" si="2115"/>
        <v>0</v>
      </c>
      <c r="CY704" s="210">
        <f t="shared" si="2116"/>
        <v>0</v>
      </c>
      <c r="CZ704" s="210">
        <f t="shared" si="2117"/>
        <v>0</v>
      </c>
      <c r="DA704" s="210">
        <f t="shared" si="2189"/>
        <v>0</v>
      </c>
      <c r="DB704" s="210">
        <f t="shared" si="2189"/>
        <v>0</v>
      </c>
      <c r="DC704" s="210">
        <f t="shared" si="2118"/>
        <v>0</v>
      </c>
      <c r="DD704" s="210">
        <f t="shared" si="2119"/>
        <v>0</v>
      </c>
      <c r="DE704" s="210">
        <f t="shared" si="2120"/>
        <v>0</v>
      </c>
      <c r="DF704" s="210">
        <f t="shared" si="2121"/>
        <v>0</v>
      </c>
      <c r="DG704" s="210">
        <f t="shared" si="2122"/>
        <v>0</v>
      </c>
      <c r="DH704" s="210">
        <f t="shared" si="2123"/>
        <v>0</v>
      </c>
      <c r="DI704" s="210">
        <f t="shared" si="2124"/>
        <v>0</v>
      </c>
      <c r="DJ704" s="210">
        <f t="shared" si="2125"/>
        <v>0</v>
      </c>
      <c r="DK704" s="210">
        <f t="shared" si="2126"/>
        <v>0</v>
      </c>
      <c r="DL704" s="210">
        <f t="shared" si="2127"/>
        <v>0</v>
      </c>
      <c r="DN704" s="210">
        <f t="shared" si="2211"/>
        <v>0</v>
      </c>
      <c r="DO704" s="210">
        <f t="shared" si="2209"/>
        <v>0</v>
      </c>
      <c r="DP704" s="210">
        <f t="shared" si="2209"/>
        <v>0</v>
      </c>
      <c r="DQ704" s="210">
        <f t="shared" si="2209"/>
        <v>0</v>
      </c>
      <c r="DR704" s="210">
        <f t="shared" si="2209"/>
        <v>0</v>
      </c>
      <c r="DS704" s="210">
        <f t="shared" si="2209"/>
        <v>0</v>
      </c>
      <c r="DT704" s="210">
        <f t="shared" si="2209"/>
        <v>0</v>
      </c>
      <c r="DU704" s="210">
        <f t="shared" si="2209"/>
        <v>0</v>
      </c>
      <c r="DV704" s="210">
        <f t="shared" si="2209"/>
        <v>0</v>
      </c>
      <c r="DW704" s="210">
        <f t="shared" si="2209"/>
        <v>0</v>
      </c>
      <c r="DX704" s="210">
        <f t="shared" si="2209"/>
        <v>0</v>
      </c>
      <c r="DY704" s="210">
        <f t="shared" si="2209"/>
        <v>0</v>
      </c>
      <c r="DZ704" s="210">
        <f t="shared" si="2209"/>
        <v>0</v>
      </c>
      <c r="EA704" s="210">
        <f t="shared" si="2209"/>
        <v>0</v>
      </c>
      <c r="EB704" s="210">
        <f t="shared" si="2209"/>
        <v>0</v>
      </c>
      <c r="EC704" s="210">
        <f t="shared" si="2209"/>
        <v>0</v>
      </c>
      <c r="ED704" s="210">
        <f t="shared" si="2210"/>
        <v>0</v>
      </c>
      <c r="EE704" s="210">
        <f t="shared" si="2192"/>
        <v>0</v>
      </c>
      <c r="EF704" s="210">
        <f t="shared" si="2193"/>
        <v>0</v>
      </c>
      <c r="EG704" s="210">
        <f t="shared" si="2191"/>
        <v>0</v>
      </c>
      <c r="EH704" s="210">
        <f t="shared" si="2190"/>
        <v>0</v>
      </c>
      <c r="EI704" s="210">
        <f t="shared" si="2190"/>
        <v>0</v>
      </c>
      <c r="EJ704" s="210">
        <f t="shared" si="2190"/>
        <v>0</v>
      </c>
      <c r="EK704" s="210">
        <f t="shared" si="2190"/>
        <v>0</v>
      </c>
      <c r="EL704" s="210">
        <f t="shared" si="2190"/>
        <v>0</v>
      </c>
      <c r="EM704" s="210">
        <f t="shared" si="2190"/>
        <v>0</v>
      </c>
      <c r="EN704" s="210">
        <f t="shared" si="2208"/>
        <v>0</v>
      </c>
      <c r="EO704" s="210">
        <f t="shared" si="2208"/>
        <v>0</v>
      </c>
      <c r="EP704" s="210">
        <f t="shared" si="2208"/>
        <v>0</v>
      </c>
      <c r="EQ704" s="210">
        <f t="shared" si="2208"/>
        <v>0</v>
      </c>
      <c r="ES704" s="210">
        <f t="shared" si="2128"/>
        <v>0</v>
      </c>
      <c r="ET704" s="210">
        <f t="shared" si="2129"/>
        <v>0</v>
      </c>
      <c r="EU704" s="210">
        <f t="shared" si="2130"/>
        <v>0</v>
      </c>
      <c r="EV704" s="210">
        <f t="shared" si="2131"/>
        <v>0</v>
      </c>
      <c r="EW704" s="210">
        <f t="shared" si="2132"/>
        <v>0</v>
      </c>
      <c r="EX704" s="210">
        <f t="shared" si="2133"/>
        <v>0</v>
      </c>
      <c r="EY704" s="210">
        <f t="shared" si="2134"/>
        <v>0</v>
      </c>
      <c r="EZ704" s="210">
        <f t="shared" si="2135"/>
        <v>0</v>
      </c>
      <c r="FA704" s="210">
        <f t="shared" si="2136"/>
        <v>0</v>
      </c>
      <c r="FB704" s="210">
        <f t="shared" si="2137"/>
        <v>0</v>
      </c>
      <c r="FC704" s="210">
        <f t="shared" si="2138"/>
        <v>0</v>
      </c>
      <c r="FD704" s="210">
        <f t="shared" si="2139"/>
        <v>0</v>
      </c>
      <c r="FE704" s="210">
        <f t="shared" si="2140"/>
        <v>0</v>
      </c>
      <c r="FF704" s="210">
        <f t="shared" si="2141"/>
        <v>0</v>
      </c>
      <c r="FG704" s="210">
        <f t="shared" si="2142"/>
        <v>0</v>
      </c>
      <c r="FI704" s="211">
        <f t="shared" si="2079"/>
        <v>0</v>
      </c>
      <c r="FJ704" s="211">
        <f t="shared" si="2080"/>
        <v>0</v>
      </c>
      <c r="FK704" s="211">
        <f t="shared" si="2081"/>
        <v>0</v>
      </c>
      <c r="FL704" s="211">
        <f t="shared" si="2082"/>
        <v>0</v>
      </c>
      <c r="FM704" s="211">
        <f t="shared" si="2083"/>
        <v>0</v>
      </c>
      <c r="FN704" s="211">
        <f t="shared" si="2084"/>
        <v>0</v>
      </c>
      <c r="FO704" s="211">
        <f t="shared" si="2085"/>
        <v>0</v>
      </c>
      <c r="FP704" s="211">
        <f t="shared" si="2086"/>
        <v>0</v>
      </c>
      <c r="FQ704" s="211">
        <f t="shared" si="2087"/>
        <v>0</v>
      </c>
      <c r="FR704" s="211">
        <f t="shared" si="2088"/>
        <v>0</v>
      </c>
      <c r="FS704" s="211">
        <f t="shared" si="2089"/>
        <v>0</v>
      </c>
      <c r="FT704" s="211">
        <f t="shared" si="2090"/>
        <v>0</v>
      </c>
      <c r="FU704" s="211">
        <f t="shared" si="2091"/>
        <v>0</v>
      </c>
      <c r="FV704" s="211">
        <f t="shared" si="2092"/>
        <v>0</v>
      </c>
      <c r="FW704" s="211">
        <f t="shared" si="2093"/>
        <v>0</v>
      </c>
      <c r="FX704" s="211">
        <f t="shared" si="2094"/>
        <v>0</v>
      </c>
      <c r="FY704" s="211">
        <f t="shared" si="2095"/>
        <v>0</v>
      </c>
      <c r="FZ704" s="211">
        <f t="shared" si="2096"/>
        <v>0</v>
      </c>
      <c r="GA704" s="211">
        <f t="shared" si="2097"/>
        <v>0</v>
      </c>
      <c r="GB704" s="211">
        <f t="shared" si="2098"/>
        <v>0</v>
      </c>
      <c r="GC704" s="211">
        <f t="shared" si="2099"/>
        <v>0</v>
      </c>
      <c r="GD704" s="211">
        <f t="shared" si="2100"/>
        <v>0</v>
      </c>
      <c r="GE704" s="211">
        <f t="shared" si="2101"/>
        <v>0</v>
      </c>
      <c r="GF704" s="211">
        <f t="shared" si="2102"/>
        <v>0</v>
      </c>
      <c r="GG704" s="211">
        <f t="shared" si="2103"/>
        <v>0</v>
      </c>
      <c r="GH704" s="211">
        <f t="shared" si="2104"/>
        <v>0</v>
      </c>
      <c r="GI704" s="211">
        <f t="shared" si="2105"/>
        <v>0</v>
      </c>
      <c r="GJ704" s="211">
        <f t="shared" si="2106"/>
        <v>0</v>
      </c>
      <c r="GK704" s="211">
        <f t="shared" si="2107"/>
        <v>0</v>
      </c>
      <c r="GL704" s="211">
        <f t="shared" si="2108"/>
        <v>0</v>
      </c>
    </row>
    <row r="705" spans="2:194">
      <c r="C705" s="25" t="s">
        <v>450</v>
      </c>
      <c r="D705" s="220">
        <v>6726</v>
      </c>
      <c r="E705" s="223">
        <v>21</v>
      </c>
      <c r="F705" s="223"/>
      <c r="G705" s="224">
        <f t="shared" si="2146"/>
        <v>0</v>
      </c>
      <c r="H705" s="224">
        <f t="shared" si="2147"/>
        <v>0</v>
      </c>
      <c r="I705" s="222"/>
      <c r="J705" s="222"/>
      <c r="K705" s="222"/>
      <c r="L705" s="222"/>
      <c r="M705" s="222"/>
      <c r="N705" s="222"/>
      <c r="O705" s="222"/>
      <c r="P705" s="222"/>
      <c r="Q705" s="224">
        <f t="shared" si="2148"/>
        <v>0</v>
      </c>
      <c r="R705" s="222"/>
      <c r="S705" s="222"/>
      <c r="T705" s="222"/>
      <c r="U705" s="222"/>
      <c r="V705" s="224">
        <f t="shared" si="2149"/>
        <v>0</v>
      </c>
      <c r="W705" s="222"/>
      <c r="X705" s="222"/>
      <c r="Y705" s="222"/>
      <c r="Z705" s="222"/>
      <c r="AA705" s="224">
        <f t="shared" si="2150"/>
        <v>0</v>
      </c>
      <c r="AB705" s="222"/>
      <c r="AC705" s="222"/>
      <c r="AD705" s="222"/>
      <c r="AE705" s="222"/>
      <c r="AF705" s="224">
        <f t="shared" si="2151"/>
        <v>0</v>
      </c>
      <c r="AG705" s="222"/>
      <c r="AH705" s="222"/>
      <c r="AI705" s="222"/>
      <c r="AJ705" s="222"/>
      <c r="AK705" s="224">
        <f t="shared" si="2152"/>
        <v>0</v>
      </c>
      <c r="AL705" s="224">
        <f t="shared" si="2153"/>
        <v>0</v>
      </c>
      <c r="AM705" s="222"/>
      <c r="AN705" s="222"/>
      <c r="AO705" s="222"/>
      <c r="AP705" s="222"/>
      <c r="AQ705" s="222"/>
      <c r="AR705" s="222"/>
      <c r="AS705" s="222"/>
      <c r="AT705" s="222"/>
      <c r="AU705" s="224">
        <f t="shared" si="2154"/>
        <v>0</v>
      </c>
      <c r="AV705" s="222"/>
      <c r="AW705" s="222"/>
      <c r="AX705" s="222"/>
      <c r="AY705" s="222"/>
      <c r="AZ705" s="224">
        <f t="shared" si="2155"/>
        <v>0</v>
      </c>
      <c r="BA705" s="222"/>
      <c r="BB705" s="222"/>
      <c r="BC705" s="222"/>
      <c r="BD705" s="222"/>
      <c r="BE705" s="224">
        <f t="shared" si="2156"/>
        <v>0</v>
      </c>
      <c r="BF705" s="222"/>
      <c r="BG705" s="222"/>
      <c r="BH705" s="222"/>
      <c r="BI705" s="222"/>
      <c r="BJ705" s="224">
        <f t="shared" si="2157"/>
        <v>0</v>
      </c>
      <c r="BK705" s="222"/>
      <c r="BL705" s="222"/>
      <c r="BM705" s="222"/>
      <c r="BN705" s="222"/>
      <c r="BO705" s="224">
        <f t="shared" si="2158"/>
        <v>0</v>
      </c>
      <c r="BP705" s="222"/>
      <c r="BQ705" s="222"/>
      <c r="BR705" s="222"/>
      <c r="BS705" s="222"/>
      <c r="BT705" s="224">
        <f t="shared" si="2159"/>
        <v>0</v>
      </c>
      <c r="BU705" s="222">
        <f t="shared" si="2168"/>
        <v>0</v>
      </c>
      <c r="BV705" s="222">
        <f t="shared" si="2169"/>
        <v>0</v>
      </c>
      <c r="BW705" s="222">
        <f t="shared" si="2170"/>
        <v>0</v>
      </c>
      <c r="BX705" s="222">
        <f t="shared" si="2171"/>
        <v>0</v>
      </c>
      <c r="BY705" s="224">
        <f t="shared" si="2160"/>
        <v>0</v>
      </c>
      <c r="BZ705" s="222">
        <f t="shared" si="2172"/>
        <v>0</v>
      </c>
      <c r="CA705" s="222">
        <f t="shared" si="2173"/>
        <v>0</v>
      </c>
      <c r="CB705" s="222">
        <f t="shared" si="2174"/>
        <v>0</v>
      </c>
      <c r="CC705" s="222">
        <f t="shared" si="2175"/>
        <v>0</v>
      </c>
      <c r="CD705" s="224">
        <f t="shared" si="2161"/>
        <v>0</v>
      </c>
      <c r="CE705" s="222">
        <f t="shared" si="2176"/>
        <v>0</v>
      </c>
      <c r="CF705" s="222">
        <f t="shared" si="2177"/>
        <v>0</v>
      </c>
      <c r="CG705" s="222">
        <f t="shared" si="2178"/>
        <v>0</v>
      </c>
      <c r="CH705" s="222">
        <f t="shared" si="2179"/>
        <v>0</v>
      </c>
      <c r="CI705" s="224">
        <f t="shared" si="2162"/>
        <v>0</v>
      </c>
      <c r="CJ705" s="222">
        <f t="shared" si="2180"/>
        <v>0</v>
      </c>
      <c r="CK705" s="222">
        <f t="shared" si="2181"/>
        <v>0</v>
      </c>
      <c r="CL705" s="222">
        <f t="shared" si="2182"/>
        <v>0</v>
      </c>
      <c r="CM705" s="222">
        <f t="shared" si="2183"/>
        <v>0</v>
      </c>
      <c r="CN705" s="224">
        <f t="shared" si="2163"/>
        <v>0</v>
      </c>
      <c r="CO705" s="222">
        <f t="shared" si="2184"/>
        <v>0</v>
      </c>
      <c r="CP705" s="222">
        <f t="shared" si="2185"/>
        <v>0</v>
      </c>
      <c r="CQ705" s="222">
        <f t="shared" si="2186"/>
        <v>0</v>
      </c>
      <c r="CR705" s="222">
        <f t="shared" si="2187"/>
        <v>0</v>
      </c>
      <c r="CS705" s="209">
        <f t="shared" si="2143"/>
        <v>0</v>
      </c>
      <c r="CT705" s="205"/>
      <c r="CU705" s="210">
        <f t="shared" si="2188"/>
        <v>0</v>
      </c>
      <c r="CV705" s="210">
        <f t="shared" si="2188"/>
        <v>0</v>
      </c>
      <c r="CW705" s="210">
        <f t="shared" si="2114"/>
        <v>0</v>
      </c>
      <c r="CX705" s="210">
        <f t="shared" si="2115"/>
        <v>0</v>
      </c>
      <c r="CY705" s="210">
        <f t="shared" si="2116"/>
        <v>0</v>
      </c>
      <c r="CZ705" s="210">
        <f t="shared" si="2117"/>
        <v>0</v>
      </c>
      <c r="DA705" s="210">
        <f t="shared" si="2189"/>
        <v>0</v>
      </c>
      <c r="DB705" s="210">
        <f t="shared" si="2189"/>
        <v>0</v>
      </c>
      <c r="DC705" s="210">
        <f t="shared" si="2118"/>
        <v>0</v>
      </c>
      <c r="DD705" s="210">
        <f t="shared" si="2119"/>
        <v>0</v>
      </c>
      <c r="DE705" s="210">
        <f t="shared" si="2120"/>
        <v>0</v>
      </c>
      <c r="DF705" s="210">
        <f t="shared" si="2121"/>
        <v>0</v>
      </c>
      <c r="DG705" s="210">
        <f t="shared" si="2122"/>
        <v>0</v>
      </c>
      <c r="DH705" s="210">
        <f t="shared" si="2123"/>
        <v>0</v>
      </c>
      <c r="DI705" s="210">
        <f t="shared" si="2124"/>
        <v>0</v>
      </c>
      <c r="DJ705" s="210">
        <f t="shared" si="2125"/>
        <v>0</v>
      </c>
      <c r="DK705" s="210">
        <f t="shared" si="2126"/>
        <v>0</v>
      </c>
      <c r="DL705" s="210">
        <f t="shared" si="2127"/>
        <v>0</v>
      </c>
      <c r="DN705" s="210">
        <f t="shared" si="2211"/>
        <v>0</v>
      </c>
      <c r="DO705" s="210">
        <f t="shared" si="2209"/>
        <v>0</v>
      </c>
      <c r="DP705" s="210">
        <f t="shared" si="2209"/>
        <v>0</v>
      </c>
      <c r="DQ705" s="210">
        <f t="shared" si="2209"/>
        <v>0</v>
      </c>
      <c r="DR705" s="210">
        <f t="shared" si="2209"/>
        <v>0</v>
      </c>
      <c r="DS705" s="210">
        <f t="shared" si="2209"/>
        <v>0</v>
      </c>
      <c r="DT705" s="210">
        <f t="shared" si="2209"/>
        <v>0</v>
      </c>
      <c r="DU705" s="210">
        <f t="shared" si="2209"/>
        <v>0</v>
      </c>
      <c r="DV705" s="210">
        <f t="shared" si="2209"/>
        <v>0</v>
      </c>
      <c r="DW705" s="210">
        <f t="shared" si="2209"/>
        <v>0</v>
      </c>
      <c r="DX705" s="210">
        <f t="shared" si="2209"/>
        <v>0</v>
      </c>
      <c r="DY705" s="210">
        <f t="shared" si="2209"/>
        <v>0</v>
      </c>
      <c r="DZ705" s="210">
        <f t="shared" si="2209"/>
        <v>0</v>
      </c>
      <c r="EA705" s="210">
        <f t="shared" si="2209"/>
        <v>0</v>
      </c>
      <c r="EB705" s="210">
        <f t="shared" si="2209"/>
        <v>0</v>
      </c>
      <c r="EC705" s="210">
        <f t="shared" si="2209"/>
        <v>0</v>
      </c>
      <c r="ED705" s="210">
        <f t="shared" si="2210"/>
        <v>0</v>
      </c>
      <c r="EE705" s="210">
        <f t="shared" si="2192"/>
        <v>0</v>
      </c>
      <c r="EF705" s="210">
        <f t="shared" si="2193"/>
        <v>0</v>
      </c>
      <c r="EG705" s="210">
        <f t="shared" si="2191"/>
        <v>0</v>
      </c>
      <c r="EH705" s="210">
        <f t="shared" si="2190"/>
        <v>0</v>
      </c>
      <c r="EI705" s="210">
        <f t="shared" si="2190"/>
        <v>0</v>
      </c>
      <c r="EJ705" s="210">
        <f t="shared" si="2190"/>
        <v>0</v>
      </c>
      <c r="EK705" s="210">
        <f t="shared" si="2190"/>
        <v>0</v>
      </c>
      <c r="EL705" s="210">
        <f t="shared" si="2190"/>
        <v>0</v>
      </c>
      <c r="EM705" s="210">
        <f t="shared" si="2190"/>
        <v>0</v>
      </c>
      <c r="EN705" s="210">
        <f t="shared" si="2208"/>
        <v>0</v>
      </c>
      <c r="EO705" s="210">
        <f t="shared" si="2208"/>
        <v>0</v>
      </c>
      <c r="EP705" s="210">
        <f t="shared" si="2208"/>
        <v>0</v>
      </c>
      <c r="EQ705" s="210">
        <f t="shared" si="2208"/>
        <v>0</v>
      </c>
      <c r="ES705" s="210">
        <f t="shared" si="2128"/>
        <v>0</v>
      </c>
      <c r="ET705" s="210">
        <f t="shared" si="2129"/>
        <v>0</v>
      </c>
      <c r="EU705" s="210">
        <f t="shared" si="2130"/>
        <v>0</v>
      </c>
      <c r="EV705" s="210">
        <f t="shared" si="2131"/>
        <v>0</v>
      </c>
      <c r="EW705" s="210">
        <f t="shared" si="2132"/>
        <v>0</v>
      </c>
      <c r="EX705" s="210">
        <f t="shared" si="2133"/>
        <v>0</v>
      </c>
      <c r="EY705" s="210">
        <f t="shared" si="2134"/>
        <v>0</v>
      </c>
      <c r="EZ705" s="210">
        <f t="shared" si="2135"/>
        <v>0</v>
      </c>
      <c r="FA705" s="210">
        <f t="shared" si="2136"/>
        <v>0</v>
      </c>
      <c r="FB705" s="210">
        <f t="shared" si="2137"/>
        <v>0</v>
      </c>
      <c r="FC705" s="210">
        <f t="shared" si="2138"/>
        <v>0</v>
      </c>
      <c r="FD705" s="210">
        <f t="shared" si="2139"/>
        <v>0</v>
      </c>
      <c r="FE705" s="210">
        <f t="shared" si="2140"/>
        <v>0</v>
      </c>
      <c r="FF705" s="210">
        <f t="shared" si="2141"/>
        <v>0</v>
      </c>
      <c r="FG705" s="210">
        <f t="shared" si="2142"/>
        <v>0</v>
      </c>
      <c r="FI705" s="211">
        <f t="shared" si="2079"/>
        <v>0</v>
      </c>
      <c r="FJ705" s="211">
        <f t="shared" si="2080"/>
        <v>0</v>
      </c>
      <c r="FK705" s="211">
        <f t="shared" si="2081"/>
        <v>0</v>
      </c>
      <c r="FL705" s="211">
        <f t="shared" si="2082"/>
        <v>0</v>
      </c>
      <c r="FM705" s="211">
        <f t="shared" si="2083"/>
        <v>0</v>
      </c>
      <c r="FN705" s="211">
        <f t="shared" si="2084"/>
        <v>0</v>
      </c>
      <c r="FO705" s="211">
        <f t="shared" si="2085"/>
        <v>0</v>
      </c>
      <c r="FP705" s="211">
        <f t="shared" si="2086"/>
        <v>0</v>
      </c>
      <c r="FQ705" s="211">
        <f t="shared" si="2087"/>
        <v>0</v>
      </c>
      <c r="FR705" s="211">
        <f t="shared" si="2088"/>
        <v>0</v>
      </c>
      <c r="FS705" s="211">
        <f t="shared" si="2089"/>
        <v>0</v>
      </c>
      <c r="FT705" s="211">
        <f t="shared" si="2090"/>
        <v>0</v>
      </c>
      <c r="FU705" s="211">
        <f t="shared" si="2091"/>
        <v>0</v>
      </c>
      <c r="FV705" s="211">
        <f t="shared" si="2092"/>
        <v>0</v>
      </c>
      <c r="FW705" s="211">
        <f t="shared" si="2093"/>
        <v>0</v>
      </c>
      <c r="FX705" s="211">
        <f t="shared" si="2094"/>
        <v>0</v>
      </c>
      <c r="FY705" s="211">
        <f t="shared" si="2095"/>
        <v>0</v>
      </c>
      <c r="FZ705" s="211">
        <f t="shared" si="2096"/>
        <v>0</v>
      </c>
      <c r="GA705" s="211">
        <f t="shared" si="2097"/>
        <v>0</v>
      </c>
      <c r="GB705" s="211">
        <f t="shared" si="2098"/>
        <v>0</v>
      </c>
      <c r="GC705" s="211">
        <f t="shared" si="2099"/>
        <v>0</v>
      </c>
      <c r="GD705" s="211">
        <f t="shared" si="2100"/>
        <v>0</v>
      </c>
      <c r="GE705" s="211">
        <f t="shared" si="2101"/>
        <v>0</v>
      </c>
      <c r="GF705" s="211">
        <f t="shared" si="2102"/>
        <v>0</v>
      </c>
      <c r="GG705" s="211">
        <f t="shared" si="2103"/>
        <v>0</v>
      </c>
      <c r="GH705" s="211">
        <f t="shared" si="2104"/>
        <v>0</v>
      </c>
      <c r="GI705" s="211">
        <f t="shared" si="2105"/>
        <v>0</v>
      </c>
      <c r="GJ705" s="211">
        <f t="shared" si="2106"/>
        <v>0</v>
      </c>
      <c r="GK705" s="211">
        <f t="shared" si="2107"/>
        <v>0</v>
      </c>
      <c r="GL705" s="211">
        <f t="shared" si="2108"/>
        <v>0</v>
      </c>
    </row>
    <row r="706" spans="2:194" ht="30">
      <c r="C706" s="25" t="s">
        <v>451</v>
      </c>
      <c r="D706" s="220">
        <v>6727</v>
      </c>
      <c r="E706" s="223">
        <v>23</v>
      </c>
      <c r="F706" s="223"/>
      <c r="G706" s="224">
        <f t="shared" si="2146"/>
        <v>0</v>
      </c>
      <c r="H706" s="224">
        <f t="shared" si="2147"/>
        <v>0</v>
      </c>
      <c r="I706" s="222"/>
      <c r="J706" s="222"/>
      <c r="K706" s="222"/>
      <c r="L706" s="222"/>
      <c r="M706" s="222"/>
      <c r="N706" s="222"/>
      <c r="O706" s="222"/>
      <c r="P706" s="222"/>
      <c r="Q706" s="224">
        <f t="shared" si="2148"/>
        <v>0</v>
      </c>
      <c r="R706" s="222"/>
      <c r="S706" s="222"/>
      <c r="T706" s="222"/>
      <c r="U706" s="222"/>
      <c r="V706" s="224">
        <f t="shared" si="2149"/>
        <v>0</v>
      </c>
      <c r="W706" s="222"/>
      <c r="X706" s="222"/>
      <c r="Y706" s="222"/>
      <c r="Z706" s="222"/>
      <c r="AA706" s="224">
        <f t="shared" si="2150"/>
        <v>0</v>
      </c>
      <c r="AB706" s="222"/>
      <c r="AC706" s="222"/>
      <c r="AD706" s="222"/>
      <c r="AE706" s="222"/>
      <c r="AF706" s="224">
        <f t="shared" si="2151"/>
        <v>0</v>
      </c>
      <c r="AG706" s="222"/>
      <c r="AH706" s="222"/>
      <c r="AI706" s="222"/>
      <c r="AJ706" s="222"/>
      <c r="AK706" s="224">
        <f t="shared" si="2152"/>
        <v>0</v>
      </c>
      <c r="AL706" s="224">
        <f t="shared" si="2153"/>
        <v>0</v>
      </c>
      <c r="AM706" s="222"/>
      <c r="AN706" s="222"/>
      <c r="AO706" s="222"/>
      <c r="AP706" s="222"/>
      <c r="AQ706" s="222"/>
      <c r="AR706" s="222"/>
      <c r="AS706" s="222"/>
      <c r="AT706" s="222"/>
      <c r="AU706" s="224">
        <f t="shared" si="2154"/>
        <v>0</v>
      </c>
      <c r="AV706" s="222"/>
      <c r="AW706" s="222"/>
      <c r="AX706" s="222"/>
      <c r="AY706" s="222"/>
      <c r="AZ706" s="224">
        <f t="shared" si="2155"/>
        <v>0</v>
      </c>
      <c r="BA706" s="222"/>
      <c r="BB706" s="222"/>
      <c r="BC706" s="222"/>
      <c r="BD706" s="222"/>
      <c r="BE706" s="224">
        <f t="shared" si="2156"/>
        <v>0</v>
      </c>
      <c r="BF706" s="222"/>
      <c r="BG706" s="222"/>
      <c r="BH706" s="222"/>
      <c r="BI706" s="222"/>
      <c r="BJ706" s="224">
        <f t="shared" si="2157"/>
        <v>0</v>
      </c>
      <c r="BK706" s="222"/>
      <c r="BL706" s="222"/>
      <c r="BM706" s="222"/>
      <c r="BN706" s="222"/>
      <c r="BO706" s="224">
        <f t="shared" si="2158"/>
        <v>0</v>
      </c>
      <c r="BP706" s="222"/>
      <c r="BQ706" s="222"/>
      <c r="BR706" s="222"/>
      <c r="BS706" s="222"/>
      <c r="BT706" s="224">
        <f t="shared" si="2159"/>
        <v>0</v>
      </c>
      <c r="BU706" s="222">
        <f t="shared" si="2168"/>
        <v>0</v>
      </c>
      <c r="BV706" s="222">
        <f t="shared" si="2169"/>
        <v>0</v>
      </c>
      <c r="BW706" s="222">
        <f t="shared" si="2170"/>
        <v>0</v>
      </c>
      <c r="BX706" s="222">
        <f t="shared" si="2171"/>
        <v>0</v>
      </c>
      <c r="BY706" s="224">
        <f t="shared" si="2160"/>
        <v>0</v>
      </c>
      <c r="BZ706" s="222">
        <f t="shared" si="2172"/>
        <v>0</v>
      </c>
      <c r="CA706" s="222">
        <f t="shared" si="2173"/>
        <v>0</v>
      </c>
      <c r="CB706" s="222">
        <f t="shared" si="2174"/>
        <v>0</v>
      </c>
      <c r="CC706" s="222">
        <f t="shared" si="2175"/>
        <v>0</v>
      </c>
      <c r="CD706" s="224">
        <f t="shared" si="2161"/>
        <v>0</v>
      </c>
      <c r="CE706" s="222">
        <f t="shared" si="2176"/>
        <v>0</v>
      </c>
      <c r="CF706" s="222">
        <f t="shared" si="2177"/>
        <v>0</v>
      </c>
      <c r="CG706" s="222">
        <f t="shared" si="2178"/>
        <v>0</v>
      </c>
      <c r="CH706" s="222">
        <f t="shared" si="2179"/>
        <v>0</v>
      </c>
      <c r="CI706" s="224">
        <f t="shared" si="2162"/>
        <v>0</v>
      </c>
      <c r="CJ706" s="222">
        <f t="shared" si="2180"/>
        <v>0</v>
      </c>
      <c r="CK706" s="222">
        <f t="shared" si="2181"/>
        <v>0</v>
      </c>
      <c r="CL706" s="222">
        <f t="shared" si="2182"/>
        <v>0</v>
      </c>
      <c r="CM706" s="222">
        <f t="shared" si="2183"/>
        <v>0</v>
      </c>
      <c r="CN706" s="224">
        <f t="shared" si="2163"/>
        <v>0</v>
      </c>
      <c r="CO706" s="222">
        <f t="shared" si="2184"/>
        <v>0</v>
      </c>
      <c r="CP706" s="222">
        <f t="shared" si="2185"/>
        <v>0</v>
      </c>
      <c r="CQ706" s="222">
        <f t="shared" si="2186"/>
        <v>0</v>
      </c>
      <c r="CR706" s="222">
        <f t="shared" si="2187"/>
        <v>0</v>
      </c>
      <c r="CS706" s="209">
        <f t="shared" si="2143"/>
        <v>0</v>
      </c>
      <c r="CT706" s="205"/>
      <c r="CU706" s="210">
        <f t="shared" si="2188"/>
        <v>0</v>
      </c>
      <c r="CV706" s="210">
        <f t="shared" si="2188"/>
        <v>0</v>
      </c>
      <c r="CW706" s="210">
        <f t="shared" si="2114"/>
        <v>0</v>
      </c>
      <c r="CX706" s="210">
        <f t="shared" si="2115"/>
        <v>0</v>
      </c>
      <c r="CY706" s="210">
        <f t="shared" si="2116"/>
        <v>0</v>
      </c>
      <c r="CZ706" s="210">
        <f t="shared" si="2117"/>
        <v>0</v>
      </c>
      <c r="DA706" s="210">
        <f t="shared" si="2189"/>
        <v>0</v>
      </c>
      <c r="DB706" s="210">
        <f t="shared" si="2189"/>
        <v>0</v>
      </c>
      <c r="DC706" s="210">
        <f t="shared" si="2118"/>
        <v>0</v>
      </c>
      <c r="DD706" s="210">
        <f t="shared" si="2119"/>
        <v>0</v>
      </c>
      <c r="DE706" s="210">
        <f t="shared" si="2120"/>
        <v>0</v>
      </c>
      <c r="DF706" s="210">
        <f t="shared" si="2121"/>
        <v>0</v>
      </c>
      <c r="DG706" s="210">
        <f t="shared" si="2122"/>
        <v>0</v>
      </c>
      <c r="DH706" s="210">
        <f t="shared" si="2123"/>
        <v>0</v>
      </c>
      <c r="DI706" s="210">
        <f t="shared" si="2124"/>
        <v>0</v>
      </c>
      <c r="DJ706" s="210">
        <f t="shared" si="2125"/>
        <v>0</v>
      </c>
      <c r="DK706" s="210">
        <f t="shared" si="2126"/>
        <v>0</v>
      </c>
      <c r="DL706" s="210">
        <f t="shared" si="2127"/>
        <v>0</v>
      </c>
      <c r="DN706" s="210">
        <f t="shared" si="2211"/>
        <v>0</v>
      </c>
      <c r="DO706" s="210">
        <f t="shared" si="2209"/>
        <v>0</v>
      </c>
      <c r="DP706" s="210">
        <f t="shared" si="2209"/>
        <v>0</v>
      </c>
      <c r="DQ706" s="210">
        <f t="shared" si="2209"/>
        <v>0</v>
      </c>
      <c r="DR706" s="210">
        <f t="shared" si="2209"/>
        <v>0</v>
      </c>
      <c r="DS706" s="210">
        <f t="shared" si="2209"/>
        <v>0</v>
      </c>
      <c r="DT706" s="210">
        <f t="shared" si="2209"/>
        <v>0</v>
      </c>
      <c r="DU706" s="210">
        <f t="shared" si="2209"/>
        <v>0</v>
      </c>
      <c r="DV706" s="210">
        <f t="shared" si="2209"/>
        <v>0</v>
      </c>
      <c r="DW706" s="210">
        <f t="shared" si="2209"/>
        <v>0</v>
      </c>
      <c r="DX706" s="210">
        <f t="shared" si="2209"/>
        <v>0</v>
      </c>
      <c r="DY706" s="210">
        <f t="shared" si="2209"/>
        <v>0</v>
      </c>
      <c r="DZ706" s="210">
        <f t="shared" si="2209"/>
        <v>0</v>
      </c>
      <c r="EA706" s="210">
        <f t="shared" si="2209"/>
        <v>0</v>
      </c>
      <c r="EB706" s="210">
        <f t="shared" si="2209"/>
        <v>0</v>
      </c>
      <c r="EC706" s="210">
        <f t="shared" si="2209"/>
        <v>0</v>
      </c>
      <c r="ED706" s="210">
        <f t="shared" si="2210"/>
        <v>0</v>
      </c>
      <c r="EE706" s="210">
        <f t="shared" si="2192"/>
        <v>0</v>
      </c>
      <c r="EF706" s="210">
        <f t="shared" si="2193"/>
        <v>0</v>
      </c>
      <c r="EG706" s="210">
        <f t="shared" si="2191"/>
        <v>0</v>
      </c>
      <c r="EH706" s="210">
        <f t="shared" si="2190"/>
        <v>0</v>
      </c>
      <c r="EI706" s="210">
        <f t="shared" si="2190"/>
        <v>0</v>
      </c>
      <c r="EJ706" s="210">
        <f t="shared" si="2190"/>
        <v>0</v>
      </c>
      <c r="EK706" s="210">
        <f t="shared" si="2190"/>
        <v>0</v>
      </c>
      <c r="EL706" s="210">
        <f t="shared" si="2190"/>
        <v>0</v>
      </c>
      <c r="EM706" s="210">
        <f t="shared" si="2190"/>
        <v>0</v>
      </c>
      <c r="EN706" s="210">
        <f t="shared" si="2208"/>
        <v>0</v>
      </c>
      <c r="EO706" s="210">
        <f t="shared" si="2208"/>
        <v>0</v>
      </c>
      <c r="EP706" s="210">
        <f t="shared" si="2208"/>
        <v>0</v>
      </c>
      <c r="EQ706" s="210">
        <f t="shared" si="2208"/>
        <v>0</v>
      </c>
      <c r="ES706" s="210">
        <f t="shared" si="2128"/>
        <v>0</v>
      </c>
      <c r="ET706" s="210">
        <f t="shared" si="2129"/>
        <v>0</v>
      </c>
      <c r="EU706" s="210">
        <f t="shared" si="2130"/>
        <v>0</v>
      </c>
      <c r="EV706" s="210">
        <f t="shared" si="2131"/>
        <v>0</v>
      </c>
      <c r="EW706" s="210">
        <f t="shared" si="2132"/>
        <v>0</v>
      </c>
      <c r="EX706" s="210">
        <f t="shared" si="2133"/>
        <v>0</v>
      </c>
      <c r="EY706" s="210">
        <f t="shared" si="2134"/>
        <v>0</v>
      </c>
      <c r="EZ706" s="210">
        <f t="shared" si="2135"/>
        <v>0</v>
      </c>
      <c r="FA706" s="210">
        <f t="shared" si="2136"/>
        <v>0</v>
      </c>
      <c r="FB706" s="210">
        <f t="shared" si="2137"/>
        <v>0</v>
      </c>
      <c r="FC706" s="210">
        <f t="shared" si="2138"/>
        <v>0</v>
      </c>
      <c r="FD706" s="210">
        <f t="shared" si="2139"/>
        <v>0</v>
      </c>
      <c r="FE706" s="210">
        <f t="shared" si="2140"/>
        <v>0</v>
      </c>
      <c r="FF706" s="210">
        <f t="shared" si="2141"/>
        <v>0</v>
      </c>
      <c r="FG706" s="210">
        <f t="shared" si="2142"/>
        <v>0</v>
      </c>
      <c r="FI706" s="211">
        <f t="shared" si="2079"/>
        <v>0</v>
      </c>
      <c r="FJ706" s="211">
        <f t="shared" si="2080"/>
        <v>0</v>
      </c>
      <c r="FK706" s="211">
        <f t="shared" si="2081"/>
        <v>0</v>
      </c>
      <c r="FL706" s="211">
        <f t="shared" si="2082"/>
        <v>0</v>
      </c>
      <c r="FM706" s="211">
        <f t="shared" si="2083"/>
        <v>0</v>
      </c>
      <c r="FN706" s="211">
        <f t="shared" si="2084"/>
        <v>0</v>
      </c>
      <c r="FO706" s="211">
        <f t="shared" si="2085"/>
        <v>0</v>
      </c>
      <c r="FP706" s="211">
        <f t="shared" si="2086"/>
        <v>0</v>
      </c>
      <c r="FQ706" s="211">
        <f t="shared" si="2087"/>
        <v>0</v>
      </c>
      <c r="FR706" s="211">
        <f t="shared" si="2088"/>
        <v>0</v>
      </c>
      <c r="FS706" s="211">
        <f t="shared" si="2089"/>
        <v>0</v>
      </c>
      <c r="FT706" s="211">
        <f t="shared" si="2090"/>
        <v>0</v>
      </c>
      <c r="FU706" s="211">
        <f t="shared" si="2091"/>
        <v>0</v>
      </c>
      <c r="FV706" s="211">
        <f t="shared" si="2092"/>
        <v>0</v>
      </c>
      <c r="FW706" s="211">
        <f t="shared" si="2093"/>
        <v>0</v>
      </c>
      <c r="FX706" s="211">
        <f t="shared" si="2094"/>
        <v>0</v>
      </c>
      <c r="FY706" s="211">
        <f t="shared" si="2095"/>
        <v>0</v>
      </c>
      <c r="FZ706" s="211">
        <f t="shared" si="2096"/>
        <v>0</v>
      </c>
      <c r="GA706" s="211">
        <f t="shared" si="2097"/>
        <v>0</v>
      </c>
      <c r="GB706" s="211">
        <f t="shared" si="2098"/>
        <v>0</v>
      </c>
      <c r="GC706" s="211">
        <f t="shared" si="2099"/>
        <v>0</v>
      </c>
      <c r="GD706" s="211">
        <f t="shared" si="2100"/>
        <v>0</v>
      </c>
      <c r="GE706" s="211">
        <f t="shared" si="2101"/>
        <v>0</v>
      </c>
      <c r="GF706" s="211">
        <f t="shared" si="2102"/>
        <v>0</v>
      </c>
      <c r="GG706" s="211">
        <f t="shared" si="2103"/>
        <v>0</v>
      </c>
      <c r="GH706" s="211">
        <f t="shared" si="2104"/>
        <v>0</v>
      </c>
      <c r="GI706" s="211">
        <f t="shared" si="2105"/>
        <v>0</v>
      </c>
      <c r="GJ706" s="211">
        <f t="shared" si="2106"/>
        <v>0</v>
      </c>
      <c r="GK706" s="211">
        <f t="shared" si="2107"/>
        <v>0</v>
      </c>
      <c r="GL706" s="211">
        <f t="shared" si="2108"/>
        <v>0</v>
      </c>
    </row>
    <row r="707" spans="2:194" ht="30">
      <c r="B707" s="135"/>
      <c r="C707" s="25" t="s">
        <v>452</v>
      </c>
      <c r="D707" s="220">
        <v>6728</v>
      </c>
      <c r="E707" s="223">
        <v>7</v>
      </c>
      <c r="F707" s="223"/>
      <c r="G707" s="224">
        <f t="shared" si="2146"/>
        <v>0</v>
      </c>
      <c r="H707" s="224">
        <f t="shared" si="2147"/>
        <v>0</v>
      </c>
      <c r="I707" s="222"/>
      <c r="J707" s="222"/>
      <c r="K707" s="222"/>
      <c r="L707" s="222"/>
      <c r="M707" s="222"/>
      <c r="N707" s="222"/>
      <c r="O707" s="222"/>
      <c r="P707" s="222"/>
      <c r="Q707" s="224">
        <f t="shared" si="2148"/>
        <v>0</v>
      </c>
      <c r="R707" s="222"/>
      <c r="S707" s="222"/>
      <c r="T707" s="222"/>
      <c r="U707" s="222"/>
      <c r="V707" s="224">
        <f t="shared" si="2149"/>
        <v>0</v>
      </c>
      <c r="W707" s="222"/>
      <c r="X707" s="222"/>
      <c r="Y707" s="222"/>
      <c r="Z707" s="222"/>
      <c r="AA707" s="224">
        <f t="shared" si="2150"/>
        <v>0</v>
      </c>
      <c r="AB707" s="222"/>
      <c r="AC707" s="222"/>
      <c r="AD707" s="222"/>
      <c r="AE707" s="222"/>
      <c r="AF707" s="224">
        <f t="shared" si="2151"/>
        <v>0</v>
      </c>
      <c r="AG707" s="222"/>
      <c r="AH707" s="222"/>
      <c r="AI707" s="222"/>
      <c r="AJ707" s="222"/>
      <c r="AK707" s="224">
        <f t="shared" si="2152"/>
        <v>0</v>
      </c>
      <c r="AL707" s="224">
        <f t="shared" si="2153"/>
        <v>0</v>
      </c>
      <c r="AM707" s="222"/>
      <c r="AN707" s="222"/>
      <c r="AO707" s="222"/>
      <c r="AP707" s="222"/>
      <c r="AQ707" s="222"/>
      <c r="AR707" s="222"/>
      <c r="AS707" s="222"/>
      <c r="AT707" s="222"/>
      <c r="AU707" s="224">
        <f t="shared" si="2154"/>
        <v>0</v>
      </c>
      <c r="AV707" s="222"/>
      <c r="AW707" s="222"/>
      <c r="AX707" s="222"/>
      <c r="AY707" s="222"/>
      <c r="AZ707" s="224">
        <f t="shared" si="2155"/>
        <v>0</v>
      </c>
      <c r="BA707" s="222"/>
      <c r="BB707" s="222"/>
      <c r="BC707" s="222"/>
      <c r="BD707" s="222"/>
      <c r="BE707" s="224">
        <f t="shared" si="2156"/>
        <v>0</v>
      </c>
      <c r="BF707" s="222"/>
      <c r="BG707" s="222"/>
      <c r="BH707" s="222"/>
      <c r="BI707" s="222"/>
      <c r="BJ707" s="224">
        <f t="shared" si="2157"/>
        <v>0</v>
      </c>
      <c r="BK707" s="222"/>
      <c r="BL707" s="222"/>
      <c r="BM707" s="222"/>
      <c r="BN707" s="222"/>
      <c r="BO707" s="224">
        <f t="shared" si="2158"/>
        <v>0</v>
      </c>
      <c r="BP707" s="222"/>
      <c r="BQ707" s="222"/>
      <c r="BR707" s="222"/>
      <c r="BS707" s="222"/>
      <c r="BT707" s="224">
        <f t="shared" si="2159"/>
        <v>0</v>
      </c>
      <c r="BU707" s="222">
        <f t="shared" si="2168"/>
        <v>0</v>
      </c>
      <c r="BV707" s="222">
        <f t="shared" si="2169"/>
        <v>0</v>
      </c>
      <c r="BW707" s="222">
        <f t="shared" si="2170"/>
        <v>0</v>
      </c>
      <c r="BX707" s="222">
        <f t="shared" si="2171"/>
        <v>0</v>
      </c>
      <c r="BY707" s="224">
        <f t="shared" si="2160"/>
        <v>0</v>
      </c>
      <c r="BZ707" s="222">
        <f t="shared" si="2172"/>
        <v>0</v>
      </c>
      <c r="CA707" s="222">
        <f t="shared" si="2173"/>
        <v>0</v>
      </c>
      <c r="CB707" s="222">
        <f t="shared" si="2174"/>
        <v>0</v>
      </c>
      <c r="CC707" s="222">
        <f t="shared" si="2175"/>
        <v>0</v>
      </c>
      <c r="CD707" s="224">
        <f t="shared" si="2161"/>
        <v>0</v>
      </c>
      <c r="CE707" s="222">
        <f t="shared" si="2176"/>
        <v>0</v>
      </c>
      <c r="CF707" s="222">
        <f t="shared" si="2177"/>
        <v>0</v>
      </c>
      <c r="CG707" s="222">
        <f t="shared" si="2178"/>
        <v>0</v>
      </c>
      <c r="CH707" s="222">
        <f t="shared" si="2179"/>
        <v>0</v>
      </c>
      <c r="CI707" s="224">
        <f t="shared" si="2162"/>
        <v>0</v>
      </c>
      <c r="CJ707" s="222">
        <f t="shared" si="2180"/>
        <v>0</v>
      </c>
      <c r="CK707" s="222">
        <f t="shared" si="2181"/>
        <v>0</v>
      </c>
      <c r="CL707" s="222">
        <f t="shared" si="2182"/>
        <v>0</v>
      </c>
      <c r="CM707" s="222">
        <f t="shared" si="2183"/>
        <v>0</v>
      </c>
      <c r="CN707" s="224">
        <f t="shared" si="2163"/>
        <v>0</v>
      </c>
      <c r="CO707" s="222">
        <f t="shared" si="2184"/>
        <v>0</v>
      </c>
      <c r="CP707" s="222">
        <f t="shared" si="2185"/>
        <v>0</v>
      </c>
      <c r="CQ707" s="222">
        <f t="shared" si="2186"/>
        <v>0</v>
      </c>
      <c r="CR707" s="222">
        <f t="shared" si="2187"/>
        <v>0</v>
      </c>
      <c r="CS707" s="209">
        <f t="shared" si="2143"/>
        <v>0</v>
      </c>
      <c r="CT707" s="205"/>
      <c r="CU707" s="210">
        <f t="shared" si="2188"/>
        <v>0</v>
      </c>
      <c r="CV707" s="210">
        <f t="shared" si="2188"/>
        <v>0</v>
      </c>
      <c r="CW707" s="210">
        <f t="shared" si="2114"/>
        <v>0</v>
      </c>
      <c r="CX707" s="210">
        <f t="shared" si="2115"/>
        <v>0</v>
      </c>
      <c r="CY707" s="210">
        <f t="shared" si="2116"/>
        <v>0</v>
      </c>
      <c r="CZ707" s="210">
        <f t="shared" si="2117"/>
        <v>0</v>
      </c>
      <c r="DA707" s="210">
        <f t="shared" si="2189"/>
        <v>0</v>
      </c>
      <c r="DB707" s="210">
        <f t="shared" si="2189"/>
        <v>0</v>
      </c>
      <c r="DC707" s="210">
        <f t="shared" si="2118"/>
        <v>0</v>
      </c>
      <c r="DD707" s="210">
        <f t="shared" si="2119"/>
        <v>0</v>
      </c>
      <c r="DE707" s="210">
        <f t="shared" si="2120"/>
        <v>0</v>
      </c>
      <c r="DF707" s="210">
        <f t="shared" si="2121"/>
        <v>0</v>
      </c>
      <c r="DG707" s="210">
        <f t="shared" si="2122"/>
        <v>0</v>
      </c>
      <c r="DH707" s="210">
        <f t="shared" si="2123"/>
        <v>0</v>
      </c>
      <c r="DI707" s="210">
        <f t="shared" si="2124"/>
        <v>0</v>
      </c>
      <c r="DJ707" s="210">
        <f t="shared" si="2125"/>
        <v>0</v>
      </c>
      <c r="DK707" s="210">
        <f t="shared" si="2126"/>
        <v>0</v>
      </c>
      <c r="DL707" s="210">
        <f t="shared" si="2127"/>
        <v>0</v>
      </c>
      <c r="DN707" s="210">
        <f t="shared" si="2211"/>
        <v>0</v>
      </c>
      <c r="DO707" s="210">
        <f t="shared" si="2209"/>
        <v>0</v>
      </c>
      <c r="DP707" s="210">
        <f t="shared" si="2209"/>
        <v>0</v>
      </c>
      <c r="DQ707" s="210">
        <f t="shared" si="2209"/>
        <v>0</v>
      </c>
      <c r="DR707" s="210">
        <f t="shared" si="2209"/>
        <v>0</v>
      </c>
      <c r="DS707" s="210">
        <f t="shared" si="2209"/>
        <v>0</v>
      </c>
      <c r="DT707" s="210">
        <f t="shared" si="2209"/>
        <v>0</v>
      </c>
      <c r="DU707" s="210">
        <f t="shared" si="2209"/>
        <v>0</v>
      </c>
      <c r="DV707" s="210">
        <f t="shared" si="2209"/>
        <v>0</v>
      </c>
      <c r="DW707" s="210">
        <f t="shared" si="2209"/>
        <v>0</v>
      </c>
      <c r="DX707" s="210">
        <f t="shared" si="2209"/>
        <v>0</v>
      </c>
      <c r="DY707" s="210">
        <f t="shared" si="2209"/>
        <v>0</v>
      </c>
      <c r="DZ707" s="210">
        <f t="shared" si="2209"/>
        <v>0</v>
      </c>
      <c r="EA707" s="210">
        <f t="shared" si="2209"/>
        <v>0</v>
      </c>
      <c r="EB707" s="210">
        <f t="shared" si="2209"/>
        <v>0</v>
      </c>
      <c r="EC707" s="210">
        <f t="shared" si="2209"/>
        <v>0</v>
      </c>
      <c r="ED707" s="210">
        <f t="shared" si="2210"/>
        <v>0</v>
      </c>
      <c r="EE707" s="210">
        <f t="shared" si="2192"/>
        <v>0</v>
      </c>
      <c r="EF707" s="210">
        <f t="shared" si="2193"/>
        <v>0</v>
      </c>
      <c r="EG707" s="210">
        <f t="shared" si="2191"/>
        <v>0</v>
      </c>
      <c r="EH707" s="210">
        <f t="shared" si="2190"/>
        <v>0</v>
      </c>
      <c r="EI707" s="210">
        <f t="shared" si="2190"/>
        <v>0</v>
      </c>
      <c r="EJ707" s="210">
        <f t="shared" si="2190"/>
        <v>0</v>
      </c>
      <c r="EK707" s="210">
        <f t="shared" si="2190"/>
        <v>0</v>
      </c>
      <c r="EL707" s="210">
        <f t="shared" si="2190"/>
        <v>0</v>
      </c>
      <c r="EM707" s="210">
        <f t="shared" si="2190"/>
        <v>0</v>
      </c>
      <c r="EN707" s="210">
        <f t="shared" si="2208"/>
        <v>0</v>
      </c>
      <c r="EO707" s="210">
        <f t="shared" si="2208"/>
        <v>0</v>
      </c>
      <c r="EP707" s="210">
        <f t="shared" si="2208"/>
        <v>0</v>
      </c>
      <c r="EQ707" s="210">
        <f t="shared" si="2208"/>
        <v>0</v>
      </c>
      <c r="ES707" s="210">
        <f t="shared" si="2128"/>
        <v>0</v>
      </c>
      <c r="ET707" s="210">
        <f t="shared" si="2129"/>
        <v>0</v>
      </c>
      <c r="EU707" s="210">
        <f t="shared" si="2130"/>
        <v>0</v>
      </c>
      <c r="EV707" s="210">
        <f t="shared" si="2131"/>
        <v>0</v>
      </c>
      <c r="EW707" s="210">
        <f t="shared" si="2132"/>
        <v>0</v>
      </c>
      <c r="EX707" s="210">
        <f t="shared" si="2133"/>
        <v>0</v>
      </c>
      <c r="EY707" s="210">
        <f t="shared" si="2134"/>
        <v>0</v>
      </c>
      <c r="EZ707" s="210">
        <f t="shared" si="2135"/>
        <v>0</v>
      </c>
      <c r="FA707" s="210">
        <f t="shared" si="2136"/>
        <v>0</v>
      </c>
      <c r="FB707" s="210">
        <f t="shared" si="2137"/>
        <v>0</v>
      </c>
      <c r="FC707" s="210">
        <f t="shared" si="2138"/>
        <v>0</v>
      </c>
      <c r="FD707" s="210">
        <f t="shared" si="2139"/>
        <v>0</v>
      </c>
      <c r="FE707" s="210">
        <f t="shared" si="2140"/>
        <v>0</v>
      </c>
      <c r="FF707" s="210">
        <f t="shared" si="2141"/>
        <v>0</v>
      </c>
      <c r="FG707" s="210">
        <f t="shared" si="2142"/>
        <v>0</v>
      </c>
      <c r="FI707" s="211">
        <f t="shared" si="2079"/>
        <v>0</v>
      </c>
      <c r="FJ707" s="211">
        <f t="shared" si="2080"/>
        <v>0</v>
      </c>
      <c r="FK707" s="211">
        <f t="shared" si="2081"/>
        <v>0</v>
      </c>
      <c r="FL707" s="211">
        <f t="shared" si="2082"/>
        <v>0</v>
      </c>
      <c r="FM707" s="211">
        <f t="shared" si="2083"/>
        <v>0</v>
      </c>
      <c r="FN707" s="211">
        <f t="shared" si="2084"/>
        <v>0</v>
      </c>
      <c r="FO707" s="211">
        <f t="shared" si="2085"/>
        <v>0</v>
      </c>
      <c r="FP707" s="211">
        <f t="shared" si="2086"/>
        <v>0</v>
      </c>
      <c r="FQ707" s="211">
        <f t="shared" si="2087"/>
        <v>0</v>
      </c>
      <c r="FR707" s="211">
        <f t="shared" si="2088"/>
        <v>0</v>
      </c>
      <c r="FS707" s="211">
        <f t="shared" si="2089"/>
        <v>0</v>
      </c>
      <c r="FT707" s="211">
        <f t="shared" si="2090"/>
        <v>0</v>
      </c>
      <c r="FU707" s="211">
        <f t="shared" si="2091"/>
        <v>0</v>
      </c>
      <c r="FV707" s="211">
        <f t="shared" si="2092"/>
        <v>0</v>
      </c>
      <c r="FW707" s="211">
        <f t="shared" si="2093"/>
        <v>0</v>
      </c>
      <c r="FX707" s="211">
        <f t="shared" si="2094"/>
        <v>0</v>
      </c>
      <c r="FY707" s="211">
        <f t="shared" si="2095"/>
        <v>0</v>
      </c>
      <c r="FZ707" s="211">
        <f t="shared" si="2096"/>
        <v>0</v>
      </c>
      <c r="GA707" s="211">
        <f t="shared" si="2097"/>
        <v>0</v>
      </c>
      <c r="GB707" s="211">
        <f t="shared" si="2098"/>
        <v>0</v>
      </c>
      <c r="GC707" s="211">
        <f t="shared" si="2099"/>
        <v>0</v>
      </c>
      <c r="GD707" s="211">
        <f t="shared" si="2100"/>
        <v>0</v>
      </c>
      <c r="GE707" s="211">
        <f t="shared" si="2101"/>
        <v>0</v>
      </c>
      <c r="GF707" s="211">
        <f t="shared" si="2102"/>
        <v>0</v>
      </c>
      <c r="GG707" s="211">
        <f t="shared" si="2103"/>
        <v>0</v>
      </c>
      <c r="GH707" s="211">
        <f t="shared" si="2104"/>
        <v>0</v>
      </c>
      <c r="GI707" s="211">
        <f t="shared" si="2105"/>
        <v>0</v>
      </c>
      <c r="GJ707" s="211">
        <f t="shared" si="2106"/>
        <v>0</v>
      </c>
      <c r="GK707" s="211">
        <f t="shared" si="2107"/>
        <v>0</v>
      </c>
      <c r="GL707" s="211">
        <f t="shared" si="2108"/>
        <v>0</v>
      </c>
    </row>
    <row r="708" spans="2:194" ht="30">
      <c r="C708" s="25" t="s">
        <v>453</v>
      </c>
      <c r="D708" s="220">
        <v>6729</v>
      </c>
      <c r="E708" s="223">
        <v>7</v>
      </c>
      <c r="F708" s="223"/>
      <c r="G708" s="224">
        <f t="shared" si="2146"/>
        <v>0</v>
      </c>
      <c r="H708" s="224">
        <f t="shared" si="2147"/>
        <v>0</v>
      </c>
      <c r="I708" s="222"/>
      <c r="J708" s="222"/>
      <c r="K708" s="222"/>
      <c r="L708" s="222"/>
      <c r="M708" s="222"/>
      <c r="N708" s="222"/>
      <c r="O708" s="222"/>
      <c r="P708" s="222"/>
      <c r="Q708" s="224">
        <f t="shared" si="2148"/>
        <v>0</v>
      </c>
      <c r="R708" s="222"/>
      <c r="S708" s="222"/>
      <c r="T708" s="222"/>
      <c r="U708" s="222"/>
      <c r="V708" s="224">
        <f t="shared" si="2149"/>
        <v>0</v>
      </c>
      <c r="W708" s="222"/>
      <c r="X708" s="222"/>
      <c r="Y708" s="222"/>
      <c r="Z708" s="222"/>
      <c r="AA708" s="224">
        <f t="shared" si="2150"/>
        <v>0</v>
      </c>
      <c r="AB708" s="222"/>
      <c r="AC708" s="222"/>
      <c r="AD708" s="222"/>
      <c r="AE708" s="222"/>
      <c r="AF708" s="224">
        <f t="shared" si="2151"/>
        <v>0</v>
      </c>
      <c r="AG708" s="222"/>
      <c r="AH708" s="222"/>
      <c r="AI708" s="222"/>
      <c r="AJ708" s="222"/>
      <c r="AK708" s="224">
        <f t="shared" si="2152"/>
        <v>0</v>
      </c>
      <c r="AL708" s="224">
        <f t="shared" si="2153"/>
        <v>0</v>
      </c>
      <c r="AM708" s="222"/>
      <c r="AN708" s="222"/>
      <c r="AO708" s="222"/>
      <c r="AP708" s="222"/>
      <c r="AQ708" s="222"/>
      <c r="AR708" s="222"/>
      <c r="AS708" s="222"/>
      <c r="AT708" s="222"/>
      <c r="AU708" s="224">
        <f t="shared" si="2154"/>
        <v>0</v>
      </c>
      <c r="AV708" s="222"/>
      <c r="AW708" s="222"/>
      <c r="AX708" s="222"/>
      <c r="AY708" s="222"/>
      <c r="AZ708" s="224">
        <f t="shared" si="2155"/>
        <v>0</v>
      </c>
      <c r="BA708" s="222"/>
      <c r="BB708" s="222"/>
      <c r="BC708" s="222"/>
      <c r="BD708" s="222"/>
      <c r="BE708" s="224">
        <f t="shared" si="2156"/>
        <v>0</v>
      </c>
      <c r="BF708" s="222"/>
      <c r="BG708" s="222"/>
      <c r="BH708" s="222"/>
      <c r="BI708" s="222"/>
      <c r="BJ708" s="224">
        <f t="shared" si="2157"/>
        <v>0</v>
      </c>
      <c r="BK708" s="222"/>
      <c r="BL708" s="222"/>
      <c r="BM708" s="222"/>
      <c r="BN708" s="222"/>
      <c r="BO708" s="224">
        <f t="shared" si="2158"/>
        <v>0</v>
      </c>
      <c r="BP708" s="222"/>
      <c r="BQ708" s="222"/>
      <c r="BR708" s="222"/>
      <c r="BS708" s="222"/>
      <c r="BT708" s="224">
        <f t="shared" si="2159"/>
        <v>0</v>
      </c>
      <c r="BU708" s="222">
        <f t="shared" si="2168"/>
        <v>0</v>
      </c>
      <c r="BV708" s="222">
        <f t="shared" si="2169"/>
        <v>0</v>
      </c>
      <c r="BW708" s="222">
        <f t="shared" si="2170"/>
        <v>0</v>
      </c>
      <c r="BX708" s="222">
        <f t="shared" si="2171"/>
        <v>0</v>
      </c>
      <c r="BY708" s="224">
        <f t="shared" si="2160"/>
        <v>0</v>
      </c>
      <c r="BZ708" s="222">
        <f t="shared" si="2172"/>
        <v>0</v>
      </c>
      <c r="CA708" s="222">
        <f t="shared" si="2173"/>
        <v>0</v>
      </c>
      <c r="CB708" s="222">
        <f t="shared" si="2174"/>
        <v>0</v>
      </c>
      <c r="CC708" s="222">
        <f t="shared" si="2175"/>
        <v>0</v>
      </c>
      <c r="CD708" s="224">
        <f t="shared" si="2161"/>
        <v>0</v>
      </c>
      <c r="CE708" s="222">
        <f t="shared" si="2176"/>
        <v>0</v>
      </c>
      <c r="CF708" s="222">
        <f t="shared" si="2177"/>
        <v>0</v>
      </c>
      <c r="CG708" s="222">
        <f t="shared" si="2178"/>
        <v>0</v>
      </c>
      <c r="CH708" s="222">
        <f t="shared" si="2179"/>
        <v>0</v>
      </c>
      <c r="CI708" s="224">
        <f t="shared" si="2162"/>
        <v>0</v>
      </c>
      <c r="CJ708" s="222">
        <f t="shared" si="2180"/>
        <v>0</v>
      </c>
      <c r="CK708" s="222">
        <f t="shared" si="2181"/>
        <v>0</v>
      </c>
      <c r="CL708" s="222">
        <f t="shared" si="2182"/>
        <v>0</v>
      </c>
      <c r="CM708" s="222">
        <f t="shared" si="2183"/>
        <v>0</v>
      </c>
      <c r="CN708" s="224">
        <f t="shared" si="2163"/>
        <v>0</v>
      </c>
      <c r="CO708" s="222">
        <f t="shared" si="2184"/>
        <v>0</v>
      </c>
      <c r="CP708" s="222">
        <f t="shared" si="2185"/>
        <v>0</v>
      </c>
      <c r="CQ708" s="222">
        <f t="shared" si="2186"/>
        <v>0</v>
      </c>
      <c r="CR708" s="222">
        <f t="shared" si="2187"/>
        <v>0</v>
      </c>
      <c r="CS708" s="209">
        <f t="shared" si="2143"/>
        <v>0</v>
      </c>
      <c r="CT708" s="205"/>
      <c r="CU708" s="210">
        <f t="shared" si="2188"/>
        <v>0</v>
      </c>
      <c r="CV708" s="210">
        <f t="shared" si="2188"/>
        <v>0</v>
      </c>
      <c r="CW708" s="210">
        <f t="shared" si="2114"/>
        <v>0</v>
      </c>
      <c r="CX708" s="210">
        <f t="shared" si="2115"/>
        <v>0</v>
      </c>
      <c r="CY708" s="210">
        <f t="shared" si="2116"/>
        <v>0</v>
      </c>
      <c r="CZ708" s="210">
        <f t="shared" si="2117"/>
        <v>0</v>
      </c>
      <c r="DA708" s="210">
        <f t="shared" si="2189"/>
        <v>0</v>
      </c>
      <c r="DB708" s="210">
        <f t="shared" si="2189"/>
        <v>0</v>
      </c>
      <c r="DC708" s="210">
        <f t="shared" si="2118"/>
        <v>0</v>
      </c>
      <c r="DD708" s="210">
        <f t="shared" si="2119"/>
        <v>0</v>
      </c>
      <c r="DE708" s="210">
        <f t="shared" si="2120"/>
        <v>0</v>
      </c>
      <c r="DF708" s="210">
        <f t="shared" si="2121"/>
        <v>0</v>
      </c>
      <c r="DG708" s="210">
        <f t="shared" si="2122"/>
        <v>0</v>
      </c>
      <c r="DH708" s="210">
        <f t="shared" si="2123"/>
        <v>0</v>
      </c>
      <c r="DI708" s="210">
        <f t="shared" si="2124"/>
        <v>0</v>
      </c>
      <c r="DJ708" s="210">
        <f t="shared" si="2125"/>
        <v>0</v>
      </c>
      <c r="DK708" s="210">
        <f t="shared" si="2126"/>
        <v>0</v>
      </c>
      <c r="DL708" s="210">
        <f t="shared" si="2127"/>
        <v>0</v>
      </c>
      <c r="DN708" s="210">
        <f t="shared" si="2211"/>
        <v>0</v>
      </c>
      <c r="DO708" s="210">
        <f t="shared" si="2209"/>
        <v>0</v>
      </c>
      <c r="DP708" s="210">
        <f t="shared" si="2209"/>
        <v>0</v>
      </c>
      <c r="DQ708" s="210">
        <f t="shared" si="2209"/>
        <v>0</v>
      </c>
      <c r="DR708" s="210">
        <f t="shared" si="2209"/>
        <v>0</v>
      </c>
      <c r="DS708" s="210">
        <f t="shared" si="2209"/>
        <v>0</v>
      </c>
      <c r="DT708" s="210">
        <f t="shared" si="2209"/>
        <v>0</v>
      </c>
      <c r="DU708" s="210">
        <f t="shared" si="2209"/>
        <v>0</v>
      </c>
      <c r="DV708" s="210">
        <f t="shared" si="2209"/>
        <v>0</v>
      </c>
      <c r="DW708" s="210">
        <f t="shared" si="2209"/>
        <v>0</v>
      </c>
      <c r="DX708" s="210">
        <f t="shared" si="2209"/>
        <v>0</v>
      </c>
      <c r="DY708" s="210">
        <f t="shared" si="2209"/>
        <v>0</v>
      </c>
      <c r="DZ708" s="210">
        <f t="shared" si="2209"/>
        <v>0</v>
      </c>
      <c r="EA708" s="210">
        <f t="shared" si="2209"/>
        <v>0</v>
      </c>
      <c r="EB708" s="210">
        <f t="shared" si="2209"/>
        <v>0</v>
      </c>
      <c r="EC708" s="210">
        <f t="shared" si="2209"/>
        <v>0</v>
      </c>
      <c r="ED708" s="210">
        <f t="shared" si="2210"/>
        <v>0</v>
      </c>
      <c r="EE708" s="210">
        <f t="shared" si="2192"/>
        <v>0</v>
      </c>
      <c r="EF708" s="210">
        <f t="shared" si="2193"/>
        <v>0</v>
      </c>
      <c r="EG708" s="210">
        <f t="shared" si="2191"/>
        <v>0</v>
      </c>
      <c r="EH708" s="210">
        <f t="shared" si="2190"/>
        <v>0</v>
      </c>
      <c r="EI708" s="210">
        <f t="shared" si="2190"/>
        <v>0</v>
      </c>
      <c r="EJ708" s="210">
        <f t="shared" si="2190"/>
        <v>0</v>
      </c>
      <c r="EK708" s="210">
        <f t="shared" si="2190"/>
        <v>0</v>
      </c>
      <c r="EL708" s="210">
        <f t="shared" si="2190"/>
        <v>0</v>
      </c>
      <c r="EM708" s="210">
        <f t="shared" si="2190"/>
        <v>0</v>
      </c>
      <c r="EN708" s="210">
        <f t="shared" si="2208"/>
        <v>0</v>
      </c>
      <c r="EO708" s="210">
        <f t="shared" si="2208"/>
        <v>0</v>
      </c>
      <c r="EP708" s="210">
        <f t="shared" si="2208"/>
        <v>0</v>
      </c>
      <c r="EQ708" s="210">
        <f t="shared" si="2208"/>
        <v>0</v>
      </c>
      <c r="ES708" s="210">
        <f t="shared" si="2128"/>
        <v>0</v>
      </c>
      <c r="ET708" s="210">
        <f t="shared" si="2129"/>
        <v>0</v>
      </c>
      <c r="EU708" s="210">
        <f t="shared" si="2130"/>
        <v>0</v>
      </c>
      <c r="EV708" s="210">
        <f t="shared" si="2131"/>
        <v>0</v>
      </c>
      <c r="EW708" s="210">
        <f t="shared" si="2132"/>
        <v>0</v>
      </c>
      <c r="EX708" s="210">
        <f t="shared" si="2133"/>
        <v>0</v>
      </c>
      <c r="EY708" s="210">
        <f t="shared" si="2134"/>
        <v>0</v>
      </c>
      <c r="EZ708" s="210">
        <f t="shared" si="2135"/>
        <v>0</v>
      </c>
      <c r="FA708" s="210">
        <f t="shared" si="2136"/>
        <v>0</v>
      </c>
      <c r="FB708" s="210">
        <f t="shared" si="2137"/>
        <v>0</v>
      </c>
      <c r="FC708" s="210">
        <f t="shared" si="2138"/>
        <v>0</v>
      </c>
      <c r="FD708" s="210">
        <f t="shared" si="2139"/>
        <v>0</v>
      </c>
      <c r="FE708" s="210">
        <f t="shared" si="2140"/>
        <v>0</v>
      </c>
      <c r="FF708" s="210">
        <f t="shared" si="2141"/>
        <v>0</v>
      </c>
      <c r="FG708" s="210">
        <f t="shared" si="2142"/>
        <v>0</v>
      </c>
      <c r="FI708" s="211">
        <f t="shared" si="2079"/>
        <v>0</v>
      </c>
      <c r="FJ708" s="211">
        <f t="shared" si="2080"/>
        <v>0</v>
      </c>
      <c r="FK708" s="211">
        <f t="shared" si="2081"/>
        <v>0</v>
      </c>
      <c r="FL708" s="211">
        <f t="shared" si="2082"/>
        <v>0</v>
      </c>
      <c r="FM708" s="211">
        <f t="shared" si="2083"/>
        <v>0</v>
      </c>
      <c r="FN708" s="211">
        <f t="shared" si="2084"/>
        <v>0</v>
      </c>
      <c r="FO708" s="211">
        <f t="shared" si="2085"/>
        <v>0</v>
      </c>
      <c r="FP708" s="211">
        <f t="shared" si="2086"/>
        <v>0</v>
      </c>
      <c r="FQ708" s="211">
        <f t="shared" si="2087"/>
        <v>0</v>
      </c>
      <c r="FR708" s="211">
        <f t="shared" si="2088"/>
        <v>0</v>
      </c>
      <c r="FS708" s="211">
        <f t="shared" si="2089"/>
        <v>0</v>
      </c>
      <c r="FT708" s="211">
        <f t="shared" si="2090"/>
        <v>0</v>
      </c>
      <c r="FU708" s="211">
        <f t="shared" si="2091"/>
        <v>0</v>
      </c>
      <c r="FV708" s="211">
        <f t="shared" si="2092"/>
        <v>0</v>
      </c>
      <c r="FW708" s="211">
        <f t="shared" si="2093"/>
        <v>0</v>
      </c>
      <c r="FX708" s="211">
        <f t="shared" si="2094"/>
        <v>0</v>
      </c>
      <c r="FY708" s="211">
        <f t="shared" si="2095"/>
        <v>0</v>
      </c>
      <c r="FZ708" s="211">
        <f t="shared" si="2096"/>
        <v>0</v>
      </c>
      <c r="GA708" s="211">
        <f t="shared" si="2097"/>
        <v>0</v>
      </c>
      <c r="GB708" s="211">
        <f t="shared" si="2098"/>
        <v>0</v>
      </c>
      <c r="GC708" s="211">
        <f t="shared" si="2099"/>
        <v>0</v>
      </c>
      <c r="GD708" s="211">
        <f t="shared" si="2100"/>
        <v>0</v>
      </c>
      <c r="GE708" s="211">
        <f t="shared" si="2101"/>
        <v>0</v>
      </c>
      <c r="GF708" s="211">
        <f t="shared" si="2102"/>
        <v>0</v>
      </c>
      <c r="GG708" s="211">
        <f t="shared" si="2103"/>
        <v>0</v>
      </c>
      <c r="GH708" s="211">
        <f t="shared" si="2104"/>
        <v>0</v>
      </c>
      <c r="GI708" s="211">
        <f t="shared" si="2105"/>
        <v>0</v>
      </c>
      <c r="GJ708" s="211">
        <f t="shared" si="2106"/>
        <v>0</v>
      </c>
      <c r="GK708" s="211">
        <f t="shared" si="2107"/>
        <v>0</v>
      </c>
      <c r="GL708" s="211">
        <f t="shared" si="2108"/>
        <v>0</v>
      </c>
    </row>
    <row r="709" spans="2:194" ht="30">
      <c r="C709" s="25" t="s">
        <v>454</v>
      </c>
      <c r="D709" s="220">
        <v>6730</v>
      </c>
      <c r="E709" s="223">
        <v>7</v>
      </c>
      <c r="F709" s="223"/>
      <c r="G709" s="224">
        <f t="shared" si="2146"/>
        <v>0</v>
      </c>
      <c r="H709" s="224">
        <f t="shared" si="2147"/>
        <v>0</v>
      </c>
      <c r="I709" s="222"/>
      <c r="J709" s="222"/>
      <c r="K709" s="222"/>
      <c r="L709" s="222"/>
      <c r="M709" s="222"/>
      <c r="N709" s="222"/>
      <c r="O709" s="222"/>
      <c r="P709" s="222"/>
      <c r="Q709" s="224">
        <f t="shared" si="2148"/>
        <v>0</v>
      </c>
      <c r="R709" s="222"/>
      <c r="S709" s="222"/>
      <c r="T709" s="222"/>
      <c r="U709" s="222"/>
      <c r="V709" s="224">
        <f t="shared" si="2149"/>
        <v>0</v>
      </c>
      <c r="W709" s="222"/>
      <c r="X709" s="222"/>
      <c r="Y709" s="222"/>
      <c r="Z709" s="222"/>
      <c r="AA709" s="224">
        <f t="shared" si="2150"/>
        <v>0</v>
      </c>
      <c r="AB709" s="222"/>
      <c r="AC709" s="222"/>
      <c r="AD709" s="222"/>
      <c r="AE709" s="222"/>
      <c r="AF709" s="224">
        <f t="shared" si="2151"/>
        <v>0</v>
      </c>
      <c r="AG709" s="222"/>
      <c r="AH709" s="222"/>
      <c r="AI709" s="222"/>
      <c r="AJ709" s="222"/>
      <c r="AK709" s="224">
        <f t="shared" si="2152"/>
        <v>0</v>
      </c>
      <c r="AL709" s="224">
        <f t="shared" si="2153"/>
        <v>0</v>
      </c>
      <c r="AM709" s="222"/>
      <c r="AN709" s="222"/>
      <c r="AO709" s="222"/>
      <c r="AP709" s="222"/>
      <c r="AQ709" s="222"/>
      <c r="AR709" s="222"/>
      <c r="AS709" s="222"/>
      <c r="AT709" s="222"/>
      <c r="AU709" s="224">
        <f t="shared" si="2154"/>
        <v>0</v>
      </c>
      <c r="AV709" s="222"/>
      <c r="AW709" s="222"/>
      <c r="AX709" s="222"/>
      <c r="AY709" s="222"/>
      <c r="AZ709" s="224">
        <f t="shared" si="2155"/>
        <v>0</v>
      </c>
      <c r="BA709" s="222"/>
      <c r="BB709" s="222"/>
      <c r="BC709" s="222"/>
      <c r="BD709" s="222"/>
      <c r="BE709" s="224">
        <f t="shared" si="2156"/>
        <v>0</v>
      </c>
      <c r="BF709" s="222"/>
      <c r="BG709" s="222"/>
      <c r="BH709" s="222"/>
      <c r="BI709" s="222"/>
      <c r="BJ709" s="224">
        <f t="shared" si="2157"/>
        <v>0</v>
      </c>
      <c r="BK709" s="222"/>
      <c r="BL709" s="222"/>
      <c r="BM709" s="222"/>
      <c r="BN709" s="222"/>
      <c r="BO709" s="224">
        <f t="shared" si="2158"/>
        <v>0</v>
      </c>
      <c r="BP709" s="222"/>
      <c r="BQ709" s="222"/>
      <c r="BR709" s="222"/>
      <c r="BS709" s="222"/>
      <c r="BT709" s="224">
        <f t="shared" si="2159"/>
        <v>0</v>
      </c>
      <c r="BU709" s="222">
        <f t="shared" si="2168"/>
        <v>0</v>
      </c>
      <c r="BV709" s="222">
        <f t="shared" si="2169"/>
        <v>0</v>
      </c>
      <c r="BW709" s="222">
        <f t="shared" si="2170"/>
        <v>0</v>
      </c>
      <c r="BX709" s="222">
        <f t="shared" si="2171"/>
        <v>0</v>
      </c>
      <c r="BY709" s="224">
        <f t="shared" si="2160"/>
        <v>0</v>
      </c>
      <c r="BZ709" s="222">
        <f t="shared" si="2172"/>
        <v>0</v>
      </c>
      <c r="CA709" s="222">
        <f t="shared" si="2173"/>
        <v>0</v>
      </c>
      <c r="CB709" s="222">
        <f t="shared" si="2174"/>
        <v>0</v>
      </c>
      <c r="CC709" s="222">
        <f t="shared" si="2175"/>
        <v>0</v>
      </c>
      <c r="CD709" s="224">
        <f t="shared" si="2161"/>
        <v>0</v>
      </c>
      <c r="CE709" s="222">
        <f t="shared" si="2176"/>
        <v>0</v>
      </c>
      <c r="CF709" s="222">
        <f t="shared" si="2177"/>
        <v>0</v>
      </c>
      <c r="CG709" s="222">
        <f t="shared" si="2178"/>
        <v>0</v>
      </c>
      <c r="CH709" s="222">
        <f t="shared" si="2179"/>
        <v>0</v>
      </c>
      <c r="CI709" s="224">
        <f t="shared" si="2162"/>
        <v>0</v>
      </c>
      <c r="CJ709" s="222">
        <f t="shared" si="2180"/>
        <v>0</v>
      </c>
      <c r="CK709" s="222">
        <f t="shared" si="2181"/>
        <v>0</v>
      </c>
      <c r="CL709" s="222">
        <f t="shared" si="2182"/>
        <v>0</v>
      </c>
      <c r="CM709" s="222">
        <f t="shared" si="2183"/>
        <v>0</v>
      </c>
      <c r="CN709" s="224">
        <f t="shared" si="2163"/>
        <v>0</v>
      </c>
      <c r="CO709" s="222">
        <f t="shared" si="2184"/>
        <v>0</v>
      </c>
      <c r="CP709" s="222">
        <f t="shared" si="2185"/>
        <v>0</v>
      </c>
      <c r="CQ709" s="222">
        <f t="shared" si="2186"/>
        <v>0</v>
      </c>
      <c r="CR709" s="222">
        <f t="shared" si="2187"/>
        <v>0</v>
      </c>
      <c r="CS709" s="209">
        <f t="shared" si="2143"/>
        <v>0</v>
      </c>
      <c r="CT709" s="205"/>
      <c r="CU709" s="210">
        <f t="shared" si="2188"/>
        <v>0</v>
      </c>
      <c r="CV709" s="210">
        <f t="shared" si="2188"/>
        <v>0</v>
      </c>
      <c r="CW709" s="210">
        <f t="shared" si="2114"/>
        <v>0</v>
      </c>
      <c r="CX709" s="210">
        <f t="shared" si="2115"/>
        <v>0</v>
      </c>
      <c r="CY709" s="210">
        <f t="shared" si="2116"/>
        <v>0</v>
      </c>
      <c r="CZ709" s="210">
        <f t="shared" si="2117"/>
        <v>0</v>
      </c>
      <c r="DA709" s="210">
        <f t="shared" si="2189"/>
        <v>0</v>
      </c>
      <c r="DB709" s="210">
        <f t="shared" si="2189"/>
        <v>0</v>
      </c>
      <c r="DC709" s="210">
        <f t="shared" si="2118"/>
        <v>0</v>
      </c>
      <c r="DD709" s="210">
        <f t="shared" si="2119"/>
        <v>0</v>
      </c>
      <c r="DE709" s="210">
        <f t="shared" si="2120"/>
        <v>0</v>
      </c>
      <c r="DF709" s="210">
        <f t="shared" si="2121"/>
        <v>0</v>
      </c>
      <c r="DG709" s="210">
        <f t="shared" si="2122"/>
        <v>0</v>
      </c>
      <c r="DH709" s="210">
        <f t="shared" si="2123"/>
        <v>0</v>
      </c>
      <c r="DI709" s="210">
        <f t="shared" si="2124"/>
        <v>0</v>
      </c>
      <c r="DJ709" s="210">
        <f t="shared" si="2125"/>
        <v>0</v>
      </c>
      <c r="DK709" s="210">
        <f t="shared" si="2126"/>
        <v>0</v>
      </c>
      <c r="DL709" s="210">
        <f t="shared" si="2127"/>
        <v>0</v>
      </c>
      <c r="DN709" s="210">
        <f t="shared" si="2211"/>
        <v>0</v>
      </c>
      <c r="DO709" s="210">
        <f t="shared" si="2209"/>
        <v>0</v>
      </c>
      <c r="DP709" s="210">
        <f t="shared" si="2209"/>
        <v>0</v>
      </c>
      <c r="DQ709" s="210">
        <f t="shared" si="2209"/>
        <v>0</v>
      </c>
      <c r="DR709" s="210">
        <f t="shared" si="2209"/>
        <v>0</v>
      </c>
      <c r="DS709" s="210">
        <f t="shared" si="2209"/>
        <v>0</v>
      </c>
      <c r="DT709" s="210">
        <f t="shared" si="2209"/>
        <v>0</v>
      </c>
      <c r="DU709" s="210">
        <f t="shared" si="2209"/>
        <v>0</v>
      </c>
      <c r="DV709" s="210">
        <f t="shared" si="2209"/>
        <v>0</v>
      </c>
      <c r="DW709" s="210">
        <f t="shared" si="2209"/>
        <v>0</v>
      </c>
      <c r="DX709" s="210">
        <f t="shared" si="2209"/>
        <v>0</v>
      </c>
      <c r="DY709" s="210">
        <f t="shared" si="2209"/>
        <v>0</v>
      </c>
      <c r="DZ709" s="210">
        <f t="shared" si="2209"/>
        <v>0</v>
      </c>
      <c r="EA709" s="210">
        <f t="shared" si="2209"/>
        <v>0</v>
      </c>
      <c r="EB709" s="210">
        <f t="shared" si="2209"/>
        <v>0</v>
      </c>
      <c r="EC709" s="210">
        <f t="shared" si="2209"/>
        <v>0</v>
      </c>
      <c r="ED709" s="210">
        <f t="shared" si="2210"/>
        <v>0</v>
      </c>
      <c r="EE709" s="210">
        <f t="shared" si="2192"/>
        <v>0</v>
      </c>
      <c r="EF709" s="210">
        <f t="shared" si="2193"/>
        <v>0</v>
      </c>
      <c r="EG709" s="210">
        <f t="shared" si="2191"/>
        <v>0</v>
      </c>
      <c r="EH709" s="210">
        <f t="shared" si="2190"/>
        <v>0</v>
      </c>
      <c r="EI709" s="210">
        <f t="shared" si="2190"/>
        <v>0</v>
      </c>
      <c r="EJ709" s="210">
        <f t="shared" si="2190"/>
        <v>0</v>
      </c>
      <c r="EK709" s="210">
        <f t="shared" si="2190"/>
        <v>0</v>
      </c>
      <c r="EL709" s="210">
        <f t="shared" si="2190"/>
        <v>0</v>
      </c>
      <c r="EM709" s="210">
        <f t="shared" si="2190"/>
        <v>0</v>
      </c>
      <c r="EN709" s="210">
        <f t="shared" si="2208"/>
        <v>0</v>
      </c>
      <c r="EO709" s="210">
        <f t="shared" si="2208"/>
        <v>0</v>
      </c>
      <c r="EP709" s="210">
        <f t="shared" si="2208"/>
        <v>0</v>
      </c>
      <c r="EQ709" s="210">
        <f t="shared" si="2208"/>
        <v>0</v>
      </c>
      <c r="ES709" s="210">
        <f t="shared" si="2128"/>
        <v>0</v>
      </c>
      <c r="ET709" s="210">
        <f t="shared" si="2129"/>
        <v>0</v>
      </c>
      <c r="EU709" s="210">
        <f t="shared" si="2130"/>
        <v>0</v>
      </c>
      <c r="EV709" s="210">
        <f t="shared" si="2131"/>
        <v>0</v>
      </c>
      <c r="EW709" s="210">
        <f t="shared" si="2132"/>
        <v>0</v>
      </c>
      <c r="EX709" s="210">
        <f t="shared" si="2133"/>
        <v>0</v>
      </c>
      <c r="EY709" s="210">
        <f t="shared" si="2134"/>
        <v>0</v>
      </c>
      <c r="EZ709" s="210">
        <f t="shared" si="2135"/>
        <v>0</v>
      </c>
      <c r="FA709" s="210">
        <f t="shared" si="2136"/>
        <v>0</v>
      </c>
      <c r="FB709" s="210">
        <f t="shared" si="2137"/>
        <v>0</v>
      </c>
      <c r="FC709" s="210">
        <f t="shared" si="2138"/>
        <v>0</v>
      </c>
      <c r="FD709" s="210">
        <f t="shared" si="2139"/>
        <v>0</v>
      </c>
      <c r="FE709" s="210">
        <f t="shared" si="2140"/>
        <v>0</v>
      </c>
      <c r="FF709" s="210">
        <f t="shared" si="2141"/>
        <v>0</v>
      </c>
      <c r="FG709" s="210">
        <f t="shared" si="2142"/>
        <v>0</v>
      </c>
      <c r="FI709" s="211">
        <f t="shared" si="2079"/>
        <v>0</v>
      </c>
      <c r="FJ709" s="211">
        <f t="shared" si="2080"/>
        <v>0</v>
      </c>
      <c r="FK709" s="211">
        <f t="shared" si="2081"/>
        <v>0</v>
      </c>
      <c r="FL709" s="211">
        <f t="shared" si="2082"/>
        <v>0</v>
      </c>
      <c r="FM709" s="211">
        <f t="shared" si="2083"/>
        <v>0</v>
      </c>
      <c r="FN709" s="211">
        <f t="shared" si="2084"/>
        <v>0</v>
      </c>
      <c r="FO709" s="211">
        <f t="shared" si="2085"/>
        <v>0</v>
      </c>
      <c r="FP709" s="211">
        <f t="shared" si="2086"/>
        <v>0</v>
      </c>
      <c r="FQ709" s="211">
        <f t="shared" si="2087"/>
        <v>0</v>
      </c>
      <c r="FR709" s="211">
        <f t="shared" si="2088"/>
        <v>0</v>
      </c>
      <c r="FS709" s="211">
        <f t="shared" si="2089"/>
        <v>0</v>
      </c>
      <c r="FT709" s="211">
        <f t="shared" si="2090"/>
        <v>0</v>
      </c>
      <c r="FU709" s="211">
        <f t="shared" si="2091"/>
        <v>0</v>
      </c>
      <c r="FV709" s="211">
        <f t="shared" si="2092"/>
        <v>0</v>
      </c>
      <c r="FW709" s="211">
        <f t="shared" si="2093"/>
        <v>0</v>
      </c>
      <c r="FX709" s="211">
        <f t="shared" si="2094"/>
        <v>0</v>
      </c>
      <c r="FY709" s="211">
        <f t="shared" si="2095"/>
        <v>0</v>
      </c>
      <c r="FZ709" s="211">
        <f t="shared" si="2096"/>
        <v>0</v>
      </c>
      <c r="GA709" s="211">
        <f t="shared" si="2097"/>
        <v>0</v>
      </c>
      <c r="GB709" s="211">
        <f t="shared" si="2098"/>
        <v>0</v>
      </c>
      <c r="GC709" s="211">
        <f t="shared" si="2099"/>
        <v>0</v>
      </c>
      <c r="GD709" s="211">
        <f t="shared" si="2100"/>
        <v>0</v>
      </c>
      <c r="GE709" s="211">
        <f t="shared" si="2101"/>
        <v>0</v>
      </c>
      <c r="GF709" s="211">
        <f t="shared" si="2102"/>
        <v>0</v>
      </c>
      <c r="GG709" s="211">
        <f t="shared" si="2103"/>
        <v>0</v>
      </c>
      <c r="GH709" s="211">
        <f t="shared" si="2104"/>
        <v>0</v>
      </c>
      <c r="GI709" s="211">
        <f t="shared" si="2105"/>
        <v>0</v>
      </c>
      <c r="GJ709" s="211">
        <f t="shared" si="2106"/>
        <v>0</v>
      </c>
      <c r="GK709" s="211">
        <f t="shared" si="2107"/>
        <v>0</v>
      </c>
      <c r="GL709" s="211">
        <f t="shared" si="2108"/>
        <v>0</v>
      </c>
    </row>
    <row r="710" spans="2:194" ht="45">
      <c r="C710" s="25" t="s">
        <v>455</v>
      </c>
      <c r="D710" s="220">
        <v>6731</v>
      </c>
      <c r="E710" s="223">
        <v>7</v>
      </c>
      <c r="F710" s="223"/>
      <c r="G710" s="224">
        <f t="shared" si="2146"/>
        <v>0</v>
      </c>
      <c r="H710" s="224">
        <f t="shared" si="2147"/>
        <v>0</v>
      </c>
      <c r="I710" s="222"/>
      <c r="J710" s="222"/>
      <c r="K710" s="222"/>
      <c r="L710" s="222"/>
      <c r="M710" s="222"/>
      <c r="N710" s="222"/>
      <c r="O710" s="222"/>
      <c r="P710" s="222"/>
      <c r="Q710" s="224">
        <f t="shared" si="2148"/>
        <v>0</v>
      </c>
      <c r="R710" s="222"/>
      <c r="S710" s="222"/>
      <c r="T710" s="222"/>
      <c r="U710" s="222"/>
      <c r="V710" s="224">
        <f t="shared" si="2149"/>
        <v>0</v>
      </c>
      <c r="W710" s="222"/>
      <c r="X710" s="222"/>
      <c r="Y710" s="222"/>
      <c r="Z710" s="222"/>
      <c r="AA710" s="224">
        <f t="shared" si="2150"/>
        <v>0</v>
      </c>
      <c r="AB710" s="222"/>
      <c r="AC710" s="222"/>
      <c r="AD710" s="222"/>
      <c r="AE710" s="222"/>
      <c r="AF710" s="224">
        <f t="shared" si="2151"/>
        <v>0</v>
      </c>
      <c r="AG710" s="222"/>
      <c r="AH710" s="222"/>
      <c r="AI710" s="222"/>
      <c r="AJ710" s="222"/>
      <c r="AK710" s="224">
        <f t="shared" si="2152"/>
        <v>0</v>
      </c>
      <c r="AL710" s="224">
        <f t="shared" si="2153"/>
        <v>0</v>
      </c>
      <c r="AM710" s="222"/>
      <c r="AN710" s="222"/>
      <c r="AO710" s="222"/>
      <c r="AP710" s="222"/>
      <c r="AQ710" s="222"/>
      <c r="AR710" s="222"/>
      <c r="AS710" s="222"/>
      <c r="AT710" s="222"/>
      <c r="AU710" s="224">
        <f t="shared" si="2154"/>
        <v>0</v>
      </c>
      <c r="AV710" s="222"/>
      <c r="AW710" s="222"/>
      <c r="AX710" s="222"/>
      <c r="AY710" s="222"/>
      <c r="AZ710" s="224">
        <f t="shared" si="2155"/>
        <v>0</v>
      </c>
      <c r="BA710" s="222"/>
      <c r="BB710" s="222"/>
      <c r="BC710" s="222"/>
      <c r="BD710" s="222"/>
      <c r="BE710" s="224">
        <f t="shared" si="2156"/>
        <v>0</v>
      </c>
      <c r="BF710" s="222"/>
      <c r="BG710" s="222"/>
      <c r="BH710" s="222"/>
      <c r="BI710" s="222"/>
      <c r="BJ710" s="224">
        <f t="shared" si="2157"/>
        <v>0</v>
      </c>
      <c r="BK710" s="222"/>
      <c r="BL710" s="222"/>
      <c r="BM710" s="222"/>
      <c r="BN710" s="222"/>
      <c r="BO710" s="224">
        <f t="shared" si="2158"/>
        <v>0</v>
      </c>
      <c r="BP710" s="222"/>
      <c r="BQ710" s="222"/>
      <c r="BR710" s="222"/>
      <c r="BS710" s="222"/>
      <c r="BT710" s="224">
        <f t="shared" si="2159"/>
        <v>0</v>
      </c>
      <c r="BU710" s="222">
        <f t="shared" si="2168"/>
        <v>0</v>
      </c>
      <c r="BV710" s="222">
        <f t="shared" si="2169"/>
        <v>0</v>
      </c>
      <c r="BW710" s="222">
        <f t="shared" si="2170"/>
        <v>0</v>
      </c>
      <c r="BX710" s="222">
        <f t="shared" si="2171"/>
        <v>0</v>
      </c>
      <c r="BY710" s="224">
        <f t="shared" si="2160"/>
        <v>0</v>
      </c>
      <c r="BZ710" s="222">
        <f t="shared" si="2172"/>
        <v>0</v>
      </c>
      <c r="CA710" s="222">
        <f t="shared" si="2173"/>
        <v>0</v>
      </c>
      <c r="CB710" s="222">
        <f t="shared" si="2174"/>
        <v>0</v>
      </c>
      <c r="CC710" s="222">
        <f t="shared" si="2175"/>
        <v>0</v>
      </c>
      <c r="CD710" s="224">
        <f t="shared" si="2161"/>
        <v>0</v>
      </c>
      <c r="CE710" s="222">
        <f t="shared" si="2176"/>
        <v>0</v>
      </c>
      <c r="CF710" s="222">
        <f t="shared" si="2177"/>
        <v>0</v>
      </c>
      <c r="CG710" s="222">
        <f t="shared" si="2178"/>
        <v>0</v>
      </c>
      <c r="CH710" s="222">
        <f t="shared" si="2179"/>
        <v>0</v>
      </c>
      <c r="CI710" s="224">
        <f t="shared" si="2162"/>
        <v>0</v>
      </c>
      <c r="CJ710" s="222">
        <f t="shared" si="2180"/>
        <v>0</v>
      </c>
      <c r="CK710" s="222">
        <f t="shared" si="2181"/>
        <v>0</v>
      </c>
      <c r="CL710" s="222">
        <f t="shared" si="2182"/>
        <v>0</v>
      </c>
      <c r="CM710" s="222">
        <f t="shared" si="2183"/>
        <v>0</v>
      </c>
      <c r="CN710" s="224">
        <f t="shared" si="2163"/>
        <v>0</v>
      </c>
      <c r="CO710" s="222">
        <f t="shared" si="2184"/>
        <v>0</v>
      </c>
      <c r="CP710" s="222">
        <f t="shared" si="2185"/>
        <v>0</v>
      </c>
      <c r="CQ710" s="222">
        <f t="shared" si="2186"/>
        <v>0</v>
      </c>
      <c r="CR710" s="222">
        <f t="shared" si="2187"/>
        <v>0</v>
      </c>
      <c r="CS710" s="209">
        <f t="shared" si="2143"/>
        <v>0</v>
      </c>
      <c r="CT710" s="205"/>
      <c r="CU710" s="210">
        <f t="shared" si="2188"/>
        <v>0</v>
      </c>
      <c r="CV710" s="210">
        <f t="shared" si="2188"/>
        <v>0</v>
      </c>
      <c r="CW710" s="210">
        <f t="shared" si="2114"/>
        <v>0</v>
      </c>
      <c r="CX710" s="210">
        <f t="shared" si="2115"/>
        <v>0</v>
      </c>
      <c r="CY710" s="210">
        <f t="shared" si="2116"/>
        <v>0</v>
      </c>
      <c r="CZ710" s="210">
        <f t="shared" si="2117"/>
        <v>0</v>
      </c>
      <c r="DA710" s="210">
        <f t="shared" si="2189"/>
        <v>0</v>
      </c>
      <c r="DB710" s="210">
        <f t="shared" si="2189"/>
        <v>0</v>
      </c>
      <c r="DC710" s="210">
        <f t="shared" si="2118"/>
        <v>0</v>
      </c>
      <c r="DD710" s="210">
        <f t="shared" si="2119"/>
        <v>0</v>
      </c>
      <c r="DE710" s="210">
        <f t="shared" si="2120"/>
        <v>0</v>
      </c>
      <c r="DF710" s="210">
        <f t="shared" si="2121"/>
        <v>0</v>
      </c>
      <c r="DG710" s="210">
        <f t="shared" si="2122"/>
        <v>0</v>
      </c>
      <c r="DH710" s="210">
        <f t="shared" si="2123"/>
        <v>0</v>
      </c>
      <c r="DI710" s="210">
        <f t="shared" si="2124"/>
        <v>0</v>
      </c>
      <c r="DJ710" s="210">
        <f t="shared" si="2125"/>
        <v>0</v>
      </c>
      <c r="DK710" s="210">
        <f t="shared" si="2126"/>
        <v>0</v>
      </c>
      <c r="DL710" s="210">
        <f t="shared" si="2127"/>
        <v>0</v>
      </c>
      <c r="DN710" s="210">
        <f t="shared" si="2211"/>
        <v>0</v>
      </c>
      <c r="DO710" s="210">
        <f t="shared" si="2209"/>
        <v>0</v>
      </c>
      <c r="DP710" s="210">
        <f t="shared" si="2209"/>
        <v>0</v>
      </c>
      <c r="DQ710" s="210">
        <f t="shared" si="2209"/>
        <v>0</v>
      </c>
      <c r="DR710" s="210">
        <f t="shared" si="2209"/>
        <v>0</v>
      </c>
      <c r="DS710" s="210">
        <f t="shared" si="2209"/>
        <v>0</v>
      </c>
      <c r="DT710" s="210">
        <f t="shared" si="2209"/>
        <v>0</v>
      </c>
      <c r="DU710" s="210">
        <f t="shared" si="2209"/>
        <v>0</v>
      </c>
      <c r="DV710" s="210">
        <f t="shared" si="2209"/>
        <v>0</v>
      </c>
      <c r="DW710" s="210">
        <f t="shared" si="2209"/>
        <v>0</v>
      </c>
      <c r="DX710" s="210">
        <f t="shared" si="2209"/>
        <v>0</v>
      </c>
      <c r="DY710" s="210">
        <f t="shared" si="2209"/>
        <v>0</v>
      </c>
      <c r="DZ710" s="210">
        <f t="shared" si="2209"/>
        <v>0</v>
      </c>
      <c r="EA710" s="210">
        <f t="shared" si="2209"/>
        <v>0</v>
      </c>
      <c r="EB710" s="210">
        <f t="shared" si="2209"/>
        <v>0</v>
      </c>
      <c r="EC710" s="210">
        <f t="shared" si="2209"/>
        <v>0</v>
      </c>
      <c r="ED710" s="210">
        <f t="shared" si="2210"/>
        <v>0</v>
      </c>
      <c r="EE710" s="210">
        <f t="shared" si="2192"/>
        <v>0</v>
      </c>
      <c r="EF710" s="210">
        <f t="shared" si="2193"/>
        <v>0</v>
      </c>
      <c r="EG710" s="210">
        <f t="shared" si="2191"/>
        <v>0</v>
      </c>
      <c r="EH710" s="210">
        <f t="shared" si="2190"/>
        <v>0</v>
      </c>
      <c r="EI710" s="210">
        <f t="shared" si="2190"/>
        <v>0</v>
      </c>
      <c r="EJ710" s="210">
        <f t="shared" si="2190"/>
        <v>0</v>
      </c>
      <c r="EK710" s="210">
        <f t="shared" si="2190"/>
        <v>0</v>
      </c>
      <c r="EL710" s="210">
        <f t="shared" si="2190"/>
        <v>0</v>
      </c>
      <c r="EM710" s="210">
        <f t="shared" si="2190"/>
        <v>0</v>
      </c>
      <c r="EN710" s="210">
        <f t="shared" si="2208"/>
        <v>0</v>
      </c>
      <c r="EO710" s="210">
        <f t="shared" si="2208"/>
        <v>0</v>
      </c>
      <c r="EP710" s="210">
        <f t="shared" si="2208"/>
        <v>0</v>
      </c>
      <c r="EQ710" s="210">
        <f t="shared" si="2208"/>
        <v>0</v>
      </c>
      <c r="ES710" s="210">
        <f t="shared" si="2128"/>
        <v>0</v>
      </c>
      <c r="ET710" s="210">
        <f t="shared" si="2129"/>
        <v>0</v>
      </c>
      <c r="EU710" s="210">
        <f t="shared" si="2130"/>
        <v>0</v>
      </c>
      <c r="EV710" s="210">
        <f t="shared" si="2131"/>
        <v>0</v>
      </c>
      <c r="EW710" s="210">
        <f t="shared" si="2132"/>
        <v>0</v>
      </c>
      <c r="EX710" s="210">
        <f t="shared" si="2133"/>
        <v>0</v>
      </c>
      <c r="EY710" s="210">
        <f t="shared" si="2134"/>
        <v>0</v>
      </c>
      <c r="EZ710" s="210">
        <f t="shared" si="2135"/>
        <v>0</v>
      </c>
      <c r="FA710" s="210">
        <f t="shared" si="2136"/>
        <v>0</v>
      </c>
      <c r="FB710" s="210">
        <f t="shared" si="2137"/>
        <v>0</v>
      </c>
      <c r="FC710" s="210">
        <f t="shared" si="2138"/>
        <v>0</v>
      </c>
      <c r="FD710" s="210">
        <f t="shared" si="2139"/>
        <v>0</v>
      </c>
      <c r="FE710" s="210">
        <f t="shared" si="2140"/>
        <v>0</v>
      </c>
      <c r="FF710" s="210">
        <f t="shared" si="2141"/>
        <v>0</v>
      </c>
      <c r="FG710" s="210">
        <f t="shared" si="2142"/>
        <v>0</v>
      </c>
      <c r="FI710" s="211">
        <f t="shared" si="2079"/>
        <v>0</v>
      </c>
      <c r="FJ710" s="211">
        <f t="shared" si="2080"/>
        <v>0</v>
      </c>
      <c r="FK710" s="211">
        <f t="shared" si="2081"/>
        <v>0</v>
      </c>
      <c r="FL710" s="211">
        <f t="shared" si="2082"/>
        <v>0</v>
      </c>
      <c r="FM710" s="211">
        <f t="shared" si="2083"/>
        <v>0</v>
      </c>
      <c r="FN710" s="211">
        <f t="shared" si="2084"/>
        <v>0</v>
      </c>
      <c r="FO710" s="211">
        <f t="shared" si="2085"/>
        <v>0</v>
      </c>
      <c r="FP710" s="211">
        <f t="shared" si="2086"/>
        <v>0</v>
      </c>
      <c r="FQ710" s="211">
        <f t="shared" si="2087"/>
        <v>0</v>
      </c>
      <c r="FR710" s="211">
        <f t="shared" si="2088"/>
        <v>0</v>
      </c>
      <c r="FS710" s="211">
        <f t="shared" si="2089"/>
        <v>0</v>
      </c>
      <c r="FT710" s="211">
        <f t="shared" si="2090"/>
        <v>0</v>
      </c>
      <c r="FU710" s="211">
        <f t="shared" si="2091"/>
        <v>0</v>
      </c>
      <c r="FV710" s="211">
        <f t="shared" si="2092"/>
        <v>0</v>
      </c>
      <c r="FW710" s="211">
        <f t="shared" si="2093"/>
        <v>0</v>
      </c>
      <c r="FX710" s="211">
        <f t="shared" si="2094"/>
        <v>0</v>
      </c>
      <c r="FY710" s="211">
        <f t="shared" si="2095"/>
        <v>0</v>
      </c>
      <c r="FZ710" s="211">
        <f t="shared" si="2096"/>
        <v>0</v>
      </c>
      <c r="GA710" s="211">
        <f t="shared" si="2097"/>
        <v>0</v>
      </c>
      <c r="GB710" s="211">
        <f t="shared" si="2098"/>
        <v>0</v>
      </c>
      <c r="GC710" s="211">
        <f t="shared" si="2099"/>
        <v>0</v>
      </c>
      <c r="GD710" s="211">
        <f t="shared" si="2100"/>
        <v>0</v>
      </c>
      <c r="GE710" s="211">
        <f t="shared" si="2101"/>
        <v>0</v>
      </c>
      <c r="GF710" s="211">
        <f t="shared" si="2102"/>
        <v>0</v>
      </c>
      <c r="GG710" s="211">
        <f t="shared" si="2103"/>
        <v>0</v>
      </c>
      <c r="GH710" s="211">
        <f t="shared" si="2104"/>
        <v>0</v>
      </c>
      <c r="GI710" s="211">
        <f t="shared" si="2105"/>
        <v>0</v>
      </c>
      <c r="GJ710" s="211">
        <f t="shared" si="2106"/>
        <v>0</v>
      </c>
      <c r="GK710" s="211">
        <f t="shared" si="2107"/>
        <v>0</v>
      </c>
      <c r="GL710" s="211">
        <f t="shared" si="2108"/>
        <v>0</v>
      </c>
    </row>
    <row r="711" spans="2:194" ht="30">
      <c r="C711" s="25" t="s">
        <v>456</v>
      </c>
      <c r="D711" s="220">
        <v>6732</v>
      </c>
      <c r="E711" s="223">
        <v>12</v>
      </c>
      <c r="F711" s="223"/>
      <c r="G711" s="224">
        <f t="shared" si="2146"/>
        <v>0</v>
      </c>
      <c r="H711" s="224">
        <f t="shared" si="2147"/>
        <v>0</v>
      </c>
      <c r="I711" s="222"/>
      <c r="J711" s="222"/>
      <c r="K711" s="222"/>
      <c r="L711" s="222"/>
      <c r="M711" s="222"/>
      <c r="N711" s="222"/>
      <c r="O711" s="222"/>
      <c r="P711" s="222"/>
      <c r="Q711" s="224">
        <f t="shared" si="2148"/>
        <v>0</v>
      </c>
      <c r="R711" s="222"/>
      <c r="S711" s="222"/>
      <c r="T711" s="222"/>
      <c r="U711" s="222"/>
      <c r="V711" s="224">
        <f t="shared" si="2149"/>
        <v>0</v>
      </c>
      <c r="W711" s="222"/>
      <c r="X711" s="222"/>
      <c r="Y711" s="222"/>
      <c r="Z711" s="222"/>
      <c r="AA711" s="224">
        <f t="shared" si="2150"/>
        <v>0</v>
      </c>
      <c r="AB711" s="222"/>
      <c r="AC711" s="222"/>
      <c r="AD711" s="222"/>
      <c r="AE711" s="222"/>
      <c r="AF711" s="224">
        <f t="shared" si="2151"/>
        <v>0</v>
      </c>
      <c r="AG711" s="222"/>
      <c r="AH711" s="222"/>
      <c r="AI711" s="222"/>
      <c r="AJ711" s="222"/>
      <c r="AK711" s="224">
        <f t="shared" si="2152"/>
        <v>0</v>
      </c>
      <c r="AL711" s="224">
        <f t="shared" si="2153"/>
        <v>0</v>
      </c>
      <c r="AM711" s="222"/>
      <c r="AN711" s="222"/>
      <c r="AO711" s="222"/>
      <c r="AP711" s="222"/>
      <c r="AQ711" s="222"/>
      <c r="AR711" s="222"/>
      <c r="AS711" s="222"/>
      <c r="AT711" s="222"/>
      <c r="AU711" s="224">
        <f t="shared" si="2154"/>
        <v>0</v>
      </c>
      <c r="AV711" s="222"/>
      <c r="AW711" s="222"/>
      <c r="AX711" s="222"/>
      <c r="AY711" s="222"/>
      <c r="AZ711" s="224">
        <f t="shared" si="2155"/>
        <v>0</v>
      </c>
      <c r="BA711" s="222"/>
      <c r="BB711" s="222"/>
      <c r="BC711" s="222"/>
      <c r="BD711" s="222"/>
      <c r="BE711" s="224">
        <f t="shared" si="2156"/>
        <v>0</v>
      </c>
      <c r="BF711" s="222"/>
      <c r="BG711" s="222"/>
      <c r="BH711" s="222"/>
      <c r="BI711" s="222"/>
      <c r="BJ711" s="224">
        <f t="shared" si="2157"/>
        <v>0</v>
      </c>
      <c r="BK711" s="222"/>
      <c r="BL711" s="222"/>
      <c r="BM711" s="222"/>
      <c r="BN711" s="222"/>
      <c r="BO711" s="224">
        <f t="shared" si="2158"/>
        <v>0</v>
      </c>
      <c r="BP711" s="222"/>
      <c r="BQ711" s="222"/>
      <c r="BR711" s="222"/>
      <c r="BS711" s="222"/>
      <c r="BT711" s="224">
        <f t="shared" si="2159"/>
        <v>0</v>
      </c>
      <c r="BU711" s="222">
        <f t="shared" si="2168"/>
        <v>0</v>
      </c>
      <c r="BV711" s="222">
        <f t="shared" si="2169"/>
        <v>0</v>
      </c>
      <c r="BW711" s="222">
        <f t="shared" si="2170"/>
        <v>0</v>
      </c>
      <c r="BX711" s="222">
        <f t="shared" si="2171"/>
        <v>0</v>
      </c>
      <c r="BY711" s="224">
        <f t="shared" si="2160"/>
        <v>0</v>
      </c>
      <c r="BZ711" s="222">
        <f t="shared" si="2172"/>
        <v>0</v>
      </c>
      <c r="CA711" s="222">
        <f t="shared" si="2173"/>
        <v>0</v>
      </c>
      <c r="CB711" s="222">
        <f t="shared" si="2174"/>
        <v>0</v>
      </c>
      <c r="CC711" s="222">
        <f t="shared" si="2175"/>
        <v>0</v>
      </c>
      <c r="CD711" s="224">
        <f t="shared" si="2161"/>
        <v>0</v>
      </c>
      <c r="CE711" s="222">
        <f t="shared" si="2176"/>
        <v>0</v>
      </c>
      <c r="CF711" s="222">
        <f t="shared" si="2177"/>
        <v>0</v>
      </c>
      <c r="CG711" s="222">
        <f t="shared" si="2178"/>
        <v>0</v>
      </c>
      <c r="CH711" s="222">
        <f t="shared" si="2179"/>
        <v>0</v>
      </c>
      <c r="CI711" s="224">
        <f t="shared" si="2162"/>
        <v>0</v>
      </c>
      <c r="CJ711" s="222">
        <f t="shared" si="2180"/>
        <v>0</v>
      </c>
      <c r="CK711" s="222">
        <f t="shared" si="2181"/>
        <v>0</v>
      </c>
      <c r="CL711" s="222">
        <f t="shared" si="2182"/>
        <v>0</v>
      </c>
      <c r="CM711" s="222">
        <f t="shared" si="2183"/>
        <v>0</v>
      </c>
      <c r="CN711" s="224">
        <f t="shared" si="2163"/>
        <v>0</v>
      </c>
      <c r="CO711" s="222">
        <f t="shared" si="2184"/>
        <v>0</v>
      </c>
      <c r="CP711" s="222">
        <f t="shared" si="2185"/>
        <v>0</v>
      </c>
      <c r="CQ711" s="222">
        <f t="shared" si="2186"/>
        <v>0</v>
      </c>
      <c r="CR711" s="222">
        <f t="shared" si="2187"/>
        <v>0</v>
      </c>
      <c r="CS711" s="209">
        <f t="shared" si="2143"/>
        <v>0</v>
      </c>
      <c r="CT711" s="205"/>
      <c r="CU711" s="210">
        <f t="shared" si="2188"/>
        <v>0</v>
      </c>
      <c r="CV711" s="210">
        <f t="shared" si="2188"/>
        <v>0</v>
      </c>
      <c r="CW711" s="210">
        <f t="shared" si="2114"/>
        <v>0</v>
      </c>
      <c r="CX711" s="210">
        <f t="shared" si="2115"/>
        <v>0</v>
      </c>
      <c r="CY711" s="210">
        <f t="shared" si="2116"/>
        <v>0</v>
      </c>
      <c r="CZ711" s="210">
        <f t="shared" si="2117"/>
        <v>0</v>
      </c>
      <c r="DA711" s="210">
        <f t="shared" si="2189"/>
        <v>0</v>
      </c>
      <c r="DB711" s="210">
        <f t="shared" si="2189"/>
        <v>0</v>
      </c>
      <c r="DC711" s="210">
        <f t="shared" si="2118"/>
        <v>0</v>
      </c>
      <c r="DD711" s="210">
        <f t="shared" si="2119"/>
        <v>0</v>
      </c>
      <c r="DE711" s="210">
        <f t="shared" si="2120"/>
        <v>0</v>
      </c>
      <c r="DF711" s="210">
        <f t="shared" si="2121"/>
        <v>0</v>
      </c>
      <c r="DG711" s="210">
        <f t="shared" si="2122"/>
        <v>0</v>
      </c>
      <c r="DH711" s="210">
        <f t="shared" si="2123"/>
        <v>0</v>
      </c>
      <c r="DI711" s="210">
        <f t="shared" si="2124"/>
        <v>0</v>
      </c>
      <c r="DJ711" s="210">
        <f t="shared" si="2125"/>
        <v>0</v>
      </c>
      <c r="DK711" s="210">
        <f t="shared" si="2126"/>
        <v>0</v>
      </c>
      <c r="DL711" s="210">
        <f t="shared" si="2127"/>
        <v>0</v>
      </c>
      <c r="DN711" s="210">
        <f t="shared" si="2211"/>
        <v>0</v>
      </c>
      <c r="DO711" s="210">
        <f t="shared" si="2209"/>
        <v>0</v>
      </c>
      <c r="DP711" s="210">
        <f t="shared" si="2209"/>
        <v>0</v>
      </c>
      <c r="DQ711" s="210">
        <f t="shared" si="2209"/>
        <v>0</v>
      </c>
      <c r="DR711" s="210">
        <f t="shared" si="2209"/>
        <v>0</v>
      </c>
      <c r="DS711" s="210">
        <f t="shared" si="2209"/>
        <v>0</v>
      </c>
      <c r="DT711" s="210">
        <f t="shared" si="2209"/>
        <v>0</v>
      </c>
      <c r="DU711" s="210">
        <f t="shared" si="2209"/>
        <v>0</v>
      </c>
      <c r="DV711" s="210">
        <f t="shared" si="2209"/>
        <v>0</v>
      </c>
      <c r="DW711" s="210">
        <f t="shared" si="2209"/>
        <v>0</v>
      </c>
      <c r="DX711" s="210">
        <f t="shared" si="2209"/>
        <v>0</v>
      </c>
      <c r="DY711" s="210">
        <f t="shared" si="2209"/>
        <v>0</v>
      </c>
      <c r="DZ711" s="210">
        <f t="shared" si="2209"/>
        <v>0</v>
      </c>
      <c r="EA711" s="210">
        <f t="shared" si="2209"/>
        <v>0</v>
      </c>
      <c r="EB711" s="210">
        <f t="shared" si="2209"/>
        <v>0</v>
      </c>
      <c r="EC711" s="210">
        <f t="shared" si="2209"/>
        <v>0</v>
      </c>
      <c r="ED711" s="210">
        <f t="shared" si="2210"/>
        <v>0</v>
      </c>
      <c r="EE711" s="210">
        <f t="shared" si="2192"/>
        <v>0</v>
      </c>
      <c r="EF711" s="210">
        <f t="shared" si="2193"/>
        <v>0</v>
      </c>
      <c r="EG711" s="210">
        <f t="shared" si="2191"/>
        <v>0</v>
      </c>
      <c r="EH711" s="210">
        <f t="shared" si="2190"/>
        <v>0</v>
      </c>
      <c r="EI711" s="210">
        <f t="shared" si="2190"/>
        <v>0</v>
      </c>
      <c r="EJ711" s="210">
        <f t="shared" si="2190"/>
        <v>0</v>
      </c>
      <c r="EK711" s="210">
        <f t="shared" si="2190"/>
        <v>0</v>
      </c>
      <c r="EL711" s="210">
        <f t="shared" si="2190"/>
        <v>0</v>
      </c>
      <c r="EM711" s="210">
        <f t="shared" si="2190"/>
        <v>0</v>
      </c>
      <c r="EN711" s="210">
        <f t="shared" si="2208"/>
        <v>0</v>
      </c>
      <c r="EO711" s="210">
        <f t="shared" si="2208"/>
        <v>0</v>
      </c>
      <c r="EP711" s="210">
        <f t="shared" si="2208"/>
        <v>0</v>
      </c>
      <c r="EQ711" s="210">
        <f t="shared" si="2208"/>
        <v>0</v>
      </c>
      <c r="ES711" s="210">
        <f t="shared" si="2128"/>
        <v>0</v>
      </c>
      <c r="ET711" s="210">
        <f t="shared" si="2129"/>
        <v>0</v>
      </c>
      <c r="EU711" s="210">
        <f t="shared" si="2130"/>
        <v>0</v>
      </c>
      <c r="EV711" s="210">
        <f t="shared" si="2131"/>
        <v>0</v>
      </c>
      <c r="EW711" s="210">
        <f t="shared" si="2132"/>
        <v>0</v>
      </c>
      <c r="EX711" s="210">
        <f t="shared" si="2133"/>
        <v>0</v>
      </c>
      <c r="EY711" s="210">
        <f t="shared" si="2134"/>
        <v>0</v>
      </c>
      <c r="EZ711" s="210">
        <f t="shared" si="2135"/>
        <v>0</v>
      </c>
      <c r="FA711" s="210">
        <f t="shared" si="2136"/>
        <v>0</v>
      </c>
      <c r="FB711" s="210">
        <f t="shared" si="2137"/>
        <v>0</v>
      </c>
      <c r="FC711" s="210">
        <f t="shared" si="2138"/>
        <v>0</v>
      </c>
      <c r="FD711" s="210">
        <f t="shared" si="2139"/>
        <v>0</v>
      </c>
      <c r="FE711" s="210">
        <f t="shared" si="2140"/>
        <v>0</v>
      </c>
      <c r="FF711" s="210">
        <f t="shared" si="2141"/>
        <v>0</v>
      </c>
      <c r="FG711" s="210">
        <f t="shared" si="2142"/>
        <v>0</v>
      </c>
      <c r="FI711" s="211">
        <f t="shared" si="2079"/>
        <v>0</v>
      </c>
      <c r="FJ711" s="211">
        <f t="shared" si="2080"/>
        <v>0</v>
      </c>
      <c r="FK711" s="211">
        <f t="shared" si="2081"/>
        <v>0</v>
      </c>
      <c r="FL711" s="211">
        <f t="shared" si="2082"/>
        <v>0</v>
      </c>
      <c r="FM711" s="211">
        <f t="shared" si="2083"/>
        <v>0</v>
      </c>
      <c r="FN711" s="211">
        <f t="shared" si="2084"/>
        <v>0</v>
      </c>
      <c r="FO711" s="211">
        <f t="shared" si="2085"/>
        <v>0</v>
      </c>
      <c r="FP711" s="211">
        <f t="shared" si="2086"/>
        <v>0</v>
      </c>
      <c r="FQ711" s="211">
        <f t="shared" si="2087"/>
        <v>0</v>
      </c>
      <c r="FR711" s="211">
        <f t="shared" si="2088"/>
        <v>0</v>
      </c>
      <c r="FS711" s="211">
        <f t="shared" si="2089"/>
        <v>0</v>
      </c>
      <c r="FT711" s="211">
        <f t="shared" si="2090"/>
        <v>0</v>
      </c>
      <c r="FU711" s="211">
        <f t="shared" si="2091"/>
        <v>0</v>
      </c>
      <c r="FV711" s="211">
        <f t="shared" si="2092"/>
        <v>0</v>
      </c>
      <c r="FW711" s="211">
        <f t="shared" si="2093"/>
        <v>0</v>
      </c>
      <c r="FX711" s="211">
        <f t="shared" si="2094"/>
        <v>0</v>
      </c>
      <c r="FY711" s="211">
        <f t="shared" si="2095"/>
        <v>0</v>
      </c>
      <c r="FZ711" s="211">
        <f t="shared" si="2096"/>
        <v>0</v>
      </c>
      <c r="GA711" s="211">
        <f t="shared" si="2097"/>
        <v>0</v>
      </c>
      <c r="GB711" s="211">
        <f t="shared" si="2098"/>
        <v>0</v>
      </c>
      <c r="GC711" s="211">
        <f t="shared" si="2099"/>
        <v>0</v>
      </c>
      <c r="GD711" s="211">
        <f t="shared" si="2100"/>
        <v>0</v>
      </c>
      <c r="GE711" s="211">
        <f t="shared" si="2101"/>
        <v>0</v>
      </c>
      <c r="GF711" s="211">
        <f t="shared" si="2102"/>
        <v>0</v>
      </c>
      <c r="GG711" s="211">
        <f t="shared" si="2103"/>
        <v>0</v>
      </c>
      <c r="GH711" s="211">
        <f t="shared" si="2104"/>
        <v>0</v>
      </c>
      <c r="GI711" s="211">
        <f t="shared" si="2105"/>
        <v>0</v>
      </c>
      <c r="GJ711" s="211">
        <f t="shared" si="2106"/>
        <v>0</v>
      </c>
      <c r="GK711" s="211">
        <f t="shared" si="2107"/>
        <v>0</v>
      </c>
      <c r="GL711" s="211">
        <f t="shared" si="2108"/>
        <v>0</v>
      </c>
    </row>
    <row r="712" spans="2:194" ht="45">
      <c r="C712" s="25" t="s">
        <v>457</v>
      </c>
      <c r="D712" s="220">
        <v>6733</v>
      </c>
      <c r="E712" s="223">
        <v>21</v>
      </c>
      <c r="F712" s="223"/>
      <c r="G712" s="224">
        <f t="shared" si="2146"/>
        <v>0</v>
      </c>
      <c r="H712" s="224">
        <f t="shared" si="2147"/>
        <v>0</v>
      </c>
      <c r="I712" s="222"/>
      <c r="J712" s="222"/>
      <c r="K712" s="222"/>
      <c r="L712" s="222"/>
      <c r="M712" s="222"/>
      <c r="N712" s="222"/>
      <c r="O712" s="222"/>
      <c r="P712" s="222"/>
      <c r="Q712" s="224">
        <f t="shared" si="2148"/>
        <v>0</v>
      </c>
      <c r="R712" s="222"/>
      <c r="S712" s="222"/>
      <c r="T712" s="222"/>
      <c r="U712" s="222"/>
      <c r="V712" s="224">
        <f t="shared" si="2149"/>
        <v>0</v>
      </c>
      <c r="W712" s="222"/>
      <c r="X712" s="222"/>
      <c r="Y712" s="222"/>
      <c r="Z712" s="222"/>
      <c r="AA712" s="224">
        <f t="shared" si="2150"/>
        <v>0</v>
      </c>
      <c r="AB712" s="222"/>
      <c r="AC712" s="222"/>
      <c r="AD712" s="222"/>
      <c r="AE712" s="222"/>
      <c r="AF712" s="224">
        <f t="shared" si="2151"/>
        <v>0</v>
      </c>
      <c r="AG712" s="222"/>
      <c r="AH712" s="222"/>
      <c r="AI712" s="222"/>
      <c r="AJ712" s="222"/>
      <c r="AK712" s="224">
        <f t="shared" si="2152"/>
        <v>0</v>
      </c>
      <c r="AL712" s="224">
        <f t="shared" si="2153"/>
        <v>0</v>
      </c>
      <c r="AM712" s="222"/>
      <c r="AN712" s="222"/>
      <c r="AO712" s="222"/>
      <c r="AP712" s="222"/>
      <c r="AQ712" s="222"/>
      <c r="AR712" s="222"/>
      <c r="AS712" s="222"/>
      <c r="AT712" s="222"/>
      <c r="AU712" s="224">
        <f t="shared" si="2154"/>
        <v>0</v>
      </c>
      <c r="AV712" s="222"/>
      <c r="AW712" s="222"/>
      <c r="AX712" s="222"/>
      <c r="AY712" s="222"/>
      <c r="AZ712" s="224">
        <f t="shared" si="2155"/>
        <v>0</v>
      </c>
      <c r="BA712" s="222"/>
      <c r="BB712" s="222"/>
      <c r="BC712" s="222"/>
      <c r="BD712" s="222"/>
      <c r="BE712" s="224">
        <f t="shared" si="2156"/>
        <v>0</v>
      </c>
      <c r="BF712" s="222"/>
      <c r="BG712" s="222"/>
      <c r="BH712" s="222"/>
      <c r="BI712" s="222"/>
      <c r="BJ712" s="224">
        <f t="shared" si="2157"/>
        <v>0</v>
      </c>
      <c r="BK712" s="222"/>
      <c r="BL712" s="222"/>
      <c r="BM712" s="222"/>
      <c r="BN712" s="222"/>
      <c r="BO712" s="224">
        <f t="shared" si="2158"/>
        <v>0</v>
      </c>
      <c r="BP712" s="222"/>
      <c r="BQ712" s="222"/>
      <c r="BR712" s="222"/>
      <c r="BS712" s="222"/>
      <c r="BT712" s="224">
        <f t="shared" si="2159"/>
        <v>0</v>
      </c>
      <c r="BU712" s="222">
        <f t="shared" si="2168"/>
        <v>0</v>
      </c>
      <c r="BV712" s="222">
        <f t="shared" si="2169"/>
        <v>0</v>
      </c>
      <c r="BW712" s="222">
        <f t="shared" si="2170"/>
        <v>0</v>
      </c>
      <c r="BX712" s="222">
        <f t="shared" si="2171"/>
        <v>0</v>
      </c>
      <c r="BY712" s="224">
        <f t="shared" si="2160"/>
        <v>0</v>
      </c>
      <c r="BZ712" s="222">
        <f t="shared" si="2172"/>
        <v>0</v>
      </c>
      <c r="CA712" s="222">
        <f t="shared" si="2173"/>
        <v>0</v>
      </c>
      <c r="CB712" s="222">
        <f t="shared" si="2174"/>
        <v>0</v>
      </c>
      <c r="CC712" s="222">
        <f t="shared" si="2175"/>
        <v>0</v>
      </c>
      <c r="CD712" s="224">
        <f t="shared" si="2161"/>
        <v>0</v>
      </c>
      <c r="CE712" s="222">
        <f t="shared" si="2176"/>
        <v>0</v>
      </c>
      <c r="CF712" s="222">
        <f t="shared" si="2177"/>
        <v>0</v>
      </c>
      <c r="CG712" s="222">
        <f t="shared" si="2178"/>
        <v>0</v>
      </c>
      <c r="CH712" s="222">
        <f t="shared" si="2179"/>
        <v>0</v>
      </c>
      <c r="CI712" s="224">
        <f t="shared" si="2162"/>
        <v>0</v>
      </c>
      <c r="CJ712" s="222">
        <f t="shared" si="2180"/>
        <v>0</v>
      </c>
      <c r="CK712" s="222">
        <f t="shared" si="2181"/>
        <v>0</v>
      </c>
      <c r="CL712" s="222">
        <f t="shared" si="2182"/>
        <v>0</v>
      </c>
      <c r="CM712" s="222">
        <f t="shared" si="2183"/>
        <v>0</v>
      </c>
      <c r="CN712" s="224">
        <f t="shared" si="2163"/>
        <v>0</v>
      </c>
      <c r="CO712" s="222">
        <f t="shared" si="2184"/>
        <v>0</v>
      </c>
      <c r="CP712" s="222">
        <f t="shared" si="2185"/>
        <v>0</v>
      </c>
      <c r="CQ712" s="222">
        <f t="shared" si="2186"/>
        <v>0</v>
      </c>
      <c r="CR712" s="222">
        <f t="shared" si="2187"/>
        <v>0</v>
      </c>
      <c r="CS712" s="209">
        <f t="shared" si="2143"/>
        <v>0</v>
      </c>
      <c r="CT712" s="205"/>
      <c r="CU712" s="210">
        <f t="shared" si="2188"/>
        <v>0</v>
      </c>
      <c r="CV712" s="210">
        <f t="shared" si="2188"/>
        <v>0</v>
      </c>
      <c r="CW712" s="210">
        <f t="shared" si="2114"/>
        <v>0</v>
      </c>
      <c r="CX712" s="210">
        <f t="shared" si="2115"/>
        <v>0</v>
      </c>
      <c r="CY712" s="210">
        <f t="shared" si="2116"/>
        <v>0</v>
      </c>
      <c r="CZ712" s="210">
        <f t="shared" si="2117"/>
        <v>0</v>
      </c>
      <c r="DA712" s="210">
        <f t="shared" si="2189"/>
        <v>0</v>
      </c>
      <c r="DB712" s="210">
        <f t="shared" si="2189"/>
        <v>0</v>
      </c>
      <c r="DC712" s="210">
        <f t="shared" si="2118"/>
        <v>0</v>
      </c>
      <c r="DD712" s="210">
        <f t="shared" si="2119"/>
        <v>0</v>
      </c>
      <c r="DE712" s="210">
        <f t="shared" si="2120"/>
        <v>0</v>
      </c>
      <c r="DF712" s="210">
        <f t="shared" si="2121"/>
        <v>0</v>
      </c>
      <c r="DG712" s="210">
        <f t="shared" si="2122"/>
        <v>0</v>
      </c>
      <c r="DH712" s="210">
        <f t="shared" si="2123"/>
        <v>0</v>
      </c>
      <c r="DI712" s="210">
        <f t="shared" si="2124"/>
        <v>0</v>
      </c>
      <c r="DJ712" s="210">
        <f t="shared" si="2125"/>
        <v>0</v>
      </c>
      <c r="DK712" s="210">
        <f t="shared" si="2126"/>
        <v>0</v>
      </c>
      <c r="DL712" s="210">
        <f t="shared" si="2127"/>
        <v>0</v>
      </c>
      <c r="DN712" s="210">
        <f t="shared" si="2211"/>
        <v>0</v>
      </c>
      <c r="DO712" s="210">
        <f t="shared" si="2209"/>
        <v>0</v>
      </c>
      <c r="DP712" s="210">
        <f t="shared" si="2209"/>
        <v>0</v>
      </c>
      <c r="DQ712" s="210">
        <f t="shared" si="2209"/>
        <v>0</v>
      </c>
      <c r="DR712" s="210">
        <f t="shared" si="2209"/>
        <v>0</v>
      </c>
      <c r="DS712" s="210">
        <f t="shared" si="2209"/>
        <v>0</v>
      </c>
      <c r="DT712" s="210">
        <f t="shared" si="2209"/>
        <v>0</v>
      </c>
      <c r="DU712" s="210">
        <f t="shared" si="2209"/>
        <v>0</v>
      </c>
      <c r="DV712" s="210">
        <f t="shared" si="2209"/>
        <v>0</v>
      </c>
      <c r="DW712" s="210">
        <f t="shared" si="2209"/>
        <v>0</v>
      </c>
      <c r="DX712" s="210">
        <f t="shared" si="2209"/>
        <v>0</v>
      </c>
      <c r="DY712" s="210">
        <f t="shared" si="2209"/>
        <v>0</v>
      </c>
      <c r="DZ712" s="210">
        <f t="shared" si="2209"/>
        <v>0</v>
      </c>
      <c r="EA712" s="210">
        <f t="shared" si="2209"/>
        <v>0</v>
      </c>
      <c r="EB712" s="210">
        <f t="shared" si="2209"/>
        <v>0</v>
      </c>
      <c r="EC712" s="210">
        <f t="shared" si="2209"/>
        <v>0</v>
      </c>
      <c r="ED712" s="210">
        <f t="shared" si="2210"/>
        <v>0</v>
      </c>
      <c r="EE712" s="210">
        <f t="shared" si="2192"/>
        <v>0</v>
      </c>
      <c r="EF712" s="210">
        <f t="shared" si="2193"/>
        <v>0</v>
      </c>
      <c r="EG712" s="210">
        <f t="shared" si="2191"/>
        <v>0</v>
      </c>
      <c r="EH712" s="210">
        <f t="shared" si="2190"/>
        <v>0</v>
      </c>
      <c r="EI712" s="210">
        <f t="shared" si="2190"/>
        <v>0</v>
      </c>
      <c r="EJ712" s="210">
        <f t="shared" si="2190"/>
        <v>0</v>
      </c>
      <c r="EK712" s="210">
        <f t="shared" si="2190"/>
        <v>0</v>
      </c>
      <c r="EL712" s="210">
        <f t="shared" si="2190"/>
        <v>0</v>
      </c>
      <c r="EM712" s="210">
        <f t="shared" si="2190"/>
        <v>0</v>
      </c>
      <c r="EN712" s="210">
        <f t="shared" si="2208"/>
        <v>0</v>
      </c>
      <c r="EO712" s="210">
        <f t="shared" si="2208"/>
        <v>0</v>
      </c>
      <c r="EP712" s="210">
        <f t="shared" si="2208"/>
        <v>0</v>
      </c>
      <c r="EQ712" s="210">
        <f t="shared" si="2208"/>
        <v>0</v>
      </c>
      <c r="ES712" s="210">
        <f t="shared" si="2128"/>
        <v>0</v>
      </c>
      <c r="ET712" s="210">
        <f t="shared" si="2129"/>
        <v>0</v>
      </c>
      <c r="EU712" s="210">
        <f t="shared" si="2130"/>
        <v>0</v>
      </c>
      <c r="EV712" s="210">
        <f t="shared" si="2131"/>
        <v>0</v>
      </c>
      <c r="EW712" s="210">
        <f t="shared" si="2132"/>
        <v>0</v>
      </c>
      <c r="EX712" s="210">
        <f t="shared" si="2133"/>
        <v>0</v>
      </c>
      <c r="EY712" s="210">
        <f t="shared" si="2134"/>
        <v>0</v>
      </c>
      <c r="EZ712" s="210">
        <f t="shared" si="2135"/>
        <v>0</v>
      </c>
      <c r="FA712" s="210">
        <f t="shared" si="2136"/>
        <v>0</v>
      </c>
      <c r="FB712" s="210">
        <f t="shared" si="2137"/>
        <v>0</v>
      </c>
      <c r="FC712" s="210">
        <f t="shared" si="2138"/>
        <v>0</v>
      </c>
      <c r="FD712" s="210">
        <f t="shared" si="2139"/>
        <v>0</v>
      </c>
      <c r="FE712" s="210">
        <f t="shared" si="2140"/>
        <v>0</v>
      </c>
      <c r="FF712" s="210">
        <f t="shared" si="2141"/>
        <v>0</v>
      </c>
      <c r="FG712" s="210">
        <f t="shared" si="2142"/>
        <v>0</v>
      </c>
      <c r="FI712" s="211">
        <f t="shared" si="2079"/>
        <v>0</v>
      </c>
      <c r="FJ712" s="211">
        <f t="shared" si="2080"/>
        <v>0</v>
      </c>
      <c r="FK712" s="211">
        <f t="shared" si="2081"/>
        <v>0</v>
      </c>
      <c r="FL712" s="211">
        <f t="shared" si="2082"/>
        <v>0</v>
      </c>
      <c r="FM712" s="211">
        <f t="shared" si="2083"/>
        <v>0</v>
      </c>
      <c r="FN712" s="211">
        <f t="shared" si="2084"/>
        <v>0</v>
      </c>
      <c r="FO712" s="211">
        <f t="shared" si="2085"/>
        <v>0</v>
      </c>
      <c r="FP712" s="211">
        <f t="shared" si="2086"/>
        <v>0</v>
      </c>
      <c r="FQ712" s="211">
        <f t="shared" si="2087"/>
        <v>0</v>
      </c>
      <c r="FR712" s="211">
        <f t="shared" si="2088"/>
        <v>0</v>
      </c>
      <c r="FS712" s="211">
        <f t="shared" si="2089"/>
        <v>0</v>
      </c>
      <c r="FT712" s="211">
        <f t="shared" si="2090"/>
        <v>0</v>
      </c>
      <c r="FU712" s="211">
        <f t="shared" si="2091"/>
        <v>0</v>
      </c>
      <c r="FV712" s="211">
        <f t="shared" si="2092"/>
        <v>0</v>
      </c>
      <c r="FW712" s="211">
        <f t="shared" si="2093"/>
        <v>0</v>
      </c>
      <c r="FX712" s="211">
        <f t="shared" si="2094"/>
        <v>0</v>
      </c>
      <c r="FY712" s="211">
        <f t="shared" si="2095"/>
        <v>0</v>
      </c>
      <c r="FZ712" s="211">
        <f t="shared" si="2096"/>
        <v>0</v>
      </c>
      <c r="GA712" s="211">
        <f t="shared" si="2097"/>
        <v>0</v>
      </c>
      <c r="GB712" s="211">
        <f t="shared" si="2098"/>
        <v>0</v>
      </c>
      <c r="GC712" s="211">
        <f t="shared" si="2099"/>
        <v>0</v>
      </c>
      <c r="GD712" s="211">
        <f t="shared" si="2100"/>
        <v>0</v>
      </c>
      <c r="GE712" s="211">
        <f t="shared" si="2101"/>
        <v>0</v>
      </c>
      <c r="GF712" s="211">
        <f t="shared" si="2102"/>
        <v>0</v>
      </c>
      <c r="GG712" s="211">
        <f t="shared" si="2103"/>
        <v>0</v>
      </c>
      <c r="GH712" s="211">
        <f t="shared" si="2104"/>
        <v>0</v>
      </c>
      <c r="GI712" s="211">
        <f t="shared" si="2105"/>
        <v>0</v>
      </c>
      <c r="GJ712" s="211">
        <f t="shared" si="2106"/>
        <v>0</v>
      </c>
      <c r="GK712" s="211">
        <f t="shared" si="2107"/>
        <v>0</v>
      </c>
      <c r="GL712" s="211">
        <f t="shared" si="2108"/>
        <v>0</v>
      </c>
    </row>
    <row r="713" spans="2:194" ht="30">
      <c r="C713" s="25" t="s">
        <v>458</v>
      </c>
      <c r="D713" s="220">
        <v>6734</v>
      </c>
      <c r="E713" s="223">
        <v>23</v>
      </c>
      <c r="F713" s="223"/>
      <c r="G713" s="224">
        <f t="shared" si="2146"/>
        <v>0</v>
      </c>
      <c r="H713" s="224">
        <f t="shared" si="2147"/>
        <v>0</v>
      </c>
      <c r="I713" s="222"/>
      <c r="J713" s="222"/>
      <c r="K713" s="222"/>
      <c r="L713" s="222"/>
      <c r="M713" s="222"/>
      <c r="N713" s="222"/>
      <c r="O713" s="222"/>
      <c r="P713" s="222"/>
      <c r="Q713" s="224">
        <f t="shared" si="2148"/>
        <v>0</v>
      </c>
      <c r="R713" s="222"/>
      <c r="S713" s="222"/>
      <c r="T713" s="222"/>
      <c r="U713" s="222"/>
      <c r="V713" s="224">
        <f t="shared" si="2149"/>
        <v>0</v>
      </c>
      <c r="W713" s="222"/>
      <c r="X713" s="222"/>
      <c r="Y713" s="222"/>
      <c r="Z713" s="222"/>
      <c r="AA713" s="224">
        <f t="shared" si="2150"/>
        <v>0</v>
      </c>
      <c r="AB713" s="222"/>
      <c r="AC713" s="222"/>
      <c r="AD713" s="222"/>
      <c r="AE713" s="222"/>
      <c r="AF713" s="224">
        <f t="shared" si="2151"/>
        <v>0</v>
      </c>
      <c r="AG713" s="222"/>
      <c r="AH713" s="222"/>
      <c r="AI713" s="222"/>
      <c r="AJ713" s="222"/>
      <c r="AK713" s="224">
        <f t="shared" si="2152"/>
        <v>0</v>
      </c>
      <c r="AL713" s="224">
        <f t="shared" si="2153"/>
        <v>0</v>
      </c>
      <c r="AM713" s="222"/>
      <c r="AN713" s="222"/>
      <c r="AO713" s="222"/>
      <c r="AP713" s="222"/>
      <c r="AQ713" s="222"/>
      <c r="AR713" s="222"/>
      <c r="AS713" s="222"/>
      <c r="AT713" s="222"/>
      <c r="AU713" s="224">
        <f t="shared" si="2154"/>
        <v>0</v>
      </c>
      <c r="AV713" s="222"/>
      <c r="AW713" s="222"/>
      <c r="AX713" s="222"/>
      <c r="AY713" s="222"/>
      <c r="AZ713" s="224">
        <f t="shared" si="2155"/>
        <v>0</v>
      </c>
      <c r="BA713" s="222"/>
      <c r="BB713" s="222"/>
      <c r="BC713" s="222"/>
      <c r="BD713" s="222"/>
      <c r="BE713" s="224">
        <f t="shared" si="2156"/>
        <v>0</v>
      </c>
      <c r="BF713" s="222"/>
      <c r="BG713" s="222"/>
      <c r="BH713" s="222"/>
      <c r="BI713" s="222"/>
      <c r="BJ713" s="224">
        <f t="shared" si="2157"/>
        <v>0</v>
      </c>
      <c r="BK713" s="222"/>
      <c r="BL713" s="222"/>
      <c r="BM713" s="222"/>
      <c r="BN713" s="222"/>
      <c r="BO713" s="224">
        <f t="shared" si="2158"/>
        <v>0</v>
      </c>
      <c r="BP713" s="222"/>
      <c r="BQ713" s="222"/>
      <c r="BR713" s="222"/>
      <c r="BS713" s="222"/>
      <c r="BT713" s="224">
        <f t="shared" si="2159"/>
        <v>0</v>
      </c>
      <c r="BU713" s="222">
        <f t="shared" si="2168"/>
        <v>0</v>
      </c>
      <c r="BV713" s="222">
        <f t="shared" si="2169"/>
        <v>0</v>
      </c>
      <c r="BW713" s="222">
        <f t="shared" si="2170"/>
        <v>0</v>
      </c>
      <c r="BX713" s="222">
        <f t="shared" si="2171"/>
        <v>0</v>
      </c>
      <c r="BY713" s="224">
        <f t="shared" si="2160"/>
        <v>0</v>
      </c>
      <c r="BZ713" s="222">
        <f t="shared" si="2172"/>
        <v>0</v>
      </c>
      <c r="CA713" s="222">
        <f t="shared" si="2173"/>
        <v>0</v>
      </c>
      <c r="CB713" s="222">
        <f t="shared" si="2174"/>
        <v>0</v>
      </c>
      <c r="CC713" s="222">
        <f t="shared" si="2175"/>
        <v>0</v>
      </c>
      <c r="CD713" s="224">
        <f t="shared" si="2161"/>
        <v>0</v>
      </c>
      <c r="CE713" s="222">
        <f t="shared" si="2176"/>
        <v>0</v>
      </c>
      <c r="CF713" s="222">
        <f t="shared" si="2177"/>
        <v>0</v>
      </c>
      <c r="CG713" s="222">
        <f t="shared" si="2178"/>
        <v>0</v>
      </c>
      <c r="CH713" s="222">
        <f t="shared" si="2179"/>
        <v>0</v>
      </c>
      <c r="CI713" s="224">
        <f t="shared" si="2162"/>
        <v>0</v>
      </c>
      <c r="CJ713" s="222">
        <f t="shared" si="2180"/>
        <v>0</v>
      </c>
      <c r="CK713" s="222">
        <f t="shared" si="2181"/>
        <v>0</v>
      </c>
      <c r="CL713" s="222">
        <f t="shared" si="2182"/>
        <v>0</v>
      </c>
      <c r="CM713" s="222">
        <f t="shared" si="2183"/>
        <v>0</v>
      </c>
      <c r="CN713" s="224">
        <f t="shared" si="2163"/>
        <v>0</v>
      </c>
      <c r="CO713" s="222">
        <f t="shared" si="2184"/>
        <v>0</v>
      </c>
      <c r="CP713" s="222">
        <f t="shared" si="2185"/>
        <v>0</v>
      </c>
      <c r="CQ713" s="222">
        <f t="shared" si="2186"/>
        <v>0</v>
      </c>
      <c r="CR713" s="222">
        <f t="shared" si="2187"/>
        <v>0</v>
      </c>
      <c r="CS713" s="209">
        <f t="shared" si="2143"/>
        <v>0</v>
      </c>
      <c r="CT713" s="205"/>
      <c r="CU713" s="210">
        <f t="shared" si="2188"/>
        <v>0</v>
      </c>
      <c r="CV713" s="210">
        <f t="shared" si="2188"/>
        <v>0</v>
      </c>
      <c r="CW713" s="210">
        <f t="shared" si="2114"/>
        <v>0</v>
      </c>
      <c r="CX713" s="210">
        <f t="shared" si="2115"/>
        <v>0</v>
      </c>
      <c r="CY713" s="210">
        <f t="shared" si="2116"/>
        <v>0</v>
      </c>
      <c r="CZ713" s="210">
        <f t="shared" si="2117"/>
        <v>0</v>
      </c>
      <c r="DA713" s="210">
        <f t="shared" si="2189"/>
        <v>0</v>
      </c>
      <c r="DB713" s="210">
        <f t="shared" si="2189"/>
        <v>0</v>
      </c>
      <c r="DC713" s="210">
        <f t="shared" si="2118"/>
        <v>0</v>
      </c>
      <c r="DD713" s="210">
        <f t="shared" si="2119"/>
        <v>0</v>
      </c>
      <c r="DE713" s="210">
        <f t="shared" si="2120"/>
        <v>0</v>
      </c>
      <c r="DF713" s="210">
        <f t="shared" si="2121"/>
        <v>0</v>
      </c>
      <c r="DG713" s="210">
        <f t="shared" si="2122"/>
        <v>0</v>
      </c>
      <c r="DH713" s="210">
        <f t="shared" si="2123"/>
        <v>0</v>
      </c>
      <c r="DI713" s="210">
        <f t="shared" si="2124"/>
        <v>0</v>
      </c>
      <c r="DJ713" s="210">
        <f t="shared" si="2125"/>
        <v>0</v>
      </c>
      <c r="DK713" s="210">
        <f t="shared" si="2126"/>
        <v>0</v>
      </c>
      <c r="DL713" s="210">
        <f t="shared" si="2127"/>
        <v>0</v>
      </c>
      <c r="DN713" s="210">
        <f t="shared" si="2211"/>
        <v>0</v>
      </c>
      <c r="DO713" s="210">
        <f t="shared" si="2209"/>
        <v>0</v>
      </c>
      <c r="DP713" s="210">
        <f t="shared" si="2209"/>
        <v>0</v>
      </c>
      <c r="DQ713" s="210">
        <f t="shared" si="2209"/>
        <v>0</v>
      </c>
      <c r="DR713" s="210">
        <f t="shared" si="2209"/>
        <v>0</v>
      </c>
      <c r="DS713" s="210">
        <f t="shared" si="2209"/>
        <v>0</v>
      </c>
      <c r="DT713" s="210">
        <f t="shared" si="2209"/>
        <v>0</v>
      </c>
      <c r="DU713" s="210">
        <f t="shared" si="2209"/>
        <v>0</v>
      </c>
      <c r="DV713" s="210">
        <f t="shared" si="2209"/>
        <v>0</v>
      </c>
      <c r="DW713" s="210">
        <f t="shared" si="2209"/>
        <v>0</v>
      </c>
      <c r="DX713" s="210">
        <f t="shared" si="2209"/>
        <v>0</v>
      </c>
      <c r="DY713" s="210">
        <f t="shared" si="2209"/>
        <v>0</v>
      </c>
      <c r="DZ713" s="210">
        <f t="shared" si="2209"/>
        <v>0</v>
      </c>
      <c r="EA713" s="210">
        <f t="shared" si="2209"/>
        <v>0</v>
      </c>
      <c r="EB713" s="210">
        <f t="shared" si="2209"/>
        <v>0</v>
      </c>
      <c r="EC713" s="210">
        <f t="shared" si="2209"/>
        <v>0</v>
      </c>
      <c r="ED713" s="210">
        <f t="shared" si="2210"/>
        <v>0</v>
      </c>
      <c r="EE713" s="210">
        <f t="shared" si="2192"/>
        <v>0</v>
      </c>
      <c r="EF713" s="210">
        <f t="shared" si="2193"/>
        <v>0</v>
      </c>
      <c r="EG713" s="210">
        <f t="shared" si="2191"/>
        <v>0</v>
      </c>
      <c r="EH713" s="210">
        <f t="shared" si="2190"/>
        <v>0</v>
      </c>
      <c r="EI713" s="210">
        <f t="shared" si="2190"/>
        <v>0</v>
      </c>
      <c r="EJ713" s="210">
        <f t="shared" si="2190"/>
        <v>0</v>
      </c>
      <c r="EK713" s="210">
        <f t="shared" si="2190"/>
        <v>0</v>
      </c>
      <c r="EL713" s="210">
        <f t="shared" si="2190"/>
        <v>0</v>
      </c>
      <c r="EM713" s="210">
        <f t="shared" si="2190"/>
        <v>0</v>
      </c>
      <c r="EN713" s="210">
        <f t="shared" si="2208"/>
        <v>0</v>
      </c>
      <c r="EO713" s="210">
        <f t="shared" si="2208"/>
        <v>0</v>
      </c>
      <c r="EP713" s="210">
        <f t="shared" si="2208"/>
        <v>0</v>
      </c>
      <c r="EQ713" s="210">
        <f t="shared" si="2208"/>
        <v>0</v>
      </c>
      <c r="ES713" s="210">
        <f t="shared" si="2128"/>
        <v>0</v>
      </c>
      <c r="ET713" s="210">
        <f t="shared" si="2129"/>
        <v>0</v>
      </c>
      <c r="EU713" s="210">
        <f t="shared" si="2130"/>
        <v>0</v>
      </c>
      <c r="EV713" s="210">
        <f t="shared" si="2131"/>
        <v>0</v>
      </c>
      <c r="EW713" s="210">
        <f t="shared" si="2132"/>
        <v>0</v>
      </c>
      <c r="EX713" s="210">
        <f t="shared" si="2133"/>
        <v>0</v>
      </c>
      <c r="EY713" s="210">
        <f t="shared" si="2134"/>
        <v>0</v>
      </c>
      <c r="EZ713" s="210">
        <f t="shared" si="2135"/>
        <v>0</v>
      </c>
      <c r="FA713" s="210">
        <f t="shared" si="2136"/>
        <v>0</v>
      </c>
      <c r="FB713" s="210">
        <f t="shared" si="2137"/>
        <v>0</v>
      </c>
      <c r="FC713" s="210">
        <f t="shared" si="2138"/>
        <v>0</v>
      </c>
      <c r="FD713" s="210">
        <f t="shared" si="2139"/>
        <v>0</v>
      </c>
      <c r="FE713" s="210">
        <f t="shared" si="2140"/>
        <v>0</v>
      </c>
      <c r="FF713" s="210">
        <f t="shared" si="2141"/>
        <v>0</v>
      </c>
      <c r="FG713" s="210">
        <f t="shared" si="2142"/>
        <v>0</v>
      </c>
      <c r="FI713" s="211">
        <f t="shared" si="2079"/>
        <v>0</v>
      </c>
      <c r="FJ713" s="211">
        <f t="shared" si="2080"/>
        <v>0</v>
      </c>
      <c r="FK713" s="211">
        <f t="shared" si="2081"/>
        <v>0</v>
      </c>
      <c r="FL713" s="211">
        <f t="shared" si="2082"/>
        <v>0</v>
      </c>
      <c r="FM713" s="211">
        <f t="shared" si="2083"/>
        <v>0</v>
      </c>
      <c r="FN713" s="211">
        <f t="shared" si="2084"/>
        <v>0</v>
      </c>
      <c r="FO713" s="211">
        <f t="shared" si="2085"/>
        <v>0</v>
      </c>
      <c r="FP713" s="211">
        <f t="shared" si="2086"/>
        <v>0</v>
      </c>
      <c r="FQ713" s="211">
        <f t="shared" si="2087"/>
        <v>0</v>
      </c>
      <c r="FR713" s="211">
        <f t="shared" si="2088"/>
        <v>0</v>
      </c>
      <c r="FS713" s="211">
        <f t="shared" si="2089"/>
        <v>0</v>
      </c>
      <c r="FT713" s="211">
        <f t="shared" si="2090"/>
        <v>0</v>
      </c>
      <c r="FU713" s="211">
        <f t="shared" si="2091"/>
        <v>0</v>
      </c>
      <c r="FV713" s="211">
        <f t="shared" si="2092"/>
        <v>0</v>
      </c>
      <c r="FW713" s="211">
        <f t="shared" si="2093"/>
        <v>0</v>
      </c>
      <c r="FX713" s="211">
        <f t="shared" si="2094"/>
        <v>0</v>
      </c>
      <c r="FY713" s="211">
        <f t="shared" si="2095"/>
        <v>0</v>
      </c>
      <c r="FZ713" s="211">
        <f t="shared" si="2096"/>
        <v>0</v>
      </c>
      <c r="GA713" s="211">
        <f t="shared" si="2097"/>
        <v>0</v>
      </c>
      <c r="GB713" s="211">
        <f t="shared" si="2098"/>
        <v>0</v>
      </c>
      <c r="GC713" s="211">
        <f t="shared" si="2099"/>
        <v>0</v>
      </c>
      <c r="GD713" s="211">
        <f t="shared" si="2100"/>
        <v>0</v>
      </c>
      <c r="GE713" s="211">
        <f t="shared" si="2101"/>
        <v>0</v>
      </c>
      <c r="GF713" s="211">
        <f t="shared" si="2102"/>
        <v>0</v>
      </c>
      <c r="GG713" s="211">
        <f t="shared" si="2103"/>
        <v>0</v>
      </c>
      <c r="GH713" s="211">
        <f t="shared" si="2104"/>
        <v>0</v>
      </c>
      <c r="GI713" s="211">
        <f t="shared" si="2105"/>
        <v>0</v>
      </c>
      <c r="GJ713" s="211">
        <f t="shared" si="2106"/>
        <v>0</v>
      </c>
      <c r="GK713" s="211">
        <f t="shared" si="2107"/>
        <v>0</v>
      </c>
      <c r="GL713" s="211">
        <f t="shared" si="2108"/>
        <v>0</v>
      </c>
    </row>
    <row r="714" spans="2:194">
      <c r="C714" s="53" t="s">
        <v>459</v>
      </c>
      <c r="D714" s="220">
        <v>6735</v>
      </c>
      <c r="E714" s="223">
        <v>12</v>
      </c>
      <c r="F714" s="223"/>
      <c r="G714" s="224">
        <f t="shared" si="2146"/>
        <v>0</v>
      </c>
      <c r="H714" s="224">
        <f t="shared" si="2147"/>
        <v>0</v>
      </c>
      <c r="I714" s="222"/>
      <c r="J714" s="222"/>
      <c r="K714" s="222"/>
      <c r="L714" s="222"/>
      <c r="M714" s="222"/>
      <c r="N714" s="222"/>
      <c r="O714" s="222"/>
      <c r="P714" s="222"/>
      <c r="Q714" s="224">
        <f t="shared" si="2148"/>
        <v>0</v>
      </c>
      <c r="R714" s="222"/>
      <c r="S714" s="222"/>
      <c r="T714" s="222"/>
      <c r="U714" s="222"/>
      <c r="V714" s="224">
        <f t="shared" si="2149"/>
        <v>0</v>
      </c>
      <c r="W714" s="222"/>
      <c r="X714" s="222"/>
      <c r="Y714" s="222"/>
      <c r="Z714" s="222"/>
      <c r="AA714" s="224">
        <f t="shared" si="2150"/>
        <v>0</v>
      </c>
      <c r="AB714" s="222"/>
      <c r="AC714" s="222"/>
      <c r="AD714" s="222"/>
      <c r="AE714" s="222"/>
      <c r="AF714" s="224">
        <f t="shared" si="2151"/>
        <v>0</v>
      </c>
      <c r="AG714" s="222"/>
      <c r="AH714" s="222"/>
      <c r="AI714" s="222"/>
      <c r="AJ714" s="222"/>
      <c r="AK714" s="224">
        <f t="shared" si="2152"/>
        <v>0</v>
      </c>
      <c r="AL714" s="224">
        <f t="shared" si="2153"/>
        <v>0</v>
      </c>
      <c r="AM714" s="222"/>
      <c r="AN714" s="222"/>
      <c r="AO714" s="222"/>
      <c r="AP714" s="222"/>
      <c r="AQ714" s="222"/>
      <c r="AR714" s="222"/>
      <c r="AS714" s="222"/>
      <c r="AT714" s="222"/>
      <c r="AU714" s="224">
        <f t="shared" si="2154"/>
        <v>0</v>
      </c>
      <c r="AV714" s="222"/>
      <c r="AW714" s="222"/>
      <c r="AX714" s="222"/>
      <c r="AY714" s="222"/>
      <c r="AZ714" s="224">
        <f t="shared" si="2155"/>
        <v>0</v>
      </c>
      <c r="BA714" s="222"/>
      <c r="BB714" s="222"/>
      <c r="BC714" s="222"/>
      <c r="BD714" s="222"/>
      <c r="BE714" s="224">
        <f t="shared" si="2156"/>
        <v>0</v>
      </c>
      <c r="BF714" s="222"/>
      <c r="BG714" s="222"/>
      <c r="BH714" s="222"/>
      <c r="BI714" s="222"/>
      <c r="BJ714" s="224">
        <f t="shared" si="2157"/>
        <v>0</v>
      </c>
      <c r="BK714" s="222"/>
      <c r="BL714" s="222"/>
      <c r="BM714" s="222"/>
      <c r="BN714" s="222"/>
      <c r="BO714" s="224">
        <f t="shared" si="2158"/>
        <v>0</v>
      </c>
      <c r="BP714" s="222"/>
      <c r="BQ714" s="222"/>
      <c r="BR714" s="222"/>
      <c r="BS714" s="222"/>
      <c r="BT714" s="224">
        <f t="shared" si="2159"/>
        <v>0</v>
      </c>
      <c r="BU714" s="222">
        <f t="shared" si="2168"/>
        <v>0</v>
      </c>
      <c r="BV714" s="222">
        <f t="shared" si="2169"/>
        <v>0</v>
      </c>
      <c r="BW714" s="222">
        <f t="shared" si="2170"/>
        <v>0</v>
      </c>
      <c r="BX714" s="222">
        <f t="shared" si="2171"/>
        <v>0</v>
      </c>
      <c r="BY714" s="224">
        <f t="shared" si="2160"/>
        <v>0</v>
      </c>
      <c r="BZ714" s="222">
        <f t="shared" si="2172"/>
        <v>0</v>
      </c>
      <c r="CA714" s="222">
        <f t="shared" si="2173"/>
        <v>0</v>
      </c>
      <c r="CB714" s="222">
        <f t="shared" si="2174"/>
        <v>0</v>
      </c>
      <c r="CC714" s="222">
        <f t="shared" si="2175"/>
        <v>0</v>
      </c>
      <c r="CD714" s="224">
        <f t="shared" si="2161"/>
        <v>0</v>
      </c>
      <c r="CE714" s="222">
        <f t="shared" si="2176"/>
        <v>0</v>
      </c>
      <c r="CF714" s="222">
        <f t="shared" si="2177"/>
        <v>0</v>
      </c>
      <c r="CG714" s="222">
        <f t="shared" si="2178"/>
        <v>0</v>
      </c>
      <c r="CH714" s="222">
        <f t="shared" si="2179"/>
        <v>0</v>
      </c>
      <c r="CI714" s="224">
        <f t="shared" si="2162"/>
        <v>0</v>
      </c>
      <c r="CJ714" s="222">
        <f t="shared" si="2180"/>
        <v>0</v>
      </c>
      <c r="CK714" s="222">
        <f t="shared" si="2181"/>
        <v>0</v>
      </c>
      <c r="CL714" s="222">
        <f t="shared" si="2182"/>
        <v>0</v>
      </c>
      <c r="CM714" s="222">
        <f t="shared" si="2183"/>
        <v>0</v>
      </c>
      <c r="CN714" s="224">
        <f t="shared" si="2163"/>
        <v>0</v>
      </c>
      <c r="CO714" s="222">
        <f t="shared" si="2184"/>
        <v>0</v>
      </c>
      <c r="CP714" s="222">
        <f t="shared" si="2185"/>
        <v>0</v>
      </c>
      <c r="CQ714" s="222">
        <f t="shared" si="2186"/>
        <v>0</v>
      </c>
      <c r="CR714" s="222">
        <f t="shared" si="2187"/>
        <v>0</v>
      </c>
      <c r="CS714" s="209">
        <f t="shared" si="2143"/>
        <v>0</v>
      </c>
      <c r="CT714" s="205"/>
      <c r="CU714" s="210">
        <f t="shared" si="2188"/>
        <v>0</v>
      </c>
      <c r="CV714" s="210">
        <f t="shared" si="2188"/>
        <v>0</v>
      </c>
      <c r="CW714" s="210">
        <f t="shared" si="2114"/>
        <v>0</v>
      </c>
      <c r="CX714" s="210">
        <f t="shared" si="2115"/>
        <v>0</v>
      </c>
      <c r="CY714" s="210">
        <f t="shared" si="2116"/>
        <v>0</v>
      </c>
      <c r="CZ714" s="210">
        <f t="shared" si="2117"/>
        <v>0</v>
      </c>
      <c r="DA714" s="210">
        <f t="shared" si="2189"/>
        <v>0</v>
      </c>
      <c r="DB714" s="210">
        <f t="shared" si="2189"/>
        <v>0</v>
      </c>
      <c r="DC714" s="210">
        <f t="shared" si="2118"/>
        <v>0</v>
      </c>
      <c r="DD714" s="210">
        <f t="shared" si="2119"/>
        <v>0</v>
      </c>
      <c r="DE714" s="210">
        <f t="shared" si="2120"/>
        <v>0</v>
      </c>
      <c r="DF714" s="210">
        <f t="shared" si="2121"/>
        <v>0</v>
      </c>
      <c r="DG714" s="210">
        <f t="shared" si="2122"/>
        <v>0</v>
      </c>
      <c r="DH714" s="210">
        <f t="shared" si="2123"/>
        <v>0</v>
      </c>
      <c r="DI714" s="210">
        <f t="shared" si="2124"/>
        <v>0</v>
      </c>
      <c r="DJ714" s="210">
        <f t="shared" si="2125"/>
        <v>0</v>
      </c>
      <c r="DK714" s="210">
        <f t="shared" si="2126"/>
        <v>0</v>
      </c>
      <c r="DL714" s="210">
        <f t="shared" si="2127"/>
        <v>0</v>
      </c>
      <c r="DN714" s="210">
        <f t="shared" si="2211"/>
        <v>0</v>
      </c>
      <c r="DO714" s="210">
        <f t="shared" si="2209"/>
        <v>0</v>
      </c>
      <c r="DP714" s="210">
        <f t="shared" si="2209"/>
        <v>0</v>
      </c>
      <c r="DQ714" s="210">
        <f t="shared" si="2209"/>
        <v>0</v>
      </c>
      <c r="DR714" s="210">
        <f t="shared" si="2209"/>
        <v>0</v>
      </c>
      <c r="DS714" s="210">
        <f t="shared" si="2209"/>
        <v>0</v>
      </c>
      <c r="DT714" s="210">
        <f t="shared" si="2209"/>
        <v>0</v>
      </c>
      <c r="DU714" s="210">
        <f t="shared" si="2209"/>
        <v>0</v>
      </c>
      <c r="DV714" s="210">
        <f t="shared" si="2209"/>
        <v>0</v>
      </c>
      <c r="DW714" s="210">
        <f t="shared" si="2209"/>
        <v>0</v>
      </c>
      <c r="DX714" s="210">
        <f t="shared" si="2209"/>
        <v>0</v>
      </c>
      <c r="DY714" s="210">
        <f t="shared" si="2209"/>
        <v>0</v>
      </c>
      <c r="DZ714" s="210">
        <f t="shared" si="2209"/>
        <v>0</v>
      </c>
      <c r="EA714" s="210">
        <f t="shared" si="2209"/>
        <v>0</v>
      </c>
      <c r="EB714" s="210">
        <f t="shared" si="2209"/>
        <v>0</v>
      </c>
      <c r="EC714" s="210">
        <f t="shared" si="2209"/>
        <v>0</v>
      </c>
      <c r="ED714" s="210">
        <f t="shared" si="2210"/>
        <v>0</v>
      </c>
      <c r="EE714" s="210">
        <f t="shared" si="2192"/>
        <v>0</v>
      </c>
      <c r="EF714" s="210">
        <f t="shared" si="2193"/>
        <v>0</v>
      </c>
      <c r="EG714" s="210">
        <f t="shared" si="2191"/>
        <v>0</v>
      </c>
      <c r="EH714" s="210">
        <f t="shared" si="2190"/>
        <v>0</v>
      </c>
      <c r="EI714" s="210">
        <f t="shared" si="2190"/>
        <v>0</v>
      </c>
      <c r="EJ714" s="210">
        <f t="shared" si="2190"/>
        <v>0</v>
      </c>
      <c r="EK714" s="210">
        <f t="shared" si="2190"/>
        <v>0</v>
      </c>
      <c r="EL714" s="210">
        <f t="shared" si="2190"/>
        <v>0</v>
      </c>
      <c r="EM714" s="210">
        <f t="shared" si="2190"/>
        <v>0</v>
      </c>
      <c r="EN714" s="210">
        <f t="shared" si="2208"/>
        <v>0</v>
      </c>
      <c r="EO714" s="210">
        <f t="shared" si="2208"/>
        <v>0</v>
      </c>
      <c r="EP714" s="210">
        <f t="shared" si="2208"/>
        <v>0</v>
      </c>
      <c r="EQ714" s="210">
        <f t="shared" si="2208"/>
        <v>0</v>
      </c>
      <c r="ES714" s="210">
        <f t="shared" si="2128"/>
        <v>0</v>
      </c>
      <c r="ET714" s="210">
        <f t="shared" si="2129"/>
        <v>0</v>
      </c>
      <c r="EU714" s="210">
        <f t="shared" si="2130"/>
        <v>0</v>
      </c>
      <c r="EV714" s="210">
        <f t="shared" si="2131"/>
        <v>0</v>
      </c>
      <c r="EW714" s="210">
        <f t="shared" si="2132"/>
        <v>0</v>
      </c>
      <c r="EX714" s="210">
        <f t="shared" si="2133"/>
        <v>0</v>
      </c>
      <c r="EY714" s="210">
        <f t="shared" si="2134"/>
        <v>0</v>
      </c>
      <c r="EZ714" s="210">
        <f t="shared" si="2135"/>
        <v>0</v>
      </c>
      <c r="FA714" s="210">
        <f t="shared" si="2136"/>
        <v>0</v>
      </c>
      <c r="FB714" s="210">
        <f t="shared" si="2137"/>
        <v>0</v>
      </c>
      <c r="FC714" s="210">
        <f t="shared" si="2138"/>
        <v>0</v>
      </c>
      <c r="FD714" s="210">
        <f t="shared" si="2139"/>
        <v>0</v>
      </c>
      <c r="FE714" s="210">
        <f t="shared" si="2140"/>
        <v>0</v>
      </c>
      <c r="FF714" s="210">
        <f t="shared" si="2141"/>
        <v>0</v>
      </c>
      <c r="FG714" s="210">
        <f t="shared" si="2142"/>
        <v>0</v>
      </c>
      <c r="FI714" s="211">
        <f t="shared" si="2079"/>
        <v>0</v>
      </c>
      <c r="FJ714" s="211">
        <f t="shared" si="2080"/>
        <v>0</v>
      </c>
      <c r="FK714" s="211">
        <f t="shared" si="2081"/>
        <v>0</v>
      </c>
      <c r="FL714" s="211">
        <f t="shared" si="2082"/>
        <v>0</v>
      </c>
      <c r="FM714" s="211">
        <f t="shared" si="2083"/>
        <v>0</v>
      </c>
      <c r="FN714" s="211">
        <f t="shared" si="2084"/>
        <v>0</v>
      </c>
      <c r="FO714" s="211">
        <f t="shared" si="2085"/>
        <v>0</v>
      </c>
      <c r="FP714" s="211">
        <f t="shared" si="2086"/>
        <v>0</v>
      </c>
      <c r="FQ714" s="211">
        <f t="shared" si="2087"/>
        <v>0</v>
      </c>
      <c r="FR714" s="211">
        <f t="shared" si="2088"/>
        <v>0</v>
      </c>
      <c r="FS714" s="211">
        <f t="shared" si="2089"/>
        <v>0</v>
      </c>
      <c r="FT714" s="211">
        <f t="shared" si="2090"/>
        <v>0</v>
      </c>
      <c r="FU714" s="211">
        <f t="shared" si="2091"/>
        <v>0</v>
      </c>
      <c r="FV714" s="211">
        <f t="shared" si="2092"/>
        <v>0</v>
      </c>
      <c r="FW714" s="211">
        <f t="shared" si="2093"/>
        <v>0</v>
      </c>
      <c r="FX714" s="211">
        <f t="shared" si="2094"/>
        <v>0</v>
      </c>
      <c r="FY714" s="211">
        <f t="shared" si="2095"/>
        <v>0</v>
      </c>
      <c r="FZ714" s="211">
        <f t="shared" si="2096"/>
        <v>0</v>
      </c>
      <c r="GA714" s="211">
        <f t="shared" si="2097"/>
        <v>0</v>
      </c>
      <c r="GB714" s="211">
        <f t="shared" si="2098"/>
        <v>0</v>
      </c>
      <c r="GC714" s="211">
        <f t="shared" si="2099"/>
        <v>0</v>
      </c>
      <c r="GD714" s="211">
        <f t="shared" si="2100"/>
        <v>0</v>
      </c>
      <c r="GE714" s="211">
        <f t="shared" si="2101"/>
        <v>0</v>
      </c>
      <c r="GF714" s="211">
        <f t="shared" si="2102"/>
        <v>0</v>
      </c>
      <c r="GG714" s="211">
        <f t="shared" si="2103"/>
        <v>0</v>
      </c>
      <c r="GH714" s="211">
        <f t="shared" si="2104"/>
        <v>0</v>
      </c>
      <c r="GI714" s="211">
        <f t="shared" si="2105"/>
        <v>0</v>
      </c>
      <c r="GJ714" s="211">
        <f t="shared" si="2106"/>
        <v>0</v>
      </c>
      <c r="GK714" s="211">
        <f t="shared" si="2107"/>
        <v>0</v>
      </c>
      <c r="GL714" s="211">
        <f t="shared" si="2108"/>
        <v>0</v>
      </c>
    </row>
    <row r="715" spans="2:194">
      <c r="C715" s="53" t="s">
        <v>460</v>
      </c>
      <c r="D715" s="220">
        <v>6736</v>
      </c>
      <c r="E715" s="223">
        <v>2</v>
      </c>
      <c r="F715" s="223"/>
      <c r="G715" s="224">
        <f t="shared" si="2146"/>
        <v>0</v>
      </c>
      <c r="H715" s="224">
        <f t="shared" si="2147"/>
        <v>0</v>
      </c>
      <c r="I715" s="222"/>
      <c r="J715" s="222"/>
      <c r="K715" s="222"/>
      <c r="L715" s="222"/>
      <c r="M715" s="222"/>
      <c r="N715" s="222"/>
      <c r="O715" s="222"/>
      <c r="P715" s="222"/>
      <c r="Q715" s="224">
        <f t="shared" si="2148"/>
        <v>0</v>
      </c>
      <c r="R715" s="222"/>
      <c r="S715" s="222"/>
      <c r="T715" s="222"/>
      <c r="U715" s="222"/>
      <c r="V715" s="224">
        <f t="shared" si="2149"/>
        <v>0</v>
      </c>
      <c r="W715" s="222"/>
      <c r="X715" s="222"/>
      <c r="Y715" s="222"/>
      <c r="Z715" s="222"/>
      <c r="AA715" s="224">
        <f t="shared" si="2150"/>
        <v>0</v>
      </c>
      <c r="AB715" s="222"/>
      <c r="AC715" s="222"/>
      <c r="AD715" s="222"/>
      <c r="AE715" s="222"/>
      <c r="AF715" s="224">
        <f t="shared" si="2151"/>
        <v>0</v>
      </c>
      <c r="AG715" s="222"/>
      <c r="AH715" s="222"/>
      <c r="AI715" s="222"/>
      <c r="AJ715" s="222"/>
      <c r="AK715" s="224">
        <f t="shared" si="2152"/>
        <v>0</v>
      </c>
      <c r="AL715" s="224">
        <f t="shared" si="2153"/>
        <v>0</v>
      </c>
      <c r="AM715" s="222"/>
      <c r="AN715" s="222"/>
      <c r="AO715" s="222"/>
      <c r="AP715" s="222"/>
      <c r="AQ715" s="222"/>
      <c r="AR715" s="222"/>
      <c r="AS715" s="222"/>
      <c r="AT715" s="222"/>
      <c r="AU715" s="224">
        <f t="shared" si="2154"/>
        <v>0</v>
      </c>
      <c r="AV715" s="222"/>
      <c r="AW715" s="222"/>
      <c r="AX715" s="222"/>
      <c r="AY715" s="222"/>
      <c r="AZ715" s="224">
        <f t="shared" si="2155"/>
        <v>0</v>
      </c>
      <c r="BA715" s="222"/>
      <c r="BB715" s="222"/>
      <c r="BC715" s="222"/>
      <c r="BD715" s="222"/>
      <c r="BE715" s="224">
        <f t="shared" si="2156"/>
        <v>0</v>
      </c>
      <c r="BF715" s="222"/>
      <c r="BG715" s="222"/>
      <c r="BH715" s="222"/>
      <c r="BI715" s="222"/>
      <c r="BJ715" s="224">
        <f t="shared" si="2157"/>
        <v>0</v>
      </c>
      <c r="BK715" s="222"/>
      <c r="BL715" s="222"/>
      <c r="BM715" s="222"/>
      <c r="BN715" s="222"/>
      <c r="BO715" s="224">
        <f t="shared" si="2158"/>
        <v>0</v>
      </c>
      <c r="BP715" s="222"/>
      <c r="BQ715" s="222"/>
      <c r="BR715" s="222"/>
      <c r="BS715" s="222"/>
      <c r="BT715" s="224">
        <f t="shared" si="2159"/>
        <v>0</v>
      </c>
      <c r="BU715" s="222">
        <f t="shared" si="2168"/>
        <v>0</v>
      </c>
      <c r="BV715" s="222">
        <f t="shared" si="2169"/>
        <v>0</v>
      </c>
      <c r="BW715" s="222">
        <f t="shared" si="2170"/>
        <v>0</v>
      </c>
      <c r="BX715" s="222">
        <f t="shared" si="2171"/>
        <v>0</v>
      </c>
      <c r="BY715" s="224">
        <f t="shared" si="2160"/>
        <v>0</v>
      </c>
      <c r="BZ715" s="222">
        <f t="shared" si="2172"/>
        <v>0</v>
      </c>
      <c r="CA715" s="222">
        <f t="shared" si="2173"/>
        <v>0</v>
      </c>
      <c r="CB715" s="222">
        <f t="shared" si="2174"/>
        <v>0</v>
      </c>
      <c r="CC715" s="222">
        <f t="shared" si="2175"/>
        <v>0</v>
      </c>
      <c r="CD715" s="224">
        <f t="shared" si="2161"/>
        <v>0</v>
      </c>
      <c r="CE715" s="222">
        <f t="shared" si="2176"/>
        <v>0</v>
      </c>
      <c r="CF715" s="222">
        <f t="shared" si="2177"/>
        <v>0</v>
      </c>
      <c r="CG715" s="222">
        <f t="shared" si="2178"/>
        <v>0</v>
      </c>
      <c r="CH715" s="222">
        <f t="shared" si="2179"/>
        <v>0</v>
      </c>
      <c r="CI715" s="224">
        <f t="shared" si="2162"/>
        <v>0</v>
      </c>
      <c r="CJ715" s="222">
        <f t="shared" si="2180"/>
        <v>0</v>
      </c>
      <c r="CK715" s="222">
        <f t="shared" si="2181"/>
        <v>0</v>
      </c>
      <c r="CL715" s="222">
        <f t="shared" si="2182"/>
        <v>0</v>
      </c>
      <c r="CM715" s="222">
        <f t="shared" si="2183"/>
        <v>0</v>
      </c>
      <c r="CN715" s="224">
        <f t="shared" si="2163"/>
        <v>0</v>
      </c>
      <c r="CO715" s="222">
        <f t="shared" si="2184"/>
        <v>0</v>
      </c>
      <c r="CP715" s="222">
        <f t="shared" si="2185"/>
        <v>0</v>
      </c>
      <c r="CQ715" s="222">
        <f t="shared" si="2186"/>
        <v>0</v>
      </c>
      <c r="CR715" s="222">
        <f t="shared" si="2187"/>
        <v>0</v>
      </c>
      <c r="CS715" s="209">
        <f t="shared" si="2143"/>
        <v>0</v>
      </c>
      <c r="CT715" s="205"/>
      <c r="CU715" s="210">
        <f t="shared" si="2188"/>
        <v>0</v>
      </c>
      <c r="CV715" s="210">
        <f t="shared" si="2188"/>
        <v>0</v>
      </c>
      <c r="CW715" s="210">
        <f t="shared" si="2114"/>
        <v>0</v>
      </c>
      <c r="CX715" s="210">
        <f t="shared" si="2115"/>
        <v>0</v>
      </c>
      <c r="CY715" s="210">
        <f t="shared" si="2116"/>
        <v>0</v>
      </c>
      <c r="CZ715" s="210">
        <f t="shared" si="2117"/>
        <v>0</v>
      </c>
      <c r="DA715" s="210">
        <f t="shared" si="2189"/>
        <v>0</v>
      </c>
      <c r="DB715" s="210">
        <f t="shared" si="2189"/>
        <v>0</v>
      </c>
      <c r="DC715" s="210">
        <f t="shared" si="2118"/>
        <v>0</v>
      </c>
      <c r="DD715" s="210">
        <f t="shared" si="2119"/>
        <v>0</v>
      </c>
      <c r="DE715" s="210">
        <f t="shared" si="2120"/>
        <v>0</v>
      </c>
      <c r="DF715" s="210">
        <f t="shared" si="2121"/>
        <v>0</v>
      </c>
      <c r="DG715" s="210">
        <f t="shared" si="2122"/>
        <v>0</v>
      </c>
      <c r="DH715" s="210">
        <f t="shared" si="2123"/>
        <v>0</v>
      </c>
      <c r="DI715" s="210">
        <f t="shared" si="2124"/>
        <v>0</v>
      </c>
      <c r="DJ715" s="210">
        <f t="shared" si="2125"/>
        <v>0</v>
      </c>
      <c r="DK715" s="210">
        <f t="shared" si="2126"/>
        <v>0</v>
      </c>
      <c r="DL715" s="210">
        <f t="shared" si="2127"/>
        <v>0</v>
      </c>
      <c r="DN715" s="210">
        <f t="shared" si="2211"/>
        <v>0</v>
      </c>
      <c r="DO715" s="210">
        <f t="shared" si="2209"/>
        <v>0</v>
      </c>
      <c r="DP715" s="210">
        <f t="shared" si="2209"/>
        <v>0</v>
      </c>
      <c r="DQ715" s="210">
        <f t="shared" si="2209"/>
        <v>0</v>
      </c>
      <c r="DR715" s="210">
        <f t="shared" si="2209"/>
        <v>0</v>
      </c>
      <c r="DS715" s="210">
        <f t="shared" si="2209"/>
        <v>0</v>
      </c>
      <c r="DT715" s="210">
        <f t="shared" si="2209"/>
        <v>0</v>
      </c>
      <c r="DU715" s="210">
        <f t="shared" si="2209"/>
        <v>0</v>
      </c>
      <c r="DV715" s="210">
        <f t="shared" si="2209"/>
        <v>0</v>
      </c>
      <c r="DW715" s="210">
        <f t="shared" si="2209"/>
        <v>0</v>
      </c>
      <c r="DX715" s="210">
        <f t="shared" si="2209"/>
        <v>0</v>
      </c>
      <c r="DY715" s="210">
        <f t="shared" si="2209"/>
        <v>0</v>
      </c>
      <c r="DZ715" s="210">
        <f t="shared" si="2209"/>
        <v>0</v>
      </c>
      <c r="EA715" s="210">
        <f t="shared" si="2209"/>
        <v>0</v>
      </c>
      <c r="EB715" s="210">
        <f t="shared" si="2209"/>
        <v>0</v>
      </c>
      <c r="EC715" s="210">
        <f t="shared" si="2209"/>
        <v>0</v>
      </c>
      <c r="ED715" s="210">
        <f t="shared" si="2210"/>
        <v>0</v>
      </c>
      <c r="EE715" s="210">
        <f t="shared" si="2192"/>
        <v>0</v>
      </c>
      <c r="EF715" s="210">
        <f t="shared" si="2193"/>
        <v>0</v>
      </c>
      <c r="EG715" s="210">
        <f t="shared" si="2191"/>
        <v>0</v>
      </c>
      <c r="EH715" s="210">
        <f t="shared" si="2190"/>
        <v>0</v>
      </c>
      <c r="EI715" s="210">
        <f t="shared" si="2190"/>
        <v>0</v>
      </c>
      <c r="EJ715" s="210">
        <f t="shared" si="2190"/>
        <v>0</v>
      </c>
      <c r="EK715" s="210">
        <f t="shared" si="2190"/>
        <v>0</v>
      </c>
      <c r="EL715" s="210">
        <f t="shared" si="2190"/>
        <v>0</v>
      </c>
      <c r="EM715" s="210">
        <f t="shared" si="2190"/>
        <v>0</v>
      </c>
      <c r="EN715" s="210">
        <f t="shared" si="2208"/>
        <v>0</v>
      </c>
      <c r="EO715" s="210">
        <f t="shared" si="2208"/>
        <v>0</v>
      </c>
      <c r="EP715" s="210">
        <f t="shared" si="2208"/>
        <v>0</v>
      </c>
      <c r="EQ715" s="210">
        <f t="shared" si="2208"/>
        <v>0</v>
      </c>
      <c r="ES715" s="210">
        <f t="shared" si="2128"/>
        <v>0</v>
      </c>
      <c r="ET715" s="210">
        <f t="shared" si="2129"/>
        <v>0</v>
      </c>
      <c r="EU715" s="210">
        <f t="shared" si="2130"/>
        <v>0</v>
      </c>
      <c r="EV715" s="210">
        <f t="shared" si="2131"/>
        <v>0</v>
      </c>
      <c r="EW715" s="210">
        <f t="shared" si="2132"/>
        <v>0</v>
      </c>
      <c r="EX715" s="210">
        <f t="shared" si="2133"/>
        <v>0</v>
      </c>
      <c r="EY715" s="210">
        <f t="shared" si="2134"/>
        <v>0</v>
      </c>
      <c r="EZ715" s="210">
        <f t="shared" si="2135"/>
        <v>0</v>
      </c>
      <c r="FA715" s="210">
        <f t="shared" si="2136"/>
        <v>0</v>
      </c>
      <c r="FB715" s="210">
        <f t="shared" si="2137"/>
        <v>0</v>
      </c>
      <c r="FC715" s="210">
        <f t="shared" si="2138"/>
        <v>0</v>
      </c>
      <c r="FD715" s="210">
        <f t="shared" si="2139"/>
        <v>0</v>
      </c>
      <c r="FE715" s="210">
        <f t="shared" si="2140"/>
        <v>0</v>
      </c>
      <c r="FF715" s="210">
        <f t="shared" si="2141"/>
        <v>0</v>
      </c>
      <c r="FG715" s="210">
        <f t="shared" si="2142"/>
        <v>0</v>
      </c>
      <c r="FI715" s="211">
        <f t="shared" si="2079"/>
        <v>0</v>
      </c>
      <c r="FJ715" s="211">
        <f t="shared" si="2080"/>
        <v>0</v>
      </c>
      <c r="FK715" s="211">
        <f t="shared" si="2081"/>
        <v>0</v>
      </c>
      <c r="FL715" s="211">
        <f t="shared" si="2082"/>
        <v>0</v>
      </c>
      <c r="FM715" s="211">
        <f t="shared" si="2083"/>
        <v>0</v>
      </c>
      <c r="FN715" s="211">
        <f t="shared" si="2084"/>
        <v>0</v>
      </c>
      <c r="FO715" s="211">
        <f t="shared" si="2085"/>
        <v>0</v>
      </c>
      <c r="FP715" s="211">
        <f t="shared" si="2086"/>
        <v>0</v>
      </c>
      <c r="FQ715" s="211">
        <f t="shared" si="2087"/>
        <v>0</v>
      </c>
      <c r="FR715" s="211">
        <f t="shared" si="2088"/>
        <v>0</v>
      </c>
      <c r="FS715" s="211">
        <f t="shared" si="2089"/>
        <v>0</v>
      </c>
      <c r="FT715" s="211">
        <f t="shared" si="2090"/>
        <v>0</v>
      </c>
      <c r="FU715" s="211">
        <f t="shared" si="2091"/>
        <v>0</v>
      </c>
      <c r="FV715" s="211">
        <f t="shared" si="2092"/>
        <v>0</v>
      </c>
      <c r="FW715" s="211">
        <f t="shared" si="2093"/>
        <v>0</v>
      </c>
      <c r="FX715" s="211">
        <f t="shared" si="2094"/>
        <v>0</v>
      </c>
      <c r="FY715" s="211">
        <f t="shared" si="2095"/>
        <v>0</v>
      </c>
      <c r="FZ715" s="211">
        <f t="shared" si="2096"/>
        <v>0</v>
      </c>
      <c r="GA715" s="211">
        <f t="shared" si="2097"/>
        <v>0</v>
      </c>
      <c r="GB715" s="211">
        <f t="shared" si="2098"/>
        <v>0</v>
      </c>
      <c r="GC715" s="211">
        <f t="shared" si="2099"/>
        <v>0</v>
      </c>
      <c r="GD715" s="211">
        <f t="shared" si="2100"/>
        <v>0</v>
      </c>
      <c r="GE715" s="211">
        <f t="shared" si="2101"/>
        <v>0</v>
      </c>
      <c r="GF715" s="211">
        <f t="shared" si="2102"/>
        <v>0</v>
      </c>
      <c r="GG715" s="211">
        <f t="shared" si="2103"/>
        <v>0</v>
      </c>
      <c r="GH715" s="211">
        <f t="shared" si="2104"/>
        <v>0</v>
      </c>
      <c r="GI715" s="211">
        <f t="shared" si="2105"/>
        <v>0</v>
      </c>
      <c r="GJ715" s="211">
        <f t="shared" si="2106"/>
        <v>0</v>
      </c>
      <c r="GK715" s="211">
        <f t="shared" si="2107"/>
        <v>0</v>
      </c>
      <c r="GL715" s="211">
        <f t="shared" si="2108"/>
        <v>0</v>
      </c>
    </row>
    <row r="716" spans="2:194" ht="30">
      <c r="C716" s="53" t="s">
        <v>722</v>
      </c>
      <c r="D716" s="220">
        <v>6737</v>
      </c>
      <c r="E716" s="223">
        <v>2</v>
      </c>
      <c r="F716" s="223"/>
      <c r="G716" s="224">
        <f t="shared" si="2146"/>
        <v>0</v>
      </c>
      <c r="H716" s="224">
        <f t="shared" si="2147"/>
        <v>0</v>
      </c>
      <c r="I716" s="222"/>
      <c r="J716" s="222"/>
      <c r="K716" s="222"/>
      <c r="L716" s="222"/>
      <c r="M716" s="222"/>
      <c r="N716" s="222"/>
      <c r="O716" s="222"/>
      <c r="P716" s="222"/>
      <c r="Q716" s="224">
        <f t="shared" si="2148"/>
        <v>0</v>
      </c>
      <c r="R716" s="222"/>
      <c r="S716" s="222"/>
      <c r="T716" s="222"/>
      <c r="U716" s="222"/>
      <c r="V716" s="224">
        <f t="shared" si="2149"/>
        <v>0</v>
      </c>
      <c r="W716" s="222"/>
      <c r="X716" s="222"/>
      <c r="Y716" s="222"/>
      <c r="Z716" s="222"/>
      <c r="AA716" s="224">
        <f t="shared" si="2150"/>
        <v>0</v>
      </c>
      <c r="AB716" s="222"/>
      <c r="AC716" s="222"/>
      <c r="AD716" s="222"/>
      <c r="AE716" s="222"/>
      <c r="AF716" s="224">
        <f t="shared" si="2151"/>
        <v>0</v>
      </c>
      <c r="AG716" s="222"/>
      <c r="AH716" s="222"/>
      <c r="AI716" s="222"/>
      <c r="AJ716" s="222"/>
      <c r="AK716" s="224">
        <f t="shared" si="2152"/>
        <v>0</v>
      </c>
      <c r="AL716" s="224">
        <f t="shared" si="2153"/>
        <v>0</v>
      </c>
      <c r="AM716" s="222"/>
      <c r="AN716" s="222"/>
      <c r="AO716" s="222"/>
      <c r="AP716" s="222"/>
      <c r="AQ716" s="222"/>
      <c r="AR716" s="222"/>
      <c r="AS716" s="222"/>
      <c r="AT716" s="222"/>
      <c r="AU716" s="224">
        <f t="shared" si="2154"/>
        <v>0</v>
      </c>
      <c r="AV716" s="222"/>
      <c r="AW716" s="222"/>
      <c r="AX716" s="222"/>
      <c r="AY716" s="222"/>
      <c r="AZ716" s="224">
        <f t="shared" si="2155"/>
        <v>0</v>
      </c>
      <c r="BA716" s="222"/>
      <c r="BB716" s="222"/>
      <c r="BC716" s="222"/>
      <c r="BD716" s="222"/>
      <c r="BE716" s="224">
        <f t="shared" si="2156"/>
        <v>0</v>
      </c>
      <c r="BF716" s="222"/>
      <c r="BG716" s="222"/>
      <c r="BH716" s="222"/>
      <c r="BI716" s="222"/>
      <c r="BJ716" s="224">
        <f t="shared" si="2157"/>
        <v>0</v>
      </c>
      <c r="BK716" s="222"/>
      <c r="BL716" s="222"/>
      <c r="BM716" s="222"/>
      <c r="BN716" s="222"/>
      <c r="BO716" s="224">
        <f t="shared" si="2158"/>
        <v>0</v>
      </c>
      <c r="BP716" s="222"/>
      <c r="BQ716" s="222"/>
      <c r="BR716" s="222"/>
      <c r="BS716" s="222"/>
      <c r="BT716" s="224">
        <f t="shared" si="2159"/>
        <v>0</v>
      </c>
      <c r="BU716" s="222">
        <f t="shared" si="2168"/>
        <v>0</v>
      </c>
      <c r="BV716" s="222">
        <f t="shared" si="2169"/>
        <v>0</v>
      </c>
      <c r="BW716" s="222">
        <f t="shared" si="2170"/>
        <v>0</v>
      </c>
      <c r="BX716" s="222">
        <f t="shared" si="2171"/>
        <v>0</v>
      </c>
      <c r="BY716" s="224">
        <f t="shared" si="2160"/>
        <v>0</v>
      </c>
      <c r="BZ716" s="222">
        <f t="shared" si="2172"/>
        <v>0</v>
      </c>
      <c r="CA716" s="222">
        <f t="shared" si="2173"/>
        <v>0</v>
      </c>
      <c r="CB716" s="222">
        <f t="shared" si="2174"/>
        <v>0</v>
      </c>
      <c r="CC716" s="222">
        <f t="shared" si="2175"/>
        <v>0</v>
      </c>
      <c r="CD716" s="224">
        <f t="shared" si="2161"/>
        <v>0</v>
      </c>
      <c r="CE716" s="222">
        <f t="shared" si="2176"/>
        <v>0</v>
      </c>
      <c r="CF716" s="222">
        <f t="shared" si="2177"/>
        <v>0</v>
      </c>
      <c r="CG716" s="222">
        <f t="shared" si="2178"/>
        <v>0</v>
      </c>
      <c r="CH716" s="222">
        <f t="shared" si="2179"/>
        <v>0</v>
      </c>
      <c r="CI716" s="224">
        <f t="shared" si="2162"/>
        <v>0</v>
      </c>
      <c r="CJ716" s="222">
        <f t="shared" si="2180"/>
        <v>0</v>
      </c>
      <c r="CK716" s="222">
        <f t="shared" si="2181"/>
        <v>0</v>
      </c>
      <c r="CL716" s="222">
        <f t="shared" si="2182"/>
        <v>0</v>
      </c>
      <c r="CM716" s="222">
        <f t="shared" si="2183"/>
        <v>0</v>
      </c>
      <c r="CN716" s="224">
        <f t="shared" si="2163"/>
        <v>0</v>
      </c>
      <c r="CO716" s="222">
        <f t="shared" si="2184"/>
        <v>0</v>
      </c>
      <c r="CP716" s="222">
        <f t="shared" si="2185"/>
        <v>0</v>
      </c>
      <c r="CQ716" s="222">
        <f t="shared" si="2186"/>
        <v>0</v>
      </c>
      <c r="CR716" s="222">
        <f t="shared" si="2187"/>
        <v>0</v>
      </c>
      <c r="CS716" s="209">
        <f t="shared" si="2143"/>
        <v>0</v>
      </c>
      <c r="CT716" s="205"/>
      <c r="CU716" s="210">
        <f t="shared" si="2188"/>
        <v>0</v>
      </c>
      <c r="CV716" s="210">
        <f t="shared" si="2188"/>
        <v>0</v>
      </c>
      <c r="CW716" s="210">
        <f t="shared" si="2114"/>
        <v>0</v>
      </c>
      <c r="CX716" s="210">
        <f t="shared" si="2115"/>
        <v>0</v>
      </c>
      <c r="CY716" s="210">
        <f t="shared" si="2116"/>
        <v>0</v>
      </c>
      <c r="CZ716" s="210">
        <f t="shared" si="2117"/>
        <v>0</v>
      </c>
      <c r="DA716" s="210">
        <f t="shared" si="2189"/>
        <v>0</v>
      </c>
      <c r="DB716" s="210">
        <f t="shared" si="2189"/>
        <v>0</v>
      </c>
      <c r="DC716" s="210">
        <f t="shared" si="2118"/>
        <v>0</v>
      </c>
      <c r="DD716" s="210">
        <f t="shared" si="2119"/>
        <v>0</v>
      </c>
      <c r="DE716" s="210">
        <f t="shared" si="2120"/>
        <v>0</v>
      </c>
      <c r="DF716" s="210">
        <f t="shared" si="2121"/>
        <v>0</v>
      </c>
      <c r="DG716" s="210">
        <f t="shared" si="2122"/>
        <v>0</v>
      </c>
      <c r="DH716" s="210">
        <f t="shared" si="2123"/>
        <v>0</v>
      </c>
      <c r="DI716" s="210">
        <f t="shared" si="2124"/>
        <v>0</v>
      </c>
      <c r="DJ716" s="210">
        <f t="shared" si="2125"/>
        <v>0</v>
      </c>
      <c r="DK716" s="210">
        <f t="shared" si="2126"/>
        <v>0</v>
      </c>
      <c r="DL716" s="210">
        <f t="shared" si="2127"/>
        <v>0</v>
      </c>
      <c r="DN716" s="210">
        <f t="shared" si="2211"/>
        <v>0</v>
      </c>
      <c r="DO716" s="210">
        <f t="shared" si="2211"/>
        <v>0</v>
      </c>
      <c r="DP716" s="210">
        <f t="shared" si="2211"/>
        <v>0</v>
      </c>
      <c r="DQ716" s="210">
        <f t="shared" si="2211"/>
        <v>0</v>
      </c>
      <c r="DR716" s="210">
        <f t="shared" si="2211"/>
        <v>0</v>
      </c>
      <c r="DS716" s="210">
        <f t="shared" si="2211"/>
        <v>0</v>
      </c>
      <c r="DT716" s="210">
        <f t="shared" si="2211"/>
        <v>0</v>
      </c>
      <c r="DU716" s="210">
        <f t="shared" si="2211"/>
        <v>0</v>
      </c>
      <c r="DV716" s="210">
        <f t="shared" si="2211"/>
        <v>0</v>
      </c>
      <c r="DW716" s="210">
        <f t="shared" si="2211"/>
        <v>0</v>
      </c>
      <c r="DX716" s="210">
        <f t="shared" si="2211"/>
        <v>0</v>
      </c>
      <c r="DY716" s="210">
        <f t="shared" si="2211"/>
        <v>0</v>
      </c>
      <c r="DZ716" s="210">
        <f t="shared" si="2211"/>
        <v>0</v>
      </c>
      <c r="EA716" s="210">
        <f t="shared" si="2211"/>
        <v>0</v>
      </c>
      <c r="EB716" s="210">
        <f t="shared" si="2211"/>
        <v>0</v>
      </c>
      <c r="EC716" s="210">
        <f t="shared" si="2211"/>
        <v>0</v>
      </c>
      <c r="ED716" s="210">
        <f t="shared" si="2210"/>
        <v>0</v>
      </c>
      <c r="EE716" s="210">
        <f t="shared" si="2192"/>
        <v>0</v>
      </c>
      <c r="EF716" s="210">
        <f t="shared" si="2193"/>
        <v>0</v>
      </c>
      <c r="EG716" s="210">
        <f t="shared" si="2191"/>
        <v>0</v>
      </c>
      <c r="EH716" s="210">
        <f t="shared" si="2190"/>
        <v>0</v>
      </c>
      <c r="EI716" s="210">
        <f t="shared" si="2190"/>
        <v>0</v>
      </c>
      <c r="EJ716" s="210">
        <f t="shared" si="2190"/>
        <v>0</v>
      </c>
      <c r="EK716" s="210">
        <f t="shared" si="2190"/>
        <v>0</v>
      </c>
      <c r="EL716" s="210">
        <f t="shared" si="2190"/>
        <v>0</v>
      </c>
      <c r="EM716" s="210">
        <f t="shared" si="2190"/>
        <v>0</v>
      </c>
      <c r="EN716" s="210">
        <f t="shared" si="2208"/>
        <v>0</v>
      </c>
      <c r="EO716" s="210">
        <f t="shared" si="2208"/>
        <v>0</v>
      </c>
      <c r="EP716" s="210">
        <f t="shared" si="2208"/>
        <v>0</v>
      </c>
      <c r="EQ716" s="210">
        <f t="shared" si="2208"/>
        <v>0</v>
      </c>
      <c r="ES716" s="210">
        <f t="shared" si="2128"/>
        <v>0</v>
      </c>
      <c r="ET716" s="210">
        <f t="shared" si="2129"/>
        <v>0</v>
      </c>
      <c r="EU716" s="210">
        <f t="shared" si="2130"/>
        <v>0</v>
      </c>
      <c r="EV716" s="210">
        <f t="shared" si="2131"/>
        <v>0</v>
      </c>
      <c r="EW716" s="210">
        <f t="shared" si="2132"/>
        <v>0</v>
      </c>
      <c r="EX716" s="210">
        <f t="shared" si="2133"/>
        <v>0</v>
      </c>
      <c r="EY716" s="210">
        <f t="shared" si="2134"/>
        <v>0</v>
      </c>
      <c r="EZ716" s="210">
        <f t="shared" si="2135"/>
        <v>0</v>
      </c>
      <c r="FA716" s="210">
        <f t="shared" si="2136"/>
        <v>0</v>
      </c>
      <c r="FB716" s="210">
        <f t="shared" si="2137"/>
        <v>0</v>
      </c>
      <c r="FC716" s="210">
        <f t="shared" si="2138"/>
        <v>0</v>
      </c>
      <c r="FD716" s="210">
        <f t="shared" si="2139"/>
        <v>0</v>
      </c>
      <c r="FE716" s="210">
        <f t="shared" si="2140"/>
        <v>0</v>
      </c>
      <c r="FF716" s="210">
        <f t="shared" si="2141"/>
        <v>0</v>
      </c>
      <c r="FG716" s="210">
        <f t="shared" si="2142"/>
        <v>0</v>
      </c>
      <c r="FI716" s="211">
        <f t="shared" si="2079"/>
        <v>0</v>
      </c>
      <c r="FJ716" s="211">
        <f t="shared" si="2080"/>
        <v>0</v>
      </c>
      <c r="FK716" s="211">
        <f t="shared" si="2081"/>
        <v>0</v>
      </c>
      <c r="FL716" s="211">
        <f t="shared" si="2082"/>
        <v>0</v>
      </c>
      <c r="FM716" s="211">
        <f t="shared" si="2083"/>
        <v>0</v>
      </c>
      <c r="FN716" s="211">
        <f t="shared" si="2084"/>
        <v>0</v>
      </c>
      <c r="FO716" s="211">
        <f t="shared" si="2085"/>
        <v>0</v>
      </c>
      <c r="FP716" s="211">
        <f t="shared" si="2086"/>
        <v>0</v>
      </c>
      <c r="FQ716" s="211">
        <f t="shared" si="2087"/>
        <v>0</v>
      </c>
      <c r="FR716" s="211">
        <f t="shared" si="2088"/>
        <v>0</v>
      </c>
      <c r="FS716" s="211">
        <f t="shared" si="2089"/>
        <v>0</v>
      </c>
      <c r="FT716" s="211">
        <f t="shared" si="2090"/>
        <v>0</v>
      </c>
      <c r="FU716" s="211">
        <f t="shared" si="2091"/>
        <v>0</v>
      </c>
      <c r="FV716" s="211">
        <f t="shared" si="2092"/>
        <v>0</v>
      </c>
      <c r="FW716" s="211">
        <f t="shared" si="2093"/>
        <v>0</v>
      </c>
      <c r="FX716" s="211">
        <f t="shared" si="2094"/>
        <v>0</v>
      </c>
      <c r="FY716" s="211">
        <f t="shared" si="2095"/>
        <v>0</v>
      </c>
      <c r="FZ716" s="211">
        <f t="shared" si="2096"/>
        <v>0</v>
      </c>
      <c r="GA716" s="211">
        <f t="shared" si="2097"/>
        <v>0</v>
      </c>
      <c r="GB716" s="211">
        <f t="shared" si="2098"/>
        <v>0</v>
      </c>
      <c r="GC716" s="211">
        <f t="shared" si="2099"/>
        <v>0</v>
      </c>
      <c r="GD716" s="211">
        <f t="shared" si="2100"/>
        <v>0</v>
      </c>
      <c r="GE716" s="211">
        <f t="shared" si="2101"/>
        <v>0</v>
      </c>
      <c r="GF716" s="211">
        <f t="shared" si="2102"/>
        <v>0</v>
      </c>
      <c r="GG716" s="211">
        <f t="shared" si="2103"/>
        <v>0</v>
      </c>
      <c r="GH716" s="211">
        <f t="shared" si="2104"/>
        <v>0</v>
      </c>
      <c r="GI716" s="211">
        <f t="shared" si="2105"/>
        <v>0</v>
      </c>
      <c r="GJ716" s="211">
        <f t="shared" si="2106"/>
        <v>0</v>
      </c>
      <c r="GK716" s="211">
        <f t="shared" si="2107"/>
        <v>0</v>
      </c>
      <c r="GL716" s="211">
        <f t="shared" si="2108"/>
        <v>0</v>
      </c>
    </row>
    <row r="717" spans="2:194">
      <c r="C717" s="53" t="s">
        <v>723</v>
      </c>
      <c r="D717" s="220">
        <v>6738</v>
      </c>
      <c r="E717" s="223">
        <v>2</v>
      </c>
      <c r="F717" s="223"/>
      <c r="G717" s="224">
        <f t="shared" si="2146"/>
        <v>0</v>
      </c>
      <c r="H717" s="224">
        <f t="shared" si="2147"/>
        <v>0</v>
      </c>
      <c r="I717" s="222"/>
      <c r="J717" s="222"/>
      <c r="K717" s="222"/>
      <c r="L717" s="222"/>
      <c r="M717" s="222"/>
      <c r="N717" s="222"/>
      <c r="O717" s="222"/>
      <c r="P717" s="222"/>
      <c r="Q717" s="224">
        <f t="shared" si="2148"/>
        <v>0</v>
      </c>
      <c r="R717" s="222"/>
      <c r="S717" s="222"/>
      <c r="T717" s="222"/>
      <c r="U717" s="222"/>
      <c r="V717" s="224">
        <f t="shared" si="2149"/>
        <v>0</v>
      </c>
      <c r="W717" s="222"/>
      <c r="X717" s="222"/>
      <c r="Y717" s="222"/>
      <c r="Z717" s="222"/>
      <c r="AA717" s="224">
        <f t="shared" si="2150"/>
        <v>0</v>
      </c>
      <c r="AB717" s="222"/>
      <c r="AC717" s="222"/>
      <c r="AD717" s="222"/>
      <c r="AE717" s="222"/>
      <c r="AF717" s="224">
        <f t="shared" si="2151"/>
        <v>0</v>
      </c>
      <c r="AG717" s="222"/>
      <c r="AH717" s="222"/>
      <c r="AI717" s="222"/>
      <c r="AJ717" s="222"/>
      <c r="AK717" s="224">
        <f t="shared" si="2152"/>
        <v>0</v>
      </c>
      <c r="AL717" s="224">
        <f t="shared" si="2153"/>
        <v>0</v>
      </c>
      <c r="AM717" s="222"/>
      <c r="AN717" s="222"/>
      <c r="AO717" s="222"/>
      <c r="AP717" s="222"/>
      <c r="AQ717" s="222"/>
      <c r="AR717" s="222"/>
      <c r="AS717" s="222"/>
      <c r="AT717" s="222"/>
      <c r="AU717" s="224">
        <f t="shared" si="2154"/>
        <v>0</v>
      </c>
      <c r="AV717" s="222"/>
      <c r="AW717" s="222"/>
      <c r="AX717" s="222"/>
      <c r="AY717" s="222"/>
      <c r="AZ717" s="224">
        <f t="shared" si="2155"/>
        <v>0</v>
      </c>
      <c r="BA717" s="222"/>
      <c r="BB717" s="222"/>
      <c r="BC717" s="222"/>
      <c r="BD717" s="222"/>
      <c r="BE717" s="224">
        <f t="shared" si="2156"/>
        <v>0</v>
      </c>
      <c r="BF717" s="222"/>
      <c r="BG717" s="222"/>
      <c r="BH717" s="222"/>
      <c r="BI717" s="222"/>
      <c r="BJ717" s="224">
        <f t="shared" si="2157"/>
        <v>0</v>
      </c>
      <c r="BK717" s="222"/>
      <c r="BL717" s="222"/>
      <c r="BM717" s="222"/>
      <c r="BN717" s="222"/>
      <c r="BO717" s="224">
        <f t="shared" si="2158"/>
        <v>0</v>
      </c>
      <c r="BP717" s="222"/>
      <c r="BQ717" s="222"/>
      <c r="BR717" s="222"/>
      <c r="BS717" s="222"/>
      <c r="BT717" s="224">
        <f t="shared" si="2159"/>
        <v>0</v>
      </c>
      <c r="BU717" s="222">
        <f t="shared" si="2168"/>
        <v>0</v>
      </c>
      <c r="BV717" s="222">
        <f t="shared" si="2169"/>
        <v>0</v>
      </c>
      <c r="BW717" s="222">
        <f t="shared" si="2170"/>
        <v>0</v>
      </c>
      <c r="BX717" s="222">
        <f t="shared" si="2171"/>
        <v>0</v>
      </c>
      <c r="BY717" s="224">
        <f t="shared" si="2160"/>
        <v>0</v>
      </c>
      <c r="BZ717" s="222">
        <f t="shared" si="2172"/>
        <v>0</v>
      </c>
      <c r="CA717" s="222">
        <f t="shared" si="2173"/>
        <v>0</v>
      </c>
      <c r="CB717" s="222">
        <f t="shared" si="2174"/>
        <v>0</v>
      </c>
      <c r="CC717" s="222">
        <f t="shared" si="2175"/>
        <v>0</v>
      </c>
      <c r="CD717" s="224">
        <f t="shared" si="2161"/>
        <v>0</v>
      </c>
      <c r="CE717" s="222">
        <f t="shared" si="2176"/>
        <v>0</v>
      </c>
      <c r="CF717" s="222">
        <f t="shared" si="2177"/>
        <v>0</v>
      </c>
      <c r="CG717" s="222">
        <f t="shared" si="2178"/>
        <v>0</v>
      </c>
      <c r="CH717" s="222">
        <f t="shared" si="2179"/>
        <v>0</v>
      </c>
      <c r="CI717" s="224">
        <f t="shared" si="2162"/>
        <v>0</v>
      </c>
      <c r="CJ717" s="222">
        <f t="shared" si="2180"/>
        <v>0</v>
      </c>
      <c r="CK717" s="222">
        <f t="shared" si="2181"/>
        <v>0</v>
      </c>
      <c r="CL717" s="222">
        <f t="shared" si="2182"/>
        <v>0</v>
      </c>
      <c r="CM717" s="222">
        <f t="shared" si="2183"/>
        <v>0</v>
      </c>
      <c r="CN717" s="224">
        <f t="shared" si="2163"/>
        <v>0</v>
      </c>
      <c r="CO717" s="222">
        <f t="shared" si="2184"/>
        <v>0</v>
      </c>
      <c r="CP717" s="222">
        <f t="shared" si="2185"/>
        <v>0</v>
      </c>
      <c r="CQ717" s="222">
        <f t="shared" si="2186"/>
        <v>0</v>
      </c>
      <c r="CR717" s="222">
        <f t="shared" si="2187"/>
        <v>0</v>
      </c>
      <c r="CS717" s="209">
        <f t="shared" si="2143"/>
        <v>0</v>
      </c>
      <c r="CT717" s="205"/>
      <c r="CU717" s="210">
        <f t="shared" si="2188"/>
        <v>0</v>
      </c>
      <c r="CV717" s="210">
        <f t="shared" si="2188"/>
        <v>0</v>
      </c>
      <c r="CW717" s="210">
        <f t="shared" si="2114"/>
        <v>0</v>
      </c>
      <c r="CX717" s="210">
        <f t="shared" si="2115"/>
        <v>0</v>
      </c>
      <c r="CY717" s="210">
        <f t="shared" si="2116"/>
        <v>0</v>
      </c>
      <c r="CZ717" s="210">
        <f t="shared" si="2117"/>
        <v>0</v>
      </c>
      <c r="DA717" s="210">
        <f t="shared" si="2189"/>
        <v>0</v>
      </c>
      <c r="DB717" s="210">
        <f t="shared" si="2189"/>
        <v>0</v>
      </c>
      <c r="DC717" s="210">
        <f t="shared" si="2118"/>
        <v>0</v>
      </c>
      <c r="DD717" s="210">
        <f t="shared" si="2119"/>
        <v>0</v>
      </c>
      <c r="DE717" s="210">
        <f t="shared" si="2120"/>
        <v>0</v>
      </c>
      <c r="DF717" s="210">
        <f t="shared" si="2121"/>
        <v>0</v>
      </c>
      <c r="DG717" s="210">
        <f t="shared" si="2122"/>
        <v>0</v>
      </c>
      <c r="DH717" s="210">
        <f t="shared" si="2123"/>
        <v>0</v>
      </c>
      <c r="DI717" s="210">
        <f t="shared" si="2124"/>
        <v>0</v>
      </c>
      <c r="DJ717" s="210">
        <f t="shared" si="2125"/>
        <v>0</v>
      </c>
      <c r="DK717" s="210">
        <f t="shared" si="2126"/>
        <v>0</v>
      </c>
      <c r="DL717" s="210">
        <f t="shared" si="2127"/>
        <v>0</v>
      </c>
      <c r="DN717" s="210">
        <f t="shared" si="2211"/>
        <v>0</v>
      </c>
      <c r="DO717" s="210">
        <f t="shared" si="2211"/>
        <v>0</v>
      </c>
      <c r="DP717" s="210">
        <f t="shared" si="2211"/>
        <v>0</v>
      </c>
      <c r="DQ717" s="210">
        <f t="shared" si="2211"/>
        <v>0</v>
      </c>
      <c r="DR717" s="210">
        <f t="shared" si="2211"/>
        <v>0</v>
      </c>
      <c r="DS717" s="210">
        <f t="shared" si="2211"/>
        <v>0</v>
      </c>
      <c r="DT717" s="210">
        <f t="shared" si="2211"/>
        <v>0</v>
      </c>
      <c r="DU717" s="210">
        <f t="shared" si="2211"/>
        <v>0</v>
      </c>
      <c r="DV717" s="210">
        <f t="shared" si="2211"/>
        <v>0</v>
      </c>
      <c r="DW717" s="210">
        <f t="shared" si="2211"/>
        <v>0</v>
      </c>
      <c r="DX717" s="210">
        <f t="shared" si="2211"/>
        <v>0</v>
      </c>
      <c r="DY717" s="210">
        <f t="shared" si="2211"/>
        <v>0</v>
      </c>
      <c r="DZ717" s="210">
        <f t="shared" si="2211"/>
        <v>0</v>
      </c>
      <c r="EA717" s="210">
        <f t="shared" si="2211"/>
        <v>0</v>
      </c>
      <c r="EB717" s="210">
        <f t="shared" si="2211"/>
        <v>0</v>
      </c>
      <c r="EC717" s="210">
        <f t="shared" si="2211"/>
        <v>0</v>
      </c>
      <c r="ED717" s="210">
        <f t="shared" si="2210"/>
        <v>0</v>
      </c>
      <c r="EE717" s="210">
        <f t="shared" si="2192"/>
        <v>0</v>
      </c>
      <c r="EF717" s="210">
        <f t="shared" si="2193"/>
        <v>0</v>
      </c>
      <c r="EG717" s="210">
        <f t="shared" si="2191"/>
        <v>0</v>
      </c>
      <c r="EH717" s="210">
        <f t="shared" si="2190"/>
        <v>0</v>
      </c>
      <c r="EI717" s="210">
        <f t="shared" si="2190"/>
        <v>0</v>
      </c>
      <c r="EJ717" s="210">
        <f t="shared" si="2190"/>
        <v>0</v>
      </c>
      <c r="EK717" s="210">
        <f t="shared" si="2190"/>
        <v>0</v>
      </c>
      <c r="EL717" s="210">
        <f t="shared" si="2190"/>
        <v>0</v>
      </c>
      <c r="EM717" s="210">
        <f t="shared" si="2190"/>
        <v>0</v>
      </c>
      <c r="EN717" s="210">
        <f t="shared" si="2208"/>
        <v>0</v>
      </c>
      <c r="EO717" s="210">
        <f t="shared" si="2208"/>
        <v>0</v>
      </c>
      <c r="EP717" s="210">
        <f t="shared" si="2208"/>
        <v>0</v>
      </c>
      <c r="EQ717" s="210">
        <f t="shared" si="2208"/>
        <v>0</v>
      </c>
      <c r="ES717" s="210">
        <f t="shared" si="2128"/>
        <v>0</v>
      </c>
      <c r="ET717" s="210">
        <f t="shared" si="2129"/>
        <v>0</v>
      </c>
      <c r="EU717" s="210">
        <f t="shared" si="2130"/>
        <v>0</v>
      </c>
      <c r="EV717" s="210">
        <f t="shared" si="2131"/>
        <v>0</v>
      </c>
      <c r="EW717" s="210">
        <f t="shared" si="2132"/>
        <v>0</v>
      </c>
      <c r="EX717" s="210">
        <f t="shared" si="2133"/>
        <v>0</v>
      </c>
      <c r="EY717" s="210">
        <f t="shared" si="2134"/>
        <v>0</v>
      </c>
      <c r="EZ717" s="210">
        <f t="shared" si="2135"/>
        <v>0</v>
      </c>
      <c r="FA717" s="210">
        <f t="shared" si="2136"/>
        <v>0</v>
      </c>
      <c r="FB717" s="210">
        <f t="shared" si="2137"/>
        <v>0</v>
      </c>
      <c r="FC717" s="210">
        <f t="shared" si="2138"/>
        <v>0</v>
      </c>
      <c r="FD717" s="210">
        <f t="shared" si="2139"/>
        <v>0</v>
      </c>
      <c r="FE717" s="210">
        <f t="shared" si="2140"/>
        <v>0</v>
      </c>
      <c r="FF717" s="210">
        <f t="shared" si="2141"/>
        <v>0</v>
      </c>
      <c r="FG717" s="210">
        <f t="shared" si="2142"/>
        <v>0</v>
      </c>
      <c r="FI717" s="211">
        <f t="shared" si="2079"/>
        <v>0</v>
      </c>
      <c r="FJ717" s="211">
        <f t="shared" si="2080"/>
        <v>0</v>
      </c>
      <c r="FK717" s="211">
        <f t="shared" si="2081"/>
        <v>0</v>
      </c>
      <c r="FL717" s="211">
        <f t="shared" si="2082"/>
        <v>0</v>
      </c>
      <c r="FM717" s="211">
        <f t="shared" si="2083"/>
        <v>0</v>
      </c>
      <c r="FN717" s="211">
        <f t="shared" si="2084"/>
        <v>0</v>
      </c>
      <c r="FO717" s="211">
        <f t="shared" si="2085"/>
        <v>0</v>
      </c>
      <c r="FP717" s="211">
        <f t="shared" si="2086"/>
        <v>0</v>
      </c>
      <c r="FQ717" s="211">
        <f t="shared" si="2087"/>
        <v>0</v>
      </c>
      <c r="FR717" s="211">
        <f t="shared" si="2088"/>
        <v>0</v>
      </c>
      <c r="FS717" s="211">
        <f t="shared" si="2089"/>
        <v>0</v>
      </c>
      <c r="FT717" s="211">
        <f t="shared" si="2090"/>
        <v>0</v>
      </c>
      <c r="FU717" s="211">
        <f t="shared" si="2091"/>
        <v>0</v>
      </c>
      <c r="FV717" s="211">
        <f t="shared" si="2092"/>
        <v>0</v>
      </c>
      <c r="FW717" s="211">
        <f t="shared" si="2093"/>
        <v>0</v>
      </c>
      <c r="FX717" s="211">
        <f t="shared" si="2094"/>
        <v>0</v>
      </c>
      <c r="FY717" s="211">
        <f t="shared" si="2095"/>
        <v>0</v>
      </c>
      <c r="FZ717" s="211">
        <f t="shared" si="2096"/>
        <v>0</v>
      </c>
      <c r="GA717" s="211">
        <f t="shared" si="2097"/>
        <v>0</v>
      </c>
      <c r="GB717" s="211">
        <f t="shared" si="2098"/>
        <v>0</v>
      </c>
      <c r="GC717" s="211">
        <f t="shared" si="2099"/>
        <v>0</v>
      </c>
      <c r="GD717" s="211">
        <f t="shared" si="2100"/>
        <v>0</v>
      </c>
      <c r="GE717" s="211">
        <f t="shared" si="2101"/>
        <v>0</v>
      </c>
      <c r="GF717" s="211">
        <f t="shared" si="2102"/>
        <v>0</v>
      </c>
      <c r="GG717" s="211">
        <f t="shared" si="2103"/>
        <v>0</v>
      </c>
      <c r="GH717" s="211">
        <f t="shared" si="2104"/>
        <v>0</v>
      </c>
      <c r="GI717" s="211">
        <f t="shared" si="2105"/>
        <v>0</v>
      </c>
      <c r="GJ717" s="211">
        <f t="shared" si="2106"/>
        <v>0</v>
      </c>
      <c r="GK717" s="211">
        <f t="shared" si="2107"/>
        <v>0</v>
      </c>
      <c r="GL717" s="211">
        <f t="shared" si="2108"/>
        <v>0</v>
      </c>
    </row>
    <row r="718" spans="2:194">
      <c r="C718" s="53" t="s">
        <v>461</v>
      </c>
      <c r="D718" s="220">
        <v>6739</v>
      </c>
      <c r="E718" s="223">
        <v>2</v>
      </c>
      <c r="F718" s="223"/>
      <c r="G718" s="224">
        <f t="shared" si="2146"/>
        <v>0</v>
      </c>
      <c r="H718" s="224">
        <f t="shared" si="2147"/>
        <v>0</v>
      </c>
      <c r="I718" s="222"/>
      <c r="J718" s="222"/>
      <c r="K718" s="222"/>
      <c r="L718" s="222"/>
      <c r="M718" s="222"/>
      <c r="N718" s="222"/>
      <c r="O718" s="222"/>
      <c r="P718" s="222"/>
      <c r="Q718" s="224">
        <f t="shared" si="2148"/>
        <v>0</v>
      </c>
      <c r="R718" s="222"/>
      <c r="S718" s="222"/>
      <c r="T718" s="222"/>
      <c r="U718" s="222"/>
      <c r="V718" s="224">
        <f t="shared" si="2149"/>
        <v>0</v>
      </c>
      <c r="W718" s="222"/>
      <c r="X718" s="222"/>
      <c r="Y718" s="222"/>
      <c r="Z718" s="222"/>
      <c r="AA718" s="224">
        <f t="shared" si="2150"/>
        <v>0</v>
      </c>
      <c r="AB718" s="222"/>
      <c r="AC718" s="222"/>
      <c r="AD718" s="222"/>
      <c r="AE718" s="222"/>
      <c r="AF718" s="224">
        <f t="shared" si="2151"/>
        <v>0</v>
      </c>
      <c r="AG718" s="222"/>
      <c r="AH718" s="222"/>
      <c r="AI718" s="222"/>
      <c r="AJ718" s="222"/>
      <c r="AK718" s="224">
        <f t="shared" si="2152"/>
        <v>0</v>
      </c>
      <c r="AL718" s="224">
        <f t="shared" si="2153"/>
        <v>0</v>
      </c>
      <c r="AM718" s="222"/>
      <c r="AN718" s="222"/>
      <c r="AO718" s="222"/>
      <c r="AP718" s="222"/>
      <c r="AQ718" s="222"/>
      <c r="AR718" s="222"/>
      <c r="AS718" s="222"/>
      <c r="AT718" s="222"/>
      <c r="AU718" s="224">
        <f t="shared" si="2154"/>
        <v>0</v>
      </c>
      <c r="AV718" s="222"/>
      <c r="AW718" s="222"/>
      <c r="AX718" s="222"/>
      <c r="AY718" s="222"/>
      <c r="AZ718" s="224">
        <f t="shared" si="2155"/>
        <v>0</v>
      </c>
      <c r="BA718" s="222"/>
      <c r="BB718" s="222"/>
      <c r="BC718" s="222"/>
      <c r="BD718" s="222"/>
      <c r="BE718" s="224">
        <f t="shared" si="2156"/>
        <v>0</v>
      </c>
      <c r="BF718" s="222"/>
      <c r="BG718" s="222"/>
      <c r="BH718" s="222"/>
      <c r="BI718" s="222"/>
      <c r="BJ718" s="224">
        <f t="shared" si="2157"/>
        <v>0</v>
      </c>
      <c r="BK718" s="222"/>
      <c r="BL718" s="222"/>
      <c r="BM718" s="222"/>
      <c r="BN718" s="222"/>
      <c r="BO718" s="224">
        <f t="shared" si="2158"/>
        <v>0</v>
      </c>
      <c r="BP718" s="222"/>
      <c r="BQ718" s="222"/>
      <c r="BR718" s="222"/>
      <c r="BS718" s="222"/>
      <c r="BT718" s="224">
        <f t="shared" si="2159"/>
        <v>0</v>
      </c>
      <c r="BU718" s="222">
        <f t="shared" si="2168"/>
        <v>0</v>
      </c>
      <c r="BV718" s="222">
        <f t="shared" si="2169"/>
        <v>0</v>
      </c>
      <c r="BW718" s="222">
        <f t="shared" si="2170"/>
        <v>0</v>
      </c>
      <c r="BX718" s="222">
        <f t="shared" si="2171"/>
        <v>0</v>
      </c>
      <c r="BY718" s="224">
        <f t="shared" si="2160"/>
        <v>0</v>
      </c>
      <c r="BZ718" s="222">
        <f t="shared" si="2172"/>
        <v>0</v>
      </c>
      <c r="CA718" s="222">
        <f t="shared" si="2173"/>
        <v>0</v>
      </c>
      <c r="CB718" s="222">
        <f t="shared" si="2174"/>
        <v>0</v>
      </c>
      <c r="CC718" s="222">
        <f t="shared" si="2175"/>
        <v>0</v>
      </c>
      <c r="CD718" s="224">
        <f t="shared" si="2161"/>
        <v>0</v>
      </c>
      <c r="CE718" s="222">
        <f t="shared" si="2176"/>
        <v>0</v>
      </c>
      <c r="CF718" s="222">
        <f t="shared" si="2177"/>
        <v>0</v>
      </c>
      <c r="CG718" s="222">
        <f t="shared" si="2178"/>
        <v>0</v>
      </c>
      <c r="CH718" s="222">
        <f t="shared" si="2179"/>
        <v>0</v>
      </c>
      <c r="CI718" s="224">
        <f t="shared" si="2162"/>
        <v>0</v>
      </c>
      <c r="CJ718" s="222">
        <f t="shared" si="2180"/>
        <v>0</v>
      </c>
      <c r="CK718" s="222">
        <f t="shared" si="2181"/>
        <v>0</v>
      </c>
      <c r="CL718" s="222">
        <f t="shared" si="2182"/>
        <v>0</v>
      </c>
      <c r="CM718" s="222">
        <f t="shared" si="2183"/>
        <v>0</v>
      </c>
      <c r="CN718" s="224">
        <f t="shared" si="2163"/>
        <v>0</v>
      </c>
      <c r="CO718" s="222">
        <f t="shared" si="2184"/>
        <v>0</v>
      </c>
      <c r="CP718" s="222">
        <f t="shared" si="2185"/>
        <v>0</v>
      </c>
      <c r="CQ718" s="222">
        <f t="shared" si="2186"/>
        <v>0</v>
      </c>
      <c r="CR718" s="222">
        <f t="shared" si="2187"/>
        <v>0</v>
      </c>
      <c r="CS718" s="209">
        <f t="shared" si="2143"/>
        <v>0</v>
      </c>
      <c r="CT718" s="205"/>
      <c r="CU718" s="210">
        <f t="shared" si="2188"/>
        <v>0</v>
      </c>
      <c r="CV718" s="210">
        <f t="shared" si="2188"/>
        <v>0</v>
      </c>
      <c r="CW718" s="210">
        <f t="shared" si="2114"/>
        <v>0</v>
      </c>
      <c r="CX718" s="210">
        <f t="shared" si="2115"/>
        <v>0</v>
      </c>
      <c r="CY718" s="210">
        <f t="shared" si="2116"/>
        <v>0</v>
      </c>
      <c r="CZ718" s="210">
        <f t="shared" si="2117"/>
        <v>0</v>
      </c>
      <c r="DA718" s="210">
        <f t="shared" si="2189"/>
        <v>0</v>
      </c>
      <c r="DB718" s="210">
        <f t="shared" si="2189"/>
        <v>0</v>
      </c>
      <c r="DC718" s="210">
        <f t="shared" si="2118"/>
        <v>0</v>
      </c>
      <c r="DD718" s="210">
        <f t="shared" si="2119"/>
        <v>0</v>
      </c>
      <c r="DE718" s="210">
        <f t="shared" si="2120"/>
        <v>0</v>
      </c>
      <c r="DF718" s="210">
        <f t="shared" si="2121"/>
        <v>0</v>
      </c>
      <c r="DG718" s="210">
        <f t="shared" si="2122"/>
        <v>0</v>
      </c>
      <c r="DH718" s="210">
        <f t="shared" si="2123"/>
        <v>0</v>
      </c>
      <c r="DI718" s="210">
        <f t="shared" si="2124"/>
        <v>0</v>
      </c>
      <c r="DJ718" s="210">
        <f t="shared" si="2125"/>
        <v>0</v>
      </c>
      <c r="DK718" s="210">
        <f t="shared" si="2126"/>
        <v>0</v>
      </c>
      <c r="DL718" s="210">
        <f t="shared" si="2127"/>
        <v>0</v>
      </c>
      <c r="DN718" s="210">
        <f t="shared" si="2211"/>
        <v>0</v>
      </c>
      <c r="DO718" s="210">
        <f t="shared" si="2211"/>
        <v>0</v>
      </c>
      <c r="DP718" s="210">
        <f t="shared" si="2211"/>
        <v>0</v>
      </c>
      <c r="DQ718" s="210">
        <f t="shared" si="2211"/>
        <v>0</v>
      </c>
      <c r="DR718" s="210">
        <f t="shared" si="2211"/>
        <v>0</v>
      </c>
      <c r="DS718" s="210">
        <f t="shared" si="2211"/>
        <v>0</v>
      </c>
      <c r="DT718" s="210">
        <f t="shared" si="2211"/>
        <v>0</v>
      </c>
      <c r="DU718" s="210">
        <f t="shared" si="2211"/>
        <v>0</v>
      </c>
      <c r="DV718" s="210">
        <f t="shared" si="2211"/>
        <v>0</v>
      </c>
      <c r="DW718" s="210">
        <f t="shared" si="2211"/>
        <v>0</v>
      </c>
      <c r="DX718" s="210">
        <f t="shared" si="2211"/>
        <v>0</v>
      </c>
      <c r="DY718" s="210">
        <f t="shared" si="2211"/>
        <v>0</v>
      </c>
      <c r="DZ718" s="210">
        <f t="shared" si="2211"/>
        <v>0</v>
      </c>
      <c r="EA718" s="210">
        <f t="shared" si="2211"/>
        <v>0</v>
      </c>
      <c r="EB718" s="210">
        <f t="shared" si="2211"/>
        <v>0</v>
      </c>
      <c r="EC718" s="210">
        <f t="shared" si="2211"/>
        <v>0</v>
      </c>
      <c r="ED718" s="210">
        <f t="shared" si="2210"/>
        <v>0</v>
      </c>
      <c r="EE718" s="210">
        <f t="shared" si="2192"/>
        <v>0</v>
      </c>
      <c r="EF718" s="210">
        <f t="shared" si="2193"/>
        <v>0</v>
      </c>
      <c r="EG718" s="210">
        <f t="shared" ref="EG718:EG751" si="2212">IF((Z718-BD718)&gt;0,0,Z718-BD718)</f>
        <v>0</v>
      </c>
      <c r="EH718" s="210">
        <f t="shared" si="2190"/>
        <v>0</v>
      </c>
      <c r="EI718" s="210">
        <f t="shared" si="2190"/>
        <v>0</v>
      </c>
      <c r="EJ718" s="210">
        <f t="shared" si="2190"/>
        <v>0</v>
      </c>
      <c r="EK718" s="210">
        <f t="shared" si="2190"/>
        <v>0</v>
      </c>
      <c r="EL718" s="210">
        <f t="shared" si="2190"/>
        <v>0</v>
      </c>
      <c r="EM718" s="210">
        <f t="shared" si="2190"/>
        <v>0</v>
      </c>
      <c r="EN718" s="210">
        <f t="shared" si="2208"/>
        <v>0</v>
      </c>
      <c r="EO718" s="210">
        <f t="shared" si="2208"/>
        <v>0</v>
      </c>
      <c r="EP718" s="210">
        <f t="shared" si="2208"/>
        <v>0</v>
      </c>
      <c r="EQ718" s="210">
        <f t="shared" si="2208"/>
        <v>0</v>
      </c>
      <c r="ES718" s="210">
        <f t="shared" si="2128"/>
        <v>0</v>
      </c>
      <c r="ET718" s="210">
        <f t="shared" si="2129"/>
        <v>0</v>
      </c>
      <c r="EU718" s="210">
        <f t="shared" si="2130"/>
        <v>0</v>
      </c>
      <c r="EV718" s="210">
        <f t="shared" si="2131"/>
        <v>0</v>
      </c>
      <c r="EW718" s="210">
        <f t="shared" si="2132"/>
        <v>0</v>
      </c>
      <c r="EX718" s="210">
        <f t="shared" si="2133"/>
        <v>0</v>
      </c>
      <c r="EY718" s="210">
        <f t="shared" si="2134"/>
        <v>0</v>
      </c>
      <c r="EZ718" s="210">
        <f t="shared" si="2135"/>
        <v>0</v>
      </c>
      <c r="FA718" s="210">
        <f t="shared" si="2136"/>
        <v>0</v>
      </c>
      <c r="FB718" s="210">
        <f t="shared" si="2137"/>
        <v>0</v>
      </c>
      <c r="FC718" s="210">
        <f t="shared" si="2138"/>
        <v>0</v>
      </c>
      <c r="FD718" s="210">
        <f t="shared" si="2139"/>
        <v>0</v>
      </c>
      <c r="FE718" s="210">
        <f t="shared" si="2140"/>
        <v>0</v>
      </c>
      <c r="FF718" s="210">
        <f t="shared" si="2141"/>
        <v>0</v>
      </c>
      <c r="FG718" s="210">
        <f t="shared" si="2142"/>
        <v>0</v>
      </c>
      <c r="FI718" s="211">
        <f t="shared" ref="FI718:FI781" si="2213">IF((BO718-G718)&gt;0,0,BO718-G718)</f>
        <v>0</v>
      </c>
      <c r="FJ718" s="211">
        <f t="shared" ref="FJ718:FJ781" si="2214">IF((BP718-I718)&gt;0,0,BP718-I718)</f>
        <v>0</v>
      </c>
      <c r="FK718" s="211">
        <f t="shared" ref="FK718:FK781" si="2215">IF((BQ718-K718)&gt;0,0,BQ718-K718)</f>
        <v>0</v>
      </c>
      <c r="FL718" s="211">
        <f t="shared" ref="FL718:FL781" si="2216">IF((BR718-M718)&gt;0,0,BR718-M718)</f>
        <v>0</v>
      </c>
      <c r="FM718" s="211">
        <f t="shared" ref="FM718:FM781" si="2217">IF((BS718-O718)&gt;0,0,BS718-O718)</f>
        <v>0</v>
      </c>
      <c r="FN718" s="211">
        <f t="shared" ref="FN718:FN781" si="2218">IF((BT718-Q718)&gt;0,0,BT718-Q718)</f>
        <v>0</v>
      </c>
      <c r="FO718" s="211">
        <f t="shared" ref="FO718:FO781" si="2219">IF((BU718-R718)&gt;0,0,BU718-R718)</f>
        <v>0</v>
      </c>
      <c r="FP718" s="211">
        <f t="shared" ref="FP718:FP781" si="2220">IF((BV718-S718)&gt;0,0,BV718-S718)</f>
        <v>0</v>
      </c>
      <c r="FQ718" s="211">
        <f t="shared" ref="FQ718:FQ781" si="2221">IF((BW718-T718)&gt;0,0,BW718-T718)</f>
        <v>0</v>
      </c>
      <c r="FR718" s="211">
        <f t="shared" ref="FR718:FR781" si="2222">IF((BX718-U718)&gt;0,0,BX718-U718)</f>
        <v>0</v>
      </c>
      <c r="FS718" s="211">
        <f t="shared" ref="FS718:FS781" si="2223">IF((BY718-V718)&gt;0,0,BY718-V718)</f>
        <v>0</v>
      </c>
      <c r="FT718" s="211">
        <f t="shared" ref="FT718:FT781" si="2224">IF((BZ718-W718)&gt;0,0,BZ718-W718)</f>
        <v>0</v>
      </c>
      <c r="FU718" s="211">
        <f t="shared" ref="FU718:FU781" si="2225">IF((CA718-X718)&gt;0,0,CA718-X718)</f>
        <v>0</v>
      </c>
      <c r="FV718" s="211">
        <f t="shared" ref="FV718:FV781" si="2226">IF((CB718-Y718)&gt;0,0,CB718-Y718)</f>
        <v>0</v>
      </c>
      <c r="FW718" s="211">
        <f t="shared" ref="FW718:FW781" si="2227">IF((CC718-Z718)&gt;0,0,CC718-Z718)</f>
        <v>0</v>
      </c>
      <c r="FX718" s="211">
        <f t="shared" ref="FX718:FX781" si="2228">IF((CD718-AK718)&gt;0,0,CD718-AK718)</f>
        <v>0</v>
      </c>
      <c r="FY718" s="211">
        <f t="shared" ref="FY718:FY781" si="2229">IF((CE718-AM718)&gt;0,0,CE718-AM718)</f>
        <v>0</v>
      </c>
      <c r="FZ718" s="211">
        <f t="shared" ref="FZ718:FZ781" si="2230">IF((CF718-AO718)&gt;0,0,CF718-AO718)</f>
        <v>0</v>
      </c>
      <c r="GA718" s="211">
        <f t="shared" ref="GA718:GA781" si="2231">IF((CG718-AQ718)&gt;0,0,CG718-AQ718)</f>
        <v>0</v>
      </c>
      <c r="GB718" s="211">
        <f t="shared" ref="GB718:GB781" si="2232">IF((CH718-AS718)&gt;0,0,CH718-AS718)</f>
        <v>0</v>
      </c>
      <c r="GC718" s="211">
        <f t="shared" ref="GC718:GC781" si="2233">IF((CI718-AU718)&gt;0,0,CI718-AU718)</f>
        <v>0</v>
      </c>
      <c r="GD718" s="211">
        <f t="shared" ref="GD718:GD781" si="2234">IF((CJ718-AV718)&gt;0,0,CJ718-AV718)</f>
        <v>0</v>
      </c>
      <c r="GE718" s="211">
        <f t="shared" ref="GE718:GE781" si="2235">IF((CK718-AW718)&gt;0,0,CK718-AW718)</f>
        <v>0</v>
      </c>
      <c r="GF718" s="211">
        <f t="shared" ref="GF718:GF781" si="2236">IF((CL718-AX718)&gt;0,0,CL718-AX718)</f>
        <v>0</v>
      </c>
      <c r="GG718" s="211">
        <f t="shared" ref="GG718:GG781" si="2237">IF((CM718-AY718)&gt;0,0,CM718-AY718)</f>
        <v>0</v>
      </c>
      <c r="GH718" s="211">
        <f t="shared" ref="GH718:GH781" si="2238">IF((CN718-AZ718)&gt;0,0,CN718-AZ718)</f>
        <v>0</v>
      </c>
      <c r="GI718" s="211">
        <f t="shared" ref="GI718:GI781" si="2239">IF((CO718-BA718)&gt;0,0,CO718-BA718)</f>
        <v>0</v>
      </c>
      <c r="GJ718" s="211">
        <f t="shared" ref="GJ718:GJ781" si="2240">IF((CP718-BB718)&gt;0,0,CP718-BB718)</f>
        <v>0</v>
      </c>
      <c r="GK718" s="211">
        <f t="shared" ref="GK718:GK781" si="2241">IF((CQ718-BC718)&gt;0,0,CQ718-BC718)</f>
        <v>0</v>
      </c>
      <c r="GL718" s="211">
        <f t="shared" ref="GL718:GL781" si="2242">IF((CR718-BD718)&gt;0,0,CR718-BD718)</f>
        <v>0</v>
      </c>
    </row>
    <row r="719" spans="2:194" ht="30">
      <c r="C719" s="53" t="s">
        <v>462</v>
      </c>
      <c r="D719" s="220">
        <v>6740</v>
      </c>
      <c r="E719" s="223">
        <v>23</v>
      </c>
      <c r="F719" s="223"/>
      <c r="G719" s="224">
        <f t="shared" si="2146"/>
        <v>0</v>
      </c>
      <c r="H719" s="224">
        <f t="shared" si="2147"/>
        <v>0</v>
      </c>
      <c r="I719" s="222"/>
      <c r="J719" s="222"/>
      <c r="K719" s="222"/>
      <c r="L719" s="222"/>
      <c r="M719" s="222"/>
      <c r="N719" s="222"/>
      <c r="O719" s="222"/>
      <c r="P719" s="222"/>
      <c r="Q719" s="224">
        <f t="shared" si="2148"/>
        <v>0</v>
      </c>
      <c r="R719" s="222"/>
      <c r="S719" s="222"/>
      <c r="T719" s="222"/>
      <c r="U719" s="222"/>
      <c r="V719" s="224">
        <f t="shared" si="2149"/>
        <v>0</v>
      </c>
      <c r="W719" s="222"/>
      <c r="X719" s="222"/>
      <c r="Y719" s="222"/>
      <c r="Z719" s="222"/>
      <c r="AA719" s="224">
        <f t="shared" si="2150"/>
        <v>0</v>
      </c>
      <c r="AB719" s="222"/>
      <c r="AC719" s="222"/>
      <c r="AD719" s="222"/>
      <c r="AE719" s="222"/>
      <c r="AF719" s="224">
        <f t="shared" si="2151"/>
        <v>0</v>
      </c>
      <c r="AG719" s="222"/>
      <c r="AH719" s="222"/>
      <c r="AI719" s="222"/>
      <c r="AJ719" s="222"/>
      <c r="AK719" s="224">
        <f t="shared" si="2152"/>
        <v>0</v>
      </c>
      <c r="AL719" s="224">
        <f t="shared" si="2153"/>
        <v>0</v>
      </c>
      <c r="AM719" s="222"/>
      <c r="AN719" s="222"/>
      <c r="AO719" s="222"/>
      <c r="AP719" s="222"/>
      <c r="AQ719" s="222"/>
      <c r="AR719" s="222"/>
      <c r="AS719" s="222"/>
      <c r="AT719" s="222"/>
      <c r="AU719" s="224">
        <f t="shared" si="2154"/>
        <v>0</v>
      </c>
      <c r="AV719" s="222"/>
      <c r="AW719" s="222"/>
      <c r="AX719" s="222"/>
      <c r="AY719" s="222"/>
      <c r="AZ719" s="224">
        <f t="shared" si="2155"/>
        <v>0</v>
      </c>
      <c r="BA719" s="222"/>
      <c r="BB719" s="222"/>
      <c r="BC719" s="222"/>
      <c r="BD719" s="222"/>
      <c r="BE719" s="224">
        <f t="shared" si="2156"/>
        <v>0</v>
      </c>
      <c r="BF719" s="222"/>
      <c r="BG719" s="222"/>
      <c r="BH719" s="222"/>
      <c r="BI719" s="222"/>
      <c r="BJ719" s="224">
        <f t="shared" si="2157"/>
        <v>0</v>
      </c>
      <c r="BK719" s="222"/>
      <c r="BL719" s="222"/>
      <c r="BM719" s="222"/>
      <c r="BN719" s="222"/>
      <c r="BO719" s="224">
        <f t="shared" si="2158"/>
        <v>0</v>
      </c>
      <c r="BP719" s="222"/>
      <c r="BQ719" s="222"/>
      <c r="BR719" s="222"/>
      <c r="BS719" s="222"/>
      <c r="BT719" s="224">
        <f t="shared" si="2159"/>
        <v>0</v>
      </c>
      <c r="BU719" s="222">
        <f t="shared" si="2168"/>
        <v>0</v>
      </c>
      <c r="BV719" s="222">
        <f t="shared" si="2169"/>
        <v>0</v>
      </c>
      <c r="BW719" s="222">
        <f t="shared" si="2170"/>
        <v>0</v>
      </c>
      <c r="BX719" s="222">
        <f t="shared" si="2171"/>
        <v>0</v>
      </c>
      <c r="BY719" s="224">
        <f t="shared" si="2160"/>
        <v>0</v>
      </c>
      <c r="BZ719" s="222">
        <f t="shared" si="2172"/>
        <v>0</v>
      </c>
      <c r="CA719" s="222">
        <f t="shared" si="2173"/>
        <v>0</v>
      </c>
      <c r="CB719" s="222">
        <f t="shared" si="2174"/>
        <v>0</v>
      </c>
      <c r="CC719" s="222">
        <f t="shared" si="2175"/>
        <v>0</v>
      </c>
      <c r="CD719" s="224">
        <f t="shared" si="2161"/>
        <v>0</v>
      </c>
      <c r="CE719" s="222">
        <f t="shared" si="2176"/>
        <v>0</v>
      </c>
      <c r="CF719" s="222">
        <f t="shared" si="2177"/>
        <v>0</v>
      </c>
      <c r="CG719" s="222">
        <f t="shared" si="2178"/>
        <v>0</v>
      </c>
      <c r="CH719" s="222">
        <f t="shared" si="2179"/>
        <v>0</v>
      </c>
      <c r="CI719" s="224">
        <f t="shared" si="2162"/>
        <v>0</v>
      </c>
      <c r="CJ719" s="222">
        <f t="shared" si="2180"/>
        <v>0</v>
      </c>
      <c r="CK719" s="222">
        <f t="shared" si="2181"/>
        <v>0</v>
      </c>
      <c r="CL719" s="222">
        <f t="shared" si="2182"/>
        <v>0</v>
      </c>
      <c r="CM719" s="222">
        <f t="shared" si="2183"/>
        <v>0</v>
      </c>
      <c r="CN719" s="224">
        <f t="shared" si="2163"/>
        <v>0</v>
      </c>
      <c r="CO719" s="222">
        <f t="shared" si="2184"/>
        <v>0</v>
      </c>
      <c r="CP719" s="222">
        <f t="shared" si="2185"/>
        <v>0</v>
      </c>
      <c r="CQ719" s="222">
        <f t="shared" si="2186"/>
        <v>0</v>
      </c>
      <c r="CR719" s="222">
        <f t="shared" si="2187"/>
        <v>0</v>
      </c>
      <c r="CS719" s="209">
        <f t="shared" si="2143"/>
        <v>0</v>
      </c>
      <c r="CT719" s="205"/>
      <c r="CU719" s="210">
        <f t="shared" si="2188"/>
        <v>0</v>
      </c>
      <c r="CV719" s="210">
        <f t="shared" si="2188"/>
        <v>0</v>
      </c>
      <c r="CW719" s="210">
        <f t="shared" si="2114"/>
        <v>0</v>
      </c>
      <c r="CX719" s="210">
        <f t="shared" si="2115"/>
        <v>0</v>
      </c>
      <c r="CY719" s="210">
        <f t="shared" si="2116"/>
        <v>0</v>
      </c>
      <c r="CZ719" s="210">
        <f t="shared" si="2117"/>
        <v>0</v>
      </c>
      <c r="DA719" s="210">
        <f t="shared" si="2189"/>
        <v>0</v>
      </c>
      <c r="DB719" s="210">
        <f t="shared" si="2189"/>
        <v>0</v>
      </c>
      <c r="DC719" s="210">
        <f t="shared" si="2118"/>
        <v>0</v>
      </c>
      <c r="DD719" s="210">
        <f t="shared" si="2119"/>
        <v>0</v>
      </c>
      <c r="DE719" s="210">
        <f t="shared" si="2120"/>
        <v>0</v>
      </c>
      <c r="DF719" s="210">
        <f t="shared" si="2121"/>
        <v>0</v>
      </c>
      <c r="DG719" s="210">
        <f t="shared" si="2122"/>
        <v>0</v>
      </c>
      <c r="DH719" s="210">
        <f t="shared" si="2123"/>
        <v>0</v>
      </c>
      <c r="DI719" s="210">
        <f t="shared" si="2124"/>
        <v>0</v>
      </c>
      <c r="DJ719" s="210">
        <f t="shared" si="2125"/>
        <v>0</v>
      </c>
      <c r="DK719" s="210">
        <f t="shared" si="2126"/>
        <v>0</v>
      </c>
      <c r="DL719" s="210">
        <f t="shared" si="2127"/>
        <v>0</v>
      </c>
      <c r="DN719" s="210">
        <f t="shared" si="2211"/>
        <v>0</v>
      </c>
      <c r="DO719" s="210">
        <f t="shared" si="2211"/>
        <v>0</v>
      </c>
      <c r="DP719" s="210">
        <f t="shared" si="2211"/>
        <v>0</v>
      </c>
      <c r="DQ719" s="210">
        <f t="shared" si="2211"/>
        <v>0</v>
      </c>
      <c r="DR719" s="210">
        <f t="shared" si="2211"/>
        <v>0</v>
      </c>
      <c r="DS719" s="210">
        <f t="shared" si="2211"/>
        <v>0</v>
      </c>
      <c r="DT719" s="210">
        <f t="shared" si="2211"/>
        <v>0</v>
      </c>
      <c r="DU719" s="210">
        <f t="shared" si="2211"/>
        <v>0</v>
      </c>
      <c r="DV719" s="210">
        <f t="shared" si="2211"/>
        <v>0</v>
      </c>
      <c r="DW719" s="210">
        <f t="shared" si="2211"/>
        <v>0</v>
      </c>
      <c r="DX719" s="210">
        <f t="shared" si="2211"/>
        <v>0</v>
      </c>
      <c r="DY719" s="210">
        <f t="shared" si="2211"/>
        <v>0</v>
      </c>
      <c r="DZ719" s="210">
        <f t="shared" si="2211"/>
        <v>0</v>
      </c>
      <c r="EA719" s="210">
        <f t="shared" si="2211"/>
        <v>0</v>
      </c>
      <c r="EB719" s="210">
        <f t="shared" si="2211"/>
        <v>0</v>
      </c>
      <c r="EC719" s="210">
        <f t="shared" si="2211"/>
        <v>0</v>
      </c>
      <c r="ED719" s="210">
        <f t="shared" si="2210"/>
        <v>0</v>
      </c>
      <c r="EE719" s="210">
        <f t="shared" ref="EE719:EE751" si="2243">IF((X719-BB719)&gt;0,0,X719-BB719)</f>
        <v>0</v>
      </c>
      <c r="EF719" s="210">
        <f t="shared" ref="EF719:EF751" si="2244">IF((Y719-BC719)&gt;0,0,Y719-BC719)</f>
        <v>0</v>
      </c>
      <c r="EG719" s="210">
        <f t="shared" si="2212"/>
        <v>0</v>
      </c>
      <c r="EH719" s="210">
        <f t="shared" si="2190"/>
        <v>0</v>
      </c>
      <c r="EI719" s="210">
        <f t="shared" si="2190"/>
        <v>0</v>
      </c>
      <c r="EJ719" s="210">
        <f t="shared" si="2190"/>
        <v>0</v>
      </c>
      <c r="EK719" s="210">
        <f t="shared" si="2190"/>
        <v>0</v>
      </c>
      <c r="EL719" s="210">
        <f t="shared" si="2190"/>
        <v>0</v>
      </c>
      <c r="EM719" s="210">
        <f t="shared" si="2190"/>
        <v>0</v>
      </c>
      <c r="EN719" s="210">
        <f t="shared" si="2208"/>
        <v>0</v>
      </c>
      <c r="EO719" s="210">
        <f t="shared" si="2208"/>
        <v>0</v>
      </c>
      <c r="EP719" s="210">
        <f t="shared" si="2208"/>
        <v>0</v>
      </c>
      <c r="EQ719" s="210">
        <f t="shared" si="2208"/>
        <v>0</v>
      </c>
      <c r="ES719" s="210">
        <f t="shared" si="2128"/>
        <v>0</v>
      </c>
      <c r="ET719" s="210">
        <f t="shared" si="2129"/>
        <v>0</v>
      </c>
      <c r="EU719" s="210">
        <f t="shared" si="2130"/>
        <v>0</v>
      </c>
      <c r="EV719" s="210">
        <f t="shared" si="2131"/>
        <v>0</v>
      </c>
      <c r="EW719" s="210">
        <f t="shared" si="2132"/>
        <v>0</v>
      </c>
      <c r="EX719" s="210">
        <f t="shared" si="2133"/>
        <v>0</v>
      </c>
      <c r="EY719" s="210">
        <f t="shared" si="2134"/>
        <v>0</v>
      </c>
      <c r="EZ719" s="210">
        <f t="shared" si="2135"/>
        <v>0</v>
      </c>
      <c r="FA719" s="210">
        <f t="shared" si="2136"/>
        <v>0</v>
      </c>
      <c r="FB719" s="210">
        <f t="shared" si="2137"/>
        <v>0</v>
      </c>
      <c r="FC719" s="210">
        <f t="shared" si="2138"/>
        <v>0</v>
      </c>
      <c r="FD719" s="210">
        <f t="shared" si="2139"/>
        <v>0</v>
      </c>
      <c r="FE719" s="210">
        <f t="shared" si="2140"/>
        <v>0</v>
      </c>
      <c r="FF719" s="210">
        <f t="shared" si="2141"/>
        <v>0</v>
      </c>
      <c r="FG719" s="210">
        <f t="shared" si="2142"/>
        <v>0</v>
      </c>
      <c r="FI719" s="211">
        <f t="shared" si="2213"/>
        <v>0</v>
      </c>
      <c r="FJ719" s="211">
        <f t="shared" si="2214"/>
        <v>0</v>
      </c>
      <c r="FK719" s="211">
        <f t="shared" si="2215"/>
        <v>0</v>
      </c>
      <c r="FL719" s="211">
        <f t="shared" si="2216"/>
        <v>0</v>
      </c>
      <c r="FM719" s="211">
        <f t="shared" si="2217"/>
        <v>0</v>
      </c>
      <c r="FN719" s="211">
        <f t="shared" si="2218"/>
        <v>0</v>
      </c>
      <c r="FO719" s="211">
        <f t="shared" si="2219"/>
        <v>0</v>
      </c>
      <c r="FP719" s="211">
        <f t="shared" si="2220"/>
        <v>0</v>
      </c>
      <c r="FQ719" s="211">
        <f t="shared" si="2221"/>
        <v>0</v>
      </c>
      <c r="FR719" s="211">
        <f t="shared" si="2222"/>
        <v>0</v>
      </c>
      <c r="FS719" s="211">
        <f t="shared" si="2223"/>
        <v>0</v>
      </c>
      <c r="FT719" s="211">
        <f t="shared" si="2224"/>
        <v>0</v>
      </c>
      <c r="FU719" s="211">
        <f t="shared" si="2225"/>
        <v>0</v>
      </c>
      <c r="FV719" s="211">
        <f t="shared" si="2226"/>
        <v>0</v>
      </c>
      <c r="FW719" s="211">
        <f t="shared" si="2227"/>
        <v>0</v>
      </c>
      <c r="FX719" s="211">
        <f t="shared" si="2228"/>
        <v>0</v>
      </c>
      <c r="FY719" s="211">
        <f t="shared" si="2229"/>
        <v>0</v>
      </c>
      <c r="FZ719" s="211">
        <f t="shared" si="2230"/>
        <v>0</v>
      </c>
      <c r="GA719" s="211">
        <f t="shared" si="2231"/>
        <v>0</v>
      </c>
      <c r="GB719" s="211">
        <f t="shared" si="2232"/>
        <v>0</v>
      </c>
      <c r="GC719" s="211">
        <f t="shared" si="2233"/>
        <v>0</v>
      </c>
      <c r="GD719" s="211">
        <f t="shared" si="2234"/>
        <v>0</v>
      </c>
      <c r="GE719" s="211">
        <f t="shared" si="2235"/>
        <v>0</v>
      </c>
      <c r="GF719" s="211">
        <f t="shared" si="2236"/>
        <v>0</v>
      </c>
      <c r="GG719" s="211">
        <f t="shared" si="2237"/>
        <v>0</v>
      </c>
      <c r="GH719" s="211">
        <f t="shared" si="2238"/>
        <v>0</v>
      </c>
      <c r="GI719" s="211">
        <f t="shared" si="2239"/>
        <v>0</v>
      </c>
      <c r="GJ719" s="211">
        <f t="shared" si="2240"/>
        <v>0</v>
      </c>
      <c r="GK719" s="211">
        <f t="shared" si="2241"/>
        <v>0</v>
      </c>
      <c r="GL719" s="211">
        <f t="shared" si="2242"/>
        <v>0</v>
      </c>
    </row>
    <row r="720" spans="2:194" ht="30">
      <c r="C720" s="53" t="s">
        <v>463</v>
      </c>
      <c r="D720" s="220">
        <v>6741</v>
      </c>
      <c r="E720" s="223">
        <v>11</v>
      </c>
      <c r="F720" s="223"/>
      <c r="G720" s="224">
        <f t="shared" si="2146"/>
        <v>0</v>
      </c>
      <c r="H720" s="224">
        <f t="shared" si="2147"/>
        <v>0</v>
      </c>
      <c r="I720" s="222"/>
      <c r="J720" s="222"/>
      <c r="K720" s="222"/>
      <c r="L720" s="222"/>
      <c r="M720" s="222"/>
      <c r="N720" s="222"/>
      <c r="O720" s="222"/>
      <c r="P720" s="222"/>
      <c r="Q720" s="224">
        <f t="shared" si="2148"/>
        <v>0</v>
      </c>
      <c r="R720" s="222"/>
      <c r="S720" s="222"/>
      <c r="T720" s="222"/>
      <c r="U720" s="222"/>
      <c r="V720" s="224">
        <f t="shared" si="2149"/>
        <v>0</v>
      </c>
      <c r="W720" s="222"/>
      <c r="X720" s="222"/>
      <c r="Y720" s="222"/>
      <c r="Z720" s="222"/>
      <c r="AA720" s="224">
        <f t="shared" si="2150"/>
        <v>0</v>
      </c>
      <c r="AB720" s="222"/>
      <c r="AC720" s="222"/>
      <c r="AD720" s="222"/>
      <c r="AE720" s="222"/>
      <c r="AF720" s="224">
        <f t="shared" si="2151"/>
        <v>0</v>
      </c>
      <c r="AG720" s="222"/>
      <c r="AH720" s="222"/>
      <c r="AI720" s="222"/>
      <c r="AJ720" s="222"/>
      <c r="AK720" s="224">
        <f t="shared" si="2152"/>
        <v>0</v>
      </c>
      <c r="AL720" s="224">
        <f t="shared" si="2153"/>
        <v>0</v>
      </c>
      <c r="AM720" s="222"/>
      <c r="AN720" s="222"/>
      <c r="AO720" s="222"/>
      <c r="AP720" s="222"/>
      <c r="AQ720" s="222"/>
      <c r="AR720" s="222"/>
      <c r="AS720" s="222"/>
      <c r="AT720" s="222"/>
      <c r="AU720" s="224">
        <f t="shared" si="2154"/>
        <v>0</v>
      </c>
      <c r="AV720" s="222"/>
      <c r="AW720" s="222"/>
      <c r="AX720" s="222"/>
      <c r="AY720" s="222"/>
      <c r="AZ720" s="224">
        <f t="shared" si="2155"/>
        <v>0</v>
      </c>
      <c r="BA720" s="222"/>
      <c r="BB720" s="222"/>
      <c r="BC720" s="222"/>
      <c r="BD720" s="222"/>
      <c r="BE720" s="224">
        <f t="shared" si="2156"/>
        <v>0</v>
      </c>
      <c r="BF720" s="222"/>
      <c r="BG720" s="222"/>
      <c r="BH720" s="222"/>
      <c r="BI720" s="222"/>
      <c r="BJ720" s="224">
        <f t="shared" si="2157"/>
        <v>0</v>
      </c>
      <c r="BK720" s="222"/>
      <c r="BL720" s="222"/>
      <c r="BM720" s="222"/>
      <c r="BN720" s="222"/>
      <c r="BO720" s="224">
        <f t="shared" si="2158"/>
        <v>0</v>
      </c>
      <c r="BP720" s="222"/>
      <c r="BQ720" s="222"/>
      <c r="BR720" s="222"/>
      <c r="BS720" s="222"/>
      <c r="BT720" s="224">
        <f t="shared" si="2159"/>
        <v>0</v>
      </c>
      <c r="BU720" s="222">
        <f t="shared" si="2168"/>
        <v>0</v>
      </c>
      <c r="BV720" s="222">
        <f t="shared" si="2169"/>
        <v>0</v>
      </c>
      <c r="BW720" s="222">
        <f t="shared" si="2170"/>
        <v>0</v>
      </c>
      <c r="BX720" s="222">
        <f t="shared" si="2171"/>
        <v>0</v>
      </c>
      <c r="BY720" s="224">
        <f t="shared" si="2160"/>
        <v>0</v>
      </c>
      <c r="BZ720" s="222">
        <f t="shared" si="2172"/>
        <v>0</v>
      </c>
      <c r="CA720" s="222">
        <f t="shared" si="2173"/>
        <v>0</v>
      </c>
      <c r="CB720" s="222">
        <f t="shared" si="2174"/>
        <v>0</v>
      </c>
      <c r="CC720" s="222">
        <f t="shared" si="2175"/>
        <v>0</v>
      </c>
      <c r="CD720" s="224">
        <f t="shared" si="2161"/>
        <v>0</v>
      </c>
      <c r="CE720" s="222">
        <f t="shared" si="2176"/>
        <v>0</v>
      </c>
      <c r="CF720" s="222">
        <f t="shared" si="2177"/>
        <v>0</v>
      </c>
      <c r="CG720" s="222">
        <f t="shared" si="2178"/>
        <v>0</v>
      </c>
      <c r="CH720" s="222">
        <f t="shared" si="2179"/>
        <v>0</v>
      </c>
      <c r="CI720" s="224">
        <f t="shared" si="2162"/>
        <v>0</v>
      </c>
      <c r="CJ720" s="222">
        <f t="shared" si="2180"/>
        <v>0</v>
      </c>
      <c r="CK720" s="222">
        <f t="shared" si="2181"/>
        <v>0</v>
      </c>
      <c r="CL720" s="222">
        <f t="shared" si="2182"/>
        <v>0</v>
      </c>
      <c r="CM720" s="222">
        <f t="shared" si="2183"/>
        <v>0</v>
      </c>
      <c r="CN720" s="224">
        <f t="shared" si="2163"/>
        <v>0</v>
      </c>
      <c r="CO720" s="222">
        <f t="shared" si="2184"/>
        <v>0</v>
      </c>
      <c r="CP720" s="222">
        <f t="shared" si="2185"/>
        <v>0</v>
      </c>
      <c r="CQ720" s="222">
        <f t="shared" si="2186"/>
        <v>0</v>
      </c>
      <c r="CR720" s="222">
        <f t="shared" si="2187"/>
        <v>0</v>
      </c>
      <c r="CS720" s="209">
        <f t="shared" si="2143"/>
        <v>0</v>
      </c>
      <c r="CT720" s="205"/>
      <c r="CU720" s="210">
        <f t="shared" si="2188"/>
        <v>0</v>
      </c>
      <c r="CV720" s="210">
        <f t="shared" si="2188"/>
        <v>0</v>
      </c>
      <c r="CW720" s="210">
        <f t="shared" si="2114"/>
        <v>0</v>
      </c>
      <c r="CX720" s="210">
        <f t="shared" si="2115"/>
        <v>0</v>
      </c>
      <c r="CY720" s="210">
        <f t="shared" si="2116"/>
        <v>0</v>
      </c>
      <c r="CZ720" s="210">
        <f t="shared" si="2117"/>
        <v>0</v>
      </c>
      <c r="DA720" s="210">
        <f t="shared" si="2189"/>
        <v>0</v>
      </c>
      <c r="DB720" s="210">
        <f t="shared" si="2189"/>
        <v>0</v>
      </c>
      <c r="DC720" s="210">
        <f t="shared" si="2118"/>
        <v>0</v>
      </c>
      <c r="DD720" s="210">
        <f t="shared" si="2119"/>
        <v>0</v>
      </c>
      <c r="DE720" s="210">
        <f t="shared" si="2120"/>
        <v>0</v>
      </c>
      <c r="DF720" s="210">
        <f t="shared" si="2121"/>
        <v>0</v>
      </c>
      <c r="DG720" s="210">
        <f t="shared" si="2122"/>
        <v>0</v>
      </c>
      <c r="DH720" s="210">
        <f t="shared" si="2123"/>
        <v>0</v>
      </c>
      <c r="DI720" s="210">
        <f t="shared" si="2124"/>
        <v>0</v>
      </c>
      <c r="DJ720" s="210">
        <f t="shared" si="2125"/>
        <v>0</v>
      </c>
      <c r="DK720" s="210">
        <f t="shared" si="2126"/>
        <v>0</v>
      </c>
      <c r="DL720" s="210">
        <f t="shared" si="2127"/>
        <v>0</v>
      </c>
      <c r="DN720" s="210">
        <f t="shared" si="2211"/>
        <v>0</v>
      </c>
      <c r="DO720" s="210">
        <f t="shared" si="2211"/>
        <v>0</v>
      </c>
      <c r="DP720" s="210">
        <f t="shared" si="2211"/>
        <v>0</v>
      </c>
      <c r="DQ720" s="210">
        <f t="shared" si="2211"/>
        <v>0</v>
      </c>
      <c r="DR720" s="210">
        <f t="shared" si="2211"/>
        <v>0</v>
      </c>
      <c r="DS720" s="210">
        <f t="shared" si="2211"/>
        <v>0</v>
      </c>
      <c r="DT720" s="210">
        <f t="shared" si="2211"/>
        <v>0</v>
      </c>
      <c r="DU720" s="210">
        <f t="shared" si="2211"/>
        <v>0</v>
      </c>
      <c r="DV720" s="210">
        <f t="shared" si="2211"/>
        <v>0</v>
      </c>
      <c r="DW720" s="210">
        <f t="shared" si="2211"/>
        <v>0</v>
      </c>
      <c r="DX720" s="210">
        <f t="shared" si="2211"/>
        <v>0</v>
      </c>
      <c r="DY720" s="210">
        <f t="shared" si="2211"/>
        <v>0</v>
      </c>
      <c r="DZ720" s="210">
        <f t="shared" si="2211"/>
        <v>0</v>
      </c>
      <c r="EA720" s="210">
        <f t="shared" si="2211"/>
        <v>0</v>
      </c>
      <c r="EB720" s="210">
        <f t="shared" si="2211"/>
        <v>0</v>
      </c>
      <c r="EC720" s="210">
        <f t="shared" si="2211"/>
        <v>0</v>
      </c>
      <c r="ED720" s="210">
        <f t="shared" si="2210"/>
        <v>0</v>
      </c>
      <c r="EE720" s="210">
        <f t="shared" si="2243"/>
        <v>0</v>
      </c>
      <c r="EF720" s="210">
        <f t="shared" si="2244"/>
        <v>0</v>
      </c>
      <c r="EG720" s="210">
        <f t="shared" si="2212"/>
        <v>0</v>
      </c>
      <c r="EH720" s="210">
        <f t="shared" si="2190"/>
        <v>0</v>
      </c>
      <c r="EI720" s="210">
        <f t="shared" si="2190"/>
        <v>0</v>
      </c>
      <c r="EJ720" s="210">
        <f t="shared" si="2190"/>
        <v>0</v>
      </c>
      <c r="EK720" s="210">
        <f t="shared" si="2190"/>
        <v>0</v>
      </c>
      <c r="EL720" s="210">
        <f t="shared" si="2190"/>
        <v>0</v>
      </c>
      <c r="EM720" s="210">
        <f t="shared" si="2190"/>
        <v>0</v>
      </c>
      <c r="EN720" s="210">
        <f t="shared" si="2208"/>
        <v>0</v>
      </c>
      <c r="EO720" s="210">
        <f t="shared" si="2208"/>
        <v>0</v>
      </c>
      <c r="EP720" s="210">
        <f t="shared" si="2208"/>
        <v>0</v>
      </c>
      <c r="EQ720" s="210">
        <f t="shared" si="2208"/>
        <v>0</v>
      </c>
      <c r="ES720" s="210">
        <f t="shared" si="2128"/>
        <v>0</v>
      </c>
      <c r="ET720" s="210">
        <f t="shared" si="2129"/>
        <v>0</v>
      </c>
      <c r="EU720" s="210">
        <f t="shared" si="2130"/>
        <v>0</v>
      </c>
      <c r="EV720" s="210">
        <f t="shared" si="2131"/>
        <v>0</v>
      </c>
      <c r="EW720" s="210">
        <f t="shared" si="2132"/>
        <v>0</v>
      </c>
      <c r="EX720" s="210">
        <f t="shared" si="2133"/>
        <v>0</v>
      </c>
      <c r="EY720" s="210">
        <f t="shared" si="2134"/>
        <v>0</v>
      </c>
      <c r="EZ720" s="210">
        <f t="shared" si="2135"/>
        <v>0</v>
      </c>
      <c r="FA720" s="210">
        <f t="shared" si="2136"/>
        <v>0</v>
      </c>
      <c r="FB720" s="210">
        <f t="shared" si="2137"/>
        <v>0</v>
      </c>
      <c r="FC720" s="210">
        <f t="shared" si="2138"/>
        <v>0</v>
      </c>
      <c r="FD720" s="210">
        <f t="shared" si="2139"/>
        <v>0</v>
      </c>
      <c r="FE720" s="210">
        <f t="shared" si="2140"/>
        <v>0</v>
      </c>
      <c r="FF720" s="210">
        <f t="shared" si="2141"/>
        <v>0</v>
      </c>
      <c r="FG720" s="210">
        <f t="shared" si="2142"/>
        <v>0</v>
      </c>
      <c r="FI720" s="211">
        <f t="shared" si="2213"/>
        <v>0</v>
      </c>
      <c r="FJ720" s="211">
        <f t="shared" si="2214"/>
        <v>0</v>
      </c>
      <c r="FK720" s="211">
        <f t="shared" si="2215"/>
        <v>0</v>
      </c>
      <c r="FL720" s="211">
        <f t="shared" si="2216"/>
        <v>0</v>
      </c>
      <c r="FM720" s="211">
        <f t="shared" si="2217"/>
        <v>0</v>
      </c>
      <c r="FN720" s="211">
        <f t="shared" si="2218"/>
        <v>0</v>
      </c>
      <c r="FO720" s="211">
        <f t="shared" si="2219"/>
        <v>0</v>
      </c>
      <c r="FP720" s="211">
        <f t="shared" si="2220"/>
        <v>0</v>
      </c>
      <c r="FQ720" s="211">
        <f t="shared" si="2221"/>
        <v>0</v>
      </c>
      <c r="FR720" s="211">
        <f t="shared" si="2222"/>
        <v>0</v>
      </c>
      <c r="FS720" s="211">
        <f t="shared" si="2223"/>
        <v>0</v>
      </c>
      <c r="FT720" s="211">
        <f t="shared" si="2224"/>
        <v>0</v>
      </c>
      <c r="FU720" s="211">
        <f t="shared" si="2225"/>
        <v>0</v>
      </c>
      <c r="FV720" s="211">
        <f t="shared" si="2226"/>
        <v>0</v>
      </c>
      <c r="FW720" s="211">
        <f t="shared" si="2227"/>
        <v>0</v>
      </c>
      <c r="FX720" s="211">
        <f t="shared" si="2228"/>
        <v>0</v>
      </c>
      <c r="FY720" s="211">
        <f t="shared" si="2229"/>
        <v>0</v>
      </c>
      <c r="FZ720" s="211">
        <f t="shared" si="2230"/>
        <v>0</v>
      </c>
      <c r="GA720" s="211">
        <f t="shared" si="2231"/>
        <v>0</v>
      </c>
      <c r="GB720" s="211">
        <f t="shared" si="2232"/>
        <v>0</v>
      </c>
      <c r="GC720" s="211">
        <f t="shared" si="2233"/>
        <v>0</v>
      </c>
      <c r="GD720" s="211">
        <f t="shared" si="2234"/>
        <v>0</v>
      </c>
      <c r="GE720" s="211">
        <f t="shared" si="2235"/>
        <v>0</v>
      </c>
      <c r="GF720" s="211">
        <f t="shared" si="2236"/>
        <v>0</v>
      </c>
      <c r="GG720" s="211">
        <f t="shared" si="2237"/>
        <v>0</v>
      </c>
      <c r="GH720" s="211">
        <f t="shared" si="2238"/>
        <v>0</v>
      </c>
      <c r="GI720" s="211">
        <f t="shared" si="2239"/>
        <v>0</v>
      </c>
      <c r="GJ720" s="211">
        <f t="shared" si="2240"/>
        <v>0</v>
      </c>
      <c r="GK720" s="211">
        <f t="shared" si="2241"/>
        <v>0</v>
      </c>
      <c r="GL720" s="211">
        <f t="shared" si="2242"/>
        <v>0</v>
      </c>
    </row>
    <row r="721" spans="1:194">
      <c r="C721" s="53" t="s">
        <v>464</v>
      </c>
      <c r="D721" s="220">
        <v>6742</v>
      </c>
      <c r="E721" s="223">
        <v>11</v>
      </c>
      <c r="F721" s="223"/>
      <c r="G721" s="224">
        <f t="shared" si="2146"/>
        <v>0</v>
      </c>
      <c r="H721" s="224">
        <f t="shared" si="2147"/>
        <v>0</v>
      </c>
      <c r="I721" s="222"/>
      <c r="J721" s="222"/>
      <c r="K721" s="222"/>
      <c r="L721" s="222"/>
      <c r="M721" s="222"/>
      <c r="N721" s="222"/>
      <c r="O721" s="222"/>
      <c r="P721" s="222"/>
      <c r="Q721" s="224">
        <f t="shared" si="2148"/>
        <v>0</v>
      </c>
      <c r="R721" s="222"/>
      <c r="S721" s="222"/>
      <c r="T721" s="222"/>
      <c r="U721" s="222"/>
      <c r="V721" s="224">
        <f t="shared" si="2149"/>
        <v>0</v>
      </c>
      <c r="W721" s="222"/>
      <c r="X721" s="222"/>
      <c r="Y721" s="222"/>
      <c r="Z721" s="222"/>
      <c r="AA721" s="224">
        <f t="shared" si="2150"/>
        <v>0</v>
      </c>
      <c r="AB721" s="222"/>
      <c r="AC721" s="222"/>
      <c r="AD721" s="222"/>
      <c r="AE721" s="222"/>
      <c r="AF721" s="224">
        <f t="shared" si="2151"/>
        <v>0</v>
      </c>
      <c r="AG721" s="222"/>
      <c r="AH721" s="222"/>
      <c r="AI721" s="222"/>
      <c r="AJ721" s="222"/>
      <c r="AK721" s="224">
        <f t="shared" si="2152"/>
        <v>0</v>
      </c>
      <c r="AL721" s="224">
        <f t="shared" si="2153"/>
        <v>0</v>
      </c>
      <c r="AM721" s="222"/>
      <c r="AN721" s="222"/>
      <c r="AO721" s="222"/>
      <c r="AP721" s="222"/>
      <c r="AQ721" s="222"/>
      <c r="AR721" s="222"/>
      <c r="AS721" s="222"/>
      <c r="AT721" s="222"/>
      <c r="AU721" s="224">
        <f t="shared" si="2154"/>
        <v>0</v>
      </c>
      <c r="AV721" s="222"/>
      <c r="AW721" s="222"/>
      <c r="AX721" s="222"/>
      <c r="AY721" s="222"/>
      <c r="AZ721" s="224">
        <f t="shared" si="2155"/>
        <v>0</v>
      </c>
      <c r="BA721" s="222"/>
      <c r="BB721" s="222"/>
      <c r="BC721" s="222"/>
      <c r="BD721" s="222"/>
      <c r="BE721" s="224">
        <f t="shared" si="2156"/>
        <v>0</v>
      </c>
      <c r="BF721" s="222"/>
      <c r="BG721" s="222"/>
      <c r="BH721" s="222"/>
      <c r="BI721" s="222"/>
      <c r="BJ721" s="224">
        <f t="shared" si="2157"/>
        <v>0</v>
      </c>
      <c r="BK721" s="222"/>
      <c r="BL721" s="222"/>
      <c r="BM721" s="222"/>
      <c r="BN721" s="222"/>
      <c r="BO721" s="224">
        <f t="shared" si="2158"/>
        <v>0</v>
      </c>
      <c r="BP721" s="222"/>
      <c r="BQ721" s="222"/>
      <c r="BR721" s="222"/>
      <c r="BS721" s="222"/>
      <c r="BT721" s="224">
        <f t="shared" si="2159"/>
        <v>0</v>
      </c>
      <c r="BU721" s="222">
        <f t="shared" si="2168"/>
        <v>0</v>
      </c>
      <c r="BV721" s="222">
        <f t="shared" si="2169"/>
        <v>0</v>
      </c>
      <c r="BW721" s="222">
        <f t="shared" si="2170"/>
        <v>0</v>
      </c>
      <c r="BX721" s="222">
        <f t="shared" si="2171"/>
        <v>0</v>
      </c>
      <c r="BY721" s="224">
        <f t="shared" si="2160"/>
        <v>0</v>
      </c>
      <c r="BZ721" s="222">
        <f t="shared" si="2172"/>
        <v>0</v>
      </c>
      <c r="CA721" s="222">
        <f t="shared" si="2173"/>
        <v>0</v>
      </c>
      <c r="CB721" s="222">
        <f t="shared" si="2174"/>
        <v>0</v>
      </c>
      <c r="CC721" s="222">
        <f t="shared" si="2175"/>
        <v>0</v>
      </c>
      <c r="CD721" s="224">
        <f t="shared" si="2161"/>
        <v>0</v>
      </c>
      <c r="CE721" s="222">
        <f t="shared" si="2176"/>
        <v>0</v>
      </c>
      <c r="CF721" s="222">
        <f t="shared" si="2177"/>
        <v>0</v>
      </c>
      <c r="CG721" s="222">
        <f t="shared" si="2178"/>
        <v>0</v>
      </c>
      <c r="CH721" s="222">
        <f t="shared" si="2179"/>
        <v>0</v>
      </c>
      <c r="CI721" s="224">
        <f t="shared" si="2162"/>
        <v>0</v>
      </c>
      <c r="CJ721" s="222">
        <f t="shared" si="2180"/>
        <v>0</v>
      </c>
      <c r="CK721" s="222">
        <f t="shared" si="2181"/>
        <v>0</v>
      </c>
      <c r="CL721" s="222">
        <f t="shared" si="2182"/>
        <v>0</v>
      </c>
      <c r="CM721" s="222">
        <f t="shared" si="2183"/>
        <v>0</v>
      </c>
      <c r="CN721" s="224">
        <f t="shared" si="2163"/>
        <v>0</v>
      </c>
      <c r="CO721" s="222">
        <f t="shared" si="2184"/>
        <v>0</v>
      </c>
      <c r="CP721" s="222">
        <f t="shared" si="2185"/>
        <v>0</v>
      </c>
      <c r="CQ721" s="222">
        <f t="shared" si="2186"/>
        <v>0</v>
      </c>
      <c r="CR721" s="222">
        <f t="shared" si="2187"/>
        <v>0</v>
      </c>
      <c r="CS721" s="209">
        <f t="shared" si="2143"/>
        <v>0</v>
      </c>
      <c r="CT721" s="205"/>
      <c r="CU721" s="210">
        <f t="shared" si="2188"/>
        <v>0</v>
      </c>
      <c r="CV721" s="210">
        <f t="shared" si="2188"/>
        <v>0</v>
      </c>
      <c r="CW721" s="210">
        <f t="shared" si="2114"/>
        <v>0</v>
      </c>
      <c r="CX721" s="210">
        <f t="shared" si="2115"/>
        <v>0</v>
      </c>
      <c r="CY721" s="210">
        <f t="shared" si="2116"/>
        <v>0</v>
      </c>
      <c r="CZ721" s="210">
        <f t="shared" si="2117"/>
        <v>0</v>
      </c>
      <c r="DA721" s="210">
        <f t="shared" si="2189"/>
        <v>0</v>
      </c>
      <c r="DB721" s="210">
        <f t="shared" si="2189"/>
        <v>0</v>
      </c>
      <c r="DC721" s="210">
        <f t="shared" si="2118"/>
        <v>0</v>
      </c>
      <c r="DD721" s="210">
        <f t="shared" si="2119"/>
        <v>0</v>
      </c>
      <c r="DE721" s="210">
        <f t="shared" si="2120"/>
        <v>0</v>
      </c>
      <c r="DF721" s="210">
        <f t="shared" si="2121"/>
        <v>0</v>
      </c>
      <c r="DG721" s="210">
        <f t="shared" si="2122"/>
        <v>0</v>
      </c>
      <c r="DH721" s="210">
        <f t="shared" si="2123"/>
        <v>0</v>
      </c>
      <c r="DI721" s="210">
        <f t="shared" si="2124"/>
        <v>0</v>
      </c>
      <c r="DJ721" s="210">
        <f t="shared" si="2125"/>
        <v>0</v>
      </c>
      <c r="DK721" s="210">
        <f t="shared" si="2126"/>
        <v>0</v>
      </c>
      <c r="DL721" s="210">
        <f t="shared" si="2127"/>
        <v>0</v>
      </c>
      <c r="DN721" s="210">
        <f t="shared" si="2211"/>
        <v>0</v>
      </c>
      <c r="DO721" s="210">
        <f t="shared" si="2211"/>
        <v>0</v>
      </c>
      <c r="DP721" s="210">
        <f t="shared" si="2211"/>
        <v>0</v>
      </c>
      <c r="DQ721" s="210">
        <f t="shared" si="2211"/>
        <v>0</v>
      </c>
      <c r="DR721" s="210">
        <f t="shared" si="2211"/>
        <v>0</v>
      </c>
      <c r="DS721" s="210">
        <f t="shared" si="2211"/>
        <v>0</v>
      </c>
      <c r="DT721" s="210">
        <f t="shared" si="2211"/>
        <v>0</v>
      </c>
      <c r="DU721" s="210">
        <f t="shared" si="2211"/>
        <v>0</v>
      </c>
      <c r="DV721" s="210">
        <f t="shared" si="2211"/>
        <v>0</v>
      </c>
      <c r="DW721" s="210">
        <f t="shared" si="2211"/>
        <v>0</v>
      </c>
      <c r="DX721" s="210">
        <f t="shared" si="2211"/>
        <v>0</v>
      </c>
      <c r="DY721" s="210">
        <f t="shared" si="2211"/>
        <v>0</v>
      </c>
      <c r="DZ721" s="210">
        <f t="shared" si="2211"/>
        <v>0</v>
      </c>
      <c r="EA721" s="210">
        <f t="shared" si="2211"/>
        <v>0</v>
      </c>
      <c r="EB721" s="210">
        <f t="shared" si="2211"/>
        <v>0</v>
      </c>
      <c r="EC721" s="210">
        <f t="shared" si="2211"/>
        <v>0</v>
      </c>
      <c r="ED721" s="210">
        <f t="shared" si="2210"/>
        <v>0</v>
      </c>
      <c r="EE721" s="210">
        <f t="shared" si="2243"/>
        <v>0</v>
      </c>
      <c r="EF721" s="210">
        <f t="shared" si="2244"/>
        <v>0</v>
      </c>
      <c r="EG721" s="210">
        <f t="shared" si="2212"/>
        <v>0</v>
      </c>
      <c r="EH721" s="210">
        <f t="shared" si="2190"/>
        <v>0</v>
      </c>
      <c r="EI721" s="210">
        <f t="shared" si="2190"/>
        <v>0</v>
      </c>
      <c r="EJ721" s="210">
        <f t="shared" si="2190"/>
        <v>0</v>
      </c>
      <c r="EK721" s="210">
        <f t="shared" si="2190"/>
        <v>0</v>
      </c>
      <c r="EL721" s="210">
        <f t="shared" si="2190"/>
        <v>0</v>
      </c>
      <c r="EM721" s="210">
        <f t="shared" si="2190"/>
        <v>0</v>
      </c>
      <c r="EN721" s="210">
        <f t="shared" si="2208"/>
        <v>0</v>
      </c>
      <c r="EO721" s="210">
        <f t="shared" si="2208"/>
        <v>0</v>
      </c>
      <c r="EP721" s="210">
        <f t="shared" si="2208"/>
        <v>0</v>
      </c>
      <c r="EQ721" s="210">
        <f t="shared" si="2208"/>
        <v>0</v>
      </c>
      <c r="ES721" s="210">
        <f t="shared" si="2128"/>
        <v>0</v>
      </c>
      <c r="ET721" s="210">
        <f t="shared" si="2129"/>
        <v>0</v>
      </c>
      <c r="EU721" s="210">
        <f t="shared" si="2130"/>
        <v>0</v>
      </c>
      <c r="EV721" s="210">
        <f t="shared" si="2131"/>
        <v>0</v>
      </c>
      <c r="EW721" s="210">
        <f t="shared" si="2132"/>
        <v>0</v>
      </c>
      <c r="EX721" s="210">
        <f t="shared" si="2133"/>
        <v>0</v>
      </c>
      <c r="EY721" s="210">
        <f t="shared" si="2134"/>
        <v>0</v>
      </c>
      <c r="EZ721" s="210">
        <f t="shared" si="2135"/>
        <v>0</v>
      </c>
      <c r="FA721" s="210">
        <f t="shared" si="2136"/>
        <v>0</v>
      </c>
      <c r="FB721" s="210">
        <f t="shared" si="2137"/>
        <v>0</v>
      </c>
      <c r="FC721" s="210">
        <f t="shared" si="2138"/>
        <v>0</v>
      </c>
      <c r="FD721" s="210">
        <f t="shared" si="2139"/>
        <v>0</v>
      </c>
      <c r="FE721" s="210">
        <f t="shared" si="2140"/>
        <v>0</v>
      </c>
      <c r="FF721" s="210">
        <f t="shared" si="2141"/>
        <v>0</v>
      </c>
      <c r="FG721" s="210">
        <f t="shared" si="2142"/>
        <v>0</v>
      </c>
      <c r="FI721" s="211">
        <f t="shared" si="2213"/>
        <v>0</v>
      </c>
      <c r="FJ721" s="211">
        <f t="shared" si="2214"/>
        <v>0</v>
      </c>
      <c r="FK721" s="211">
        <f t="shared" si="2215"/>
        <v>0</v>
      </c>
      <c r="FL721" s="211">
        <f t="shared" si="2216"/>
        <v>0</v>
      </c>
      <c r="FM721" s="211">
        <f t="shared" si="2217"/>
        <v>0</v>
      </c>
      <c r="FN721" s="211">
        <f t="shared" si="2218"/>
        <v>0</v>
      </c>
      <c r="FO721" s="211">
        <f t="shared" si="2219"/>
        <v>0</v>
      </c>
      <c r="FP721" s="211">
        <f t="shared" si="2220"/>
        <v>0</v>
      </c>
      <c r="FQ721" s="211">
        <f t="shared" si="2221"/>
        <v>0</v>
      </c>
      <c r="FR721" s="211">
        <f t="shared" si="2222"/>
        <v>0</v>
      </c>
      <c r="FS721" s="211">
        <f t="shared" si="2223"/>
        <v>0</v>
      </c>
      <c r="FT721" s="211">
        <f t="shared" si="2224"/>
        <v>0</v>
      </c>
      <c r="FU721" s="211">
        <f t="shared" si="2225"/>
        <v>0</v>
      </c>
      <c r="FV721" s="211">
        <f t="shared" si="2226"/>
        <v>0</v>
      </c>
      <c r="FW721" s="211">
        <f t="shared" si="2227"/>
        <v>0</v>
      </c>
      <c r="FX721" s="211">
        <f t="shared" si="2228"/>
        <v>0</v>
      </c>
      <c r="FY721" s="211">
        <f t="shared" si="2229"/>
        <v>0</v>
      </c>
      <c r="FZ721" s="211">
        <f t="shared" si="2230"/>
        <v>0</v>
      </c>
      <c r="GA721" s="211">
        <f t="shared" si="2231"/>
        <v>0</v>
      </c>
      <c r="GB721" s="211">
        <f t="shared" si="2232"/>
        <v>0</v>
      </c>
      <c r="GC721" s="211">
        <f t="shared" si="2233"/>
        <v>0</v>
      </c>
      <c r="GD721" s="211">
        <f t="shared" si="2234"/>
        <v>0</v>
      </c>
      <c r="GE721" s="211">
        <f t="shared" si="2235"/>
        <v>0</v>
      </c>
      <c r="GF721" s="211">
        <f t="shared" si="2236"/>
        <v>0</v>
      </c>
      <c r="GG721" s="211">
        <f t="shared" si="2237"/>
        <v>0</v>
      </c>
      <c r="GH721" s="211">
        <f t="shared" si="2238"/>
        <v>0</v>
      </c>
      <c r="GI721" s="211">
        <f t="shared" si="2239"/>
        <v>0</v>
      </c>
      <c r="GJ721" s="211">
        <f t="shared" si="2240"/>
        <v>0</v>
      </c>
      <c r="GK721" s="211">
        <f t="shared" si="2241"/>
        <v>0</v>
      </c>
      <c r="GL721" s="211">
        <f t="shared" si="2242"/>
        <v>0</v>
      </c>
    </row>
    <row r="722" spans="1:194">
      <c r="C722" s="53" t="s">
        <v>465</v>
      </c>
      <c r="D722" s="220">
        <v>6743</v>
      </c>
      <c r="E722" s="223">
        <v>6</v>
      </c>
      <c r="F722" s="223"/>
      <c r="G722" s="224">
        <f t="shared" si="2146"/>
        <v>0</v>
      </c>
      <c r="H722" s="224">
        <f t="shared" si="2147"/>
        <v>0</v>
      </c>
      <c r="I722" s="222"/>
      <c r="J722" s="222"/>
      <c r="K722" s="222"/>
      <c r="L722" s="222"/>
      <c r="M722" s="222"/>
      <c r="N722" s="222"/>
      <c r="O722" s="222"/>
      <c r="P722" s="222"/>
      <c r="Q722" s="224">
        <f t="shared" si="2148"/>
        <v>0</v>
      </c>
      <c r="R722" s="222"/>
      <c r="S722" s="222"/>
      <c r="T722" s="222"/>
      <c r="U722" s="222"/>
      <c r="V722" s="224">
        <f t="shared" si="2149"/>
        <v>0</v>
      </c>
      <c r="W722" s="222"/>
      <c r="X722" s="222"/>
      <c r="Y722" s="222"/>
      <c r="Z722" s="222"/>
      <c r="AA722" s="224">
        <f t="shared" si="2150"/>
        <v>0</v>
      </c>
      <c r="AB722" s="222"/>
      <c r="AC722" s="222"/>
      <c r="AD722" s="222"/>
      <c r="AE722" s="222"/>
      <c r="AF722" s="224">
        <f t="shared" si="2151"/>
        <v>0</v>
      </c>
      <c r="AG722" s="222"/>
      <c r="AH722" s="222"/>
      <c r="AI722" s="222"/>
      <c r="AJ722" s="222"/>
      <c r="AK722" s="224">
        <f t="shared" si="2152"/>
        <v>0</v>
      </c>
      <c r="AL722" s="224">
        <f t="shared" si="2153"/>
        <v>0</v>
      </c>
      <c r="AM722" s="222"/>
      <c r="AN722" s="222"/>
      <c r="AO722" s="222"/>
      <c r="AP722" s="222"/>
      <c r="AQ722" s="222"/>
      <c r="AR722" s="222"/>
      <c r="AS722" s="222"/>
      <c r="AT722" s="222"/>
      <c r="AU722" s="224">
        <f t="shared" si="2154"/>
        <v>0</v>
      </c>
      <c r="AV722" s="222"/>
      <c r="AW722" s="222"/>
      <c r="AX722" s="222"/>
      <c r="AY722" s="222"/>
      <c r="AZ722" s="224">
        <f t="shared" si="2155"/>
        <v>0</v>
      </c>
      <c r="BA722" s="222"/>
      <c r="BB722" s="222"/>
      <c r="BC722" s="222"/>
      <c r="BD722" s="222"/>
      <c r="BE722" s="224">
        <f t="shared" si="2156"/>
        <v>0</v>
      </c>
      <c r="BF722" s="222"/>
      <c r="BG722" s="222"/>
      <c r="BH722" s="222"/>
      <c r="BI722" s="222"/>
      <c r="BJ722" s="224">
        <f t="shared" si="2157"/>
        <v>0</v>
      </c>
      <c r="BK722" s="222"/>
      <c r="BL722" s="222"/>
      <c r="BM722" s="222"/>
      <c r="BN722" s="222"/>
      <c r="BO722" s="224">
        <f t="shared" si="2158"/>
        <v>0</v>
      </c>
      <c r="BP722" s="222"/>
      <c r="BQ722" s="222"/>
      <c r="BR722" s="222"/>
      <c r="BS722" s="222"/>
      <c r="BT722" s="224">
        <f t="shared" si="2159"/>
        <v>0</v>
      </c>
      <c r="BU722" s="222">
        <f t="shared" si="2168"/>
        <v>0</v>
      </c>
      <c r="BV722" s="222">
        <f t="shared" si="2169"/>
        <v>0</v>
      </c>
      <c r="BW722" s="222">
        <f t="shared" si="2170"/>
        <v>0</v>
      </c>
      <c r="BX722" s="222">
        <f t="shared" si="2171"/>
        <v>0</v>
      </c>
      <c r="BY722" s="224">
        <f t="shared" si="2160"/>
        <v>0</v>
      </c>
      <c r="BZ722" s="222">
        <f t="shared" si="2172"/>
        <v>0</v>
      </c>
      <c r="CA722" s="222">
        <f t="shared" si="2173"/>
        <v>0</v>
      </c>
      <c r="CB722" s="222">
        <f t="shared" si="2174"/>
        <v>0</v>
      </c>
      <c r="CC722" s="222">
        <f t="shared" si="2175"/>
        <v>0</v>
      </c>
      <c r="CD722" s="224">
        <f t="shared" si="2161"/>
        <v>0</v>
      </c>
      <c r="CE722" s="222">
        <f t="shared" si="2176"/>
        <v>0</v>
      </c>
      <c r="CF722" s="222">
        <f t="shared" si="2177"/>
        <v>0</v>
      </c>
      <c r="CG722" s="222">
        <f t="shared" si="2178"/>
        <v>0</v>
      </c>
      <c r="CH722" s="222">
        <f t="shared" si="2179"/>
        <v>0</v>
      </c>
      <c r="CI722" s="224">
        <f t="shared" si="2162"/>
        <v>0</v>
      </c>
      <c r="CJ722" s="222">
        <f t="shared" si="2180"/>
        <v>0</v>
      </c>
      <c r="CK722" s="222">
        <f t="shared" si="2181"/>
        <v>0</v>
      </c>
      <c r="CL722" s="222">
        <f t="shared" si="2182"/>
        <v>0</v>
      </c>
      <c r="CM722" s="222">
        <f t="shared" si="2183"/>
        <v>0</v>
      </c>
      <c r="CN722" s="224">
        <f t="shared" si="2163"/>
        <v>0</v>
      </c>
      <c r="CO722" s="222">
        <f t="shared" si="2184"/>
        <v>0</v>
      </c>
      <c r="CP722" s="222">
        <f t="shared" si="2185"/>
        <v>0</v>
      </c>
      <c r="CQ722" s="222">
        <f t="shared" si="2186"/>
        <v>0</v>
      </c>
      <c r="CR722" s="222">
        <f t="shared" si="2187"/>
        <v>0</v>
      </c>
      <c r="CS722" s="209">
        <f t="shared" si="2143"/>
        <v>0</v>
      </c>
      <c r="CT722" s="205"/>
      <c r="CU722" s="210">
        <f t="shared" si="2188"/>
        <v>0</v>
      </c>
      <c r="CV722" s="210">
        <f t="shared" si="2188"/>
        <v>0</v>
      </c>
      <c r="CW722" s="210">
        <f t="shared" si="2114"/>
        <v>0</v>
      </c>
      <c r="CX722" s="210">
        <f t="shared" si="2115"/>
        <v>0</v>
      </c>
      <c r="CY722" s="210">
        <f t="shared" si="2116"/>
        <v>0</v>
      </c>
      <c r="CZ722" s="210">
        <f t="shared" si="2117"/>
        <v>0</v>
      </c>
      <c r="DA722" s="210">
        <f t="shared" si="2189"/>
        <v>0</v>
      </c>
      <c r="DB722" s="210">
        <f t="shared" si="2189"/>
        <v>0</v>
      </c>
      <c r="DC722" s="210">
        <f t="shared" si="2118"/>
        <v>0</v>
      </c>
      <c r="DD722" s="210">
        <f t="shared" si="2119"/>
        <v>0</v>
      </c>
      <c r="DE722" s="210">
        <f t="shared" si="2120"/>
        <v>0</v>
      </c>
      <c r="DF722" s="210">
        <f t="shared" si="2121"/>
        <v>0</v>
      </c>
      <c r="DG722" s="210">
        <f t="shared" si="2122"/>
        <v>0</v>
      </c>
      <c r="DH722" s="210">
        <f t="shared" si="2123"/>
        <v>0</v>
      </c>
      <c r="DI722" s="210">
        <f t="shared" si="2124"/>
        <v>0</v>
      </c>
      <c r="DJ722" s="210">
        <f t="shared" si="2125"/>
        <v>0</v>
      </c>
      <c r="DK722" s="210">
        <f t="shared" si="2126"/>
        <v>0</v>
      </c>
      <c r="DL722" s="210">
        <f t="shared" si="2127"/>
        <v>0</v>
      </c>
      <c r="DN722" s="210">
        <f t="shared" si="2211"/>
        <v>0</v>
      </c>
      <c r="DO722" s="210">
        <f t="shared" si="2211"/>
        <v>0</v>
      </c>
      <c r="DP722" s="210">
        <f t="shared" si="2211"/>
        <v>0</v>
      </c>
      <c r="DQ722" s="210">
        <f t="shared" si="2211"/>
        <v>0</v>
      </c>
      <c r="DR722" s="210">
        <f t="shared" si="2211"/>
        <v>0</v>
      </c>
      <c r="DS722" s="210">
        <f t="shared" si="2211"/>
        <v>0</v>
      </c>
      <c r="DT722" s="210">
        <f t="shared" si="2211"/>
        <v>0</v>
      </c>
      <c r="DU722" s="210">
        <f t="shared" si="2211"/>
        <v>0</v>
      </c>
      <c r="DV722" s="210">
        <f t="shared" si="2211"/>
        <v>0</v>
      </c>
      <c r="DW722" s="210">
        <f t="shared" si="2211"/>
        <v>0</v>
      </c>
      <c r="DX722" s="210">
        <f t="shared" si="2211"/>
        <v>0</v>
      </c>
      <c r="DY722" s="210">
        <f t="shared" si="2211"/>
        <v>0</v>
      </c>
      <c r="DZ722" s="210">
        <f t="shared" si="2211"/>
        <v>0</v>
      </c>
      <c r="EA722" s="210">
        <f t="shared" si="2211"/>
        <v>0</v>
      </c>
      <c r="EB722" s="210">
        <f t="shared" si="2211"/>
        <v>0</v>
      </c>
      <c r="EC722" s="210">
        <f t="shared" si="2211"/>
        <v>0</v>
      </c>
      <c r="ED722" s="210">
        <f t="shared" si="2210"/>
        <v>0</v>
      </c>
      <c r="EE722" s="210">
        <f t="shared" si="2243"/>
        <v>0</v>
      </c>
      <c r="EF722" s="210">
        <f t="shared" si="2244"/>
        <v>0</v>
      </c>
      <c r="EG722" s="210">
        <f t="shared" si="2212"/>
        <v>0</v>
      </c>
      <c r="EH722" s="210">
        <f t="shared" si="2190"/>
        <v>0</v>
      </c>
      <c r="EI722" s="210">
        <f t="shared" si="2190"/>
        <v>0</v>
      </c>
      <c r="EJ722" s="210">
        <f t="shared" si="2190"/>
        <v>0</v>
      </c>
      <c r="EK722" s="210">
        <f t="shared" si="2190"/>
        <v>0</v>
      </c>
      <c r="EL722" s="210">
        <f t="shared" si="2190"/>
        <v>0</v>
      </c>
      <c r="EM722" s="210">
        <f t="shared" si="2190"/>
        <v>0</v>
      </c>
      <c r="EN722" s="210">
        <f t="shared" si="2208"/>
        <v>0</v>
      </c>
      <c r="EO722" s="210">
        <f t="shared" si="2208"/>
        <v>0</v>
      </c>
      <c r="EP722" s="210">
        <f t="shared" si="2208"/>
        <v>0</v>
      </c>
      <c r="EQ722" s="210">
        <f t="shared" si="2208"/>
        <v>0</v>
      </c>
      <c r="ES722" s="210">
        <f t="shared" si="2128"/>
        <v>0</v>
      </c>
      <c r="ET722" s="210">
        <f t="shared" si="2129"/>
        <v>0</v>
      </c>
      <c r="EU722" s="210">
        <f t="shared" si="2130"/>
        <v>0</v>
      </c>
      <c r="EV722" s="210">
        <f t="shared" si="2131"/>
        <v>0</v>
      </c>
      <c r="EW722" s="210">
        <f t="shared" si="2132"/>
        <v>0</v>
      </c>
      <c r="EX722" s="210">
        <f t="shared" si="2133"/>
        <v>0</v>
      </c>
      <c r="EY722" s="210">
        <f t="shared" si="2134"/>
        <v>0</v>
      </c>
      <c r="EZ722" s="210">
        <f t="shared" si="2135"/>
        <v>0</v>
      </c>
      <c r="FA722" s="210">
        <f t="shared" si="2136"/>
        <v>0</v>
      </c>
      <c r="FB722" s="210">
        <f t="shared" si="2137"/>
        <v>0</v>
      </c>
      <c r="FC722" s="210">
        <f t="shared" si="2138"/>
        <v>0</v>
      </c>
      <c r="FD722" s="210">
        <f t="shared" si="2139"/>
        <v>0</v>
      </c>
      <c r="FE722" s="210">
        <f t="shared" si="2140"/>
        <v>0</v>
      </c>
      <c r="FF722" s="210">
        <f t="shared" si="2141"/>
        <v>0</v>
      </c>
      <c r="FG722" s="210">
        <f t="shared" si="2142"/>
        <v>0</v>
      </c>
      <c r="FI722" s="211">
        <f t="shared" si="2213"/>
        <v>0</v>
      </c>
      <c r="FJ722" s="211">
        <f t="shared" si="2214"/>
        <v>0</v>
      </c>
      <c r="FK722" s="211">
        <f t="shared" si="2215"/>
        <v>0</v>
      </c>
      <c r="FL722" s="211">
        <f t="shared" si="2216"/>
        <v>0</v>
      </c>
      <c r="FM722" s="211">
        <f t="shared" si="2217"/>
        <v>0</v>
      </c>
      <c r="FN722" s="211">
        <f t="shared" si="2218"/>
        <v>0</v>
      </c>
      <c r="FO722" s="211">
        <f t="shared" si="2219"/>
        <v>0</v>
      </c>
      <c r="FP722" s="211">
        <f t="shared" si="2220"/>
        <v>0</v>
      </c>
      <c r="FQ722" s="211">
        <f t="shared" si="2221"/>
        <v>0</v>
      </c>
      <c r="FR722" s="211">
        <f t="shared" si="2222"/>
        <v>0</v>
      </c>
      <c r="FS722" s="211">
        <f t="shared" si="2223"/>
        <v>0</v>
      </c>
      <c r="FT722" s="211">
        <f t="shared" si="2224"/>
        <v>0</v>
      </c>
      <c r="FU722" s="211">
        <f t="shared" si="2225"/>
        <v>0</v>
      </c>
      <c r="FV722" s="211">
        <f t="shared" si="2226"/>
        <v>0</v>
      </c>
      <c r="FW722" s="211">
        <f t="shared" si="2227"/>
        <v>0</v>
      </c>
      <c r="FX722" s="211">
        <f t="shared" si="2228"/>
        <v>0</v>
      </c>
      <c r="FY722" s="211">
        <f t="shared" si="2229"/>
        <v>0</v>
      </c>
      <c r="FZ722" s="211">
        <f t="shared" si="2230"/>
        <v>0</v>
      </c>
      <c r="GA722" s="211">
        <f t="shared" si="2231"/>
        <v>0</v>
      </c>
      <c r="GB722" s="211">
        <f t="shared" si="2232"/>
        <v>0</v>
      </c>
      <c r="GC722" s="211">
        <f t="shared" si="2233"/>
        <v>0</v>
      </c>
      <c r="GD722" s="211">
        <f t="shared" si="2234"/>
        <v>0</v>
      </c>
      <c r="GE722" s="211">
        <f t="shared" si="2235"/>
        <v>0</v>
      </c>
      <c r="GF722" s="211">
        <f t="shared" si="2236"/>
        <v>0</v>
      </c>
      <c r="GG722" s="211">
        <f t="shared" si="2237"/>
        <v>0</v>
      </c>
      <c r="GH722" s="211">
        <f t="shared" si="2238"/>
        <v>0</v>
      </c>
      <c r="GI722" s="211">
        <f t="shared" si="2239"/>
        <v>0</v>
      </c>
      <c r="GJ722" s="211">
        <f t="shared" si="2240"/>
        <v>0</v>
      </c>
      <c r="GK722" s="211">
        <f t="shared" si="2241"/>
        <v>0</v>
      </c>
      <c r="GL722" s="211">
        <f t="shared" si="2242"/>
        <v>0</v>
      </c>
    </row>
    <row r="723" spans="1:194" ht="45">
      <c r="C723" s="53" t="s">
        <v>466</v>
      </c>
      <c r="D723" s="220">
        <v>6744</v>
      </c>
      <c r="E723" s="223">
        <v>23</v>
      </c>
      <c r="F723" s="223"/>
      <c r="G723" s="224">
        <f t="shared" si="2146"/>
        <v>0</v>
      </c>
      <c r="H723" s="224">
        <f t="shared" si="2147"/>
        <v>0</v>
      </c>
      <c r="I723" s="222"/>
      <c r="J723" s="222"/>
      <c r="K723" s="222"/>
      <c r="L723" s="222"/>
      <c r="M723" s="222"/>
      <c r="N723" s="222"/>
      <c r="O723" s="222"/>
      <c r="P723" s="222"/>
      <c r="Q723" s="224">
        <f t="shared" si="2148"/>
        <v>0</v>
      </c>
      <c r="R723" s="222"/>
      <c r="S723" s="222"/>
      <c r="T723" s="222"/>
      <c r="U723" s="222"/>
      <c r="V723" s="224">
        <f t="shared" si="2149"/>
        <v>0</v>
      </c>
      <c r="W723" s="222"/>
      <c r="X723" s="222"/>
      <c r="Y723" s="222"/>
      <c r="Z723" s="222"/>
      <c r="AA723" s="224">
        <f t="shared" si="2150"/>
        <v>0</v>
      </c>
      <c r="AB723" s="222"/>
      <c r="AC723" s="222"/>
      <c r="AD723" s="222"/>
      <c r="AE723" s="222"/>
      <c r="AF723" s="224">
        <f t="shared" si="2151"/>
        <v>0</v>
      </c>
      <c r="AG723" s="222"/>
      <c r="AH723" s="222"/>
      <c r="AI723" s="222"/>
      <c r="AJ723" s="222"/>
      <c r="AK723" s="224">
        <f t="shared" si="2152"/>
        <v>0</v>
      </c>
      <c r="AL723" s="224">
        <f t="shared" si="2153"/>
        <v>0</v>
      </c>
      <c r="AM723" s="222"/>
      <c r="AN723" s="222"/>
      <c r="AO723" s="222"/>
      <c r="AP723" s="222"/>
      <c r="AQ723" s="222"/>
      <c r="AR723" s="222"/>
      <c r="AS723" s="222"/>
      <c r="AT723" s="222"/>
      <c r="AU723" s="224">
        <f t="shared" si="2154"/>
        <v>0</v>
      </c>
      <c r="AV723" s="222"/>
      <c r="AW723" s="222"/>
      <c r="AX723" s="222"/>
      <c r="AY723" s="222"/>
      <c r="AZ723" s="224">
        <f t="shared" si="2155"/>
        <v>0</v>
      </c>
      <c r="BA723" s="222"/>
      <c r="BB723" s="222"/>
      <c r="BC723" s="222"/>
      <c r="BD723" s="222"/>
      <c r="BE723" s="224">
        <f t="shared" si="2156"/>
        <v>0</v>
      </c>
      <c r="BF723" s="222"/>
      <c r="BG723" s="222"/>
      <c r="BH723" s="222"/>
      <c r="BI723" s="222"/>
      <c r="BJ723" s="224">
        <f t="shared" si="2157"/>
        <v>0</v>
      </c>
      <c r="BK723" s="222"/>
      <c r="BL723" s="222"/>
      <c r="BM723" s="222"/>
      <c r="BN723" s="222"/>
      <c r="BO723" s="224">
        <f t="shared" si="2158"/>
        <v>0</v>
      </c>
      <c r="BP723" s="222"/>
      <c r="BQ723" s="222"/>
      <c r="BR723" s="222"/>
      <c r="BS723" s="222"/>
      <c r="BT723" s="224">
        <f t="shared" si="2159"/>
        <v>0</v>
      </c>
      <c r="BU723" s="222">
        <f t="shared" si="2168"/>
        <v>0</v>
      </c>
      <c r="BV723" s="222">
        <f t="shared" si="2169"/>
        <v>0</v>
      </c>
      <c r="BW723" s="222">
        <f t="shared" si="2170"/>
        <v>0</v>
      </c>
      <c r="BX723" s="222">
        <f t="shared" si="2171"/>
        <v>0</v>
      </c>
      <c r="BY723" s="224">
        <f t="shared" si="2160"/>
        <v>0</v>
      </c>
      <c r="BZ723" s="222">
        <f t="shared" si="2172"/>
        <v>0</v>
      </c>
      <c r="CA723" s="222">
        <f t="shared" si="2173"/>
        <v>0</v>
      </c>
      <c r="CB723" s="222">
        <f t="shared" si="2174"/>
        <v>0</v>
      </c>
      <c r="CC723" s="222">
        <f t="shared" si="2175"/>
        <v>0</v>
      </c>
      <c r="CD723" s="224">
        <f t="shared" si="2161"/>
        <v>0</v>
      </c>
      <c r="CE723" s="222">
        <f t="shared" si="2176"/>
        <v>0</v>
      </c>
      <c r="CF723" s="222">
        <f t="shared" si="2177"/>
        <v>0</v>
      </c>
      <c r="CG723" s="222">
        <f t="shared" si="2178"/>
        <v>0</v>
      </c>
      <c r="CH723" s="222">
        <f t="shared" si="2179"/>
        <v>0</v>
      </c>
      <c r="CI723" s="224">
        <f t="shared" si="2162"/>
        <v>0</v>
      </c>
      <c r="CJ723" s="222">
        <f t="shared" si="2180"/>
        <v>0</v>
      </c>
      <c r="CK723" s="222">
        <f t="shared" si="2181"/>
        <v>0</v>
      </c>
      <c r="CL723" s="222">
        <f t="shared" si="2182"/>
        <v>0</v>
      </c>
      <c r="CM723" s="222">
        <f t="shared" si="2183"/>
        <v>0</v>
      </c>
      <c r="CN723" s="224">
        <f t="shared" si="2163"/>
        <v>0</v>
      </c>
      <c r="CO723" s="222">
        <f t="shared" si="2184"/>
        <v>0</v>
      </c>
      <c r="CP723" s="222">
        <f t="shared" si="2185"/>
        <v>0</v>
      </c>
      <c r="CQ723" s="222">
        <f t="shared" si="2186"/>
        <v>0</v>
      </c>
      <c r="CR723" s="222">
        <f t="shared" si="2187"/>
        <v>0</v>
      </c>
      <c r="CS723" s="209">
        <f t="shared" si="2143"/>
        <v>0</v>
      </c>
      <c r="CT723" s="205"/>
      <c r="CU723" s="210">
        <f t="shared" si="2188"/>
        <v>0</v>
      </c>
      <c r="CV723" s="210">
        <f t="shared" si="2188"/>
        <v>0</v>
      </c>
      <c r="CW723" s="210">
        <f t="shared" si="2114"/>
        <v>0</v>
      </c>
      <c r="CX723" s="210">
        <f t="shared" si="2115"/>
        <v>0</v>
      </c>
      <c r="CY723" s="210">
        <f t="shared" si="2116"/>
        <v>0</v>
      </c>
      <c r="CZ723" s="210">
        <f t="shared" si="2117"/>
        <v>0</v>
      </c>
      <c r="DA723" s="210">
        <f t="shared" si="2189"/>
        <v>0</v>
      </c>
      <c r="DB723" s="210">
        <f t="shared" si="2189"/>
        <v>0</v>
      </c>
      <c r="DC723" s="210">
        <f t="shared" si="2118"/>
        <v>0</v>
      </c>
      <c r="DD723" s="210">
        <f t="shared" si="2119"/>
        <v>0</v>
      </c>
      <c r="DE723" s="210">
        <f t="shared" si="2120"/>
        <v>0</v>
      </c>
      <c r="DF723" s="210">
        <f t="shared" si="2121"/>
        <v>0</v>
      </c>
      <c r="DG723" s="210">
        <f t="shared" si="2122"/>
        <v>0</v>
      </c>
      <c r="DH723" s="210">
        <f t="shared" si="2123"/>
        <v>0</v>
      </c>
      <c r="DI723" s="210">
        <f t="shared" si="2124"/>
        <v>0</v>
      </c>
      <c r="DJ723" s="210">
        <f t="shared" si="2125"/>
        <v>0</v>
      </c>
      <c r="DK723" s="210">
        <f t="shared" si="2126"/>
        <v>0</v>
      </c>
      <c r="DL723" s="210">
        <f t="shared" si="2127"/>
        <v>0</v>
      </c>
      <c r="DN723" s="210">
        <f t="shared" si="2211"/>
        <v>0</v>
      </c>
      <c r="DO723" s="210">
        <f t="shared" si="2211"/>
        <v>0</v>
      </c>
      <c r="DP723" s="210">
        <f t="shared" si="2211"/>
        <v>0</v>
      </c>
      <c r="DQ723" s="210">
        <f t="shared" si="2211"/>
        <v>0</v>
      </c>
      <c r="DR723" s="210">
        <f t="shared" si="2211"/>
        <v>0</v>
      </c>
      <c r="DS723" s="210">
        <f t="shared" si="2211"/>
        <v>0</v>
      </c>
      <c r="DT723" s="210">
        <f t="shared" si="2211"/>
        <v>0</v>
      </c>
      <c r="DU723" s="210">
        <f t="shared" si="2211"/>
        <v>0</v>
      </c>
      <c r="DV723" s="210">
        <f t="shared" si="2211"/>
        <v>0</v>
      </c>
      <c r="DW723" s="210">
        <f t="shared" si="2211"/>
        <v>0</v>
      </c>
      <c r="DX723" s="210">
        <f t="shared" si="2211"/>
        <v>0</v>
      </c>
      <c r="DY723" s="210">
        <f t="shared" si="2211"/>
        <v>0</v>
      </c>
      <c r="DZ723" s="210">
        <f t="shared" si="2211"/>
        <v>0</v>
      </c>
      <c r="EA723" s="210">
        <f t="shared" si="2211"/>
        <v>0</v>
      </c>
      <c r="EB723" s="210">
        <f t="shared" si="2211"/>
        <v>0</v>
      </c>
      <c r="EC723" s="210">
        <f t="shared" si="2211"/>
        <v>0</v>
      </c>
      <c r="ED723" s="210">
        <f t="shared" si="2210"/>
        <v>0</v>
      </c>
      <c r="EE723" s="210">
        <f t="shared" si="2243"/>
        <v>0</v>
      </c>
      <c r="EF723" s="210">
        <f t="shared" si="2244"/>
        <v>0</v>
      </c>
      <c r="EG723" s="210">
        <f t="shared" si="2212"/>
        <v>0</v>
      </c>
      <c r="EH723" s="210">
        <f t="shared" si="2190"/>
        <v>0</v>
      </c>
      <c r="EI723" s="210">
        <f t="shared" si="2190"/>
        <v>0</v>
      </c>
      <c r="EJ723" s="210">
        <f t="shared" si="2190"/>
        <v>0</v>
      </c>
      <c r="EK723" s="210">
        <f t="shared" si="2190"/>
        <v>0</v>
      </c>
      <c r="EL723" s="210">
        <f t="shared" si="2190"/>
        <v>0</v>
      </c>
      <c r="EM723" s="210">
        <f t="shared" si="2190"/>
        <v>0</v>
      </c>
      <c r="EN723" s="210">
        <f t="shared" si="2208"/>
        <v>0</v>
      </c>
      <c r="EO723" s="210">
        <f t="shared" si="2208"/>
        <v>0</v>
      </c>
      <c r="EP723" s="210">
        <f t="shared" si="2208"/>
        <v>0</v>
      </c>
      <c r="EQ723" s="210">
        <f t="shared" si="2208"/>
        <v>0</v>
      </c>
      <c r="ES723" s="210">
        <f t="shared" si="2128"/>
        <v>0</v>
      </c>
      <c r="ET723" s="210">
        <f t="shared" si="2129"/>
        <v>0</v>
      </c>
      <c r="EU723" s="210">
        <f t="shared" si="2130"/>
        <v>0</v>
      </c>
      <c r="EV723" s="210">
        <f t="shared" si="2131"/>
        <v>0</v>
      </c>
      <c r="EW723" s="210">
        <f t="shared" si="2132"/>
        <v>0</v>
      </c>
      <c r="EX723" s="210">
        <f t="shared" si="2133"/>
        <v>0</v>
      </c>
      <c r="EY723" s="210">
        <f t="shared" si="2134"/>
        <v>0</v>
      </c>
      <c r="EZ723" s="210">
        <f t="shared" si="2135"/>
        <v>0</v>
      </c>
      <c r="FA723" s="210">
        <f t="shared" si="2136"/>
        <v>0</v>
      </c>
      <c r="FB723" s="210">
        <f t="shared" si="2137"/>
        <v>0</v>
      </c>
      <c r="FC723" s="210">
        <f t="shared" si="2138"/>
        <v>0</v>
      </c>
      <c r="FD723" s="210">
        <f t="shared" si="2139"/>
        <v>0</v>
      </c>
      <c r="FE723" s="210">
        <f t="shared" si="2140"/>
        <v>0</v>
      </c>
      <c r="FF723" s="210">
        <f t="shared" si="2141"/>
        <v>0</v>
      </c>
      <c r="FG723" s="210">
        <f t="shared" si="2142"/>
        <v>0</v>
      </c>
      <c r="FI723" s="211">
        <f t="shared" si="2213"/>
        <v>0</v>
      </c>
      <c r="FJ723" s="211">
        <f t="shared" si="2214"/>
        <v>0</v>
      </c>
      <c r="FK723" s="211">
        <f t="shared" si="2215"/>
        <v>0</v>
      </c>
      <c r="FL723" s="211">
        <f t="shared" si="2216"/>
        <v>0</v>
      </c>
      <c r="FM723" s="211">
        <f t="shared" si="2217"/>
        <v>0</v>
      </c>
      <c r="FN723" s="211">
        <f t="shared" si="2218"/>
        <v>0</v>
      </c>
      <c r="FO723" s="211">
        <f t="shared" si="2219"/>
        <v>0</v>
      </c>
      <c r="FP723" s="211">
        <f t="shared" si="2220"/>
        <v>0</v>
      </c>
      <c r="FQ723" s="211">
        <f t="shared" si="2221"/>
        <v>0</v>
      </c>
      <c r="FR723" s="211">
        <f t="shared" si="2222"/>
        <v>0</v>
      </c>
      <c r="FS723" s="211">
        <f t="shared" si="2223"/>
        <v>0</v>
      </c>
      <c r="FT723" s="211">
        <f t="shared" si="2224"/>
        <v>0</v>
      </c>
      <c r="FU723" s="211">
        <f t="shared" si="2225"/>
        <v>0</v>
      </c>
      <c r="FV723" s="211">
        <f t="shared" si="2226"/>
        <v>0</v>
      </c>
      <c r="FW723" s="211">
        <f t="shared" si="2227"/>
        <v>0</v>
      </c>
      <c r="FX723" s="211">
        <f t="shared" si="2228"/>
        <v>0</v>
      </c>
      <c r="FY723" s="211">
        <f t="shared" si="2229"/>
        <v>0</v>
      </c>
      <c r="FZ723" s="211">
        <f t="shared" si="2230"/>
        <v>0</v>
      </c>
      <c r="GA723" s="211">
        <f t="shared" si="2231"/>
        <v>0</v>
      </c>
      <c r="GB723" s="211">
        <f t="shared" si="2232"/>
        <v>0</v>
      </c>
      <c r="GC723" s="211">
        <f t="shared" si="2233"/>
        <v>0</v>
      </c>
      <c r="GD723" s="211">
        <f t="shared" si="2234"/>
        <v>0</v>
      </c>
      <c r="GE723" s="211">
        <f t="shared" si="2235"/>
        <v>0</v>
      </c>
      <c r="GF723" s="211">
        <f t="shared" si="2236"/>
        <v>0</v>
      </c>
      <c r="GG723" s="211">
        <f t="shared" si="2237"/>
        <v>0</v>
      </c>
      <c r="GH723" s="211">
        <f t="shared" si="2238"/>
        <v>0</v>
      </c>
      <c r="GI723" s="211">
        <f t="shared" si="2239"/>
        <v>0</v>
      </c>
      <c r="GJ723" s="211">
        <f t="shared" si="2240"/>
        <v>0</v>
      </c>
      <c r="GK723" s="211">
        <f t="shared" si="2241"/>
        <v>0</v>
      </c>
      <c r="GL723" s="211">
        <f t="shared" si="2242"/>
        <v>0</v>
      </c>
    </row>
    <row r="724" spans="1:194">
      <c r="C724" s="25" t="s">
        <v>467</v>
      </c>
      <c r="D724" s="220">
        <v>6745</v>
      </c>
      <c r="E724" s="223">
        <v>23</v>
      </c>
      <c r="F724" s="223"/>
      <c r="G724" s="224">
        <f t="shared" si="2146"/>
        <v>0</v>
      </c>
      <c r="H724" s="224">
        <f t="shared" si="2147"/>
        <v>0</v>
      </c>
      <c r="I724" s="222"/>
      <c r="J724" s="222"/>
      <c r="K724" s="222"/>
      <c r="L724" s="222"/>
      <c r="M724" s="222"/>
      <c r="N724" s="222"/>
      <c r="O724" s="222"/>
      <c r="P724" s="222"/>
      <c r="Q724" s="224">
        <f t="shared" si="2148"/>
        <v>0</v>
      </c>
      <c r="R724" s="222"/>
      <c r="S724" s="222"/>
      <c r="T724" s="222"/>
      <c r="U724" s="222"/>
      <c r="V724" s="224">
        <f t="shared" si="2149"/>
        <v>0</v>
      </c>
      <c r="W724" s="222"/>
      <c r="X724" s="222"/>
      <c r="Y724" s="222"/>
      <c r="Z724" s="222"/>
      <c r="AA724" s="224">
        <f t="shared" si="2150"/>
        <v>0</v>
      </c>
      <c r="AB724" s="222"/>
      <c r="AC724" s="222"/>
      <c r="AD724" s="222"/>
      <c r="AE724" s="222"/>
      <c r="AF724" s="224">
        <f t="shared" si="2151"/>
        <v>0</v>
      </c>
      <c r="AG724" s="222"/>
      <c r="AH724" s="222"/>
      <c r="AI724" s="222"/>
      <c r="AJ724" s="222"/>
      <c r="AK724" s="224">
        <f t="shared" si="2152"/>
        <v>0</v>
      </c>
      <c r="AL724" s="224">
        <f t="shared" si="2153"/>
        <v>0</v>
      </c>
      <c r="AM724" s="222"/>
      <c r="AN724" s="222"/>
      <c r="AO724" s="222"/>
      <c r="AP724" s="222"/>
      <c r="AQ724" s="222"/>
      <c r="AR724" s="222"/>
      <c r="AS724" s="222"/>
      <c r="AT724" s="222"/>
      <c r="AU724" s="224">
        <f t="shared" si="2154"/>
        <v>0</v>
      </c>
      <c r="AV724" s="222"/>
      <c r="AW724" s="222"/>
      <c r="AX724" s="222"/>
      <c r="AY724" s="222"/>
      <c r="AZ724" s="224">
        <f t="shared" si="2155"/>
        <v>0</v>
      </c>
      <c r="BA724" s="222"/>
      <c r="BB724" s="222"/>
      <c r="BC724" s="222"/>
      <c r="BD724" s="222"/>
      <c r="BE724" s="224">
        <f t="shared" si="2156"/>
        <v>0</v>
      </c>
      <c r="BF724" s="222"/>
      <c r="BG724" s="222"/>
      <c r="BH724" s="222"/>
      <c r="BI724" s="222"/>
      <c r="BJ724" s="224">
        <f t="shared" si="2157"/>
        <v>0</v>
      </c>
      <c r="BK724" s="222"/>
      <c r="BL724" s="222"/>
      <c r="BM724" s="222"/>
      <c r="BN724" s="222"/>
      <c r="BO724" s="224">
        <f t="shared" si="2158"/>
        <v>0</v>
      </c>
      <c r="BP724" s="222"/>
      <c r="BQ724" s="222"/>
      <c r="BR724" s="222"/>
      <c r="BS724" s="222"/>
      <c r="BT724" s="224">
        <f t="shared" si="2159"/>
        <v>0</v>
      </c>
      <c r="BU724" s="222">
        <f t="shared" si="2168"/>
        <v>0</v>
      </c>
      <c r="BV724" s="222">
        <f t="shared" si="2169"/>
        <v>0</v>
      </c>
      <c r="BW724" s="222">
        <f t="shared" si="2170"/>
        <v>0</v>
      </c>
      <c r="BX724" s="222">
        <f t="shared" si="2171"/>
        <v>0</v>
      </c>
      <c r="BY724" s="224">
        <f t="shared" si="2160"/>
        <v>0</v>
      </c>
      <c r="BZ724" s="222">
        <f t="shared" si="2172"/>
        <v>0</v>
      </c>
      <c r="CA724" s="222">
        <f t="shared" si="2173"/>
        <v>0</v>
      </c>
      <c r="CB724" s="222">
        <f t="shared" si="2174"/>
        <v>0</v>
      </c>
      <c r="CC724" s="222">
        <f t="shared" si="2175"/>
        <v>0</v>
      </c>
      <c r="CD724" s="224">
        <f t="shared" si="2161"/>
        <v>0</v>
      </c>
      <c r="CE724" s="222">
        <f t="shared" si="2176"/>
        <v>0</v>
      </c>
      <c r="CF724" s="222">
        <f t="shared" si="2177"/>
        <v>0</v>
      </c>
      <c r="CG724" s="222">
        <f t="shared" si="2178"/>
        <v>0</v>
      </c>
      <c r="CH724" s="222">
        <f t="shared" si="2179"/>
        <v>0</v>
      </c>
      <c r="CI724" s="224">
        <f t="shared" si="2162"/>
        <v>0</v>
      </c>
      <c r="CJ724" s="222">
        <f t="shared" si="2180"/>
        <v>0</v>
      </c>
      <c r="CK724" s="222">
        <f t="shared" si="2181"/>
        <v>0</v>
      </c>
      <c r="CL724" s="222">
        <f t="shared" si="2182"/>
        <v>0</v>
      </c>
      <c r="CM724" s="222">
        <f t="shared" si="2183"/>
        <v>0</v>
      </c>
      <c r="CN724" s="224">
        <f t="shared" si="2163"/>
        <v>0</v>
      </c>
      <c r="CO724" s="222">
        <f t="shared" si="2184"/>
        <v>0</v>
      </c>
      <c r="CP724" s="222">
        <f t="shared" si="2185"/>
        <v>0</v>
      </c>
      <c r="CQ724" s="222">
        <f t="shared" si="2186"/>
        <v>0</v>
      </c>
      <c r="CR724" s="222">
        <f t="shared" si="2187"/>
        <v>0</v>
      </c>
      <c r="CS724" s="209">
        <f t="shared" si="2143"/>
        <v>0</v>
      </c>
      <c r="CT724" s="205"/>
      <c r="CU724" s="210">
        <f t="shared" si="2188"/>
        <v>0</v>
      </c>
      <c r="CV724" s="210">
        <f t="shared" si="2188"/>
        <v>0</v>
      </c>
      <c r="CW724" s="210">
        <f t="shared" si="2114"/>
        <v>0</v>
      </c>
      <c r="CX724" s="210">
        <f t="shared" si="2115"/>
        <v>0</v>
      </c>
      <c r="CY724" s="210">
        <f t="shared" si="2116"/>
        <v>0</v>
      </c>
      <c r="CZ724" s="210">
        <f t="shared" si="2117"/>
        <v>0</v>
      </c>
      <c r="DA724" s="210">
        <f t="shared" si="2189"/>
        <v>0</v>
      </c>
      <c r="DB724" s="210">
        <f t="shared" si="2189"/>
        <v>0</v>
      </c>
      <c r="DC724" s="210">
        <f t="shared" si="2118"/>
        <v>0</v>
      </c>
      <c r="DD724" s="210">
        <f t="shared" si="2119"/>
        <v>0</v>
      </c>
      <c r="DE724" s="210">
        <f t="shared" si="2120"/>
        <v>0</v>
      </c>
      <c r="DF724" s="210">
        <f t="shared" si="2121"/>
        <v>0</v>
      </c>
      <c r="DG724" s="210">
        <f t="shared" si="2122"/>
        <v>0</v>
      </c>
      <c r="DH724" s="210">
        <f t="shared" si="2123"/>
        <v>0</v>
      </c>
      <c r="DI724" s="210">
        <f t="shared" si="2124"/>
        <v>0</v>
      </c>
      <c r="DJ724" s="210">
        <f t="shared" si="2125"/>
        <v>0</v>
      </c>
      <c r="DK724" s="210">
        <f t="shared" si="2126"/>
        <v>0</v>
      </c>
      <c r="DL724" s="210">
        <f t="shared" si="2127"/>
        <v>0</v>
      </c>
      <c r="DN724" s="210">
        <f t="shared" si="2211"/>
        <v>0</v>
      </c>
      <c r="DO724" s="210">
        <f t="shared" si="2211"/>
        <v>0</v>
      </c>
      <c r="DP724" s="210">
        <f t="shared" si="2211"/>
        <v>0</v>
      </c>
      <c r="DQ724" s="210">
        <f t="shared" si="2211"/>
        <v>0</v>
      </c>
      <c r="DR724" s="210">
        <f t="shared" si="2211"/>
        <v>0</v>
      </c>
      <c r="DS724" s="210">
        <f t="shared" si="2211"/>
        <v>0</v>
      </c>
      <c r="DT724" s="210">
        <f t="shared" si="2211"/>
        <v>0</v>
      </c>
      <c r="DU724" s="210">
        <f t="shared" si="2211"/>
        <v>0</v>
      </c>
      <c r="DV724" s="210">
        <f t="shared" si="2211"/>
        <v>0</v>
      </c>
      <c r="DW724" s="210">
        <f t="shared" si="2211"/>
        <v>0</v>
      </c>
      <c r="DX724" s="210">
        <f t="shared" si="2211"/>
        <v>0</v>
      </c>
      <c r="DY724" s="210">
        <f t="shared" si="2211"/>
        <v>0</v>
      </c>
      <c r="DZ724" s="210">
        <f t="shared" si="2211"/>
        <v>0</v>
      </c>
      <c r="EA724" s="210">
        <f t="shared" si="2211"/>
        <v>0</v>
      </c>
      <c r="EB724" s="210">
        <f t="shared" si="2211"/>
        <v>0</v>
      </c>
      <c r="EC724" s="210">
        <f t="shared" si="2211"/>
        <v>0</v>
      </c>
      <c r="ED724" s="210">
        <f t="shared" si="2210"/>
        <v>0</v>
      </c>
      <c r="EE724" s="210">
        <f t="shared" si="2243"/>
        <v>0</v>
      </c>
      <c r="EF724" s="210">
        <f t="shared" si="2244"/>
        <v>0</v>
      </c>
      <c r="EG724" s="210">
        <f t="shared" si="2212"/>
        <v>0</v>
      </c>
      <c r="EH724" s="210">
        <f t="shared" si="2190"/>
        <v>0</v>
      </c>
      <c r="EI724" s="210">
        <f t="shared" si="2190"/>
        <v>0</v>
      </c>
      <c r="EJ724" s="210">
        <f t="shared" si="2190"/>
        <v>0</v>
      </c>
      <c r="EK724" s="210">
        <f t="shared" si="2190"/>
        <v>0</v>
      </c>
      <c r="EL724" s="210">
        <f t="shared" si="2190"/>
        <v>0</v>
      </c>
      <c r="EM724" s="210">
        <f t="shared" si="2190"/>
        <v>0</v>
      </c>
      <c r="EN724" s="210">
        <f t="shared" si="2208"/>
        <v>0</v>
      </c>
      <c r="EO724" s="210">
        <f t="shared" si="2208"/>
        <v>0</v>
      </c>
      <c r="EP724" s="210">
        <f t="shared" si="2208"/>
        <v>0</v>
      </c>
      <c r="EQ724" s="210">
        <f t="shared" si="2208"/>
        <v>0</v>
      </c>
      <c r="ES724" s="210">
        <f t="shared" si="2128"/>
        <v>0</v>
      </c>
      <c r="ET724" s="210">
        <f t="shared" si="2129"/>
        <v>0</v>
      </c>
      <c r="EU724" s="210">
        <f t="shared" si="2130"/>
        <v>0</v>
      </c>
      <c r="EV724" s="210">
        <f t="shared" si="2131"/>
        <v>0</v>
      </c>
      <c r="EW724" s="210">
        <f t="shared" si="2132"/>
        <v>0</v>
      </c>
      <c r="EX724" s="210">
        <f t="shared" si="2133"/>
        <v>0</v>
      </c>
      <c r="EY724" s="210">
        <f t="shared" si="2134"/>
        <v>0</v>
      </c>
      <c r="EZ724" s="210">
        <f t="shared" si="2135"/>
        <v>0</v>
      </c>
      <c r="FA724" s="210">
        <f t="shared" si="2136"/>
        <v>0</v>
      </c>
      <c r="FB724" s="210">
        <f t="shared" si="2137"/>
        <v>0</v>
      </c>
      <c r="FC724" s="210">
        <f t="shared" si="2138"/>
        <v>0</v>
      </c>
      <c r="FD724" s="210">
        <f t="shared" si="2139"/>
        <v>0</v>
      </c>
      <c r="FE724" s="210">
        <f t="shared" si="2140"/>
        <v>0</v>
      </c>
      <c r="FF724" s="210">
        <f t="shared" si="2141"/>
        <v>0</v>
      </c>
      <c r="FG724" s="210">
        <f t="shared" si="2142"/>
        <v>0</v>
      </c>
      <c r="FI724" s="211">
        <f t="shared" si="2213"/>
        <v>0</v>
      </c>
      <c r="FJ724" s="211">
        <f t="shared" si="2214"/>
        <v>0</v>
      </c>
      <c r="FK724" s="211">
        <f t="shared" si="2215"/>
        <v>0</v>
      </c>
      <c r="FL724" s="211">
        <f t="shared" si="2216"/>
        <v>0</v>
      </c>
      <c r="FM724" s="211">
        <f t="shared" si="2217"/>
        <v>0</v>
      </c>
      <c r="FN724" s="211">
        <f t="shared" si="2218"/>
        <v>0</v>
      </c>
      <c r="FO724" s="211">
        <f t="shared" si="2219"/>
        <v>0</v>
      </c>
      <c r="FP724" s="211">
        <f t="shared" si="2220"/>
        <v>0</v>
      </c>
      <c r="FQ724" s="211">
        <f t="shared" si="2221"/>
        <v>0</v>
      </c>
      <c r="FR724" s="211">
        <f t="shared" si="2222"/>
        <v>0</v>
      </c>
      <c r="FS724" s="211">
        <f t="shared" si="2223"/>
        <v>0</v>
      </c>
      <c r="FT724" s="211">
        <f t="shared" si="2224"/>
        <v>0</v>
      </c>
      <c r="FU724" s="211">
        <f t="shared" si="2225"/>
        <v>0</v>
      </c>
      <c r="FV724" s="211">
        <f t="shared" si="2226"/>
        <v>0</v>
      </c>
      <c r="FW724" s="211">
        <f t="shared" si="2227"/>
        <v>0</v>
      </c>
      <c r="FX724" s="211">
        <f t="shared" si="2228"/>
        <v>0</v>
      </c>
      <c r="FY724" s="211">
        <f t="shared" si="2229"/>
        <v>0</v>
      </c>
      <c r="FZ724" s="211">
        <f t="shared" si="2230"/>
        <v>0</v>
      </c>
      <c r="GA724" s="211">
        <f t="shared" si="2231"/>
        <v>0</v>
      </c>
      <c r="GB724" s="211">
        <f t="shared" si="2232"/>
        <v>0</v>
      </c>
      <c r="GC724" s="211">
        <f t="shared" si="2233"/>
        <v>0</v>
      </c>
      <c r="GD724" s="211">
        <f t="shared" si="2234"/>
        <v>0</v>
      </c>
      <c r="GE724" s="211">
        <f t="shared" si="2235"/>
        <v>0</v>
      </c>
      <c r="GF724" s="211">
        <f t="shared" si="2236"/>
        <v>0</v>
      </c>
      <c r="GG724" s="211">
        <f t="shared" si="2237"/>
        <v>0</v>
      </c>
      <c r="GH724" s="211">
        <f t="shared" si="2238"/>
        <v>0</v>
      </c>
      <c r="GI724" s="211">
        <f t="shared" si="2239"/>
        <v>0</v>
      </c>
      <c r="GJ724" s="211">
        <f t="shared" si="2240"/>
        <v>0</v>
      </c>
      <c r="GK724" s="211">
        <f t="shared" si="2241"/>
        <v>0</v>
      </c>
      <c r="GL724" s="211">
        <f t="shared" si="2242"/>
        <v>0</v>
      </c>
    </row>
    <row r="725" spans="1:194" ht="45">
      <c r="C725" s="25" t="s">
        <v>468</v>
      </c>
      <c r="D725" s="220">
        <v>6746</v>
      </c>
      <c r="E725" s="223">
        <v>20</v>
      </c>
      <c r="F725" s="223"/>
      <c r="G725" s="224">
        <f t="shared" si="2146"/>
        <v>0</v>
      </c>
      <c r="H725" s="224">
        <f t="shared" si="2147"/>
        <v>0</v>
      </c>
      <c r="I725" s="222"/>
      <c r="J725" s="222"/>
      <c r="K725" s="222"/>
      <c r="L725" s="222"/>
      <c r="M725" s="222"/>
      <c r="N725" s="222"/>
      <c r="O725" s="222"/>
      <c r="P725" s="222"/>
      <c r="Q725" s="224">
        <f t="shared" si="2148"/>
        <v>0</v>
      </c>
      <c r="R725" s="222"/>
      <c r="S725" s="222"/>
      <c r="T725" s="222"/>
      <c r="U725" s="222"/>
      <c r="V725" s="224">
        <f t="shared" si="2149"/>
        <v>0</v>
      </c>
      <c r="W725" s="222"/>
      <c r="X725" s="222"/>
      <c r="Y725" s="222"/>
      <c r="Z725" s="222"/>
      <c r="AA725" s="224">
        <f t="shared" si="2150"/>
        <v>0</v>
      </c>
      <c r="AB725" s="222"/>
      <c r="AC725" s="222"/>
      <c r="AD725" s="222"/>
      <c r="AE725" s="222"/>
      <c r="AF725" s="224">
        <f t="shared" si="2151"/>
        <v>0</v>
      </c>
      <c r="AG725" s="222"/>
      <c r="AH725" s="222"/>
      <c r="AI725" s="222"/>
      <c r="AJ725" s="222"/>
      <c r="AK725" s="224">
        <f t="shared" si="2152"/>
        <v>0</v>
      </c>
      <c r="AL725" s="224">
        <f t="shared" si="2153"/>
        <v>0</v>
      </c>
      <c r="AM725" s="222"/>
      <c r="AN725" s="222"/>
      <c r="AO725" s="222"/>
      <c r="AP725" s="222"/>
      <c r="AQ725" s="222"/>
      <c r="AR725" s="222"/>
      <c r="AS725" s="222"/>
      <c r="AT725" s="222"/>
      <c r="AU725" s="224">
        <f t="shared" si="2154"/>
        <v>0</v>
      </c>
      <c r="AV725" s="222"/>
      <c r="AW725" s="222"/>
      <c r="AX725" s="222"/>
      <c r="AY725" s="222"/>
      <c r="AZ725" s="224">
        <f t="shared" si="2155"/>
        <v>0</v>
      </c>
      <c r="BA725" s="222"/>
      <c r="BB725" s="222"/>
      <c r="BC725" s="222"/>
      <c r="BD725" s="222"/>
      <c r="BE725" s="224">
        <f t="shared" si="2156"/>
        <v>0</v>
      </c>
      <c r="BF725" s="222"/>
      <c r="BG725" s="222"/>
      <c r="BH725" s="222"/>
      <c r="BI725" s="222"/>
      <c r="BJ725" s="224">
        <f t="shared" si="2157"/>
        <v>0</v>
      </c>
      <c r="BK725" s="222"/>
      <c r="BL725" s="222"/>
      <c r="BM725" s="222"/>
      <c r="BN725" s="222"/>
      <c r="BO725" s="224">
        <f t="shared" si="2158"/>
        <v>0</v>
      </c>
      <c r="BP725" s="222"/>
      <c r="BQ725" s="222"/>
      <c r="BR725" s="222"/>
      <c r="BS725" s="222"/>
      <c r="BT725" s="224">
        <f t="shared" si="2159"/>
        <v>0</v>
      </c>
      <c r="BU725" s="222">
        <f t="shared" si="2168"/>
        <v>0</v>
      </c>
      <c r="BV725" s="222">
        <f t="shared" si="2169"/>
        <v>0</v>
      </c>
      <c r="BW725" s="222">
        <f t="shared" si="2170"/>
        <v>0</v>
      </c>
      <c r="BX725" s="222">
        <f t="shared" si="2171"/>
        <v>0</v>
      </c>
      <c r="BY725" s="224">
        <f t="shared" si="2160"/>
        <v>0</v>
      </c>
      <c r="BZ725" s="222">
        <f t="shared" si="2172"/>
        <v>0</v>
      </c>
      <c r="CA725" s="222">
        <f t="shared" si="2173"/>
        <v>0</v>
      </c>
      <c r="CB725" s="222">
        <f t="shared" si="2174"/>
        <v>0</v>
      </c>
      <c r="CC725" s="222">
        <f t="shared" si="2175"/>
        <v>0</v>
      </c>
      <c r="CD725" s="224">
        <f t="shared" si="2161"/>
        <v>0</v>
      </c>
      <c r="CE725" s="222">
        <f t="shared" si="2176"/>
        <v>0</v>
      </c>
      <c r="CF725" s="222">
        <f t="shared" si="2177"/>
        <v>0</v>
      </c>
      <c r="CG725" s="222">
        <f t="shared" si="2178"/>
        <v>0</v>
      </c>
      <c r="CH725" s="222">
        <f t="shared" si="2179"/>
        <v>0</v>
      </c>
      <c r="CI725" s="224">
        <f t="shared" si="2162"/>
        <v>0</v>
      </c>
      <c r="CJ725" s="222">
        <f t="shared" si="2180"/>
        <v>0</v>
      </c>
      <c r="CK725" s="222">
        <f t="shared" si="2181"/>
        <v>0</v>
      </c>
      <c r="CL725" s="222">
        <f t="shared" si="2182"/>
        <v>0</v>
      </c>
      <c r="CM725" s="222">
        <f t="shared" si="2183"/>
        <v>0</v>
      </c>
      <c r="CN725" s="224">
        <f t="shared" si="2163"/>
        <v>0</v>
      </c>
      <c r="CO725" s="222">
        <f t="shared" si="2184"/>
        <v>0</v>
      </c>
      <c r="CP725" s="222">
        <f t="shared" si="2185"/>
        <v>0</v>
      </c>
      <c r="CQ725" s="222">
        <f t="shared" si="2186"/>
        <v>0</v>
      </c>
      <c r="CR725" s="222">
        <f t="shared" si="2187"/>
        <v>0</v>
      </c>
      <c r="CS725" s="209">
        <f t="shared" si="2143"/>
        <v>0</v>
      </c>
      <c r="CT725" s="205"/>
      <c r="CU725" s="210">
        <f t="shared" si="2188"/>
        <v>0</v>
      </c>
      <c r="CV725" s="210">
        <f t="shared" si="2188"/>
        <v>0</v>
      </c>
      <c r="CW725" s="210">
        <f t="shared" si="2114"/>
        <v>0</v>
      </c>
      <c r="CX725" s="210">
        <f t="shared" si="2115"/>
        <v>0</v>
      </c>
      <c r="CY725" s="210">
        <f t="shared" si="2116"/>
        <v>0</v>
      </c>
      <c r="CZ725" s="210">
        <f t="shared" si="2117"/>
        <v>0</v>
      </c>
      <c r="DA725" s="210">
        <f t="shared" si="2189"/>
        <v>0</v>
      </c>
      <c r="DB725" s="210">
        <f t="shared" si="2189"/>
        <v>0</v>
      </c>
      <c r="DC725" s="210">
        <f t="shared" si="2118"/>
        <v>0</v>
      </c>
      <c r="DD725" s="210">
        <f t="shared" si="2119"/>
        <v>0</v>
      </c>
      <c r="DE725" s="210">
        <f t="shared" si="2120"/>
        <v>0</v>
      </c>
      <c r="DF725" s="210">
        <f t="shared" si="2121"/>
        <v>0</v>
      </c>
      <c r="DG725" s="210">
        <f t="shared" si="2122"/>
        <v>0</v>
      </c>
      <c r="DH725" s="210">
        <f t="shared" si="2123"/>
        <v>0</v>
      </c>
      <c r="DI725" s="210">
        <f t="shared" si="2124"/>
        <v>0</v>
      </c>
      <c r="DJ725" s="210">
        <f t="shared" si="2125"/>
        <v>0</v>
      </c>
      <c r="DK725" s="210">
        <f t="shared" si="2126"/>
        <v>0</v>
      </c>
      <c r="DL725" s="210">
        <f t="shared" si="2127"/>
        <v>0</v>
      </c>
      <c r="DN725" s="210">
        <f t="shared" si="2211"/>
        <v>0</v>
      </c>
      <c r="DO725" s="210">
        <f t="shared" si="2211"/>
        <v>0</v>
      </c>
      <c r="DP725" s="210">
        <f t="shared" si="2211"/>
        <v>0</v>
      </c>
      <c r="DQ725" s="210">
        <f t="shared" si="2211"/>
        <v>0</v>
      </c>
      <c r="DR725" s="210">
        <f t="shared" si="2211"/>
        <v>0</v>
      </c>
      <c r="DS725" s="210">
        <f t="shared" si="2211"/>
        <v>0</v>
      </c>
      <c r="DT725" s="210">
        <f t="shared" si="2211"/>
        <v>0</v>
      </c>
      <c r="DU725" s="210">
        <f t="shared" si="2211"/>
        <v>0</v>
      </c>
      <c r="DV725" s="210">
        <f t="shared" si="2211"/>
        <v>0</v>
      </c>
      <c r="DW725" s="210">
        <f t="shared" si="2211"/>
        <v>0</v>
      </c>
      <c r="DX725" s="210">
        <f t="shared" si="2211"/>
        <v>0</v>
      </c>
      <c r="DY725" s="210">
        <f t="shared" si="2211"/>
        <v>0</v>
      </c>
      <c r="DZ725" s="210">
        <f t="shared" si="2211"/>
        <v>0</v>
      </c>
      <c r="EA725" s="210">
        <f t="shared" si="2211"/>
        <v>0</v>
      </c>
      <c r="EB725" s="210">
        <f t="shared" si="2211"/>
        <v>0</v>
      </c>
      <c r="EC725" s="210">
        <f t="shared" si="2211"/>
        <v>0</v>
      </c>
      <c r="ED725" s="210">
        <f t="shared" si="2210"/>
        <v>0</v>
      </c>
      <c r="EE725" s="210">
        <f t="shared" si="2243"/>
        <v>0</v>
      </c>
      <c r="EF725" s="210">
        <f t="shared" si="2244"/>
        <v>0</v>
      </c>
      <c r="EG725" s="210">
        <f t="shared" si="2212"/>
        <v>0</v>
      </c>
      <c r="EH725" s="210">
        <f t="shared" si="2190"/>
        <v>0</v>
      </c>
      <c r="EI725" s="210">
        <f t="shared" si="2190"/>
        <v>0</v>
      </c>
      <c r="EJ725" s="210">
        <f t="shared" si="2190"/>
        <v>0</v>
      </c>
      <c r="EK725" s="210">
        <f t="shared" si="2190"/>
        <v>0</v>
      </c>
      <c r="EL725" s="210">
        <f t="shared" si="2190"/>
        <v>0</v>
      </c>
      <c r="EM725" s="210">
        <f t="shared" si="2190"/>
        <v>0</v>
      </c>
      <c r="EN725" s="210">
        <f t="shared" si="2208"/>
        <v>0</v>
      </c>
      <c r="EO725" s="210">
        <f t="shared" si="2208"/>
        <v>0</v>
      </c>
      <c r="EP725" s="210">
        <f t="shared" si="2208"/>
        <v>0</v>
      </c>
      <c r="EQ725" s="210">
        <f t="shared" si="2208"/>
        <v>0</v>
      </c>
      <c r="ES725" s="210">
        <f t="shared" si="2128"/>
        <v>0</v>
      </c>
      <c r="ET725" s="210">
        <f t="shared" si="2129"/>
        <v>0</v>
      </c>
      <c r="EU725" s="210">
        <f t="shared" si="2130"/>
        <v>0</v>
      </c>
      <c r="EV725" s="210">
        <f t="shared" si="2131"/>
        <v>0</v>
      </c>
      <c r="EW725" s="210">
        <f t="shared" si="2132"/>
        <v>0</v>
      </c>
      <c r="EX725" s="210">
        <f t="shared" si="2133"/>
        <v>0</v>
      </c>
      <c r="EY725" s="210">
        <f t="shared" si="2134"/>
        <v>0</v>
      </c>
      <c r="EZ725" s="210">
        <f t="shared" si="2135"/>
        <v>0</v>
      </c>
      <c r="FA725" s="210">
        <f t="shared" si="2136"/>
        <v>0</v>
      </c>
      <c r="FB725" s="210">
        <f t="shared" si="2137"/>
        <v>0</v>
      </c>
      <c r="FC725" s="210">
        <f t="shared" si="2138"/>
        <v>0</v>
      </c>
      <c r="FD725" s="210">
        <f t="shared" si="2139"/>
        <v>0</v>
      </c>
      <c r="FE725" s="210">
        <f t="shared" si="2140"/>
        <v>0</v>
      </c>
      <c r="FF725" s="210">
        <f t="shared" si="2141"/>
        <v>0</v>
      </c>
      <c r="FG725" s="210">
        <f t="shared" si="2142"/>
        <v>0</v>
      </c>
      <c r="FI725" s="211">
        <f t="shared" si="2213"/>
        <v>0</v>
      </c>
      <c r="FJ725" s="211">
        <f t="shared" si="2214"/>
        <v>0</v>
      </c>
      <c r="FK725" s="211">
        <f t="shared" si="2215"/>
        <v>0</v>
      </c>
      <c r="FL725" s="211">
        <f t="shared" si="2216"/>
        <v>0</v>
      </c>
      <c r="FM725" s="211">
        <f t="shared" si="2217"/>
        <v>0</v>
      </c>
      <c r="FN725" s="211">
        <f t="shared" si="2218"/>
        <v>0</v>
      </c>
      <c r="FO725" s="211">
        <f t="shared" si="2219"/>
        <v>0</v>
      </c>
      <c r="FP725" s="211">
        <f t="shared" si="2220"/>
        <v>0</v>
      </c>
      <c r="FQ725" s="211">
        <f t="shared" si="2221"/>
        <v>0</v>
      </c>
      <c r="FR725" s="211">
        <f t="shared" si="2222"/>
        <v>0</v>
      </c>
      <c r="FS725" s="211">
        <f t="shared" si="2223"/>
        <v>0</v>
      </c>
      <c r="FT725" s="211">
        <f t="shared" si="2224"/>
        <v>0</v>
      </c>
      <c r="FU725" s="211">
        <f t="shared" si="2225"/>
        <v>0</v>
      </c>
      <c r="FV725" s="211">
        <f t="shared" si="2226"/>
        <v>0</v>
      </c>
      <c r="FW725" s="211">
        <f t="shared" si="2227"/>
        <v>0</v>
      </c>
      <c r="FX725" s="211">
        <f t="shared" si="2228"/>
        <v>0</v>
      </c>
      <c r="FY725" s="211">
        <f t="shared" si="2229"/>
        <v>0</v>
      </c>
      <c r="FZ725" s="211">
        <f t="shared" si="2230"/>
        <v>0</v>
      </c>
      <c r="GA725" s="211">
        <f t="shared" si="2231"/>
        <v>0</v>
      </c>
      <c r="GB725" s="211">
        <f t="shared" si="2232"/>
        <v>0</v>
      </c>
      <c r="GC725" s="211">
        <f t="shared" si="2233"/>
        <v>0</v>
      </c>
      <c r="GD725" s="211">
        <f t="shared" si="2234"/>
        <v>0</v>
      </c>
      <c r="GE725" s="211">
        <f t="shared" si="2235"/>
        <v>0</v>
      </c>
      <c r="GF725" s="211">
        <f t="shared" si="2236"/>
        <v>0</v>
      </c>
      <c r="GG725" s="211">
        <f t="shared" si="2237"/>
        <v>0</v>
      </c>
      <c r="GH725" s="211">
        <f t="shared" si="2238"/>
        <v>0</v>
      </c>
      <c r="GI725" s="211">
        <f t="shared" si="2239"/>
        <v>0</v>
      </c>
      <c r="GJ725" s="211">
        <f t="shared" si="2240"/>
        <v>0</v>
      </c>
      <c r="GK725" s="211">
        <f t="shared" si="2241"/>
        <v>0</v>
      </c>
      <c r="GL725" s="211">
        <f t="shared" si="2242"/>
        <v>0</v>
      </c>
    </row>
    <row r="726" spans="1:194">
      <c r="C726" s="25" t="s">
        <v>469</v>
      </c>
      <c r="D726" s="220">
        <v>6747</v>
      </c>
      <c r="E726" s="223">
        <v>1</v>
      </c>
      <c r="F726" s="223"/>
      <c r="G726" s="224">
        <f t="shared" si="2146"/>
        <v>0</v>
      </c>
      <c r="H726" s="224">
        <f t="shared" si="2147"/>
        <v>0</v>
      </c>
      <c r="I726" s="222"/>
      <c r="J726" s="222"/>
      <c r="K726" s="222"/>
      <c r="L726" s="222"/>
      <c r="M726" s="222"/>
      <c r="N726" s="222"/>
      <c r="O726" s="222"/>
      <c r="P726" s="222"/>
      <c r="Q726" s="224">
        <f t="shared" si="2148"/>
        <v>0</v>
      </c>
      <c r="R726" s="222"/>
      <c r="S726" s="222"/>
      <c r="T726" s="222"/>
      <c r="U726" s="222"/>
      <c r="V726" s="224">
        <f t="shared" si="2149"/>
        <v>0</v>
      </c>
      <c r="W726" s="222"/>
      <c r="X726" s="222"/>
      <c r="Y726" s="222"/>
      <c r="Z726" s="222"/>
      <c r="AA726" s="224">
        <f t="shared" si="2150"/>
        <v>0</v>
      </c>
      <c r="AB726" s="222"/>
      <c r="AC726" s="222"/>
      <c r="AD726" s="222"/>
      <c r="AE726" s="222"/>
      <c r="AF726" s="224">
        <f t="shared" si="2151"/>
        <v>0</v>
      </c>
      <c r="AG726" s="222"/>
      <c r="AH726" s="222"/>
      <c r="AI726" s="222"/>
      <c r="AJ726" s="222"/>
      <c r="AK726" s="224">
        <f t="shared" si="2152"/>
        <v>0</v>
      </c>
      <c r="AL726" s="224">
        <f t="shared" si="2153"/>
        <v>0</v>
      </c>
      <c r="AM726" s="222"/>
      <c r="AN726" s="222"/>
      <c r="AO726" s="222"/>
      <c r="AP726" s="222"/>
      <c r="AQ726" s="222"/>
      <c r="AR726" s="222"/>
      <c r="AS726" s="222"/>
      <c r="AT726" s="222"/>
      <c r="AU726" s="224">
        <f t="shared" si="2154"/>
        <v>0</v>
      </c>
      <c r="AV726" s="222"/>
      <c r="AW726" s="222"/>
      <c r="AX726" s="222"/>
      <c r="AY726" s="222"/>
      <c r="AZ726" s="224">
        <f t="shared" si="2155"/>
        <v>0</v>
      </c>
      <c r="BA726" s="222"/>
      <c r="BB726" s="222"/>
      <c r="BC726" s="222"/>
      <c r="BD726" s="222"/>
      <c r="BE726" s="224">
        <f t="shared" si="2156"/>
        <v>0</v>
      </c>
      <c r="BF726" s="222"/>
      <c r="BG726" s="222"/>
      <c r="BH726" s="222"/>
      <c r="BI726" s="222"/>
      <c r="BJ726" s="224">
        <f t="shared" si="2157"/>
        <v>0</v>
      </c>
      <c r="BK726" s="222"/>
      <c r="BL726" s="222"/>
      <c r="BM726" s="222"/>
      <c r="BN726" s="222"/>
      <c r="BO726" s="224">
        <f t="shared" si="2158"/>
        <v>0</v>
      </c>
      <c r="BP726" s="222"/>
      <c r="BQ726" s="222"/>
      <c r="BR726" s="222"/>
      <c r="BS726" s="222"/>
      <c r="BT726" s="224">
        <f t="shared" si="2159"/>
        <v>0</v>
      </c>
      <c r="BU726" s="222">
        <f t="shared" si="2168"/>
        <v>0</v>
      </c>
      <c r="BV726" s="222">
        <f t="shared" si="2169"/>
        <v>0</v>
      </c>
      <c r="BW726" s="222">
        <f t="shared" si="2170"/>
        <v>0</v>
      </c>
      <c r="BX726" s="222">
        <f t="shared" si="2171"/>
        <v>0</v>
      </c>
      <c r="BY726" s="224">
        <f t="shared" si="2160"/>
        <v>0</v>
      </c>
      <c r="BZ726" s="222">
        <f t="shared" si="2172"/>
        <v>0</v>
      </c>
      <c r="CA726" s="222">
        <f t="shared" si="2173"/>
        <v>0</v>
      </c>
      <c r="CB726" s="222">
        <f t="shared" si="2174"/>
        <v>0</v>
      </c>
      <c r="CC726" s="222">
        <f t="shared" si="2175"/>
        <v>0</v>
      </c>
      <c r="CD726" s="224">
        <f t="shared" si="2161"/>
        <v>0</v>
      </c>
      <c r="CE726" s="222">
        <f t="shared" si="2176"/>
        <v>0</v>
      </c>
      <c r="CF726" s="222">
        <f t="shared" si="2177"/>
        <v>0</v>
      </c>
      <c r="CG726" s="222">
        <f t="shared" si="2178"/>
        <v>0</v>
      </c>
      <c r="CH726" s="222">
        <f t="shared" si="2179"/>
        <v>0</v>
      </c>
      <c r="CI726" s="224">
        <f t="shared" si="2162"/>
        <v>0</v>
      </c>
      <c r="CJ726" s="222">
        <f t="shared" si="2180"/>
        <v>0</v>
      </c>
      <c r="CK726" s="222">
        <f t="shared" si="2181"/>
        <v>0</v>
      </c>
      <c r="CL726" s="222">
        <f t="shared" si="2182"/>
        <v>0</v>
      </c>
      <c r="CM726" s="222">
        <f t="shared" si="2183"/>
        <v>0</v>
      </c>
      <c r="CN726" s="224">
        <f t="shared" si="2163"/>
        <v>0</v>
      </c>
      <c r="CO726" s="222">
        <f t="shared" si="2184"/>
        <v>0</v>
      </c>
      <c r="CP726" s="222">
        <f t="shared" si="2185"/>
        <v>0</v>
      </c>
      <c r="CQ726" s="222">
        <f t="shared" si="2186"/>
        <v>0</v>
      </c>
      <c r="CR726" s="222">
        <f t="shared" si="2187"/>
        <v>0</v>
      </c>
      <c r="CS726" s="209">
        <f t="shared" si="2143"/>
        <v>0</v>
      </c>
      <c r="CT726" s="205"/>
      <c r="CU726" s="210">
        <f t="shared" si="2188"/>
        <v>0</v>
      </c>
      <c r="CV726" s="210">
        <f t="shared" si="2188"/>
        <v>0</v>
      </c>
      <c r="CW726" s="210">
        <f t="shared" si="2114"/>
        <v>0</v>
      </c>
      <c r="CX726" s="210">
        <f t="shared" si="2115"/>
        <v>0</v>
      </c>
      <c r="CY726" s="210">
        <f t="shared" si="2116"/>
        <v>0</v>
      </c>
      <c r="CZ726" s="210">
        <f t="shared" si="2117"/>
        <v>0</v>
      </c>
      <c r="DA726" s="210">
        <f t="shared" si="2189"/>
        <v>0</v>
      </c>
      <c r="DB726" s="210">
        <f t="shared" si="2189"/>
        <v>0</v>
      </c>
      <c r="DC726" s="210">
        <f t="shared" si="2118"/>
        <v>0</v>
      </c>
      <c r="DD726" s="210">
        <f t="shared" si="2119"/>
        <v>0</v>
      </c>
      <c r="DE726" s="210">
        <f t="shared" si="2120"/>
        <v>0</v>
      </c>
      <c r="DF726" s="210">
        <f t="shared" si="2121"/>
        <v>0</v>
      </c>
      <c r="DG726" s="210">
        <f t="shared" si="2122"/>
        <v>0</v>
      </c>
      <c r="DH726" s="210">
        <f t="shared" si="2123"/>
        <v>0</v>
      </c>
      <c r="DI726" s="210">
        <f t="shared" si="2124"/>
        <v>0</v>
      </c>
      <c r="DJ726" s="210">
        <f t="shared" si="2125"/>
        <v>0</v>
      </c>
      <c r="DK726" s="210">
        <f t="shared" si="2126"/>
        <v>0</v>
      </c>
      <c r="DL726" s="210">
        <f t="shared" si="2127"/>
        <v>0</v>
      </c>
      <c r="DN726" s="210">
        <f t="shared" si="2211"/>
        <v>0</v>
      </c>
      <c r="DO726" s="210">
        <f t="shared" si="2211"/>
        <v>0</v>
      </c>
      <c r="DP726" s="210">
        <f t="shared" si="2211"/>
        <v>0</v>
      </c>
      <c r="DQ726" s="210">
        <f t="shared" si="2211"/>
        <v>0</v>
      </c>
      <c r="DR726" s="210">
        <f t="shared" si="2211"/>
        <v>0</v>
      </c>
      <c r="DS726" s="210">
        <f t="shared" si="2211"/>
        <v>0</v>
      </c>
      <c r="DT726" s="210">
        <f t="shared" si="2211"/>
        <v>0</v>
      </c>
      <c r="DU726" s="210">
        <f t="shared" si="2211"/>
        <v>0</v>
      </c>
      <c r="DV726" s="210">
        <f t="shared" si="2211"/>
        <v>0</v>
      </c>
      <c r="DW726" s="210">
        <f t="shared" si="2211"/>
        <v>0</v>
      </c>
      <c r="DX726" s="210">
        <f t="shared" si="2211"/>
        <v>0</v>
      </c>
      <c r="DY726" s="210">
        <f t="shared" si="2211"/>
        <v>0</v>
      </c>
      <c r="DZ726" s="210">
        <f t="shared" si="2211"/>
        <v>0</v>
      </c>
      <c r="EA726" s="210">
        <f t="shared" si="2211"/>
        <v>0</v>
      </c>
      <c r="EB726" s="210">
        <f t="shared" si="2211"/>
        <v>0</v>
      </c>
      <c r="EC726" s="210">
        <f t="shared" si="2211"/>
        <v>0</v>
      </c>
      <c r="ED726" s="210">
        <f t="shared" si="2210"/>
        <v>0</v>
      </c>
      <c r="EE726" s="210">
        <f t="shared" si="2243"/>
        <v>0</v>
      </c>
      <c r="EF726" s="210">
        <f t="shared" si="2244"/>
        <v>0</v>
      </c>
      <c r="EG726" s="210">
        <f t="shared" si="2212"/>
        <v>0</v>
      </c>
      <c r="EH726" s="210">
        <f t="shared" si="2190"/>
        <v>0</v>
      </c>
      <c r="EI726" s="210">
        <f t="shared" si="2190"/>
        <v>0</v>
      </c>
      <c r="EJ726" s="210">
        <f t="shared" si="2190"/>
        <v>0</v>
      </c>
      <c r="EK726" s="210">
        <f t="shared" si="2190"/>
        <v>0</v>
      </c>
      <c r="EL726" s="210">
        <f t="shared" si="2190"/>
        <v>0</v>
      </c>
      <c r="EM726" s="210">
        <f t="shared" si="2190"/>
        <v>0</v>
      </c>
      <c r="EN726" s="210">
        <f t="shared" si="2208"/>
        <v>0</v>
      </c>
      <c r="EO726" s="210">
        <f t="shared" si="2208"/>
        <v>0</v>
      </c>
      <c r="EP726" s="210">
        <f t="shared" si="2208"/>
        <v>0</v>
      </c>
      <c r="EQ726" s="210">
        <f t="shared" si="2208"/>
        <v>0</v>
      </c>
      <c r="ES726" s="210">
        <f t="shared" si="2128"/>
        <v>0</v>
      </c>
      <c r="ET726" s="210">
        <f t="shared" si="2129"/>
        <v>0</v>
      </c>
      <c r="EU726" s="210">
        <f t="shared" si="2130"/>
        <v>0</v>
      </c>
      <c r="EV726" s="210">
        <f t="shared" si="2131"/>
        <v>0</v>
      </c>
      <c r="EW726" s="210">
        <f t="shared" si="2132"/>
        <v>0</v>
      </c>
      <c r="EX726" s="210">
        <f t="shared" si="2133"/>
        <v>0</v>
      </c>
      <c r="EY726" s="210">
        <f t="shared" si="2134"/>
        <v>0</v>
      </c>
      <c r="EZ726" s="210">
        <f t="shared" si="2135"/>
        <v>0</v>
      </c>
      <c r="FA726" s="210">
        <f t="shared" si="2136"/>
        <v>0</v>
      </c>
      <c r="FB726" s="210">
        <f t="shared" si="2137"/>
        <v>0</v>
      </c>
      <c r="FC726" s="210">
        <f t="shared" si="2138"/>
        <v>0</v>
      </c>
      <c r="FD726" s="210">
        <f t="shared" si="2139"/>
        <v>0</v>
      </c>
      <c r="FE726" s="210">
        <f t="shared" si="2140"/>
        <v>0</v>
      </c>
      <c r="FF726" s="210">
        <f t="shared" si="2141"/>
        <v>0</v>
      </c>
      <c r="FG726" s="210">
        <f t="shared" si="2142"/>
        <v>0</v>
      </c>
      <c r="FI726" s="211">
        <f t="shared" si="2213"/>
        <v>0</v>
      </c>
      <c r="FJ726" s="211">
        <f t="shared" si="2214"/>
        <v>0</v>
      </c>
      <c r="FK726" s="211">
        <f t="shared" si="2215"/>
        <v>0</v>
      </c>
      <c r="FL726" s="211">
        <f t="shared" si="2216"/>
        <v>0</v>
      </c>
      <c r="FM726" s="211">
        <f t="shared" si="2217"/>
        <v>0</v>
      </c>
      <c r="FN726" s="211">
        <f t="shared" si="2218"/>
        <v>0</v>
      </c>
      <c r="FO726" s="211">
        <f t="shared" si="2219"/>
        <v>0</v>
      </c>
      <c r="FP726" s="211">
        <f t="shared" si="2220"/>
        <v>0</v>
      </c>
      <c r="FQ726" s="211">
        <f t="shared" si="2221"/>
        <v>0</v>
      </c>
      <c r="FR726" s="211">
        <f t="shared" si="2222"/>
        <v>0</v>
      </c>
      <c r="FS726" s="211">
        <f t="shared" si="2223"/>
        <v>0</v>
      </c>
      <c r="FT726" s="211">
        <f t="shared" si="2224"/>
        <v>0</v>
      </c>
      <c r="FU726" s="211">
        <f t="shared" si="2225"/>
        <v>0</v>
      </c>
      <c r="FV726" s="211">
        <f t="shared" si="2226"/>
        <v>0</v>
      </c>
      <c r="FW726" s="211">
        <f t="shared" si="2227"/>
        <v>0</v>
      </c>
      <c r="FX726" s="211">
        <f t="shared" si="2228"/>
        <v>0</v>
      </c>
      <c r="FY726" s="211">
        <f t="shared" si="2229"/>
        <v>0</v>
      </c>
      <c r="FZ726" s="211">
        <f t="shared" si="2230"/>
        <v>0</v>
      </c>
      <c r="GA726" s="211">
        <f t="shared" si="2231"/>
        <v>0</v>
      </c>
      <c r="GB726" s="211">
        <f t="shared" si="2232"/>
        <v>0</v>
      </c>
      <c r="GC726" s="211">
        <f t="shared" si="2233"/>
        <v>0</v>
      </c>
      <c r="GD726" s="211">
        <f t="shared" si="2234"/>
        <v>0</v>
      </c>
      <c r="GE726" s="211">
        <f t="shared" si="2235"/>
        <v>0</v>
      </c>
      <c r="GF726" s="211">
        <f t="shared" si="2236"/>
        <v>0</v>
      </c>
      <c r="GG726" s="211">
        <f t="shared" si="2237"/>
        <v>0</v>
      </c>
      <c r="GH726" s="211">
        <f t="shared" si="2238"/>
        <v>0</v>
      </c>
      <c r="GI726" s="211">
        <f t="shared" si="2239"/>
        <v>0</v>
      </c>
      <c r="GJ726" s="211">
        <f t="shared" si="2240"/>
        <v>0</v>
      </c>
      <c r="GK726" s="211">
        <f t="shared" si="2241"/>
        <v>0</v>
      </c>
      <c r="GL726" s="211">
        <f t="shared" si="2242"/>
        <v>0</v>
      </c>
    </row>
    <row r="727" spans="1:194" ht="60">
      <c r="C727" s="25" t="s">
        <v>470</v>
      </c>
      <c r="D727" s="220">
        <v>6748</v>
      </c>
      <c r="E727" s="223">
        <v>21</v>
      </c>
      <c r="F727" s="223"/>
      <c r="G727" s="224">
        <f t="shared" si="2146"/>
        <v>0</v>
      </c>
      <c r="H727" s="224">
        <f t="shared" si="2147"/>
        <v>0</v>
      </c>
      <c r="I727" s="222"/>
      <c r="J727" s="222"/>
      <c r="K727" s="222"/>
      <c r="L727" s="222"/>
      <c r="M727" s="222"/>
      <c r="N727" s="222"/>
      <c r="O727" s="222"/>
      <c r="P727" s="222"/>
      <c r="Q727" s="224">
        <f t="shared" si="2148"/>
        <v>0</v>
      </c>
      <c r="R727" s="222"/>
      <c r="S727" s="222"/>
      <c r="T727" s="222"/>
      <c r="U727" s="222"/>
      <c r="V727" s="224">
        <f t="shared" si="2149"/>
        <v>0</v>
      </c>
      <c r="W727" s="222"/>
      <c r="X727" s="222"/>
      <c r="Y727" s="222"/>
      <c r="Z727" s="222"/>
      <c r="AA727" s="224">
        <f t="shared" si="2150"/>
        <v>0</v>
      </c>
      <c r="AB727" s="222"/>
      <c r="AC727" s="222"/>
      <c r="AD727" s="222"/>
      <c r="AE727" s="222"/>
      <c r="AF727" s="224">
        <f t="shared" si="2151"/>
        <v>0</v>
      </c>
      <c r="AG727" s="222"/>
      <c r="AH727" s="222"/>
      <c r="AI727" s="222"/>
      <c r="AJ727" s="222"/>
      <c r="AK727" s="224">
        <f t="shared" si="2152"/>
        <v>0</v>
      </c>
      <c r="AL727" s="224">
        <f t="shared" si="2153"/>
        <v>0</v>
      </c>
      <c r="AM727" s="222"/>
      <c r="AN727" s="222"/>
      <c r="AO727" s="222"/>
      <c r="AP727" s="222"/>
      <c r="AQ727" s="222"/>
      <c r="AR727" s="222"/>
      <c r="AS727" s="222"/>
      <c r="AT727" s="222"/>
      <c r="AU727" s="224">
        <f t="shared" si="2154"/>
        <v>0</v>
      </c>
      <c r="AV727" s="222"/>
      <c r="AW727" s="222"/>
      <c r="AX727" s="222"/>
      <c r="AY727" s="222"/>
      <c r="AZ727" s="224">
        <f t="shared" si="2155"/>
        <v>0</v>
      </c>
      <c r="BA727" s="222"/>
      <c r="BB727" s="222"/>
      <c r="BC727" s="222"/>
      <c r="BD727" s="222"/>
      <c r="BE727" s="224">
        <f t="shared" si="2156"/>
        <v>0</v>
      </c>
      <c r="BF727" s="222"/>
      <c r="BG727" s="222"/>
      <c r="BH727" s="222"/>
      <c r="BI727" s="222"/>
      <c r="BJ727" s="224">
        <f t="shared" si="2157"/>
        <v>0</v>
      </c>
      <c r="BK727" s="222"/>
      <c r="BL727" s="222"/>
      <c r="BM727" s="222"/>
      <c r="BN727" s="222"/>
      <c r="BO727" s="224">
        <f t="shared" si="2158"/>
        <v>0</v>
      </c>
      <c r="BP727" s="222"/>
      <c r="BQ727" s="222"/>
      <c r="BR727" s="222"/>
      <c r="BS727" s="222"/>
      <c r="BT727" s="224">
        <f t="shared" si="2159"/>
        <v>0</v>
      </c>
      <c r="BU727" s="222">
        <f t="shared" si="2168"/>
        <v>0</v>
      </c>
      <c r="BV727" s="222">
        <f t="shared" si="2169"/>
        <v>0</v>
      </c>
      <c r="BW727" s="222">
        <f t="shared" si="2170"/>
        <v>0</v>
      </c>
      <c r="BX727" s="222">
        <f t="shared" si="2171"/>
        <v>0</v>
      </c>
      <c r="BY727" s="224">
        <f t="shared" si="2160"/>
        <v>0</v>
      </c>
      <c r="BZ727" s="222">
        <f t="shared" si="2172"/>
        <v>0</v>
      </c>
      <c r="CA727" s="222">
        <f t="shared" si="2173"/>
        <v>0</v>
      </c>
      <c r="CB727" s="222">
        <f t="shared" si="2174"/>
        <v>0</v>
      </c>
      <c r="CC727" s="222">
        <f t="shared" si="2175"/>
        <v>0</v>
      </c>
      <c r="CD727" s="224">
        <f t="shared" si="2161"/>
        <v>0</v>
      </c>
      <c r="CE727" s="222">
        <f t="shared" si="2176"/>
        <v>0</v>
      </c>
      <c r="CF727" s="222">
        <f t="shared" si="2177"/>
        <v>0</v>
      </c>
      <c r="CG727" s="222">
        <f t="shared" si="2178"/>
        <v>0</v>
      </c>
      <c r="CH727" s="222">
        <f t="shared" si="2179"/>
        <v>0</v>
      </c>
      <c r="CI727" s="224">
        <f t="shared" si="2162"/>
        <v>0</v>
      </c>
      <c r="CJ727" s="222">
        <f t="shared" si="2180"/>
        <v>0</v>
      </c>
      <c r="CK727" s="222">
        <f t="shared" si="2181"/>
        <v>0</v>
      </c>
      <c r="CL727" s="222">
        <f t="shared" si="2182"/>
        <v>0</v>
      </c>
      <c r="CM727" s="222">
        <f t="shared" si="2183"/>
        <v>0</v>
      </c>
      <c r="CN727" s="224">
        <f t="shared" si="2163"/>
        <v>0</v>
      </c>
      <c r="CO727" s="222">
        <f t="shared" si="2184"/>
        <v>0</v>
      </c>
      <c r="CP727" s="222">
        <f t="shared" si="2185"/>
        <v>0</v>
      </c>
      <c r="CQ727" s="222">
        <f t="shared" si="2186"/>
        <v>0</v>
      </c>
      <c r="CR727" s="222">
        <f t="shared" si="2187"/>
        <v>0</v>
      </c>
      <c r="CS727" s="209">
        <f t="shared" si="2143"/>
        <v>0</v>
      </c>
      <c r="CT727" s="205"/>
      <c r="CU727" s="210">
        <f t="shared" si="2188"/>
        <v>0</v>
      </c>
      <c r="CV727" s="210">
        <f t="shared" si="2188"/>
        <v>0</v>
      </c>
      <c r="CW727" s="210">
        <f t="shared" si="2114"/>
        <v>0</v>
      </c>
      <c r="CX727" s="210">
        <f t="shared" si="2115"/>
        <v>0</v>
      </c>
      <c r="CY727" s="210">
        <f t="shared" si="2116"/>
        <v>0</v>
      </c>
      <c r="CZ727" s="210">
        <f t="shared" si="2117"/>
        <v>0</v>
      </c>
      <c r="DA727" s="210">
        <f t="shared" si="2189"/>
        <v>0</v>
      </c>
      <c r="DB727" s="210">
        <f t="shared" si="2189"/>
        <v>0</v>
      </c>
      <c r="DC727" s="210">
        <f t="shared" si="2118"/>
        <v>0</v>
      </c>
      <c r="DD727" s="210">
        <f t="shared" si="2119"/>
        <v>0</v>
      </c>
      <c r="DE727" s="210">
        <f t="shared" si="2120"/>
        <v>0</v>
      </c>
      <c r="DF727" s="210">
        <f t="shared" si="2121"/>
        <v>0</v>
      </c>
      <c r="DG727" s="210">
        <f t="shared" si="2122"/>
        <v>0</v>
      </c>
      <c r="DH727" s="210">
        <f t="shared" si="2123"/>
        <v>0</v>
      </c>
      <c r="DI727" s="210">
        <f t="shared" si="2124"/>
        <v>0</v>
      </c>
      <c r="DJ727" s="210">
        <f t="shared" si="2125"/>
        <v>0</v>
      </c>
      <c r="DK727" s="210">
        <f t="shared" si="2126"/>
        <v>0</v>
      </c>
      <c r="DL727" s="210">
        <f t="shared" si="2127"/>
        <v>0</v>
      </c>
      <c r="DN727" s="210">
        <f t="shared" si="2211"/>
        <v>0</v>
      </c>
      <c r="DO727" s="210">
        <f t="shared" si="2211"/>
        <v>0</v>
      </c>
      <c r="DP727" s="210">
        <f t="shared" si="2211"/>
        <v>0</v>
      </c>
      <c r="DQ727" s="210">
        <f t="shared" si="2211"/>
        <v>0</v>
      </c>
      <c r="DR727" s="210">
        <f t="shared" si="2211"/>
        <v>0</v>
      </c>
      <c r="DS727" s="210">
        <f t="shared" si="2211"/>
        <v>0</v>
      </c>
      <c r="DT727" s="210">
        <f t="shared" si="2211"/>
        <v>0</v>
      </c>
      <c r="DU727" s="210">
        <f t="shared" si="2211"/>
        <v>0</v>
      </c>
      <c r="DV727" s="210">
        <f t="shared" si="2211"/>
        <v>0</v>
      </c>
      <c r="DW727" s="210">
        <f t="shared" si="2211"/>
        <v>0</v>
      </c>
      <c r="DX727" s="210">
        <f t="shared" si="2211"/>
        <v>0</v>
      </c>
      <c r="DY727" s="210">
        <f t="shared" si="2211"/>
        <v>0</v>
      </c>
      <c r="DZ727" s="210">
        <f t="shared" si="2211"/>
        <v>0</v>
      </c>
      <c r="EA727" s="210">
        <f t="shared" si="2211"/>
        <v>0</v>
      </c>
      <c r="EB727" s="210">
        <f t="shared" si="2211"/>
        <v>0</v>
      </c>
      <c r="EC727" s="210">
        <f t="shared" si="2211"/>
        <v>0</v>
      </c>
      <c r="ED727" s="210">
        <f t="shared" si="2210"/>
        <v>0</v>
      </c>
      <c r="EE727" s="210">
        <f t="shared" si="2243"/>
        <v>0</v>
      </c>
      <c r="EF727" s="210">
        <f t="shared" si="2244"/>
        <v>0</v>
      </c>
      <c r="EG727" s="210">
        <f t="shared" si="2212"/>
        <v>0</v>
      </c>
      <c r="EH727" s="210">
        <f t="shared" si="2190"/>
        <v>0</v>
      </c>
      <c r="EI727" s="210">
        <f t="shared" si="2190"/>
        <v>0</v>
      </c>
      <c r="EJ727" s="210">
        <f t="shared" si="2190"/>
        <v>0</v>
      </c>
      <c r="EK727" s="210">
        <f t="shared" si="2190"/>
        <v>0</v>
      </c>
      <c r="EL727" s="210">
        <f t="shared" si="2190"/>
        <v>0</v>
      </c>
      <c r="EM727" s="210">
        <f t="shared" si="2190"/>
        <v>0</v>
      </c>
      <c r="EN727" s="210">
        <f t="shared" si="2208"/>
        <v>0</v>
      </c>
      <c r="EO727" s="210">
        <f t="shared" si="2208"/>
        <v>0</v>
      </c>
      <c r="EP727" s="210">
        <f t="shared" si="2208"/>
        <v>0</v>
      </c>
      <c r="EQ727" s="210">
        <f t="shared" si="2208"/>
        <v>0</v>
      </c>
      <c r="ES727" s="210">
        <f t="shared" si="2128"/>
        <v>0</v>
      </c>
      <c r="ET727" s="210">
        <f t="shared" si="2129"/>
        <v>0</v>
      </c>
      <c r="EU727" s="210">
        <f t="shared" si="2130"/>
        <v>0</v>
      </c>
      <c r="EV727" s="210">
        <f t="shared" si="2131"/>
        <v>0</v>
      </c>
      <c r="EW727" s="210">
        <f t="shared" si="2132"/>
        <v>0</v>
      </c>
      <c r="EX727" s="210">
        <f t="shared" si="2133"/>
        <v>0</v>
      </c>
      <c r="EY727" s="210">
        <f t="shared" si="2134"/>
        <v>0</v>
      </c>
      <c r="EZ727" s="210">
        <f t="shared" si="2135"/>
        <v>0</v>
      </c>
      <c r="FA727" s="210">
        <f t="shared" si="2136"/>
        <v>0</v>
      </c>
      <c r="FB727" s="210">
        <f t="shared" si="2137"/>
        <v>0</v>
      </c>
      <c r="FC727" s="210">
        <f t="shared" si="2138"/>
        <v>0</v>
      </c>
      <c r="FD727" s="210">
        <f t="shared" si="2139"/>
        <v>0</v>
      </c>
      <c r="FE727" s="210">
        <f t="shared" si="2140"/>
        <v>0</v>
      </c>
      <c r="FF727" s="210">
        <f t="shared" si="2141"/>
        <v>0</v>
      </c>
      <c r="FG727" s="210">
        <f t="shared" si="2142"/>
        <v>0</v>
      </c>
      <c r="FI727" s="211">
        <f t="shared" si="2213"/>
        <v>0</v>
      </c>
      <c r="FJ727" s="211">
        <f t="shared" si="2214"/>
        <v>0</v>
      </c>
      <c r="FK727" s="211">
        <f t="shared" si="2215"/>
        <v>0</v>
      </c>
      <c r="FL727" s="211">
        <f t="shared" si="2216"/>
        <v>0</v>
      </c>
      <c r="FM727" s="211">
        <f t="shared" si="2217"/>
        <v>0</v>
      </c>
      <c r="FN727" s="211">
        <f t="shared" si="2218"/>
        <v>0</v>
      </c>
      <c r="FO727" s="211">
        <f t="shared" si="2219"/>
        <v>0</v>
      </c>
      <c r="FP727" s="211">
        <f t="shared" si="2220"/>
        <v>0</v>
      </c>
      <c r="FQ727" s="211">
        <f t="shared" si="2221"/>
        <v>0</v>
      </c>
      <c r="FR727" s="211">
        <f t="shared" si="2222"/>
        <v>0</v>
      </c>
      <c r="FS727" s="211">
        <f t="shared" si="2223"/>
        <v>0</v>
      </c>
      <c r="FT727" s="211">
        <f t="shared" si="2224"/>
        <v>0</v>
      </c>
      <c r="FU727" s="211">
        <f t="shared" si="2225"/>
        <v>0</v>
      </c>
      <c r="FV727" s="211">
        <f t="shared" si="2226"/>
        <v>0</v>
      </c>
      <c r="FW727" s="211">
        <f t="shared" si="2227"/>
        <v>0</v>
      </c>
      <c r="FX727" s="211">
        <f t="shared" si="2228"/>
        <v>0</v>
      </c>
      <c r="FY727" s="211">
        <f t="shared" si="2229"/>
        <v>0</v>
      </c>
      <c r="FZ727" s="211">
        <f t="shared" si="2230"/>
        <v>0</v>
      </c>
      <c r="GA727" s="211">
        <f t="shared" si="2231"/>
        <v>0</v>
      </c>
      <c r="GB727" s="211">
        <f t="shared" si="2232"/>
        <v>0</v>
      </c>
      <c r="GC727" s="211">
        <f t="shared" si="2233"/>
        <v>0</v>
      </c>
      <c r="GD727" s="211">
        <f t="shared" si="2234"/>
        <v>0</v>
      </c>
      <c r="GE727" s="211">
        <f t="shared" si="2235"/>
        <v>0</v>
      </c>
      <c r="GF727" s="211">
        <f t="shared" si="2236"/>
        <v>0</v>
      </c>
      <c r="GG727" s="211">
        <f t="shared" si="2237"/>
        <v>0</v>
      </c>
      <c r="GH727" s="211">
        <f t="shared" si="2238"/>
        <v>0</v>
      </c>
      <c r="GI727" s="211">
        <f t="shared" si="2239"/>
        <v>0</v>
      </c>
      <c r="GJ727" s="211">
        <f t="shared" si="2240"/>
        <v>0</v>
      </c>
      <c r="GK727" s="211">
        <f t="shared" si="2241"/>
        <v>0</v>
      </c>
      <c r="GL727" s="211">
        <f t="shared" si="2242"/>
        <v>0</v>
      </c>
    </row>
    <row r="728" spans="1:194">
      <c r="C728" s="25" t="s">
        <v>471</v>
      </c>
      <c r="D728" s="220">
        <v>6749</v>
      </c>
      <c r="E728" s="223">
        <v>20</v>
      </c>
      <c r="F728" s="223"/>
      <c r="G728" s="224">
        <f t="shared" si="2146"/>
        <v>0</v>
      </c>
      <c r="H728" s="224">
        <f t="shared" si="2147"/>
        <v>0</v>
      </c>
      <c r="I728" s="222"/>
      <c r="J728" s="222"/>
      <c r="K728" s="222"/>
      <c r="L728" s="222"/>
      <c r="M728" s="222"/>
      <c r="N728" s="222"/>
      <c r="O728" s="222"/>
      <c r="P728" s="222"/>
      <c r="Q728" s="224">
        <f t="shared" si="2148"/>
        <v>0</v>
      </c>
      <c r="R728" s="222"/>
      <c r="S728" s="222"/>
      <c r="T728" s="222"/>
      <c r="U728" s="222"/>
      <c r="V728" s="224">
        <f t="shared" si="2149"/>
        <v>0</v>
      </c>
      <c r="W728" s="222"/>
      <c r="X728" s="222"/>
      <c r="Y728" s="222"/>
      <c r="Z728" s="222"/>
      <c r="AA728" s="224">
        <f t="shared" si="2150"/>
        <v>0</v>
      </c>
      <c r="AB728" s="222"/>
      <c r="AC728" s="222"/>
      <c r="AD728" s="222"/>
      <c r="AE728" s="222"/>
      <c r="AF728" s="224">
        <f t="shared" si="2151"/>
        <v>0</v>
      </c>
      <c r="AG728" s="222"/>
      <c r="AH728" s="222"/>
      <c r="AI728" s="222"/>
      <c r="AJ728" s="222"/>
      <c r="AK728" s="224">
        <f t="shared" si="2152"/>
        <v>0</v>
      </c>
      <c r="AL728" s="224">
        <f t="shared" si="2153"/>
        <v>0</v>
      </c>
      <c r="AM728" s="222"/>
      <c r="AN728" s="222"/>
      <c r="AO728" s="222"/>
      <c r="AP728" s="222"/>
      <c r="AQ728" s="222"/>
      <c r="AR728" s="222"/>
      <c r="AS728" s="222"/>
      <c r="AT728" s="222"/>
      <c r="AU728" s="224">
        <f t="shared" si="2154"/>
        <v>0</v>
      </c>
      <c r="AV728" s="222"/>
      <c r="AW728" s="222"/>
      <c r="AX728" s="222"/>
      <c r="AY728" s="222"/>
      <c r="AZ728" s="224">
        <f t="shared" si="2155"/>
        <v>0</v>
      </c>
      <c r="BA728" s="222"/>
      <c r="BB728" s="222"/>
      <c r="BC728" s="222"/>
      <c r="BD728" s="222"/>
      <c r="BE728" s="224">
        <f t="shared" si="2156"/>
        <v>0</v>
      </c>
      <c r="BF728" s="222"/>
      <c r="BG728" s="222"/>
      <c r="BH728" s="222"/>
      <c r="BI728" s="222"/>
      <c r="BJ728" s="224">
        <f t="shared" si="2157"/>
        <v>0</v>
      </c>
      <c r="BK728" s="222"/>
      <c r="BL728" s="222"/>
      <c r="BM728" s="222"/>
      <c r="BN728" s="222"/>
      <c r="BO728" s="224">
        <f t="shared" si="2158"/>
        <v>0</v>
      </c>
      <c r="BP728" s="222"/>
      <c r="BQ728" s="222"/>
      <c r="BR728" s="222"/>
      <c r="BS728" s="222"/>
      <c r="BT728" s="224">
        <f t="shared" si="2159"/>
        <v>0</v>
      </c>
      <c r="BU728" s="222">
        <f t="shared" si="2168"/>
        <v>0</v>
      </c>
      <c r="BV728" s="222">
        <f t="shared" si="2169"/>
        <v>0</v>
      </c>
      <c r="BW728" s="222">
        <f t="shared" si="2170"/>
        <v>0</v>
      </c>
      <c r="BX728" s="222">
        <f t="shared" si="2171"/>
        <v>0</v>
      </c>
      <c r="BY728" s="224">
        <f t="shared" si="2160"/>
        <v>0</v>
      </c>
      <c r="BZ728" s="222">
        <f t="shared" si="2172"/>
        <v>0</v>
      </c>
      <c r="CA728" s="222">
        <f t="shared" si="2173"/>
        <v>0</v>
      </c>
      <c r="CB728" s="222">
        <f t="shared" si="2174"/>
        <v>0</v>
      </c>
      <c r="CC728" s="222">
        <f t="shared" si="2175"/>
        <v>0</v>
      </c>
      <c r="CD728" s="224">
        <f t="shared" si="2161"/>
        <v>0</v>
      </c>
      <c r="CE728" s="222">
        <f t="shared" si="2176"/>
        <v>0</v>
      </c>
      <c r="CF728" s="222">
        <f t="shared" si="2177"/>
        <v>0</v>
      </c>
      <c r="CG728" s="222">
        <f t="shared" si="2178"/>
        <v>0</v>
      </c>
      <c r="CH728" s="222">
        <f t="shared" si="2179"/>
        <v>0</v>
      </c>
      <c r="CI728" s="224">
        <f t="shared" si="2162"/>
        <v>0</v>
      </c>
      <c r="CJ728" s="222">
        <f t="shared" si="2180"/>
        <v>0</v>
      </c>
      <c r="CK728" s="222">
        <f t="shared" si="2181"/>
        <v>0</v>
      </c>
      <c r="CL728" s="222">
        <f t="shared" si="2182"/>
        <v>0</v>
      </c>
      <c r="CM728" s="222">
        <f t="shared" si="2183"/>
        <v>0</v>
      </c>
      <c r="CN728" s="224">
        <f t="shared" si="2163"/>
        <v>0</v>
      </c>
      <c r="CO728" s="222">
        <f t="shared" si="2184"/>
        <v>0</v>
      </c>
      <c r="CP728" s="222">
        <f t="shared" si="2185"/>
        <v>0</v>
      </c>
      <c r="CQ728" s="222">
        <f t="shared" si="2186"/>
        <v>0</v>
      </c>
      <c r="CR728" s="222">
        <f t="shared" si="2187"/>
        <v>0</v>
      </c>
      <c r="CS728" s="209">
        <f t="shared" si="2143"/>
        <v>0</v>
      </c>
      <c r="CT728" s="205"/>
      <c r="CU728" s="210">
        <f t="shared" si="2188"/>
        <v>0</v>
      </c>
      <c r="CV728" s="210">
        <f t="shared" si="2188"/>
        <v>0</v>
      </c>
      <c r="CW728" s="210">
        <f t="shared" si="2114"/>
        <v>0</v>
      </c>
      <c r="CX728" s="210">
        <f t="shared" si="2115"/>
        <v>0</v>
      </c>
      <c r="CY728" s="210">
        <f t="shared" si="2116"/>
        <v>0</v>
      </c>
      <c r="CZ728" s="210">
        <f t="shared" si="2117"/>
        <v>0</v>
      </c>
      <c r="DA728" s="210">
        <f t="shared" si="2189"/>
        <v>0</v>
      </c>
      <c r="DB728" s="210">
        <f t="shared" si="2189"/>
        <v>0</v>
      </c>
      <c r="DC728" s="210">
        <f t="shared" si="2118"/>
        <v>0</v>
      </c>
      <c r="DD728" s="210">
        <f t="shared" si="2119"/>
        <v>0</v>
      </c>
      <c r="DE728" s="210">
        <f t="shared" si="2120"/>
        <v>0</v>
      </c>
      <c r="DF728" s="210">
        <f t="shared" si="2121"/>
        <v>0</v>
      </c>
      <c r="DG728" s="210">
        <f t="shared" si="2122"/>
        <v>0</v>
      </c>
      <c r="DH728" s="210">
        <f t="shared" si="2123"/>
        <v>0</v>
      </c>
      <c r="DI728" s="210">
        <f t="shared" si="2124"/>
        <v>0</v>
      </c>
      <c r="DJ728" s="210">
        <f t="shared" si="2125"/>
        <v>0</v>
      </c>
      <c r="DK728" s="210">
        <f t="shared" si="2126"/>
        <v>0</v>
      </c>
      <c r="DL728" s="210">
        <f t="shared" si="2127"/>
        <v>0</v>
      </c>
      <c r="DN728" s="210">
        <f t="shared" si="2211"/>
        <v>0</v>
      </c>
      <c r="DO728" s="210">
        <f t="shared" si="2211"/>
        <v>0</v>
      </c>
      <c r="DP728" s="210">
        <f t="shared" si="2211"/>
        <v>0</v>
      </c>
      <c r="DQ728" s="210">
        <f t="shared" si="2211"/>
        <v>0</v>
      </c>
      <c r="DR728" s="210">
        <f t="shared" si="2211"/>
        <v>0</v>
      </c>
      <c r="DS728" s="210">
        <f t="shared" si="2211"/>
        <v>0</v>
      </c>
      <c r="DT728" s="210">
        <f t="shared" si="2211"/>
        <v>0</v>
      </c>
      <c r="DU728" s="210">
        <f t="shared" si="2211"/>
        <v>0</v>
      </c>
      <c r="DV728" s="210">
        <f t="shared" si="2211"/>
        <v>0</v>
      </c>
      <c r="DW728" s="210">
        <f t="shared" si="2211"/>
        <v>0</v>
      </c>
      <c r="DX728" s="210">
        <f t="shared" si="2211"/>
        <v>0</v>
      </c>
      <c r="DY728" s="210">
        <f t="shared" si="2211"/>
        <v>0</v>
      </c>
      <c r="DZ728" s="210">
        <f t="shared" si="2211"/>
        <v>0</v>
      </c>
      <c r="EA728" s="210">
        <f t="shared" si="2211"/>
        <v>0</v>
      </c>
      <c r="EB728" s="210">
        <f t="shared" si="2211"/>
        <v>0</v>
      </c>
      <c r="EC728" s="210">
        <f t="shared" si="2211"/>
        <v>0</v>
      </c>
      <c r="ED728" s="210">
        <f t="shared" si="2210"/>
        <v>0</v>
      </c>
      <c r="EE728" s="210">
        <f t="shared" si="2243"/>
        <v>0</v>
      </c>
      <c r="EF728" s="210">
        <f t="shared" si="2244"/>
        <v>0</v>
      </c>
      <c r="EG728" s="210">
        <f t="shared" si="2212"/>
        <v>0</v>
      </c>
      <c r="EH728" s="210">
        <f t="shared" si="2190"/>
        <v>0</v>
      </c>
      <c r="EI728" s="210">
        <f t="shared" si="2190"/>
        <v>0</v>
      </c>
      <c r="EJ728" s="210">
        <f t="shared" si="2190"/>
        <v>0</v>
      </c>
      <c r="EK728" s="210">
        <f t="shared" ref="EK728:EP783" si="2245">IF((AD728-BH728)&gt;0,0,AD728-BH728)</f>
        <v>0</v>
      </c>
      <c r="EL728" s="210">
        <f t="shared" si="2245"/>
        <v>0</v>
      </c>
      <c r="EM728" s="210">
        <f t="shared" si="2245"/>
        <v>0</v>
      </c>
      <c r="EN728" s="210">
        <f t="shared" si="2208"/>
        <v>0</v>
      </c>
      <c r="EO728" s="210">
        <f t="shared" si="2208"/>
        <v>0</v>
      </c>
      <c r="EP728" s="210">
        <f t="shared" si="2208"/>
        <v>0</v>
      </c>
      <c r="EQ728" s="210">
        <f t="shared" si="2208"/>
        <v>0</v>
      </c>
      <c r="ES728" s="210">
        <f t="shared" si="2128"/>
        <v>0</v>
      </c>
      <c r="ET728" s="210">
        <f t="shared" si="2129"/>
        <v>0</v>
      </c>
      <c r="EU728" s="210">
        <f t="shared" si="2130"/>
        <v>0</v>
      </c>
      <c r="EV728" s="210">
        <f t="shared" si="2131"/>
        <v>0</v>
      </c>
      <c r="EW728" s="210">
        <f t="shared" si="2132"/>
        <v>0</v>
      </c>
      <c r="EX728" s="210">
        <f t="shared" si="2133"/>
        <v>0</v>
      </c>
      <c r="EY728" s="210">
        <f t="shared" si="2134"/>
        <v>0</v>
      </c>
      <c r="EZ728" s="210">
        <f t="shared" si="2135"/>
        <v>0</v>
      </c>
      <c r="FA728" s="210">
        <f t="shared" si="2136"/>
        <v>0</v>
      </c>
      <c r="FB728" s="210">
        <f t="shared" si="2137"/>
        <v>0</v>
      </c>
      <c r="FC728" s="210">
        <f t="shared" si="2138"/>
        <v>0</v>
      </c>
      <c r="FD728" s="210">
        <f t="shared" si="2139"/>
        <v>0</v>
      </c>
      <c r="FE728" s="210">
        <f t="shared" si="2140"/>
        <v>0</v>
      </c>
      <c r="FF728" s="210">
        <f t="shared" si="2141"/>
        <v>0</v>
      </c>
      <c r="FG728" s="210">
        <f t="shared" si="2142"/>
        <v>0</v>
      </c>
      <c r="FI728" s="211">
        <f t="shared" si="2213"/>
        <v>0</v>
      </c>
      <c r="FJ728" s="211">
        <f t="shared" si="2214"/>
        <v>0</v>
      </c>
      <c r="FK728" s="211">
        <f t="shared" si="2215"/>
        <v>0</v>
      </c>
      <c r="FL728" s="211">
        <f t="shared" si="2216"/>
        <v>0</v>
      </c>
      <c r="FM728" s="211">
        <f t="shared" si="2217"/>
        <v>0</v>
      </c>
      <c r="FN728" s="211">
        <f t="shared" si="2218"/>
        <v>0</v>
      </c>
      <c r="FO728" s="211">
        <f t="shared" si="2219"/>
        <v>0</v>
      </c>
      <c r="FP728" s="211">
        <f t="shared" si="2220"/>
        <v>0</v>
      </c>
      <c r="FQ728" s="211">
        <f t="shared" si="2221"/>
        <v>0</v>
      </c>
      <c r="FR728" s="211">
        <f t="shared" si="2222"/>
        <v>0</v>
      </c>
      <c r="FS728" s="211">
        <f t="shared" si="2223"/>
        <v>0</v>
      </c>
      <c r="FT728" s="211">
        <f t="shared" si="2224"/>
        <v>0</v>
      </c>
      <c r="FU728" s="211">
        <f t="shared" si="2225"/>
        <v>0</v>
      </c>
      <c r="FV728" s="211">
        <f t="shared" si="2226"/>
        <v>0</v>
      </c>
      <c r="FW728" s="211">
        <f t="shared" si="2227"/>
        <v>0</v>
      </c>
      <c r="FX728" s="211">
        <f t="shared" si="2228"/>
        <v>0</v>
      </c>
      <c r="FY728" s="211">
        <f t="shared" si="2229"/>
        <v>0</v>
      </c>
      <c r="FZ728" s="211">
        <f t="shared" si="2230"/>
        <v>0</v>
      </c>
      <c r="GA728" s="211">
        <f t="shared" si="2231"/>
        <v>0</v>
      </c>
      <c r="GB728" s="211">
        <f t="shared" si="2232"/>
        <v>0</v>
      </c>
      <c r="GC728" s="211">
        <f t="shared" si="2233"/>
        <v>0</v>
      </c>
      <c r="GD728" s="211">
        <f t="shared" si="2234"/>
        <v>0</v>
      </c>
      <c r="GE728" s="211">
        <f t="shared" si="2235"/>
        <v>0</v>
      </c>
      <c r="GF728" s="211">
        <f t="shared" si="2236"/>
        <v>0</v>
      </c>
      <c r="GG728" s="211">
        <f t="shared" si="2237"/>
        <v>0</v>
      </c>
      <c r="GH728" s="211">
        <f t="shared" si="2238"/>
        <v>0</v>
      </c>
      <c r="GI728" s="211">
        <f t="shared" si="2239"/>
        <v>0</v>
      </c>
      <c r="GJ728" s="211">
        <f t="shared" si="2240"/>
        <v>0</v>
      </c>
      <c r="GK728" s="211">
        <f t="shared" si="2241"/>
        <v>0</v>
      </c>
      <c r="GL728" s="211">
        <f t="shared" si="2242"/>
        <v>0</v>
      </c>
    </row>
    <row r="729" spans="1:194" ht="30.75" thickBot="1">
      <c r="A729" s="258" t="s">
        <v>1351</v>
      </c>
      <c r="B729" s="259" t="s">
        <v>1352</v>
      </c>
      <c r="C729" s="146" t="s">
        <v>472</v>
      </c>
      <c r="D729" s="260">
        <v>6750</v>
      </c>
      <c r="E729" s="261">
        <v>20</v>
      </c>
      <c r="F729" s="261"/>
      <c r="G729" s="224">
        <f t="shared" si="2146"/>
        <v>0</v>
      </c>
      <c r="H729" s="224">
        <f t="shared" si="2147"/>
        <v>0</v>
      </c>
      <c r="I729" s="222"/>
      <c r="J729" s="222"/>
      <c r="K729" s="222"/>
      <c r="L729" s="222"/>
      <c r="M729" s="222"/>
      <c r="N729" s="222"/>
      <c r="O729" s="222"/>
      <c r="P729" s="222"/>
      <c r="Q729" s="224">
        <f t="shared" si="2148"/>
        <v>0</v>
      </c>
      <c r="R729" s="222"/>
      <c r="S729" s="222"/>
      <c r="T729" s="222"/>
      <c r="U729" s="222"/>
      <c r="V729" s="224">
        <f t="shared" si="2149"/>
        <v>0</v>
      </c>
      <c r="W729" s="222"/>
      <c r="X729" s="222"/>
      <c r="Y729" s="222"/>
      <c r="Z729" s="222"/>
      <c r="AA729" s="224">
        <f t="shared" si="2150"/>
        <v>0</v>
      </c>
      <c r="AB729" s="222"/>
      <c r="AC729" s="222"/>
      <c r="AD729" s="222"/>
      <c r="AE729" s="222"/>
      <c r="AF729" s="224">
        <f t="shared" si="2151"/>
        <v>0</v>
      </c>
      <c r="AG729" s="222"/>
      <c r="AH729" s="222"/>
      <c r="AI729" s="222"/>
      <c r="AJ729" s="222"/>
      <c r="AK729" s="224">
        <f t="shared" si="2152"/>
        <v>0</v>
      </c>
      <c r="AL729" s="224">
        <f t="shared" si="2153"/>
        <v>0</v>
      </c>
      <c r="AM729" s="222"/>
      <c r="AN729" s="222"/>
      <c r="AO729" s="222"/>
      <c r="AP729" s="222"/>
      <c r="AQ729" s="222"/>
      <c r="AR729" s="222"/>
      <c r="AS729" s="222"/>
      <c r="AT729" s="222"/>
      <c r="AU729" s="224">
        <f t="shared" si="2154"/>
        <v>0</v>
      </c>
      <c r="AV729" s="222"/>
      <c r="AW729" s="222"/>
      <c r="AX729" s="222"/>
      <c r="AY729" s="222"/>
      <c r="AZ729" s="224">
        <f t="shared" si="2155"/>
        <v>0</v>
      </c>
      <c r="BA729" s="222"/>
      <c r="BB729" s="222"/>
      <c r="BC729" s="222"/>
      <c r="BD729" s="222"/>
      <c r="BE729" s="224">
        <f t="shared" si="2156"/>
        <v>0</v>
      </c>
      <c r="BF729" s="222"/>
      <c r="BG729" s="222"/>
      <c r="BH729" s="222"/>
      <c r="BI729" s="222"/>
      <c r="BJ729" s="224">
        <f t="shared" si="2157"/>
        <v>0</v>
      </c>
      <c r="BK729" s="222"/>
      <c r="BL729" s="222"/>
      <c r="BM729" s="222"/>
      <c r="BN729" s="222"/>
      <c r="BO729" s="224">
        <f t="shared" si="2158"/>
        <v>0</v>
      </c>
      <c r="BP729" s="222"/>
      <c r="BQ729" s="222"/>
      <c r="BR729" s="222"/>
      <c r="BS729" s="222"/>
      <c r="BT729" s="224">
        <f t="shared" si="2159"/>
        <v>0</v>
      </c>
      <c r="BU729" s="222">
        <f t="shared" si="2168"/>
        <v>0</v>
      </c>
      <c r="BV729" s="222">
        <f t="shared" si="2169"/>
        <v>0</v>
      </c>
      <c r="BW729" s="222">
        <f t="shared" si="2170"/>
        <v>0</v>
      </c>
      <c r="BX729" s="222">
        <f t="shared" si="2171"/>
        <v>0</v>
      </c>
      <c r="BY729" s="224">
        <f t="shared" si="2160"/>
        <v>0</v>
      </c>
      <c r="BZ729" s="222">
        <f t="shared" si="2172"/>
        <v>0</v>
      </c>
      <c r="CA729" s="222">
        <f t="shared" si="2173"/>
        <v>0</v>
      </c>
      <c r="CB729" s="222">
        <f t="shared" si="2174"/>
        <v>0</v>
      </c>
      <c r="CC729" s="222">
        <f t="shared" si="2175"/>
        <v>0</v>
      </c>
      <c r="CD729" s="224">
        <f t="shared" si="2161"/>
        <v>0</v>
      </c>
      <c r="CE729" s="222">
        <f t="shared" si="2176"/>
        <v>0</v>
      </c>
      <c r="CF729" s="222">
        <f t="shared" si="2177"/>
        <v>0</v>
      </c>
      <c r="CG729" s="222">
        <f t="shared" si="2178"/>
        <v>0</v>
      </c>
      <c r="CH729" s="222">
        <f t="shared" si="2179"/>
        <v>0</v>
      </c>
      <c r="CI729" s="224">
        <f t="shared" si="2162"/>
        <v>0</v>
      </c>
      <c r="CJ729" s="222">
        <f t="shared" si="2180"/>
        <v>0</v>
      </c>
      <c r="CK729" s="222">
        <f t="shared" si="2181"/>
        <v>0</v>
      </c>
      <c r="CL729" s="222">
        <f t="shared" si="2182"/>
        <v>0</v>
      </c>
      <c r="CM729" s="222">
        <f t="shared" si="2183"/>
        <v>0</v>
      </c>
      <c r="CN729" s="224">
        <f t="shared" si="2163"/>
        <v>0</v>
      </c>
      <c r="CO729" s="222">
        <f t="shared" si="2184"/>
        <v>0</v>
      </c>
      <c r="CP729" s="222">
        <f t="shared" si="2185"/>
        <v>0</v>
      </c>
      <c r="CQ729" s="222">
        <f t="shared" si="2186"/>
        <v>0</v>
      </c>
      <c r="CR729" s="222">
        <f t="shared" si="2187"/>
        <v>0</v>
      </c>
      <c r="CS729" s="209">
        <f t="shared" si="2143"/>
        <v>0</v>
      </c>
      <c r="CT729" s="205"/>
      <c r="CU729" s="210">
        <f t="shared" si="2188"/>
        <v>0</v>
      </c>
      <c r="CV729" s="210">
        <f t="shared" si="2188"/>
        <v>0</v>
      </c>
      <c r="CW729" s="210">
        <f t="shared" si="2114"/>
        <v>0</v>
      </c>
      <c r="CX729" s="210">
        <f t="shared" si="2115"/>
        <v>0</v>
      </c>
      <c r="CY729" s="210">
        <f t="shared" si="2116"/>
        <v>0</v>
      </c>
      <c r="CZ729" s="210">
        <f t="shared" si="2117"/>
        <v>0</v>
      </c>
      <c r="DA729" s="210">
        <f t="shared" si="2189"/>
        <v>0</v>
      </c>
      <c r="DB729" s="210">
        <f t="shared" si="2189"/>
        <v>0</v>
      </c>
      <c r="DC729" s="210">
        <f t="shared" si="2118"/>
        <v>0</v>
      </c>
      <c r="DD729" s="210">
        <f t="shared" si="2119"/>
        <v>0</v>
      </c>
      <c r="DE729" s="210">
        <f t="shared" si="2120"/>
        <v>0</v>
      </c>
      <c r="DF729" s="210">
        <f t="shared" si="2121"/>
        <v>0</v>
      </c>
      <c r="DG729" s="210">
        <f t="shared" si="2122"/>
        <v>0</v>
      </c>
      <c r="DH729" s="210">
        <f t="shared" si="2123"/>
        <v>0</v>
      </c>
      <c r="DI729" s="210">
        <f t="shared" si="2124"/>
        <v>0</v>
      </c>
      <c r="DJ729" s="210">
        <f t="shared" si="2125"/>
        <v>0</v>
      </c>
      <c r="DK729" s="210">
        <f t="shared" si="2126"/>
        <v>0</v>
      </c>
      <c r="DL729" s="210">
        <f t="shared" si="2127"/>
        <v>0</v>
      </c>
      <c r="DN729" s="210">
        <f t="shared" si="2211"/>
        <v>0</v>
      </c>
      <c r="DO729" s="210">
        <f t="shared" si="2211"/>
        <v>0</v>
      </c>
      <c r="DP729" s="210">
        <f t="shared" si="2211"/>
        <v>0</v>
      </c>
      <c r="DQ729" s="210">
        <f t="shared" si="2211"/>
        <v>0</v>
      </c>
      <c r="DR729" s="210">
        <f t="shared" si="2211"/>
        <v>0</v>
      </c>
      <c r="DS729" s="210">
        <f t="shared" si="2211"/>
        <v>0</v>
      </c>
      <c r="DT729" s="210">
        <f t="shared" si="2211"/>
        <v>0</v>
      </c>
      <c r="DU729" s="210">
        <f t="shared" si="2211"/>
        <v>0</v>
      </c>
      <c r="DV729" s="210">
        <f t="shared" si="2211"/>
        <v>0</v>
      </c>
      <c r="DW729" s="210">
        <f t="shared" si="2211"/>
        <v>0</v>
      </c>
      <c r="DX729" s="210">
        <f t="shared" si="2211"/>
        <v>0</v>
      </c>
      <c r="DY729" s="210">
        <f t="shared" si="2211"/>
        <v>0</v>
      </c>
      <c r="DZ729" s="210">
        <f t="shared" si="2211"/>
        <v>0</v>
      </c>
      <c r="EA729" s="210">
        <f t="shared" si="2211"/>
        <v>0</v>
      </c>
      <c r="EB729" s="210">
        <f t="shared" si="2211"/>
        <v>0</v>
      </c>
      <c r="EC729" s="210">
        <f t="shared" si="2211"/>
        <v>0</v>
      </c>
      <c r="ED729" s="210">
        <f t="shared" si="2210"/>
        <v>0</v>
      </c>
      <c r="EE729" s="210">
        <f t="shared" si="2243"/>
        <v>0</v>
      </c>
      <c r="EF729" s="210">
        <f t="shared" si="2244"/>
        <v>0</v>
      </c>
      <c r="EG729" s="210">
        <f t="shared" si="2212"/>
        <v>0</v>
      </c>
      <c r="EH729" s="210">
        <f t="shared" ref="EH729:EH751" si="2246">IF((AA729-BE729)&gt;0,0,AA729-BE729)</f>
        <v>0</v>
      </c>
      <c r="EI729" s="210">
        <f t="shared" ref="EI729:EI751" si="2247">IF((AB729-BF729)&gt;0,0,AB729-BF729)</f>
        <v>0</v>
      </c>
      <c r="EJ729" s="210">
        <f t="shared" ref="EJ729:EJ751" si="2248">IF((AC729-BG729)&gt;0,0,AC729-BG729)</f>
        <v>0</v>
      </c>
      <c r="EK729" s="210">
        <f t="shared" si="2245"/>
        <v>0</v>
      </c>
      <c r="EL729" s="210">
        <f t="shared" si="2245"/>
        <v>0</v>
      </c>
      <c r="EM729" s="210">
        <f t="shared" si="2245"/>
        <v>0</v>
      </c>
      <c r="EN729" s="210">
        <f t="shared" si="2208"/>
        <v>0</v>
      </c>
      <c r="EO729" s="210">
        <f t="shared" si="2208"/>
        <v>0</v>
      </c>
      <c r="EP729" s="210">
        <f t="shared" si="2208"/>
        <v>0</v>
      </c>
      <c r="EQ729" s="210">
        <f t="shared" si="2208"/>
        <v>0</v>
      </c>
      <c r="ES729" s="210">
        <f t="shared" si="2128"/>
        <v>0</v>
      </c>
      <c r="ET729" s="210">
        <f t="shared" si="2129"/>
        <v>0</v>
      </c>
      <c r="EU729" s="210">
        <f t="shared" si="2130"/>
        <v>0</v>
      </c>
      <c r="EV729" s="210">
        <f t="shared" si="2131"/>
        <v>0</v>
      </c>
      <c r="EW729" s="210">
        <f t="shared" si="2132"/>
        <v>0</v>
      </c>
      <c r="EX729" s="210">
        <f t="shared" si="2133"/>
        <v>0</v>
      </c>
      <c r="EY729" s="210">
        <f t="shared" si="2134"/>
        <v>0</v>
      </c>
      <c r="EZ729" s="210">
        <f t="shared" si="2135"/>
        <v>0</v>
      </c>
      <c r="FA729" s="210">
        <f t="shared" si="2136"/>
        <v>0</v>
      </c>
      <c r="FB729" s="210">
        <f t="shared" si="2137"/>
        <v>0</v>
      </c>
      <c r="FC729" s="210">
        <f t="shared" si="2138"/>
        <v>0</v>
      </c>
      <c r="FD729" s="210">
        <f t="shared" si="2139"/>
        <v>0</v>
      </c>
      <c r="FE729" s="210">
        <f t="shared" si="2140"/>
        <v>0</v>
      </c>
      <c r="FF729" s="210">
        <f t="shared" si="2141"/>
        <v>0</v>
      </c>
      <c r="FG729" s="210">
        <f t="shared" si="2142"/>
        <v>0</v>
      </c>
      <c r="FI729" s="211">
        <f t="shared" si="2213"/>
        <v>0</v>
      </c>
      <c r="FJ729" s="211">
        <f t="shared" si="2214"/>
        <v>0</v>
      </c>
      <c r="FK729" s="211">
        <f t="shared" si="2215"/>
        <v>0</v>
      </c>
      <c r="FL729" s="211">
        <f t="shared" si="2216"/>
        <v>0</v>
      </c>
      <c r="FM729" s="211">
        <f t="shared" si="2217"/>
        <v>0</v>
      </c>
      <c r="FN729" s="211">
        <f t="shared" si="2218"/>
        <v>0</v>
      </c>
      <c r="FO729" s="211">
        <f t="shared" si="2219"/>
        <v>0</v>
      </c>
      <c r="FP729" s="211">
        <f t="shared" si="2220"/>
        <v>0</v>
      </c>
      <c r="FQ729" s="211">
        <f t="shared" si="2221"/>
        <v>0</v>
      </c>
      <c r="FR729" s="211">
        <f t="shared" si="2222"/>
        <v>0</v>
      </c>
      <c r="FS729" s="211">
        <f t="shared" si="2223"/>
        <v>0</v>
      </c>
      <c r="FT729" s="211">
        <f t="shared" si="2224"/>
        <v>0</v>
      </c>
      <c r="FU729" s="211">
        <f t="shared" si="2225"/>
        <v>0</v>
      </c>
      <c r="FV729" s="211">
        <f t="shared" si="2226"/>
        <v>0</v>
      </c>
      <c r="FW729" s="211">
        <f t="shared" si="2227"/>
        <v>0</v>
      </c>
      <c r="FX729" s="211">
        <f t="shared" si="2228"/>
        <v>0</v>
      </c>
      <c r="FY729" s="211">
        <f t="shared" si="2229"/>
        <v>0</v>
      </c>
      <c r="FZ729" s="211">
        <f t="shared" si="2230"/>
        <v>0</v>
      </c>
      <c r="GA729" s="211">
        <f t="shared" si="2231"/>
        <v>0</v>
      </c>
      <c r="GB729" s="211">
        <f t="shared" si="2232"/>
        <v>0</v>
      </c>
      <c r="GC729" s="211">
        <f t="shared" si="2233"/>
        <v>0</v>
      </c>
      <c r="GD729" s="211">
        <f t="shared" si="2234"/>
        <v>0</v>
      </c>
      <c r="GE729" s="211">
        <f t="shared" si="2235"/>
        <v>0</v>
      </c>
      <c r="GF729" s="211">
        <f t="shared" si="2236"/>
        <v>0</v>
      </c>
      <c r="GG729" s="211">
        <f t="shared" si="2237"/>
        <v>0</v>
      </c>
      <c r="GH729" s="211">
        <f t="shared" si="2238"/>
        <v>0</v>
      </c>
      <c r="GI729" s="211">
        <f t="shared" si="2239"/>
        <v>0</v>
      </c>
      <c r="GJ729" s="211">
        <f t="shared" si="2240"/>
        <v>0</v>
      </c>
      <c r="GK729" s="211">
        <f t="shared" si="2241"/>
        <v>0</v>
      </c>
      <c r="GL729" s="211">
        <f t="shared" si="2242"/>
        <v>0</v>
      </c>
    </row>
    <row r="730" spans="1:194" s="226" customFormat="1" ht="30">
      <c r="B730" s="226" t="s">
        <v>1353</v>
      </c>
      <c r="C730" s="149" t="s">
        <v>473</v>
      </c>
      <c r="D730" s="262">
        <v>6751</v>
      </c>
      <c r="E730" s="263">
        <v>19</v>
      </c>
      <c r="F730" s="263"/>
      <c r="G730" s="230">
        <f t="shared" si="2146"/>
        <v>0</v>
      </c>
      <c r="H730" s="230">
        <f t="shared" si="2147"/>
        <v>0</v>
      </c>
      <c r="I730" s="230"/>
      <c r="J730" s="230"/>
      <c r="K730" s="230"/>
      <c r="L730" s="230"/>
      <c r="M730" s="230"/>
      <c r="N730" s="230"/>
      <c r="O730" s="230"/>
      <c r="P730" s="230"/>
      <c r="Q730" s="230">
        <f t="shared" si="2148"/>
        <v>0</v>
      </c>
      <c r="R730" s="230"/>
      <c r="S730" s="230"/>
      <c r="T730" s="230"/>
      <c r="U730" s="230"/>
      <c r="V730" s="230">
        <f t="shared" si="2149"/>
        <v>0</v>
      </c>
      <c r="W730" s="230"/>
      <c r="X730" s="230"/>
      <c r="Y730" s="230"/>
      <c r="Z730" s="230"/>
      <c r="AA730" s="230">
        <f t="shared" si="2150"/>
        <v>0</v>
      </c>
      <c r="AB730" s="230"/>
      <c r="AC730" s="230"/>
      <c r="AD730" s="230"/>
      <c r="AE730" s="230"/>
      <c r="AF730" s="230">
        <f t="shared" si="2151"/>
        <v>0</v>
      </c>
      <c r="AG730" s="230"/>
      <c r="AH730" s="230"/>
      <c r="AI730" s="230"/>
      <c r="AJ730" s="230"/>
      <c r="AK730" s="230">
        <f t="shared" si="2152"/>
        <v>0</v>
      </c>
      <c r="AL730" s="230">
        <f t="shared" si="2153"/>
        <v>0</v>
      </c>
      <c r="AM730" s="230"/>
      <c r="AN730" s="230"/>
      <c r="AO730" s="230"/>
      <c r="AP730" s="230"/>
      <c r="AQ730" s="230"/>
      <c r="AR730" s="230"/>
      <c r="AS730" s="230"/>
      <c r="AT730" s="230"/>
      <c r="AU730" s="230">
        <f t="shared" si="2154"/>
        <v>0</v>
      </c>
      <c r="AV730" s="230"/>
      <c r="AW730" s="230"/>
      <c r="AX730" s="230"/>
      <c r="AY730" s="230"/>
      <c r="AZ730" s="230">
        <f t="shared" si="2155"/>
        <v>0</v>
      </c>
      <c r="BA730" s="230"/>
      <c r="BB730" s="230"/>
      <c r="BC730" s="230"/>
      <c r="BD730" s="230"/>
      <c r="BE730" s="230">
        <f t="shared" si="2156"/>
        <v>0</v>
      </c>
      <c r="BF730" s="230"/>
      <c r="BG730" s="230"/>
      <c r="BH730" s="230"/>
      <c r="BI730" s="230"/>
      <c r="BJ730" s="230">
        <f t="shared" si="2157"/>
        <v>0</v>
      </c>
      <c r="BK730" s="230"/>
      <c r="BL730" s="230"/>
      <c r="BM730" s="230"/>
      <c r="BN730" s="230"/>
      <c r="BO730" s="230">
        <f t="shared" si="2158"/>
        <v>0</v>
      </c>
      <c r="BP730" s="230"/>
      <c r="BQ730" s="230"/>
      <c r="BR730" s="230"/>
      <c r="BS730" s="230"/>
      <c r="BT730" s="230">
        <f t="shared" si="2159"/>
        <v>0</v>
      </c>
      <c r="BU730" s="222">
        <f t="shared" si="2168"/>
        <v>0</v>
      </c>
      <c r="BV730" s="222">
        <f t="shared" si="2169"/>
        <v>0</v>
      </c>
      <c r="BW730" s="222">
        <f t="shared" si="2170"/>
        <v>0</v>
      </c>
      <c r="BX730" s="222">
        <f t="shared" si="2171"/>
        <v>0</v>
      </c>
      <c r="BY730" s="230">
        <f t="shared" si="2160"/>
        <v>0</v>
      </c>
      <c r="BZ730" s="222">
        <f t="shared" si="2172"/>
        <v>0</v>
      </c>
      <c r="CA730" s="222">
        <f t="shared" si="2173"/>
        <v>0</v>
      </c>
      <c r="CB730" s="222">
        <f t="shared" si="2174"/>
        <v>0</v>
      </c>
      <c r="CC730" s="222">
        <f t="shared" si="2175"/>
        <v>0</v>
      </c>
      <c r="CD730" s="230">
        <f t="shared" si="2161"/>
        <v>0</v>
      </c>
      <c r="CE730" s="222">
        <f t="shared" si="2176"/>
        <v>0</v>
      </c>
      <c r="CF730" s="222">
        <f t="shared" si="2177"/>
        <v>0</v>
      </c>
      <c r="CG730" s="222">
        <f t="shared" si="2178"/>
        <v>0</v>
      </c>
      <c r="CH730" s="222">
        <f t="shared" si="2179"/>
        <v>0</v>
      </c>
      <c r="CI730" s="230">
        <f t="shared" si="2162"/>
        <v>0</v>
      </c>
      <c r="CJ730" s="222">
        <f t="shared" si="2180"/>
        <v>0</v>
      </c>
      <c r="CK730" s="222">
        <f t="shared" si="2181"/>
        <v>0</v>
      </c>
      <c r="CL730" s="222">
        <f t="shared" si="2182"/>
        <v>0</v>
      </c>
      <c r="CM730" s="222">
        <f t="shared" si="2183"/>
        <v>0</v>
      </c>
      <c r="CN730" s="230">
        <f t="shared" si="2163"/>
        <v>0</v>
      </c>
      <c r="CO730" s="222">
        <f t="shared" si="2184"/>
        <v>0</v>
      </c>
      <c r="CP730" s="222">
        <f t="shared" si="2185"/>
        <v>0</v>
      </c>
      <c r="CQ730" s="222">
        <f t="shared" si="2186"/>
        <v>0</v>
      </c>
      <c r="CR730" s="222">
        <f t="shared" si="2187"/>
        <v>0</v>
      </c>
      <c r="CS730" s="231">
        <f t="shared" si="2143"/>
        <v>0</v>
      </c>
      <c r="CT730" s="232"/>
      <c r="CU730" s="233">
        <f t="shared" si="2188"/>
        <v>0</v>
      </c>
      <c r="CV730" s="233">
        <f t="shared" si="2188"/>
        <v>0</v>
      </c>
      <c r="CW730" s="233">
        <f t="shared" si="2114"/>
        <v>0</v>
      </c>
      <c r="CX730" s="233">
        <f t="shared" si="2115"/>
        <v>0</v>
      </c>
      <c r="CY730" s="233">
        <f t="shared" si="2116"/>
        <v>0</v>
      </c>
      <c r="CZ730" s="233">
        <f t="shared" si="2117"/>
        <v>0</v>
      </c>
      <c r="DA730" s="233">
        <f t="shared" si="2189"/>
        <v>0</v>
      </c>
      <c r="DB730" s="233">
        <f t="shared" si="2189"/>
        <v>0</v>
      </c>
      <c r="DC730" s="233">
        <f t="shared" si="2118"/>
        <v>0</v>
      </c>
      <c r="DD730" s="233">
        <f t="shared" si="2119"/>
        <v>0</v>
      </c>
      <c r="DE730" s="233">
        <f t="shared" si="2120"/>
        <v>0</v>
      </c>
      <c r="DF730" s="233">
        <f t="shared" si="2121"/>
        <v>0</v>
      </c>
      <c r="DG730" s="233">
        <f t="shared" si="2122"/>
        <v>0</v>
      </c>
      <c r="DH730" s="233">
        <f t="shared" si="2123"/>
        <v>0</v>
      </c>
      <c r="DI730" s="233">
        <f t="shared" si="2124"/>
        <v>0</v>
      </c>
      <c r="DJ730" s="233">
        <f t="shared" si="2125"/>
        <v>0</v>
      </c>
      <c r="DK730" s="233">
        <f t="shared" si="2126"/>
        <v>0</v>
      </c>
      <c r="DL730" s="233">
        <f t="shared" si="2127"/>
        <v>0</v>
      </c>
      <c r="DN730" s="233">
        <f t="shared" si="2211"/>
        <v>0</v>
      </c>
      <c r="DO730" s="233">
        <f t="shared" si="2211"/>
        <v>0</v>
      </c>
      <c r="DP730" s="233">
        <f t="shared" si="2211"/>
        <v>0</v>
      </c>
      <c r="DQ730" s="233">
        <f t="shared" si="2211"/>
        <v>0</v>
      </c>
      <c r="DR730" s="233">
        <f t="shared" si="2211"/>
        <v>0</v>
      </c>
      <c r="DS730" s="233">
        <f t="shared" si="2211"/>
        <v>0</v>
      </c>
      <c r="DT730" s="233">
        <f t="shared" si="2211"/>
        <v>0</v>
      </c>
      <c r="DU730" s="233">
        <f t="shared" si="2211"/>
        <v>0</v>
      </c>
      <c r="DV730" s="233">
        <f t="shared" si="2211"/>
        <v>0</v>
      </c>
      <c r="DW730" s="233">
        <f t="shared" si="2211"/>
        <v>0</v>
      </c>
      <c r="DX730" s="233">
        <f t="shared" si="2211"/>
        <v>0</v>
      </c>
      <c r="DY730" s="233">
        <f t="shared" si="2211"/>
        <v>0</v>
      </c>
      <c r="DZ730" s="233">
        <f t="shared" si="2211"/>
        <v>0</v>
      </c>
      <c r="EA730" s="233">
        <f t="shared" si="2211"/>
        <v>0</v>
      </c>
      <c r="EB730" s="233">
        <f t="shared" si="2211"/>
        <v>0</v>
      </c>
      <c r="EC730" s="233">
        <f t="shared" ref="EC730:EJ781" si="2249">IF((V730-AZ730)&gt;0,0,V730-AZ730)</f>
        <v>0</v>
      </c>
      <c r="ED730" s="233">
        <f t="shared" si="2210"/>
        <v>0</v>
      </c>
      <c r="EE730" s="233">
        <f t="shared" si="2243"/>
        <v>0</v>
      </c>
      <c r="EF730" s="233">
        <f t="shared" si="2244"/>
        <v>0</v>
      </c>
      <c r="EG730" s="233">
        <f t="shared" si="2212"/>
        <v>0</v>
      </c>
      <c r="EH730" s="233">
        <f t="shared" si="2246"/>
        <v>0</v>
      </c>
      <c r="EI730" s="233">
        <f t="shared" si="2247"/>
        <v>0</v>
      </c>
      <c r="EJ730" s="233">
        <f t="shared" si="2248"/>
        <v>0</v>
      </c>
      <c r="EK730" s="233">
        <f t="shared" si="2245"/>
        <v>0</v>
      </c>
      <c r="EL730" s="233">
        <f t="shared" si="2245"/>
        <v>0</v>
      </c>
      <c r="EM730" s="233">
        <f t="shared" si="2245"/>
        <v>0</v>
      </c>
      <c r="EN730" s="233">
        <f t="shared" si="2208"/>
        <v>0</v>
      </c>
      <c r="EO730" s="233">
        <f t="shared" si="2208"/>
        <v>0</v>
      </c>
      <c r="EP730" s="233">
        <f t="shared" si="2208"/>
        <v>0</v>
      </c>
      <c r="EQ730" s="233">
        <f t="shared" si="2208"/>
        <v>0</v>
      </c>
      <c r="ES730" s="233">
        <f t="shared" si="2128"/>
        <v>0</v>
      </c>
      <c r="ET730" s="233">
        <f t="shared" si="2129"/>
        <v>0</v>
      </c>
      <c r="EU730" s="233">
        <f t="shared" si="2130"/>
        <v>0</v>
      </c>
      <c r="EV730" s="233">
        <f t="shared" si="2131"/>
        <v>0</v>
      </c>
      <c r="EW730" s="233">
        <f t="shared" si="2132"/>
        <v>0</v>
      </c>
      <c r="EX730" s="233">
        <f t="shared" si="2133"/>
        <v>0</v>
      </c>
      <c r="EY730" s="233">
        <f t="shared" si="2134"/>
        <v>0</v>
      </c>
      <c r="EZ730" s="233">
        <f t="shared" si="2135"/>
        <v>0</v>
      </c>
      <c r="FA730" s="233">
        <f t="shared" si="2136"/>
        <v>0</v>
      </c>
      <c r="FB730" s="233">
        <f t="shared" si="2137"/>
        <v>0</v>
      </c>
      <c r="FC730" s="233">
        <f t="shared" si="2138"/>
        <v>0</v>
      </c>
      <c r="FD730" s="233">
        <f t="shared" si="2139"/>
        <v>0</v>
      </c>
      <c r="FE730" s="233">
        <f t="shared" si="2140"/>
        <v>0</v>
      </c>
      <c r="FF730" s="233">
        <f t="shared" si="2141"/>
        <v>0</v>
      </c>
      <c r="FG730" s="233">
        <f t="shared" si="2142"/>
        <v>0</v>
      </c>
      <c r="FI730" s="211">
        <f t="shared" si="2213"/>
        <v>0</v>
      </c>
      <c r="FJ730" s="211">
        <f t="shared" si="2214"/>
        <v>0</v>
      </c>
      <c r="FK730" s="211">
        <f t="shared" si="2215"/>
        <v>0</v>
      </c>
      <c r="FL730" s="211">
        <f t="shared" si="2216"/>
        <v>0</v>
      </c>
      <c r="FM730" s="211">
        <f t="shared" si="2217"/>
        <v>0</v>
      </c>
      <c r="FN730" s="211">
        <f t="shared" si="2218"/>
        <v>0</v>
      </c>
      <c r="FO730" s="211">
        <f t="shared" si="2219"/>
        <v>0</v>
      </c>
      <c r="FP730" s="211">
        <f t="shared" si="2220"/>
        <v>0</v>
      </c>
      <c r="FQ730" s="211">
        <f t="shared" si="2221"/>
        <v>0</v>
      </c>
      <c r="FR730" s="211">
        <f t="shared" si="2222"/>
        <v>0</v>
      </c>
      <c r="FS730" s="211">
        <f t="shared" si="2223"/>
        <v>0</v>
      </c>
      <c r="FT730" s="211">
        <f t="shared" si="2224"/>
        <v>0</v>
      </c>
      <c r="FU730" s="211">
        <f t="shared" si="2225"/>
        <v>0</v>
      </c>
      <c r="FV730" s="211">
        <f t="shared" si="2226"/>
        <v>0</v>
      </c>
      <c r="FW730" s="211">
        <f t="shared" si="2227"/>
        <v>0</v>
      </c>
      <c r="FX730" s="211">
        <f t="shared" si="2228"/>
        <v>0</v>
      </c>
      <c r="FY730" s="211">
        <f t="shared" si="2229"/>
        <v>0</v>
      </c>
      <c r="FZ730" s="211">
        <f t="shared" si="2230"/>
        <v>0</v>
      </c>
      <c r="GA730" s="211">
        <f t="shared" si="2231"/>
        <v>0</v>
      </c>
      <c r="GB730" s="211">
        <f t="shared" si="2232"/>
        <v>0</v>
      </c>
      <c r="GC730" s="211">
        <f t="shared" si="2233"/>
        <v>0</v>
      </c>
      <c r="GD730" s="211">
        <f t="shared" si="2234"/>
        <v>0</v>
      </c>
      <c r="GE730" s="211">
        <f t="shared" si="2235"/>
        <v>0</v>
      </c>
      <c r="GF730" s="211">
        <f t="shared" si="2236"/>
        <v>0</v>
      </c>
      <c r="GG730" s="211">
        <f t="shared" si="2237"/>
        <v>0</v>
      </c>
      <c r="GH730" s="211">
        <f t="shared" si="2238"/>
        <v>0</v>
      </c>
      <c r="GI730" s="211">
        <f t="shared" si="2239"/>
        <v>0</v>
      </c>
      <c r="GJ730" s="211">
        <f t="shared" si="2240"/>
        <v>0</v>
      </c>
      <c r="GK730" s="211">
        <f t="shared" si="2241"/>
        <v>0</v>
      </c>
      <c r="GL730" s="211">
        <f t="shared" si="2242"/>
        <v>0</v>
      </c>
    </row>
    <row r="731" spans="1:194" ht="75">
      <c r="A731" s="258" t="s">
        <v>1351</v>
      </c>
      <c r="B731" s="259" t="s">
        <v>1352</v>
      </c>
      <c r="C731" s="25" t="s">
        <v>474</v>
      </c>
      <c r="D731" s="220">
        <v>6752</v>
      </c>
      <c r="E731" s="223">
        <v>3</v>
      </c>
      <c r="F731" s="223"/>
      <c r="G731" s="224">
        <f t="shared" si="2146"/>
        <v>0</v>
      </c>
      <c r="H731" s="224">
        <f t="shared" si="2147"/>
        <v>0</v>
      </c>
      <c r="I731" s="222"/>
      <c r="J731" s="222"/>
      <c r="K731" s="222"/>
      <c r="L731" s="222"/>
      <c r="M731" s="222"/>
      <c r="N731" s="222"/>
      <c r="O731" s="222"/>
      <c r="P731" s="222"/>
      <c r="Q731" s="224">
        <f t="shared" si="2148"/>
        <v>0</v>
      </c>
      <c r="R731" s="222"/>
      <c r="S731" s="222"/>
      <c r="T731" s="222"/>
      <c r="U731" s="222"/>
      <c r="V731" s="224">
        <f t="shared" si="2149"/>
        <v>0</v>
      </c>
      <c r="W731" s="222"/>
      <c r="X731" s="222"/>
      <c r="Y731" s="222"/>
      <c r="Z731" s="222"/>
      <c r="AA731" s="224">
        <f t="shared" si="2150"/>
        <v>0</v>
      </c>
      <c r="AB731" s="222"/>
      <c r="AC731" s="222"/>
      <c r="AD731" s="222"/>
      <c r="AE731" s="222"/>
      <c r="AF731" s="224">
        <f t="shared" si="2151"/>
        <v>0</v>
      </c>
      <c r="AG731" s="222"/>
      <c r="AH731" s="222"/>
      <c r="AI731" s="222"/>
      <c r="AJ731" s="222"/>
      <c r="AK731" s="224">
        <f t="shared" si="2152"/>
        <v>0</v>
      </c>
      <c r="AL731" s="224">
        <f t="shared" si="2153"/>
        <v>0</v>
      </c>
      <c r="AM731" s="222"/>
      <c r="AN731" s="222"/>
      <c r="AO731" s="222"/>
      <c r="AP731" s="222"/>
      <c r="AQ731" s="222"/>
      <c r="AR731" s="222"/>
      <c r="AS731" s="222"/>
      <c r="AT731" s="222"/>
      <c r="AU731" s="224">
        <f t="shared" si="2154"/>
        <v>0</v>
      </c>
      <c r="AV731" s="222"/>
      <c r="AW731" s="222"/>
      <c r="AX731" s="222"/>
      <c r="AY731" s="222"/>
      <c r="AZ731" s="224">
        <f t="shared" si="2155"/>
        <v>0</v>
      </c>
      <c r="BA731" s="222"/>
      <c r="BB731" s="222"/>
      <c r="BC731" s="222"/>
      <c r="BD731" s="222"/>
      <c r="BE731" s="224">
        <f t="shared" si="2156"/>
        <v>0</v>
      </c>
      <c r="BF731" s="222"/>
      <c r="BG731" s="222"/>
      <c r="BH731" s="222"/>
      <c r="BI731" s="222"/>
      <c r="BJ731" s="224">
        <f t="shared" si="2157"/>
        <v>0</v>
      </c>
      <c r="BK731" s="222"/>
      <c r="BL731" s="222"/>
      <c r="BM731" s="222"/>
      <c r="BN731" s="222"/>
      <c r="BO731" s="224">
        <f t="shared" si="2158"/>
        <v>0</v>
      </c>
      <c r="BP731" s="222"/>
      <c r="BQ731" s="222"/>
      <c r="BR731" s="222"/>
      <c r="BS731" s="222"/>
      <c r="BT731" s="224">
        <f t="shared" si="2159"/>
        <v>0</v>
      </c>
      <c r="BU731" s="222">
        <f t="shared" si="2168"/>
        <v>0</v>
      </c>
      <c r="BV731" s="222">
        <f t="shared" si="2169"/>
        <v>0</v>
      </c>
      <c r="BW731" s="222">
        <f t="shared" si="2170"/>
        <v>0</v>
      </c>
      <c r="BX731" s="222">
        <f t="shared" si="2171"/>
        <v>0</v>
      </c>
      <c r="BY731" s="224">
        <f t="shared" si="2160"/>
        <v>0</v>
      </c>
      <c r="BZ731" s="222">
        <f t="shared" si="2172"/>
        <v>0</v>
      </c>
      <c r="CA731" s="222">
        <f t="shared" si="2173"/>
        <v>0</v>
      </c>
      <c r="CB731" s="222">
        <f t="shared" si="2174"/>
        <v>0</v>
      </c>
      <c r="CC731" s="222">
        <f t="shared" si="2175"/>
        <v>0</v>
      </c>
      <c r="CD731" s="224">
        <f t="shared" si="2161"/>
        <v>0</v>
      </c>
      <c r="CE731" s="222">
        <f t="shared" si="2176"/>
        <v>0</v>
      </c>
      <c r="CF731" s="222">
        <f t="shared" si="2177"/>
        <v>0</v>
      </c>
      <c r="CG731" s="222">
        <f t="shared" si="2178"/>
        <v>0</v>
      </c>
      <c r="CH731" s="222">
        <f t="shared" si="2179"/>
        <v>0</v>
      </c>
      <c r="CI731" s="224">
        <f t="shared" si="2162"/>
        <v>0</v>
      </c>
      <c r="CJ731" s="222">
        <f t="shared" si="2180"/>
        <v>0</v>
      </c>
      <c r="CK731" s="222">
        <f t="shared" si="2181"/>
        <v>0</v>
      </c>
      <c r="CL731" s="222">
        <f t="shared" si="2182"/>
        <v>0</v>
      </c>
      <c r="CM731" s="222">
        <f t="shared" si="2183"/>
        <v>0</v>
      </c>
      <c r="CN731" s="224">
        <f t="shared" si="2163"/>
        <v>0</v>
      </c>
      <c r="CO731" s="222">
        <f t="shared" si="2184"/>
        <v>0</v>
      </c>
      <c r="CP731" s="222">
        <f t="shared" si="2185"/>
        <v>0</v>
      </c>
      <c r="CQ731" s="222">
        <f t="shared" si="2186"/>
        <v>0</v>
      </c>
      <c r="CR731" s="222">
        <f t="shared" si="2187"/>
        <v>0</v>
      </c>
      <c r="CS731" s="209">
        <f t="shared" si="2143"/>
        <v>0</v>
      </c>
      <c r="CT731" s="205"/>
      <c r="CU731" s="210">
        <f t="shared" si="2188"/>
        <v>0</v>
      </c>
      <c r="CV731" s="210">
        <f t="shared" si="2188"/>
        <v>0</v>
      </c>
      <c r="CW731" s="210">
        <f t="shared" ref="CW731:CW794" si="2250">Q731-SUM(R731:U731)</f>
        <v>0</v>
      </c>
      <c r="CX731" s="210">
        <f t="shared" ref="CX731:CX794" si="2251">V731-SUM(W731:Z731)</f>
        <v>0</v>
      </c>
      <c r="CY731" s="210">
        <f t="shared" ref="CY731:CY794" si="2252">AA731-SUM(AB731:AE731)</f>
        <v>0</v>
      </c>
      <c r="CZ731" s="210">
        <f t="shared" ref="CZ731:CZ794" si="2253">AF731-SUM(AG731:AJ731)</f>
        <v>0</v>
      </c>
      <c r="DA731" s="210">
        <f t="shared" si="2189"/>
        <v>0</v>
      </c>
      <c r="DB731" s="210">
        <f t="shared" si="2189"/>
        <v>0</v>
      </c>
      <c r="DC731" s="210">
        <f t="shared" ref="DC731:DC794" si="2254">AU731-SUM(AV731:AY731)</f>
        <v>0</v>
      </c>
      <c r="DD731" s="210">
        <f t="shared" ref="DD731:DD794" si="2255">AZ731-SUM(BA731:BD731)</f>
        <v>0</v>
      </c>
      <c r="DE731" s="210">
        <f t="shared" ref="DE731:DE794" si="2256">BE731-SUM(BF731:BI731)</f>
        <v>0</v>
      </c>
      <c r="DF731" s="210">
        <f t="shared" ref="DF731:DF794" si="2257">BJ731-SUM(BK731:BN731)</f>
        <v>0</v>
      </c>
      <c r="DG731" s="210">
        <f t="shared" ref="DG731:DG794" si="2258">BO731-SUM(BP731:BS731)</f>
        <v>0</v>
      </c>
      <c r="DH731" s="210">
        <f t="shared" ref="DH731:DH794" si="2259">BT731-SUM(BU731:BX731)</f>
        <v>0</v>
      </c>
      <c r="DI731" s="210">
        <f t="shared" ref="DI731:DI794" si="2260">BY731-SUM(BZ731:CC731)</f>
        <v>0</v>
      </c>
      <c r="DJ731" s="210">
        <f t="shared" ref="DJ731:DJ794" si="2261">CD731-SUM(CE731:CH731)</f>
        <v>0</v>
      </c>
      <c r="DK731" s="210">
        <f t="shared" ref="DK731:DK794" si="2262">CI731-SUM(CJ731:CM731)</f>
        <v>0</v>
      </c>
      <c r="DL731" s="210">
        <f t="shared" ref="DL731:DL794" si="2263">CN731-SUM(CO731:CR731)</f>
        <v>0</v>
      </c>
      <c r="DN731" s="210">
        <f t="shared" ref="DN731:EB747" si="2264">IF((G731-AK731)&gt;0,0,G731-AK731)</f>
        <v>0</v>
      </c>
      <c r="DO731" s="210">
        <f t="shared" si="2264"/>
        <v>0</v>
      </c>
      <c r="DP731" s="210">
        <f t="shared" si="2264"/>
        <v>0</v>
      </c>
      <c r="DQ731" s="210">
        <f t="shared" si="2264"/>
        <v>0</v>
      </c>
      <c r="DR731" s="210">
        <f t="shared" si="2264"/>
        <v>0</v>
      </c>
      <c r="DS731" s="210">
        <f t="shared" si="2264"/>
        <v>0</v>
      </c>
      <c r="DT731" s="210">
        <f t="shared" si="2264"/>
        <v>0</v>
      </c>
      <c r="DU731" s="210">
        <f t="shared" si="2264"/>
        <v>0</v>
      </c>
      <c r="DV731" s="210">
        <f t="shared" si="2264"/>
        <v>0</v>
      </c>
      <c r="DW731" s="210">
        <f t="shared" si="2264"/>
        <v>0</v>
      </c>
      <c r="DX731" s="210">
        <f t="shared" si="2264"/>
        <v>0</v>
      </c>
      <c r="DY731" s="210">
        <f t="shared" si="2264"/>
        <v>0</v>
      </c>
      <c r="DZ731" s="210">
        <f t="shared" si="2264"/>
        <v>0</v>
      </c>
      <c r="EA731" s="210">
        <f t="shared" si="2264"/>
        <v>0</v>
      </c>
      <c r="EB731" s="210">
        <f t="shared" si="2264"/>
        <v>0</v>
      </c>
      <c r="EC731" s="210">
        <f t="shared" si="2249"/>
        <v>0</v>
      </c>
      <c r="ED731" s="210">
        <f t="shared" ref="ED731:ED751" si="2265">IF((W731-BA731)&gt;0,0,W731-BA731)</f>
        <v>0</v>
      </c>
      <c r="EE731" s="210">
        <f t="shared" si="2243"/>
        <v>0</v>
      </c>
      <c r="EF731" s="210">
        <f t="shared" si="2244"/>
        <v>0</v>
      </c>
      <c r="EG731" s="210">
        <f t="shared" si="2212"/>
        <v>0</v>
      </c>
      <c r="EH731" s="210">
        <f t="shared" si="2246"/>
        <v>0</v>
      </c>
      <c r="EI731" s="210">
        <f t="shared" si="2247"/>
        <v>0</v>
      </c>
      <c r="EJ731" s="210">
        <f t="shared" si="2248"/>
        <v>0</v>
      </c>
      <c r="EK731" s="210">
        <f t="shared" si="2245"/>
        <v>0</v>
      </c>
      <c r="EL731" s="210">
        <f t="shared" si="2245"/>
        <v>0</v>
      </c>
      <c r="EM731" s="210">
        <f t="shared" si="2245"/>
        <v>0</v>
      </c>
      <c r="EN731" s="210">
        <f t="shared" si="2208"/>
        <v>0</v>
      </c>
      <c r="EO731" s="210">
        <f t="shared" si="2208"/>
        <v>0</v>
      </c>
      <c r="EP731" s="210">
        <f t="shared" si="2208"/>
        <v>0</v>
      </c>
      <c r="EQ731" s="210">
        <f t="shared" si="2208"/>
        <v>0</v>
      </c>
      <c r="ES731" s="210">
        <f t="shared" ref="ES731:ES794" si="2266">IF((BO731-CD731)&gt;0,0,BO731-CD731)</f>
        <v>0</v>
      </c>
      <c r="ET731" s="210">
        <f t="shared" ref="ET731:ET794" si="2267">IF((BP731-CE731)&gt;0,0,BP731-CE731)</f>
        <v>0</v>
      </c>
      <c r="EU731" s="210">
        <f t="shared" ref="EU731:EU794" si="2268">IF((BQ731-CF731)&gt;0,0,BQ731-CF731)</f>
        <v>0</v>
      </c>
      <c r="EV731" s="210">
        <f t="shared" ref="EV731:EV794" si="2269">IF((BR731-CG731)&gt;0,0,BR731-CG731)</f>
        <v>0</v>
      </c>
      <c r="EW731" s="210">
        <f t="shared" ref="EW731:EW794" si="2270">IF((BS731-CH731)&gt;0,0,BS731-CH731)</f>
        <v>0</v>
      </c>
      <c r="EX731" s="210">
        <f t="shared" ref="EX731:EX794" si="2271">IF((BT731-CI731)&gt;0,0,BT731-CI731)</f>
        <v>0</v>
      </c>
      <c r="EY731" s="210">
        <f t="shared" ref="EY731:EY794" si="2272">IF((BU731-CJ731)&gt;0,0,BU731-CJ731)</f>
        <v>0</v>
      </c>
      <c r="EZ731" s="210">
        <f t="shared" ref="EZ731:EZ794" si="2273">IF((BV731-CK731)&gt;0,0,BV731-CK731)</f>
        <v>0</v>
      </c>
      <c r="FA731" s="210">
        <f t="shared" ref="FA731:FA794" si="2274">IF((BW731-CL731)&gt;0,0,BW731-CL731)</f>
        <v>0</v>
      </c>
      <c r="FB731" s="210">
        <f t="shared" ref="FB731:FB794" si="2275">IF((BX731-CM731)&gt;0,0,BX731-CM731)</f>
        <v>0</v>
      </c>
      <c r="FC731" s="210">
        <f t="shared" ref="FC731:FC794" si="2276">IF((BY731-CN731)&gt;0,0,BY731-CN731)</f>
        <v>0</v>
      </c>
      <c r="FD731" s="210">
        <f t="shared" ref="FD731:FD794" si="2277">IF((BZ731-CO731)&gt;0,0,BZ731-CO731)</f>
        <v>0</v>
      </c>
      <c r="FE731" s="210">
        <f t="shared" ref="FE731:FE794" si="2278">IF((CA731-CP731)&gt;0,0,CA731-CP731)</f>
        <v>0</v>
      </c>
      <c r="FF731" s="210">
        <f t="shared" ref="FF731:FF794" si="2279">IF((CB731-CQ731)&gt;0,0,CB731-CQ731)</f>
        <v>0</v>
      </c>
      <c r="FG731" s="210">
        <f t="shared" ref="FG731:FG794" si="2280">IF((CC731-CR731)&gt;0,0,CC731-CR731)</f>
        <v>0</v>
      </c>
      <c r="FI731" s="211">
        <f t="shared" si="2213"/>
        <v>0</v>
      </c>
      <c r="FJ731" s="211">
        <f t="shared" si="2214"/>
        <v>0</v>
      </c>
      <c r="FK731" s="211">
        <f t="shared" si="2215"/>
        <v>0</v>
      </c>
      <c r="FL731" s="211">
        <f t="shared" si="2216"/>
        <v>0</v>
      </c>
      <c r="FM731" s="211">
        <f t="shared" si="2217"/>
        <v>0</v>
      </c>
      <c r="FN731" s="211">
        <f t="shared" si="2218"/>
        <v>0</v>
      </c>
      <c r="FO731" s="211">
        <f t="shared" si="2219"/>
        <v>0</v>
      </c>
      <c r="FP731" s="211">
        <f t="shared" si="2220"/>
        <v>0</v>
      </c>
      <c r="FQ731" s="211">
        <f t="shared" si="2221"/>
        <v>0</v>
      </c>
      <c r="FR731" s="211">
        <f t="shared" si="2222"/>
        <v>0</v>
      </c>
      <c r="FS731" s="211">
        <f t="shared" si="2223"/>
        <v>0</v>
      </c>
      <c r="FT731" s="211">
        <f t="shared" si="2224"/>
        <v>0</v>
      </c>
      <c r="FU731" s="211">
        <f t="shared" si="2225"/>
        <v>0</v>
      </c>
      <c r="FV731" s="211">
        <f t="shared" si="2226"/>
        <v>0</v>
      </c>
      <c r="FW731" s="211">
        <f t="shared" si="2227"/>
        <v>0</v>
      </c>
      <c r="FX731" s="211">
        <f t="shared" si="2228"/>
        <v>0</v>
      </c>
      <c r="FY731" s="211">
        <f t="shared" si="2229"/>
        <v>0</v>
      </c>
      <c r="FZ731" s="211">
        <f t="shared" si="2230"/>
        <v>0</v>
      </c>
      <c r="GA731" s="211">
        <f t="shared" si="2231"/>
        <v>0</v>
      </c>
      <c r="GB731" s="211">
        <f t="shared" si="2232"/>
        <v>0</v>
      </c>
      <c r="GC731" s="211">
        <f t="shared" si="2233"/>
        <v>0</v>
      </c>
      <c r="GD731" s="211">
        <f t="shared" si="2234"/>
        <v>0</v>
      </c>
      <c r="GE731" s="211">
        <f t="shared" si="2235"/>
        <v>0</v>
      </c>
      <c r="GF731" s="211">
        <f t="shared" si="2236"/>
        <v>0</v>
      </c>
      <c r="GG731" s="211">
        <f t="shared" si="2237"/>
        <v>0</v>
      </c>
      <c r="GH731" s="211">
        <f t="shared" si="2238"/>
        <v>0</v>
      </c>
      <c r="GI731" s="211">
        <f t="shared" si="2239"/>
        <v>0</v>
      </c>
      <c r="GJ731" s="211">
        <f t="shared" si="2240"/>
        <v>0</v>
      </c>
      <c r="GK731" s="211">
        <f t="shared" si="2241"/>
        <v>0</v>
      </c>
      <c r="GL731" s="211">
        <f t="shared" si="2242"/>
        <v>0</v>
      </c>
    </row>
    <row r="732" spans="1:194" s="226" customFormat="1" ht="60">
      <c r="B732" s="226" t="s">
        <v>1353</v>
      </c>
      <c r="C732" s="34" t="s">
        <v>475</v>
      </c>
      <c r="D732" s="228">
        <v>6753</v>
      </c>
      <c r="E732" s="229">
        <v>18</v>
      </c>
      <c r="F732" s="229"/>
      <c r="G732" s="230">
        <f t="shared" si="2146"/>
        <v>0</v>
      </c>
      <c r="H732" s="230">
        <f t="shared" si="2147"/>
        <v>0</v>
      </c>
      <c r="I732" s="230"/>
      <c r="J732" s="230"/>
      <c r="K732" s="230"/>
      <c r="L732" s="230"/>
      <c r="M732" s="230"/>
      <c r="N732" s="230"/>
      <c r="O732" s="230"/>
      <c r="P732" s="230"/>
      <c r="Q732" s="230">
        <f t="shared" si="2148"/>
        <v>0</v>
      </c>
      <c r="R732" s="230"/>
      <c r="S732" s="230"/>
      <c r="T732" s="230"/>
      <c r="U732" s="230"/>
      <c r="V732" s="230">
        <f t="shared" si="2149"/>
        <v>0</v>
      </c>
      <c r="W732" s="230"/>
      <c r="X732" s="230"/>
      <c r="Y732" s="230"/>
      <c r="Z732" s="230"/>
      <c r="AA732" s="230">
        <f t="shared" si="2150"/>
        <v>0</v>
      </c>
      <c r="AB732" s="230"/>
      <c r="AC732" s="230"/>
      <c r="AD732" s="230"/>
      <c r="AE732" s="230"/>
      <c r="AF732" s="230">
        <f t="shared" si="2151"/>
        <v>0</v>
      </c>
      <c r="AG732" s="230"/>
      <c r="AH732" s="230"/>
      <c r="AI732" s="230"/>
      <c r="AJ732" s="230"/>
      <c r="AK732" s="230">
        <f t="shared" si="2152"/>
        <v>0</v>
      </c>
      <c r="AL732" s="230">
        <f t="shared" si="2153"/>
        <v>0</v>
      </c>
      <c r="AM732" s="230"/>
      <c r="AN732" s="230"/>
      <c r="AO732" s="230"/>
      <c r="AP732" s="230"/>
      <c r="AQ732" s="230"/>
      <c r="AR732" s="230"/>
      <c r="AS732" s="230"/>
      <c r="AT732" s="230"/>
      <c r="AU732" s="230">
        <f t="shared" si="2154"/>
        <v>0</v>
      </c>
      <c r="AV732" s="230"/>
      <c r="AW732" s="230"/>
      <c r="AX732" s="230"/>
      <c r="AY732" s="230"/>
      <c r="AZ732" s="230">
        <f t="shared" si="2155"/>
        <v>0</v>
      </c>
      <c r="BA732" s="230"/>
      <c r="BB732" s="230"/>
      <c r="BC732" s="230"/>
      <c r="BD732" s="230"/>
      <c r="BE732" s="230">
        <f t="shared" si="2156"/>
        <v>0</v>
      </c>
      <c r="BF732" s="230"/>
      <c r="BG732" s="230"/>
      <c r="BH732" s="230"/>
      <c r="BI732" s="230"/>
      <c r="BJ732" s="230">
        <f t="shared" si="2157"/>
        <v>0</v>
      </c>
      <c r="BK732" s="230"/>
      <c r="BL732" s="230"/>
      <c r="BM732" s="230"/>
      <c r="BN732" s="230"/>
      <c r="BO732" s="230">
        <f t="shared" si="2158"/>
        <v>0</v>
      </c>
      <c r="BP732" s="230"/>
      <c r="BQ732" s="230"/>
      <c r="BR732" s="230"/>
      <c r="BS732" s="230"/>
      <c r="BT732" s="230">
        <f t="shared" si="2159"/>
        <v>0</v>
      </c>
      <c r="BU732" s="222">
        <f t="shared" si="2168"/>
        <v>0</v>
      </c>
      <c r="BV732" s="222">
        <f t="shared" si="2169"/>
        <v>0</v>
      </c>
      <c r="BW732" s="222">
        <f t="shared" si="2170"/>
        <v>0</v>
      </c>
      <c r="BX732" s="222">
        <f t="shared" si="2171"/>
        <v>0</v>
      </c>
      <c r="BY732" s="230">
        <f t="shared" si="2160"/>
        <v>0</v>
      </c>
      <c r="BZ732" s="222">
        <f t="shared" si="2172"/>
        <v>0</v>
      </c>
      <c r="CA732" s="222">
        <f t="shared" si="2173"/>
        <v>0</v>
      </c>
      <c r="CB732" s="222">
        <f t="shared" si="2174"/>
        <v>0</v>
      </c>
      <c r="CC732" s="222">
        <f t="shared" si="2175"/>
        <v>0</v>
      </c>
      <c r="CD732" s="230">
        <f t="shared" si="2161"/>
        <v>0</v>
      </c>
      <c r="CE732" s="222">
        <f t="shared" si="2176"/>
        <v>0</v>
      </c>
      <c r="CF732" s="222">
        <f t="shared" si="2177"/>
        <v>0</v>
      </c>
      <c r="CG732" s="222">
        <f t="shared" si="2178"/>
        <v>0</v>
      </c>
      <c r="CH732" s="222">
        <f t="shared" si="2179"/>
        <v>0</v>
      </c>
      <c r="CI732" s="230">
        <f t="shared" si="2162"/>
        <v>0</v>
      </c>
      <c r="CJ732" s="222">
        <f t="shared" si="2180"/>
        <v>0</v>
      </c>
      <c r="CK732" s="222">
        <f t="shared" si="2181"/>
        <v>0</v>
      </c>
      <c r="CL732" s="222">
        <f t="shared" si="2182"/>
        <v>0</v>
      </c>
      <c r="CM732" s="222">
        <f t="shared" si="2183"/>
        <v>0</v>
      </c>
      <c r="CN732" s="230">
        <f t="shared" si="2163"/>
        <v>0</v>
      </c>
      <c r="CO732" s="222">
        <f t="shared" si="2184"/>
        <v>0</v>
      </c>
      <c r="CP732" s="222">
        <f t="shared" si="2185"/>
        <v>0</v>
      </c>
      <c r="CQ732" s="222">
        <f t="shared" si="2186"/>
        <v>0</v>
      </c>
      <c r="CR732" s="222">
        <f t="shared" si="2187"/>
        <v>0</v>
      </c>
      <c r="CS732" s="231">
        <f t="shared" ref="CS732:CS795" si="2281">SUM(G732:CR732)</f>
        <v>0</v>
      </c>
      <c r="CT732" s="232"/>
      <c r="CU732" s="233">
        <f t="shared" si="2188"/>
        <v>0</v>
      </c>
      <c r="CV732" s="233">
        <f t="shared" si="2188"/>
        <v>0</v>
      </c>
      <c r="CW732" s="233">
        <f t="shared" si="2250"/>
        <v>0</v>
      </c>
      <c r="CX732" s="233">
        <f t="shared" si="2251"/>
        <v>0</v>
      </c>
      <c r="CY732" s="233">
        <f t="shared" si="2252"/>
        <v>0</v>
      </c>
      <c r="CZ732" s="233">
        <f t="shared" si="2253"/>
        <v>0</v>
      </c>
      <c r="DA732" s="233">
        <f t="shared" si="2189"/>
        <v>0</v>
      </c>
      <c r="DB732" s="233">
        <f t="shared" si="2189"/>
        <v>0</v>
      </c>
      <c r="DC732" s="233">
        <f t="shared" si="2254"/>
        <v>0</v>
      </c>
      <c r="DD732" s="233">
        <f t="shared" si="2255"/>
        <v>0</v>
      </c>
      <c r="DE732" s="233">
        <f t="shared" si="2256"/>
        <v>0</v>
      </c>
      <c r="DF732" s="233">
        <f t="shared" si="2257"/>
        <v>0</v>
      </c>
      <c r="DG732" s="233">
        <f t="shared" si="2258"/>
        <v>0</v>
      </c>
      <c r="DH732" s="233">
        <f t="shared" si="2259"/>
        <v>0</v>
      </c>
      <c r="DI732" s="233">
        <f t="shared" si="2260"/>
        <v>0</v>
      </c>
      <c r="DJ732" s="233">
        <f t="shared" si="2261"/>
        <v>0</v>
      </c>
      <c r="DK732" s="233">
        <f t="shared" si="2262"/>
        <v>0</v>
      </c>
      <c r="DL732" s="233">
        <f t="shared" si="2263"/>
        <v>0</v>
      </c>
      <c r="DN732" s="233">
        <f t="shared" si="2264"/>
        <v>0</v>
      </c>
      <c r="DO732" s="233">
        <f t="shared" si="2264"/>
        <v>0</v>
      </c>
      <c r="DP732" s="233">
        <f t="shared" si="2264"/>
        <v>0</v>
      </c>
      <c r="DQ732" s="233">
        <f t="shared" si="2264"/>
        <v>0</v>
      </c>
      <c r="DR732" s="233">
        <f t="shared" si="2264"/>
        <v>0</v>
      </c>
      <c r="DS732" s="233">
        <f t="shared" si="2264"/>
        <v>0</v>
      </c>
      <c r="DT732" s="233">
        <f t="shared" si="2264"/>
        <v>0</v>
      </c>
      <c r="DU732" s="233">
        <f t="shared" si="2264"/>
        <v>0</v>
      </c>
      <c r="DV732" s="233">
        <f t="shared" si="2264"/>
        <v>0</v>
      </c>
      <c r="DW732" s="233">
        <f t="shared" si="2264"/>
        <v>0</v>
      </c>
      <c r="DX732" s="233">
        <f t="shared" si="2264"/>
        <v>0</v>
      </c>
      <c r="DY732" s="233">
        <f t="shared" si="2264"/>
        <v>0</v>
      </c>
      <c r="DZ732" s="233">
        <f t="shared" si="2264"/>
        <v>0</v>
      </c>
      <c r="EA732" s="233">
        <f t="shared" si="2264"/>
        <v>0</v>
      </c>
      <c r="EB732" s="233">
        <f t="shared" si="2264"/>
        <v>0</v>
      </c>
      <c r="EC732" s="233">
        <f t="shared" si="2249"/>
        <v>0</v>
      </c>
      <c r="ED732" s="233">
        <f t="shared" si="2265"/>
        <v>0</v>
      </c>
      <c r="EE732" s="233">
        <f t="shared" si="2243"/>
        <v>0</v>
      </c>
      <c r="EF732" s="233">
        <f t="shared" si="2244"/>
        <v>0</v>
      </c>
      <c r="EG732" s="233">
        <f t="shared" si="2212"/>
        <v>0</v>
      </c>
      <c r="EH732" s="233">
        <f t="shared" si="2246"/>
        <v>0</v>
      </c>
      <c r="EI732" s="233">
        <f t="shared" si="2247"/>
        <v>0</v>
      </c>
      <c r="EJ732" s="233">
        <f t="shared" si="2248"/>
        <v>0</v>
      </c>
      <c r="EK732" s="233">
        <f t="shared" si="2245"/>
        <v>0</v>
      </c>
      <c r="EL732" s="233">
        <f t="shared" si="2245"/>
        <v>0</v>
      </c>
      <c r="EM732" s="233">
        <f t="shared" si="2245"/>
        <v>0</v>
      </c>
      <c r="EN732" s="233">
        <f t="shared" si="2208"/>
        <v>0</v>
      </c>
      <c r="EO732" s="233">
        <f t="shared" si="2208"/>
        <v>0</v>
      </c>
      <c r="EP732" s="233">
        <f t="shared" si="2208"/>
        <v>0</v>
      </c>
      <c r="EQ732" s="233">
        <f t="shared" si="2208"/>
        <v>0</v>
      </c>
      <c r="ES732" s="233">
        <f t="shared" si="2266"/>
        <v>0</v>
      </c>
      <c r="ET732" s="233">
        <f t="shared" si="2267"/>
        <v>0</v>
      </c>
      <c r="EU732" s="233">
        <f t="shared" si="2268"/>
        <v>0</v>
      </c>
      <c r="EV732" s="233">
        <f t="shared" si="2269"/>
        <v>0</v>
      </c>
      <c r="EW732" s="233">
        <f t="shared" si="2270"/>
        <v>0</v>
      </c>
      <c r="EX732" s="233">
        <f t="shared" si="2271"/>
        <v>0</v>
      </c>
      <c r="EY732" s="233">
        <f t="shared" si="2272"/>
        <v>0</v>
      </c>
      <c r="EZ732" s="233">
        <f t="shared" si="2273"/>
        <v>0</v>
      </c>
      <c r="FA732" s="233">
        <f t="shared" si="2274"/>
        <v>0</v>
      </c>
      <c r="FB732" s="233">
        <f t="shared" si="2275"/>
        <v>0</v>
      </c>
      <c r="FC732" s="233">
        <f t="shared" si="2276"/>
        <v>0</v>
      </c>
      <c r="FD732" s="233">
        <f t="shared" si="2277"/>
        <v>0</v>
      </c>
      <c r="FE732" s="233">
        <f t="shared" si="2278"/>
        <v>0</v>
      </c>
      <c r="FF732" s="233">
        <f t="shared" si="2279"/>
        <v>0</v>
      </c>
      <c r="FG732" s="233">
        <f t="shared" si="2280"/>
        <v>0</v>
      </c>
      <c r="FI732" s="211">
        <f t="shared" si="2213"/>
        <v>0</v>
      </c>
      <c r="FJ732" s="211">
        <f t="shared" si="2214"/>
        <v>0</v>
      </c>
      <c r="FK732" s="211">
        <f t="shared" si="2215"/>
        <v>0</v>
      </c>
      <c r="FL732" s="211">
        <f t="shared" si="2216"/>
        <v>0</v>
      </c>
      <c r="FM732" s="211">
        <f t="shared" si="2217"/>
        <v>0</v>
      </c>
      <c r="FN732" s="211">
        <f t="shared" si="2218"/>
        <v>0</v>
      </c>
      <c r="FO732" s="211">
        <f t="shared" si="2219"/>
        <v>0</v>
      </c>
      <c r="FP732" s="211">
        <f t="shared" si="2220"/>
        <v>0</v>
      </c>
      <c r="FQ732" s="211">
        <f t="shared" si="2221"/>
        <v>0</v>
      </c>
      <c r="FR732" s="211">
        <f t="shared" si="2222"/>
        <v>0</v>
      </c>
      <c r="FS732" s="211">
        <f t="shared" si="2223"/>
        <v>0</v>
      </c>
      <c r="FT732" s="211">
        <f t="shared" si="2224"/>
        <v>0</v>
      </c>
      <c r="FU732" s="211">
        <f t="shared" si="2225"/>
        <v>0</v>
      </c>
      <c r="FV732" s="211">
        <f t="shared" si="2226"/>
        <v>0</v>
      </c>
      <c r="FW732" s="211">
        <f t="shared" si="2227"/>
        <v>0</v>
      </c>
      <c r="FX732" s="211">
        <f t="shared" si="2228"/>
        <v>0</v>
      </c>
      <c r="FY732" s="211">
        <f t="shared" si="2229"/>
        <v>0</v>
      </c>
      <c r="FZ732" s="211">
        <f t="shared" si="2230"/>
        <v>0</v>
      </c>
      <c r="GA732" s="211">
        <f t="shared" si="2231"/>
        <v>0</v>
      </c>
      <c r="GB732" s="211">
        <f t="shared" si="2232"/>
        <v>0</v>
      </c>
      <c r="GC732" s="211">
        <f t="shared" si="2233"/>
        <v>0</v>
      </c>
      <c r="GD732" s="211">
        <f t="shared" si="2234"/>
        <v>0</v>
      </c>
      <c r="GE732" s="211">
        <f t="shared" si="2235"/>
        <v>0</v>
      </c>
      <c r="GF732" s="211">
        <f t="shared" si="2236"/>
        <v>0</v>
      </c>
      <c r="GG732" s="211">
        <f t="shared" si="2237"/>
        <v>0</v>
      </c>
      <c r="GH732" s="211">
        <f t="shared" si="2238"/>
        <v>0</v>
      </c>
      <c r="GI732" s="211">
        <f t="shared" si="2239"/>
        <v>0</v>
      </c>
      <c r="GJ732" s="211">
        <f t="shared" si="2240"/>
        <v>0</v>
      </c>
      <c r="GK732" s="211">
        <f t="shared" si="2241"/>
        <v>0</v>
      </c>
      <c r="GL732" s="211">
        <f t="shared" si="2242"/>
        <v>0</v>
      </c>
    </row>
    <row r="733" spans="1:194" s="226" customFormat="1" ht="30">
      <c r="B733" s="226" t="s">
        <v>1353</v>
      </c>
      <c r="C733" s="34" t="s">
        <v>724</v>
      </c>
      <c r="D733" s="228">
        <v>6754</v>
      </c>
      <c r="E733" s="229">
        <v>4</v>
      </c>
      <c r="F733" s="229"/>
      <c r="G733" s="230">
        <f t="shared" si="2146"/>
        <v>0</v>
      </c>
      <c r="H733" s="230">
        <f t="shared" si="2147"/>
        <v>0</v>
      </c>
      <c r="I733" s="230"/>
      <c r="J733" s="230"/>
      <c r="K733" s="230"/>
      <c r="L733" s="230"/>
      <c r="M733" s="230"/>
      <c r="N733" s="230"/>
      <c r="O733" s="230"/>
      <c r="P733" s="230"/>
      <c r="Q733" s="230">
        <f t="shared" si="2148"/>
        <v>0</v>
      </c>
      <c r="R733" s="230"/>
      <c r="S733" s="230"/>
      <c r="T733" s="230"/>
      <c r="U733" s="230"/>
      <c r="V733" s="230">
        <f t="shared" si="2149"/>
        <v>0</v>
      </c>
      <c r="W733" s="230"/>
      <c r="X733" s="230"/>
      <c r="Y733" s="230"/>
      <c r="Z733" s="230"/>
      <c r="AA733" s="230">
        <f t="shared" si="2150"/>
        <v>0</v>
      </c>
      <c r="AB733" s="230"/>
      <c r="AC733" s="230"/>
      <c r="AD733" s="230"/>
      <c r="AE733" s="230"/>
      <c r="AF733" s="230">
        <f t="shared" si="2151"/>
        <v>0</v>
      </c>
      <c r="AG733" s="230"/>
      <c r="AH733" s="230"/>
      <c r="AI733" s="230"/>
      <c r="AJ733" s="230"/>
      <c r="AK733" s="230">
        <f t="shared" si="2152"/>
        <v>0</v>
      </c>
      <c r="AL733" s="230">
        <f t="shared" si="2153"/>
        <v>0</v>
      </c>
      <c r="AM733" s="230"/>
      <c r="AN733" s="230"/>
      <c r="AO733" s="230"/>
      <c r="AP733" s="230"/>
      <c r="AQ733" s="230"/>
      <c r="AR733" s="230"/>
      <c r="AS733" s="230"/>
      <c r="AT733" s="230"/>
      <c r="AU733" s="230">
        <f t="shared" si="2154"/>
        <v>0</v>
      </c>
      <c r="AV733" s="230"/>
      <c r="AW733" s="230"/>
      <c r="AX733" s="230"/>
      <c r="AY733" s="230"/>
      <c r="AZ733" s="230">
        <f t="shared" si="2155"/>
        <v>0</v>
      </c>
      <c r="BA733" s="230"/>
      <c r="BB733" s="230"/>
      <c r="BC733" s="230"/>
      <c r="BD733" s="230"/>
      <c r="BE733" s="230">
        <f t="shared" si="2156"/>
        <v>0</v>
      </c>
      <c r="BF733" s="230"/>
      <c r="BG733" s="230"/>
      <c r="BH733" s="230"/>
      <c r="BI733" s="230"/>
      <c r="BJ733" s="230">
        <f t="shared" si="2157"/>
        <v>0</v>
      </c>
      <c r="BK733" s="230"/>
      <c r="BL733" s="230"/>
      <c r="BM733" s="230"/>
      <c r="BN733" s="230"/>
      <c r="BO733" s="230">
        <f t="shared" si="2158"/>
        <v>0</v>
      </c>
      <c r="BP733" s="230"/>
      <c r="BQ733" s="230"/>
      <c r="BR733" s="230"/>
      <c r="BS733" s="230"/>
      <c r="BT733" s="230">
        <f t="shared" si="2159"/>
        <v>0</v>
      </c>
      <c r="BU733" s="222">
        <f t="shared" si="2168"/>
        <v>0</v>
      </c>
      <c r="BV733" s="222">
        <f t="shared" si="2169"/>
        <v>0</v>
      </c>
      <c r="BW733" s="222">
        <f t="shared" si="2170"/>
        <v>0</v>
      </c>
      <c r="BX733" s="222">
        <f t="shared" si="2171"/>
        <v>0</v>
      </c>
      <c r="BY733" s="230">
        <f t="shared" si="2160"/>
        <v>0</v>
      </c>
      <c r="BZ733" s="222">
        <f t="shared" si="2172"/>
        <v>0</v>
      </c>
      <c r="CA733" s="222">
        <f t="shared" si="2173"/>
        <v>0</v>
      </c>
      <c r="CB733" s="222">
        <f t="shared" si="2174"/>
        <v>0</v>
      </c>
      <c r="CC733" s="222">
        <f t="shared" si="2175"/>
        <v>0</v>
      </c>
      <c r="CD733" s="230">
        <f t="shared" si="2161"/>
        <v>0</v>
      </c>
      <c r="CE733" s="222">
        <f t="shared" si="2176"/>
        <v>0</v>
      </c>
      <c r="CF733" s="222">
        <f t="shared" si="2177"/>
        <v>0</v>
      </c>
      <c r="CG733" s="222">
        <f t="shared" si="2178"/>
        <v>0</v>
      </c>
      <c r="CH733" s="222">
        <f t="shared" si="2179"/>
        <v>0</v>
      </c>
      <c r="CI733" s="230">
        <f t="shared" si="2162"/>
        <v>0</v>
      </c>
      <c r="CJ733" s="222">
        <f t="shared" si="2180"/>
        <v>0</v>
      </c>
      <c r="CK733" s="222">
        <f t="shared" si="2181"/>
        <v>0</v>
      </c>
      <c r="CL733" s="222">
        <f t="shared" si="2182"/>
        <v>0</v>
      </c>
      <c r="CM733" s="222">
        <f t="shared" si="2183"/>
        <v>0</v>
      </c>
      <c r="CN733" s="230">
        <f t="shared" si="2163"/>
        <v>0</v>
      </c>
      <c r="CO733" s="222">
        <f t="shared" si="2184"/>
        <v>0</v>
      </c>
      <c r="CP733" s="222">
        <f t="shared" si="2185"/>
        <v>0</v>
      </c>
      <c r="CQ733" s="222">
        <f t="shared" si="2186"/>
        <v>0</v>
      </c>
      <c r="CR733" s="222">
        <f t="shared" si="2187"/>
        <v>0</v>
      </c>
      <c r="CS733" s="231">
        <f t="shared" si="2281"/>
        <v>0</v>
      </c>
      <c r="CT733" s="232"/>
      <c r="CU733" s="233">
        <f t="shared" si="2188"/>
        <v>0</v>
      </c>
      <c r="CV733" s="233">
        <f t="shared" si="2188"/>
        <v>0</v>
      </c>
      <c r="CW733" s="233">
        <f t="shared" si="2250"/>
        <v>0</v>
      </c>
      <c r="CX733" s="233">
        <f t="shared" si="2251"/>
        <v>0</v>
      </c>
      <c r="CY733" s="233">
        <f t="shared" si="2252"/>
        <v>0</v>
      </c>
      <c r="CZ733" s="233">
        <f t="shared" si="2253"/>
        <v>0</v>
      </c>
      <c r="DA733" s="233">
        <f t="shared" si="2189"/>
        <v>0</v>
      </c>
      <c r="DB733" s="233">
        <f t="shared" si="2189"/>
        <v>0</v>
      </c>
      <c r="DC733" s="233">
        <f t="shared" si="2254"/>
        <v>0</v>
      </c>
      <c r="DD733" s="233">
        <f t="shared" si="2255"/>
        <v>0</v>
      </c>
      <c r="DE733" s="233">
        <f t="shared" si="2256"/>
        <v>0</v>
      </c>
      <c r="DF733" s="233">
        <f t="shared" si="2257"/>
        <v>0</v>
      </c>
      <c r="DG733" s="233">
        <f t="shared" si="2258"/>
        <v>0</v>
      </c>
      <c r="DH733" s="233">
        <f t="shared" si="2259"/>
        <v>0</v>
      </c>
      <c r="DI733" s="233">
        <f t="shared" si="2260"/>
        <v>0</v>
      </c>
      <c r="DJ733" s="233">
        <f t="shared" si="2261"/>
        <v>0</v>
      </c>
      <c r="DK733" s="233">
        <f t="shared" si="2262"/>
        <v>0</v>
      </c>
      <c r="DL733" s="233">
        <f t="shared" si="2263"/>
        <v>0</v>
      </c>
      <c r="DN733" s="233">
        <f t="shared" si="2264"/>
        <v>0</v>
      </c>
      <c r="DO733" s="233">
        <f t="shared" si="2264"/>
        <v>0</v>
      </c>
      <c r="DP733" s="233">
        <f t="shared" si="2264"/>
        <v>0</v>
      </c>
      <c r="DQ733" s="233">
        <f t="shared" si="2264"/>
        <v>0</v>
      </c>
      <c r="DR733" s="233">
        <f t="shared" si="2264"/>
        <v>0</v>
      </c>
      <c r="DS733" s="233">
        <f t="shared" si="2264"/>
        <v>0</v>
      </c>
      <c r="DT733" s="233">
        <f t="shared" si="2264"/>
        <v>0</v>
      </c>
      <c r="DU733" s="233">
        <f t="shared" si="2264"/>
        <v>0</v>
      </c>
      <c r="DV733" s="233">
        <f t="shared" si="2264"/>
        <v>0</v>
      </c>
      <c r="DW733" s="233">
        <f t="shared" si="2264"/>
        <v>0</v>
      </c>
      <c r="DX733" s="233">
        <f t="shared" si="2264"/>
        <v>0</v>
      </c>
      <c r="DY733" s="233">
        <f t="shared" si="2264"/>
        <v>0</v>
      </c>
      <c r="DZ733" s="233">
        <f t="shared" si="2264"/>
        <v>0</v>
      </c>
      <c r="EA733" s="233">
        <f t="shared" si="2264"/>
        <v>0</v>
      </c>
      <c r="EB733" s="233">
        <f t="shared" si="2264"/>
        <v>0</v>
      </c>
      <c r="EC733" s="233">
        <f t="shared" si="2249"/>
        <v>0</v>
      </c>
      <c r="ED733" s="233">
        <f t="shared" si="2265"/>
        <v>0</v>
      </c>
      <c r="EE733" s="233">
        <f t="shared" si="2243"/>
        <v>0</v>
      </c>
      <c r="EF733" s="233">
        <f t="shared" si="2244"/>
        <v>0</v>
      </c>
      <c r="EG733" s="233">
        <f t="shared" si="2212"/>
        <v>0</v>
      </c>
      <c r="EH733" s="233">
        <f t="shared" si="2246"/>
        <v>0</v>
      </c>
      <c r="EI733" s="233">
        <f t="shared" si="2247"/>
        <v>0</v>
      </c>
      <c r="EJ733" s="233">
        <f t="shared" si="2248"/>
        <v>0</v>
      </c>
      <c r="EK733" s="233">
        <f t="shared" si="2245"/>
        <v>0</v>
      </c>
      <c r="EL733" s="233">
        <f t="shared" si="2245"/>
        <v>0</v>
      </c>
      <c r="EM733" s="233">
        <f t="shared" si="2245"/>
        <v>0</v>
      </c>
      <c r="EN733" s="233">
        <f t="shared" si="2208"/>
        <v>0</v>
      </c>
      <c r="EO733" s="233">
        <f t="shared" si="2208"/>
        <v>0</v>
      </c>
      <c r="EP733" s="233">
        <f t="shared" si="2208"/>
        <v>0</v>
      </c>
      <c r="EQ733" s="233">
        <f t="shared" si="2208"/>
        <v>0</v>
      </c>
      <c r="ES733" s="233">
        <f t="shared" si="2266"/>
        <v>0</v>
      </c>
      <c r="ET733" s="233">
        <f t="shared" si="2267"/>
        <v>0</v>
      </c>
      <c r="EU733" s="233">
        <f t="shared" si="2268"/>
        <v>0</v>
      </c>
      <c r="EV733" s="233">
        <f t="shared" si="2269"/>
        <v>0</v>
      </c>
      <c r="EW733" s="233">
        <f t="shared" si="2270"/>
        <v>0</v>
      </c>
      <c r="EX733" s="233">
        <f t="shared" si="2271"/>
        <v>0</v>
      </c>
      <c r="EY733" s="233">
        <f t="shared" si="2272"/>
        <v>0</v>
      </c>
      <c r="EZ733" s="233">
        <f t="shared" si="2273"/>
        <v>0</v>
      </c>
      <c r="FA733" s="233">
        <f t="shared" si="2274"/>
        <v>0</v>
      </c>
      <c r="FB733" s="233">
        <f t="shared" si="2275"/>
        <v>0</v>
      </c>
      <c r="FC733" s="233">
        <f t="shared" si="2276"/>
        <v>0</v>
      </c>
      <c r="FD733" s="233">
        <f t="shared" si="2277"/>
        <v>0</v>
      </c>
      <c r="FE733" s="233">
        <f t="shared" si="2278"/>
        <v>0</v>
      </c>
      <c r="FF733" s="233">
        <f t="shared" si="2279"/>
        <v>0</v>
      </c>
      <c r="FG733" s="233">
        <f t="shared" si="2280"/>
        <v>0</v>
      </c>
      <c r="FI733" s="211">
        <f t="shared" si="2213"/>
        <v>0</v>
      </c>
      <c r="FJ733" s="211">
        <f t="shared" si="2214"/>
        <v>0</v>
      </c>
      <c r="FK733" s="211">
        <f t="shared" si="2215"/>
        <v>0</v>
      </c>
      <c r="FL733" s="211">
        <f t="shared" si="2216"/>
        <v>0</v>
      </c>
      <c r="FM733" s="211">
        <f t="shared" si="2217"/>
        <v>0</v>
      </c>
      <c r="FN733" s="211">
        <f t="shared" si="2218"/>
        <v>0</v>
      </c>
      <c r="FO733" s="211">
        <f t="shared" si="2219"/>
        <v>0</v>
      </c>
      <c r="FP733" s="211">
        <f t="shared" si="2220"/>
        <v>0</v>
      </c>
      <c r="FQ733" s="211">
        <f t="shared" si="2221"/>
        <v>0</v>
      </c>
      <c r="FR733" s="211">
        <f t="shared" si="2222"/>
        <v>0</v>
      </c>
      <c r="FS733" s="211">
        <f t="shared" si="2223"/>
        <v>0</v>
      </c>
      <c r="FT733" s="211">
        <f t="shared" si="2224"/>
        <v>0</v>
      </c>
      <c r="FU733" s="211">
        <f t="shared" si="2225"/>
        <v>0</v>
      </c>
      <c r="FV733" s="211">
        <f t="shared" si="2226"/>
        <v>0</v>
      </c>
      <c r="FW733" s="211">
        <f t="shared" si="2227"/>
        <v>0</v>
      </c>
      <c r="FX733" s="211">
        <f t="shared" si="2228"/>
        <v>0</v>
      </c>
      <c r="FY733" s="211">
        <f t="shared" si="2229"/>
        <v>0</v>
      </c>
      <c r="FZ733" s="211">
        <f t="shared" si="2230"/>
        <v>0</v>
      </c>
      <c r="GA733" s="211">
        <f t="shared" si="2231"/>
        <v>0</v>
      </c>
      <c r="GB733" s="211">
        <f t="shared" si="2232"/>
        <v>0</v>
      </c>
      <c r="GC733" s="211">
        <f t="shared" si="2233"/>
        <v>0</v>
      </c>
      <c r="GD733" s="211">
        <f t="shared" si="2234"/>
        <v>0</v>
      </c>
      <c r="GE733" s="211">
        <f t="shared" si="2235"/>
        <v>0</v>
      </c>
      <c r="GF733" s="211">
        <f t="shared" si="2236"/>
        <v>0</v>
      </c>
      <c r="GG733" s="211">
        <f t="shared" si="2237"/>
        <v>0</v>
      </c>
      <c r="GH733" s="211">
        <f t="shared" si="2238"/>
        <v>0</v>
      </c>
      <c r="GI733" s="211">
        <f t="shared" si="2239"/>
        <v>0</v>
      </c>
      <c r="GJ733" s="211">
        <f t="shared" si="2240"/>
        <v>0</v>
      </c>
      <c r="GK733" s="211">
        <f t="shared" si="2241"/>
        <v>0</v>
      </c>
      <c r="GL733" s="211">
        <f t="shared" si="2242"/>
        <v>0</v>
      </c>
    </row>
    <row r="734" spans="1:194" s="226" customFormat="1" ht="30">
      <c r="B734" s="226" t="s">
        <v>1353</v>
      </c>
      <c r="C734" s="34" t="s">
        <v>725</v>
      </c>
      <c r="D734" s="228">
        <v>6755</v>
      </c>
      <c r="E734" s="229">
        <v>4</v>
      </c>
      <c r="F734" s="229"/>
      <c r="G734" s="230">
        <f t="shared" si="2146"/>
        <v>0</v>
      </c>
      <c r="H734" s="230">
        <f t="shared" si="2147"/>
        <v>0</v>
      </c>
      <c r="I734" s="230"/>
      <c r="J734" s="230"/>
      <c r="K734" s="230"/>
      <c r="L734" s="230"/>
      <c r="M734" s="230"/>
      <c r="N734" s="230"/>
      <c r="O734" s="230"/>
      <c r="P734" s="230"/>
      <c r="Q734" s="230">
        <f t="shared" si="2148"/>
        <v>0</v>
      </c>
      <c r="R734" s="230"/>
      <c r="S734" s="230"/>
      <c r="T734" s="230"/>
      <c r="U734" s="230"/>
      <c r="V734" s="230">
        <f t="shared" si="2149"/>
        <v>0</v>
      </c>
      <c r="W734" s="230"/>
      <c r="X734" s="230"/>
      <c r="Y734" s="230"/>
      <c r="Z734" s="230"/>
      <c r="AA734" s="230">
        <f t="shared" si="2150"/>
        <v>0</v>
      </c>
      <c r="AB734" s="230"/>
      <c r="AC734" s="230"/>
      <c r="AD734" s="230"/>
      <c r="AE734" s="230"/>
      <c r="AF734" s="230">
        <f t="shared" si="2151"/>
        <v>0</v>
      </c>
      <c r="AG734" s="230"/>
      <c r="AH734" s="230"/>
      <c r="AI734" s="230"/>
      <c r="AJ734" s="230"/>
      <c r="AK734" s="230">
        <f t="shared" si="2152"/>
        <v>0</v>
      </c>
      <c r="AL734" s="230">
        <f t="shared" si="2153"/>
        <v>0</v>
      </c>
      <c r="AM734" s="230"/>
      <c r="AN734" s="230"/>
      <c r="AO734" s="230"/>
      <c r="AP734" s="230"/>
      <c r="AQ734" s="230"/>
      <c r="AR734" s="230"/>
      <c r="AS734" s="230"/>
      <c r="AT734" s="230"/>
      <c r="AU734" s="230">
        <f t="shared" si="2154"/>
        <v>0</v>
      </c>
      <c r="AV734" s="230"/>
      <c r="AW734" s="230"/>
      <c r="AX734" s="230"/>
      <c r="AY734" s="230"/>
      <c r="AZ734" s="230">
        <f t="shared" si="2155"/>
        <v>0</v>
      </c>
      <c r="BA734" s="230"/>
      <c r="BB734" s="230"/>
      <c r="BC734" s="230"/>
      <c r="BD734" s="230"/>
      <c r="BE734" s="230">
        <f t="shared" si="2156"/>
        <v>0</v>
      </c>
      <c r="BF734" s="230"/>
      <c r="BG734" s="230"/>
      <c r="BH734" s="230"/>
      <c r="BI734" s="230"/>
      <c r="BJ734" s="230">
        <f t="shared" si="2157"/>
        <v>0</v>
      </c>
      <c r="BK734" s="230"/>
      <c r="BL734" s="230"/>
      <c r="BM734" s="230"/>
      <c r="BN734" s="230"/>
      <c r="BO734" s="230">
        <f t="shared" si="2158"/>
        <v>0</v>
      </c>
      <c r="BP734" s="230"/>
      <c r="BQ734" s="230"/>
      <c r="BR734" s="230"/>
      <c r="BS734" s="230"/>
      <c r="BT734" s="230">
        <f t="shared" si="2159"/>
        <v>0</v>
      </c>
      <c r="BU734" s="222">
        <f t="shared" si="2168"/>
        <v>0</v>
      </c>
      <c r="BV734" s="222">
        <f t="shared" si="2169"/>
        <v>0</v>
      </c>
      <c r="BW734" s="222">
        <f t="shared" si="2170"/>
        <v>0</v>
      </c>
      <c r="BX734" s="222">
        <f t="shared" si="2171"/>
        <v>0</v>
      </c>
      <c r="BY734" s="230">
        <f t="shared" si="2160"/>
        <v>0</v>
      </c>
      <c r="BZ734" s="222">
        <f t="shared" si="2172"/>
        <v>0</v>
      </c>
      <c r="CA734" s="222">
        <f t="shared" si="2173"/>
        <v>0</v>
      </c>
      <c r="CB734" s="222">
        <f t="shared" si="2174"/>
        <v>0</v>
      </c>
      <c r="CC734" s="222">
        <f t="shared" si="2175"/>
        <v>0</v>
      </c>
      <c r="CD734" s="230">
        <f t="shared" si="2161"/>
        <v>0</v>
      </c>
      <c r="CE734" s="222">
        <f t="shared" si="2176"/>
        <v>0</v>
      </c>
      <c r="CF734" s="222">
        <f t="shared" si="2177"/>
        <v>0</v>
      </c>
      <c r="CG734" s="222">
        <f t="shared" si="2178"/>
        <v>0</v>
      </c>
      <c r="CH734" s="222">
        <f t="shared" si="2179"/>
        <v>0</v>
      </c>
      <c r="CI734" s="230">
        <f t="shared" si="2162"/>
        <v>0</v>
      </c>
      <c r="CJ734" s="222">
        <f t="shared" si="2180"/>
        <v>0</v>
      </c>
      <c r="CK734" s="222">
        <f t="shared" si="2181"/>
        <v>0</v>
      </c>
      <c r="CL734" s="222">
        <f t="shared" si="2182"/>
        <v>0</v>
      </c>
      <c r="CM734" s="222">
        <f t="shared" si="2183"/>
        <v>0</v>
      </c>
      <c r="CN734" s="230">
        <f t="shared" si="2163"/>
        <v>0</v>
      </c>
      <c r="CO734" s="222">
        <f t="shared" si="2184"/>
        <v>0</v>
      </c>
      <c r="CP734" s="222">
        <f t="shared" si="2185"/>
        <v>0</v>
      </c>
      <c r="CQ734" s="222">
        <f t="shared" si="2186"/>
        <v>0</v>
      </c>
      <c r="CR734" s="222">
        <f t="shared" si="2187"/>
        <v>0</v>
      </c>
      <c r="CS734" s="231">
        <f t="shared" si="2281"/>
        <v>0</v>
      </c>
      <c r="CT734" s="232"/>
      <c r="CU734" s="233">
        <f t="shared" si="2188"/>
        <v>0</v>
      </c>
      <c r="CV734" s="233">
        <f t="shared" si="2188"/>
        <v>0</v>
      </c>
      <c r="CW734" s="233">
        <f t="shared" si="2250"/>
        <v>0</v>
      </c>
      <c r="CX734" s="233">
        <f t="shared" si="2251"/>
        <v>0</v>
      </c>
      <c r="CY734" s="233">
        <f t="shared" si="2252"/>
        <v>0</v>
      </c>
      <c r="CZ734" s="233">
        <f t="shared" si="2253"/>
        <v>0</v>
      </c>
      <c r="DA734" s="233">
        <f t="shared" si="2189"/>
        <v>0</v>
      </c>
      <c r="DB734" s="233">
        <f t="shared" si="2189"/>
        <v>0</v>
      </c>
      <c r="DC734" s="233">
        <f t="shared" si="2254"/>
        <v>0</v>
      </c>
      <c r="DD734" s="233">
        <f t="shared" si="2255"/>
        <v>0</v>
      </c>
      <c r="DE734" s="233">
        <f t="shared" si="2256"/>
        <v>0</v>
      </c>
      <c r="DF734" s="233">
        <f t="shared" si="2257"/>
        <v>0</v>
      </c>
      <c r="DG734" s="233">
        <f t="shared" si="2258"/>
        <v>0</v>
      </c>
      <c r="DH734" s="233">
        <f t="shared" si="2259"/>
        <v>0</v>
      </c>
      <c r="DI734" s="233">
        <f t="shared" si="2260"/>
        <v>0</v>
      </c>
      <c r="DJ734" s="233">
        <f t="shared" si="2261"/>
        <v>0</v>
      </c>
      <c r="DK734" s="233">
        <f t="shared" si="2262"/>
        <v>0</v>
      </c>
      <c r="DL734" s="233">
        <f t="shared" si="2263"/>
        <v>0</v>
      </c>
      <c r="DN734" s="233">
        <f t="shared" si="2264"/>
        <v>0</v>
      </c>
      <c r="DO734" s="233">
        <f t="shared" si="2264"/>
        <v>0</v>
      </c>
      <c r="DP734" s="233">
        <f t="shared" si="2264"/>
        <v>0</v>
      </c>
      <c r="DQ734" s="233">
        <f t="shared" si="2264"/>
        <v>0</v>
      </c>
      <c r="DR734" s="233">
        <f t="shared" si="2264"/>
        <v>0</v>
      </c>
      <c r="DS734" s="233">
        <f t="shared" si="2264"/>
        <v>0</v>
      </c>
      <c r="DT734" s="233">
        <f t="shared" si="2264"/>
        <v>0</v>
      </c>
      <c r="DU734" s="233">
        <f t="shared" si="2264"/>
        <v>0</v>
      </c>
      <c r="DV734" s="233">
        <f t="shared" si="2264"/>
        <v>0</v>
      </c>
      <c r="DW734" s="233">
        <f t="shared" si="2264"/>
        <v>0</v>
      </c>
      <c r="DX734" s="233">
        <f t="shared" si="2264"/>
        <v>0</v>
      </c>
      <c r="DY734" s="233">
        <f t="shared" si="2264"/>
        <v>0</v>
      </c>
      <c r="DZ734" s="233">
        <f t="shared" si="2264"/>
        <v>0</v>
      </c>
      <c r="EA734" s="233">
        <f t="shared" si="2264"/>
        <v>0</v>
      </c>
      <c r="EB734" s="233">
        <f t="shared" si="2264"/>
        <v>0</v>
      </c>
      <c r="EC734" s="233">
        <f t="shared" si="2249"/>
        <v>0</v>
      </c>
      <c r="ED734" s="233">
        <f t="shared" si="2265"/>
        <v>0</v>
      </c>
      <c r="EE734" s="233">
        <f t="shared" si="2243"/>
        <v>0</v>
      </c>
      <c r="EF734" s="233">
        <f t="shared" si="2244"/>
        <v>0</v>
      </c>
      <c r="EG734" s="233">
        <f t="shared" si="2212"/>
        <v>0</v>
      </c>
      <c r="EH734" s="233">
        <f t="shared" si="2246"/>
        <v>0</v>
      </c>
      <c r="EI734" s="233">
        <f t="shared" si="2247"/>
        <v>0</v>
      </c>
      <c r="EJ734" s="233">
        <f t="shared" si="2248"/>
        <v>0</v>
      </c>
      <c r="EK734" s="233">
        <f t="shared" si="2245"/>
        <v>0</v>
      </c>
      <c r="EL734" s="233">
        <f t="shared" si="2245"/>
        <v>0</v>
      </c>
      <c r="EM734" s="233">
        <f t="shared" si="2245"/>
        <v>0</v>
      </c>
      <c r="EN734" s="233">
        <f t="shared" si="2208"/>
        <v>0</v>
      </c>
      <c r="EO734" s="233">
        <f t="shared" si="2208"/>
        <v>0</v>
      </c>
      <c r="EP734" s="233">
        <f t="shared" si="2208"/>
        <v>0</v>
      </c>
      <c r="EQ734" s="233">
        <f t="shared" si="2208"/>
        <v>0</v>
      </c>
      <c r="ES734" s="233">
        <f t="shared" si="2266"/>
        <v>0</v>
      </c>
      <c r="ET734" s="233">
        <f t="shared" si="2267"/>
        <v>0</v>
      </c>
      <c r="EU734" s="233">
        <f t="shared" si="2268"/>
        <v>0</v>
      </c>
      <c r="EV734" s="233">
        <f t="shared" si="2269"/>
        <v>0</v>
      </c>
      <c r="EW734" s="233">
        <f t="shared" si="2270"/>
        <v>0</v>
      </c>
      <c r="EX734" s="233">
        <f t="shared" si="2271"/>
        <v>0</v>
      </c>
      <c r="EY734" s="233">
        <f t="shared" si="2272"/>
        <v>0</v>
      </c>
      <c r="EZ734" s="233">
        <f t="shared" si="2273"/>
        <v>0</v>
      </c>
      <c r="FA734" s="233">
        <f t="shared" si="2274"/>
        <v>0</v>
      </c>
      <c r="FB734" s="233">
        <f t="shared" si="2275"/>
        <v>0</v>
      </c>
      <c r="FC734" s="233">
        <f t="shared" si="2276"/>
        <v>0</v>
      </c>
      <c r="FD734" s="233">
        <f t="shared" si="2277"/>
        <v>0</v>
      </c>
      <c r="FE734" s="233">
        <f t="shared" si="2278"/>
        <v>0</v>
      </c>
      <c r="FF734" s="233">
        <f t="shared" si="2279"/>
        <v>0</v>
      </c>
      <c r="FG734" s="233">
        <f t="shared" si="2280"/>
        <v>0</v>
      </c>
      <c r="FI734" s="211">
        <f t="shared" si="2213"/>
        <v>0</v>
      </c>
      <c r="FJ734" s="211">
        <f t="shared" si="2214"/>
        <v>0</v>
      </c>
      <c r="FK734" s="211">
        <f t="shared" si="2215"/>
        <v>0</v>
      </c>
      <c r="FL734" s="211">
        <f t="shared" si="2216"/>
        <v>0</v>
      </c>
      <c r="FM734" s="211">
        <f t="shared" si="2217"/>
        <v>0</v>
      </c>
      <c r="FN734" s="211">
        <f t="shared" si="2218"/>
        <v>0</v>
      </c>
      <c r="FO734" s="211">
        <f t="shared" si="2219"/>
        <v>0</v>
      </c>
      <c r="FP734" s="211">
        <f t="shared" si="2220"/>
        <v>0</v>
      </c>
      <c r="FQ734" s="211">
        <f t="shared" si="2221"/>
        <v>0</v>
      </c>
      <c r="FR734" s="211">
        <f t="shared" si="2222"/>
        <v>0</v>
      </c>
      <c r="FS734" s="211">
        <f t="shared" si="2223"/>
        <v>0</v>
      </c>
      <c r="FT734" s="211">
        <f t="shared" si="2224"/>
        <v>0</v>
      </c>
      <c r="FU734" s="211">
        <f t="shared" si="2225"/>
        <v>0</v>
      </c>
      <c r="FV734" s="211">
        <f t="shared" si="2226"/>
        <v>0</v>
      </c>
      <c r="FW734" s="211">
        <f t="shared" si="2227"/>
        <v>0</v>
      </c>
      <c r="FX734" s="211">
        <f t="shared" si="2228"/>
        <v>0</v>
      </c>
      <c r="FY734" s="211">
        <f t="shared" si="2229"/>
        <v>0</v>
      </c>
      <c r="FZ734" s="211">
        <f t="shared" si="2230"/>
        <v>0</v>
      </c>
      <c r="GA734" s="211">
        <f t="shared" si="2231"/>
        <v>0</v>
      </c>
      <c r="GB734" s="211">
        <f t="shared" si="2232"/>
        <v>0</v>
      </c>
      <c r="GC734" s="211">
        <f t="shared" si="2233"/>
        <v>0</v>
      </c>
      <c r="GD734" s="211">
        <f t="shared" si="2234"/>
        <v>0</v>
      </c>
      <c r="GE734" s="211">
        <f t="shared" si="2235"/>
        <v>0</v>
      </c>
      <c r="GF734" s="211">
        <f t="shared" si="2236"/>
        <v>0</v>
      </c>
      <c r="GG734" s="211">
        <f t="shared" si="2237"/>
        <v>0</v>
      </c>
      <c r="GH734" s="211">
        <f t="shared" si="2238"/>
        <v>0</v>
      </c>
      <c r="GI734" s="211">
        <f t="shared" si="2239"/>
        <v>0</v>
      </c>
      <c r="GJ734" s="211">
        <f t="shared" si="2240"/>
        <v>0</v>
      </c>
      <c r="GK734" s="211">
        <f t="shared" si="2241"/>
        <v>0</v>
      </c>
      <c r="GL734" s="211">
        <f t="shared" si="2242"/>
        <v>0</v>
      </c>
    </row>
    <row r="735" spans="1:194" s="226" customFormat="1" ht="30">
      <c r="B735" s="226" t="s">
        <v>1353</v>
      </c>
      <c r="C735" s="34" t="s">
        <v>726</v>
      </c>
      <c r="D735" s="228">
        <v>6756</v>
      </c>
      <c r="E735" s="229">
        <v>4</v>
      </c>
      <c r="F735" s="229"/>
      <c r="G735" s="230">
        <f t="shared" si="2146"/>
        <v>0</v>
      </c>
      <c r="H735" s="230">
        <f t="shared" si="2147"/>
        <v>0</v>
      </c>
      <c r="I735" s="230"/>
      <c r="J735" s="230"/>
      <c r="K735" s="230"/>
      <c r="L735" s="230"/>
      <c r="M735" s="230"/>
      <c r="N735" s="230"/>
      <c r="O735" s="230"/>
      <c r="P735" s="230"/>
      <c r="Q735" s="230">
        <f t="shared" si="2148"/>
        <v>0</v>
      </c>
      <c r="R735" s="230"/>
      <c r="S735" s="230"/>
      <c r="T735" s="230"/>
      <c r="U735" s="230"/>
      <c r="V735" s="230">
        <f t="shared" si="2149"/>
        <v>0</v>
      </c>
      <c r="W735" s="230"/>
      <c r="X735" s="230"/>
      <c r="Y735" s="230"/>
      <c r="Z735" s="230"/>
      <c r="AA735" s="230">
        <f t="shared" si="2150"/>
        <v>0</v>
      </c>
      <c r="AB735" s="230"/>
      <c r="AC735" s="230"/>
      <c r="AD735" s="230"/>
      <c r="AE735" s="230"/>
      <c r="AF735" s="230">
        <f t="shared" si="2151"/>
        <v>0</v>
      </c>
      <c r="AG735" s="230"/>
      <c r="AH735" s="230"/>
      <c r="AI735" s="230"/>
      <c r="AJ735" s="230"/>
      <c r="AK735" s="230">
        <f t="shared" si="2152"/>
        <v>0</v>
      </c>
      <c r="AL735" s="230">
        <f t="shared" si="2153"/>
        <v>0</v>
      </c>
      <c r="AM735" s="230"/>
      <c r="AN735" s="230"/>
      <c r="AO735" s="230"/>
      <c r="AP735" s="230"/>
      <c r="AQ735" s="230"/>
      <c r="AR735" s="230"/>
      <c r="AS735" s="230"/>
      <c r="AT735" s="230"/>
      <c r="AU735" s="230">
        <f t="shared" si="2154"/>
        <v>0</v>
      </c>
      <c r="AV735" s="230"/>
      <c r="AW735" s="230"/>
      <c r="AX735" s="230"/>
      <c r="AY735" s="230"/>
      <c r="AZ735" s="230">
        <f t="shared" si="2155"/>
        <v>0</v>
      </c>
      <c r="BA735" s="230"/>
      <c r="BB735" s="230"/>
      <c r="BC735" s="230"/>
      <c r="BD735" s="230"/>
      <c r="BE735" s="230">
        <f t="shared" si="2156"/>
        <v>0</v>
      </c>
      <c r="BF735" s="230"/>
      <c r="BG735" s="230"/>
      <c r="BH735" s="230"/>
      <c r="BI735" s="230"/>
      <c r="BJ735" s="230">
        <f t="shared" si="2157"/>
        <v>0</v>
      </c>
      <c r="BK735" s="230"/>
      <c r="BL735" s="230"/>
      <c r="BM735" s="230"/>
      <c r="BN735" s="230"/>
      <c r="BO735" s="230">
        <f t="shared" si="2158"/>
        <v>0</v>
      </c>
      <c r="BP735" s="230"/>
      <c r="BQ735" s="230"/>
      <c r="BR735" s="230"/>
      <c r="BS735" s="230"/>
      <c r="BT735" s="230">
        <f t="shared" si="2159"/>
        <v>0</v>
      </c>
      <c r="BU735" s="222">
        <f t="shared" si="2168"/>
        <v>0</v>
      </c>
      <c r="BV735" s="222">
        <f t="shared" si="2169"/>
        <v>0</v>
      </c>
      <c r="BW735" s="222">
        <f t="shared" si="2170"/>
        <v>0</v>
      </c>
      <c r="BX735" s="222">
        <f t="shared" si="2171"/>
        <v>0</v>
      </c>
      <c r="BY735" s="230">
        <f t="shared" si="2160"/>
        <v>0</v>
      </c>
      <c r="BZ735" s="222">
        <f t="shared" si="2172"/>
        <v>0</v>
      </c>
      <c r="CA735" s="222">
        <f t="shared" si="2173"/>
        <v>0</v>
      </c>
      <c r="CB735" s="222">
        <f t="shared" si="2174"/>
        <v>0</v>
      </c>
      <c r="CC735" s="222">
        <f t="shared" si="2175"/>
        <v>0</v>
      </c>
      <c r="CD735" s="230">
        <f t="shared" si="2161"/>
        <v>0</v>
      </c>
      <c r="CE735" s="222">
        <f t="shared" si="2176"/>
        <v>0</v>
      </c>
      <c r="CF735" s="222">
        <f t="shared" si="2177"/>
        <v>0</v>
      </c>
      <c r="CG735" s="222">
        <f t="shared" si="2178"/>
        <v>0</v>
      </c>
      <c r="CH735" s="222">
        <f t="shared" si="2179"/>
        <v>0</v>
      </c>
      <c r="CI735" s="230">
        <f t="shared" si="2162"/>
        <v>0</v>
      </c>
      <c r="CJ735" s="222">
        <f t="shared" si="2180"/>
        <v>0</v>
      </c>
      <c r="CK735" s="222">
        <f t="shared" si="2181"/>
        <v>0</v>
      </c>
      <c r="CL735" s="222">
        <f t="shared" si="2182"/>
        <v>0</v>
      </c>
      <c r="CM735" s="222">
        <f t="shared" si="2183"/>
        <v>0</v>
      </c>
      <c r="CN735" s="230">
        <f t="shared" si="2163"/>
        <v>0</v>
      </c>
      <c r="CO735" s="222">
        <f t="shared" si="2184"/>
        <v>0</v>
      </c>
      <c r="CP735" s="222">
        <f t="shared" si="2185"/>
        <v>0</v>
      </c>
      <c r="CQ735" s="222">
        <f t="shared" si="2186"/>
        <v>0</v>
      </c>
      <c r="CR735" s="222">
        <f t="shared" si="2187"/>
        <v>0</v>
      </c>
      <c r="CS735" s="231">
        <f t="shared" si="2281"/>
        <v>0</v>
      </c>
      <c r="CT735" s="232"/>
      <c r="CU735" s="233">
        <f t="shared" si="2188"/>
        <v>0</v>
      </c>
      <c r="CV735" s="233">
        <f t="shared" si="2188"/>
        <v>0</v>
      </c>
      <c r="CW735" s="233">
        <f t="shared" si="2250"/>
        <v>0</v>
      </c>
      <c r="CX735" s="233">
        <f t="shared" si="2251"/>
        <v>0</v>
      </c>
      <c r="CY735" s="233">
        <f t="shared" si="2252"/>
        <v>0</v>
      </c>
      <c r="CZ735" s="233">
        <f t="shared" si="2253"/>
        <v>0</v>
      </c>
      <c r="DA735" s="233">
        <f t="shared" si="2189"/>
        <v>0</v>
      </c>
      <c r="DB735" s="233">
        <f t="shared" si="2189"/>
        <v>0</v>
      </c>
      <c r="DC735" s="233">
        <f t="shared" si="2254"/>
        <v>0</v>
      </c>
      <c r="DD735" s="233">
        <f t="shared" si="2255"/>
        <v>0</v>
      </c>
      <c r="DE735" s="233">
        <f t="shared" si="2256"/>
        <v>0</v>
      </c>
      <c r="DF735" s="233">
        <f t="shared" si="2257"/>
        <v>0</v>
      </c>
      <c r="DG735" s="233">
        <f t="shared" si="2258"/>
        <v>0</v>
      </c>
      <c r="DH735" s="233">
        <f t="shared" si="2259"/>
        <v>0</v>
      </c>
      <c r="DI735" s="233">
        <f t="shared" si="2260"/>
        <v>0</v>
      </c>
      <c r="DJ735" s="233">
        <f t="shared" si="2261"/>
        <v>0</v>
      </c>
      <c r="DK735" s="233">
        <f t="shared" si="2262"/>
        <v>0</v>
      </c>
      <c r="DL735" s="233">
        <f t="shared" si="2263"/>
        <v>0</v>
      </c>
      <c r="DN735" s="233">
        <f t="shared" si="2264"/>
        <v>0</v>
      </c>
      <c r="DO735" s="233">
        <f t="shared" si="2264"/>
        <v>0</v>
      </c>
      <c r="DP735" s="233">
        <f t="shared" si="2264"/>
        <v>0</v>
      </c>
      <c r="DQ735" s="233">
        <f t="shared" si="2264"/>
        <v>0</v>
      </c>
      <c r="DR735" s="233">
        <f t="shared" si="2264"/>
        <v>0</v>
      </c>
      <c r="DS735" s="233">
        <f t="shared" si="2264"/>
        <v>0</v>
      </c>
      <c r="DT735" s="233">
        <f t="shared" si="2264"/>
        <v>0</v>
      </c>
      <c r="DU735" s="233">
        <f t="shared" si="2264"/>
        <v>0</v>
      </c>
      <c r="DV735" s="233">
        <f t="shared" si="2264"/>
        <v>0</v>
      </c>
      <c r="DW735" s="233">
        <f t="shared" si="2264"/>
        <v>0</v>
      </c>
      <c r="DX735" s="233">
        <f t="shared" si="2264"/>
        <v>0</v>
      </c>
      <c r="DY735" s="233">
        <f t="shared" si="2264"/>
        <v>0</v>
      </c>
      <c r="DZ735" s="233">
        <f t="shared" si="2264"/>
        <v>0</v>
      </c>
      <c r="EA735" s="233">
        <f t="shared" si="2264"/>
        <v>0</v>
      </c>
      <c r="EB735" s="233">
        <f t="shared" si="2264"/>
        <v>0</v>
      </c>
      <c r="EC735" s="233">
        <f t="shared" si="2249"/>
        <v>0</v>
      </c>
      <c r="ED735" s="233">
        <f t="shared" si="2265"/>
        <v>0</v>
      </c>
      <c r="EE735" s="233">
        <f t="shared" si="2243"/>
        <v>0</v>
      </c>
      <c r="EF735" s="233">
        <f t="shared" si="2244"/>
        <v>0</v>
      </c>
      <c r="EG735" s="233">
        <f t="shared" si="2212"/>
        <v>0</v>
      </c>
      <c r="EH735" s="233">
        <f t="shared" si="2246"/>
        <v>0</v>
      </c>
      <c r="EI735" s="233">
        <f t="shared" si="2247"/>
        <v>0</v>
      </c>
      <c r="EJ735" s="233">
        <f t="shared" si="2248"/>
        <v>0</v>
      </c>
      <c r="EK735" s="233">
        <f t="shared" si="2245"/>
        <v>0</v>
      </c>
      <c r="EL735" s="233">
        <f t="shared" si="2245"/>
        <v>0</v>
      </c>
      <c r="EM735" s="233">
        <f t="shared" si="2245"/>
        <v>0</v>
      </c>
      <c r="EN735" s="233">
        <f t="shared" si="2208"/>
        <v>0</v>
      </c>
      <c r="EO735" s="233">
        <f t="shared" si="2208"/>
        <v>0</v>
      </c>
      <c r="EP735" s="233">
        <f t="shared" si="2208"/>
        <v>0</v>
      </c>
      <c r="EQ735" s="233">
        <f t="shared" si="2208"/>
        <v>0</v>
      </c>
      <c r="ES735" s="233">
        <f t="shared" si="2266"/>
        <v>0</v>
      </c>
      <c r="ET735" s="233">
        <f t="shared" si="2267"/>
        <v>0</v>
      </c>
      <c r="EU735" s="233">
        <f t="shared" si="2268"/>
        <v>0</v>
      </c>
      <c r="EV735" s="233">
        <f t="shared" si="2269"/>
        <v>0</v>
      </c>
      <c r="EW735" s="233">
        <f t="shared" si="2270"/>
        <v>0</v>
      </c>
      <c r="EX735" s="233">
        <f t="shared" si="2271"/>
        <v>0</v>
      </c>
      <c r="EY735" s="233">
        <f t="shared" si="2272"/>
        <v>0</v>
      </c>
      <c r="EZ735" s="233">
        <f t="shared" si="2273"/>
        <v>0</v>
      </c>
      <c r="FA735" s="233">
        <f t="shared" si="2274"/>
        <v>0</v>
      </c>
      <c r="FB735" s="233">
        <f t="shared" si="2275"/>
        <v>0</v>
      </c>
      <c r="FC735" s="233">
        <f t="shared" si="2276"/>
        <v>0</v>
      </c>
      <c r="FD735" s="233">
        <f t="shared" si="2277"/>
        <v>0</v>
      </c>
      <c r="FE735" s="233">
        <f t="shared" si="2278"/>
        <v>0</v>
      </c>
      <c r="FF735" s="233">
        <f t="shared" si="2279"/>
        <v>0</v>
      </c>
      <c r="FG735" s="233">
        <f t="shared" si="2280"/>
        <v>0</v>
      </c>
      <c r="FI735" s="211">
        <f t="shared" si="2213"/>
        <v>0</v>
      </c>
      <c r="FJ735" s="211">
        <f t="shared" si="2214"/>
        <v>0</v>
      </c>
      <c r="FK735" s="211">
        <f t="shared" si="2215"/>
        <v>0</v>
      </c>
      <c r="FL735" s="211">
        <f t="shared" si="2216"/>
        <v>0</v>
      </c>
      <c r="FM735" s="211">
        <f t="shared" si="2217"/>
        <v>0</v>
      </c>
      <c r="FN735" s="211">
        <f t="shared" si="2218"/>
        <v>0</v>
      </c>
      <c r="FO735" s="211">
        <f t="shared" si="2219"/>
        <v>0</v>
      </c>
      <c r="FP735" s="211">
        <f t="shared" si="2220"/>
        <v>0</v>
      </c>
      <c r="FQ735" s="211">
        <f t="shared" si="2221"/>
        <v>0</v>
      </c>
      <c r="FR735" s="211">
        <f t="shared" si="2222"/>
        <v>0</v>
      </c>
      <c r="FS735" s="211">
        <f t="shared" si="2223"/>
        <v>0</v>
      </c>
      <c r="FT735" s="211">
        <f t="shared" si="2224"/>
        <v>0</v>
      </c>
      <c r="FU735" s="211">
        <f t="shared" si="2225"/>
        <v>0</v>
      </c>
      <c r="FV735" s="211">
        <f t="shared" si="2226"/>
        <v>0</v>
      </c>
      <c r="FW735" s="211">
        <f t="shared" si="2227"/>
        <v>0</v>
      </c>
      <c r="FX735" s="211">
        <f t="shared" si="2228"/>
        <v>0</v>
      </c>
      <c r="FY735" s="211">
        <f t="shared" si="2229"/>
        <v>0</v>
      </c>
      <c r="FZ735" s="211">
        <f t="shared" si="2230"/>
        <v>0</v>
      </c>
      <c r="GA735" s="211">
        <f t="shared" si="2231"/>
        <v>0</v>
      </c>
      <c r="GB735" s="211">
        <f t="shared" si="2232"/>
        <v>0</v>
      </c>
      <c r="GC735" s="211">
        <f t="shared" si="2233"/>
        <v>0</v>
      </c>
      <c r="GD735" s="211">
        <f t="shared" si="2234"/>
        <v>0</v>
      </c>
      <c r="GE735" s="211">
        <f t="shared" si="2235"/>
        <v>0</v>
      </c>
      <c r="GF735" s="211">
        <f t="shared" si="2236"/>
        <v>0</v>
      </c>
      <c r="GG735" s="211">
        <f t="shared" si="2237"/>
        <v>0</v>
      </c>
      <c r="GH735" s="211">
        <f t="shared" si="2238"/>
        <v>0</v>
      </c>
      <c r="GI735" s="211">
        <f t="shared" si="2239"/>
        <v>0</v>
      </c>
      <c r="GJ735" s="211">
        <f t="shared" si="2240"/>
        <v>0</v>
      </c>
      <c r="GK735" s="211">
        <f t="shared" si="2241"/>
        <v>0</v>
      </c>
      <c r="GL735" s="211">
        <f t="shared" si="2242"/>
        <v>0</v>
      </c>
    </row>
    <row r="736" spans="1:194" s="226" customFormat="1" ht="30">
      <c r="B736" s="226" t="s">
        <v>1353</v>
      </c>
      <c r="C736" s="34" t="s">
        <v>727</v>
      </c>
      <c r="D736" s="228">
        <v>6757</v>
      </c>
      <c r="E736" s="229">
        <v>4</v>
      </c>
      <c r="F736" s="229"/>
      <c r="G736" s="230">
        <f t="shared" si="2146"/>
        <v>0</v>
      </c>
      <c r="H736" s="230">
        <f t="shared" si="2147"/>
        <v>0</v>
      </c>
      <c r="I736" s="230"/>
      <c r="J736" s="230"/>
      <c r="K736" s="230"/>
      <c r="L736" s="230"/>
      <c r="M736" s="230"/>
      <c r="N736" s="230"/>
      <c r="O736" s="230"/>
      <c r="P736" s="230"/>
      <c r="Q736" s="230">
        <f t="shared" si="2148"/>
        <v>0</v>
      </c>
      <c r="R736" s="230"/>
      <c r="S736" s="230"/>
      <c r="T736" s="230"/>
      <c r="U736" s="230"/>
      <c r="V736" s="230">
        <f t="shared" si="2149"/>
        <v>0</v>
      </c>
      <c r="W736" s="230"/>
      <c r="X736" s="230"/>
      <c r="Y736" s="230"/>
      <c r="Z736" s="230"/>
      <c r="AA736" s="230">
        <f t="shared" si="2150"/>
        <v>0</v>
      </c>
      <c r="AB736" s="230"/>
      <c r="AC736" s="230"/>
      <c r="AD736" s="230"/>
      <c r="AE736" s="230"/>
      <c r="AF736" s="230">
        <f t="shared" si="2151"/>
        <v>0</v>
      </c>
      <c r="AG736" s="230"/>
      <c r="AH736" s="230"/>
      <c r="AI736" s="230"/>
      <c r="AJ736" s="230"/>
      <c r="AK736" s="230">
        <f t="shared" si="2152"/>
        <v>0</v>
      </c>
      <c r="AL736" s="230">
        <f t="shared" si="2153"/>
        <v>0</v>
      </c>
      <c r="AM736" s="230"/>
      <c r="AN736" s="230"/>
      <c r="AO736" s="230"/>
      <c r="AP736" s="230"/>
      <c r="AQ736" s="230"/>
      <c r="AR736" s="230"/>
      <c r="AS736" s="230"/>
      <c r="AT736" s="230"/>
      <c r="AU736" s="230">
        <f t="shared" si="2154"/>
        <v>0</v>
      </c>
      <c r="AV736" s="230"/>
      <c r="AW736" s="230"/>
      <c r="AX736" s="230"/>
      <c r="AY736" s="230"/>
      <c r="AZ736" s="230">
        <f t="shared" si="2155"/>
        <v>0</v>
      </c>
      <c r="BA736" s="230"/>
      <c r="BB736" s="230"/>
      <c r="BC736" s="230"/>
      <c r="BD736" s="230"/>
      <c r="BE736" s="230">
        <f t="shared" si="2156"/>
        <v>0</v>
      </c>
      <c r="BF736" s="230"/>
      <c r="BG736" s="230"/>
      <c r="BH736" s="230"/>
      <c r="BI736" s="230"/>
      <c r="BJ736" s="230">
        <f t="shared" si="2157"/>
        <v>0</v>
      </c>
      <c r="BK736" s="230"/>
      <c r="BL736" s="230"/>
      <c r="BM736" s="230"/>
      <c r="BN736" s="230"/>
      <c r="BO736" s="230">
        <f t="shared" si="2158"/>
        <v>0</v>
      </c>
      <c r="BP736" s="230"/>
      <c r="BQ736" s="230"/>
      <c r="BR736" s="230"/>
      <c r="BS736" s="230"/>
      <c r="BT736" s="230">
        <f t="shared" si="2159"/>
        <v>0</v>
      </c>
      <c r="BU736" s="222">
        <f t="shared" si="2168"/>
        <v>0</v>
      </c>
      <c r="BV736" s="222">
        <f t="shared" si="2169"/>
        <v>0</v>
      </c>
      <c r="BW736" s="222">
        <f t="shared" si="2170"/>
        <v>0</v>
      </c>
      <c r="BX736" s="222">
        <f t="shared" si="2171"/>
        <v>0</v>
      </c>
      <c r="BY736" s="230">
        <f t="shared" si="2160"/>
        <v>0</v>
      </c>
      <c r="BZ736" s="222">
        <f t="shared" si="2172"/>
        <v>0</v>
      </c>
      <c r="CA736" s="222">
        <f t="shared" si="2173"/>
        <v>0</v>
      </c>
      <c r="CB736" s="222">
        <f t="shared" si="2174"/>
        <v>0</v>
      </c>
      <c r="CC736" s="222">
        <f t="shared" si="2175"/>
        <v>0</v>
      </c>
      <c r="CD736" s="230">
        <f t="shared" si="2161"/>
        <v>0</v>
      </c>
      <c r="CE736" s="222">
        <f t="shared" si="2176"/>
        <v>0</v>
      </c>
      <c r="CF736" s="222">
        <f t="shared" si="2177"/>
        <v>0</v>
      </c>
      <c r="CG736" s="222">
        <f t="shared" si="2178"/>
        <v>0</v>
      </c>
      <c r="CH736" s="222">
        <f t="shared" si="2179"/>
        <v>0</v>
      </c>
      <c r="CI736" s="230">
        <f t="shared" si="2162"/>
        <v>0</v>
      </c>
      <c r="CJ736" s="222">
        <f t="shared" si="2180"/>
        <v>0</v>
      </c>
      <c r="CK736" s="222">
        <f t="shared" si="2181"/>
        <v>0</v>
      </c>
      <c r="CL736" s="222">
        <f t="shared" si="2182"/>
        <v>0</v>
      </c>
      <c r="CM736" s="222">
        <f t="shared" si="2183"/>
        <v>0</v>
      </c>
      <c r="CN736" s="230">
        <f t="shared" si="2163"/>
        <v>0</v>
      </c>
      <c r="CO736" s="222">
        <f t="shared" si="2184"/>
        <v>0</v>
      </c>
      <c r="CP736" s="222">
        <f t="shared" si="2185"/>
        <v>0</v>
      </c>
      <c r="CQ736" s="222">
        <f t="shared" si="2186"/>
        <v>0</v>
      </c>
      <c r="CR736" s="222">
        <f t="shared" si="2187"/>
        <v>0</v>
      </c>
      <c r="CS736" s="231">
        <f t="shared" si="2281"/>
        <v>0</v>
      </c>
      <c r="CT736" s="232"/>
      <c r="CU736" s="233">
        <f t="shared" si="2188"/>
        <v>0</v>
      </c>
      <c r="CV736" s="233">
        <f t="shared" si="2188"/>
        <v>0</v>
      </c>
      <c r="CW736" s="233">
        <f t="shared" si="2250"/>
        <v>0</v>
      </c>
      <c r="CX736" s="233">
        <f t="shared" si="2251"/>
        <v>0</v>
      </c>
      <c r="CY736" s="233">
        <f t="shared" si="2252"/>
        <v>0</v>
      </c>
      <c r="CZ736" s="233">
        <f t="shared" si="2253"/>
        <v>0</v>
      </c>
      <c r="DA736" s="233">
        <f t="shared" si="2189"/>
        <v>0</v>
      </c>
      <c r="DB736" s="233">
        <f t="shared" si="2189"/>
        <v>0</v>
      </c>
      <c r="DC736" s="233">
        <f t="shared" si="2254"/>
        <v>0</v>
      </c>
      <c r="DD736" s="233">
        <f t="shared" si="2255"/>
        <v>0</v>
      </c>
      <c r="DE736" s="233">
        <f t="shared" si="2256"/>
        <v>0</v>
      </c>
      <c r="DF736" s="233">
        <f t="shared" si="2257"/>
        <v>0</v>
      </c>
      <c r="DG736" s="233">
        <f t="shared" si="2258"/>
        <v>0</v>
      </c>
      <c r="DH736" s="233">
        <f t="shared" si="2259"/>
        <v>0</v>
      </c>
      <c r="DI736" s="233">
        <f t="shared" si="2260"/>
        <v>0</v>
      </c>
      <c r="DJ736" s="233">
        <f t="shared" si="2261"/>
        <v>0</v>
      </c>
      <c r="DK736" s="233">
        <f t="shared" si="2262"/>
        <v>0</v>
      </c>
      <c r="DL736" s="233">
        <f t="shared" si="2263"/>
        <v>0</v>
      </c>
      <c r="DN736" s="233">
        <f t="shared" si="2264"/>
        <v>0</v>
      </c>
      <c r="DO736" s="233">
        <f t="shared" si="2264"/>
        <v>0</v>
      </c>
      <c r="DP736" s="233">
        <f t="shared" si="2264"/>
        <v>0</v>
      </c>
      <c r="DQ736" s="233">
        <f t="shared" si="2264"/>
        <v>0</v>
      </c>
      <c r="DR736" s="233">
        <f t="shared" si="2264"/>
        <v>0</v>
      </c>
      <c r="DS736" s="233">
        <f t="shared" si="2264"/>
        <v>0</v>
      </c>
      <c r="DT736" s="233">
        <f t="shared" si="2264"/>
        <v>0</v>
      </c>
      <c r="DU736" s="233">
        <f t="shared" si="2264"/>
        <v>0</v>
      </c>
      <c r="DV736" s="233">
        <f t="shared" si="2264"/>
        <v>0</v>
      </c>
      <c r="DW736" s="233">
        <f t="shared" si="2264"/>
        <v>0</v>
      </c>
      <c r="DX736" s="233">
        <f t="shared" si="2264"/>
        <v>0</v>
      </c>
      <c r="DY736" s="233">
        <f t="shared" si="2264"/>
        <v>0</v>
      </c>
      <c r="DZ736" s="233">
        <f t="shared" si="2264"/>
        <v>0</v>
      </c>
      <c r="EA736" s="233">
        <f t="shared" si="2264"/>
        <v>0</v>
      </c>
      <c r="EB736" s="233">
        <f t="shared" si="2264"/>
        <v>0</v>
      </c>
      <c r="EC736" s="233">
        <f t="shared" si="2249"/>
        <v>0</v>
      </c>
      <c r="ED736" s="233">
        <f t="shared" si="2265"/>
        <v>0</v>
      </c>
      <c r="EE736" s="233">
        <f t="shared" si="2243"/>
        <v>0</v>
      </c>
      <c r="EF736" s="233">
        <f t="shared" si="2244"/>
        <v>0</v>
      </c>
      <c r="EG736" s="233">
        <f t="shared" si="2212"/>
        <v>0</v>
      </c>
      <c r="EH736" s="233">
        <f t="shared" si="2246"/>
        <v>0</v>
      </c>
      <c r="EI736" s="233">
        <f t="shared" si="2247"/>
        <v>0</v>
      </c>
      <c r="EJ736" s="233">
        <f t="shared" si="2248"/>
        <v>0</v>
      </c>
      <c r="EK736" s="233">
        <f t="shared" si="2245"/>
        <v>0</v>
      </c>
      <c r="EL736" s="233">
        <f t="shared" si="2245"/>
        <v>0</v>
      </c>
      <c r="EM736" s="233">
        <f t="shared" si="2245"/>
        <v>0</v>
      </c>
      <c r="EN736" s="233">
        <f t="shared" si="2208"/>
        <v>0</v>
      </c>
      <c r="EO736" s="233">
        <f t="shared" si="2208"/>
        <v>0</v>
      </c>
      <c r="EP736" s="233">
        <f t="shared" si="2208"/>
        <v>0</v>
      </c>
      <c r="EQ736" s="233">
        <f t="shared" si="2208"/>
        <v>0</v>
      </c>
      <c r="ES736" s="233">
        <f t="shared" si="2266"/>
        <v>0</v>
      </c>
      <c r="ET736" s="233">
        <f t="shared" si="2267"/>
        <v>0</v>
      </c>
      <c r="EU736" s="233">
        <f t="shared" si="2268"/>
        <v>0</v>
      </c>
      <c r="EV736" s="233">
        <f t="shared" si="2269"/>
        <v>0</v>
      </c>
      <c r="EW736" s="233">
        <f t="shared" si="2270"/>
        <v>0</v>
      </c>
      <c r="EX736" s="233">
        <f t="shared" si="2271"/>
        <v>0</v>
      </c>
      <c r="EY736" s="233">
        <f t="shared" si="2272"/>
        <v>0</v>
      </c>
      <c r="EZ736" s="233">
        <f t="shared" si="2273"/>
        <v>0</v>
      </c>
      <c r="FA736" s="233">
        <f t="shared" si="2274"/>
        <v>0</v>
      </c>
      <c r="FB736" s="233">
        <f t="shared" si="2275"/>
        <v>0</v>
      </c>
      <c r="FC736" s="233">
        <f t="shared" si="2276"/>
        <v>0</v>
      </c>
      <c r="FD736" s="233">
        <f t="shared" si="2277"/>
        <v>0</v>
      </c>
      <c r="FE736" s="233">
        <f t="shared" si="2278"/>
        <v>0</v>
      </c>
      <c r="FF736" s="233">
        <f t="shared" si="2279"/>
        <v>0</v>
      </c>
      <c r="FG736" s="233">
        <f t="shared" si="2280"/>
        <v>0</v>
      </c>
      <c r="FI736" s="211">
        <f t="shared" si="2213"/>
        <v>0</v>
      </c>
      <c r="FJ736" s="211">
        <f t="shared" si="2214"/>
        <v>0</v>
      </c>
      <c r="FK736" s="211">
        <f t="shared" si="2215"/>
        <v>0</v>
      </c>
      <c r="FL736" s="211">
        <f t="shared" si="2216"/>
        <v>0</v>
      </c>
      <c r="FM736" s="211">
        <f t="shared" si="2217"/>
        <v>0</v>
      </c>
      <c r="FN736" s="211">
        <f t="shared" si="2218"/>
        <v>0</v>
      </c>
      <c r="FO736" s="211">
        <f t="shared" si="2219"/>
        <v>0</v>
      </c>
      <c r="FP736" s="211">
        <f t="shared" si="2220"/>
        <v>0</v>
      </c>
      <c r="FQ736" s="211">
        <f t="shared" si="2221"/>
        <v>0</v>
      </c>
      <c r="FR736" s="211">
        <f t="shared" si="2222"/>
        <v>0</v>
      </c>
      <c r="FS736" s="211">
        <f t="shared" si="2223"/>
        <v>0</v>
      </c>
      <c r="FT736" s="211">
        <f t="shared" si="2224"/>
        <v>0</v>
      </c>
      <c r="FU736" s="211">
        <f t="shared" si="2225"/>
        <v>0</v>
      </c>
      <c r="FV736" s="211">
        <f t="shared" si="2226"/>
        <v>0</v>
      </c>
      <c r="FW736" s="211">
        <f t="shared" si="2227"/>
        <v>0</v>
      </c>
      <c r="FX736" s="211">
        <f t="shared" si="2228"/>
        <v>0</v>
      </c>
      <c r="FY736" s="211">
        <f t="shared" si="2229"/>
        <v>0</v>
      </c>
      <c r="FZ736" s="211">
        <f t="shared" si="2230"/>
        <v>0</v>
      </c>
      <c r="GA736" s="211">
        <f t="shared" si="2231"/>
        <v>0</v>
      </c>
      <c r="GB736" s="211">
        <f t="shared" si="2232"/>
        <v>0</v>
      </c>
      <c r="GC736" s="211">
        <f t="shared" si="2233"/>
        <v>0</v>
      </c>
      <c r="GD736" s="211">
        <f t="shared" si="2234"/>
        <v>0</v>
      </c>
      <c r="GE736" s="211">
        <f t="shared" si="2235"/>
        <v>0</v>
      </c>
      <c r="GF736" s="211">
        <f t="shared" si="2236"/>
        <v>0</v>
      </c>
      <c r="GG736" s="211">
        <f t="shared" si="2237"/>
        <v>0</v>
      </c>
      <c r="GH736" s="211">
        <f t="shared" si="2238"/>
        <v>0</v>
      </c>
      <c r="GI736" s="211">
        <f t="shared" si="2239"/>
        <v>0</v>
      </c>
      <c r="GJ736" s="211">
        <f t="shared" si="2240"/>
        <v>0</v>
      </c>
      <c r="GK736" s="211">
        <f t="shared" si="2241"/>
        <v>0</v>
      </c>
      <c r="GL736" s="211">
        <f t="shared" si="2242"/>
        <v>0</v>
      </c>
    </row>
    <row r="737" spans="1:194" s="226" customFormat="1" ht="30">
      <c r="B737" s="226" t="s">
        <v>1353</v>
      </c>
      <c r="C737" s="34" t="s">
        <v>728</v>
      </c>
      <c r="D737" s="228">
        <v>6758</v>
      </c>
      <c r="E737" s="229">
        <v>4</v>
      </c>
      <c r="F737" s="229"/>
      <c r="G737" s="230">
        <f t="shared" si="2146"/>
        <v>0</v>
      </c>
      <c r="H737" s="230">
        <f t="shared" si="2147"/>
        <v>0</v>
      </c>
      <c r="I737" s="230"/>
      <c r="J737" s="230"/>
      <c r="K737" s="230"/>
      <c r="L737" s="230"/>
      <c r="M737" s="230"/>
      <c r="N737" s="230"/>
      <c r="O737" s="230"/>
      <c r="P737" s="230"/>
      <c r="Q737" s="230">
        <f t="shared" si="2148"/>
        <v>0</v>
      </c>
      <c r="R737" s="230"/>
      <c r="S737" s="230"/>
      <c r="T737" s="230"/>
      <c r="U737" s="230"/>
      <c r="V737" s="230">
        <f t="shared" si="2149"/>
        <v>0</v>
      </c>
      <c r="W737" s="230"/>
      <c r="X737" s="230"/>
      <c r="Y737" s="230"/>
      <c r="Z737" s="230"/>
      <c r="AA737" s="230">
        <f t="shared" si="2150"/>
        <v>0</v>
      </c>
      <c r="AB737" s="230"/>
      <c r="AC737" s="230"/>
      <c r="AD737" s="230"/>
      <c r="AE737" s="230"/>
      <c r="AF737" s="230">
        <f t="shared" si="2151"/>
        <v>0</v>
      </c>
      <c r="AG737" s="230"/>
      <c r="AH737" s="230"/>
      <c r="AI737" s="230"/>
      <c r="AJ737" s="230"/>
      <c r="AK737" s="230">
        <f t="shared" si="2152"/>
        <v>0</v>
      </c>
      <c r="AL737" s="230">
        <f t="shared" si="2153"/>
        <v>0</v>
      </c>
      <c r="AM737" s="230"/>
      <c r="AN737" s="230"/>
      <c r="AO737" s="230"/>
      <c r="AP737" s="230"/>
      <c r="AQ737" s="230"/>
      <c r="AR737" s="230"/>
      <c r="AS737" s="230"/>
      <c r="AT737" s="230"/>
      <c r="AU737" s="230">
        <f t="shared" si="2154"/>
        <v>0</v>
      </c>
      <c r="AV737" s="230"/>
      <c r="AW737" s="230"/>
      <c r="AX737" s="230"/>
      <c r="AY737" s="230"/>
      <c r="AZ737" s="230">
        <f t="shared" si="2155"/>
        <v>0</v>
      </c>
      <c r="BA737" s="230"/>
      <c r="BB737" s="230"/>
      <c r="BC737" s="230"/>
      <c r="BD737" s="230"/>
      <c r="BE737" s="230">
        <f t="shared" si="2156"/>
        <v>0</v>
      </c>
      <c r="BF737" s="230"/>
      <c r="BG737" s="230"/>
      <c r="BH737" s="230"/>
      <c r="BI737" s="230"/>
      <c r="BJ737" s="230">
        <f t="shared" si="2157"/>
        <v>0</v>
      </c>
      <c r="BK737" s="230"/>
      <c r="BL737" s="230"/>
      <c r="BM737" s="230"/>
      <c r="BN737" s="230"/>
      <c r="BO737" s="230">
        <f t="shared" si="2158"/>
        <v>0</v>
      </c>
      <c r="BP737" s="230"/>
      <c r="BQ737" s="230"/>
      <c r="BR737" s="230"/>
      <c r="BS737" s="230"/>
      <c r="BT737" s="230">
        <f t="shared" si="2159"/>
        <v>0</v>
      </c>
      <c r="BU737" s="222">
        <f t="shared" si="2168"/>
        <v>0</v>
      </c>
      <c r="BV737" s="222">
        <f t="shared" si="2169"/>
        <v>0</v>
      </c>
      <c r="BW737" s="222">
        <f t="shared" si="2170"/>
        <v>0</v>
      </c>
      <c r="BX737" s="222">
        <f t="shared" si="2171"/>
        <v>0</v>
      </c>
      <c r="BY737" s="230">
        <f t="shared" si="2160"/>
        <v>0</v>
      </c>
      <c r="BZ737" s="222">
        <f t="shared" si="2172"/>
        <v>0</v>
      </c>
      <c r="CA737" s="222">
        <f t="shared" si="2173"/>
        <v>0</v>
      </c>
      <c r="CB737" s="222">
        <f t="shared" si="2174"/>
        <v>0</v>
      </c>
      <c r="CC737" s="222">
        <f t="shared" si="2175"/>
        <v>0</v>
      </c>
      <c r="CD737" s="230">
        <f t="shared" si="2161"/>
        <v>0</v>
      </c>
      <c r="CE737" s="222">
        <f t="shared" si="2176"/>
        <v>0</v>
      </c>
      <c r="CF737" s="222">
        <f t="shared" si="2177"/>
        <v>0</v>
      </c>
      <c r="CG737" s="222">
        <f t="shared" si="2178"/>
        <v>0</v>
      </c>
      <c r="CH737" s="222">
        <f t="shared" si="2179"/>
        <v>0</v>
      </c>
      <c r="CI737" s="230">
        <f t="shared" si="2162"/>
        <v>0</v>
      </c>
      <c r="CJ737" s="222">
        <f t="shared" si="2180"/>
        <v>0</v>
      </c>
      <c r="CK737" s="222">
        <f t="shared" si="2181"/>
        <v>0</v>
      </c>
      <c r="CL737" s="222">
        <f t="shared" si="2182"/>
        <v>0</v>
      </c>
      <c r="CM737" s="222">
        <f t="shared" si="2183"/>
        <v>0</v>
      </c>
      <c r="CN737" s="230">
        <f t="shared" si="2163"/>
        <v>0</v>
      </c>
      <c r="CO737" s="222">
        <f t="shared" si="2184"/>
        <v>0</v>
      </c>
      <c r="CP737" s="222">
        <f t="shared" si="2185"/>
        <v>0</v>
      </c>
      <c r="CQ737" s="222">
        <f t="shared" si="2186"/>
        <v>0</v>
      </c>
      <c r="CR737" s="222">
        <f t="shared" si="2187"/>
        <v>0</v>
      </c>
      <c r="CS737" s="231">
        <f t="shared" si="2281"/>
        <v>0</v>
      </c>
      <c r="CT737" s="232"/>
      <c r="CU737" s="233">
        <f t="shared" si="2188"/>
        <v>0</v>
      </c>
      <c r="CV737" s="233">
        <f t="shared" si="2188"/>
        <v>0</v>
      </c>
      <c r="CW737" s="233">
        <f t="shared" si="2250"/>
        <v>0</v>
      </c>
      <c r="CX737" s="233">
        <f t="shared" si="2251"/>
        <v>0</v>
      </c>
      <c r="CY737" s="233">
        <f t="shared" si="2252"/>
        <v>0</v>
      </c>
      <c r="CZ737" s="233">
        <f t="shared" si="2253"/>
        <v>0</v>
      </c>
      <c r="DA737" s="233">
        <f t="shared" si="2189"/>
        <v>0</v>
      </c>
      <c r="DB737" s="233">
        <f t="shared" si="2189"/>
        <v>0</v>
      </c>
      <c r="DC737" s="233">
        <f t="shared" si="2254"/>
        <v>0</v>
      </c>
      <c r="DD737" s="233">
        <f t="shared" si="2255"/>
        <v>0</v>
      </c>
      <c r="DE737" s="233">
        <f t="shared" si="2256"/>
        <v>0</v>
      </c>
      <c r="DF737" s="233">
        <f t="shared" si="2257"/>
        <v>0</v>
      </c>
      <c r="DG737" s="233">
        <f t="shared" si="2258"/>
        <v>0</v>
      </c>
      <c r="DH737" s="233">
        <f t="shared" si="2259"/>
        <v>0</v>
      </c>
      <c r="DI737" s="233">
        <f t="shared" si="2260"/>
        <v>0</v>
      </c>
      <c r="DJ737" s="233">
        <f t="shared" si="2261"/>
        <v>0</v>
      </c>
      <c r="DK737" s="233">
        <f t="shared" si="2262"/>
        <v>0</v>
      </c>
      <c r="DL737" s="233">
        <f t="shared" si="2263"/>
        <v>0</v>
      </c>
      <c r="DN737" s="233">
        <f t="shared" si="2264"/>
        <v>0</v>
      </c>
      <c r="DO737" s="233">
        <f t="shared" si="2264"/>
        <v>0</v>
      </c>
      <c r="DP737" s="233">
        <f t="shared" si="2264"/>
        <v>0</v>
      </c>
      <c r="DQ737" s="233">
        <f t="shared" si="2264"/>
        <v>0</v>
      </c>
      <c r="DR737" s="233">
        <f t="shared" si="2264"/>
        <v>0</v>
      </c>
      <c r="DS737" s="233">
        <f t="shared" si="2264"/>
        <v>0</v>
      </c>
      <c r="DT737" s="233">
        <f t="shared" si="2264"/>
        <v>0</v>
      </c>
      <c r="DU737" s="233">
        <f t="shared" si="2264"/>
        <v>0</v>
      </c>
      <c r="DV737" s="233">
        <f t="shared" si="2264"/>
        <v>0</v>
      </c>
      <c r="DW737" s="233">
        <f t="shared" si="2264"/>
        <v>0</v>
      </c>
      <c r="DX737" s="233">
        <f t="shared" si="2264"/>
        <v>0</v>
      </c>
      <c r="DY737" s="233">
        <f t="shared" si="2264"/>
        <v>0</v>
      </c>
      <c r="DZ737" s="233">
        <f t="shared" si="2264"/>
        <v>0</v>
      </c>
      <c r="EA737" s="233">
        <f t="shared" si="2264"/>
        <v>0</v>
      </c>
      <c r="EB737" s="233">
        <f t="shared" si="2264"/>
        <v>0</v>
      </c>
      <c r="EC737" s="233">
        <f t="shared" si="2249"/>
        <v>0</v>
      </c>
      <c r="ED737" s="233">
        <f t="shared" si="2265"/>
        <v>0</v>
      </c>
      <c r="EE737" s="233">
        <f t="shared" si="2243"/>
        <v>0</v>
      </c>
      <c r="EF737" s="233">
        <f t="shared" si="2244"/>
        <v>0</v>
      </c>
      <c r="EG737" s="233">
        <f t="shared" si="2212"/>
        <v>0</v>
      </c>
      <c r="EH737" s="233">
        <f t="shared" si="2246"/>
        <v>0</v>
      </c>
      <c r="EI737" s="233">
        <f t="shared" si="2247"/>
        <v>0</v>
      </c>
      <c r="EJ737" s="233">
        <f t="shared" si="2248"/>
        <v>0</v>
      </c>
      <c r="EK737" s="233">
        <f t="shared" si="2245"/>
        <v>0</v>
      </c>
      <c r="EL737" s="233">
        <f t="shared" si="2245"/>
        <v>0</v>
      </c>
      <c r="EM737" s="233">
        <f t="shared" si="2245"/>
        <v>0</v>
      </c>
      <c r="EN737" s="233">
        <f t="shared" si="2208"/>
        <v>0</v>
      </c>
      <c r="EO737" s="233">
        <f t="shared" si="2208"/>
        <v>0</v>
      </c>
      <c r="EP737" s="233">
        <f t="shared" si="2208"/>
        <v>0</v>
      </c>
      <c r="EQ737" s="233">
        <f t="shared" si="2208"/>
        <v>0</v>
      </c>
      <c r="ES737" s="233">
        <f t="shared" si="2266"/>
        <v>0</v>
      </c>
      <c r="ET737" s="233">
        <f t="shared" si="2267"/>
        <v>0</v>
      </c>
      <c r="EU737" s="233">
        <f t="shared" si="2268"/>
        <v>0</v>
      </c>
      <c r="EV737" s="233">
        <f t="shared" si="2269"/>
        <v>0</v>
      </c>
      <c r="EW737" s="233">
        <f t="shared" si="2270"/>
        <v>0</v>
      </c>
      <c r="EX737" s="233">
        <f t="shared" si="2271"/>
        <v>0</v>
      </c>
      <c r="EY737" s="233">
        <f t="shared" si="2272"/>
        <v>0</v>
      </c>
      <c r="EZ737" s="233">
        <f t="shared" si="2273"/>
        <v>0</v>
      </c>
      <c r="FA737" s="233">
        <f t="shared" si="2274"/>
        <v>0</v>
      </c>
      <c r="FB737" s="233">
        <f t="shared" si="2275"/>
        <v>0</v>
      </c>
      <c r="FC737" s="233">
        <f t="shared" si="2276"/>
        <v>0</v>
      </c>
      <c r="FD737" s="233">
        <f t="shared" si="2277"/>
        <v>0</v>
      </c>
      <c r="FE737" s="233">
        <f t="shared" si="2278"/>
        <v>0</v>
      </c>
      <c r="FF737" s="233">
        <f t="shared" si="2279"/>
        <v>0</v>
      </c>
      <c r="FG737" s="233">
        <f t="shared" si="2280"/>
        <v>0</v>
      </c>
      <c r="FI737" s="211">
        <f t="shared" si="2213"/>
        <v>0</v>
      </c>
      <c r="FJ737" s="211">
        <f t="shared" si="2214"/>
        <v>0</v>
      </c>
      <c r="FK737" s="211">
        <f t="shared" si="2215"/>
        <v>0</v>
      </c>
      <c r="FL737" s="211">
        <f t="shared" si="2216"/>
        <v>0</v>
      </c>
      <c r="FM737" s="211">
        <f t="shared" si="2217"/>
        <v>0</v>
      </c>
      <c r="FN737" s="211">
        <f t="shared" si="2218"/>
        <v>0</v>
      </c>
      <c r="FO737" s="211">
        <f t="shared" si="2219"/>
        <v>0</v>
      </c>
      <c r="FP737" s="211">
        <f t="shared" si="2220"/>
        <v>0</v>
      </c>
      <c r="FQ737" s="211">
        <f t="shared" si="2221"/>
        <v>0</v>
      </c>
      <c r="FR737" s="211">
        <f t="shared" si="2222"/>
        <v>0</v>
      </c>
      <c r="FS737" s="211">
        <f t="shared" si="2223"/>
        <v>0</v>
      </c>
      <c r="FT737" s="211">
        <f t="shared" si="2224"/>
        <v>0</v>
      </c>
      <c r="FU737" s="211">
        <f t="shared" si="2225"/>
        <v>0</v>
      </c>
      <c r="FV737" s="211">
        <f t="shared" si="2226"/>
        <v>0</v>
      </c>
      <c r="FW737" s="211">
        <f t="shared" si="2227"/>
        <v>0</v>
      </c>
      <c r="FX737" s="211">
        <f t="shared" si="2228"/>
        <v>0</v>
      </c>
      <c r="FY737" s="211">
        <f t="shared" si="2229"/>
        <v>0</v>
      </c>
      <c r="FZ737" s="211">
        <f t="shared" si="2230"/>
        <v>0</v>
      </c>
      <c r="GA737" s="211">
        <f t="shared" si="2231"/>
        <v>0</v>
      </c>
      <c r="GB737" s="211">
        <f t="shared" si="2232"/>
        <v>0</v>
      </c>
      <c r="GC737" s="211">
        <f t="shared" si="2233"/>
        <v>0</v>
      </c>
      <c r="GD737" s="211">
        <f t="shared" si="2234"/>
        <v>0</v>
      </c>
      <c r="GE737" s="211">
        <f t="shared" si="2235"/>
        <v>0</v>
      </c>
      <c r="GF737" s="211">
        <f t="shared" si="2236"/>
        <v>0</v>
      </c>
      <c r="GG737" s="211">
        <f t="shared" si="2237"/>
        <v>0</v>
      </c>
      <c r="GH737" s="211">
        <f t="shared" si="2238"/>
        <v>0</v>
      </c>
      <c r="GI737" s="211">
        <f t="shared" si="2239"/>
        <v>0</v>
      </c>
      <c r="GJ737" s="211">
        <f t="shared" si="2240"/>
        <v>0</v>
      </c>
      <c r="GK737" s="211">
        <f t="shared" si="2241"/>
        <v>0</v>
      </c>
      <c r="GL737" s="211">
        <f t="shared" si="2242"/>
        <v>0</v>
      </c>
    </row>
    <row r="738" spans="1:194" s="226" customFormat="1" ht="30">
      <c r="B738" s="226" t="s">
        <v>1353</v>
      </c>
      <c r="C738" s="34" t="s">
        <v>476</v>
      </c>
      <c r="D738" s="228">
        <v>6759</v>
      </c>
      <c r="E738" s="229">
        <v>12</v>
      </c>
      <c r="F738" s="229"/>
      <c r="G738" s="230">
        <f t="shared" si="2146"/>
        <v>0</v>
      </c>
      <c r="H738" s="230">
        <f t="shared" si="2147"/>
        <v>0</v>
      </c>
      <c r="I738" s="230"/>
      <c r="J738" s="230"/>
      <c r="K738" s="230"/>
      <c r="L738" s="230"/>
      <c r="M738" s="230"/>
      <c r="N738" s="230"/>
      <c r="O738" s="230"/>
      <c r="P738" s="230"/>
      <c r="Q738" s="230">
        <f t="shared" si="2148"/>
        <v>0</v>
      </c>
      <c r="R738" s="230"/>
      <c r="S738" s="230"/>
      <c r="T738" s="230"/>
      <c r="U738" s="230"/>
      <c r="V738" s="230">
        <f t="shared" si="2149"/>
        <v>0</v>
      </c>
      <c r="W738" s="230"/>
      <c r="X738" s="230"/>
      <c r="Y738" s="230"/>
      <c r="Z738" s="230"/>
      <c r="AA738" s="230">
        <f t="shared" si="2150"/>
        <v>0</v>
      </c>
      <c r="AB738" s="230"/>
      <c r="AC738" s="230"/>
      <c r="AD738" s="230"/>
      <c r="AE738" s="230"/>
      <c r="AF738" s="230">
        <f t="shared" si="2151"/>
        <v>0</v>
      </c>
      <c r="AG738" s="230"/>
      <c r="AH738" s="230"/>
      <c r="AI738" s="230"/>
      <c r="AJ738" s="230"/>
      <c r="AK738" s="230">
        <f t="shared" si="2152"/>
        <v>0</v>
      </c>
      <c r="AL738" s="230">
        <f t="shared" si="2153"/>
        <v>0</v>
      </c>
      <c r="AM738" s="230"/>
      <c r="AN738" s="230"/>
      <c r="AO738" s="230"/>
      <c r="AP738" s="230"/>
      <c r="AQ738" s="230"/>
      <c r="AR738" s="230"/>
      <c r="AS738" s="230"/>
      <c r="AT738" s="230"/>
      <c r="AU738" s="230">
        <f t="shared" si="2154"/>
        <v>0</v>
      </c>
      <c r="AV738" s="230"/>
      <c r="AW738" s="230"/>
      <c r="AX738" s="230"/>
      <c r="AY738" s="230"/>
      <c r="AZ738" s="230">
        <f t="shared" si="2155"/>
        <v>0</v>
      </c>
      <c r="BA738" s="230"/>
      <c r="BB738" s="230"/>
      <c r="BC738" s="230"/>
      <c r="BD738" s="230"/>
      <c r="BE738" s="230">
        <f t="shared" si="2156"/>
        <v>0</v>
      </c>
      <c r="BF738" s="230"/>
      <c r="BG738" s="230"/>
      <c r="BH738" s="230"/>
      <c r="BI738" s="230"/>
      <c r="BJ738" s="230">
        <f t="shared" si="2157"/>
        <v>0</v>
      </c>
      <c r="BK738" s="230"/>
      <c r="BL738" s="230"/>
      <c r="BM738" s="230"/>
      <c r="BN738" s="230"/>
      <c r="BO738" s="230">
        <f t="shared" si="2158"/>
        <v>0</v>
      </c>
      <c r="BP738" s="230"/>
      <c r="BQ738" s="230"/>
      <c r="BR738" s="230"/>
      <c r="BS738" s="230"/>
      <c r="BT738" s="230">
        <f t="shared" si="2159"/>
        <v>0</v>
      </c>
      <c r="BU738" s="222">
        <f t="shared" si="2168"/>
        <v>0</v>
      </c>
      <c r="BV738" s="222">
        <f t="shared" si="2169"/>
        <v>0</v>
      </c>
      <c r="BW738" s="222">
        <f t="shared" si="2170"/>
        <v>0</v>
      </c>
      <c r="BX738" s="222">
        <f t="shared" si="2171"/>
        <v>0</v>
      </c>
      <c r="BY738" s="230">
        <f t="shared" si="2160"/>
        <v>0</v>
      </c>
      <c r="BZ738" s="222">
        <f t="shared" si="2172"/>
        <v>0</v>
      </c>
      <c r="CA738" s="222">
        <f t="shared" si="2173"/>
        <v>0</v>
      </c>
      <c r="CB738" s="222">
        <f t="shared" si="2174"/>
        <v>0</v>
      </c>
      <c r="CC738" s="222">
        <f t="shared" si="2175"/>
        <v>0</v>
      </c>
      <c r="CD738" s="230">
        <f t="shared" si="2161"/>
        <v>0</v>
      </c>
      <c r="CE738" s="222">
        <f t="shared" si="2176"/>
        <v>0</v>
      </c>
      <c r="CF738" s="222">
        <f t="shared" si="2177"/>
        <v>0</v>
      </c>
      <c r="CG738" s="222">
        <f t="shared" si="2178"/>
        <v>0</v>
      </c>
      <c r="CH738" s="222">
        <f t="shared" si="2179"/>
        <v>0</v>
      </c>
      <c r="CI738" s="230">
        <f t="shared" si="2162"/>
        <v>0</v>
      </c>
      <c r="CJ738" s="222">
        <f t="shared" si="2180"/>
        <v>0</v>
      </c>
      <c r="CK738" s="222">
        <f t="shared" si="2181"/>
        <v>0</v>
      </c>
      <c r="CL738" s="222">
        <f t="shared" si="2182"/>
        <v>0</v>
      </c>
      <c r="CM738" s="222">
        <f t="shared" si="2183"/>
        <v>0</v>
      </c>
      <c r="CN738" s="230">
        <f t="shared" si="2163"/>
        <v>0</v>
      </c>
      <c r="CO738" s="222">
        <f t="shared" si="2184"/>
        <v>0</v>
      </c>
      <c r="CP738" s="222">
        <f t="shared" si="2185"/>
        <v>0</v>
      </c>
      <c r="CQ738" s="222">
        <f t="shared" si="2186"/>
        <v>0</v>
      </c>
      <c r="CR738" s="222">
        <f t="shared" si="2187"/>
        <v>0</v>
      </c>
      <c r="CS738" s="231">
        <f t="shared" si="2281"/>
        <v>0</v>
      </c>
      <c r="CT738" s="232"/>
      <c r="CU738" s="233">
        <f t="shared" si="2188"/>
        <v>0</v>
      </c>
      <c r="CV738" s="233">
        <f t="shared" si="2188"/>
        <v>0</v>
      </c>
      <c r="CW738" s="233">
        <f t="shared" si="2250"/>
        <v>0</v>
      </c>
      <c r="CX738" s="233">
        <f t="shared" si="2251"/>
        <v>0</v>
      </c>
      <c r="CY738" s="233">
        <f t="shared" si="2252"/>
        <v>0</v>
      </c>
      <c r="CZ738" s="233">
        <f t="shared" si="2253"/>
        <v>0</v>
      </c>
      <c r="DA738" s="233">
        <f t="shared" si="2189"/>
        <v>0</v>
      </c>
      <c r="DB738" s="233">
        <f t="shared" si="2189"/>
        <v>0</v>
      </c>
      <c r="DC738" s="233">
        <f t="shared" si="2254"/>
        <v>0</v>
      </c>
      <c r="DD738" s="233">
        <f t="shared" si="2255"/>
        <v>0</v>
      </c>
      <c r="DE738" s="233">
        <f t="shared" si="2256"/>
        <v>0</v>
      </c>
      <c r="DF738" s="233">
        <f t="shared" si="2257"/>
        <v>0</v>
      </c>
      <c r="DG738" s="233">
        <f t="shared" si="2258"/>
        <v>0</v>
      </c>
      <c r="DH738" s="233">
        <f t="shared" si="2259"/>
        <v>0</v>
      </c>
      <c r="DI738" s="233">
        <f t="shared" si="2260"/>
        <v>0</v>
      </c>
      <c r="DJ738" s="233">
        <f t="shared" si="2261"/>
        <v>0</v>
      </c>
      <c r="DK738" s="233">
        <f t="shared" si="2262"/>
        <v>0</v>
      </c>
      <c r="DL738" s="233">
        <f t="shared" si="2263"/>
        <v>0</v>
      </c>
      <c r="DN738" s="233">
        <f t="shared" si="2264"/>
        <v>0</v>
      </c>
      <c r="DO738" s="233">
        <f t="shared" si="2264"/>
        <v>0</v>
      </c>
      <c r="DP738" s="233">
        <f t="shared" si="2264"/>
        <v>0</v>
      </c>
      <c r="DQ738" s="233">
        <f t="shared" si="2264"/>
        <v>0</v>
      </c>
      <c r="DR738" s="233">
        <f t="shared" si="2264"/>
        <v>0</v>
      </c>
      <c r="DS738" s="233">
        <f t="shared" si="2264"/>
        <v>0</v>
      </c>
      <c r="DT738" s="233">
        <f t="shared" si="2264"/>
        <v>0</v>
      </c>
      <c r="DU738" s="233">
        <f t="shared" si="2264"/>
        <v>0</v>
      </c>
      <c r="DV738" s="233">
        <f t="shared" si="2264"/>
        <v>0</v>
      </c>
      <c r="DW738" s="233">
        <f t="shared" si="2264"/>
        <v>0</v>
      </c>
      <c r="DX738" s="233">
        <f t="shared" si="2264"/>
        <v>0</v>
      </c>
      <c r="DY738" s="233">
        <f t="shared" si="2264"/>
        <v>0</v>
      </c>
      <c r="DZ738" s="233">
        <f t="shared" si="2264"/>
        <v>0</v>
      </c>
      <c r="EA738" s="233">
        <f t="shared" si="2264"/>
        <v>0</v>
      </c>
      <c r="EB738" s="233">
        <f t="shared" si="2264"/>
        <v>0</v>
      </c>
      <c r="EC738" s="233">
        <f t="shared" si="2249"/>
        <v>0</v>
      </c>
      <c r="ED738" s="233">
        <f t="shared" si="2265"/>
        <v>0</v>
      </c>
      <c r="EE738" s="233">
        <f t="shared" si="2243"/>
        <v>0</v>
      </c>
      <c r="EF738" s="233">
        <f t="shared" si="2244"/>
        <v>0</v>
      </c>
      <c r="EG738" s="233">
        <f t="shared" si="2212"/>
        <v>0</v>
      </c>
      <c r="EH738" s="233">
        <f t="shared" si="2246"/>
        <v>0</v>
      </c>
      <c r="EI738" s="233">
        <f t="shared" si="2247"/>
        <v>0</v>
      </c>
      <c r="EJ738" s="233">
        <f t="shared" si="2248"/>
        <v>0</v>
      </c>
      <c r="EK738" s="233">
        <f t="shared" si="2245"/>
        <v>0</v>
      </c>
      <c r="EL738" s="233">
        <f t="shared" si="2245"/>
        <v>0</v>
      </c>
      <c r="EM738" s="233">
        <f t="shared" si="2245"/>
        <v>0</v>
      </c>
      <c r="EN738" s="233">
        <f t="shared" si="2208"/>
        <v>0</v>
      </c>
      <c r="EO738" s="233">
        <f t="shared" si="2208"/>
        <v>0</v>
      </c>
      <c r="EP738" s="233">
        <f t="shared" si="2208"/>
        <v>0</v>
      </c>
      <c r="EQ738" s="233">
        <f t="shared" si="2208"/>
        <v>0</v>
      </c>
      <c r="ES738" s="233">
        <f t="shared" si="2266"/>
        <v>0</v>
      </c>
      <c r="ET738" s="233">
        <f t="shared" si="2267"/>
        <v>0</v>
      </c>
      <c r="EU738" s="233">
        <f t="shared" si="2268"/>
        <v>0</v>
      </c>
      <c r="EV738" s="233">
        <f t="shared" si="2269"/>
        <v>0</v>
      </c>
      <c r="EW738" s="233">
        <f t="shared" si="2270"/>
        <v>0</v>
      </c>
      <c r="EX738" s="233">
        <f t="shared" si="2271"/>
        <v>0</v>
      </c>
      <c r="EY738" s="233">
        <f t="shared" si="2272"/>
        <v>0</v>
      </c>
      <c r="EZ738" s="233">
        <f t="shared" si="2273"/>
        <v>0</v>
      </c>
      <c r="FA738" s="233">
        <f t="shared" si="2274"/>
        <v>0</v>
      </c>
      <c r="FB738" s="233">
        <f t="shared" si="2275"/>
        <v>0</v>
      </c>
      <c r="FC738" s="233">
        <f t="shared" si="2276"/>
        <v>0</v>
      </c>
      <c r="FD738" s="233">
        <f t="shared" si="2277"/>
        <v>0</v>
      </c>
      <c r="FE738" s="233">
        <f t="shared" si="2278"/>
        <v>0</v>
      </c>
      <c r="FF738" s="233">
        <f t="shared" si="2279"/>
        <v>0</v>
      </c>
      <c r="FG738" s="233">
        <f t="shared" si="2280"/>
        <v>0</v>
      </c>
      <c r="FI738" s="211">
        <f t="shared" si="2213"/>
        <v>0</v>
      </c>
      <c r="FJ738" s="211">
        <f t="shared" si="2214"/>
        <v>0</v>
      </c>
      <c r="FK738" s="211">
        <f t="shared" si="2215"/>
        <v>0</v>
      </c>
      <c r="FL738" s="211">
        <f t="shared" si="2216"/>
        <v>0</v>
      </c>
      <c r="FM738" s="211">
        <f t="shared" si="2217"/>
        <v>0</v>
      </c>
      <c r="FN738" s="211">
        <f t="shared" si="2218"/>
        <v>0</v>
      </c>
      <c r="FO738" s="211">
        <f t="shared" si="2219"/>
        <v>0</v>
      </c>
      <c r="FP738" s="211">
        <f t="shared" si="2220"/>
        <v>0</v>
      </c>
      <c r="FQ738" s="211">
        <f t="shared" si="2221"/>
        <v>0</v>
      </c>
      <c r="FR738" s="211">
        <f t="shared" si="2222"/>
        <v>0</v>
      </c>
      <c r="FS738" s="211">
        <f t="shared" si="2223"/>
        <v>0</v>
      </c>
      <c r="FT738" s="211">
        <f t="shared" si="2224"/>
        <v>0</v>
      </c>
      <c r="FU738" s="211">
        <f t="shared" si="2225"/>
        <v>0</v>
      </c>
      <c r="FV738" s="211">
        <f t="shared" si="2226"/>
        <v>0</v>
      </c>
      <c r="FW738" s="211">
        <f t="shared" si="2227"/>
        <v>0</v>
      </c>
      <c r="FX738" s="211">
        <f t="shared" si="2228"/>
        <v>0</v>
      </c>
      <c r="FY738" s="211">
        <f t="shared" si="2229"/>
        <v>0</v>
      </c>
      <c r="FZ738" s="211">
        <f t="shared" si="2230"/>
        <v>0</v>
      </c>
      <c r="GA738" s="211">
        <f t="shared" si="2231"/>
        <v>0</v>
      </c>
      <c r="GB738" s="211">
        <f t="shared" si="2232"/>
        <v>0</v>
      </c>
      <c r="GC738" s="211">
        <f t="shared" si="2233"/>
        <v>0</v>
      </c>
      <c r="GD738" s="211">
        <f t="shared" si="2234"/>
        <v>0</v>
      </c>
      <c r="GE738" s="211">
        <f t="shared" si="2235"/>
        <v>0</v>
      </c>
      <c r="GF738" s="211">
        <f t="shared" si="2236"/>
        <v>0</v>
      </c>
      <c r="GG738" s="211">
        <f t="shared" si="2237"/>
        <v>0</v>
      </c>
      <c r="GH738" s="211">
        <f t="shared" si="2238"/>
        <v>0</v>
      </c>
      <c r="GI738" s="211">
        <f t="shared" si="2239"/>
        <v>0</v>
      </c>
      <c r="GJ738" s="211">
        <f t="shared" si="2240"/>
        <v>0</v>
      </c>
      <c r="GK738" s="211">
        <f t="shared" si="2241"/>
        <v>0</v>
      </c>
      <c r="GL738" s="211">
        <f t="shared" si="2242"/>
        <v>0</v>
      </c>
    </row>
    <row r="739" spans="1:194" s="226" customFormat="1" ht="60">
      <c r="B739" s="226" t="s">
        <v>1353</v>
      </c>
      <c r="C739" s="34" t="s">
        <v>477</v>
      </c>
      <c r="D739" s="228">
        <v>6760</v>
      </c>
      <c r="E739" s="229">
        <v>23</v>
      </c>
      <c r="F739" s="229"/>
      <c r="G739" s="230">
        <f t="shared" si="2146"/>
        <v>0</v>
      </c>
      <c r="H739" s="230">
        <f t="shared" si="2147"/>
        <v>0</v>
      </c>
      <c r="I739" s="230"/>
      <c r="J739" s="230"/>
      <c r="K739" s="230"/>
      <c r="L739" s="230"/>
      <c r="M739" s="230"/>
      <c r="N739" s="230"/>
      <c r="O739" s="230"/>
      <c r="P739" s="230"/>
      <c r="Q739" s="230">
        <f t="shared" si="2148"/>
        <v>0</v>
      </c>
      <c r="R739" s="230"/>
      <c r="S739" s="230"/>
      <c r="T739" s="230"/>
      <c r="U739" s="230"/>
      <c r="V739" s="230">
        <f t="shared" si="2149"/>
        <v>0</v>
      </c>
      <c r="W739" s="230"/>
      <c r="X739" s="230"/>
      <c r="Y739" s="230"/>
      <c r="Z739" s="230"/>
      <c r="AA739" s="230">
        <f t="shared" si="2150"/>
        <v>0</v>
      </c>
      <c r="AB739" s="230"/>
      <c r="AC739" s="230"/>
      <c r="AD739" s="230"/>
      <c r="AE739" s="230"/>
      <c r="AF739" s="230">
        <f t="shared" si="2151"/>
        <v>0</v>
      </c>
      <c r="AG739" s="230"/>
      <c r="AH739" s="230"/>
      <c r="AI739" s="230"/>
      <c r="AJ739" s="230"/>
      <c r="AK739" s="230">
        <f t="shared" si="2152"/>
        <v>0</v>
      </c>
      <c r="AL739" s="230">
        <f t="shared" si="2153"/>
        <v>0</v>
      </c>
      <c r="AM739" s="230"/>
      <c r="AN739" s="230"/>
      <c r="AO739" s="230"/>
      <c r="AP739" s="230"/>
      <c r="AQ739" s="230"/>
      <c r="AR739" s="230"/>
      <c r="AS739" s="230"/>
      <c r="AT739" s="230"/>
      <c r="AU739" s="230">
        <f t="shared" si="2154"/>
        <v>0</v>
      </c>
      <c r="AV739" s="230"/>
      <c r="AW739" s="230"/>
      <c r="AX739" s="230"/>
      <c r="AY739" s="230"/>
      <c r="AZ739" s="230">
        <f t="shared" si="2155"/>
        <v>0</v>
      </c>
      <c r="BA739" s="230"/>
      <c r="BB739" s="230"/>
      <c r="BC739" s="230"/>
      <c r="BD739" s="230"/>
      <c r="BE739" s="230">
        <f t="shared" si="2156"/>
        <v>0</v>
      </c>
      <c r="BF739" s="230"/>
      <c r="BG739" s="230"/>
      <c r="BH739" s="230"/>
      <c r="BI739" s="230"/>
      <c r="BJ739" s="230">
        <f t="shared" si="2157"/>
        <v>0</v>
      </c>
      <c r="BK739" s="230"/>
      <c r="BL739" s="230"/>
      <c r="BM739" s="230"/>
      <c r="BN739" s="230"/>
      <c r="BO739" s="230">
        <f t="shared" si="2158"/>
        <v>0</v>
      </c>
      <c r="BP739" s="230"/>
      <c r="BQ739" s="230"/>
      <c r="BR739" s="230"/>
      <c r="BS739" s="230"/>
      <c r="BT739" s="230">
        <f t="shared" si="2159"/>
        <v>0</v>
      </c>
      <c r="BU739" s="222">
        <f t="shared" si="2168"/>
        <v>0</v>
      </c>
      <c r="BV739" s="222">
        <f t="shared" si="2169"/>
        <v>0</v>
      </c>
      <c r="BW739" s="222">
        <f t="shared" si="2170"/>
        <v>0</v>
      </c>
      <c r="BX739" s="222">
        <f t="shared" si="2171"/>
        <v>0</v>
      </c>
      <c r="BY739" s="230">
        <f t="shared" si="2160"/>
        <v>0</v>
      </c>
      <c r="BZ739" s="222">
        <f t="shared" si="2172"/>
        <v>0</v>
      </c>
      <c r="CA739" s="222">
        <f t="shared" si="2173"/>
        <v>0</v>
      </c>
      <c r="CB739" s="222">
        <f t="shared" si="2174"/>
        <v>0</v>
      </c>
      <c r="CC739" s="222">
        <f t="shared" si="2175"/>
        <v>0</v>
      </c>
      <c r="CD739" s="230">
        <f t="shared" si="2161"/>
        <v>0</v>
      </c>
      <c r="CE739" s="222">
        <f t="shared" si="2176"/>
        <v>0</v>
      </c>
      <c r="CF739" s="222">
        <f t="shared" si="2177"/>
        <v>0</v>
      </c>
      <c r="CG739" s="222">
        <f t="shared" si="2178"/>
        <v>0</v>
      </c>
      <c r="CH739" s="222">
        <f t="shared" si="2179"/>
        <v>0</v>
      </c>
      <c r="CI739" s="230">
        <f t="shared" si="2162"/>
        <v>0</v>
      </c>
      <c r="CJ739" s="222">
        <f t="shared" si="2180"/>
        <v>0</v>
      </c>
      <c r="CK739" s="222">
        <f t="shared" si="2181"/>
        <v>0</v>
      </c>
      <c r="CL739" s="222">
        <f t="shared" si="2182"/>
        <v>0</v>
      </c>
      <c r="CM739" s="222">
        <f t="shared" si="2183"/>
        <v>0</v>
      </c>
      <c r="CN739" s="230">
        <f t="shared" si="2163"/>
        <v>0</v>
      </c>
      <c r="CO739" s="222">
        <f t="shared" si="2184"/>
        <v>0</v>
      </c>
      <c r="CP739" s="222">
        <f t="shared" si="2185"/>
        <v>0</v>
      </c>
      <c r="CQ739" s="222">
        <f t="shared" si="2186"/>
        <v>0</v>
      </c>
      <c r="CR739" s="222">
        <f t="shared" si="2187"/>
        <v>0</v>
      </c>
      <c r="CS739" s="231">
        <f t="shared" si="2281"/>
        <v>0</v>
      </c>
      <c r="CT739" s="232"/>
      <c r="CU739" s="233">
        <f t="shared" si="2188"/>
        <v>0</v>
      </c>
      <c r="CV739" s="233">
        <f t="shared" si="2188"/>
        <v>0</v>
      </c>
      <c r="CW739" s="233">
        <f t="shared" si="2250"/>
        <v>0</v>
      </c>
      <c r="CX739" s="233">
        <f t="shared" si="2251"/>
        <v>0</v>
      </c>
      <c r="CY739" s="233">
        <f t="shared" si="2252"/>
        <v>0</v>
      </c>
      <c r="CZ739" s="233">
        <f t="shared" si="2253"/>
        <v>0</v>
      </c>
      <c r="DA739" s="233">
        <f t="shared" si="2189"/>
        <v>0</v>
      </c>
      <c r="DB739" s="233">
        <f t="shared" si="2189"/>
        <v>0</v>
      </c>
      <c r="DC739" s="233">
        <f t="shared" si="2254"/>
        <v>0</v>
      </c>
      <c r="DD739" s="233">
        <f t="shared" si="2255"/>
        <v>0</v>
      </c>
      <c r="DE739" s="233">
        <f t="shared" si="2256"/>
        <v>0</v>
      </c>
      <c r="DF739" s="233">
        <f t="shared" si="2257"/>
        <v>0</v>
      </c>
      <c r="DG739" s="233">
        <f t="shared" si="2258"/>
        <v>0</v>
      </c>
      <c r="DH739" s="233">
        <f t="shared" si="2259"/>
        <v>0</v>
      </c>
      <c r="DI739" s="233">
        <f t="shared" si="2260"/>
        <v>0</v>
      </c>
      <c r="DJ739" s="233">
        <f t="shared" si="2261"/>
        <v>0</v>
      </c>
      <c r="DK739" s="233">
        <f t="shared" si="2262"/>
        <v>0</v>
      </c>
      <c r="DL739" s="233">
        <f t="shared" si="2263"/>
        <v>0</v>
      </c>
      <c r="DN739" s="233">
        <f t="shared" si="2264"/>
        <v>0</v>
      </c>
      <c r="DO739" s="233">
        <f t="shared" si="2264"/>
        <v>0</v>
      </c>
      <c r="DP739" s="233">
        <f t="shared" si="2264"/>
        <v>0</v>
      </c>
      <c r="DQ739" s="233">
        <f t="shared" si="2264"/>
        <v>0</v>
      </c>
      <c r="DR739" s="233">
        <f t="shared" si="2264"/>
        <v>0</v>
      </c>
      <c r="DS739" s="233">
        <f t="shared" si="2264"/>
        <v>0</v>
      </c>
      <c r="DT739" s="233">
        <f t="shared" si="2264"/>
        <v>0</v>
      </c>
      <c r="DU739" s="233">
        <f t="shared" si="2264"/>
        <v>0</v>
      </c>
      <c r="DV739" s="233">
        <f t="shared" si="2264"/>
        <v>0</v>
      </c>
      <c r="DW739" s="233">
        <f t="shared" si="2264"/>
        <v>0</v>
      </c>
      <c r="DX739" s="233">
        <f t="shared" si="2264"/>
        <v>0</v>
      </c>
      <c r="DY739" s="233">
        <f t="shared" si="2264"/>
        <v>0</v>
      </c>
      <c r="DZ739" s="233">
        <f t="shared" si="2264"/>
        <v>0</v>
      </c>
      <c r="EA739" s="233">
        <f t="shared" si="2264"/>
        <v>0</v>
      </c>
      <c r="EB739" s="233">
        <f t="shared" si="2264"/>
        <v>0</v>
      </c>
      <c r="EC739" s="233">
        <f t="shared" si="2249"/>
        <v>0</v>
      </c>
      <c r="ED739" s="233">
        <f t="shared" si="2265"/>
        <v>0</v>
      </c>
      <c r="EE739" s="233">
        <f t="shared" si="2243"/>
        <v>0</v>
      </c>
      <c r="EF739" s="233">
        <f t="shared" si="2244"/>
        <v>0</v>
      </c>
      <c r="EG739" s="233">
        <f t="shared" si="2212"/>
        <v>0</v>
      </c>
      <c r="EH739" s="233">
        <f t="shared" si="2246"/>
        <v>0</v>
      </c>
      <c r="EI739" s="233">
        <f t="shared" si="2247"/>
        <v>0</v>
      </c>
      <c r="EJ739" s="233">
        <f t="shared" si="2248"/>
        <v>0</v>
      </c>
      <c r="EK739" s="233">
        <f t="shared" si="2245"/>
        <v>0</v>
      </c>
      <c r="EL739" s="233">
        <f t="shared" si="2245"/>
        <v>0</v>
      </c>
      <c r="EM739" s="233">
        <f t="shared" si="2245"/>
        <v>0</v>
      </c>
      <c r="EN739" s="233">
        <f t="shared" si="2208"/>
        <v>0</v>
      </c>
      <c r="EO739" s="233">
        <f t="shared" si="2208"/>
        <v>0</v>
      </c>
      <c r="EP739" s="233">
        <f t="shared" si="2208"/>
        <v>0</v>
      </c>
      <c r="EQ739" s="233">
        <f t="shared" si="2208"/>
        <v>0</v>
      </c>
      <c r="ES739" s="233">
        <f t="shared" si="2266"/>
        <v>0</v>
      </c>
      <c r="ET739" s="233">
        <f t="shared" si="2267"/>
        <v>0</v>
      </c>
      <c r="EU739" s="233">
        <f t="shared" si="2268"/>
        <v>0</v>
      </c>
      <c r="EV739" s="233">
        <f t="shared" si="2269"/>
        <v>0</v>
      </c>
      <c r="EW739" s="233">
        <f t="shared" si="2270"/>
        <v>0</v>
      </c>
      <c r="EX739" s="233">
        <f t="shared" si="2271"/>
        <v>0</v>
      </c>
      <c r="EY739" s="233">
        <f t="shared" si="2272"/>
        <v>0</v>
      </c>
      <c r="EZ739" s="233">
        <f t="shared" si="2273"/>
        <v>0</v>
      </c>
      <c r="FA739" s="233">
        <f t="shared" si="2274"/>
        <v>0</v>
      </c>
      <c r="FB739" s="233">
        <f t="shared" si="2275"/>
        <v>0</v>
      </c>
      <c r="FC739" s="233">
        <f t="shared" si="2276"/>
        <v>0</v>
      </c>
      <c r="FD739" s="233">
        <f t="shared" si="2277"/>
        <v>0</v>
      </c>
      <c r="FE739" s="233">
        <f t="shared" si="2278"/>
        <v>0</v>
      </c>
      <c r="FF739" s="233">
        <f t="shared" si="2279"/>
        <v>0</v>
      </c>
      <c r="FG739" s="233">
        <f t="shared" si="2280"/>
        <v>0</v>
      </c>
      <c r="FI739" s="211">
        <f t="shared" si="2213"/>
        <v>0</v>
      </c>
      <c r="FJ739" s="211">
        <f t="shared" si="2214"/>
        <v>0</v>
      </c>
      <c r="FK739" s="211">
        <f t="shared" si="2215"/>
        <v>0</v>
      </c>
      <c r="FL739" s="211">
        <f t="shared" si="2216"/>
        <v>0</v>
      </c>
      <c r="FM739" s="211">
        <f t="shared" si="2217"/>
        <v>0</v>
      </c>
      <c r="FN739" s="211">
        <f t="shared" si="2218"/>
        <v>0</v>
      </c>
      <c r="FO739" s="211">
        <f t="shared" si="2219"/>
        <v>0</v>
      </c>
      <c r="FP739" s="211">
        <f t="shared" si="2220"/>
        <v>0</v>
      </c>
      <c r="FQ739" s="211">
        <f t="shared" si="2221"/>
        <v>0</v>
      </c>
      <c r="FR739" s="211">
        <f t="shared" si="2222"/>
        <v>0</v>
      </c>
      <c r="FS739" s="211">
        <f t="shared" si="2223"/>
        <v>0</v>
      </c>
      <c r="FT739" s="211">
        <f t="shared" si="2224"/>
        <v>0</v>
      </c>
      <c r="FU739" s="211">
        <f t="shared" si="2225"/>
        <v>0</v>
      </c>
      <c r="FV739" s="211">
        <f t="shared" si="2226"/>
        <v>0</v>
      </c>
      <c r="FW739" s="211">
        <f t="shared" si="2227"/>
        <v>0</v>
      </c>
      <c r="FX739" s="211">
        <f t="shared" si="2228"/>
        <v>0</v>
      </c>
      <c r="FY739" s="211">
        <f t="shared" si="2229"/>
        <v>0</v>
      </c>
      <c r="FZ739" s="211">
        <f t="shared" si="2230"/>
        <v>0</v>
      </c>
      <c r="GA739" s="211">
        <f t="shared" si="2231"/>
        <v>0</v>
      </c>
      <c r="GB739" s="211">
        <f t="shared" si="2232"/>
        <v>0</v>
      </c>
      <c r="GC739" s="211">
        <f t="shared" si="2233"/>
        <v>0</v>
      </c>
      <c r="GD739" s="211">
        <f t="shared" si="2234"/>
        <v>0</v>
      </c>
      <c r="GE739" s="211">
        <f t="shared" si="2235"/>
        <v>0</v>
      </c>
      <c r="GF739" s="211">
        <f t="shared" si="2236"/>
        <v>0</v>
      </c>
      <c r="GG739" s="211">
        <f t="shared" si="2237"/>
        <v>0</v>
      </c>
      <c r="GH739" s="211">
        <f t="shared" si="2238"/>
        <v>0</v>
      </c>
      <c r="GI739" s="211">
        <f t="shared" si="2239"/>
        <v>0</v>
      </c>
      <c r="GJ739" s="211">
        <f t="shared" si="2240"/>
        <v>0</v>
      </c>
      <c r="GK739" s="211">
        <f t="shared" si="2241"/>
        <v>0</v>
      </c>
      <c r="GL739" s="211">
        <f t="shared" si="2242"/>
        <v>0</v>
      </c>
    </row>
    <row r="740" spans="1:194" s="226" customFormat="1">
      <c r="B740" s="226" t="s">
        <v>1353</v>
      </c>
      <c r="C740" s="34" t="s">
        <v>478</v>
      </c>
      <c r="D740" s="228">
        <v>6761</v>
      </c>
      <c r="E740" s="229">
        <v>12</v>
      </c>
      <c r="F740" s="229"/>
      <c r="G740" s="230">
        <f t="shared" si="2146"/>
        <v>0</v>
      </c>
      <c r="H740" s="230">
        <f t="shared" si="2147"/>
        <v>0</v>
      </c>
      <c r="I740" s="230"/>
      <c r="J740" s="230"/>
      <c r="K740" s="230"/>
      <c r="L740" s="230"/>
      <c r="M740" s="230"/>
      <c r="N740" s="230"/>
      <c r="O740" s="230"/>
      <c r="P740" s="230"/>
      <c r="Q740" s="230">
        <f t="shared" si="2148"/>
        <v>0</v>
      </c>
      <c r="R740" s="230"/>
      <c r="S740" s="230"/>
      <c r="T740" s="230"/>
      <c r="U740" s="230"/>
      <c r="V740" s="230">
        <f t="shared" si="2149"/>
        <v>0</v>
      </c>
      <c r="W740" s="230"/>
      <c r="X740" s="230"/>
      <c r="Y740" s="230"/>
      <c r="Z740" s="230"/>
      <c r="AA740" s="230">
        <f t="shared" si="2150"/>
        <v>0</v>
      </c>
      <c r="AB740" s="230"/>
      <c r="AC740" s="230"/>
      <c r="AD740" s="230"/>
      <c r="AE740" s="230"/>
      <c r="AF740" s="230">
        <f t="shared" si="2151"/>
        <v>0</v>
      </c>
      <c r="AG740" s="230"/>
      <c r="AH740" s="230"/>
      <c r="AI740" s="230"/>
      <c r="AJ740" s="230"/>
      <c r="AK740" s="230">
        <f t="shared" si="2152"/>
        <v>0</v>
      </c>
      <c r="AL740" s="230">
        <f t="shared" si="2153"/>
        <v>0</v>
      </c>
      <c r="AM740" s="230"/>
      <c r="AN740" s="230"/>
      <c r="AO740" s="230"/>
      <c r="AP740" s="230"/>
      <c r="AQ740" s="230"/>
      <c r="AR740" s="230"/>
      <c r="AS740" s="230"/>
      <c r="AT740" s="230"/>
      <c r="AU740" s="230">
        <f t="shared" si="2154"/>
        <v>0</v>
      </c>
      <c r="AV740" s="230"/>
      <c r="AW740" s="230"/>
      <c r="AX740" s="230"/>
      <c r="AY740" s="230"/>
      <c r="AZ740" s="230">
        <f t="shared" si="2155"/>
        <v>0</v>
      </c>
      <c r="BA740" s="230"/>
      <c r="BB740" s="230"/>
      <c r="BC740" s="230"/>
      <c r="BD740" s="230"/>
      <c r="BE740" s="230">
        <f t="shared" si="2156"/>
        <v>0</v>
      </c>
      <c r="BF740" s="230"/>
      <c r="BG740" s="230"/>
      <c r="BH740" s="230"/>
      <c r="BI740" s="230"/>
      <c r="BJ740" s="230">
        <f t="shared" si="2157"/>
        <v>0</v>
      </c>
      <c r="BK740" s="230"/>
      <c r="BL740" s="230"/>
      <c r="BM740" s="230"/>
      <c r="BN740" s="230"/>
      <c r="BO740" s="230">
        <f t="shared" si="2158"/>
        <v>0</v>
      </c>
      <c r="BP740" s="230"/>
      <c r="BQ740" s="230"/>
      <c r="BR740" s="230"/>
      <c r="BS740" s="230"/>
      <c r="BT740" s="230">
        <f t="shared" si="2159"/>
        <v>0</v>
      </c>
      <c r="BU740" s="222">
        <f t="shared" si="2168"/>
        <v>0</v>
      </c>
      <c r="BV740" s="222">
        <f t="shared" si="2169"/>
        <v>0</v>
      </c>
      <c r="BW740" s="222">
        <f t="shared" si="2170"/>
        <v>0</v>
      </c>
      <c r="BX740" s="222">
        <f t="shared" si="2171"/>
        <v>0</v>
      </c>
      <c r="BY740" s="230">
        <f t="shared" si="2160"/>
        <v>0</v>
      </c>
      <c r="BZ740" s="222">
        <f t="shared" si="2172"/>
        <v>0</v>
      </c>
      <c r="CA740" s="222">
        <f t="shared" si="2173"/>
        <v>0</v>
      </c>
      <c r="CB740" s="222">
        <f t="shared" si="2174"/>
        <v>0</v>
      </c>
      <c r="CC740" s="222">
        <f t="shared" si="2175"/>
        <v>0</v>
      </c>
      <c r="CD740" s="230">
        <f t="shared" si="2161"/>
        <v>0</v>
      </c>
      <c r="CE740" s="222">
        <f t="shared" si="2176"/>
        <v>0</v>
      </c>
      <c r="CF740" s="222">
        <f t="shared" si="2177"/>
        <v>0</v>
      </c>
      <c r="CG740" s="222">
        <f t="shared" si="2178"/>
        <v>0</v>
      </c>
      <c r="CH740" s="222">
        <f t="shared" si="2179"/>
        <v>0</v>
      </c>
      <c r="CI740" s="230">
        <f t="shared" si="2162"/>
        <v>0</v>
      </c>
      <c r="CJ740" s="222">
        <f t="shared" si="2180"/>
        <v>0</v>
      </c>
      <c r="CK740" s="222">
        <f t="shared" si="2181"/>
        <v>0</v>
      </c>
      <c r="CL740" s="222">
        <f t="shared" si="2182"/>
        <v>0</v>
      </c>
      <c r="CM740" s="222">
        <f t="shared" si="2183"/>
        <v>0</v>
      </c>
      <c r="CN740" s="230">
        <f t="shared" si="2163"/>
        <v>0</v>
      </c>
      <c r="CO740" s="222">
        <f t="shared" si="2184"/>
        <v>0</v>
      </c>
      <c r="CP740" s="222">
        <f t="shared" si="2185"/>
        <v>0</v>
      </c>
      <c r="CQ740" s="222">
        <f t="shared" si="2186"/>
        <v>0</v>
      </c>
      <c r="CR740" s="222">
        <f t="shared" si="2187"/>
        <v>0</v>
      </c>
      <c r="CS740" s="231">
        <f t="shared" si="2281"/>
        <v>0</v>
      </c>
      <c r="CT740" s="232"/>
      <c r="CU740" s="233">
        <f t="shared" si="2188"/>
        <v>0</v>
      </c>
      <c r="CV740" s="233">
        <f t="shared" si="2188"/>
        <v>0</v>
      </c>
      <c r="CW740" s="233">
        <f t="shared" si="2250"/>
        <v>0</v>
      </c>
      <c r="CX740" s="233">
        <f t="shared" si="2251"/>
        <v>0</v>
      </c>
      <c r="CY740" s="233">
        <f t="shared" si="2252"/>
        <v>0</v>
      </c>
      <c r="CZ740" s="233">
        <f t="shared" si="2253"/>
        <v>0</v>
      </c>
      <c r="DA740" s="233">
        <f t="shared" si="2189"/>
        <v>0</v>
      </c>
      <c r="DB740" s="233">
        <f t="shared" si="2189"/>
        <v>0</v>
      </c>
      <c r="DC740" s="233">
        <f t="shared" si="2254"/>
        <v>0</v>
      </c>
      <c r="DD740" s="233">
        <f t="shared" si="2255"/>
        <v>0</v>
      </c>
      <c r="DE740" s="233">
        <f t="shared" si="2256"/>
        <v>0</v>
      </c>
      <c r="DF740" s="233">
        <f t="shared" si="2257"/>
        <v>0</v>
      </c>
      <c r="DG740" s="233">
        <f t="shared" si="2258"/>
        <v>0</v>
      </c>
      <c r="DH740" s="233">
        <f t="shared" si="2259"/>
        <v>0</v>
      </c>
      <c r="DI740" s="233">
        <f t="shared" si="2260"/>
        <v>0</v>
      </c>
      <c r="DJ740" s="233">
        <f t="shared" si="2261"/>
        <v>0</v>
      </c>
      <c r="DK740" s="233">
        <f t="shared" si="2262"/>
        <v>0</v>
      </c>
      <c r="DL740" s="233">
        <f t="shared" si="2263"/>
        <v>0</v>
      </c>
      <c r="DN740" s="233">
        <f t="shared" si="2264"/>
        <v>0</v>
      </c>
      <c r="DO740" s="233">
        <f t="shared" si="2264"/>
        <v>0</v>
      </c>
      <c r="DP740" s="233">
        <f t="shared" si="2264"/>
        <v>0</v>
      </c>
      <c r="DQ740" s="233">
        <f t="shared" si="2264"/>
        <v>0</v>
      </c>
      <c r="DR740" s="233">
        <f t="shared" si="2264"/>
        <v>0</v>
      </c>
      <c r="DS740" s="233">
        <f t="shared" si="2264"/>
        <v>0</v>
      </c>
      <c r="DT740" s="233">
        <f t="shared" si="2264"/>
        <v>0</v>
      </c>
      <c r="DU740" s="233">
        <f t="shared" si="2264"/>
        <v>0</v>
      </c>
      <c r="DV740" s="233">
        <f t="shared" si="2264"/>
        <v>0</v>
      </c>
      <c r="DW740" s="233">
        <f t="shared" si="2264"/>
        <v>0</v>
      </c>
      <c r="DX740" s="233">
        <f t="shared" si="2264"/>
        <v>0</v>
      </c>
      <c r="DY740" s="233">
        <f t="shared" si="2264"/>
        <v>0</v>
      </c>
      <c r="DZ740" s="233">
        <f t="shared" si="2264"/>
        <v>0</v>
      </c>
      <c r="EA740" s="233">
        <f t="shared" si="2264"/>
        <v>0</v>
      </c>
      <c r="EB740" s="233">
        <f t="shared" si="2264"/>
        <v>0</v>
      </c>
      <c r="EC740" s="233">
        <f t="shared" si="2249"/>
        <v>0</v>
      </c>
      <c r="ED740" s="233">
        <f t="shared" si="2265"/>
        <v>0</v>
      </c>
      <c r="EE740" s="233">
        <f t="shared" si="2243"/>
        <v>0</v>
      </c>
      <c r="EF740" s="233">
        <f t="shared" si="2244"/>
        <v>0</v>
      </c>
      <c r="EG740" s="233">
        <f t="shared" si="2212"/>
        <v>0</v>
      </c>
      <c r="EH740" s="233">
        <f t="shared" si="2246"/>
        <v>0</v>
      </c>
      <c r="EI740" s="233">
        <f t="shared" si="2247"/>
        <v>0</v>
      </c>
      <c r="EJ740" s="233">
        <f t="shared" si="2248"/>
        <v>0</v>
      </c>
      <c r="EK740" s="233">
        <f t="shared" si="2245"/>
        <v>0</v>
      </c>
      <c r="EL740" s="233">
        <f t="shared" si="2245"/>
        <v>0</v>
      </c>
      <c r="EM740" s="233">
        <f t="shared" si="2245"/>
        <v>0</v>
      </c>
      <c r="EN740" s="233">
        <f t="shared" si="2208"/>
        <v>0</v>
      </c>
      <c r="EO740" s="233">
        <f t="shared" si="2208"/>
        <v>0</v>
      </c>
      <c r="EP740" s="233">
        <f t="shared" si="2208"/>
        <v>0</v>
      </c>
      <c r="EQ740" s="233">
        <f t="shared" si="2208"/>
        <v>0</v>
      </c>
      <c r="ES740" s="233">
        <f t="shared" si="2266"/>
        <v>0</v>
      </c>
      <c r="ET740" s="233">
        <f t="shared" si="2267"/>
        <v>0</v>
      </c>
      <c r="EU740" s="233">
        <f t="shared" si="2268"/>
        <v>0</v>
      </c>
      <c r="EV740" s="233">
        <f t="shared" si="2269"/>
        <v>0</v>
      </c>
      <c r="EW740" s="233">
        <f t="shared" si="2270"/>
        <v>0</v>
      </c>
      <c r="EX740" s="233">
        <f t="shared" si="2271"/>
        <v>0</v>
      </c>
      <c r="EY740" s="233">
        <f t="shared" si="2272"/>
        <v>0</v>
      </c>
      <c r="EZ740" s="233">
        <f t="shared" si="2273"/>
        <v>0</v>
      </c>
      <c r="FA740" s="233">
        <f t="shared" si="2274"/>
        <v>0</v>
      </c>
      <c r="FB740" s="233">
        <f t="shared" si="2275"/>
        <v>0</v>
      </c>
      <c r="FC740" s="233">
        <f t="shared" si="2276"/>
        <v>0</v>
      </c>
      <c r="FD740" s="233">
        <f t="shared" si="2277"/>
        <v>0</v>
      </c>
      <c r="FE740" s="233">
        <f t="shared" si="2278"/>
        <v>0</v>
      </c>
      <c r="FF740" s="233">
        <f t="shared" si="2279"/>
        <v>0</v>
      </c>
      <c r="FG740" s="233">
        <f t="shared" si="2280"/>
        <v>0</v>
      </c>
      <c r="FI740" s="211">
        <f t="shared" si="2213"/>
        <v>0</v>
      </c>
      <c r="FJ740" s="211">
        <f t="shared" si="2214"/>
        <v>0</v>
      </c>
      <c r="FK740" s="211">
        <f t="shared" si="2215"/>
        <v>0</v>
      </c>
      <c r="FL740" s="211">
        <f t="shared" si="2216"/>
        <v>0</v>
      </c>
      <c r="FM740" s="211">
        <f t="shared" si="2217"/>
        <v>0</v>
      </c>
      <c r="FN740" s="211">
        <f t="shared" si="2218"/>
        <v>0</v>
      </c>
      <c r="FO740" s="211">
        <f t="shared" si="2219"/>
        <v>0</v>
      </c>
      <c r="FP740" s="211">
        <f t="shared" si="2220"/>
        <v>0</v>
      </c>
      <c r="FQ740" s="211">
        <f t="shared" si="2221"/>
        <v>0</v>
      </c>
      <c r="FR740" s="211">
        <f t="shared" si="2222"/>
        <v>0</v>
      </c>
      <c r="FS740" s="211">
        <f t="shared" si="2223"/>
        <v>0</v>
      </c>
      <c r="FT740" s="211">
        <f t="shared" si="2224"/>
        <v>0</v>
      </c>
      <c r="FU740" s="211">
        <f t="shared" si="2225"/>
        <v>0</v>
      </c>
      <c r="FV740" s="211">
        <f t="shared" si="2226"/>
        <v>0</v>
      </c>
      <c r="FW740" s="211">
        <f t="shared" si="2227"/>
        <v>0</v>
      </c>
      <c r="FX740" s="211">
        <f t="shared" si="2228"/>
        <v>0</v>
      </c>
      <c r="FY740" s="211">
        <f t="shared" si="2229"/>
        <v>0</v>
      </c>
      <c r="FZ740" s="211">
        <f t="shared" si="2230"/>
        <v>0</v>
      </c>
      <c r="GA740" s="211">
        <f t="shared" si="2231"/>
        <v>0</v>
      </c>
      <c r="GB740" s="211">
        <f t="shared" si="2232"/>
        <v>0</v>
      </c>
      <c r="GC740" s="211">
        <f t="shared" si="2233"/>
        <v>0</v>
      </c>
      <c r="GD740" s="211">
        <f t="shared" si="2234"/>
        <v>0</v>
      </c>
      <c r="GE740" s="211">
        <f t="shared" si="2235"/>
        <v>0</v>
      </c>
      <c r="GF740" s="211">
        <f t="shared" si="2236"/>
        <v>0</v>
      </c>
      <c r="GG740" s="211">
        <f t="shared" si="2237"/>
        <v>0</v>
      </c>
      <c r="GH740" s="211">
        <f t="shared" si="2238"/>
        <v>0</v>
      </c>
      <c r="GI740" s="211">
        <f t="shared" si="2239"/>
        <v>0</v>
      </c>
      <c r="GJ740" s="211">
        <f t="shared" si="2240"/>
        <v>0</v>
      </c>
      <c r="GK740" s="211">
        <f t="shared" si="2241"/>
        <v>0</v>
      </c>
      <c r="GL740" s="211">
        <f t="shared" si="2242"/>
        <v>0</v>
      </c>
    </row>
    <row r="741" spans="1:194" ht="30">
      <c r="A741" s="258" t="s">
        <v>1351</v>
      </c>
      <c r="B741" s="259" t="s">
        <v>1352</v>
      </c>
      <c r="C741" s="53" t="s">
        <v>479</v>
      </c>
      <c r="D741" s="220">
        <v>6762</v>
      </c>
      <c r="E741" s="223">
        <v>7</v>
      </c>
      <c r="F741" s="223"/>
      <c r="G741" s="224">
        <f t="shared" si="2146"/>
        <v>0</v>
      </c>
      <c r="H741" s="224">
        <f t="shared" si="2147"/>
        <v>0</v>
      </c>
      <c r="I741" s="222"/>
      <c r="J741" s="222"/>
      <c r="K741" s="222"/>
      <c r="L741" s="222"/>
      <c r="M741" s="222"/>
      <c r="N741" s="222"/>
      <c r="O741" s="222"/>
      <c r="P741" s="222"/>
      <c r="Q741" s="224">
        <f t="shared" si="2148"/>
        <v>0</v>
      </c>
      <c r="R741" s="222"/>
      <c r="S741" s="222"/>
      <c r="T741" s="222"/>
      <c r="U741" s="222"/>
      <c r="V741" s="224">
        <f t="shared" si="2149"/>
        <v>0</v>
      </c>
      <c r="W741" s="222"/>
      <c r="X741" s="222"/>
      <c r="Y741" s="222"/>
      <c r="Z741" s="222"/>
      <c r="AA741" s="224">
        <f t="shared" si="2150"/>
        <v>0</v>
      </c>
      <c r="AB741" s="222"/>
      <c r="AC741" s="222"/>
      <c r="AD741" s="222"/>
      <c r="AE741" s="222"/>
      <c r="AF741" s="224">
        <f t="shared" si="2151"/>
        <v>0</v>
      </c>
      <c r="AG741" s="222"/>
      <c r="AH741" s="222"/>
      <c r="AI741" s="222"/>
      <c r="AJ741" s="222"/>
      <c r="AK741" s="224">
        <f t="shared" si="2152"/>
        <v>0</v>
      </c>
      <c r="AL741" s="224">
        <f t="shared" si="2153"/>
        <v>0</v>
      </c>
      <c r="AM741" s="222"/>
      <c r="AN741" s="222"/>
      <c r="AO741" s="222"/>
      <c r="AP741" s="222"/>
      <c r="AQ741" s="222"/>
      <c r="AR741" s="222"/>
      <c r="AS741" s="222"/>
      <c r="AT741" s="222"/>
      <c r="AU741" s="224">
        <f t="shared" si="2154"/>
        <v>0</v>
      </c>
      <c r="AV741" s="222"/>
      <c r="AW741" s="222"/>
      <c r="AX741" s="222"/>
      <c r="AY741" s="222"/>
      <c r="AZ741" s="224">
        <f t="shared" si="2155"/>
        <v>0</v>
      </c>
      <c r="BA741" s="222"/>
      <c r="BB741" s="222"/>
      <c r="BC741" s="222"/>
      <c r="BD741" s="222"/>
      <c r="BE741" s="224">
        <f t="shared" si="2156"/>
        <v>0</v>
      </c>
      <c r="BF741" s="222"/>
      <c r="BG741" s="222"/>
      <c r="BH741" s="222"/>
      <c r="BI741" s="222"/>
      <c r="BJ741" s="224">
        <f t="shared" si="2157"/>
        <v>0</v>
      </c>
      <c r="BK741" s="222"/>
      <c r="BL741" s="222"/>
      <c r="BM741" s="222"/>
      <c r="BN741" s="222"/>
      <c r="BO741" s="224">
        <f t="shared" si="2158"/>
        <v>0</v>
      </c>
      <c r="BP741" s="222"/>
      <c r="BQ741" s="222"/>
      <c r="BR741" s="222"/>
      <c r="BS741" s="222"/>
      <c r="BT741" s="224">
        <f t="shared" si="2159"/>
        <v>0</v>
      </c>
      <c r="BU741" s="222">
        <f t="shared" si="2168"/>
        <v>0</v>
      </c>
      <c r="BV741" s="222">
        <f t="shared" si="2169"/>
        <v>0</v>
      </c>
      <c r="BW741" s="222">
        <f t="shared" si="2170"/>
        <v>0</v>
      </c>
      <c r="BX741" s="222">
        <f t="shared" si="2171"/>
        <v>0</v>
      </c>
      <c r="BY741" s="224">
        <f t="shared" si="2160"/>
        <v>0</v>
      </c>
      <c r="BZ741" s="222">
        <f t="shared" si="2172"/>
        <v>0</v>
      </c>
      <c r="CA741" s="222">
        <f t="shared" si="2173"/>
        <v>0</v>
      </c>
      <c r="CB741" s="222">
        <f t="shared" si="2174"/>
        <v>0</v>
      </c>
      <c r="CC741" s="222">
        <f t="shared" si="2175"/>
        <v>0</v>
      </c>
      <c r="CD741" s="224">
        <f t="shared" si="2161"/>
        <v>0</v>
      </c>
      <c r="CE741" s="222">
        <f t="shared" si="2176"/>
        <v>0</v>
      </c>
      <c r="CF741" s="222">
        <f t="shared" si="2177"/>
        <v>0</v>
      </c>
      <c r="CG741" s="222">
        <f t="shared" si="2178"/>
        <v>0</v>
      </c>
      <c r="CH741" s="222">
        <f t="shared" si="2179"/>
        <v>0</v>
      </c>
      <c r="CI741" s="224">
        <f t="shared" si="2162"/>
        <v>0</v>
      </c>
      <c r="CJ741" s="222">
        <f t="shared" si="2180"/>
        <v>0</v>
      </c>
      <c r="CK741" s="222">
        <f t="shared" si="2181"/>
        <v>0</v>
      </c>
      <c r="CL741" s="222">
        <f t="shared" si="2182"/>
        <v>0</v>
      </c>
      <c r="CM741" s="222">
        <f t="shared" si="2183"/>
        <v>0</v>
      </c>
      <c r="CN741" s="224">
        <f t="shared" si="2163"/>
        <v>0</v>
      </c>
      <c r="CO741" s="222">
        <f t="shared" si="2184"/>
        <v>0</v>
      </c>
      <c r="CP741" s="222">
        <f t="shared" si="2185"/>
        <v>0</v>
      </c>
      <c r="CQ741" s="222">
        <f t="shared" si="2186"/>
        <v>0</v>
      </c>
      <c r="CR741" s="222">
        <f t="shared" si="2187"/>
        <v>0</v>
      </c>
      <c r="CS741" s="209">
        <f t="shared" si="2281"/>
        <v>0</v>
      </c>
      <c r="CT741" s="205"/>
      <c r="CU741" s="210">
        <f t="shared" si="2188"/>
        <v>0</v>
      </c>
      <c r="CV741" s="210">
        <f t="shared" si="2188"/>
        <v>0</v>
      </c>
      <c r="CW741" s="210">
        <f t="shared" si="2250"/>
        <v>0</v>
      </c>
      <c r="CX741" s="210">
        <f t="shared" si="2251"/>
        <v>0</v>
      </c>
      <c r="CY741" s="210">
        <f t="shared" si="2252"/>
        <v>0</v>
      </c>
      <c r="CZ741" s="210">
        <f t="shared" si="2253"/>
        <v>0</v>
      </c>
      <c r="DA741" s="210">
        <f t="shared" si="2189"/>
        <v>0</v>
      </c>
      <c r="DB741" s="210">
        <f t="shared" si="2189"/>
        <v>0</v>
      </c>
      <c r="DC741" s="210">
        <f t="shared" si="2254"/>
        <v>0</v>
      </c>
      <c r="DD741" s="210">
        <f t="shared" si="2255"/>
        <v>0</v>
      </c>
      <c r="DE741" s="210">
        <f t="shared" si="2256"/>
        <v>0</v>
      </c>
      <c r="DF741" s="210">
        <f t="shared" si="2257"/>
        <v>0</v>
      </c>
      <c r="DG741" s="210">
        <f t="shared" si="2258"/>
        <v>0</v>
      </c>
      <c r="DH741" s="210">
        <f t="shared" si="2259"/>
        <v>0</v>
      </c>
      <c r="DI741" s="210">
        <f t="shared" si="2260"/>
        <v>0</v>
      </c>
      <c r="DJ741" s="210">
        <f t="shared" si="2261"/>
        <v>0</v>
      </c>
      <c r="DK741" s="210">
        <f t="shared" si="2262"/>
        <v>0</v>
      </c>
      <c r="DL741" s="210">
        <f t="shared" si="2263"/>
        <v>0</v>
      </c>
      <c r="DN741" s="210">
        <f t="shared" si="2264"/>
        <v>0</v>
      </c>
      <c r="DO741" s="210">
        <f t="shared" si="2264"/>
        <v>0</v>
      </c>
      <c r="DP741" s="210">
        <f t="shared" si="2264"/>
        <v>0</v>
      </c>
      <c r="DQ741" s="210">
        <f t="shared" si="2264"/>
        <v>0</v>
      </c>
      <c r="DR741" s="210">
        <f t="shared" si="2264"/>
        <v>0</v>
      </c>
      <c r="DS741" s="210">
        <f t="shared" si="2264"/>
        <v>0</v>
      </c>
      <c r="DT741" s="210">
        <f t="shared" si="2264"/>
        <v>0</v>
      </c>
      <c r="DU741" s="210">
        <f t="shared" si="2264"/>
        <v>0</v>
      </c>
      <c r="DV741" s="210">
        <f t="shared" si="2264"/>
        <v>0</v>
      </c>
      <c r="DW741" s="210">
        <f t="shared" si="2264"/>
        <v>0</v>
      </c>
      <c r="DX741" s="210">
        <f t="shared" si="2264"/>
        <v>0</v>
      </c>
      <c r="DY741" s="210">
        <f t="shared" si="2264"/>
        <v>0</v>
      </c>
      <c r="DZ741" s="210">
        <f t="shared" si="2264"/>
        <v>0</v>
      </c>
      <c r="EA741" s="210">
        <f t="shared" si="2264"/>
        <v>0</v>
      </c>
      <c r="EB741" s="210">
        <f t="shared" si="2264"/>
        <v>0</v>
      </c>
      <c r="EC741" s="210">
        <f t="shared" si="2249"/>
        <v>0</v>
      </c>
      <c r="ED741" s="210">
        <f t="shared" si="2265"/>
        <v>0</v>
      </c>
      <c r="EE741" s="210">
        <f t="shared" si="2243"/>
        <v>0</v>
      </c>
      <c r="EF741" s="210">
        <f t="shared" si="2244"/>
        <v>0</v>
      </c>
      <c r="EG741" s="210">
        <f t="shared" si="2212"/>
        <v>0</v>
      </c>
      <c r="EH741" s="210">
        <f t="shared" si="2246"/>
        <v>0</v>
      </c>
      <c r="EI741" s="210">
        <f t="shared" si="2247"/>
        <v>0</v>
      </c>
      <c r="EJ741" s="210">
        <f t="shared" si="2248"/>
        <v>0</v>
      </c>
      <c r="EK741" s="210">
        <f t="shared" si="2245"/>
        <v>0</v>
      </c>
      <c r="EL741" s="210">
        <f t="shared" si="2245"/>
        <v>0</v>
      </c>
      <c r="EM741" s="210">
        <f t="shared" si="2245"/>
        <v>0</v>
      </c>
      <c r="EN741" s="210">
        <f t="shared" si="2208"/>
        <v>0</v>
      </c>
      <c r="EO741" s="210">
        <f t="shared" si="2208"/>
        <v>0</v>
      </c>
      <c r="EP741" s="210">
        <f t="shared" si="2208"/>
        <v>0</v>
      </c>
      <c r="EQ741" s="210">
        <f t="shared" si="2208"/>
        <v>0</v>
      </c>
      <c r="ES741" s="210">
        <f t="shared" si="2266"/>
        <v>0</v>
      </c>
      <c r="ET741" s="210">
        <f t="shared" si="2267"/>
        <v>0</v>
      </c>
      <c r="EU741" s="210">
        <f t="shared" si="2268"/>
        <v>0</v>
      </c>
      <c r="EV741" s="210">
        <f t="shared" si="2269"/>
        <v>0</v>
      </c>
      <c r="EW741" s="210">
        <f t="shared" si="2270"/>
        <v>0</v>
      </c>
      <c r="EX741" s="210">
        <f t="shared" si="2271"/>
        <v>0</v>
      </c>
      <c r="EY741" s="210">
        <f t="shared" si="2272"/>
        <v>0</v>
      </c>
      <c r="EZ741" s="210">
        <f t="shared" si="2273"/>
        <v>0</v>
      </c>
      <c r="FA741" s="210">
        <f t="shared" si="2274"/>
        <v>0</v>
      </c>
      <c r="FB741" s="210">
        <f t="shared" si="2275"/>
        <v>0</v>
      </c>
      <c r="FC741" s="210">
        <f t="shared" si="2276"/>
        <v>0</v>
      </c>
      <c r="FD741" s="210">
        <f t="shared" si="2277"/>
        <v>0</v>
      </c>
      <c r="FE741" s="210">
        <f t="shared" si="2278"/>
        <v>0</v>
      </c>
      <c r="FF741" s="210">
        <f t="shared" si="2279"/>
        <v>0</v>
      </c>
      <c r="FG741" s="210">
        <f t="shared" si="2280"/>
        <v>0</v>
      </c>
      <c r="FI741" s="211">
        <f t="shared" si="2213"/>
        <v>0</v>
      </c>
      <c r="FJ741" s="211">
        <f t="shared" si="2214"/>
        <v>0</v>
      </c>
      <c r="FK741" s="211">
        <f t="shared" si="2215"/>
        <v>0</v>
      </c>
      <c r="FL741" s="211">
        <f t="shared" si="2216"/>
        <v>0</v>
      </c>
      <c r="FM741" s="211">
        <f t="shared" si="2217"/>
        <v>0</v>
      </c>
      <c r="FN741" s="211">
        <f t="shared" si="2218"/>
        <v>0</v>
      </c>
      <c r="FO741" s="211">
        <f t="shared" si="2219"/>
        <v>0</v>
      </c>
      <c r="FP741" s="211">
        <f t="shared" si="2220"/>
        <v>0</v>
      </c>
      <c r="FQ741" s="211">
        <f t="shared" si="2221"/>
        <v>0</v>
      </c>
      <c r="FR741" s="211">
        <f t="shared" si="2222"/>
        <v>0</v>
      </c>
      <c r="FS741" s="211">
        <f t="shared" si="2223"/>
        <v>0</v>
      </c>
      <c r="FT741" s="211">
        <f t="shared" si="2224"/>
        <v>0</v>
      </c>
      <c r="FU741" s="211">
        <f t="shared" si="2225"/>
        <v>0</v>
      </c>
      <c r="FV741" s="211">
        <f t="shared" si="2226"/>
        <v>0</v>
      </c>
      <c r="FW741" s="211">
        <f t="shared" si="2227"/>
        <v>0</v>
      </c>
      <c r="FX741" s="211">
        <f t="shared" si="2228"/>
        <v>0</v>
      </c>
      <c r="FY741" s="211">
        <f t="shared" si="2229"/>
        <v>0</v>
      </c>
      <c r="FZ741" s="211">
        <f t="shared" si="2230"/>
        <v>0</v>
      </c>
      <c r="GA741" s="211">
        <f t="shared" si="2231"/>
        <v>0</v>
      </c>
      <c r="GB741" s="211">
        <f t="shared" si="2232"/>
        <v>0</v>
      </c>
      <c r="GC741" s="211">
        <f t="shared" si="2233"/>
        <v>0</v>
      </c>
      <c r="GD741" s="211">
        <f t="shared" si="2234"/>
        <v>0</v>
      </c>
      <c r="GE741" s="211">
        <f t="shared" si="2235"/>
        <v>0</v>
      </c>
      <c r="GF741" s="211">
        <f t="shared" si="2236"/>
        <v>0</v>
      </c>
      <c r="GG741" s="211">
        <f t="shared" si="2237"/>
        <v>0</v>
      </c>
      <c r="GH741" s="211">
        <f t="shared" si="2238"/>
        <v>0</v>
      </c>
      <c r="GI741" s="211">
        <f t="shared" si="2239"/>
        <v>0</v>
      </c>
      <c r="GJ741" s="211">
        <f t="shared" si="2240"/>
        <v>0</v>
      </c>
      <c r="GK741" s="211">
        <f t="shared" si="2241"/>
        <v>0</v>
      </c>
      <c r="GL741" s="211">
        <f t="shared" si="2242"/>
        <v>0</v>
      </c>
    </row>
    <row r="742" spans="1:194" s="226" customFormat="1" ht="45">
      <c r="B742" s="226" t="s">
        <v>1353</v>
      </c>
      <c r="C742" s="34" t="s">
        <v>480</v>
      </c>
      <c r="D742" s="228">
        <v>6767</v>
      </c>
      <c r="E742" s="229">
        <v>7</v>
      </c>
      <c r="F742" s="229"/>
      <c r="G742" s="230">
        <f t="shared" si="2146"/>
        <v>0</v>
      </c>
      <c r="H742" s="230">
        <f t="shared" si="2147"/>
        <v>0</v>
      </c>
      <c r="I742" s="230"/>
      <c r="J742" s="230"/>
      <c r="K742" s="230"/>
      <c r="L742" s="230"/>
      <c r="M742" s="230"/>
      <c r="N742" s="230"/>
      <c r="O742" s="230"/>
      <c r="P742" s="230"/>
      <c r="Q742" s="230">
        <f t="shared" si="2148"/>
        <v>0</v>
      </c>
      <c r="R742" s="230"/>
      <c r="S742" s="230"/>
      <c r="T742" s="230"/>
      <c r="U742" s="230"/>
      <c r="V742" s="230">
        <f t="shared" si="2149"/>
        <v>0</v>
      </c>
      <c r="W742" s="230"/>
      <c r="X742" s="230"/>
      <c r="Y742" s="230"/>
      <c r="Z742" s="230"/>
      <c r="AA742" s="230">
        <f t="shared" si="2150"/>
        <v>0</v>
      </c>
      <c r="AB742" s="230"/>
      <c r="AC742" s="230"/>
      <c r="AD742" s="230"/>
      <c r="AE742" s="230"/>
      <c r="AF742" s="230">
        <f t="shared" si="2151"/>
        <v>0</v>
      </c>
      <c r="AG742" s="230"/>
      <c r="AH742" s="230"/>
      <c r="AI742" s="230"/>
      <c r="AJ742" s="230"/>
      <c r="AK742" s="230">
        <f t="shared" si="2152"/>
        <v>0</v>
      </c>
      <c r="AL742" s="230">
        <f t="shared" si="2153"/>
        <v>0</v>
      </c>
      <c r="AM742" s="230"/>
      <c r="AN742" s="230"/>
      <c r="AO742" s="230"/>
      <c r="AP742" s="230"/>
      <c r="AQ742" s="230"/>
      <c r="AR742" s="230"/>
      <c r="AS742" s="230"/>
      <c r="AT742" s="230"/>
      <c r="AU742" s="230">
        <f t="shared" si="2154"/>
        <v>0</v>
      </c>
      <c r="AV742" s="230"/>
      <c r="AW742" s="230"/>
      <c r="AX742" s="230"/>
      <c r="AY742" s="230"/>
      <c r="AZ742" s="230">
        <f t="shared" si="2155"/>
        <v>0</v>
      </c>
      <c r="BA742" s="230"/>
      <c r="BB742" s="230"/>
      <c r="BC742" s="230"/>
      <c r="BD742" s="230"/>
      <c r="BE742" s="230">
        <f t="shared" si="2156"/>
        <v>0</v>
      </c>
      <c r="BF742" s="230"/>
      <c r="BG742" s="230"/>
      <c r="BH742" s="230"/>
      <c r="BI742" s="230"/>
      <c r="BJ742" s="230">
        <f t="shared" si="2157"/>
        <v>0</v>
      </c>
      <c r="BK742" s="230"/>
      <c r="BL742" s="230"/>
      <c r="BM742" s="230"/>
      <c r="BN742" s="230"/>
      <c r="BO742" s="230">
        <f t="shared" si="2158"/>
        <v>0</v>
      </c>
      <c r="BP742" s="230"/>
      <c r="BQ742" s="230"/>
      <c r="BR742" s="230"/>
      <c r="BS742" s="230"/>
      <c r="BT742" s="230">
        <f t="shared" si="2159"/>
        <v>0</v>
      </c>
      <c r="BU742" s="222">
        <f t="shared" si="2168"/>
        <v>0</v>
      </c>
      <c r="BV742" s="222">
        <f t="shared" si="2169"/>
        <v>0</v>
      </c>
      <c r="BW742" s="222">
        <f t="shared" si="2170"/>
        <v>0</v>
      </c>
      <c r="BX742" s="222">
        <f t="shared" si="2171"/>
        <v>0</v>
      </c>
      <c r="BY742" s="230">
        <f t="shared" si="2160"/>
        <v>0</v>
      </c>
      <c r="BZ742" s="222">
        <f t="shared" si="2172"/>
        <v>0</v>
      </c>
      <c r="CA742" s="222">
        <f t="shared" si="2173"/>
        <v>0</v>
      </c>
      <c r="CB742" s="222">
        <f t="shared" si="2174"/>
        <v>0</v>
      </c>
      <c r="CC742" s="222">
        <f t="shared" si="2175"/>
        <v>0</v>
      </c>
      <c r="CD742" s="230">
        <f t="shared" si="2161"/>
        <v>0</v>
      </c>
      <c r="CE742" s="222">
        <f t="shared" si="2176"/>
        <v>0</v>
      </c>
      <c r="CF742" s="222">
        <f t="shared" si="2177"/>
        <v>0</v>
      </c>
      <c r="CG742" s="222">
        <f t="shared" si="2178"/>
        <v>0</v>
      </c>
      <c r="CH742" s="222">
        <f t="shared" si="2179"/>
        <v>0</v>
      </c>
      <c r="CI742" s="230">
        <f t="shared" si="2162"/>
        <v>0</v>
      </c>
      <c r="CJ742" s="222">
        <f t="shared" si="2180"/>
        <v>0</v>
      </c>
      <c r="CK742" s="222">
        <f t="shared" si="2181"/>
        <v>0</v>
      </c>
      <c r="CL742" s="222">
        <f t="shared" si="2182"/>
        <v>0</v>
      </c>
      <c r="CM742" s="222">
        <f t="shared" si="2183"/>
        <v>0</v>
      </c>
      <c r="CN742" s="230">
        <f t="shared" si="2163"/>
        <v>0</v>
      </c>
      <c r="CO742" s="222">
        <f t="shared" si="2184"/>
        <v>0</v>
      </c>
      <c r="CP742" s="222">
        <f t="shared" si="2185"/>
        <v>0</v>
      </c>
      <c r="CQ742" s="222">
        <f t="shared" si="2186"/>
        <v>0</v>
      </c>
      <c r="CR742" s="222">
        <f t="shared" si="2187"/>
        <v>0</v>
      </c>
      <c r="CS742" s="231">
        <f t="shared" si="2281"/>
        <v>0</v>
      </c>
      <c r="CT742" s="232"/>
      <c r="CU742" s="233">
        <f t="shared" si="2188"/>
        <v>0</v>
      </c>
      <c r="CV742" s="233">
        <f t="shared" si="2188"/>
        <v>0</v>
      </c>
      <c r="CW742" s="233">
        <f t="shared" si="2250"/>
        <v>0</v>
      </c>
      <c r="CX742" s="233">
        <f t="shared" si="2251"/>
        <v>0</v>
      </c>
      <c r="CY742" s="233">
        <f t="shared" si="2252"/>
        <v>0</v>
      </c>
      <c r="CZ742" s="233">
        <f t="shared" si="2253"/>
        <v>0</v>
      </c>
      <c r="DA742" s="233">
        <f t="shared" si="2189"/>
        <v>0</v>
      </c>
      <c r="DB742" s="233">
        <f t="shared" si="2189"/>
        <v>0</v>
      </c>
      <c r="DC742" s="233">
        <f t="shared" si="2254"/>
        <v>0</v>
      </c>
      <c r="DD742" s="233">
        <f t="shared" si="2255"/>
        <v>0</v>
      </c>
      <c r="DE742" s="233">
        <f t="shared" si="2256"/>
        <v>0</v>
      </c>
      <c r="DF742" s="233">
        <f t="shared" si="2257"/>
        <v>0</v>
      </c>
      <c r="DG742" s="233">
        <f t="shared" si="2258"/>
        <v>0</v>
      </c>
      <c r="DH742" s="233">
        <f t="shared" si="2259"/>
        <v>0</v>
      </c>
      <c r="DI742" s="233">
        <f t="shared" si="2260"/>
        <v>0</v>
      </c>
      <c r="DJ742" s="233">
        <f t="shared" si="2261"/>
        <v>0</v>
      </c>
      <c r="DK742" s="233">
        <f t="shared" si="2262"/>
        <v>0</v>
      </c>
      <c r="DL742" s="233">
        <f t="shared" si="2263"/>
        <v>0</v>
      </c>
      <c r="DN742" s="233">
        <f t="shared" si="2264"/>
        <v>0</v>
      </c>
      <c r="DO742" s="233">
        <f t="shared" si="2264"/>
        <v>0</v>
      </c>
      <c r="DP742" s="233">
        <f t="shared" si="2264"/>
        <v>0</v>
      </c>
      <c r="DQ742" s="233">
        <f t="shared" si="2264"/>
        <v>0</v>
      </c>
      <c r="DR742" s="233">
        <f t="shared" si="2264"/>
        <v>0</v>
      </c>
      <c r="DS742" s="233">
        <f t="shared" si="2264"/>
        <v>0</v>
      </c>
      <c r="DT742" s="233">
        <f t="shared" si="2264"/>
        <v>0</v>
      </c>
      <c r="DU742" s="233">
        <f t="shared" si="2264"/>
        <v>0</v>
      </c>
      <c r="DV742" s="233">
        <f t="shared" si="2264"/>
        <v>0</v>
      </c>
      <c r="DW742" s="233">
        <f t="shared" si="2264"/>
        <v>0</v>
      </c>
      <c r="DX742" s="233">
        <f t="shared" si="2264"/>
        <v>0</v>
      </c>
      <c r="DY742" s="233">
        <f t="shared" si="2264"/>
        <v>0</v>
      </c>
      <c r="DZ742" s="233">
        <f t="shared" si="2264"/>
        <v>0</v>
      </c>
      <c r="EA742" s="233">
        <f t="shared" si="2264"/>
        <v>0</v>
      </c>
      <c r="EB742" s="233">
        <f t="shared" si="2264"/>
        <v>0</v>
      </c>
      <c r="EC742" s="233">
        <f t="shared" si="2249"/>
        <v>0</v>
      </c>
      <c r="ED742" s="233">
        <f t="shared" si="2265"/>
        <v>0</v>
      </c>
      <c r="EE742" s="233">
        <f t="shared" si="2243"/>
        <v>0</v>
      </c>
      <c r="EF742" s="233">
        <f t="shared" si="2244"/>
        <v>0</v>
      </c>
      <c r="EG742" s="233">
        <f t="shared" si="2212"/>
        <v>0</v>
      </c>
      <c r="EH742" s="233">
        <f t="shared" si="2246"/>
        <v>0</v>
      </c>
      <c r="EI742" s="233">
        <f t="shared" si="2247"/>
        <v>0</v>
      </c>
      <c r="EJ742" s="233">
        <f t="shared" si="2248"/>
        <v>0</v>
      </c>
      <c r="EK742" s="233">
        <f t="shared" si="2245"/>
        <v>0</v>
      </c>
      <c r="EL742" s="233">
        <f t="shared" si="2245"/>
        <v>0</v>
      </c>
      <c r="EM742" s="233">
        <f t="shared" si="2245"/>
        <v>0</v>
      </c>
      <c r="EN742" s="233">
        <f t="shared" si="2208"/>
        <v>0</v>
      </c>
      <c r="EO742" s="233">
        <f t="shared" si="2208"/>
        <v>0</v>
      </c>
      <c r="EP742" s="233">
        <f t="shared" si="2208"/>
        <v>0</v>
      </c>
      <c r="EQ742" s="233">
        <f t="shared" si="2208"/>
        <v>0</v>
      </c>
      <c r="ES742" s="233">
        <f t="shared" si="2266"/>
        <v>0</v>
      </c>
      <c r="ET742" s="233">
        <f t="shared" si="2267"/>
        <v>0</v>
      </c>
      <c r="EU742" s="233">
        <f t="shared" si="2268"/>
        <v>0</v>
      </c>
      <c r="EV742" s="233">
        <f t="shared" si="2269"/>
        <v>0</v>
      </c>
      <c r="EW742" s="233">
        <f t="shared" si="2270"/>
        <v>0</v>
      </c>
      <c r="EX742" s="233">
        <f t="shared" si="2271"/>
        <v>0</v>
      </c>
      <c r="EY742" s="233">
        <f t="shared" si="2272"/>
        <v>0</v>
      </c>
      <c r="EZ742" s="233">
        <f t="shared" si="2273"/>
        <v>0</v>
      </c>
      <c r="FA742" s="233">
        <f t="shared" si="2274"/>
        <v>0</v>
      </c>
      <c r="FB742" s="233">
        <f t="shared" si="2275"/>
        <v>0</v>
      </c>
      <c r="FC742" s="233">
        <f t="shared" si="2276"/>
        <v>0</v>
      </c>
      <c r="FD742" s="233">
        <f t="shared" si="2277"/>
        <v>0</v>
      </c>
      <c r="FE742" s="233">
        <f t="shared" si="2278"/>
        <v>0</v>
      </c>
      <c r="FF742" s="233">
        <f t="shared" si="2279"/>
        <v>0</v>
      </c>
      <c r="FG742" s="233">
        <f t="shared" si="2280"/>
        <v>0</v>
      </c>
      <c r="FI742" s="211">
        <f t="shared" si="2213"/>
        <v>0</v>
      </c>
      <c r="FJ742" s="211">
        <f t="shared" si="2214"/>
        <v>0</v>
      </c>
      <c r="FK742" s="211">
        <f t="shared" si="2215"/>
        <v>0</v>
      </c>
      <c r="FL742" s="211">
        <f t="shared" si="2216"/>
        <v>0</v>
      </c>
      <c r="FM742" s="211">
        <f t="shared" si="2217"/>
        <v>0</v>
      </c>
      <c r="FN742" s="211">
        <f t="shared" si="2218"/>
        <v>0</v>
      </c>
      <c r="FO742" s="211">
        <f t="shared" si="2219"/>
        <v>0</v>
      </c>
      <c r="FP742" s="211">
        <f t="shared" si="2220"/>
        <v>0</v>
      </c>
      <c r="FQ742" s="211">
        <f t="shared" si="2221"/>
        <v>0</v>
      </c>
      <c r="FR742" s="211">
        <f t="shared" si="2222"/>
        <v>0</v>
      </c>
      <c r="FS742" s="211">
        <f t="shared" si="2223"/>
        <v>0</v>
      </c>
      <c r="FT742" s="211">
        <f t="shared" si="2224"/>
        <v>0</v>
      </c>
      <c r="FU742" s="211">
        <f t="shared" si="2225"/>
        <v>0</v>
      </c>
      <c r="FV742" s="211">
        <f t="shared" si="2226"/>
        <v>0</v>
      </c>
      <c r="FW742" s="211">
        <f t="shared" si="2227"/>
        <v>0</v>
      </c>
      <c r="FX742" s="211">
        <f t="shared" si="2228"/>
        <v>0</v>
      </c>
      <c r="FY742" s="211">
        <f t="shared" si="2229"/>
        <v>0</v>
      </c>
      <c r="FZ742" s="211">
        <f t="shared" si="2230"/>
        <v>0</v>
      </c>
      <c r="GA742" s="211">
        <f t="shared" si="2231"/>
        <v>0</v>
      </c>
      <c r="GB742" s="211">
        <f t="shared" si="2232"/>
        <v>0</v>
      </c>
      <c r="GC742" s="211">
        <f t="shared" si="2233"/>
        <v>0</v>
      </c>
      <c r="GD742" s="211">
        <f t="shared" si="2234"/>
        <v>0</v>
      </c>
      <c r="GE742" s="211">
        <f t="shared" si="2235"/>
        <v>0</v>
      </c>
      <c r="GF742" s="211">
        <f t="shared" si="2236"/>
        <v>0</v>
      </c>
      <c r="GG742" s="211">
        <f t="shared" si="2237"/>
        <v>0</v>
      </c>
      <c r="GH742" s="211">
        <f t="shared" si="2238"/>
        <v>0</v>
      </c>
      <c r="GI742" s="211">
        <f t="shared" si="2239"/>
        <v>0</v>
      </c>
      <c r="GJ742" s="211">
        <f t="shared" si="2240"/>
        <v>0</v>
      </c>
      <c r="GK742" s="211">
        <f t="shared" si="2241"/>
        <v>0</v>
      </c>
      <c r="GL742" s="211">
        <f t="shared" si="2242"/>
        <v>0</v>
      </c>
    </row>
    <row r="743" spans="1:194" s="226" customFormat="1" ht="30">
      <c r="B743" s="226" t="s">
        <v>1353</v>
      </c>
      <c r="C743" s="34" t="s">
        <v>481</v>
      </c>
      <c r="D743" s="228">
        <v>6764</v>
      </c>
      <c r="E743" s="229">
        <v>7</v>
      </c>
      <c r="F743" s="229"/>
      <c r="G743" s="230">
        <f t="shared" si="2146"/>
        <v>0</v>
      </c>
      <c r="H743" s="230">
        <f t="shared" si="2147"/>
        <v>0</v>
      </c>
      <c r="I743" s="230"/>
      <c r="J743" s="230"/>
      <c r="K743" s="230"/>
      <c r="L743" s="230"/>
      <c r="M743" s="230"/>
      <c r="N743" s="230"/>
      <c r="O743" s="230"/>
      <c r="P743" s="230"/>
      <c r="Q743" s="230">
        <f t="shared" si="2148"/>
        <v>0</v>
      </c>
      <c r="R743" s="230"/>
      <c r="S743" s="230"/>
      <c r="T743" s="230"/>
      <c r="U743" s="230"/>
      <c r="V743" s="230">
        <f t="shared" si="2149"/>
        <v>0</v>
      </c>
      <c r="W743" s="230"/>
      <c r="X743" s="230"/>
      <c r="Y743" s="230"/>
      <c r="Z743" s="230"/>
      <c r="AA743" s="230">
        <f t="shared" si="2150"/>
        <v>0</v>
      </c>
      <c r="AB743" s="230"/>
      <c r="AC743" s="230"/>
      <c r="AD743" s="230"/>
      <c r="AE743" s="230"/>
      <c r="AF743" s="230">
        <f t="shared" si="2151"/>
        <v>0</v>
      </c>
      <c r="AG743" s="230"/>
      <c r="AH743" s="230"/>
      <c r="AI743" s="230"/>
      <c r="AJ743" s="230"/>
      <c r="AK743" s="230">
        <f t="shared" si="2152"/>
        <v>0</v>
      </c>
      <c r="AL743" s="230">
        <f t="shared" si="2153"/>
        <v>0</v>
      </c>
      <c r="AM743" s="230"/>
      <c r="AN743" s="230"/>
      <c r="AO743" s="230"/>
      <c r="AP743" s="230"/>
      <c r="AQ743" s="230"/>
      <c r="AR743" s="230"/>
      <c r="AS743" s="230"/>
      <c r="AT743" s="230"/>
      <c r="AU743" s="230">
        <f t="shared" si="2154"/>
        <v>0</v>
      </c>
      <c r="AV743" s="230"/>
      <c r="AW743" s="230"/>
      <c r="AX743" s="230"/>
      <c r="AY743" s="230"/>
      <c r="AZ743" s="230">
        <f t="shared" si="2155"/>
        <v>0</v>
      </c>
      <c r="BA743" s="230"/>
      <c r="BB743" s="230"/>
      <c r="BC743" s="230"/>
      <c r="BD743" s="230"/>
      <c r="BE743" s="230">
        <f t="shared" si="2156"/>
        <v>0</v>
      </c>
      <c r="BF743" s="230"/>
      <c r="BG743" s="230"/>
      <c r="BH743" s="230"/>
      <c r="BI743" s="230"/>
      <c r="BJ743" s="230">
        <f t="shared" si="2157"/>
        <v>0</v>
      </c>
      <c r="BK743" s="230"/>
      <c r="BL743" s="230"/>
      <c r="BM743" s="230"/>
      <c r="BN743" s="230"/>
      <c r="BO743" s="230">
        <f t="shared" si="2158"/>
        <v>0</v>
      </c>
      <c r="BP743" s="230"/>
      <c r="BQ743" s="230"/>
      <c r="BR743" s="230"/>
      <c r="BS743" s="230"/>
      <c r="BT743" s="230">
        <f t="shared" si="2159"/>
        <v>0</v>
      </c>
      <c r="BU743" s="222">
        <f t="shared" si="2168"/>
        <v>0</v>
      </c>
      <c r="BV743" s="222">
        <f t="shared" si="2169"/>
        <v>0</v>
      </c>
      <c r="BW743" s="222">
        <f t="shared" si="2170"/>
        <v>0</v>
      </c>
      <c r="BX743" s="222">
        <f t="shared" si="2171"/>
        <v>0</v>
      </c>
      <c r="BY743" s="230">
        <f t="shared" si="2160"/>
        <v>0</v>
      </c>
      <c r="BZ743" s="222">
        <f t="shared" si="2172"/>
        <v>0</v>
      </c>
      <c r="CA743" s="222">
        <f t="shared" si="2173"/>
        <v>0</v>
      </c>
      <c r="CB743" s="222">
        <f t="shared" si="2174"/>
        <v>0</v>
      </c>
      <c r="CC743" s="222">
        <f t="shared" si="2175"/>
        <v>0</v>
      </c>
      <c r="CD743" s="230">
        <f t="shared" si="2161"/>
        <v>0</v>
      </c>
      <c r="CE743" s="222">
        <f t="shared" si="2176"/>
        <v>0</v>
      </c>
      <c r="CF743" s="222">
        <f t="shared" si="2177"/>
        <v>0</v>
      </c>
      <c r="CG743" s="222">
        <f t="shared" si="2178"/>
        <v>0</v>
      </c>
      <c r="CH743" s="222">
        <f t="shared" si="2179"/>
        <v>0</v>
      </c>
      <c r="CI743" s="230">
        <f t="shared" si="2162"/>
        <v>0</v>
      </c>
      <c r="CJ743" s="222">
        <f t="shared" si="2180"/>
        <v>0</v>
      </c>
      <c r="CK743" s="222">
        <f t="shared" si="2181"/>
        <v>0</v>
      </c>
      <c r="CL743" s="222">
        <f t="shared" si="2182"/>
        <v>0</v>
      </c>
      <c r="CM743" s="222">
        <f t="shared" si="2183"/>
        <v>0</v>
      </c>
      <c r="CN743" s="230">
        <f t="shared" si="2163"/>
        <v>0</v>
      </c>
      <c r="CO743" s="222">
        <f t="shared" si="2184"/>
        <v>0</v>
      </c>
      <c r="CP743" s="222">
        <f t="shared" si="2185"/>
        <v>0</v>
      </c>
      <c r="CQ743" s="222">
        <f t="shared" si="2186"/>
        <v>0</v>
      </c>
      <c r="CR743" s="222">
        <f t="shared" si="2187"/>
        <v>0</v>
      </c>
      <c r="CS743" s="231">
        <f t="shared" si="2281"/>
        <v>0</v>
      </c>
      <c r="CT743" s="232"/>
      <c r="CU743" s="233">
        <f t="shared" si="2188"/>
        <v>0</v>
      </c>
      <c r="CV743" s="233">
        <f t="shared" si="2188"/>
        <v>0</v>
      </c>
      <c r="CW743" s="233">
        <f t="shared" si="2250"/>
        <v>0</v>
      </c>
      <c r="CX743" s="233">
        <f t="shared" si="2251"/>
        <v>0</v>
      </c>
      <c r="CY743" s="233">
        <f t="shared" si="2252"/>
        <v>0</v>
      </c>
      <c r="CZ743" s="233">
        <f t="shared" si="2253"/>
        <v>0</v>
      </c>
      <c r="DA743" s="233">
        <f t="shared" si="2189"/>
        <v>0</v>
      </c>
      <c r="DB743" s="233">
        <f t="shared" si="2189"/>
        <v>0</v>
      </c>
      <c r="DC743" s="233">
        <f t="shared" si="2254"/>
        <v>0</v>
      </c>
      <c r="DD743" s="233">
        <f t="shared" si="2255"/>
        <v>0</v>
      </c>
      <c r="DE743" s="233">
        <f t="shared" si="2256"/>
        <v>0</v>
      </c>
      <c r="DF743" s="233">
        <f t="shared" si="2257"/>
        <v>0</v>
      </c>
      <c r="DG743" s="233">
        <f t="shared" si="2258"/>
        <v>0</v>
      </c>
      <c r="DH743" s="233">
        <f t="shared" si="2259"/>
        <v>0</v>
      </c>
      <c r="DI743" s="233">
        <f t="shared" si="2260"/>
        <v>0</v>
      </c>
      <c r="DJ743" s="233">
        <f t="shared" si="2261"/>
        <v>0</v>
      </c>
      <c r="DK743" s="233">
        <f t="shared" si="2262"/>
        <v>0</v>
      </c>
      <c r="DL743" s="233">
        <f t="shared" si="2263"/>
        <v>0</v>
      </c>
      <c r="DN743" s="233">
        <f t="shared" si="2264"/>
        <v>0</v>
      </c>
      <c r="DO743" s="233">
        <f t="shared" si="2264"/>
        <v>0</v>
      </c>
      <c r="DP743" s="233">
        <f t="shared" si="2264"/>
        <v>0</v>
      </c>
      <c r="DQ743" s="233">
        <f t="shared" si="2264"/>
        <v>0</v>
      </c>
      <c r="DR743" s="233">
        <f t="shared" si="2264"/>
        <v>0</v>
      </c>
      <c r="DS743" s="233">
        <f t="shared" si="2264"/>
        <v>0</v>
      </c>
      <c r="DT743" s="233">
        <f t="shared" si="2264"/>
        <v>0</v>
      </c>
      <c r="DU743" s="233">
        <f t="shared" si="2264"/>
        <v>0</v>
      </c>
      <c r="DV743" s="233">
        <f t="shared" si="2264"/>
        <v>0</v>
      </c>
      <c r="DW743" s="233">
        <f t="shared" si="2264"/>
        <v>0</v>
      </c>
      <c r="DX743" s="233">
        <f t="shared" si="2264"/>
        <v>0</v>
      </c>
      <c r="DY743" s="233">
        <f t="shared" si="2264"/>
        <v>0</v>
      </c>
      <c r="DZ743" s="233">
        <f t="shared" si="2264"/>
        <v>0</v>
      </c>
      <c r="EA743" s="233">
        <f t="shared" si="2264"/>
        <v>0</v>
      </c>
      <c r="EB743" s="233">
        <f t="shared" si="2264"/>
        <v>0</v>
      </c>
      <c r="EC743" s="233">
        <f t="shared" si="2249"/>
        <v>0</v>
      </c>
      <c r="ED743" s="233">
        <f t="shared" si="2265"/>
        <v>0</v>
      </c>
      <c r="EE743" s="233">
        <f t="shared" si="2243"/>
        <v>0</v>
      </c>
      <c r="EF743" s="233">
        <f t="shared" si="2244"/>
        <v>0</v>
      </c>
      <c r="EG743" s="233">
        <f t="shared" si="2212"/>
        <v>0</v>
      </c>
      <c r="EH743" s="233">
        <f t="shared" si="2246"/>
        <v>0</v>
      </c>
      <c r="EI743" s="233">
        <f t="shared" si="2247"/>
        <v>0</v>
      </c>
      <c r="EJ743" s="233">
        <f t="shared" si="2248"/>
        <v>0</v>
      </c>
      <c r="EK743" s="233">
        <f t="shared" si="2245"/>
        <v>0</v>
      </c>
      <c r="EL743" s="233">
        <f t="shared" si="2245"/>
        <v>0</v>
      </c>
      <c r="EM743" s="233">
        <f t="shared" si="2245"/>
        <v>0</v>
      </c>
      <c r="EN743" s="233">
        <f t="shared" si="2208"/>
        <v>0</v>
      </c>
      <c r="EO743" s="233">
        <f t="shared" si="2208"/>
        <v>0</v>
      </c>
      <c r="EP743" s="233">
        <f t="shared" si="2208"/>
        <v>0</v>
      </c>
      <c r="EQ743" s="233">
        <f t="shared" si="2208"/>
        <v>0</v>
      </c>
      <c r="ES743" s="233">
        <f t="shared" si="2266"/>
        <v>0</v>
      </c>
      <c r="ET743" s="233">
        <f t="shared" si="2267"/>
        <v>0</v>
      </c>
      <c r="EU743" s="233">
        <f t="shared" si="2268"/>
        <v>0</v>
      </c>
      <c r="EV743" s="233">
        <f t="shared" si="2269"/>
        <v>0</v>
      </c>
      <c r="EW743" s="233">
        <f t="shared" si="2270"/>
        <v>0</v>
      </c>
      <c r="EX743" s="233">
        <f t="shared" si="2271"/>
        <v>0</v>
      </c>
      <c r="EY743" s="233">
        <f t="shared" si="2272"/>
        <v>0</v>
      </c>
      <c r="EZ743" s="233">
        <f t="shared" si="2273"/>
        <v>0</v>
      </c>
      <c r="FA743" s="233">
        <f t="shared" si="2274"/>
        <v>0</v>
      </c>
      <c r="FB743" s="233">
        <f t="shared" si="2275"/>
        <v>0</v>
      </c>
      <c r="FC743" s="233">
        <f t="shared" si="2276"/>
        <v>0</v>
      </c>
      <c r="FD743" s="233">
        <f t="shared" si="2277"/>
        <v>0</v>
      </c>
      <c r="FE743" s="233">
        <f t="shared" si="2278"/>
        <v>0</v>
      </c>
      <c r="FF743" s="233">
        <f t="shared" si="2279"/>
        <v>0</v>
      </c>
      <c r="FG743" s="233">
        <f t="shared" si="2280"/>
        <v>0</v>
      </c>
      <c r="FI743" s="211">
        <f t="shared" si="2213"/>
        <v>0</v>
      </c>
      <c r="FJ743" s="211">
        <f t="shared" si="2214"/>
        <v>0</v>
      </c>
      <c r="FK743" s="211">
        <f t="shared" si="2215"/>
        <v>0</v>
      </c>
      <c r="FL743" s="211">
        <f t="shared" si="2216"/>
        <v>0</v>
      </c>
      <c r="FM743" s="211">
        <f t="shared" si="2217"/>
        <v>0</v>
      </c>
      <c r="FN743" s="211">
        <f t="shared" si="2218"/>
        <v>0</v>
      </c>
      <c r="FO743" s="211">
        <f t="shared" si="2219"/>
        <v>0</v>
      </c>
      <c r="FP743" s="211">
        <f t="shared" si="2220"/>
        <v>0</v>
      </c>
      <c r="FQ743" s="211">
        <f t="shared" si="2221"/>
        <v>0</v>
      </c>
      <c r="FR743" s="211">
        <f t="shared" si="2222"/>
        <v>0</v>
      </c>
      <c r="FS743" s="211">
        <f t="shared" si="2223"/>
        <v>0</v>
      </c>
      <c r="FT743" s="211">
        <f t="shared" si="2224"/>
        <v>0</v>
      </c>
      <c r="FU743" s="211">
        <f t="shared" si="2225"/>
        <v>0</v>
      </c>
      <c r="FV743" s="211">
        <f t="shared" si="2226"/>
        <v>0</v>
      </c>
      <c r="FW743" s="211">
        <f t="shared" si="2227"/>
        <v>0</v>
      </c>
      <c r="FX743" s="211">
        <f t="shared" si="2228"/>
        <v>0</v>
      </c>
      <c r="FY743" s="211">
        <f t="shared" si="2229"/>
        <v>0</v>
      </c>
      <c r="FZ743" s="211">
        <f t="shared" si="2230"/>
        <v>0</v>
      </c>
      <c r="GA743" s="211">
        <f t="shared" si="2231"/>
        <v>0</v>
      </c>
      <c r="GB743" s="211">
        <f t="shared" si="2232"/>
        <v>0</v>
      </c>
      <c r="GC743" s="211">
        <f t="shared" si="2233"/>
        <v>0</v>
      </c>
      <c r="GD743" s="211">
        <f t="shared" si="2234"/>
        <v>0</v>
      </c>
      <c r="GE743" s="211">
        <f t="shared" si="2235"/>
        <v>0</v>
      </c>
      <c r="GF743" s="211">
        <f t="shared" si="2236"/>
        <v>0</v>
      </c>
      <c r="GG743" s="211">
        <f t="shared" si="2237"/>
        <v>0</v>
      </c>
      <c r="GH743" s="211">
        <f t="shared" si="2238"/>
        <v>0</v>
      </c>
      <c r="GI743" s="211">
        <f t="shared" si="2239"/>
        <v>0</v>
      </c>
      <c r="GJ743" s="211">
        <f t="shared" si="2240"/>
        <v>0</v>
      </c>
      <c r="GK743" s="211">
        <f t="shared" si="2241"/>
        <v>0</v>
      </c>
      <c r="GL743" s="211">
        <f t="shared" si="2242"/>
        <v>0</v>
      </c>
    </row>
    <row r="744" spans="1:194" s="226" customFormat="1" ht="30">
      <c r="B744" s="226" t="s">
        <v>1353</v>
      </c>
      <c r="C744" s="34" t="s">
        <v>482</v>
      </c>
      <c r="D744" s="228">
        <v>6765</v>
      </c>
      <c r="E744" s="229">
        <v>21</v>
      </c>
      <c r="F744" s="229"/>
      <c r="G744" s="230">
        <f t="shared" ref="G744:G758" si="2282">+I744+K744+M744+O744</f>
        <v>0</v>
      </c>
      <c r="H744" s="230">
        <f t="shared" ref="H744:H758" si="2283">+J744+L744+N744+P744</f>
        <v>0</v>
      </c>
      <c r="I744" s="230"/>
      <c r="J744" s="230"/>
      <c r="K744" s="230"/>
      <c r="L744" s="230"/>
      <c r="M744" s="230"/>
      <c r="N744" s="230"/>
      <c r="O744" s="230"/>
      <c r="P744" s="230"/>
      <c r="Q744" s="230">
        <f t="shared" ref="Q744:Q758" si="2284">SUM(R744:U744)</f>
        <v>0</v>
      </c>
      <c r="R744" s="230"/>
      <c r="S744" s="230"/>
      <c r="T744" s="230"/>
      <c r="U744" s="230"/>
      <c r="V744" s="230">
        <f t="shared" ref="V744:V758" si="2285">SUM(W744:Z744)</f>
        <v>0</v>
      </c>
      <c r="W744" s="230"/>
      <c r="X744" s="230"/>
      <c r="Y744" s="230"/>
      <c r="Z744" s="230"/>
      <c r="AA744" s="230">
        <f t="shared" ref="AA744:AA758" si="2286">SUM(AB744:AE744)</f>
        <v>0</v>
      </c>
      <c r="AB744" s="230"/>
      <c r="AC744" s="230"/>
      <c r="AD744" s="230"/>
      <c r="AE744" s="230"/>
      <c r="AF744" s="230">
        <f t="shared" ref="AF744:AF758" si="2287">SUM(AG744:AJ744)</f>
        <v>0</v>
      </c>
      <c r="AG744" s="230"/>
      <c r="AH744" s="230"/>
      <c r="AI744" s="230"/>
      <c r="AJ744" s="230"/>
      <c r="AK744" s="230">
        <f t="shared" ref="AK744:AK758" si="2288">+AM744+AO744+AQ744+AS744</f>
        <v>0</v>
      </c>
      <c r="AL744" s="230">
        <f t="shared" ref="AL744:AL758" si="2289">+AN744+AP744+AR744+AT744</f>
        <v>0</v>
      </c>
      <c r="AM744" s="230"/>
      <c r="AN744" s="230"/>
      <c r="AO744" s="230"/>
      <c r="AP744" s="230"/>
      <c r="AQ744" s="230"/>
      <c r="AR744" s="230"/>
      <c r="AS744" s="230"/>
      <c r="AT744" s="230"/>
      <c r="AU744" s="230">
        <f t="shared" ref="AU744:AU758" si="2290">SUM(AV744:AY744)</f>
        <v>0</v>
      </c>
      <c r="AV744" s="230"/>
      <c r="AW744" s="230"/>
      <c r="AX744" s="230"/>
      <c r="AY744" s="230"/>
      <c r="AZ744" s="230">
        <f t="shared" ref="AZ744:AZ758" si="2291">SUM(BA744:BD744)</f>
        <v>0</v>
      </c>
      <c r="BA744" s="230"/>
      <c r="BB744" s="230"/>
      <c r="BC744" s="230"/>
      <c r="BD744" s="230"/>
      <c r="BE744" s="230">
        <f t="shared" ref="BE744:BE758" si="2292">SUM(BF744:BI744)</f>
        <v>0</v>
      </c>
      <c r="BF744" s="230"/>
      <c r="BG744" s="230"/>
      <c r="BH744" s="230"/>
      <c r="BI744" s="230"/>
      <c r="BJ744" s="230">
        <f t="shared" ref="BJ744:BJ758" si="2293">SUM(BK744:BN744)</f>
        <v>0</v>
      </c>
      <c r="BK744" s="230"/>
      <c r="BL744" s="230"/>
      <c r="BM744" s="230"/>
      <c r="BN744" s="230"/>
      <c r="BO744" s="230">
        <f t="shared" ref="BO744:BO758" si="2294">SUM(BP744:BS744)</f>
        <v>0</v>
      </c>
      <c r="BP744" s="230"/>
      <c r="BQ744" s="230"/>
      <c r="BR744" s="230"/>
      <c r="BS744" s="230"/>
      <c r="BT744" s="230">
        <f t="shared" ref="BT744:BT758" si="2295">SUM(BU744:BX744)</f>
        <v>0</v>
      </c>
      <c r="BU744" s="222">
        <f t="shared" si="2168"/>
        <v>0</v>
      </c>
      <c r="BV744" s="222">
        <f t="shared" si="2169"/>
        <v>0</v>
      </c>
      <c r="BW744" s="222">
        <f t="shared" si="2170"/>
        <v>0</v>
      </c>
      <c r="BX744" s="222">
        <f t="shared" si="2171"/>
        <v>0</v>
      </c>
      <c r="BY744" s="230">
        <f t="shared" ref="BY744:BY758" si="2296">SUM(BZ744:CC744)</f>
        <v>0</v>
      </c>
      <c r="BZ744" s="222">
        <f t="shared" si="2172"/>
        <v>0</v>
      </c>
      <c r="CA744" s="222">
        <f t="shared" si="2173"/>
        <v>0</v>
      </c>
      <c r="CB744" s="222">
        <f t="shared" si="2174"/>
        <v>0</v>
      </c>
      <c r="CC744" s="222">
        <f t="shared" si="2175"/>
        <v>0</v>
      </c>
      <c r="CD744" s="230">
        <f t="shared" ref="CD744:CD758" si="2297">SUM(CE744:CH744)</f>
        <v>0</v>
      </c>
      <c r="CE744" s="222">
        <f t="shared" si="2176"/>
        <v>0</v>
      </c>
      <c r="CF744" s="222">
        <f t="shared" si="2177"/>
        <v>0</v>
      </c>
      <c r="CG744" s="222">
        <f t="shared" si="2178"/>
        <v>0</v>
      </c>
      <c r="CH744" s="222">
        <f t="shared" si="2179"/>
        <v>0</v>
      </c>
      <c r="CI744" s="230">
        <f t="shared" ref="CI744:CI758" si="2298">SUM(CJ744:CM744)</f>
        <v>0</v>
      </c>
      <c r="CJ744" s="222">
        <f t="shared" si="2180"/>
        <v>0</v>
      </c>
      <c r="CK744" s="222">
        <f t="shared" si="2181"/>
        <v>0</v>
      </c>
      <c r="CL744" s="222">
        <f t="shared" si="2182"/>
        <v>0</v>
      </c>
      <c r="CM744" s="222">
        <f t="shared" si="2183"/>
        <v>0</v>
      </c>
      <c r="CN744" s="230">
        <f t="shared" ref="CN744:CN758" si="2299">SUM(CO744:CR744)</f>
        <v>0</v>
      </c>
      <c r="CO744" s="222">
        <f t="shared" si="2184"/>
        <v>0</v>
      </c>
      <c r="CP744" s="222">
        <f t="shared" si="2185"/>
        <v>0</v>
      </c>
      <c r="CQ744" s="222">
        <f t="shared" si="2186"/>
        <v>0</v>
      </c>
      <c r="CR744" s="222">
        <f t="shared" si="2187"/>
        <v>0</v>
      </c>
      <c r="CS744" s="231">
        <f t="shared" si="2281"/>
        <v>0</v>
      </c>
      <c r="CT744" s="232"/>
      <c r="CU744" s="233">
        <f t="shared" si="2188"/>
        <v>0</v>
      </c>
      <c r="CV744" s="233">
        <f t="shared" si="2188"/>
        <v>0</v>
      </c>
      <c r="CW744" s="233">
        <f t="shared" si="2250"/>
        <v>0</v>
      </c>
      <c r="CX744" s="233">
        <f t="shared" si="2251"/>
        <v>0</v>
      </c>
      <c r="CY744" s="233">
        <f t="shared" si="2252"/>
        <v>0</v>
      </c>
      <c r="CZ744" s="233">
        <f t="shared" si="2253"/>
        <v>0</v>
      </c>
      <c r="DA744" s="233">
        <f t="shared" si="2189"/>
        <v>0</v>
      </c>
      <c r="DB744" s="233">
        <f t="shared" si="2189"/>
        <v>0</v>
      </c>
      <c r="DC744" s="233">
        <f t="shared" si="2254"/>
        <v>0</v>
      </c>
      <c r="DD744" s="233">
        <f t="shared" si="2255"/>
        <v>0</v>
      </c>
      <c r="DE744" s="233">
        <f t="shared" si="2256"/>
        <v>0</v>
      </c>
      <c r="DF744" s="233">
        <f t="shared" si="2257"/>
        <v>0</v>
      </c>
      <c r="DG744" s="233">
        <f t="shared" si="2258"/>
        <v>0</v>
      </c>
      <c r="DH744" s="233">
        <f t="shared" si="2259"/>
        <v>0</v>
      </c>
      <c r="DI744" s="233">
        <f t="shared" si="2260"/>
        <v>0</v>
      </c>
      <c r="DJ744" s="233">
        <f t="shared" si="2261"/>
        <v>0</v>
      </c>
      <c r="DK744" s="233">
        <f t="shared" si="2262"/>
        <v>0</v>
      </c>
      <c r="DL744" s="233">
        <f t="shared" si="2263"/>
        <v>0</v>
      </c>
      <c r="DN744" s="233">
        <f t="shared" si="2264"/>
        <v>0</v>
      </c>
      <c r="DO744" s="233">
        <f t="shared" si="2264"/>
        <v>0</v>
      </c>
      <c r="DP744" s="233">
        <f t="shared" si="2264"/>
        <v>0</v>
      </c>
      <c r="DQ744" s="233">
        <f t="shared" si="2264"/>
        <v>0</v>
      </c>
      <c r="DR744" s="233">
        <f t="shared" si="2264"/>
        <v>0</v>
      </c>
      <c r="DS744" s="233">
        <f t="shared" si="2264"/>
        <v>0</v>
      </c>
      <c r="DT744" s="233">
        <f t="shared" si="2264"/>
        <v>0</v>
      </c>
      <c r="DU744" s="233">
        <f t="shared" si="2264"/>
        <v>0</v>
      </c>
      <c r="DV744" s="233">
        <f t="shared" si="2264"/>
        <v>0</v>
      </c>
      <c r="DW744" s="233">
        <f t="shared" si="2264"/>
        <v>0</v>
      </c>
      <c r="DX744" s="233">
        <f t="shared" si="2264"/>
        <v>0</v>
      </c>
      <c r="DY744" s="233">
        <f t="shared" si="2264"/>
        <v>0</v>
      </c>
      <c r="DZ744" s="233">
        <f t="shared" si="2264"/>
        <v>0</v>
      </c>
      <c r="EA744" s="233">
        <f t="shared" si="2264"/>
        <v>0</v>
      </c>
      <c r="EB744" s="233">
        <f t="shared" si="2264"/>
        <v>0</v>
      </c>
      <c r="EC744" s="233">
        <f t="shared" si="2249"/>
        <v>0</v>
      </c>
      <c r="ED744" s="233">
        <f t="shared" si="2265"/>
        <v>0</v>
      </c>
      <c r="EE744" s="233">
        <f t="shared" si="2243"/>
        <v>0</v>
      </c>
      <c r="EF744" s="233">
        <f t="shared" si="2244"/>
        <v>0</v>
      </c>
      <c r="EG744" s="233">
        <f t="shared" si="2212"/>
        <v>0</v>
      </c>
      <c r="EH744" s="233">
        <f t="shared" si="2246"/>
        <v>0</v>
      </c>
      <c r="EI744" s="233">
        <f t="shared" si="2247"/>
        <v>0</v>
      </c>
      <c r="EJ744" s="233">
        <f t="shared" si="2248"/>
        <v>0</v>
      </c>
      <c r="EK744" s="233">
        <f t="shared" si="2245"/>
        <v>0</v>
      </c>
      <c r="EL744" s="233">
        <f t="shared" si="2245"/>
        <v>0</v>
      </c>
      <c r="EM744" s="233">
        <f t="shared" si="2245"/>
        <v>0</v>
      </c>
      <c r="EN744" s="233">
        <f t="shared" si="2208"/>
        <v>0</v>
      </c>
      <c r="EO744" s="233">
        <f t="shared" si="2208"/>
        <v>0</v>
      </c>
      <c r="EP744" s="233">
        <f t="shared" si="2208"/>
        <v>0</v>
      </c>
      <c r="EQ744" s="233">
        <f t="shared" si="2208"/>
        <v>0</v>
      </c>
      <c r="ES744" s="233">
        <f t="shared" si="2266"/>
        <v>0</v>
      </c>
      <c r="ET744" s="233">
        <f t="shared" si="2267"/>
        <v>0</v>
      </c>
      <c r="EU744" s="233">
        <f t="shared" si="2268"/>
        <v>0</v>
      </c>
      <c r="EV744" s="233">
        <f t="shared" si="2269"/>
        <v>0</v>
      </c>
      <c r="EW744" s="233">
        <f t="shared" si="2270"/>
        <v>0</v>
      </c>
      <c r="EX744" s="233">
        <f t="shared" si="2271"/>
        <v>0</v>
      </c>
      <c r="EY744" s="233">
        <f t="shared" si="2272"/>
        <v>0</v>
      </c>
      <c r="EZ744" s="233">
        <f t="shared" si="2273"/>
        <v>0</v>
      </c>
      <c r="FA744" s="233">
        <f t="shared" si="2274"/>
        <v>0</v>
      </c>
      <c r="FB744" s="233">
        <f t="shared" si="2275"/>
        <v>0</v>
      </c>
      <c r="FC744" s="233">
        <f t="shared" si="2276"/>
        <v>0</v>
      </c>
      <c r="FD744" s="233">
        <f t="shared" si="2277"/>
        <v>0</v>
      </c>
      <c r="FE744" s="233">
        <f t="shared" si="2278"/>
        <v>0</v>
      </c>
      <c r="FF744" s="233">
        <f t="shared" si="2279"/>
        <v>0</v>
      </c>
      <c r="FG744" s="233">
        <f t="shared" si="2280"/>
        <v>0</v>
      </c>
      <c r="FI744" s="211">
        <f t="shared" si="2213"/>
        <v>0</v>
      </c>
      <c r="FJ744" s="211">
        <f t="shared" si="2214"/>
        <v>0</v>
      </c>
      <c r="FK744" s="211">
        <f t="shared" si="2215"/>
        <v>0</v>
      </c>
      <c r="FL744" s="211">
        <f t="shared" si="2216"/>
        <v>0</v>
      </c>
      <c r="FM744" s="211">
        <f t="shared" si="2217"/>
        <v>0</v>
      </c>
      <c r="FN744" s="211">
        <f t="shared" si="2218"/>
        <v>0</v>
      </c>
      <c r="FO744" s="211">
        <f t="shared" si="2219"/>
        <v>0</v>
      </c>
      <c r="FP744" s="211">
        <f t="shared" si="2220"/>
        <v>0</v>
      </c>
      <c r="FQ744" s="211">
        <f t="shared" si="2221"/>
        <v>0</v>
      </c>
      <c r="FR744" s="211">
        <f t="shared" si="2222"/>
        <v>0</v>
      </c>
      <c r="FS744" s="211">
        <f t="shared" si="2223"/>
        <v>0</v>
      </c>
      <c r="FT744" s="211">
        <f t="shared" si="2224"/>
        <v>0</v>
      </c>
      <c r="FU744" s="211">
        <f t="shared" si="2225"/>
        <v>0</v>
      </c>
      <c r="FV744" s="211">
        <f t="shared" si="2226"/>
        <v>0</v>
      </c>
      <c r="FW744" s="211">
        <f t="shared" si="2227"/>
        <v>0</v>
      </c>
      <c r="FX744" s="211">
        <f t="shared" si="2228"/>
        <v>0</v>
      </c>
      <c r="FY744" s="211">
        <f t="shared" si="2229"/>
        <v>0</v>
      </c>
      <c r="FZ744" s="211">
        <f t="shared" si="2230"/>
        <v>0</v>
      </c>
      <c r="GA744" s="211">
        <f t="shared" si="2231"/>
        <v>0</v>
      </c>
      <c r="GB744" s="211">
        <f t="shared" si="2232"/>
        <v>0</v>
      </c>
      <c r="GC744" s="211">
        <f t="shared" si="2233"/>
        <v>0</v>
      </c>
      <c r="GD744" s="211">
        <f t="shared" si="2234"/>
        <v>0</v>
      </c>
      <c r="GE744" s="211">
        <f t="shared" si="2235"/>
        <v>0</v>
      </c>
      <c r="GF744" s="211">
        <f t="shared" si="2236"/>
        <v>0</v>
      </c>
      <c r="GG744" s="211">
        <f t="shared" si="2237"/>
        <v>0</v>
      </c>
      <c r="GH744" s="211">
        <f t="shared" si="2238"/>
        <v>0</v>
      </c>
      <c r="GI744" s="211">
        <f t="shared" si="2239"/>
        <v>0</v>
      </c>
      <c r="GJ744" s="211">
        <f t="shared" si="2240"/>
        <v>0</v>
      </c>
      <c r="GK744" s="211">
        <f t="shared" si="2241"/>
        <v>0</v>
      </c>
      <c r="GL744" s="211">
        <f t="shared" si="2242"/>
        <v>0</v>
      </c>
    </row>
    <row r="745" spans="1:194" s="226" customFormat="1" ht="30">
      <c r="B745" s="226" t="s">
        <v>1353</v>
      </c>
      <c r="C745" s="34" t="s">
        <v>483</v>
      </c>
      <c r="D745" s="228">
        <v>6766</v>
      </c>
      <c r="E745" s="229">
        <v>19</v>
      </c>
      <c r="F745" s="229"/>
      <c r="G745" s="230">
        <f t="shared" si="2282"/>
        <v>0</v>
      </c>
      <c r="H745" s="230">
        <f t="shared" si="2283"/>
        <v>0</v>
      </c>
      <c r="I745" s="230"/>
      <c r="J745" s="230"/>
      <c r="K745" s="230"/>
      <c r="L745" s="230"/>
      <c r="M745" s="230"/>
      <c r="N745" s="230"/>
      <c r="O745" s="230"/>
      <c r="P745" s="230"/>
      <c r="Q745" s="230">
        <f t="shared" si="2284"/>
        <v>0</v>
      </c>
      <c r="R745" s="230"/>
      <c r="S745" s="230"/>
      <c r="T745" s="230"/>
      <c r="U745" s="230"/>
      <c r="V745" s="230">
        <f t="shared" si="2285"/>
        <v>0</v>
      </c>
      <c r="W745" s="230"/>
      <c r="X745" s="230"/>
      <c r="Y745" s="230"/>
      <c r="Z745" s="230"/>
      <c r="AA745" s="230">
        <f t="shared" si="2286"/>
        <v>0</v>
      </c>
      <c r="AB745" s="230"/>
      <c r="AC745" s="230"/>
      <c r="AD745" s="230"/>
      <c r="AE745" s="230"/>
      <c r="AF745" s="230">
        <f t="shared" si="2287"/>
        <v>0</v>
      </c>
      <c r="AG745" s="230"/>
      <c r="AH745" s="230"/>
      <c r="AI745" s="230"/>
      <c r="AJ745" s="230"/>
      <c r="AK745" s="230">
        <f t="shared" si="2288"/>
        <v>0</v>
      </c>
      <c r="AL745" s="230">
        <f t="shared" si="2289"/>
        <v>0</v>
      </c>
      <c r="AM745" s="230"/>
      <c r="AN745" s="230"/>
      <c r="AO745" s="230"/>
      <c r="AP745" s="230"/>
      <c r="AQ745" s="230"/>
      <c r="AR745" s="230"/>
      <c r="AS745" s="230"/>
      <c r="AT745" s="230"/>
      <c r="AU745" s="230">
        <f t="shared" si="2290"/>
        <v>0</v>
      </c>
      <c r="AV745" s="230"/>
      <c r="AW745" s="230"/>
      <c r="AX745" s="230"/>
      <c r="AY745" s="230"/>
      <c r="AZ745" s="230">
        <f t="shared" si="2291"/>
        <v>0</v>
      </c>
      <c r="BA745" s="230"/>
      <c r="BB745" s="230"/>
      <c r="BC745" s="230"/>
      <c r="BD745" s="230"/>
      <c r="BE745" s="230">
        <f t="shared" si="2292"/>
        <v>0</v>
      </c>
      <c r="BF745" s="230"/>
      <c r="BG745" s="230"/>
      <c r="BH745" s="230"/>
      <c r="BI745" s="230"/>
      <c r="BJ745" s="230">
        <f t="shared" si="2293"/>
        <v>0</v>
      </c>
      <c r="BK745" s="230"/>
      <c r="BL745" s="230"/>
      <c r="BM745" s="230"/>
      <c r="BN745" s="230"/>
      <c r="BO745" s="230">
        <f t="shared" si="2294"/>
        <v>0</v>
      </c>
      <c r="BP745" s="230"/>
      <c r="BQ745" s="230"/>
      <c r="BR745" s="230"/>
      <c r="BS745" s="230"/>
      <c r="BT745" s="230">
        <f t="shared" si="2295"/>
        <v>0</v>
      </c>
      <c r="BU745" s="222">
        <f t="shared" si="2168"/>
        <v>0</v>
      </c>
      <c r="BV745" s="222">
        <f t="shared" si="2169"/>
        <v>0</v>
      </c>
      <c r="BW745" s="222">
        <f t="shared" si="2170"/>
        <v>0</v>
      </c>
      <c r="BX745" s="222">
        <f t="shared" si="2171"/>
        <v>0</v>
      </c>
      <c r="BY745" s="230">
        <f t="shared" si="2296"/>
        <v>0</v>
      </c>
      <c r="BZ745" s="222">
        <f t="shared" si="2172"/>
        <v>0</v>
      </c>
      <c r="CA745" s="222">
        <f t="shared" si="2173"/>
        <v>0</v>
      </c>
      <c r="CB745" s="222">
        <f t="shared" si="2174"/>
        <v>0</v>
      </c>
      <c r="CC745" s="222">
        <f t="shared" si="2175"/>
        <v>0</v>
      </c>
      <c r="CD745" s="230">
        <f t="shared" si="2297"/>
        <v>0</v>
      </c>
      <c r="CE745" s="222">
        <f t="shared" si="2176"/>
        <v>0</v>
      </c>
      <c r="CF745" s="222">
        <f t="shared" si="2177"/>
        <v>0</v>
      </c>
      <c r="CG745" s="222">
        <f t="shared" si="2178"/>
        <v>0</v>
      </c>
      <c r="CH745" s="222">
        <f t="shared" si="2179"/>
        <v>0</v>
      </c>
      <c r="CI745" s="230">
        <f t="shared" si="2298"/>
        <v>0</v>
      </c>
      <c r="CJ745" s="222">
        <f t="shared" si="2180"/>
        <v>0</v>
      </c>
      <c r="CK745" s="222">
        <f t="shared" si="2181"/>
        <v>0</v>
      </c>
      <c r="CL745" s="222">
        <f t="shared" si="2182"/>
        <v>0</v>
      </c>
      <c r="CM745" s="222">
        <f t="shared" si="2183"/>
        <v>0</v>
      </c>
      <c r="CN745" s="230">
        <f t="shared" si="2299"/>
        <v>0</v>
      </c>
      <c r="CO745" s="222">
        <f t="shared" si="2184"/>
        <v>0</v>
      </c>
      <c r="CP745" s="222">
        <f t="shared" si="2185"/>
        <v>0</v>
      </c>
      <c r="CQ745" s="222">
        <f t="shared" si="2186"/>
        <v>0</v>
      </c>
      <c r="CR745" s="222">
        <f t="shared" si="2187"/>
        <v>0</v>
      </c>
      <c r="CS745" s="231">
        <f t="shared" si="2281"/>
        <v>0</v>
      </c>
      <c r="CT745" s="232"/>
      <c r="CU745" s="233">
        <f t="shared" si="2188"/>
        <v>0</v>
      </c>
      <c r="CV745" s="233">
        <f t="shared" si="2188"/>
        <v>0</v>
      </c>
      <c r="CW745" s="233">
        <f t="shared" si="2250"/>
        <v>0</v>
      </c>
      <c r="CX745" s="233">
        <f t="shared" si="2251"/>
        <v>0</v>
      </c>
      <c r="CY745" s="233">
        <f t="shared" si="2252"/>
        <v>0</v>
      </c>
      <c r="CZ745" s="233">
        <f t="shared" si="2253"/>
        <v>0</v>
      </c>
      <c r="DA745" s="233">
        <f t="shared" si="2189"/>
        <v>0</v>
      </c>
      <c r="DB745" s="233">
        <f t="shared" si="2189"/>
        <v>0</v>
      </c>
      <c r="DC745" s="233">
        <f t="shared" si="2254"/>
        <v>0</v>
      </c>
      <c r="DD745" s="233">
        <f t="shared" si="2255"/>
        <v>0</v>
      </c>
      <c r="DE745" s="233">
        <f t="shared" si="2256"/>
        <v>0</v>
      </c>
      <c r="DF745" s="233">
        <f t="shared" si="2257"/>
        <v>0</v>
      </c>
      <c r="DG745" s="233">
        <f t="shared" si="2258"/>
        <v>0</v>
      </c>
      <c r="DH745" s="233">
        <f t="shared" si="2259"/>
        <v>0</v>
      </c>
      <c r="DI745" s="233">
        <f t="shared" si="2260"/>
        <v>0</v>
      </c>
      <c r="DJ745" s="233">
        <f t="shared" si="2261"/>
        <v>0</v>
      </c>
      <c r="DK745" s="233">
        <f t="shared" si="2262"/>
        <v>0</v>
      </c>
      <c r="DL745" s="233">
        <f t="shared" si="2263"/>
        <v>0</v>
      </c>
      <c r="DN745" s="233">
        <f t="shared" si="2264"/>
        <v>0</v>
      </c>
      <c r="DO745" s="233">
        <f t="shared" si="2264"/>
        <v>0</v>
      </c>
      <c r="DP745" s="233">
        <f t="shared" si="2264"/>
        <v>0</v>
      </c>
      <c r="DQ745" s="233">
        <f t="shared" si="2264"/>
        <v>0</v>
      </c>
      <c r="DR745" s="233">
        <f t="shared" si="2264"/>
        <v>0</v>
      </c>
      <c r="DS745" s="233">
        <f t="shared" si="2264"/>
        <v>0</v>
      </c>
      <c r="DT745" s="233">
        <f t="shared" si="2264"/>
        <v>0</v>
      </c>
      <c r="DU745" s="233">
        <f t="shared" si="2264"/>
        <v>0</v>
      </c>
      <c r="DV745" s="233">
        <f t="shared" si="2264"/>
        <v>0</v>
      </c>
      <c r="DW745" s="233">
        <f t="shared" si="2264"/>
        <v>0</v>
      </c>
      <c r="DX745" s="233">
        <f t="shared" si="2264"/>
        <v>0</v>
      </c>
      <c r="DY745" s="233">
        <f t="shared" si="2264"/>
        <v>0</v>
      </c>
      <c r="DZ745" s="233">
        <f t="shared" si="2264"/>
        <v>0</v>
      </c>
      <c r="EA745" s="233">
        <f t="shared" si="2264"/>
        <v>0</v>
      </c>
      <c r="EB745" s="233">
        <f t="shared" si="2264"/>
        <v>0</v>
      </c>
      <c r="EC745" s="233">
        <f t="shared" si="2249"/>
        <v>0</v>
      </c>
      <c r="ED745" s="233">
        <f t="shared" si="2265"/>
        <v>0</v>
      </c>
      <c r="EE745" s="233">
        <f t="shared" si="2243"/>
        <v>0</v>
      </c>
      <c r="EF745" s="233">
        <f t="shared" si="2244"/>
        <v>0</v>
      </c>
      <c r="EG745" s="233">
        <f t="shared" si="2212"/>
        <v>0</v>
      </c>
      <c r="EH745" s="233">
        <f t="shared" si="2246"/>
        <v>0</v>
      </c>
      <c r="EI745" s="233">
        <f t="shared" si="2247"/>
        <v>0</v>
      </c>
      <c r="EJ745" s="233">
        <f t="shared" si="2248"/>
        <v>0</v>
      </c>
      <c r="EK745" s="233">
        <f t="shared" si="2245"/>
        <v>0</v>
      </c>
      <c r="EL745" s="233">
        <f t="shared" si="2245"/>
        <v>0</v>
      </c>
      <c r="EM745" s="233">
        <f t="shared" si="2245"/>
        <v>0</v>
      </c>
      <c r="EN745" s="233">
        <f t="shared" si="2208"/>
        <v>0</v>
      </c>
      <c r="EO745" s="233">
        <f t="shared" si="2208"/>
        <v>0</v>
      </c>
      <c r="EP745" s="233">
        <f t="shared" si="2208"/>
        <v>0</v>
      </c>
      <c r="EQ745" s="233">
        <f t="shared" si="2208"/>
        <v>0</v>
      </c>
      <c r="ES745" s="233">
        <f t="shared" si="2266"/>
        <v>0</v>
      </c>
      <c r="ET745" s="233">
        <f t="shared" si="2267"/>
        <v>0</v>
      </c>
      <c r="EU745" s="233">
        <f t="shared" si="2268"/>
        <v>0</v>
      </c>
      <c r="EV745" s="233">
        <f t="shared" si="2269"/>
        <v>0</v>
      </c>
      <c r="EW745" s="233">
        <f t="shared" si="2270"/>
        <v>0</v>
      </c>
      <c r="EX745" s="233">
        <f t="shared" si="2271"/>
        <v>0</v>
      </c>
      <c r="EY745" s="233">
        <f t="shared" si="2272"/>
        <v>0</v>
      </c>
      <c r="EZ745" s="233">
        <f t="shared" si="2273"/>
        <v>0</v>
      </c>
      <c r="FA745" s="233">
        <f t="shared" si="2274"/>
        <v>0</v>
      </c>
      <c r="FB745" s="233">
        <f t="shared" si="2275"/>
        <v>0</v>
      </c>
      <c r="FC745" s="233">
        <f t="shared" si="2276"/>
        <v>0</v>
      </c>
      <c r="FD745" s="233">
        <f t="shared" si="2277"/>
        <v>0</v>
      </c>
      <c r="FE745" s="233">
        <f t="shared" si="2278"/>
        <v>0</v>
      </c>
      <c r="FF745" s="233">
        <f t="shared" si="2279"/>
        <v>0</v>
      </c>
      <c r="FG745" s="233">
        <f t="shared" si="2280"/>
        <v>0</v>
      </c>
      <c r="FI745" s="211">
        <f t="shared" si="2213"/>
        <v>0</v>
      </c>
      <c r="FJ745" s="211">
        <f t="shared" si="2214"/>
        <v>0</v>
      </c>
      <c r="FK745" s="211">
        <f t="shared" si="2215"/>
        <v>0</v>
      </c>
      <c r="FL745" s="211">
        <f t="shared" si="2216"/>
        <v>0</v>
      </c>
      <c r="FM745" s="211">
        <f t="shared" si="2217"/>
        <v>0</v>
      </c>
      <c r="FN745" s="211">
        <f t="shared" si="2218"/>
        <v>0</v>
      </c>
      <c r="FO745" s="211">
        <f t="shared" si="2219"/>
        <v>0</v>
      </c>
      <c r="FP745" s="211">
        <f t="shared" si="2220"/>
        <v>0</v>
      </c>
      <c r="FQ745" s="211">
        <f t="shared" si="2221"/>
        <v>0</v>
      </c>
      <c r="FR745" s="211">
        <f t="shared" si="2222"/>
        <v>0</v>
      </c>
      <c r="FS745" s="211">
        <f t="shared" si="2223"/>
        <v>0</v>
      </c>
      <c r="FT745" s="211">
        <f t="shared" si="2224"/>
        <v>0</v>
      </c>
      <c r="FU745" s="211">
        <f t="shared" si="2225"/>
        <v>0</v>
      </c>
      <c r="FV745" s="211">
        <f t="shared" si="2226"/>
        <v>0</v>
      </c>
      <c r="FW745" s="211">
        <f t="shared" si="2227"/>
        <v>0</v>
      </c>
      <c r="FX745" s="211">
        <f t="shared" si="2228"/>
        <v>0</v>
      </c>
      <c r="FY745" s="211">
        <f t="shared" si="2229"/>
        <v>0</v>
      </c>
      <c r="FZ745" s="211">
        <f t="shared" si="2230"/>
        <v>0</v>
      </c>
      <c r="GA745" s="211">
        <f t="shared" si="2231"/>
        <v>0</v>
      </c>
      <c r="GB745" s="211">
        <f t="shared" si="2232"/>
        <v>0</v>
      </c>
      <c r="GC745" s="211">
        <f t="shared" si="2233"/>
        <v>0</v>
      </c>
      <c r="GD745" s="211">
        <f t="shared" si="2234"/>
        <v>0</v>
      </c>
      <c r="GE745" s="211">
        <f t="shared" si="2235"/>
        <v>0</v>
      </c>
      <c r="GF745" s="211">
        <f t="shared" si="2236"/>
        <v>0</v>
      </c>
      <c r="GG745" s="211">
        <f t="shared" si="2237"/>
        <v>0</v>
      </c>
      <c r="GH745" s="211">
        <f t="shared" si="2238"/>
        <v>0</v>
      </c>
      <c r="GI745" s="211">
        <f t="shared" si="2239"/>
        <v>0</v>
      </c>
      <c r="GJ745" s="211">
        <f t="shared" si="2240"/>
        <v>0</v>
      </c>
      <c r="GK745" s="211">
        <f t="shared" si="2241"/>
        <v>0</v>
      </c>
      <c r="GL745" s="211">
        <f t="shared" si="2242"/>
        <v>0</v>
      </c>
    </row>
    <row r="746" spans="1:194" s="226" customFormat="1" ht="30">
      <c r="B746" s="226" t="s">
        <v>1353</v>
      </c>
      <c r="C746" s="34" t="s">
        <v>484</v>
      </c>
      <c r="D746" s="228">
        <v>6767</v>
      </c>
      <c r="E746" s="229">
        <v>21</v>
      </c>
      <c r="F746" s="229"/>
      <c r="G746" s="230">
        <f t="shared" si="2282"/>
        <v>0</v>
      </c>
      <c r="H746" s="230">
        <f t="shared" si="2283"/>
        <v>0</v>
      </c>
      <c r="I746" s="230"/>
      <c r="J746" s="230"/>
      <c r="K746" s="230"/>
      <c r="L746" s="230"/>
      <c r="M746" s="230"/>
      <c r="N746" s="230"/>
      <c r="O746" s="230"/>
      <c r="P746" s="230"/>
      <c r="Q746" s="230">
        <f t="shared" si="2284"/>
        <v>0</v>
      </c>
      <c r="R746" s="230"/>
      <c r="S746" s="230"/>
      <c r="T746" s="230"/>
      <c r="U746" s="230"/>
      <c r="V746" s="230">
        <f t="shared" si="2285"/>
        <v>0</v>
      </c>
      <c r="W746" s="230"/>
      <c r="X746" s="230"/>
      <c r="Y746" s="230"/>
      <c r="Z746" s="230"/>
      <c r="AA746" s="230">
        <f t="shared" si="2286"/>
        <v>0</v>
      </c>
      <c r="AB746" s="230"/>
      <c r="AC746" s="230"/>
      <c r="AD746" s="230"/>
      <c r="AE746" s="230"/>
      <c r="AF746" s="230">
        <f t="shared" si="2287"/>
        <v>0</v>
      </c>
      <c r="AG746" s="230"/>
      <c r="AH746" s="230"/>
      <c r="AI746" s="230"/>
      <c r="AJ746" s="230"/>
      <c r="AK746" s="230">
        <f t="shared" si="2288"/>
        <v>0</v>
      </c>
      <c r="AL746" s="230">
        <f t="shared" si="2289"/>
        <v>0</v>
      </c>
      <c r="AM746" s="230"/>
      <c r="AN746" s="230"/>
      <c r="AO746" s="230"/>
      <c r="AP746" s="230"/>
      <c r="AQ746" s="230"/>
      <c r="AR746" s="230"/>
      <c r="AS746" s="230"/>
      <c r="AT746" s="230"/>
      <c r="AU746" s="230">
        <f t="shared" si="2290"/>
        <v>0</v>
      </c>
      <c r="AV746" s="230"/>
      <c r="AW746" s="230"/>
      <c r="AX746" s="230"/>
      <c r="AY746" s="230"/>
      <c r="AZ746" s="230">
        <f t="shared" si="2291"/>
        <v>0</v>
      </c>
      <c r="BA746" s="230"/>
      <c r="BB746" s="230"/>
      <c r="BC746" s="230"/>
      <c r="BD746" s="230"/>
      <c r="BE746" s="230">
        <f t="shared" si="2292"/>
        <v>0</v>
      </c>
      <c r="BF746" s="230"/>
      <c r="BG746" s="230"/>
      <c r="BH746" s="230"/>
      <c r="BI746" s="230"/>
      <c r="BJ746" s="230">
        <f t="shared" si="2293"/>
        <v>0</v>
      </c>
      <c r="BK746" s="230"/>
      <c r="BL746" s="230"/>
      <c r="BM746" s="230"/>
      <c r="BN746" s="230"/>
      <c r="BO746" s="230">
        <f t="shared" si="2294"/>
        <v>0</v>
      </c>
      <c r="BP746" s="230"/>
      <c r="BQ746" s="230"/>
      <c r="BR746" s="230"/>
      <c r="BS746" s="230"/>
      <c r="BT746" s="230">
        <f t="shared" si="2295"/>
        <v>0</v>
      </c>
      <c r="BU746" s="222">
        <f t="shared" si="2168"/>
        <v>0</v>
      </c>
      <c r="BV746" s="222">
        <f t="shared" si="2169"/>
        <v>0</v>
      </c>
      <c r="BW746" s="222">
        <f t="shared" si="2170"/>
        <v>0</v>
      </c>
      <c r="BX746" s="222">
        <f t="shared" si="2171"/>
        <v>0</v>
      </c>
      <c r="BY746" s="230">
        <f t="shared" si="2296"/>
        <v>0</v>
      </c>
      <c r="BZ746" s="222">
        <f t="shared" si="2172"/>
        <v>0</v>
      </c>
      <c r="CA746" s="222">
        <f t="shared" si="2173"/>
        <v>0</v>
      </c>
      <c r="CB746" s="222">
        <f t="shared" si="2174"/>
        <v>0</v>
      </c>
      <c r="CC746" s="222">
        <f t="shared" si="2175"/>
        <v>0</v>
      </c>
      <c r="CD746" s="230">
        <f t="shared" si="2297"/>
        <v>0</v>
      </c>
      <c r="CE746" s="222">
        <f t="shared" si="2176"/>
        <v>0</v>
      </c>
      <c r="CF746" s="222">
        <f t="shared" si="2177"/>
        <v>0</v>
      </c>
      <c r="CG746" s="222">
        <f t="shared" si="2178"/>
        <v>0</v>
      </c>
      <c r="CH746" s="222">
        <f t="shared" si="2179"/>
        <v>0</v>
      </c>
      <c r="CI746" s="230">
        <f t="shared" si="2298"/>
        <v>0</v>
      </c>
      <c r="CJ746" s="222">
        <f t="shared" si="2180"/>
        <v>0</v>
      </c>
      <c r="CK746" s="222">
        <f t="shared" si="2181"/>
        <v>0</v>
      </c>
      <c r="CL746" s="222">
        <f t="shared" si="2182"/>
        <v>0</v>
      </c>
      <c r="CM746" s="222">
        <f t="shared" si="2183"/>
        <v>0</v>
      </c>
      <c r="CN746" s="230">
        <f t="shared" si="2299"/>
        <v>0</v>
      </c>
      <c r="CO746" s="222">
        <f t="shared" si="2184"/>
        <v>0</v>
      </c>
      <c r="CP746" s="222">
        <f t="shared" si="2185"/>
        <v>0</v>
      </c>
      <c r="CQ746" s="222">
        <f t="shared" si="2186"/>
        <v>0</v>
      </c>
      <c r="CR746" s="222">
        <f t="shared" si="2187"/>
        <v>0</v>
      </c>
      <c r="CS746" s="231">
        <f t="shared" si="2281"/>
        <v>0</v>
      </c>
      <c r="CT746" s="232"/>
      <c r="CU746" s="233">
        <f t="shared" si="2188"/>
        <v>0</v>
      </c>
      <c r="CV746" s="233">
        <f t="shared" si="2188"/>
        <v>0</v>
      </c>
      <c r="CW746" s="233">
        <f t="shared" si="2250"/>
        <v>0</v>
      </c>
      <c r="CX746" s="233">
        <f t="shared" si="2251"/>
        <v>0</v>
      </c>
      <c r="CY746" s="233">
        <f t="shared" si="2252"/>
        <v>0</v>
      </c>
      <c r="CZ746" s="233">
        <f t="shared" si="2253"/>
        <v>0</v>
      </c>
      <c r="DA746" s="233">
        <f t="shared" si="2189"/>
        <v>0</v>
      </c>
      <c r="DB746" s="233">
        <f t="shared" si="2189"/>
        <v>0</v>
      </c>
      <c r="DC746" s="233">
        <f t="shared" si="2254"/>
        <v>0</v>
      </c>
      <c r="DD746" s="233">
        <f t="shared" si="2255"/>
        <v>0</v>
      </c>
      <c r="DE746" s="233">
        <f t="shared" si="2256"/>
        <v>0</v>
      </c>
      <c r="DF746" s="233">
        <f t="shared" si="2257"/>
        <v>0</v>
      </c>
      <c r="DG746" s="233">
        <f t="shared" si="2258"/>
        <v>0</v>
      </c>
      <c r="DH746" s="233">
        <f t="shared" si="2259"/>
        <v>0</v>
      </c>
      <c r="DI746" s="233">
        <f t="shared" si="2260"/>
        <v>0</v>
      </c>
      <c r="DJ746" s="233">
        <f t="shared" si="2261"/>
        <v>0</v>
      </c>
      <c r="DK746" s="233">
        <f t="shared" si="2262"/>
        <v>0</v>
      </c>
      <c r="DL746" s="233">
        <f t="shared" si="2263"/>
        <v>0</v>
      </c>
      <c r="DN746" s="233">
        <f t="shared" si="2264"/>
        <v>0</v>
      </c>
      <c r="DO746" s="233">
        <f t="shared" si="2264"/>
        <v>0</v>
      </c>
      <c r="DP746" s="233">
        <f t="shared" si="2264"/>
        <v>0</v>
      </c>
      <c r="DQ746" s="233">
        <f t="shared" si="2264"/>
        <v>0</v>
      </c>
      <c r="DR746" s="233">
        <f t="shared" si="2264"/>
        <v>0</v>
      </c>
      <c r="DS746" s="233">
        <f t="shared" si="2264"/>
        <v>0</v>
      </c>
      <c r="DT746" s="233">
        <f t="shared" si="2264"/>
        <v>0</v>
      </c>
      <c r="DU746" s="233">
        <f t="shared" si="2264"/>
        <v>0</v>
      </c>
      <c r="DV746" s="233">
        <f t="shared" si="2264"/>
        <v>0</v>
      </c>
      <c r="DW746" s="233">
        <f t="shared" si="2264"/>
        <v>0</v>
      </c>
      <c r="DX746" s="233">
        <f t="shared" si="2264"/>
        <v>0</v>
      </c>
      <c r="DY746" s="233">
        <f t="shared" si="2264"/>
        <v>0</v>
      </c>
      <c r="DZ746" s="233">
        <f t="shared" si="2264"/>
        <v>0</v>
      </c>
      <c r="EA746" s="233">
        <f t="shared" si="2264"/>
        <v>0</v>
      </c>
      <c r="EB746" s="233">
        <f t="shared" si="2264"/>
        <v>0</v>
      </c>
      <c r="EC746" s="233">
        <f t="shared" si="2249"/>
        <v>0</v>
      </c>
      <c r="ED746" s="233">
        <f t="shared" si="2265"/>
        <v>0</v>
      </c>
      <c r="EE746" s="233">
        <f t="shared" si="2243"/>
        <v>0</v>
      </c>
      <c r="EF746" s="233">
        <f t="shared" si="2244"/>
        <v>0</v>
      </c>
      <c r="EG746" s="233">
        <f t="shared" si="2212"/>
        <v>0</v>
      </c>
      <c r="EH746" s="233">
        <f t="shared" si="2246"/>
        <v>0</v>
      </c>
      <c r="EI746" s="233">
        <f t="shared" si="2247"/>
        <v>0</v>
      </c>
      <c r="EJ746" s="233">
        <f t="shared" si="2248"/>
        <v>0</v>
      </c>
      <c r="EK746" s="233">
        <f t="shared" si="2245"/>
        <v>0</v>
      </c>
      <c r="EL746" s="233">
        <f t="shared" si="2245"/>
        <v>0</v>
      </c>
      <c r="EM746" s="233">
        <f t="shared" si="2245"/>
        <v>0</v>
      </c>
      <c r="EN746" s="233">
        <f t="shared" si="2208"/>
        <v>0</v>
      </c>
      <c r="EO746" s="233">
        <f t="shared" si="2208"/>
        <v>0</v>
      </c>
      <c r="EP746" s="233">
        <f t="shared" si="2208"/>
        <v>0</v>
      </c>
      <c r="EQ746" s="233">
        <f t="shared" si="2208"/>
        <v>0</v>
      </c>
      <c r="ES746" s="233">
        <f t="shared" si="2266"/>
        <v>0</v>
      </c>
      <c r="ET746" s="233">
        <f t="shared" si="2267"/>
        <v>0</v>
      </c>
      <c r="EU746" s="233">
        <f t="shared" si="2268"/>
        <v>0</v>
      </c>
      <c r="EV746" s="233">
        <f t="shared" si="2269"/>
        <v>0</v>
      </c>
      <c r="EW746" s="233">
        <f t="shared" si="2270"/>
        <v>0</v>
      </c>
      <c r="EX746" s="233">
        <f t="shared" si="2271"/>
        <v>0</v>
      </c>
      <c r="EY746" s="233">
        <f t="shared" si="2272"/>
        <v>0</v>
      </c>
      <c r="EZ746" s="233">
        <f t="shared" si="2273"/>
        <v>0</v>
      </c>
      <c r="FA746" s="233">
        <f t="shared" si="2274"/>
        <v>0</v>
      </c>
      <c r="FB746" s="233">
        <f t="shared" si="2275"/>
        <v>0</v>
      </c>
      <c r="FC746" s="233">
        <f t="shared" si="2276"/>
        <v>0</v>
      </c>
      <c r="FD746" s="233">
        <f t="shared" si="2277"/>
        <v>0</v>
      </c>
      <c r="FE746" s="233">
        <f t="shared" si="2278"/>
        <v>0</v>
      </c>
      <c r="FF746" s="233">
        <f t="shared" si="2279"/>
        <v>0</v>
      </c>
      <c r="FG746" s="233">
        <f t="shared" si="2280"/>
        <v>0</v>
      </c>
      <c r="FI746" s="211">
        <f t="shared" si="2213"/>
        <v>0</v>
      </c>
      <c r="FJ746" s="211">
        <f t="shared" si="2214"/>
        <v>0</v>
      </c>
      <c r="FK746" s="211">
        <f t="shared" si="2215"/>
        <v>0</v>
      </c>
      <c r="FL746" s="211">
        <f t="shared" si="2216"/>
        <v>0</v>
      </c>
      <c r="FM746" s="211">
        <f t="shared" si="2217"/>
        <v>0</v>
      </c>
      <c r="FN746" s="211">
        <f t="shared" si="2218"/>
        <v>0</v>
      </c>
      <c r="FO746" s="211">
        <f t="shared" si="2219"/>
        <v>0</v>
      </c>
      <c r="FP746" s="211">
        <f t="shared" si="2220"/>
        <v>0</v>
      </c>
      <c r="FQ746" s="211">
        <f t="shared" si="2221"/>
        <v>0</v>
      </c>
      <c r="FR746" s="211">
        <f t="shared" si="2222"/>
        <v>0</v>
      </c>
      <c r="FS746" s="211">
        <f t="shared" si="2223"/>
        <v>0</v>
      </c>
      <c r="FT746" s="211">
        <f t="shared" si="2224"/>
        <v>0</v>
      </c>
      <c r="FU746" s="211">
        <f t="shared" si="2225"/>
        <v>0</v>
      </c>
      <c r="FV746" s="211">
        <f t="shared" si="2226"/>
        <v>0</v>
      </c>
      <c r="FW746" s="211">
        <f t="shared" si="2227"/>
        <v>0</v>
      </c>
      <c r="FX746" s="211">
        <f t="shared" si="2228"/>
        <v>0</v>
      </c>
      <c r="FY746" s="211">
        <f t="shared" si="2229"/>
        <v>0</v>
      </c>
      <c r="FZ746" s="211">
        <f t="shared" si="2230"/>
        <v>0</v>
      </c>
      <c r="GA746" s="211">
        <f t="shared" si="2231"/>
        <v>0</v>
      </c>
      <c r="GB746" s="211">
        <f t="shared" si="2232"/>
        <v>0</v>
      </c>
      <c r="GC746" s="211">
        <f t="shared" si="2233"/>
        <v>0</v>
      </c>
      <c r="GD746" s="211">
        <f t="shared" si="2234"/>
        <v>0</v>
      </c>
      <c r="GE746" s="211">
        <f t="shared" si="2235"/>
        <v>0</v>
      </c>
      <c r="GF746" s="211">
        <f t="shared" si="2236"/>
        <v>0</v>
      </c>
      <c r="GG746" s="211">
        <f t="shared" si="2237"/>
        <v>0</v>
      </c>
      <c r="GH746" s="211">
        <f t="shared" si="2238"/>
        <v>0</v>
      </c>
      <c r="GI746" s="211">
        <f t="shared" si="2239"/>
        <v>0</v>
      </c>
      <c r="GJ746" s="211">
        <f t="shared" si="2240"/>
        <v>0</v>
      </c>
      <c r="GK746" s="211">
        <f t="shared" si="2241"/>
        <v>0</v>
      </c>
      <c r="GL746" s="211">
        <f t="shared" si="2242"/>
        <v>0</v>
      </c>
    </row>
    <row r="747" spans="1:194" s="226" customFormat="1" ht="135">
      <c r="B747" s="226" t="s">
        <v>1353</v>
      </c>
      <c r="C747" s="34" t="s">
        <v>485</v>
      </c>
      <c r="D747" s="228">
        <v>6768</v>
      </c>
      <c r="E747" s="229">
        <v>20</v>
      </c>
      <c r="F747" s="229"/>
      <c r="G747" s="230">
        <f t="shared" si="2282"/>
        <v>0</v>
      </c>
      <c r="H747" s="230">
        <f t="shared" si="2283"/>
        <v>0</v>
      </c>
      <c r="I747" s="230"/>
      <c r="J747" s="230"/>
      <c r="K747" s="230"/>
      <c r="L747" s="230"/>
      <c r="M747" s="230"/>
      <c r="N747" s="230"/>
      <c r="O747" s="230"/>
      <c r="P747" s="230"/>
      <c r="Q747" s="230">
        <f t="shared" si="2284"/>
        <v>0</v>
      </c>
      <c r="R747" s="230"/>
      <c r="S747" s="230"/>
      <c r="T747" s="230"/>
      <c r="U747" s="230"/>
      <c r="V747" s="230">
        <f t="shared" si="2285"/>
        <v>0</v>
      </c>
      <c r="W747" s="230"/>
      <c r="X747" s="230"/>
      <c r="Y747" s="230"/>
      <c r="Z747" s="230"/>
      <c r="AA747" s="230">
        <f t="shared" si="2286"/>
        <v>0</v>
      </c>
      <c r="AB747" s="230"/>
      <c r="AC747" s="230"/>
      <c r="AD747" s="230"/>
      <c r="AE747" s="230"/>
      <c r="AF747" s="230">
        <f t="shared" si="2287"/>
        <v>0</v>
      </c>
      <c r="AG747" s="230"/>
      <c r="AH747" s="230"/>
      <c r="AI747" s="230"/>
      <c r="AJ747" s="230"/>
      <c r="AK747" s="230">
        <f t="shared" si="2288"/>
        <v>0</v>
      </c>
      <c r="AL747" s="230">
        <f t="shared" si="2289"/>
        <v>0</v>
      </c>
      <c r="AM747" s="230"/>
      <c r="AN747" s="230"/>
      <c r="AO747" s="230"/>
      <c r="AP747" s="230"/>
      <c r="AQ747" s="230"/>
      <c r="AR747" s="230"/>
      <c r="AS747" s="230"/>
      <c r="AT747" s="230"/>
      <c r="AU747" s="230">
        <f t="shared" si="2290"/>
        <v>0</v>
      </c>
      <c r="AV747" s="230"/>
      <c r="AW747" s="230"/>
      <c r="AX747" s="230"/>
      <c r="AY747" s="230"/>
      <c r="AZ747" s="230">
        <f t="shared" si="2291"/>
        <v>0</v>
      </c>
      <c r="BA747" s="230"/>
      <c r="BB747" s="230"/>
      <c r="BC747" s="230"/>
      <c r="BD747" s="230"/>
      <c r="BE747" s="230">
        <f t="shared" si="2292"/>
        <v>0</v>
      </c>
      <c r="BF747" s="230"/>
      <c r="BG747" s="230"/>
      <c r="BH747" s="230"/>
      <c r="BI747" s="230"/>
      <c r="BJ747" s="230">
        <f t="shared" si="2293"/>
        <v>0</v>
      </c>
      <c r="BK747" s="230"/>
      <c r="BL747" s="230"/>
      <c r="BM747" s="230"/>
      <c r="BN747" s="230"/>
      <c r="BO747" s="230">
        <f t="shared" si="2294"/>
        <v>0</v>
      </c>
      <c r="BP747" s="230"/>
      <c r="BQ747" s="230"/>
      <c r="BR747" s="230"/>
      <c r="BS747" s="230"/>
      <c r="BT747" s="230">
        <f t="shared" si="2295"/>
        <v>0</v>
      </c>
      <c r="BU747" s="222">
        <f t="shared" ref="BU747:BU758" si="2300">R747</f>
        <v>0</v>
      </c>
      <c r="BV747" s="222">
        <f t="shared" ref="BV747:BV758" si="2301">S747</f>
        <v>0</v>
      </c>
      <c r="BW747" s="222">
        <f t="shared" ref="BW747:BW758" si="2302">T747</f>
        <v>0</v>
      </c>
      <c r="BX747" s="222">
        <f t="shared" ref="BX747:BX758" si="2303">U747</f>
        <v>0</v>
      </c>
      <c r="BY747" s="230">
        <f t="shared" si="2296"/>
        <v>0</v>
      </c>
      <c r="BZ747" s="222">
        <f t="shared" ref="BZ747:BZ758" si="2304">W747</f>
        <v>0</v>
      </c>
      <c r="CA747" s="222">
        <f t="shared" ref="CA747:CA758" si="2305">X747</f>
        <v>0</v>
      </c>
      <c r="CB747" s="222">
        <f t="shared" ref="CB747:CB758" si="2306">Y747</f>
        <v>0</v>
      </c>
      <c r="CC747" s="222">
        <f t="shared" ref="CC747:CC758" si="2307">Z747</f>
        <v>0</v>
      </c>
      <c r="CD747" s="230">
        <f t="shared" si="2297"/>
        <v>0</v>
      </c>
      <c r="CE747" s="222">
        <f t="shared" ref="CE747:CE758" si="2308">AM747</f>
        <v>0</v>
      </c>
      <c r="CF747" s="222">
        <f t="shared" ref="CF747:CF758" si="2309">AO747</f>
        <v>0</v>
      </c>
      <c r="CG747" s="222">
        <f t="shared" ref="CG747:CG758" si="2310">AQ747</f>
        <v>0</v>
      </c>
      <c r="CH747" s="222">
        <f t="shared" ref="CH747:CH758" si="2311">AS747</f>
        <v>0</v>
      </c>
      <c r="CI747" s="230">
        <f t="shared" si="2298"/>
        <v>0</v>
      </c>
      <c r="CJ747" s="222">
        <f t="shared" ref="CJ747:CJ758" si="2312">AV747</f>
        <v>0</v>
      </c>
      <c r="CK747" s="222">
        <f t="shared" ref="CK747:CK758" si="2313">AW747</f>
        <v>0</v>
      </c>
      <c r="CL747" s="222">
        <f t="shared" ref="CL747:CL758" si="2314">AX747</f>
        <v>0</v>
      </c>
      <c r="CM747" s="222">
        <f t="shared" ref="CM747:CM758" si="2315">AY747</f>
        <v>0</v>
      </c>
      <c r="CN747" s="230">
        <f t="shared" si="2299"/>
        <v>0</v>
      </c>
      <c r="CO747" s="222">
        <f t="shared" ref="CO747:CO758" si="2316">BA747</f>
        <v>0</v>
      </c>
      <c r="CP747" s="222">
        <f t="shared" ref="CP747:CP758" si="2317">BB747</f>
        <v>0</v>
      </c>
      <c r="CQ747" s="222">
        <f t="shared" ref="CQ747:CQ758" si="2318">BC747</f>
        <v>0</v>
      </c>
      <c r="CR747" s="222">
        <f t="shared" ref="CR747:CR758" si="2319">BD747</f>
        <v>0</v>
      </c>
      <c r="CS747" s="231">
        <f t="shared" si="2281"/>
        <v>0</v>
      </c>
      <c r="CT747" s="232"/>
      <c r="CU747" s="233">
        <f t="shared" ref="CU747:CV810" si="2320">+G747-I747-K747-M747-O747</f>
        <v>0</v>
      </c>
      <c r="CV747" s="233">
        <f t="shared" si="2320"/>
        <v>0</v>
      </c>
      <c r="CW747" s="233">
        <f t="shared" si="2250"/>
        <v>0</v>
      </c>
      <c r="CX747" s="233">
        <f t="shared" si="2251"/>
        <v>0</v>
      </c>
      <c r="CY747" s="233">
        <f t="shared" si="2252"/>
        <v>0</v>
      </c>
      <c r="CZ747" s="233">
        <f t="shared" si="2253"/>
        <v>0</v>
      </c>
      <c r="DA747" s="233">
        <f t="shared" ref="DA747:DB810" si="2321">+AK747-AM747-AO747-AQ747-AS747</f>
        <v>0</v>
      </c>
      <c r="DB747" s="233">
        <f t="shared" si="2321"/>
        <v>0</v>
      </c>
      <c r="DC747" s="233">
        <f t="shared" si="2254"/>
        <v>0</v>
      </c>
      <c r="DD747" s="233">
        <f t="shared" si="2255"/>
        <v>0</v>
      </c>
      <c r="DE747" s="233">
        <f t="shared" si="2256"/>
        <v>0</v>
      </c>
      <c r="DF747" s="233">
        <f t="shared" si="2257"/>
        <v>0</v>
      </c>
      <c r="DG747" s="233">
        <f t="shared" si="2258"/>
        <v>0</v>
      </c>
      <c r="DH747" s="233">
        <f t="shared" si="2259"/>
        <v>0</v>
      </c>
      <c r="DI747" s="233">
        <f t="shared" si="2260"/>
        <v>0</v>
      </c>
      <c r="DJ747" s="233">
        <f t="shared" si="2261"/>
        <v>0</v>
      </c>
      <c r="DK747" s="233">
        <f t="shared" si="2262"/>
        <v>0</v>
      </c>
      <c r="DL747" s="233">
        <f t="shared" si="2263"/>
        <v>0</v>
      </c>
      <c r="DN747" s="233">
        <f t="shared" si="2264"/>
        <v>0</v>
      </c>
      <c r="DO747" s="233">
        <f t="shared" si="2264"/>
        <v>0</v>
      </c>
      <c r="DP747" s="233">
        <f t="shared" si="2264"/>
        <v>0</v>
      </c>
      <c r="DQ747" s="233">
        <f t="shared" si="2264"/>
        <v>0</v>
      </c>
      <c r="DR747" s="233">
        <f t="shared" si="2264"/>
        <v>0</v>
      </c>
      <c r="DS747" s="233">
        <f t="shared" si="2264"/>
        <v>0</v>
      </c>
      <c r="DT747" s="233">
        <f t="shared" si="2264"/>
        <v>0</v>
      </c>
      <c r="DU747" s="233">
        <f t="shared" si="2264"/>
        <v>0</v>
      </c>
      <c r="DV747" s="233">
        <f t="shared" si="2264"/>
        <v>0</v>
      </c>
      <c r="DW747" s="233">
        <f t="shared" si="2264"/>
        <v>0</v>
      </c>
      <c r="DX747" s="233">
        <f t="shared" si="2264"/>
        <v>0</v>
      </c>
      <c r="DY747" s="233">
        <f t="shared" si="2264"/>
        <v>0</v>
      </c>
      <c r="DZ747" s="233">
        <f t="shared" si="2264"/>
        <v>0</v>
      </c>
      <c r="EA747" s="233">
        <f t="shared" si="2264"/>
        <v>0</v>
      </c>
      <c r="EB747" s="233">
        <f t="shared" si="2264"/>
        <v>0</v>
      </c>
      <c r="EC747" s="233">
        <f t="shared" si="2249"/>
        <v>0</v>
      </c>
      <c r="ED747" s="233">
        <f t="shared" si="2265"/>
        <v>0</v>
      </c>
      <c r="EE747" s="233">
        <f t="shared" si="2243"/>
        <v>0</v>
      </c>
      <c r="EF747" s="233">
        <f t="shared" si="2244"/>
        <v>0</v>
      </c>
      <c r="EG747" s="233">
        <f t="shared" si="2212"/>
        <v>0</v>
      </c>
      <c r="EH747" s="233">
        <f t="shared" si="2246"/>
        <v>0</v>
      </c>
      <c r="EI747" s="233">
        <f t="shared" si="2247"/>
        <v>0</v>
      </c>
      <c r="EJ747" s="233">
        <f t="shared" si="2248"/>
        <v>0</v>
      </c>
      <c r="EK747" s="233">
        <f t="shared" si="2245"/>
        <v>0</v>
      </c>
      <c r="EL747" s="233">
        <f t="shared" si="2245"/>
        <v>0</v>
      </c>
      <c r="EM747" s="233">
        <f t="shared" si="2245"/>
        <v>0</v>
      </c>
      <c r="EN747" s="233">
        <f t="shared" si="2208"/>
        <v>0</v>
      </c>
      <c r="EO747" s="233">
        <f t="shared" si="2208"/>
        <v>0</v>
      </c>
      <c r="EP747" s="233">
        <f t="shared" si="2208"/>
        <v>0</v>
      </c>
      <c r="EQ747" s="233">
        <f t="shared" si="2208"/>
        <v>0</v>
      </c>
      <c r="ES747" s="233">
        <f t="shared" si="2266"/>
        <v>0</v>
      </c>
      <c r="ET747" s="233">
        <f t="shared" si="2267"/>
        <v>0</v>
      </c>
      <c r="EU747" s="233">
        <f t="shared" si="2268"/>
        <v>0</v>
      </c>
      <c r="EV747" s="233">
        <f t="shared" si="2269"/>
        <v>0</v>
      </c>
      <c r="EW747" s="233">
        <f t="shared" si="2270"/>
        <v>0</v>
      </c>
      <c r="EX747" s="233">
        <f t="shared" si="2271"/>
        <v>0</v>
      </c>
      <c r="EY747" s="233">
        <f t="shared" si="2272"/>
        <v>0</v>
      </c>
      <c r="EZ747" s="233">
        <f t="shared" si="2273"/>
        <v>0</v>
      </c>
      <c r="FA747" s="233">
        <f t="shared" si="2274"/>
        <v>0</v>
      </c>
      <c r="FB747" s="233">
        <f t="shared" si="2275"/>
        <v>0</v>
      </c>
      <c r="FC747" s="233">
        <f t="shared" si="2276"/>
        <v>0</v>
      </c>
      <c r="FD747" s="233">
        <f t="shared" si="2277"/>
        <v>0</v>
      </c>
      <c r="FE747" s="233">
        <f t="shared" si="2278"/>
        <v>0</v>
      </c>
      <c r="FF747" s="233">
        <f t="shared" si="2279"/>
        <v>0</v>
      </c>
      <c r="FG747" s="233">
        <f t="shared" si="2280"/>
        <v>0</v>
      </c>
      <c r="FI747" s="211">
        <f t="shared" si="2213"/>
        <v>0</v>
      </c>
      <c r="FJ747" s="211">
        <f t="shared" si="2214"/>
        <v>0</v>
      </c>
      <c r="FK747" s="211">
        <f t="shared" si="2215"/>
        <v>0</v>
      </c>
      <c r="FL747" s="211">
        <f t="shared" si="2216"/>
        <v>0</v>
      </c>
      <c r="FM747" s="211">
        <f t="shared" si="2217"/>
        <v>0</v>
      </c>
      <c r="FN747" s="211">
        <f t="shared" si="2218"/>
        <v>0</v>
      </c>
      <c r="FO747" s="211">
        <f t="shared" si="2219"/>
        <v>0</v>
      </c>
      <c r="FP747" s="211">
        <f t="shared" si="2220"/>
        <v>0</v>
      </c>
      <c r="FQ747" s="211">
        <f t="shared" si="2221"/>
        <v>0</v>
      </c>
      <c r="FR747" s="211">
        <f t="shared" si="2222"/>
        <v>0</v>
      </c>
      <c r="FS747" s="211">
        <f t="shared" si="2223"/>
        <v>0</v>
      </c>
      <c r="FT747" s="211">
        <f t="shared" si="2224"/>
        <v>0</v>
      </c>
      <c r="FU747" s="211">
        <f t="shared" si="2225"/>
        <v>0</v>
      </c>
      <c r="FV747" s="211">
        <f t="shared" si="2226"/>
        <v>0</v>
      </c>
      <c r="FW747" s="211">
        <f t="shared" si="2227"/>
        <v>0</v>
      </c>
      <c r="FX747" s="211">
        <f t="shared" si="2228"/>
        <v>0</v>
      </c>
      <c r="FY747" s="211">
        <f t="shared" si="2229"/>
        <v>0</v>
      </c>
      <c r="FZ747" s="211">
        <f t="shared" si="2230"/>
        <v>0</v>
      </c>
      <c r="GA747" s="211">
        <f t="shared" si="2231"/>
        <v>0</v>
      </c>
      <c r="GB747" s="211">
        <f t="shared" si="2232"/>
        <v>0</v>
      </c>
      <c r="GC747" s="211">
        <f t="shared" si="2233"/>
        <v>0</v>
      </c>
      <c r="GD747" s="211">
        <f t="shared" si="2234"/>
        <v>0</v>
      </c>
      <c r="GE747" s="211">
        <f t="shared" si="2235"/>
        <v>0</v>
      </c>
      <c r="GF747" s="211">
        <f t="shared" si="2236"/>
        <v>0</v>
      </c>
      <c r="GG747" s="211">
        <f t="shared" si="2237"/>
        <v>0</v>
      </c>
      <c r="GH747" s="211">
        <f t="shared" si="2238"/>
        <v>0</v>
      </c>
      <c r="GI747" s="211">
        <f t="shared" si="2239"/>
        <v>0</v>
      </c>
      <c r="GJ747" s="211">
        <f t="shared" si="2240"/>
        <v>0</v>
      </c>
      <c r="GK747" s="211">
        <f t="shared" si="2241"/>
        <v>0</v>
      </c>
      <c r="GL747" s="211">
        <f t="shared" si="2242"/>
        <v>0</v>
      </c>
    </row>
    <row r="748" spans="1:194" s="226" customFormat="1">
      <c r="B748" s="226" t="s">
        <v>1353</v>
      </c>
      <c r="C748" s="34" t="s">
        <v>486</v>
      </c>
      <c r="D748" s="228">
        <v>6769</v>
      </c>
      <c r="E748" s="229">
        <v>21</v>
      </c>
      <c r="F748" s="229"/>
      <c r="G748" s="230">
        <f t="shared" si="2282"/>
        <v>0</v>
      </c>
      <c r="H748" s="230">
        <f t="shared" si="2283"/>
        <v>0</v>
      </c>
      <c r="I748" s="230"/>
      <c r="J748" s="230"/>
      <c r="K748" s="230"/>
      <c r="L748" s="230"/>
      <c r="M748" s="230"/>
      <c r="N748" s="230"/>
      <c r="O748" s="230"/>
      <c r="P748" s="230"/>
      <c r="Q748" s="230">
        <f t="shared" si="2284"/>
        <v>0</v>
      </c>
      <c r="R748" s="230"/>
      <c r="S748" s="230"/>
      <c r="T748" s="230"/>
      <c r="U748" s="230"/>
      <c r="V748" s="230">
        <f t="shared" si="2285"/>
        <v>0</v>
      </c>
      <c r="W748" s="230"/>
      <c r="X748" s="230"/>
      <c r="Y748" s="230"/>
      <c r="Z748" s="230"/>
      <c r="AA748" s="230">
        <f t="shared" si="2286"/>
        <v>0</v>
      </c>
      <c r="AB748" s="230"/>
      <c r="AC748" s="230"/>
      <c r="AD748" s="230"/>
      <c r="AE748" s="230"/>
      <c r="AF748" s="230">
        <f t="shared" si="2287"/>
        <v>0</v>
      </c>
      <c r="AG748" s="230"/>
      <c r="AH748" s="230"/>
      <c r="AI748" s="230"/>
      <c r="AJ748" s="230"/>
      <c r="AK748" s="230">
        <f t="shared" si="2288"/>
        <v>0</v>
      </c>
      <c r="AL748" s="230">
        <f t="shared" si="2289"/>
        <v>0</v>
      </c>
      <c r="AM748" s="230"/>
      <c r="AN748" s="230"/>
      <c r="AO748" s="230"/>
      <c r="AP748" s="230"/>
      <c r="AQ748" s="230"/>
      <c r="AR748" s="230"/>
      <c r="AS748" s="230"/>
      <c r="AT748" s="230"/>
      <c r="AU748" s="230">
        <f t="shared" si="2290"/>
        <v>0</v>
      </c>
      <c r="AV748" s="230"/>
      <c r="AW748" s="230"/>
      <c r="AX748" s="230"/>
      <c r="AY748" s="230"/>
      <c r="AZ748" s="230">
        <f t="shared" si="2291"/>
        <v>0</v>
      </c>
      <c r="BA748" s="230"/>
      <c r="BB748" s="230"/>
      <c r="BC748" s="230"/>
      <c r="BD748" s="230"/>
      <c r="BE748" s="230">
        <f t="shared" si="2292"/>
        <v>0</v>
      </c>
      <c r="BF748" s="230"/>
      <c r="BG748" s="230"/>
      <c r="BH748" s="230"/>
      <c r="BI748" s="230"/>
      <c r="BJ748" s="230">
        <f t="shared" si="2293"/>
        <v>0</v>
      </c>
      <c r="BK748" s="230"/>
      <c r="BL748" s="230"/>
      <c r="BM748" s="230"/>
      <c r="BN748" s="230"/>
      <c r="BO748" s="230">
        <f t="shared" si="2294"/>
        <v>0</v>
      </c>
      <c r="BP748" s="230"/>
      <c r="BQ748" s="230"/>
      <c r="BR748" s="230"/>
      <c r="BS748" s="230"/>
      <c r="BT748" s="230">
        <f t="shared" si="2295"/>
        <v>0</v>
      </c>
      <c r="BU748" s="222">
        <f t="shared" si="2300"/>
        <v>0</v>
      </c>
      <c r="BV748" s="222">
        <f t="shared" si="2301"/>
        <v>0</v>
      </c>
      <c r="BW748" s="222">
        <f t="shared" si="2302"/>
        <v>0</v>
      </c>
      <c r="BX748" s="222">
        <f t="shared" si="2303"/>
        <v>0</v>
      </c>
      <c r="BY748" s="230">
        <f t="shared" si="2296"/>
        <v>0</v>
      </c>
      <c r="BZ748" s="222">
        <f t="shared" si="2304"/>
        <v>0</v>
      </c>
      <c r="CA748" s="222">
        <f t="shared" si="2305"/>
        <v>0</v>
      </c>
      <c r="CB748" s="222">
        <f t="shared" si="2306"/>
        <v>0</v>
      </c>
      <c r="CC748" s="222">
        <f t="shared" si="2307"/>
        <v>0</v>
      </c>
      <c r="CD748" s="230">
        <f t="shared" si="2297"/>
        <v>0</v>
      </c>
      <c r="CE748" s="222">
        <f t="shared" si="2308"/>
        <v>0</v>
      </c>
      <c r="CF748" s="222">
        <f t="shared" si="2309"/>
        <v>0</v>
      </c>
      <c r="CG748" s="222">
        <f t="shared" si="2310"/>
        <v>0</v>
      </c>
      <c r="CH748" s="222">
        <f t="shared" si="2311"/>
        <v>0</v>
      </c>
      <c r="CI748" s="230">
        <f t="shared" si="2298"/>
        <v>0</v>
      </c>
      <c r="CJ748" s="222">
        <f t="shared" si="2312"/>
        <v>0</v>
      </c>
      <c r="CK748" s="222">
        <f t="shared" si="2313"/>
        <v>0</v>
      </c>
      <c r="CL748" s="222">
        <f t="shared" si="2314"/>
        <v>0</v>
      </c>
      <c r="CM748" s="222">
        <f t="shared" si="2315"/>
        <v>0</v>
      </c>
      <c r="CN748" s="230">
        <f t="shared" si="2299"/>
        <v>0</v>
      </c>
      <c r="CO748" s="222">
        <f t="shared" si="2316"/>
        <v>0</v>
      </c>
      <c r="CP748" s="222">
        <f t="shared" si="2317"/>
        <v>0</v>
      </c>
      <c r="CQ748" s="222">
        <f t="shared" si="2318"/>
        <v>0</v>
      </c>
      <c r="CR748" s="222">
        <f t="shared" si="2319"/>
        <v>0</v>
      </c>
      <c r="CS748" s="231">
        <f t="shared" si="2281"/>
        <v>0</v>
      </c>
      <c r="CT748" s="232"/>
      <c r="CU748" s="233">
        <f t="shared" si="2320"/>
        <v>0</v>
      </c>
      <c r="CV748" s="233">
        <f t="shared" si="2320"/>
        <v>0</v>
      </c>
      <c r="CW748" s="233">
        <f t="shared" si="2250"/>
        <v>0</v>
      </c>
      <c r="CX748" s="233">
        <f t="shared" si="2251"/>
        <v>0</v>
      </c>
      <c r="CY748" s="233">
        <f t="shared" si="2252"/>
        <v>0</v>
      </c>
      <c r="CZ748" s="233">
        <f t="shared" si="2253"/>
        <v>0</v>
      </c>
      <c r="DA748" s="233">
        <f t="shared" si="2321"/>
        <v>0</v>
      </c>
      <c r="DB748" s="233">
        <f t="shared" si="2321"/>
        <v>0</v>
      </c>
      <c r="DC748" s="233">
        <f t="shared" si="2254"/>
        <v>0</v>
      </c>
      <c r="DD748" s="233">
        <f t="shared" si="2255"/>
        <v>0</v>
      </c>
      <c r="DE748" s="233">
        <f t="shared" si="2256"/>
        <v>0</v>
      </c>
      <c r="DF748" s="233">
        <f t="shared" si="2257"/>
        <v>0</v>
      </c>
      <c r="DG748" s="233">
        <f t="shared" si="2258"/>
        <v>0</v>
      </c>
      <c r="DH748" s="233">
        <f t="shared" si="2259"/>
        <v>0</v>
      </c>
      <c r="DI748" s="233">
        <f t="shared" si="2260"/>
        <v>0</v>
      </c>
      <c r="DJ748" s="233">
        <f t="shared" si="2261"/>
        <v>0</v>
      </c>
      <c r="DK748" s="233">
        <f t="shared" si="2262"/>
        <v>0</v>
      </c>
      <c r="DL748" s="233">
        <f t="shared" si="2263"/>
        <v>0</v>
      </c>
      <c r="DN748" s="233">
        <f t="shared" ref="DN748:EB764" si="2322">IF((G748-AK748)&gt;0,0,G748-AK748)</f>
        <v>0</v>
      </c>
      <c r="DO748" s="233">
        <f t="shared" si="2322"/>
        <v>0</v>
      </c>
      <c r="DP748" s="233">
        <f t="shared" si="2322"/>
        <v>0</v>
      </c>
      <c r="DQ748" s="233">
        <f t="shared" si="2322"/>
        <v>0</v>
      </c>
      <c r="DR748" s="233">
        <f t="shared" si="2322"/>
        <v>0</v>
      </c>
      <c r="DS748" s="233">
        <f t="shared" si="2322"/>
        <v>0</v>
      </c>
      <c r="DT748" s="233">
        <f t="shared" si="2322"/>
        <v>0</v>
      </c>
      <c r="DU748" s="233">
        <f t="shared" si="2322"/>
        <v>0</v>
      </c>
      <c r="DV748" s="233">
        <f t="shared" si="2322"/>
        <v>0</v>
      </c>
      <c r="DW748" s="233">
        <f t="shared" si="2322"/>
        <v>0</v>
      </c>
      <c r="DX748" s="233">
        <f t="shared" si="2322"/>
        <v>0</v>
      </c>
      <c r="DY748" s="233">
        <f t="shared" si="2322"/>
        <v>0</v>
      </c>
      <c r="DZ748" s="233">
        <f t="shared" si="2322"/>
        <v>0</v>
      </c>
      <c r="EA748" s="233">
        <f t="shared" si="2322"/>
        <v>0</v>
      </c>
      <c r="EB748" s="233">
        <f t="shared" si="2322"/>
        <v>0</v>
      </c>
      <c r="EC748" s="233">
        <f t="shared" si="2249"/>
        <v>0</v>
      </c>
      <c r="ED748" s="233">
        <f t="shared" si="2265"/>
        <v>0</v>
      </c>
      <c r="EE748" s="233">
        <f t="shared" si="2243"/>
        <v>0</v>
      </c>
      <c r="EF748" s="233">
        <f t="shared" si="2244"/>
        <v>0</v>
      </c>
      <c r="EG748" s="233">
        <f t="shared" si="2212"/>
        <v>0</v>
      </c>
      <c r="EH748" s="233">
        <f t="shared" si="2246"/>
        <v>0</v>
      </c>
      <c r="EI748" s="233">
        <f t="shared" si="2247"/>
        <v>0</v>
      </c>
      <c r="EJ748" s="233">
        <f t="shared" si="2248"/>
        <v>0</v>
      </c>
      <c r="EK748" s="233">
        <f t="shared" si="2245"/>
        <v>0</v>
      </c>
      <c r="EL748" s="233">
        <f t="shared" si="2245"/>
        <v>0</v>
      </c>
      <c r="EM748" s="233">
        <f t="shared" si="2245"/>
        <v>0</v>
      </c>
      <c r="EN748" s="233">
        <f t="shared" si="2208"/>
        <v>0</v>
      </c>
      <c r="EO748" s="233">
        <f t="shared" si="2208"/>
        <v>0</v>
      </c>
      <c r="EP748" s="233">
        <f t="shared" si="2208"/>
        <v>0</v>
      </c>
      <c r="EQ748" s="233">
        <f t="shared" si="2208"/>
        <v>0</v>
      </c>
      <c r="ES748" s="233">
        <f t="shared" si="2266"/>
        <v>0</v>
      </c>
      <c r="ET748" s="233">
        <f t="shared" si="2267"/>
        <v>0</v>
      </c>
      <c r="EU748" s="233">
        <f t="shared" si="2268"/>
        <v>0</v>
      </c>
      <c r="EV748" s="233">
        <f t="shared" si="2269"/>
        <v>0</v>
      </c>
      <c r="EW748" s="233">
        <f t="shared" si="2270"/>
        <v>0</v>
      </c>
      <c r="EX748" s="233">
        <f t="shared" si="2271"/>
        <v>0</v>
      </c>
      <c r="EY748" s="233">
        <f t="shared" si="2272"/>
        <v>0</v>
      </c>
      <c r="EZ748" s="233">
        <f t="shared" si="2273"/>
        <v>0</v>
      </c>
      <c r="FA748" s="233">
        <f t="shared" si="2274"/>
        <v>0</v>
      </c>
      <c r="FB748" s="233">
        <f t="shared" si="2275"/>
        <v>0</v>
      </c>
      <c r="FC748" s="233">
        <f t="shared" si="2276"/>
        <v>0</v>
      </c>
      <c r="FD748" s="233">
        <f t="shared" si="2277"/>
        <v>0</v>
      </c>
      <c r="FE748" s="233">
        <f t="shared" si="2278"/>
        <v>0</v>
      </c>
      <c r="FF748" s="233">
        <f t="shared" si="2279"/>
        <v>0</v>
      </c>
      <c r="FG748" s="233">
        <f t="shared" si="2280"/>
        <v>0</v>
      </c>
      <c r="FI748" s="211">
        <f t="shared" si="2213"/>
        <v>0</v>
      </c>
      <c r="FJ748" s="211">
        <f t="shared" si="2214"/>
        <v>0</v>
      </c>
      <c r="FK748" s="211">
        <f t="shared" si="2215"/>
        <v>0</v>
      </c>
      <c r="FL748" s="211">
        <f t="shared" si="2216"/>
        <v>0</v>
      </c>
      <c r="FM748" s="211">
        <f t="shared" si="2217"/>
        <v>0</v>
      </c>
      <c r="FN748" s="211">
        <f t="shared" si="2218"/>
        <v>0</v>
      </c>
      <c r="FO748" s="211">
        <f t="shared" si="2219"/>
        <v>0</v>
      </c>
      <c r="FP748" s="211">
        <f t="shared" si="2220"/>
        <v>0</v>
      </c>
      <c r="FQ748" s="211">
        <f t="shared" si="2221"/>
        <v>0</v>
      </c>
      <c r="FR748" s="211">
        <f t="shared" si="2222"/>
        <v>0</v>
      </c>
      <c r="FS748" s="211">
        <f t="shared" si="2223"/>
        <v>0</v>
      </c>
      <c r="FT748" s="211">
        <f t="shared" si="2224"/>
        <v>0</v>
      </c>
      <c r="FU748" s="211">
        <f t="shared" si="2225"/>
        <v>0</v>
      </c>
      <c r="FV748" s="211">
        <f t="shared" si="2226"/>
        <v>0</v>
      </c>
      <c r="FW748" s="211">
        <f t="shared" si="2227"/>
        <v>0</v>
      </c>
      <c r="FX748" s="211">
        <f t="shared" si="2228"/>
        <v>0</v>
      </c>
      <c r="FY748" s="211">
        <f t="shared" si="2229"/>
        <v>0</v>
      </c>
      <c r="FZ748" s="211">
        <f t="shared" si="2230"/>
        <v>0</v>
      </c>
      <c r="GA748" s="211">
        <f t="shared" si="2231"/>
        <v>0</v>
      </c>
      <c r="GB748" s="211">
        <f t="shared" si="2232"/>
        <v>0</v>
      </c>
      <c r="GC748" s="211">
        <f t="shared" si="2233"/>
        <v>0</v>
      </c>
      <c r="GD748" s="211">
        <f t="shared" si="2234"/>
        <v>0</v>
      </c>
      <c r="GE748" s="211">
        <f t="shared" si="2235"/>
        <v>0</v>
      </c>
      <c r="GF748" s="211">
        <f t="shared" si="2236"/>
        <v>0</v>
      </c>
      <c r="GG748" s="211">
        <f t="shared" si="2237"/>
        <v>0</v>
      </c>
      <c r="GH748" s="211">
        <f t="shared" si="2238"/>
        <v>0</v>
      </c>
      <c r="GI748" s="211">
        <f t="shared" si="2239"/>
        <v>0</v>
      </c>
      <c r="GJ748" s="211">
        <f t="shared" si="2240"/>
        <v>0</v>
      </c>
      <c r="GK748" s="211">
        <f t="shared" si="2241"/>
        <v>0</v>
      </c>
      <c r="GL748" s="211">
        <f t="shared" si="2242"/>
        <v>0</v>
      </c>
    </row>
    <row r="749" spans="1:194" s="226" customFormat="1" ht="30">
      <c r="B749" s="226" t="s">
        <v>1353</v>
      </c>
      <c r="C749" s="34" t="s">
        <v>487</v>
      </c>
      <c r="D749" s="228">
        <v>6770</v>
      </c>
      <c r="E749" s="229">
        <v>12</v>
      </c>
      <c r="F749" s="229"/>
      <c r="G749" s="230">
        <f t="shared" si="2282"/>
        <v>0</v>
      </c>
      <c r="H749" s="230">
        <f t="shared" si="2283"/>
        <v>0</v>
      </c>
      <c r="I749" s="230"/>
      <c r="J749" s="230"/>
      <c r="K749" s="230"/>
      <c r="L749" s="230"/>
      <c r="M749" s="230"/>
      <c r="N749" s="230"/>
      <c r="O749" s="230"/>
      <c r="P749" s="230"/>
      <c r="Q749" s="230">
        <f t="shared" si="2284"/>
        <v>0</v>
      </c>
      <c r="R749" s="230"/>
      <c r="S749" s="230"/>
      <c r="T749" s="230"/>
      <c r="U749" s="230"/>
      <c r="V749" s="230">
        <f t="shared" si="2285"/>
        <v>0</v>
      </c>
      <c r="W749" s="230"/>
      <c r="X749" s="230"/>
      <c r="Y749" s="230"/>
      <c r="Z749" s="230"/>
      <c r="AA749" s="230">
        <f t="shared" si="2286"/>
        <v>0</v>
      </c>
      <c r="AB749" s="230"/>
      <c r="AC749" s="230"/>
      <c r="AD749" s="230"/>
      <c r="AE749" s="230"/>
      <c r="AF749" s="230">
        <f t="shared" si="2287"/>
        <v>0</v>
      </c>
      <c r="AG749" s="230"/>
      <c r="AH749" s="230"/>
      <c r="AI749" s="230"/>
      <c r="AJ749" s="230"/>
      <c r="AK749" s="230">
        <f t="shared" si="2288"/>
        <v>0</v>
      </c>
      <c r="AL749" s="230">
        <f t="shared" si="2289"/>
        <v>0</v>
      </c>
      <c r="AM749" s="230"/>
      <c r="AN749" s="230"/>
      <c r="AO749" s="230"/>
      <c r="AP749" s="230"/>
      <c r="AQ749" s="230"/>
      <c r="AR749" s="230"/>
      <c r="AS749" s="230"/>
      <c r="AT749" s="230"/>
      <c r="AU749" s="230">
        <f t="shared" si="2290"/>
        <v>0</v>
      </c>
      <c r="AV749" s="230"/>
      <c r="AW749" s="230"/>
      <c r="AX749" s="230"/>
      <c r="AY749" s="230"/>
      <c r="AZ749" s="230">
        <f t="shared" si="2291"/>
        <v>0</v>
      </c>
      <c r="BA749" s="230"/>
      <c r="BB749" s="230"/>
      <c r="BC749" s="230"/>
      <c r="BD749" s="230"/>
      <c r="BE749" s="230">
        <f t="shared" si="2292"/>
        <v>0</v>
      </c>
      <c r="BF749" s="230"/>
      <c r="BG749" s="230"/>
      <c r="BH749" s="230"/>
      <c r="BI749" s="230"/>
      <c r="BJ749" s="230">
        <f t="shared" si="2293"/>
        <v>0</v>
      </c>
      <c r="BK749" s="230"/>
      <c r="BL749" s="230"/>
      <c r="BM749" s="230"/>
      <c r="BN749" s="230"/>
      <c r="BO749" s="230">
        <f t="shared" si="2294"/>
        <v>0</v>
      </c>
      <c r="BP749" s="230"/>
      <c r="BQ749" s="230"/>
      <c r="BR749" s="230"/>
      <c r="BS749" s="230"/>
      <c r="BT749" s="230">
        <f t="shared" si="2295"/>
        <v>0</v>
      </c>
      <c r="BU749" s="222">
        <f t="shared" si="2300"/>
        <v>0</v>
      </c>
      <c r="BV749" s="222">
        <f t="shared" si="2301"/>
        <v>0</v>
      </c>
      <c r="BW749" s="222">
        <f t="shared" si="2302"/>
        <v>0</v>
      </c>
      <c r="BX749" s="222">
        <f t="shared" si="2303"/>
        <v>0</v>
      </c>
      <c r="BY749" s="230">
        <f t="shared" si="2296"/>
        <v>0</v>
      </c>
      <c r="BZ749" s="222">
        <f t="shared" si="2304"/>
        <v>0</v>
      </c>
      <c r="CA749" s="222">
        <f t="shared" si="2305"/>
        <v>0</v>
      </c>
      <c r="CB749" s="222">
        <f t="shared" si="2306"/>
        <v>0</v>
      </c>
      <c r="CC749" s="222">
        <f t="shared" si="2307"/>
        <v>0</v>
      </c>
      <c r="CD749" s="230">
        <f t="shared" si="2297"/>
        <v>0</v>
      </c>
      <c r="CE749" s="222">
        <f t="shared" si="2308"/>
        <v>0</v>
      </c>
      <c r="CF749" s="222">
        <f t="shared" si="2309"/>
        <v>0</v>
      </c>
      <c r="CG749" s="222">
        <f t="shared" si="2310"/>
        <v>0</v>
      </c>
      <c r="CH749" s="222">
        <f t="shared" si="2311"/>
        <v>0</v>
      </c>
      <c r="CI749" s="230">
        <f t="shared" si="2298"/>
        <v>0</v>
      </c>
      <c r="CJ749" s="222">
        <f t="shared" si="2312"/>
        <v>0</v>
      </c>
      <c r="CK749" s="222">
        <f t="shared" si="2313"/>
        <v>0</v>
      </c>
      <c r="CL749" s="222">
        <f t="shared" si="2314"/>
        <v>0</v>
      </c>
      <c r="CM749" s="222">
        <f t="shared" si="2315"/>
        <v>0</v>
      </c>
      <c r="CN749" s="230">
        <f t="shared" si="2299"/>
        <v>0</v>
      </c>
      <c r="CO749" s="222">
        <f t="shared" si="2316"/>
        <v>0</v>
      </c>
      <c r="CP749" s="222">
        <f t="shared" si="2317"/>
        <v>0</v>
      </c>
      <c r="CQ749" s="222">
        <f t="shared" si="2318"/>
        <v>0</v>
      </c>
      <c r="CR749" s="222">
        <f t="shared" si="2319"/>
        <v>0</v>
      </c>
      <c r="CS749" s="231">
        <f t="shared" si="2281"/>
        <v>0</v>
      </c>
      <c r="CT749" s="232"/>
      <c r="CU749" s="233">
        <f t="shared" si="2320"/>
        <v>0</v>
      </c>
      <c r="CV749" s="233">
        <f t="shared" si="2320"/>
        <v>0</v>
      </c>
      <c r="CW749" s="233">
        <f t="shared" si="2250"/>
        <v>0</v>
      </c>
      <c r="CX749" s="233">
        <f t="shared" si="2251"/>
        <v>0</v>
      </c>
      <c r="CY749" s="233">
        <f t="shared" si="2252"/>
        <v>0</v>
      </c>
      <c r="CZ749" s="233">
        <f t="shared" si="2253"/>
        <v>0</v>
      </c>
      <c r="DA749" s="233">
        <f t="shared" si="2321"/>
        <v>0</v>
      </c>
      <c r="DB749" s="233">
        <f t="shared" si="2321"/>
        <v>0</v>
      </c>
      <c r="DC749" s="233">
        <f t="shared" si="2254"/>
        <v>0</v>
      </c>
      <c r="DD749" s="233">
        <f t="shared" si="2255"/>
        <v>0</v>
      </c>
      <c r="DE749" s="233">
        <f t="shared" si="2256"/>
        <v>0</v>
      </c>
      <c r="DF749" s="233">
        <f t="shared" si="2257"/>
        <v>0</v>
      </c>
      <c r="DG749" s="233">
        <f t="shared" si="2258"/>
        <v>0</v>
      </c>
      <c r="DH749" s="233">
        <f t="shared" si="2259"/>
        <v>0</v>
      </c>
      <c r="DI749" s="233">
        <f t="shared" si="2260"/>
        <v>0</v>
      </c>
      <c r="DJ749" s="233">
        <f t="shared" si="2261"/>
        <v>0</v>
      </c>
      <c r="DK749" s="233">
        <f t="shared" si="2262"/>
        <v>0</v>
      </c>
      <c r="DL749" s="233">
        <f t="shared" si="2263"/>
        <v>0</v>
      </c>
      <c r="DN749" s="233">
        <f t="shared" si="2322"/>
        <v>0</v>
      </c>
      <c r="DO749" s="233">
        <f t="shared" si="2322"/>
        <v>0</v>
      </c>
      <c r="DP749" s="233">
        <f t="shared" si="2322"/>
        <v>0</v>
      </c>
      <c r="DQ749" s="233">
        <f t="shared" si="2322"/>
        <v>0</v>
      </c>
      <c r="DR749" s="233">
        <f t="shared" si="2322"/>
        <v>0</v>
      </c>
      <c r="DS749" s="233">
        <f t="shared" si="2322"/>
        <v>0</v>
      </c>
      <c r="DT749" s="233">
        <f t="shared" si="2322"/>
        <v>0</v>
      </c>
      <c r="DU749" s="233">
        <f t="shared" si="2322"/>
        <v>0</v>
      </c>
      <c r="DV749" s="233">
        <f t="shared" si="2322"/>
        <v>0</v>
      </c>
      <c r="DW749" s="233">
        <f t="shared" si="2322"/>
        <v>0</v>
      </c>
      <c r="DX749" s="233">
        <f t="shared" si="2322"/>
        <v>0</v>
      </c>
      <c r="DY749" s="233">
        <f t="shared" si="2322"/>
        <v>0</v>
      </c>
      <c r="DZ749" s="233">
        <f t="shared" si="2322"/>
        <v>0</v>
      </c>
      <c r="EA749" s="233">
        <f t="shared" si="2322"/>
        <v>0</v>
      </c>
      <c r="EB749" s="233">
        <f t="shared" si="2322"/>
        <v>0</v>
      </c>
      <c r="EC749" s="233">
        <f t="shared" si="2249"/>
        <v>0</v>
      </c>
      <c r="ED749" s="233">
        <f t="shared" si="2265"/>
        <v>0</v>
      </c>
      <c r="EE749" s="233">
        <f t="shared" si="2243"/>
        <v>0</v>
      </c>
      <c r="EF749" s="233">
        <f t="shared" si="2244"/>
        <v>0</v>
      </c>
      <c r="EG749" s="233">
        <f t="shared" si="2212"/>
        <v>0</v>
      </c>
      <c r="EH749" s="233">
        <f t="shared" si="2246"/>
        <v>0</v>
      </c>
      <c r="EI749" s="233">
        <f t="shared" si="2247"/>
        <v>0</v>
      </c>
      <c r="EJ749" s="233">
        <f t="shared" si="2248"/>
        <v>0</v>
      </c>
      <c r="EK749" s="233">
        <f t="shared" si="2245"/>
        <v>0</v>
      </c>
      <c r="EL749" s="233">
        <f t="shared" si="2245"/>
        <v>0</v>
      </c>
      <c r="EM749" s="233">
        <f t="shared" si="2245"/>
        <v>0</v>
      </c>
      <c r="EN749" s="233">
        <f t="shared" si="2208"/>
        <v>0</v>
      </c>
      <c r="EO749" s="233">
        <f t="shared" si="2208"/>
        <v>0</v>
      </c>
      <c r="EP749" s="233">
        <f t="shared" si="2208"/>
        <v>0</v>
      </c>
      <c r="EQ749" s="233">
        <f t="shared" si="2208"/>
        <v>0</v>
      </c>
      <c r="ES749" s="233">
        <f t="shared" si="2266"/>
        <v>0</v>
      </c>
      <c r="ET749" s="233">
        <f t="shared" si="2267"/>
        <v>0</v>
      </c>
      <c r="EU749" s="233">
        <f t="shared" si="2268"/>
        <v>0</v>
      </c>
      <c r="EV749" s="233">
        <f t="shared" si="2269"/>
        <v>0</v>
      </c>
      <c r="EW749" s="233">
        <f t="shared" si="2270"/>
        <v>0</v>
      </c>
      <c r="EX749" s="233">
        <f t="shared" si="2271"/>
        <v>0</v>
      </c>
      <c r="EY749" s="233">
        <f t="shared" si="2272"/>
        <v>0</v>
      </c>
      <c r="EZ749" s="233">
        <f t="shared" si="2273"/>
        <v>0</v>
      </c>
      <c r="FA749" s="233">
        <f t="shared" si="2274"/>
        <v>0</v>
      </c>
      <c r="FB749" s="233">
        <f t="shared" si="2275"/>
        <v>0</v>
      </c>
      <c r="FC749" s="233">
        <f t="shared" si="2276"/>
        <v>0</v>
      </c>
      <c r="FD749" s="233">
        <f t="shared" si="2277"/>
        <v>0</v>
      </c>
      <c r="FE749" s="233">
        <f t="shared" si="2278"/>
        <v>0</v>
      </c>
      <c r="FF749" s="233">
        <f t="shared" si="2279"/>
        <v>0</v>
      </c>
      <c r="FG749" s="233">
        <f t="shared" si="2280"/>
        <v>0</v>
      </c>
      <c r="FI749" s="211">
        <f t="shared" si="2213"/>
        <v>0</v>
      </c>
      <c r="FJ749" s="211">
        <f t="shared" si="2214"/>
        <v>0</v>
      </c>
      <c r="FK749" s="211">
        <f t="shared" si="2215"/>
        <v>0</v>
      </c>
      <c r="FL749" s="211">
        <f t="shared" si="2216"/>
        <v>0</v>
      </c>
      <c r="FM749" s="211">
        <f t="shared" si="2217"/>
        <v>0</v>
      </c>
      <c r="FN749" s="211">
        <f t="shared" si="2218"/>
        <v>0</v>
      </c>
      <c r="FO749" s="211">
        <f t="shared" si="2219"/>
        <v>0</v>
      </c>
      <c r="FP749" s="211">
        <f t="shared" si="2220"/>
        <v>0</v>
      </c>
      <c r="FQ749" s="211">
        <f t="shared" si="2221"/>
        <v>0</v>
      </c>
      <c r="FR749" s="211">
        <f t="shared" si="2222"/>
        <v>0</v>
      </c>
      <c r="FS749" s="211">
        <f t="shared" si="2223"/>
        <v>0</v>
      </c>
      <c r="FT749" s="211">
        <f t="shared" si="2224"/>
        <v>0</v>
      </c>
      <c r="FU749" s="211">
        <f t="shared" si="2225"/>
        <v>0</v>
      </c>
      <c r="FV749" s="211">
        <f t="shared" si="2226"/>
        <v>0</v>
      </c>
      <c r="FW749" s="211">
        <f t="shared" si="2227"/>
        <v>0</v>
      </c>
      <c r="FX749" s="211">
        <f t="shared" si="2228"/>
        <v>0</v>
      </c>
      <c r="FY749" s="211">
        <f t="shared" si="2229"/>
        <v>0</v>
      </c>
      <c r="FZ749" s="211">
        <f t="shared" si="2230"/>
        <v>0</v>
      </c>
      <c r="GA749" s="211">
        <f t="shared" si="2231"/>
        <v>0</v>
      </c>
      <c r="GB749" s="211">
        <f t="shared" si="2232"/>
        <v>0</v>
      </c>
      <c r="GC749" s="211">
        <f t="shared" si="2233"/>
        <v>0</v>
      </c>
      <c r="GD749" s="211">
        <f t="shared" si="2234"/>
        <v>0</v>
      </c>
      <c r="GE749" s="211">
        <f t="shared" si="2235"/>
        <v>0</v>
      </c>
      <c r="GF749" s="211">
        <f t="shared" si="2236"/>
        <v>0</v>
      </c>
      <c r="GG749" s="211">
        <f t="shared" si="2237"/>
        <v>0</v>
      </c>
      <c r="GH749" s="211">
        <f t="shared" si="2238"/>
        <v>0</v>
      </c>
      <c r="GI749" s="211">
        <f t="shared" si="2239"/>
        <v>0</v>
      </c>
      <c r="GJ749" s="211">
        <f t="shared" si="2240"/>
        <v>0</v>
      </c>
      <c r="GK749" s="211">
        <f t="shared" si="2241"/>
        <v>0</v>
      </c>
      <c r="GL749" s="211">
        <f t="shared" si="2242"/>
        <v>0</v>
      </c>
    </row>
    <row r="750" spans="1:194" s="226" customFormat="1">
      <c r="B750" s="226" t="s">
        <v>1353</v>
      </c>
      <c r="C750" s="34" t="s">
        <v>488</v>
      </c>
      <c r="D750" s="228">
        <v>6771</v>
      </c>
      <c r="E750" s="229">
        <v>12</v>
      </c>
      <c r="F750" s="229"/>
      <c r="G750" s="230">
        <f t="shared" si="2282"/>
        <v>0</v>
      </c>
      <c r="H750" s="230">
        <f t="shared" si="2283"/>
        <v>0</v>
      </c>
      <c r="I750" s="230"/>
      <c r="J750" s="230"/>
      <c r="K750" s="230"/>
      <c r="L750" s="230"/>
      <c r="M750" s="230"/>
      <c r="N750" s="230"/>
      <c r="O750" s="230"/>
      <c r="P750" s="230"/>
      <c r="Q750" s="230">
        <f t="shared" si="2284"/>
        <v>0</v>
      </c>
      <c r="R750" s="230"/>
      <c r="S750" s="230"/>
      <c r="T750" s="230"/>
      <c r="U750" s="230"/>
      <c r="V750" s="230">
        <f t="shared" si="2285"/>
        <v>0</v>
      </c>
      <c r="W750" s="230"/>
      <c r="X750" s="230"/>
      <c r="Y750" s="230"/>
      <c r="Z750" s="230"/>
      <c r="AA750" s="230">
        <f t="shared" si="2286"/>
        <v>0</v>
      </c>
      <c r="AB750" s="230"/>
      <c r="AC750" s="230"/>
      <c r="AD750" s="230"/>
      <c r="AE750" s="230"/>
      <c r="AF750" s="230">
        <f t="shared" si="2287"/>
        <v>0</v>
      </c>
      <c r="AG750" s="230"/>
      <c r="AH750" s="230"/>
      <c r="AI750" s="230"/>
      <c r="AJ750" s="230"/>
      <c r="AK750" s="230">
        <f t="shared" si="2288"/>
        <v>0</v>
      </c>
      <c r="AL750" s="230">
        <f t="shared" si="2289"/>
        <v>0</v>
      </c>
      <c r="AM750" s="230"/>
      <c r="AN750" s="230"/>
      <c r="AO750" s="230"/>
      <c r="AP750" s="230"/>
      <c r="AQ750" s="230"/>
      <c r="AR750" s="230"/>
      <c r="AS750" s="230"/>
      <c r="AT750" s="230"/>
      <c r="AU750" s="230">
        <f t="shared" si="2290"/>
        <v>0</v>
      </c>
      <c r="AV750" s="230"/>
      <c r="AW750" s="230"/>
      <c r="AX750" s="230"/>
      <c r="AY750" s="230"/>
      <c r="AZ750" s="230">
        <f t="shared" si="2291"/>
        <v>0</v>
      </c>
      <c r="BA750" s="230"/>
      <c r="BB750" s="230"/>
      <c r="BC750" s="230"/>
      <c r="BD750" s="230"/>
      <c r="BE750" s="230">
        <f t="shared" si="2292"/>
        <v>0</v>
      </c>
      <c r="BF750" s="230"/>
      <c r="BG750" s="230"/>
      <c r="BH750" s="230"/>
      <c r="BI750" s="230"/>
      <c r="BJ750" s="230">
        <f t="shared" si="2293"/>
        <v>0</v>
      </c>
      <c r="BK750" s="230"/>
      <c r="BL750" s="230"/>
      <c r="BM750" s="230"/>
      <c r="BN750" s="230"/>
      <c r="BO750" s="230">
        <f t="shared" si="2294"/>
        <v>0</v>
      </c>
      <c r="BP750" s="230"/>
      <c r="BQ750" s="230"/>
      <c r="BR750" s="230"/>
      <c r="BS750" s="230"/>
      <c r="BT750" s="230">
        <f t="shared" si="2295"/>
        <v>0</v>
      </c>
      <c r="BU750" s="222">
        <f t="shared" si="2300"/>
        <v>0</v>
      </c>
      <c r="BV750" s="222">
        <f t="shared" si="2301"/>
        <v>0</v>
      </c>
      <c r="BW750" s="222">
        <f t="shared" si="2302"/>
        <v>0</v>
      </c>
      <c r="BX750" s="222">
        <f t="shared" si="2303"/>
        <v>0</v>
      </c>
      <c r="BY750" s="230">
        <f t="shared" si="2296"/>
        <v>0</v>
      </c>
      <c r="BZ750" s="222">
        <f t="shared" si="2304"/>
        <v>0</v>
      </c>
      <c r="CA750" s="222">
        <f t="shared" si="2305"/>
        <v>0</v>
      </c>
      <c r="CB750" s="222">
        <f t="shared" si="2306"/>
        <v>0</v>
      </c>
      <c r="CC750" s="222">
        <f t="shared" si="2307"/>
        <v>0</v>
      </c>
      <c r="CD750" s="230">
        <f t="shared" si="2297"/>
        <v>0</v>
      </c>
      <c r="CE750" s="222">
        <f t="shared" si="2308"/>
        <v>0</v>
      </c>
      <c r="CF750" s="222">
        <f t="shared" si="2309"/>
        <v>0</v>
      </c>
      <c r="CG750" s="222">
        <f t="shared" si="2310"/>
        <v>0</v>
      </c>
      <c r="CH750" s="222">
        <f t="shared" si="2311"/>
        <v>0</v>
      </c>
      <c r="CI750" s="230">
        <f t="shared" si="2298"/>
        <v>0</v>
      </c>
      <c r="CJ750" s="222">
        <f t="shared" si="2312"/>
        <v>0</v>
      </c>
      <c r="CK750" s="222">
        <f t="shared" si="2313"/>
        <v>0</v>
      </c>
      <c r="CL750" s="222">
        <f t="shared" si="2314"/>
        <v>0</v>
      </c>
      <c r="CM750" s="222">
        <f t="shared" si="2315"/>
        <v>0</v>
      </c>
      <c r="CN750" s="230">
        <f t="shared" si="2299"/>
        <v>0</v>
      </c>
      <c r="CO750" s="222">
        <f t="shared" si="2316"/>
        <v>0</v>
      </c>
      <c r="CP750" s="222">
        <f t="shared" si="2317"/>
        <v>0</v>
      </c>
      <c r="CQ750" s="222">
        <f t="shared" si="2318"/>
        <v>0</v>
      </c>
      <c r="CR750" s="222">
        <f t="shared" si="2319"/>
        <v>0</v>
      </c>
      <c r="CS750" s="231">
        <f t="shared" si="2281"/>
        <v>0</v>
      </c>
      <c r="CT750" s="232"/>
      <c r="CU750" s="233">
        <f t="shared" si="2320"/>
        <v>0</v>
      </c>
      <c r="CV750" s="233">
        <f t="shared" si="2320"/>
        <v>0</v>
      </c>
      <c r="CW750" s="233">
        <f t="shared" si="2250"/>
        <v>0</v>
      </c>
      <c r="CX750" s="233">
        <f t="shared" si="2251"/>
        <v>0</v>
      </c>
      <c r="CY750" s="233">
        <f t="shared" si="2252"/>
        <v>0</v>
      </c>
      <c r="CZ750" s="233">
        <f t="shared" si="2253"/>
        <v>0</v>
      </c>
      <c r="DA750" s="233">
        <f t="shared" si="2321"/>
        <v>0</v>
      </c>
      <c r="DB750" s="233">
        <f t="shared" si="2321"/>
        <v>0</v>
      </c>
      <c r="DC750" s="233">
        <f t="shared" si="2254"/>
        <v>0</v>
      </c>
      <c r="DD750" s="233">
        <f t="shared" si="2255"/>
        <v>0</v>
      </c>
      <c r="DE750" s="233">
        <f t="shared" si="2256"/>
        <v>0</v>
      </c>
      <c r="DF750" s="233">
        <f t="shared" si="2257"/>
        <v>0</v>
      </c>
      <c r="DG750" s="233">
        <f t="shared" si="2258"/>
        <v>0</v>
      </c>
      <c r="DH750" s="233">
        <f t="shared" si="2259"/>
        <v>0</v>
      </c>
      <c r="DI750" s="233">
        <f t="shared" si="2260"/>
        <v>0</v>
      </c>
      <c r="DJ750" s="233">
        <f t="shared" si="2261"/>
        <v>0</v>
      </c>
      <c r="DK750" s="233">
        <f t="shared" si="2262"/>
        <v>0</v>
      </c>
      <c r="DL750" s="233">
        <f t="shared" si="2263"/>
        <v>0</v>
      </c>
      <c r="DN750" s="233">
        <f t="shared" si="2322"/>
        <v>0</v>
      </c>
      <c r="DO750" s="233">
        <f t="shared" si="2322"/>
        <v>0</v>
      </c>
      <c r="DP750" s="233">
        <f t="shared" si="2322"/>
        <v>0</v>
      </c>
      <c r="DQ750" s="233">
        <f t="shared" si="2322"/>
        <v>0</v>
      </c>
      <c r="DR750" s="233">
        <f t="shared" si="2322"/>
        <v>0</v>
      </c>
      <c r="DS750" s="233">
        <f t="shared" si="2322"/>
        <v>0</v>
      </c>
      <c r="DT750" s="233">
        <f t="shared" si="2322"/>
        <v>0</v>
      </c>
      <c r="DU750" s="233">
        <f t="shared" si="2322"/>
        <v>0</v>
      </c>
      <c r="DV750" s="233">
        <f t="shared" si="2322"/>
        <v>0</v>
      </c>
      <c r="DW750" s="233">
        <f t="shared" si="2322"/>
        <v>0</v>
      </c>
      <c r="DX750" s="233">
        <f t="shared" si="2322"/>
        <v>0</v>
      </c>
      <c r="DY750" s="233">
        <f t="shared" si="2322"/>
        <v>0</v>
      </c>
      <c r="DZ750" s="233">
        <f t="shared" si="2322"/>
        <v>0</v>
      </c>
      <c r="EA750" s="233">
        <f t="shared" si="2322"/>
        <v>0</v>
      </c>
      <c r="EB750" s="233">
        <f t="shared" si="2322"/>
        <v>0</v>
      </c>
      <c r="EC750" s="233">
        <f t="shared" si="2249"/>
        <v>0</v>
      </c>
      <c r="ED750" s="233">
        <f t="shared" si="2265"/>
        <v>0</v>
      </c>
      <c r="EE750" s="233">
        <f t="shared" si="2243"/>
        <v>0</v>
      </c>
      <c r="EF750" s="233">
        <f t="shared" si="2244"/>
        <v>0</v>
      </c>
      <c r="EG750" s="233">
        <f t="shared" si="2212"/>
        <v>0</v>
      </c>
      <c r="EH750" s="233">
        <f t="shared" si="2246"/>
        <v>0</v>
      </c>
      <c r="EI750" s="233">
        <f t="shared" si="2247"/>
        <v>0</v>
      </c>
      <c r="EJ750" s="233">
        <f t="shared" si="2248"/>
        <v>0</v>
      </c>
      <c r="EK750" s="233">
        <f t="shared" si="2245"/>
        <v>0</v>
      </c>
      <c r="EL750" s="233">
        <f t="shared" si="2245"/>
        <v>0</v>
      </c>
      <c r="EM750" s="233">
        <f t="shared" si="2245"/>
        <v>0</v>
      </c>
      <c r="EN750" s="233">
        <f t="shared" si="2208"/>
        <v>0</v>
      </c>
      <c r="EO750" s="233">
        <f t="shared" si="2208"/>
        <v>0</v>
      </c>
      <c r="EP750" s="233">
        <f t="shared" si="2208"/>
        <v>0</v>
      </c>
      <c r="EQ750" s="233">
        <f t="shared" si="2208"/>
        <v>0</v>
      </c>
      <c r="ES750" s="233">
        <f t="shared" si="2266"/>
        <v>0</v>
      </c>
      <c r="ET750" s="233">
        <f t="shared" si="2267"/>
        <v>0</v>
      </c>
      <c r="EU750" s="233">
        <f t="shared" si="2268"/>
        <v>0</v>
      </c>
      <c r="EV750" s="233">
        <f t="shared" si="2269"/>
        <v>0</v>
      </c>
      <c r="EW750" s="233">
        <f t="shared" si="2270"/>
        <v>0</v>
      </c>
      <c r="EX750" s="233">
        <f t="shared" si="2271"/>
        <v>0</v>
      </c>
      <c r="EY750" s="233">
        <f t="shared" si="2272"/>
        <v>0</v>
      </c>
      <c r="EZ750" s="233">
        <f t="shared" si="2273"/>
        <v>0</v>
      </c>
      <c r="FA750" s="233">
        <f t="shared" si="2274"/>
        <v>0</v>
      </c>
      <c r="FB750" s="233">
        <f t="shared" si="2275"/>
        <v>0</v>
      </c>
      <c r="FC750" s="233">
        <f t="shared" si="2276"/>
        <v>0</v>
      </c>
      <c r="FD750" s="233">
        <f t="shared" si="2277"/>
        <v>0</v>
      </c>
      <c r="FE750" s="233">
        <f t="shared" si="2278"/>
        <v>0</v>
      </c>
      <c r="FF750" s="233">
        <f t="shared" si="2279"/>
        <v>0</v>
      </c>
      <c r="FG750" s="233">
        <f t="shared" si="2280"/>
        <v>0</v>
      </c>
      <c r="FI750" s="211">
        <f t="shared" si="2213"/>
        <v>0</v>
      </c>
      <c r="FJ750" s="211">
        <f t="shared" si="2214"/>
        <v>0</v>
      </c>
      <c r="FK750" s="211">
        <f t="shared" si="2215"/>
        <v>0</v>
      </c>
      <c r="FL750" s="211">
        <f t="shared" si="2216"/>
        <v>0</v>
      </c>
      <c r="FM750" s="211">
        <f t="shared" si="2217"/>
        <v>0</v>
      </c>
      <c r="FN750" s="211">
        <f t="shared" si="2218"/>
        <v>0</v>
      </c>
      <c r="FO750" s="211">
        <f t="shared" si="2219"/>
        <v>0</v>
      </c>
      <c r="FP750" s="211">
        <f t="shared" si="2220"/>
        <v>0</v>
      </c>
      <c r="FQ750" s="211">
        <f t="shared" si="2221"/>
        <v>0</v>
      </c>
      <c r="FR750" s="211">
        <f t="shared" si="2222"/>
        <v>0</v>
      </c>
      <c r="FS750" s="211">
        <f t="shared" si="2223"/>
        <v>0</v>
      </c>
      <c r="FT750" s="211">
        <f t="shared" si="2224"/>
        <v>0</v>
      </c>
      <c r="FU750" s="211">
        <f t="shared" si="2225"/>
        <v>0</v>
      </c>
      <c r="FV750" s="211">
        <f t="shared" si="2226"/>
        <v>0</v>
      </c>
      <c r="FW750" s="211">
        <f t="shared" si="2227"/>
        <v>0</v>
      </c>
      <c r="FX750" s="211">
        <f t="shared" si="2228"/>
        <v>0</v>
      </c>
      <c r="FY750" s="211">
        <f t="shared" si="2229"/>
        <v>0</v>
      </c>
      <c r="FZ750" s="211">
        <f t="shared" si="2230"/>
        <v>0</v>
      </c>
      <c r="GA750" s="211">
        <f t="shared" si="2231"/>
        <v>0</v>
      </c>
      <c r="GB750" s="211">
        <f t="shared" si="2232"/>
        <v>0</v>
      </c>
      <c r="GC750" s="211">
        <f t="shared" si="2233"/>
        <v>0</v>
      </c>
      <c r="GD750" s="211">
        <f t="shared" si="2234"/>
        <v>0</v>
      </c>
      <c r="GE750" s="211">
        <f t="shared" si="2235"/>
        <v>0</v>
      </c>
      <c r="GF750" s="211">
        <f t="shared" si="2236"/>
        <v>0</v>
      </c>
      <c r="GG750" s="211">
        <f t="shared" si="2237"/>
        <v>0</v>
      </c>
      <c r="GH750" s="211">
        <f t="shared" si="2238"/>
        <v>0</v>
      </c>
      <c r="GI750" s="211">
        <f t="shared" si="2239"/>
        <v>0</v>
      </c>
      <c r="GJ750" s="211">
        <f t="shared" si="2240"/>
        <v>0</v>
      </c>
      <c r="GK750" s="211">
        <f t="shared" si="2241"/>
        <v>0</v>
      </c>
      <c r="GL750" s="211">
        <f t="shared" si="2242"/>
        <v>0</v>
      </c>
    </row>
    <row r="751" spans="1:194" s="226" customFormat="1" ht="45">
      <c r="B751" s="226" t="s">
        <v>1353</v>
      </c>
      <c r="C751" s="34" t="s">
        <v>489</v>
      </c>
      <c r="D751" s="228">
        <v>6772</v>
      </c>
      <c r="E751" s="229">
        <v>21</v>
      </c>
      <c r="F751" s="229"/>
      <c r="G751" s="230">
        <f t="shared" si="2282"/>
        <v>0</v>
      </c>
      <c r="H751" s="230">
        <f t="shared" si="2283"/>
        <v>0</v>
      </c>
      <c r="I751" s="230"/>
      <c r="J751" s="230"/>
      <c r="K751" s="230"/>
      <c r="L751" s="230"/>
      <c r="M751" s="230"/>
      <c r="N751" s="230"/>
      <c r="O751" s="230"/>
      <c r="P751" s="230"/>
      <c r="Q751" s="230">
        <f t="shared" si="2284"/>
        <v>0</v>
      </c>
      <c r="R751" s="230"/>
      <c r="S751" s="230"/>
      <c r="T751" s="230"/>
      <c r="U751" s="230"/>
      <c r="V751" s="230">
        <f t="shared" si="2285"/>
        <v>0</v>
      </c>
      <c r="W751" s="230"/>
      <c r="X751" s="230"/>
      <c r="Y751" s="230"/>
      <c r="Z751" s="230"/>
      <c r="AA751" s="230">
        <f t="shared" si="2286"/>
        <v>0</v>
      </c>
      <c r="AB751" s="230"/>
      <c r="AC751" s="230"/>
      <c r="AD751" s="230"/>
      <c r="AE751" s="230"/>
      <c r="AF751" s="230">
        <f t="shared" si="2287"/>
        <v>0</v>
      </c>
      <c r="AG751" s="230"/>
      <c r="AH751" s="230"/>
      <c r="AI751" s="230"/>
      <c r="AJ751" s="230"/>
      <c r="AK751" s="230">
        <f t="shared" si="2288"/>
        <v>0</v>
      </c>
      <c r="AL751" s="230">
        <f t="shared" si="2289"/>
        <v>0</v>
      </c>
      <c r="AM751" s="230"/>
      <c r="AN751" s="230"/>
      <c r="AO751" s="230"/>
      <c r="AP751" s="230"/>
      <c r="AQ751" s="230"/>
      <c r="AR751" s="230"/>
      <c r="AS751" s="230"/>
      <c r="AT751" s="230"/>
      <c r="AU751" s="230">
        <f t="shared" si="2290"/>
        <v>0</v>
      </c>
      <c r="AV751" s="230"/>
      <c r="AW751" s="230"/>
      <c r="AX751" s="230"/>
      <c r="AY751" s="230"/>
      <c r="AZ751" s="230">
        <f t="shared" si="2291"/>
        <v>0</v>
      </c>
      <c r="BA751" s="230"/>
      <c r="BB751" s="230"/>
      <c r="BC751" s="230"/>
      <c r="BD751" s="230"/>
      <c r="BE751" s="230">
        <f t="shared" si="2292"/>
        <v>0</v>
      </c>
      <c r="BF751" s="230"/>
      <c r="BG751" s="230"/>
      <c r="BH751" s="230"/>
      <c r="BI751" s="230"/>
      <c r="BJ751" s="230">
        <f t="shared" si="2293"/>
        <v>0</v>
      </c>
      <c r="BK751" s="230"/>
      <c r="BL751" s="230"/>
      <c r="BM751" s="230"/>
      <c r="BN751" s="230"/>
      <c r="BO751" s="230">
        <f t="shared" si="2294"/>
        <v>0</v>
      </c>
      <c r="BP751" s="230"/>
      <c r="BQ751" s="230"/>
      <c r="BR751" s="230"/>
      <c r="BS751" s="230"/>
      <c r="BT751" s="230">
        <f t="shared" si="2295"/>
        <v>0</v>
      </c>
      <c r="BU751" s="222">
        <f t="shared" si="2300"/>
        <v>0</v>
      </c>
      <c r="BV751" s="222">
        <f t="shared" si="2301"/>
        <v>0</v>
      </c>
      <c r="BW751" s="222">
        <f t="shared" si="2302"/>
        <v>0</v>
      </c>
      <c r="BX751" s="222">
        <f t="shared" si="2303"/>
        <v>0</v>
      </c>
      <c r="BY751" s="230">
        <f t="shared" si="2296"/>
        <v>0</v>
      </c>
      <c r="BZ751" s="222">
        <f t="shared" si="2304"/>
        <v>0</v>
      </c>
      <c r="CA751" s="222">
        <f t="shared" si="2305"/>
        <v>0</v>
      </c>
      <c r="CB751" s="222">
        <f t="shared" si="2306"/>
        <v>0</v>
      </c>
      <c r="CC751" s="222">
        <f t="shared" si="2307"/>
        <v>0</v>
      </c>
      <c r="CD751" s="230">
        <f t="shared" si="2297"/>
        <v>0</v>
      </c>
      <c r="CE751" s="222">
        <f t="shared" si="2308"/>
        <v>0</v>
      </c>
      <c r="CF751" s="222">
        <f t="shared" si="2309"/>
        <v>0</v>
      </c>
      <c r="CG751" s="222">
        <f t="shared" si="2310"/>
        <v>0</v>
      </c>
      <c r="CH751" s="222">
        <f t="shared" si="2311"/>
        <v>0</v>
      </c>
      <c r="CI751" s="230">
        <f t="shared" si="2298"/>
        <v>0</v>
      </c>
      <c r="CJ751" s="222">
        <f t="shared" si="2312"/>
        <v>0</v>
      </c>
      <c r="CK751" s="222">
        <f t="shared" si="2313"/>
        <v>0</v>
      </c>
      <c r="CL751" s="222">
        <f t="shared" si="2314"/>
        <v>0</v>
      </c>
      <c r="CM751" s="222">
        <f t="shared" si="2315"/>
        <v>0</v>
      </c>
      <c r="CN751" s="230">
        <f t="shared" si="2299"/>
        <v>0</v>
      </c>
      <c r="CO751" s="222">
        <f t="shared" si="2316"/>
        <v>0</v>
      </c>
      <c r="CP751" s="222">
        <f t="shared" si="2317"/>
        <v>0</v>
      </c>
      <c r="CQ751" s="222">
        <f t="shared" si="2318"/>
        <v>0</v>
      </c>
      <c r="CR751" s="222">
        <f t="shared" si="2319"/>
        <v>0</v>
      </c>
      <c r="CS751" s="231">
        <f t="shared" si="2281"/>
        <v>0</v>
      </c>
      <c r="CT751" s="232"/>
      <c r="CU751" s="233">
        <f t="shared" si="2320"/>
        <v>0</v>
      </c>
      <c r="CV751" s="233">
        <f t="shared" si="2320"/>
        <v>0</v>
      </c>
      <c r="CW751" s="233">
        <f t="shared" si="2250"/>
        <v>0</v>
      </c>
      <c r="CX751" s="233">
        <f t="shared" si="2251"/>
        <v>0</v>
      </c>
      <c r="CY751" s="233">
        <f t="shared" si="2252"/>
        <v>0</v>
      </c>
      <c r="CZ751" s="233">
        <f t="shared" si="2253"/>
        <v>0</v>
      </c>
      <c r="DA751" s="233">
        <f t="shared" si="2321"/>
        <v>0</v>
      </c>
      <c r="DB751" s="233">
        <f t="shared" si="2321"/>
        <v>0</v>
      </c>
      <c r="DC751" s="233">
        <f t="shared" si="2254"/>
        <v>0</v>
      </c>
      <c r="DD751" s="233">
        <f t="shared" si="2255"/>
        <v>0</v>
      </c>
      <c r="DE751" s="233">
        <f t="shared" si="2256"/>
        <v>0</v>
      </c>
      <c r="DF751" s="233">
        <f t="shared" si="2257"/>
        <v>0</v>
      </c>
      <c r="DG751" s="233">
        <f t="shared" si="2258"/>
        <v>0</v>
      </c>
      <c r="DH751" s="233">
        <f t="shared" si="2259"/>
        <v>0</v>
      </c>
      <c r="DI751" s="233">
        <f t="shared" si="2260"/>
        <v>0</v>
      </c>
      <c r="DJ751" s="233">
        <f t="shared" si="2261"/>
        <v>0</v>
      </c>
      <c r="DK751" s="233">
        <f t="shared" si="2262"/>
        <v>0</v>
      </c>
      <c r="DL751" s="233">
        <f t="shared" si="2263"/>
        <v>0</v>
      </c>
      <c r="DN751" s="233">
        <f t="shared" si="2322"/>
        <v>0</v>
      </c>
      <c r="DO751" s="233">
        <f t="shared" si="2322"/>
        <v>0</v>
      </c>
      <c r="DP751" s="233">
        <f t="shared" si="2322"/>
        <v>0</v>
      </c>
      <c r="DQ751" s="233">
        <f t="shared" si="2322"/>
        <v>0</v>
      </c>
      <c r="DR751" s="233">
        <f t="shared" si="2322"/>
        <v>0</v>
      </c>
      <c r="DS751" s="233">
        <f t="shared" si="2322"/>
        <v>0</v>
      </c>
      <c r="DT751" s="233">
        <f t="shared" si="2322"/>
        <v>0</v>
      </c>
      <c r="DU751" s="233">
        <f t="shared" si="2322"/>
        <v>0</v>
      </c>
      <c r="DV751" s="233">
        <f t="shared" si="2322"/>
        <v>0</v>
      </c>
      <c r="DW751" s="233">
        <f t="shared" si="2322"/>
        <v>0</v>
      </c>
      <c r="DX751" s="233">
        <f t="shared" si="2322"/>
        <v>0</v>
      </c>
      <c r="DY751" s="233">
        <f t="shared" si="2322"/>
        <v>0</v>
      </c>
      <c r="DZ751" s="233">
        <f t="shared" si="2322"/>
        <v>0</v>
      </c>
      <c r="EA751" s="233">
        <f t="shared" si="2322"/>
        <v>0</v>
      </c>
      <c r="EB751" s="233">
        <f t="shared" si="2322"/>
        <v>0</v>
      </c>
      <c r="EC751" s="233">
        <f t="shared" si="2249"/>
        <v>0</v>
      </c>
      <c r="ED751" s="233">
        <f t="shared" si="2265"/>
        <v>0</v>
      </c>
      <c r="EE751" s="233">
        <f t="shared" si="2243"/>
        <v>0</v>
      </c>
      <c r="EF751" s="233">
        <f t="shared" si="2244"/>
        <v>0</v>
      </c>
      <c r="EG751" s="233">
        <f t="shared" si="2212"/>
        <v>0</v>
      </c>
      <c r="EH751" s="233">
        <f t="shared" si="2246"/>
        <v>0</v>
      </c>
      <c r="EI751" s="233">
        <f t="shared" si="2247"/>
        <v>0</v>
      </c>
      <c r="EJ751" s="233">
        <f t="shared" si="2248"/>
        <v>0</v>
      </c>
      <c r="EK751" s="233">
        <f t="shared" si="2245"/>
        <v>0</v>
      </c>
      <c r="EL751" s="233">
        <f t="shared" si="2245"/>
        <v>0</v>
      </c>
      <c r="EM751" s="233">
        <f t="shared" si="2245"/>
        <v>0</v>
      </c>
      <c r="EN751" s="233">
        <f t="shared" si="2208"/>
        <v>0</v>
      </c>
      <c r="EO751" s="233">
        <f t="shared" si="2208"/>
        <v>0</v>
      </c>
      <c r="EP751" s="233">
        <f t="shared" si="2208"/>
        <v>0</v>
      </c>
      <c r="EQ751" s="233">
        <f t="shared" si="2208"/>
        <v>0</v>
      </c>
      <c r="ES751" s="233">
        <f t="shared" si="2266"/>
        <v>0</v>
      </c>
      <c r="ET751" s="233">
        <f t="shared" si="2267"/>
        <v>0</v>
      </c>
      <c r="EU751" s="233">
        <f t="shared" si="2268"/>
        <v>0</v>
      </c>
      <c r="EV751" s="233">
        <f t="shared" si="2269"/>
        <v>0</v>
      </c>
      <c r="EW751" s="233">
        <f t="shared" si="2270"/>
        <v>0</v>
      </c>
      <c r="EX751" s="233">
        <f t="shared" si="2271"/>
        <v>0</v>
      </c>
      <c r="EY751" s="233">
        <f t="shared" si="2272"/>
        <v>0</v>
      </c>
      <c r="EZ751" s="233">
        <f t="shared" si="2273"/>
        <v>0</v>
      </c>
      <c r="FA751" s="233">
        <f t="shared" si="2274"/>
        <v>0</v>
      </c>
      <c r="FB751" s="233">
        <f t="shared" si="2275"/>
        <v>0</v>
      </c>
      <c r="FC751" s="233">
        <f t="shared" si="2276"/>
        <v>0</v>
      </c>
      <c r="FD751" s="233">
        <f t="shared" si="2277"/>
        <v>0</v>
      </c>
      <c r="FE751" s="233">
        <f t="shared" si="2278"/>
        <v>0</v>
      </c>
      <c r="FF751" s="233">
        <f t="shared" si="2279"/>
        <v>0</v>
      </c>
      <c r="FG751" s="233">
        <f t="shared" si="2280"/>
        <v>0</v>
      </c>
      <c r="FI751" s="211">
        <f t="shared" si="2213"/>
        <v>0</v>
      </c>
      <c r="FJ751" s="211">
        <f t="shared" si="2214"/>
        <v>0</v>
      </c>
      <c r="FK751" s="211">
        <f t="shared" si="2215"/>
        <v>0</v>
      </c>
      <c r="FL751" s="211">
        <f t="shared" si="2216"/>
        <v>0</v>
      </c>
      <c r="FM751" s="211">
        <f t="shared" si="2217"/>
        <v>0</v>
      </c>
      <c r="FN751" s="211">
        <f t="shared" si="2218"/>
        <v>0</v>
      </c>
      <c r="FO751" s="211">
        <f t="shared" si="2219"/>
        <v>0</v>
      </c>
      <c r="FP751" s="211">
        <f t="shared" si="2220"/>
        <v>0</v>
      </c>
      <c r="FQ751" s="211">
        <f t="shared" si="2221"/>
        <v>0</v>
      </c>
      <c r="FR751" s="211">
        <f t="shared" si="2222"/>
        <v>0</v>
      </c>
      <c r="FS751" s="211">
        <f t="shared" si="2223"/>
        <v>0</v>
      </c>
      <c r="FT751" s="211">
        <f t="shared" si="2224"/>
        <v>0</v>
      </c>
      <c r="FU751" s="211">
        <f t="shared" si="2225"/>
        <v>0</v>
      </c>
      <c r="FV751" s="211">
        <f t="shared" si="2226"/>
        <v>0</v>
      </c>
      <c r="FW751" s="211">
        <f t="shared" si="2227"/>
        <v>0</v>
      </c>
      <c r="FX751" s="211">
        <f t="shared" si="2228"/>
        <v>0</v>
      </c>
      <c r="FY751" s="211">
        <f t="shared" si="2229"/>
        <v>0</v>
      </c>
      <c r="FZ751" s="211">
        <f t="shared" si="2230"/>
        <v>0</v>
      </c>
      <c r="GA751" s="211">
        <f t="shared" si="2231"/>
        <v>0</v>
      </c>
      <c r="GB751" s="211">
        <f t="shared" si="2232"/>
        <v>0</v>
      </c>
      <c r="GC751" s="211">
        <f t="shared" si="2233"/>
        <v>0</v>
      </c>
      <c r="GD751" s="211">
        <f t="shared" si="2234"/>
        <v>0</v>
      </c>
      <c r="GE751" s="211">
        <f t="shared" si="2235"/>
        <v>0</v>
      </c>
      <c r="GF751" s="211">
        <f t="shared" si="2236"/>
        <v>0</v>
      </c>
      <c r="GG751" s="211">
        <f t="shared" si="2237"/>
        <v>0</v>
      </c>
      <c r="GH751" s="211">
        <f t="shared" si="2238"/>
        <v>0</v>
      </c>
      <c r="GI751" s="211">
        <f t="shared" si="2239"/>
        <v>0</v>
      </c>
      <c r="GJ751" s="211">
        <f t="shared" si="2240"/>
        <v>0</v>
      </c>
      <c r="GK751" s="211">
        <f t="shared" si="2241"/>
        <v>0</v>
      </c>
      <c r="GL751" s="211">
        <f t="shared" si="2242"/>
        <v>0</v>
      </c>
    </row>
    <row r="752" spans="1:194" s="226" customFormat="1" ht="30">
      <c r="B752" s="226" t="s">
        <v>1353</v>
      </c>
      <c r="C752" s="34" t="s">
        <v>490</v>
      </c>
      <c r="D752" s="228">
        <v>6773</v>
      </c>
      <c r="E752" s="229">
        <v>23</v>
      </c>
      <c r="F752" s="229"/>
      <c r="G752" s="230">
        <f t="shared" si="2282"/>
        <v>0</v>
      </c>
      <c r="H752" s="230">
        <f t="shared" si="2283"/>
        <v>0</v>
      </c>
      <c r="I752" s="230"/>
      <c r="J752" s="230"/>
      <c r="K752" s="230"/>
      <c r="L752" s="230"/>
      <c r="M752" s="230"/>
      <c r="N752" s="230"/>
      <c r="O752" s="230"/>
      <c r="P752" s="230"/>
      <c r="Q752" s="230">
        <f t="shared" si="2284"/>
        <v>0</v>
      </c>
      <c r="R752" s="230"/>
      <c r="S752" s="230"/>
      <c r="T752" s="230"/>
      <c r="U752" s="230"/>
      <c r="V752" s="230">
        <f t="shared" si="2285"/>
        <v>0</v>
      </c>
      <c r="W752" s="230"/>
      <c r="X752" s="230"/>
      <c r="Y752" s="230"/>
      <c r="Z752" s="230"/>
      <c r="AA752" s="230">
        <f t="shared" si="2286"/>
        <v>0</v>
      </c>
      <c r="AB752" s="230"/>
      <c r="AC752" s="230"/>
      <c r="AD752" s="230"/>
      <c r="AE752" s="230"/>
      <c r="AF752" s="230">
        <f t="shared" si="2287"/>
        <v>0</v>
      </c>
      <c r="AG752" s="230"/>
      <c r="AH752" s="230"/>
      <c r="AI752" s="230"/>
      <c r="AJ752" s="230"/>
      <c r="AK752" s="230">
        <f t="shared" si="2288"/>
        <v>0</v>
      </c>
      <c r="AL752" s="230">
        <f t="shared" si="2289"/>
        <v>0</v>
      </c>
      <c r="AM752" s="230"/>
      <c r="AN752" s="230"/>
      <c r="AO752" s="230"/>
      <c r="AP752" s="230"/>
      <c r="AQ752" s="230"/>
      <c r="AR752" s="230"/>
      <c r="AS752" s="230"/>
      <c r="AT752" s="230"/>
      <c r="AU752" s="230">
        <f t="shared" si="2290"/>
        <v>0</v>
      </c>
      <c r="AV752" s="230"/>
      <c r="AW752" s="230"/>
      <c r="AX752" s="230"/>
      <c r="AY752" s="230"/>
      <c r="AZ752" s="230">
        <f t="shared" si="2291"/>
        <v>0</v>
      </c>
      <c r="BA752" s="230"/>
      <c r="BB752" s="230"/>
      <c r="BC752" s="230"/>
      <c r="BD752" s="230"/>
      <c r="BE752" s="230">
        <f t="shared" si="2292"/>
        <v>0</v>
      </c>
      <c r="BF752" s="230"/>
      <c r="BG752" s="230"/>
      <c r="BH752" s="230"/>
      <c r="BI752" s="230"/>
      <c r="BJ752" s="230">
        <f t="shared" si="2293"/>
        <v>0</v>
      </c>
      <c r="BK752" s="230"/>
      <c r="BL752" s="230"/>
      <c r="BM752" s="230"/>
      <c r="BN752" s="230"/>
      <c r="BO752" s="230">
        <f t="shared" si="2294"/>
        <v>0</v>
      </c>
      <c r="BP752" s="230"/>
      <c r="BQ752" s="230"/>
      <c r="BR752" s="230"/>
      <c r="BS752" s="230"/>
      <c r="BT752" s="230">
        <f t="shared" si="2295"/>
        <v>0</v>
      </c>
      <c r="BU752" s="222">
        <f t="shared" si="2300"/>
        <v>0</v>
      </c>
      <c r="BV752" s="222">
        <f t="shared" si="2301"/>
        <v>0</v>
      </c>
      <c r="BW752" s="222">
        <f t="shared" si="2302"/>
        <v>0</v>
      </c>
      <c r="BX752" s="222">
        <f t="shared" si="2303"/>
        <v>0</v>
      </c>
      <c r="BY752" s="230">
        <f t="shared" si="2296"/>
        <v>0</v>
      </c>
      <c r="BZ752" s="222">
        <f t="shared" si="2304"/>
        <v>0</v>
      </c>
      <c r="CA752" s="222">
        <f t="shared" si="2305"/>
        <v>0</v>
      </c>
      <c r="CB752" s="222">
        <f t="shared" si="2306"/>
        <v>0</v>
      </c>
      <c r="CC752" s="222">
        <f t="shared" si="2307"/>
        <v>0</v>
      </c>
      <c r="CD752" s="230">
        <f t="shared" si="2297"/>
        <v>0</v>
      </c>
      <c r="CE752" s="222">
        <f t="shared" si="2308"/>
        <v>0</v>
      </c>
      <c r="CF752" s="222">
        <f t="shared" si="2309"/>
        <v>0</v>
      </c>
      <c r="CG752" s="222">
        <f t="shared" si="2310"/>
        <v>0</v>
      </c>
      <c r="CH752" s="222">
        <f t="shared" si="2311"/>
        <v>0</v>
      </c>
      <c r="CI752" s="230">
        <f t="shared" si="2298"/>
        <v>0</v>
      </c>
      <c r="CJ752" s="222">
        <f t="shared" si="2312"/>
        <v>0</v>
      </c>
      <c r="CK752" s="222">
        <f t="shared" si="2313"/>
        <v>0</v>
      </c>
      <c r="CL752" s="222">
        <f t="shared" si="2314"/>
        <v>0</v>
      </c>
      <c r="CM752" s="222">
        <f t="shared" si="2315"/>
        <v>0</v>
      </c>
      <c r="CN752" s="230">
        <f t="shared" si="2299"/>
        <v>0</v>
      </c>
      <c r="CO752" s="222">
        <f t="shared" si="2316"/>
        <v>0</v>
      </c>
      <c r="CP752" s="222">
        <f t="shared" si="2317"/>
        <v>0</v>
      </c>
      <c r="CQ752" s="222">
        <f t="shared" si="2318"/>
        <v>0</v>
      </c>
      <c r="CR752" s="222">
        <f t="shared" si="2319"/>
        <v>0</v>
      </c>
      <c r="CS752" s="231">
        <f t="shared" si="2281"/>
        <v>0</v>
      </c>
      <c r="CT752" s="232"/>
      <c r="CU752" s="233">
        <f t="shared" si="2320"/>
        <v>0</v>
      </c>
      <c r="CV752" s="233">
        <f t="shared" si="2320"/>
        <v>0</v>
      </c>
      <c r="CW752" s="233">
        <f t="shared" si="2250"/>
        <v>0</v>
      </c>
      <c r="CX752" s="233">
        <f t="shared" si="2251"/>
        <v>0</v>
      </c>
      <c r="CY752" s="233">
        <f t="shared" si="2252"/>
        <v>0</v>
      </c>
      <c r="CZ752" s="233">
        <f t="shared" si="2253"/>
        <v>0</v>
      </c>
      <c r="DA752" s="233">
        <f t="shared" si="2321"/>
        <v>0</v>
      </c>
      <c r="DB752" s="233">
        <f t="shared" si="2321"/>
        <v>0</v>
      </c>
      <c r="DC752" s="233">
        <f t="shared" si="2254"/>
        <v>0</v>
      </c>
      <c r="DD752" s="233">
        <f t="shared" si="2255"/>
        <v>0</v>
      </c>
      <c r="DE752" s="233">
        <f t="shared" si="2256"/>
        <v>0</v>
      </c>
      <c r="DF752" s="233">
        <f t="shared" si="2257"/>
        <v>0</v>
      </c>
      <c r="DG752" s="233">
        <f t="shared" si="2258"/>
        <v>0</v>
      </c>
      <c r="DH752" s="233">
        <f t="shared" si="2259"/>
        <v>0</v>
      </c>
      <c r="DI752" s="233">
        <f t="shared" si="2260"/>
        <v>0</v>
      </c>
      <c r="DJ752" s="233">
        <f t="shared" si="2261"/>
        <v>0</v>
      </c>
      <c r="DK752" s="233">
        <f t="shared" si="2262"/>
        <v>0</v>
      </c>
      <c r="DL752" s="233">
        <f t="shared" si="2263"/>
        <v>0</v>
      </c>
      <c r="DN752" s="233">
        <f t="shared" si="2322"/>
        <v>0</v>
      </c>
      <c r="DO752" s="233">
        <f t="shared" si="2322"/>
        <v>0</v>
      </c>
      <c r="DP752" s="233">
        <f t="shared" si="2322"/>
        <v>0</v>
      </c>
      <c r="DQ752" s="233">
        <f t="shared" si="2322"/>
        <v>0</v>
      </c>
      <c r="DR752" s="233">
        <f t="shared" si="2322"/>
        <v>0</v>
      </c>
      <c r="DS752" s="233">
        <f t="shared" si="2322"/>
        <v>0</v>
      </c>
      <c r="DT752" s="233">
        <f t="shared" si="2322"/>
        <v>0</v>
      </c>
      <c r="DU752" s="233">
        <f t="shared" si="2322"/>
        <v>0</v>
      </c>
      <c r="DV752" s="233">
        <f t="shared" si="2322"/>
        <v>0</v>
      </c>
      <c r="DW752" s="233">
        <f t="shared" si="2322"/>
        <v>0</v>
      </c>
      <c r="DX752" s="233">
        <f t="shared" si="2322"/>
        <v>0</v>
      </c>
      <c r="DY752" s="233">
        <f t="shared" si="2322"/>
        <v>0</v>
      </c>
      <c r="DZ752" s="233">
        <f t="shared" si="2322"/>
        <v>0</v>
      </c>
      <c r="EA752" s="233">
        <f t="shared" si="2322"/>
        <v>0</v>
      </c>
      <c r="EB752" s="233">
        <f t="shared" si="2322"/>
        <v>0</v>
      </c>
      <c r="EC752" s="233">
        <f t="shared" si="2249"/>
        <v>0</v>
      </c>
      <c r="ED752" s="233">
        <f t="shared" si="2249"/>
        <v>0</v>
      </c>
      <c r="EE752" s="233">
        <f t="shared" si="2249"/>
        <v>0</v>
      </c>
      <c r="EF752" s="233">
        <f t="shared" si="2249"/>
        <v>0</v>
      </c>
      <c r="EG752" s="233">
        <f t="shared" si="2249"/>
        <v>0</v>
      </c>
      <c r="EH752" s="233">
        <f t="shared" si="2249"/>
        <v>0</v>
      </c>
      <c r="EI752" s="233">
        <f t="shared" si="2249"/>
        <v>0</v>
      </c>
      <c r="EJ752" s="233">
        <f t="shared" si="2249"/>
        <v>0</v>
      </c>
      <c r="EK752" s="233">
        <f t="shared" si="2245"/>
        <v>0</v>
      </c>
      <c r="EL752" s="233">
        <f t="shared" si="2245"/>
        <v>0</v>
      </c>
      <c r="EM752" s="233">
        <f t="shared" si="2245"/>
        <v>0</v>
      </c>
      <c r="EN752" s="233">
        <f t="shared" si="2208"/>
        <v>0</v>
      </c>
      <c r="EO752" s="233">
        <f t="shared" si="2208"/>
        <v>0</v>
      </c>
      <c r="EP752" s="233">
        <f t="shared" si="2208"/>
        <v>0</v>
      </c>
      <c r="EQ752" s="233">
        <f t="shared" si="2208"/>
        <v>0</v>
      </c>
      <c r="ES752" s="233">
        <f t="shared" si="2266"/>
        <v>0</v>
      </c>
      <c r="ET752" s="233">
        <f t="shared" si="2267"/>
        <v>0</v>
      </c>
      <c r="EU752" s="233">
        <f t="shared" si="2268"/>
        <v>0</v>
      </c>
      <c r="EV752" s="233">
        <f t="shared" si="2269"/>
        <v>0</v>
      </c>
      <c r="EW752" s="233">
        <f t="shared" si="2270"/>
        <v>0</v>
      </c>
      <c r="EX752" s="233">
        <f t="shared" si="2271"/>
        <v>0</v>
      </c>
      <c r="EY752" s="233">
        <f t="shared" si="2272"/>
        <v>0</v>
      </c>
      <c r="EZ752" s="233">
        <f t="shared" si="2273"/>
        <v>0</v>
      </c>
      <c r="FA752" s="233">
        <f t="shared" si="2274"/>
        <v>0</v>
      </c>
      <c r="FB752" s="233">
        <f t="shared" si="2275"/>
        <v>0</v>
      </c>
      <c r="FC752" s="233">
        <f t="shared" si="2276"/>
        <v>0</v>
      </c>
      <c r="FD752" s="233">
        <f t="shared" si="2277"/>
        <v>0</v>
      </c>
      <c r="FE752" s="233">
        <f t="shared" si="2278"/>
        <v>0</v>
      </c>
      <c r="FF752" s="233">
        <f t="shared" si="2279"/>
        <v>0</v>
      </c>
      <c r="FG752" s="233">
        <f t="shared" si="2280"/>
        <v>0</v>
      </c>
      <c r="FI752" s="211">
        <f t="shared" si="2213"/>
        <v>0</v>
      </c>
      <c r="FJ752" s="211">
        <f t="shared" si="2214"/>
        <v>0</v>
      </c>
      <c r="FK752" s="211">
        <f t="shared" si="2215"/>
        <v>0</v>
      </c>
      <c r="FL752" s="211">
        <f t="shared" si="2216"/>
        <v>0</v>
      </c>
      <c r="FM752" s="211">
        <f t="shared" si="2217"/>
        <v>0</v>
      </c>
      <c r="FN752" s="211">
        <f t="shared" si="2218"/>
        <v>0</v>
      </c>
      <c r="FO752" s="211">
        <f t="shared" si="2219"/>
        <v>0</v>
      </c>
      <c r="FP752" s="211">
        <f t="shared" si="2220"/>
        <v>0</v>
      </c>
      <c r="FQ752" s="211">
        <f t="shared" si="2221"/>
        <v>0</v>
      </c>
      <c r="FR752" s="211">
        <f t="shared" si="2222"/>
        <v>0</v>
      </c>
      <c r="FS752" s="211">
        <f t="shared" si="2223"/>
        <v>0</v>
      </c>
      <c r="FT752" s="211">
        <f t="shared" si="2224"/>
        <v>0</v>
      </c>
      <c r="FU752" s="211">
        <f t="shared" si="2225"/>
        <v>0</v>
      </c>
      <c r="FV752" s="211">
        <f t="shared" si="2226"/>
        <v>0</v>
      </c>
      <c r="FW752" s="211">
        <f t="shared" si="2227"/>
        <v>0</v>
      </c>
      <c r="FX752" s="211">
        <f t="shared" si="2228"/>
        <v>0</v>
      </c>
      <c r="FY752" s="211">
        <f t="shared" si="2229"/>
        <v>0</v>
      </c>
      <c r="FZ752" s="211">
        <f t="shared" si="2230"/>
        <v>0</v>
      </c>
      <c r="GA752" s="211">
        <f t="shared" si="2231"/>
        <v>0</v>
      </c>
      <c r="GB752" s="211">
        <f t="shared" si="2232"/>
        <v>0</v>
      </c>
      <c r="GC752" s="211">
        <f t="shared" si="2233"/>
        <v>0</v>
      </c>
      <c r="GD752" s="211">
        <f t="shared" si="2234"/>
        <v>0</v>
      </c>
      <c r="GE752" s="211">
        <f t="shared" si="2235"/>
        <v>0</v>
      </c>
      <c r="GF752" s="211">
        <f t="shared" si="2236"/>
        <v>0</v>
      </c>
      <c r="GG752" s="211">
        <f t="shared" si="2237"/>
        <v>0</v>
      </c>
      <c r="GH752" s="211">
        <f t="shared" si="2238"/>
        <v>0</v>
      </c>
      <c r="GI752" s="211">
        <f t="shared" si="2239"/>
        <v>0</v>
      </c>
      <c r="GJ752" s="211">
        <f t="shared" si="2240"/>
        <v>0</v>
      </c>
      <c r="GK752" s="211">
        <f t="shared" si="2241"/>
        <v>0</v>
      </c>
      <c r="GL752" s="211">
        <f t="shared" si="2242"/>
        <v>0</v>
      </c>
    </row>
    <row r="753" spans="2:194" s="226" customFormat="1" ht="30">
      <c r="B753" s="226" t="s">
        <v>1353</v>
      </c>
      <c r="C753" s="34" t="s">
        <v>491</v>
      </c>
      <c r="D753" s="228">
        <v>6774</v>
      </c>
      <c r="E753" s="229">
        <v>18</v>
      </c>
      <c r="F753" s="229"/>
      <c r="G753" s="230">
        <f t="shared" si="2282"/>
        <v>0</v>
      </c>
      <c r="H753" s="230">
        <f t="shared" si="2283"/>
        <v>0</v>
      </c>
      <c r="I753" s="230"/>
      <c r="J753" s="230"/>
      <c r="K753" s="230"/>
      <c r="L753" s="230"/>
      <c r="M753" s="230"/>
      <c r="N753" s="230"/>
      <c r="O753" s="230"/>
      <c r="P753" s="230"/>
      <c r="Q753" s="230">
        <f t="shared" si="2284"/>
        <v>0</v>
      </c>
      <c r="R753" s="230"/>
      <c r="S753" s="230"/>
      <c r="T753" s="230"/>
      <c r="U753" s="230"/>
      <c r="V753" s="230">
        <f t="shared" si="2285"/>
        <v>0</v>
      </c>
      <c r="W753" s="230"/>
      <c r="X753" s="230"/>
      <c r="Y753" s="230"/>
      <c r="Z753" s="230"/>
      <c r="AA753" s="230">
        <f t="shared" si="2286"/>
        <v>0</v>
      </c>
      <c r="AB753" s="230"/>
      <c r="AC753" s="230"/>
      <c r="AD753" s="230"/>
      <c r="AE753" s="230"/>
      <c r="AF753" s="230">
        <f t="shared" si="2287"/>
        <v>0</v>
      </c>
      <c r="AG753" s="230"/>
      <c r="AH753" s="230"/>
      <c r="AI753" s="230"/>
      <c r="AJ753" s="230"/>
      <c r="AK753" s="230">
        <f t="shared" si="2288"/>
        <v>0</v>
      </c>
      <c r="AL753" s="230">
        <f t="shared" si="2289"/>
        <v>0</v>
      </c>
      <c r="AM753" s="230"/>
      <c r="AN753" s="230"/>
      <c r="AO753" s="230"/>
      <c r="AP753" s="230"/>
      <c r="AQ753" s="230"/>
      <c r="AR753" s="230"/>
      <c r="AS753" s="230"/>
      <c r="AT753" s="230"/>
      <c r="AU753" s="230">
        <f t="shared" si="2290"/>
        <v>0</v>
      </c>
      <c r="AV753" s="230"/>
      <c r="AW753" s="230"/>
      <c r="AX753" s="230"/>
      <c r="AY753" s="230"/>
      <c r="AZ753" s="230">
        <f t="shared" si="2291"/>
        <v>0</v>
      </c>
      <c r="BA753" s="230"/>
      <c r="BB753" s="230"/>
      <c r="BC753" s="230"/>
      <c r="BD753" s="230"/>
      <c r="BE753" s="230">
        <f t="shared" si="2292"/>
        <v>0</v>
      </c>
      <c r="BF753" s="230"/>
      <c r="BG753" s="230"/>
      <c r="BH753" s="230"/>
      <c r="BI753" s="230"/>
      <c r="BJ753" s="230">
        <f t="shared" si="2293"/>
        <v>0</v>
      </c>
      <c r="BK753" s="230"/>
      <c r="BL753" s="230"/>
      <c r="BM753" s="230"/>
      <c r="BN753" s="230"/>
      <c r="BO753" s="230">
        <f t="shared" si="2294"/>
        <v>0</v>
      </c>
      <c r="BP753" s="230"/>
      <c r="BQ753" s="230"/>
      <c r="BR753" s="230"/>
      <c r="BS753" s="230"/>
      <c r="BT753" s="230">
        <f t="shared" si="2295"/>
        <v>0</v>
      </c>
      <c r="BU753" s="222">
        <f t="shared" si="2300"/>
        <v>0</v>
      </c>
      <c r="BV753" s="222">
        <f t="shared" si="2301"/>
        <v>0</v>
      </c>
      <c r="BW753" s="222">
        <f t="shared" si="2302"/>
        <v>0</v>
      </c>
      <c r="BX753" s="222">
        <f t="shared" si="2303"/>
        <v>0</v>
      </c>
      <c r="BY753" s="230">
        <f t="shared" si="2296"/>
        <v>0</v>
      </c>
      <c r="BZ753" s="222">
        <f t="shared" si="2304"/>
        <v>0</v>
      </c>
      <c r="CA753" s="222">
        <f t="shared" si="2305"/>
        <v>0</v>
      </c>
      <c r="CB753" s="222">
        <f t="shared" si="2306"/>
        <v>0</v>
      </c>
      <c r="CC753" s="222">
        <f t="shared" si="2307"/>
        <v>0</v>
      </c>
      <c r="CD753" s="230">
        <f t="shared" si="2297"/>
        <v>0</v>
      </c>
      <c r="CE753" s="222">
        <f t="shared" si="2308"/>
        <v>0</v>
      </c>
      <c r="CF753" s="222">
        <f t="shared" si="2309"/>
        <v>0</v>
      </c>
      <c r="CG753" s="222">
        <f t="shared" si="2310"/>
        <v>0</v>
      </c>
      <c r="CH753" s="222">
        <f t="shared" si="2311"/>
        <v>0</v>
      </c>
      <c r="CI753" s="230">
        <f t="shared" si="2298"/>
        <v>0</v>
      </c>
      <c r="CJ753" s="222">
        <f t="shared" si="2312"/>
        <v>0</v>
      </c>
      <c r="CK753" s="222">
        <f t="shared" si="2313"/>
        <v>0</v>
      </c>
      <c r="CL753" s="222">
        <f t="shared" si="2314"/>
        <v>0</v>
      </c>
      <c r="CM753" s="222">
        <f t="shared" si="2315"/>
        <v>0</v>
      </c>
      <c r="CN753" s="230">
        <f t="shared" si="2299"/>
        <v>0</v>
      </c>
      <c r="CO753" s="222">
        <f t="shared" si="2316"/>
        <v>0</v>
      </c>
      <c r="CP753" s="222">
        <f t="shared" si="2317"/>
        <v>0</v>
      </c>
      <c r="CQ753" s="222">
        <f t="shared" si="2318"/>
        <v>0</v>
      </c>
      <c r="CR753" s="222">
        <f t="shared" si="2319"/>
        <v>0</v>
      </c>
      <c r="CS753" s="231">
        <f t="shared" si="2281"/>
        <v>0</v>
      </c>
      <c r="CT753" s="232"/>
      <c r="CU753" s="233">
        <f t="shared" si="2320"/>
        <v>0</v>
      </c>
      <c r="CV753" s="233">
        <f t="shared" si="2320"/>
        <v>0</v>
      </c>
      <c r="CW753" s="233">
        <f t="shared" si="2250"/>
        <v>0</v>
      </c>
      <c r="CX753" s="233">
        <f t="shared" si="2251"/>
        <v>0</v>
      </c>
      <c r="CY753" s="233">
        <f t="shared" si="2252"/>
        <v>0</v>
      </c>
      <c r="CZ753" s="233">
        <f t="shared" si="2253"/>
        <v>0</v>
      </c>
      <c r="DA753" s="233">
        <f t="shared" si="2321"/>
        <v>0</v>
      </c>
      <c r="DB753" s="233">
        <f t="shared" si="2321"/>
        <v>0</v>
      </c>
      <c r="DC753" s="233">
        <f t="shared" si="2254"/>
        <v>0</v>
      </c>
      <c r="DD753" s="233">
        <f t="shared" si="2255"/>
        <v>0</v>
      </c>
      <c r="DE753" s="233">
        <f t="shared" si="2256"/>
        <v>0</v>
      </c>
      <c r="DF753" s="233">
        <f t="shared" si="2257"/>
        <v>0</v>
      </c>
      <c r="DG753" s="233">
        <f t="shared" si="2258"/>
        <v>0</v>
      </c>
      <c r="DH753" s="233">
        <f t="shared" si="2259"/>
        <v>0</v>
      </c>
      <c r="DI753" s="233">
        <f t="shared" si="2260"/>
        <v>0</v>
      </c>
      <c r="DJ753" s="233">
        <f t="shared" si="2261"/>
        <v>0</v>
      </c>
      <c r="DK753" s="233">
        <f t="shared" si="2262"/>
        <v>0</v>
      </c>
      <c r="DL753" s="233">
        <f t="shared" si="2263"/>
        <v>0</v>
      </c>
      <c r="DN753" s="233">
        <f t="shared" si="2322"/>
        <v>0</v>
      </c>
      <c r="DO753" s="233">
        <f t="shared" si="2322"/>
        <v>0</v>
      </c>
      <c r="DP753" s="233">
        <f t="shared" si="2322"/>
        <v>0</v>
      </c>
      <c r="DQ753" s="233">
        <f t="shared" si="2322"/>
        <v>0</v>
      </c>
      <c r="DR753" s="233">
        <f t="shared" si="2322"/>
        <v>0</v>
      </c>
      <c r="DS753" s="233">
        <f t="shared" si="2322"/>
        <v>0</v>
      </c>
      <c r="DT753" s="233">
        <f t="shared" si="2322"/>
        <v>0</v>
      </c>
      <c r="DU753" s="233">
        <f t="shared" si="2322"/>
        <v>0</v>
      </c>
      <c r="DV753" s="233">
        <f t="shared" si="2322"/>
        <v>0</v>
      </c>
      <c r="DW753" s="233">
        <f t="shared" si="2322"/>
        <v>0</v>
      </c>
      <c r="DX753" s="233">
        <f t="shared" si="2322"/>
        <v>0</v>
      </c>
      <c r="DY753" s="233">
        <f t="shared" si="2322"/>
        <v>0</v>
      </c>
      <c r="DZ753" s="233">
        <f t="shared" si="2322"/>
        <v>0</v>
      </c>
      <c r="EA753" s="233">
        <f t="shared" si="2322"/>
        <v>0</v>
      </c>
      <c r="EB753" s="233">
        <f t="shared" si="2322"/>
        <v>0</v>
      </c>
      <c r="EC753" s="233">
        <f t="shared" si="2249"/>
        <v>0</v>
      </c>
      <c r="ED753" s="233">
        <f t="shared" si="2249"/>
        <v>0</v>
      </c>
      <c r="EE753" s="233">
        <f t="shared" si="2249"/>
        <v>0</v>
      </c>
      <c r="EF753" s="233">
        <f t="shared" si="2249"/>
        <v>0</v>
      </c>
      <c r="EG753" s="233">
        <f t="shared" si="2249"/>
        <v>0</v>
      </c>
      <c r="EH753" s="233">
        <f t="shared" si="2249"/>
        <v>0</v>
      </c>
      <c r="EI753" s="233">
        <f t="shared" si="2249"/>
        <v>0</v>
      </c>
      <c r="EJ753" s="233">
        <f t="shared" si="2249"/>
        <v>0</v>
      </c>
      <c r="EK753" s="233">
        <f t="shared" si="2245"/>
        <v>0</v>
      </c>
      <c r="EL753" s="233">
        <f t="shared" si="2245"/>
        <v>0</v>
      </c>
      <c r="EM753" s="233">
        <f t="shared" si="2245"/>
        <v>0</v>
      </c>
      <c r="EN753" s="233">
        <f t="shared" si="2208"/>
        <v>0</v>
      </c>
      <c r="EO753" s="233">
        <f t="shared" si="2208"/>
        <v>0</v>
      </c>
      <c r="EP753" s="233">
        <f t="shared" si="2208"/>
        <v>0</v>
      </c>
      <c r="EQ753" s="233">
        <f t="shared" ref="EQ753:EQ816" si="2323">IF((AJ753-BN753)&gt;0,0,AJ753-BN753)</f>
        <v>0</v>
      </c>
      <c r="ES753" s="233">
        <f t="shared" si="2266"/>
        <v>0</v>
      </c>
      <c r="ET753" s="233">
        <f t="shared" si="2267"/>
        <v>0</v>
      </c>
      <c r="EU753" s="233">
        <f t="shared" si="2268"/>
        <v>0</v>
      </c>
      <c r="EV753" s="233">
        <f t="shared" si="2269"/>
        <v>0</v>
      </c>
      <c r="EW753" s="233">
        <f t="shared" si="2270"/>
        <v>0</v>
      </c>
      <c r="EX753" s="233">
        <f t="shared" si="2271"/>
        <v>0</v>
      </c>
      <c r="EY753" s="233">
        <f t="shared" si="2272"/>
        <v>0</v>
      </c>
      <c r="EZ753" s="233">
        <f t="shared" si="2273"/>
        <v>0</v>
      </c>
      <c r="FA753" s="233">
        <f t="shared" si="2274"/>
        <v>0</v>
      </c>
      <c r="FB753" s="233">
        <f t="shared" si="2275"/>
        <v>0</v>
      </c>
      <c r="FC753" s="233">
        <f t="shared" si="2276"/>
        <v>0</v>
      </c>
      <c r="FD753" s="233">
        <f t="shared" si="2277"/>
        <v>0</v>
      </c>
      <c r="FE753" s="233">
        <f t="shared" si="2278"/>
        <v>0</v>
      </c>
      <c r="FF753" s="233">
        <f t="shared" si="2279"/>
        <v>0</v>
      </c>
      <c r="FG753" s="233">
        <f t="shared" si="2280"/>
        <v>0</v>
      </c>
      <c r="FI753" s="211">
        <f t="shared" si="2213"/>
        <v>0</v>
      </c>
      <c r="FJ753" s="211">
        <f t="shared" si="2214"/>
        <v>0</v>
      </c>
      <c r="FK753" s="211">
        <f t="shared" si="2215"/>
        <v>0</v>
      </c>
      <c r="FL753" s="211">
        <f t="shared" si="2216"/>
        <v>0</v>
      </c>
      <c r="FM753" s="211">
        <f t="shared" si="2217"/>
        <v>0</v>
      </c>
      <c r="FN753" s="211">
        <f t="shared" si="2218"/>
        <v>0</v>
      </c>
      <c r="FO753" s="211">
        <f t="shared" si="2219"/>
        <v>0</v>
      </c>
      <c r="FP753" s="211">
        <f t="shared" si="2220"/>
        <v>0</v>
      </c>
      <c r="FQ753" s="211">
        <f t="shared" si="2221"/>
        <v>0</v>
      </c>
      <c r="FR753" s="211">
        <f t="shared" si="2222"/>
        <v>0</v>
      </c>
      <c r="FS753" s="211">
        <f t="shared" si="2223"/>
        <v>0</v>
      </c>
      <c r="FT753" s="211">
        <f t="shared" si="2224"/>
        <v>0</v>
      </c>
      <c r="FU753" s="211">
        <f t="shared" si="2225"/>
        <v>0</v>
      </c>
      <c r="FV753" s="211">
        <f t="shared" si="2226"/>
        <v>0</v>
      </c>
      <c r="FW753" s="211">
        <f t="shared" si="2227"/>
        <v>0</v>
      </c>
      <c r="FX753" s="211">
        <f t="shared" si="2228"/>
        <v>0</v>
      </c>
      <c r="FY753" s="211">
        <f t="shared" si="2229"/>
        <v>0</v>
      </c>
      <c r="FZ753" s="211">
        <f t="shared" si="2230"/>
        <v>0</v>
      </c>
      <c r="GA753" s="211">
        <f t="shared" si="2231"/>
        <v>0</v>
      </c>
      <c r="GB753" s="211">
        <f t="shared" si="2232"/>
        <v>0</v>
      </c>
      <c r="GC753" s="211">
        <f t="shared" si="2233"/>
        <v>0</v>
      </c>
      <c r="GD753" s="211">
        <f t="shared" si="2234"/>
        <v>0</v>
      </c>
      <c r="GE753" s="211">
        <f t="shared" si="2235"/>
        <v>0</v>
      </c>
      <c r="GF753" s="211">
        <f t="shared" si="2236"/>
        <v>0</v>
      </c>
      <c r="GG753" s="211">
        <f t="shared" si="2237"/>
        <v>0</v>
      </c>
      <c r="GH753" s="211">
        <f t="shared" si="2238"/>
        <v>0</v>
      </c>
      <c r="GI753" s="211">
        <f t="shared" si="2239"/>
        <v>0</v>
      </c>
      <c r="GJ753" s="211">
        <f t="shared" si="2240"/>
        <v>0</v>
      </c>
      <c r="GK753" s="211">
        <f t="shared" si="2241"/>
        <v>0</v>
      </c>
      <c r="GL753" s="211">
        <f t="shared" si="2242"/>
        <v>0</v>
      </c>
    </row>
    <row r="754" spans="2:194" s="226" customFormat="1" ht="30">
      <c r="B754" s="226" t="s">
        <v>1353</v>
      </c>
      <c r="C754" s="34" t="s">
        <v>492</v>
      </c>
      <c r="D754" s="228">
        <v>6775</v>
      </c>
      <c r="E754" s="229">
        <v>23</v>
      </c>
      <c r="F754" s="229"/>
      <c r="G754" s="230">
        <f t="shared" si="2282"/>
        <v>0</v>
      </c>
      <c r="H754" s="230">
        <f t="shared" si="2283"/>
        <v>0</v>
      </c>
      <c r="I754" s="230"/>
      <c r="J754" s="230"/>
      <c r="K754" s="230"/>
      <c r="L754" s="230"/>
      <c r="M754" s="230"/>
      <c r="N754" s="230"/>
      <c r="O754" s="230"/>
      <c r="P754" s="230"/>
      <c r="Q754" s="230">
        <f t="shared" si="2284"/>
        <v>0</v>
      </c>
      <c r="R754" s="230"/>
      <c r="S754" s="230"/>
      <c r="T754" s="230"/>
      <c r="U754" s="230"/>
      <c r="V754" s="230">
        <f t="shared" si="2285"/>
        <v>0</v>
      </c>
      <c r="W754" s="230"/>
      <c r="X754" s="230"/>
      <c r="Y754" s="230"/>
      <c r="Z754" s="230"/>
      <c r="AA754" s="230">
        <f t="shared" si="2286"/>
        <v>0</v>
      </c>
      <c r="AB754" s="230"/>
      <c r="AC754" s="230"/>
      <c r="AD754" s="230"/>
      <c r="AE754" s="230"/>
      <c r="AF754" s="230">
        <f t="shared" si="2287"/>
        <v>0</v>
      </c>
      <c r="AG754" s="230"/>
      <c r="AH754" s="230"/>
      <c r="AI754" s="230"/>
      <c r="AJ754" s="230"/>
      <c r="AK754" s="230">
        <f t="shared" si="2288"/>
        <v>0</v>
      </c>
      <c r="AL754" s="230">
        <f t="shared" si="2289"/>
        <v>0</v>
      </c>
      <c r="AM754" s="230"/>
      <c r="AN754" s="230"/>
      <c r="AO754" s="230"/>
      <c r="AP754" s="230"/>
      <c r="AQ754" s="230"/>
      <c r="AR754" s="230"/>
      <c r="AS754" s="230"/>
      <c r="AT754" s="230"/>
      <c r="AU754" s="230">
        <f t="shared" si="2290"/>
        <v>0</v>
      </c>
      <c r="AV754" s="230"/>
      <c r="AW754" s="230"/>
      <c r="AX754" s="230"/>
      <c r="AY754" s="230"/>
      <c r="AZ754" s="230">
        <f t="shared" si="2291"/>
        <v>0</v>
      </c>
      <c r="BA754" s="230"/>
      <c r="BB754" s="230"/>
      <c r="BC754" s="230"/>
      <c r="BD754" s="230"/>
      <c r="BE754" s="230">
        <f t="shared" si="2292"/>
        <v>0</v>
      </c>
      <c r="BF754" s="230"/>
      <c r="BG754" s="230"/>
      <c r="BH754" s="230"/>
      <c r="BI754" s="230"/>
      <c r="BJ754" s="230">
        <f t="shared" si="2293"/>
        <v>0</v>
      </c>
      <c r="BK754" s="230"/>
      <c r="BL754" s="230"/>
      <c r="BM754" s="230"/>
      <c r="BN754" s="230"/>
      <c r="BO754" s="230">
        <f t="shared" si="2294"/>
        <v>0</v>
      </c>
      <c r="BP754" s="230"/>
      <c r="BQ754" s="230"/>
      <c r="BR754" s="230"/>
      <c r="BS754" s="230"/>
      <c r="BT754" s="230">
        <f t="shared" si="2295"/>
        <v>0</v>
      </c>
      <c r="BU754" s="222">
        <f t="shared" si="2300"/>
        <v>0</v>
      </c>
      <c r="BV754" s="222">
        <f t="shared" si="2301"/>
        <v>0</v>
      </c>
      <c r="BW754" s="222">
        <f t="shared" si="2302"/>
        <v>0</v>
      </c>
      <c r="BX754" s="222">
        <f t="shared" si="2303"/>
        <v>0</v>
      </c>
      <c r="BY754" s="230">
        <f t="shared" si="2296"/>
        <v>0</v>
      </c>
      <c r="BZ754" s="222">
        <f t="shared" si="2304"/>
        <v>0</v>
      </c>
      <c r="CA754" s="222">
        <f t="shared" si="2305"/>
        <v>0</v>
      </c>
      <c r="CB754" s="222">
        <f t="shared" si="2306"/>
        <v>0</v>
      </c>
      <c r="CC754" s="222">
        <f t="shared" si="2307"/>
        <v>0</v>
      </c>
      <c r="CD754" s="230">
        <f t="shared" si="2297"/>
        <v>0</v>
      </c>
      <c r="CE754" s="222">
        <f t="shared" si="2308"/>
        <v>0</v>
      </c>
      <c r="CF754" s="222">
        <f t="shared" si="2309"/>
        <v>0</v>
      </c>
      <c r="CG754" s="222">
        <f t="shared" si="2310"/>
        <v>0</v>
      </c>
      <c r="CH754" s="222">
        <f t="shared" si="2311"/>
        <v>0</v>
      </c>
      <c r="CI754" s="230">
        <f t="shared" si="2298"/>
        <v>0</v>
      </c>
      <c r="CJ754" s="222">
        <f t="shared" si="2312"/>
        <v>0</v>
      </c>
      <c r="CK754" s="222">
        <f t="shared" si="2313"/>
        <v>0</v>
      </c>
      <c r="CL754" s="222">
        <f t="shared" si="2314"/>
        <v>0</v>
      </c>
      <c r="CM754" s="222">
        <f t="shared" si="2315"/>
        <v>0</v>
      </c>
      <c r="CN754" s="230">
        <f t="shared" si="2299"/>
        <v>0</v>
      </c>
      <c r="CO754" s="222">
        <f t="shared" si="2316"/>
        <v>0</v>
      </c>
      <c r="CP754" s="222">
        <f t="shared" si="2317"/>
        <v>0</v>
      </c>
      <c r="CQ754" s="222">
        <f t="shared" si="2318"/>
        <v>0</v>
      </c>
      <c r="CR754" s="222">
        <f t="shared" si="2319"/>
        <v>0</v>
      </c>
      <c r="CS754" s="231">
        <f t="shared" si="2281"/>
        <v>0</v>
      </c>
      <c r="CT754" s="232"/>
      <c r="CU754" s="233">
        <f t="shared" si="2320"/>
        <v>0</v>
      </c>
      <c r="CV754" s="233">
        <f t="shared" si="2320"/>
        <v>0</v>
      </c>
      <c r="CW754" s="233">
        <f t="shared" si="2250"/>
        <v>0</v>
      </c>
      <c r="CX754" s="233">
        <f t="shared" si="2251"/>
        <v>0</v>
      </c>
      <c r="CY754" s="233">
        <f t="shared" si="2252"/>
        <v>0</v>
      </c>
      <c r="CZ754" s="233">
        <f t="shared" si="2253"/>
        <v>0</v>
      </c>
      <c r="DA754" s="233">
        <f t="shared" si="2321"/>
        <v>0</v>
      </c>
      <c r="DB754" s="233">
        <f t="shared" si="2321"/>
        <v>0</v>
      </c>
      <c r="DC754" s="233">
        <f t="shared" si="2254"/>
        <v>0</v>
      </c>
      <c r="DD754" s="233">
        <f t="shared" si="2255"/>
        <v>0</v>
      </c>
      <c r="DE754" s="233">
        <f t="shared" si="2256"/>
        <v>0</v>
      </c>
      <c r="DF754" s="233">
        <f t="shared" si="2257"/>
        <v>0</v>
      </c>
      <c r="DG754" s="233">
        <f t="shared" si="2258"/>
        <v>0</v>
      </c>
      <c r="DH754" s="233">
        <f t="shared" si="2259"/>
        <v>0</v>
      </c>
      <c r="DI754" s="233">
        <f t="shared" si="2260"/>
        <v>0</v>
      </c>
      <c r="DJ754" s="233">
        <f t="shared" si="2261"/>
        <v>0</v>
      </c>
      <c r="DK754" s="233">
        <f t="shared" si="2262"/>
        <v>0</v>
      </c>
      <c r="DL754" s="233">
        <f t="shared" si="2263"/>
        <v>0</v>
      </c>
      <c r="DN754" s="233">
        <f t="shared" si="2322"/>
        <v>0</v>
      </c>
      <c r="DO754" s="233">
        <f t="shared" si="2322"/>
        <v>0</v>
      </c>
      <c r="DP754" s="233">
        <f t="shared" si="2322"/>
        <v>0</v>
      </c>
      <c r="DQ754" s="233">
        <f t="shared" si="2322"/>
        <v>0</v>
      </c>
      <c r="DR754" s="233">
        <f t="shared" si="2322"/>
        <v>0</v>
      </c>
      <c r="DS754" s="233">
        <f t="shared" si="2322"/>
        <v>0</v>
      </c>
      <c r="DT754" s="233">
        <f t="shared" si="2322"/>
        <v>0</v>
      </c>
      <c r="DU754" s="233">
        <f t="shared" si="2322"/>
        <v>0</v>
      </c>
      <c r="DV754" s="233">
        <f t="shared" si="2322"/>
        <v>0</v>
      </c>
      <c r="DW754" s="233">
        <f t="shared" si="2322"/>
        <v>0</v>
      </c>
      <c r="DX754" s="233">
        <f t="shared" si="2322"/>
        <v>0</v>
      </c>
      <c r="DY754" s="233">
        <f t="shared" si="2322"/>
        <v>0</v>
      </c>
      <c r="DZ754" s="233">
        <f t="shared" si="2322"/>
        <v>0</v>
      </c>
      <c r="EA754" s="233">
        <f t="shared" si="2322"/>
        <v>0</v>
      </c>
      <c r="EB754" s="233">
        <f t="shared" si="2322"/>
        <v>0</v>
      </c>
      <c r="EC754" s="233">
        <f t="shared" si="2249"/>
        <v>0</v>
      </c>
      <c r="ED754" s="233">
        <f t="shared" si="2249"/>
        <v>0</v>
      </c>
      <c r="EE754" s="233">
        <f t="shared" si="2249"/>
        <v>0</v>
      </c>
      <c r="EF754" s="233">
        <f t="shared" si="2249"/>
        <v>0</v>
      </c>
      <c r="EG754" s="233">
        <f t="shared" si="2249"/>
        <v>0</v>
      </c>
      <c r="EH754" s="233">
        <f t="shared" si="2249"/>
        <v>0</v>
      </c>
      <c r="EI754" s="233">
        <f t="shared" si="2249"/>
        <v>0</v>
      </c>
      <c r="EJ754" s="233">
        <f t="shared" si="2249"/>
        <v>0</v>
      </c>
      <c r="EK754" s="233">
        <f t="shared" si="2245"/>
        <v>0</v>
      </c>
      <c r="EL754" s="233">
        <f t="shared" si="2245"/>
        <v>0</v>
      </c>
      <c r="EM754" s="233">
        <f t="shared" si="2245"/>
        <v>0</v>
      </c>
      <c r="EN754" s="233">
        <f t="shared" si="2245"/>
        <v>0</v>
      </c>
      <c r="EO754" s="233">
        <f t="shared" si="2245"/>
        <v>0</v>
      </c>
      <c r="EP754" s="233">
        <f t="shared" si="2245"/>
        <v>0</v>
      </c>
      <c r="EQ754" s="233">
        <f t="shared" si="2323"/>
        <v>0</v>
      </c>
      <c r="ES754" s="233">
        <f t="shared" si="2266"/>
        <v>0</v>
      </c>
      <c r="ET754" s="233">
        <f t="shared" si="2267"/>
        <v>0</v>
      </c>
      <c r="EU754" s="233">
        <f t="shared" si="2268"/>
        <v>0</v>
      </c>
      <c r="EV754" s="233">
        <f t="shared" si="2269"/>
        <v>0</v>
      </c>
      <c r="EW754" s="233">
        <f t="shared" si="2270"/>
        <v>0</v>
      </c>
      <c r="EX754" s="233">
        <f t="shared" si="2271"/>
        <v>0</v>
      </c>
      <c r="EY754" s="233">
        <f t="shared" si="2272"/>
        <v>0</v>
      </c>
      <c r="EZ754" s="233">
        <f t="shared" si="2273"/>
        <v>0</v>
      </c>
      <c r="FA754" s="233">
        <f t="shared" si="2274"/>
        <v>0</v>
      </c>
      <c r="FB754" s="233">
        <f t="shared" si="2275"/>
        <v>0</v>
      </c>
      <c r="FC754" s="233">
        <f t="shared" si="2276"/>
        <v>0</v>
      </c>
      <c r="FD754" s="233">
        <f t="shared" si="2277"/>
        <v>0</v>
      </c>
      <c r="FE754" s="233">
        <f t="shared" si="2278"/>
        <v>0</v>
      </c>
      <c r="FF754" s="233">
        <f t="shared" si="2279"/>
        <v>0</v>
      </c>
      <c r="FG754" s="233">
        <f t="shared" si="2280"/>
        <v>0</v>
      </c>
      <c r="FI754" s="211">
        <f t="shared" si="2213"/>
        <v>0</v>
      </c>
      <c r="FJ754" s="211">
        <f t="shared" si="2214"/>
        <v>0</v>
      </c>
      <c r="FK754" s="211">
        <f t="shared" si="2215"/>
        <v>0</v>
      </c>
      <c r="FL754" s="211">
        <f t="shared" si="2216"/>
        <v>0</v>
      </c>
      <c r="FM754" s="211">
        <f t="shared" si="2217"/>
        <v>0</v>
      </c>
      <c r="FN754" s="211">
        <f t="shared" si="2218"/>
        <v>0</v>
      </c>
      <c r="FO754" s="211">
        <f t="shared" si="2219"/>
        <v>0</v>
      </c>
      <c r="FP754" s="211">
        <f t="shared" si="2220"/>
        <v>0</v>
      </c>
      <c r="FQ754" s="211">
        <f t="shared" si="2221"/>
        <v>0</v>
      </c>
      <c r="FR754" s="211">
        <f t="shared" si="2222"/>
        <v>0</v>
      </c>
      <c r="FS754" s="211">
        <f t="shared" si="2223"/>
        <v>0</v>
      </c>
      <c r="FT754" s="211">
        <f t="shared" si="2224"/>
        <v>0</v>
      </c>
      <c r="FU754" s="211">
        <f t="shared" si="2225"/>
        <v>0</v>
      </c>
      <c r="FV754" s="211">
        <f t="shared" si="2226"/>
        <v>0</v>
      </c>
      <c r="FW754" s="211">
        <f t="shared" si="2227"/>
        <v>0</v>
      </c>
      <c r="FX754" s="211">
        <f t="shared" si="2228"/>
        <v>0</v>
      </c>
      <c r="FY754" s="211">
        <f t="shared" si="2229"/>
        <v>0</v>
      </c>
      <c r="FZ754" s="211">
        <f t="shared" si="2230"/>
        <v>0</v>
      </c>
      <c r="GA754" s="211">
        <f t="shared" si="2231"/>
        <v>0</v>
      </c>
      <c r="GB754" s="211">
        <f t="shared" si="2232"/>
        <v>0</v>
      </c>
      <c r="GC754" s="211">
        <f t="shared" si="2233"/>
        <v>0</v>
      </c>
      <c r="GD754" s="211">
        <f t="shared" si="2234"/>
        <v>0</v>
      </c>
      <c r="GE754" s="211">
        <f t="shared" si="2235"/>
        <v>0</v>
      </c>
      <c r="GF754" s="211">
        <f t="shared" si="2236"/>
        <v>0</v>
      </c>
      <c r="GG754" s="211">
        <f t="shared" si="2237"/>
        <v>0</v>
      </c>
      <c r="GH754" s="211">
        <f t="shared" si="2238"/>
        <v>0</v>
      </c>
      <c r="GI754" s="211">
        <f t="shared" si="2239"/>
        <v>0</v>
      </c>
      <c r="GJ754" s="211">
        <f t="shared" si="2240"/>
        <v>0</v>
      </c>
      <c r="GK754" s="211">
        <f t="shared" si="2241"/>
        <v>0</v>
      </c>
      <c r="GL754" s="211">
        <f t="shared" si="2242"/>
        <v>0</v>
      </c>
    </row>
    <row r="755" spans="2:194" s="226" customFormat="1" ht="30">
      <c r="B755" s="226" t="s">
        <v>1353</v>
      </c>
      <c r="C755" s="34" t="s">
        <v>493</v>
      </c>
      <c r="D755" s="228">
        <v>6776</v>
      </c>
      <c r="E755" s="229">
        <v>20</v>
      </c>
      <c r="F755" s="229"/>
      <c r="G755" s="230">
        <f t="shared" si="2282"/>
        <v>0</v>
      </c>
      <c r="H755" s="230">
        <f t="shared" si="2283"/>
        <v>0</v>
      </c>
      <c r="I755" s="230"/>
      <c r="J755" s="230"/>
      <c r="K755" s="230"/>
      <c r="L755" s="230"/>
      <c r="M755" s="230"/>
      <c r="N755" s="230"/>
      <c r="O755" s="230"/>
      <c r="P755" s="230"/>
      <c r="Q755" s="230">
        <f t="shared" si="2284"/>
        <v>0</v>
      </c>
      <c r="R755" s="230"/>
      <c r="S755" s="230"/>
      <c r="T755" s="230"/>
      <c r="U755" s="230"/>
      <c r="V755" s="230">
        <f t="shared" si="2285"/>
        <v>0</v>
      </c>
      <c r="W755" s="230"/>
      <c r="X755" s="230"/>
      <c r="Y755" s="230"/>
      <c r="Z755" s="230"/>
      <c r="AA755" s="230">
        <f t="shared" si="2286"/>
        <v>0</v>
      </c>
      <c r="AB755" s="230"/>
      <c r="AC755" s="230"/>
      <c r="AD755" s="230"/>
      <c r="AE755" s="230"/>
      <c r="AF755" s="230">
        <f t="shared" si="2287"/>
        <v>0</v>
      </c>
      <c r="AG755" s="230"/>
      <c r="AH755" s="230"/>
      <c r="AI755" s="230"/>
      <c r="AJ755" s="230"/>
      <c r="AK755" s="230">
        <f t="shared" si="2288"/>
        <v>0</v>
      </c>
      <c r="AL755" s="230">
        <f t="shared" si="2289"/>
        <v>0</v>
      </c>
      <c r="AM755" s="230"/>
      <c r="AN755" s="230"/>
      <c r="AO755" s="230"/>
      <c r="AP755" s="230"/>
      <c r="AQ755" s="230"/>
      <c r="AR755" s="230"/>
      <c r="AS755" s="230"/>
      <c r="AT755" s="230"/>
      <c r="AU755" s="230">
        <f t="shared" si="2290"/>
        <v>0</v>
      </c>
      <c r="AV755" s="230"/>
      <c r="AW755" s="230"/>
      <c r="AX755" s="230"/>
      <c r="AY755" s="230"/>
      <c r="AZ755" s="230">
        <f t="shared" si="2291"/>
        <v>0</v>
      </c>
      <c r="BA755" s="230"/>
      <c r="BB755" s="230"/>
      <c r="BC755" s="230"/>
      <c r="BD755" s="230"/>
      <c r="BE755" s="230">
        <f t="shared" si="2292"/>
        <v>0</v>
      </c>
      <c r="BF755" s="230"/>
      <c r="BG755" s="230"/>
      <c r="BH755" s="230"/>
      <c r="BI755" s="230"/>
      <c r="BJ755" s="230">
        <f t="shared" si="2293"/>
        <v>0</v>
      </c>
      <c r="BK755" s="230"/>
      <c r="BL755" s="230"/>
      <c r="BM755" s="230"/>
      <c r="BN755" s="230"/>
      <c r="BO755" s="230">
        <f t="shared" si="2294"/>
        <v>0</v>
      </c>
      <c r="BP755" s="230"/>
      <c r="BQ755" s="230"/>
      <c r="BR755" s="230"/>
      <c r="BS755" s="230"/>
      <c r="BT755" s="230">
        <f t="shared" si="2295"/>
        <v>0</v>
      </c>
      <c r="BU755" s="222">
        <f t="shared" si="2300"/>
        <v>0</v>
      </c>
      <c r="BV755" s="222">
        <f t="shared" si="2301"/>
        <v>0</v>
      </c>
      <c r="BW755" s="222">
        <f t="shared" si="2302"/>
        <v>0</v>
      </c>
      <c r="BX755" s="222">
        <f t="shared" si="2303"/>
        <v>0</v>
      </c>
      <c r="BY755" s="230">
        <f t="shared" si="2296"/>
        <v>0</v>
      </c>
      <c r="BZ755" s="222">
        <f t="shared" si="2304"/>
        <v>0</v>
      </c>
      <c r="CA755" s="222">
        <f t="shared" si="2305"/>
        <v>0</v>
      </c>
      <c r="CB755" s="222">
        <f t="shared" si="2306"/>
        <v>0</v>
      </c>
      <c r="CC755" s="222">
        <f t="shared" si="2307"/>
        <v>0</v>
      </c>
      <c r="CD755" s="230">
        <f t="shared" si="2297"/>
        <v>0</v>
      </c>
      <c r="CE755" s="222">
        <f t="shared" si="2308"/>
        <v>0</v>
      </c>
      <c r="CF755" s="222">
        <f t="shared" si="2309"/>
        <v>0</v>
      </c>
      <c r="CG755" s="222">
        <f t="shared" si="2310"/>
        <v>0</v>
      </c>
      <c r="CH755" s="222">
        <f t="shared" si="2311"/>
        <v>0</v>
      </c>
      <c r="CI755" s="230">
        <f t="shared" si="2298"/>
        <v>0</v>
      </c>
      <c r="CJ755" s="222">
        <f t="shared" si="2312"/>
        <v>0</v>
      </c>
      <c r="CK755" s="222">
        <f t="shared" si="2313"/>
        <v>0</v>
      </c>
      <c r="CL755" s="222">
        <f t="shared" si="2314"/>
        <v>0</v>
      </c>
      <c r="CM755" s="222">
        <f t="shared" si="2315"/>
        <v>0</v>
      </c>
      <c r="CN755" s="230">
        <f t="shared" si="2299"/>
        <v>0</v>
      </c>
      <c r="CO755" s="222">
        <f t="shared" si="2316"/>
        <v>0</v>
      </c>
      <c r="CP755" s="222">
        <f t="shared" si="2317"/>
        <v>0</v>
      </c>
      <c r="CQ755" s="222">
        <f t="shared" si="2318"/>
        <v>0</v>
      </c>
      <c r="CR755" s="222">
        <f t="shared" si="2319"/>
        <v>0</v>
      </c>
      <c r="CS755" s="231">
        <f t="shared" si="2281"/>
        <v>0</v>
      </c>
      <c r="CT755" s="232"/>
      <c r="CU755" s="233">
        <f t="shared" si="2320"/>
        <v>0</v>
      </c>
      <c r="CV755" s="233">
        <f t="shared" si="2320"/>
        <v>0</v>
      </c>
      <c r="CW755" s="233">
        <f t="shared" si="2250"/>
        <v>0</v>
      </c>
      <c r="CX755" s="233">
        <f t="shared" si="2251"/>
        <v>0</v>
      </c>
      <c r="CY755" s="233">
        <f t="shared" si="2252"/>
        <v>0</v>
      </c>
      <c r="CZ755" s="233">
        <f t="shared" si="2253"/>
        <v>0</v>
      </c>
      <c r="DA755" s="233">
        <f t="shared" si="2321"/>
        <v>0</v>
      </c>
      <c r="DB755" s="233">
        <f t="shared" si="2321"/>
        <v>0</v>
      </c>
      <c r="DC755" s="233">
        <f t="shared" si="2254"/>
        <v>0</v>
      </c>
      <c r="DD755" s="233">
        <f t="shared" si="2255"/>
        <v>0</v>
      </c>
      <c r="DE755" s="233">
        <f t="shared" si="2256"/>
        <v>0</v>
      </c>
      <c r="DF755" s="233">
        <f t="shared" si="2257"/>
        <v>0</v>
      </c>
      <c r="DG755" s="233">
        <f t="shared" si="2258"/>
        <v>0</v>
      </c>
      <c r="DH755" s="233">
        <f t="shared" si="2259"/>
        <v>0</v>
      </c>
      <c r="DI755" s="233">
        <f t="shared" si="2260"/>
        <v>0</v>
      </c>
      <c r="DJ755" s="233">
        <f t="shared" si="2261"/>
        <v>0</v>
      </c>
      <c r="DK755" s="233">
        <f t="shared" si="2262"/>
        <v>0</v>
      </c>
      <c r="DL755" s="233">
        <f t="shared" si="2263"/>
        <v>0</v>
      </c>
      <c r="DN755" s="233">
        <f t="shared" si="2322"/>
        <v>0</v>
      </c>
      <c r="DO755" s="233">
        <f t="shared" si="2322"/>
        <v>0</v>
      </c>
      <c r="DP755" s="233">
        <f t="shared" si="2322"/>
        <v>0</v>
      </c>
      <c r="DQ755" s="233">
        <f t="shared" si="2322"/>
        <v>0</v>
      </c>
      <c r="DR755" s="233">
        <f t="shared" si="2322"/>
        <v>0</v>
      </c>
      <c r="DS755" s="233">
        <f t="shared" si="2322"/>
        <v>0</v>
      </c>
      <c r="DT755" s="233">
        <f t="shared" si="2322"/>
        <v>0</v>
      </c>
      <c r="DU755" s="233">
        <f t="shared" si="2322"/>
        <v>0</v>
      </c>
      <c r="DV755" s="233">
        <f t="shared" si="2322"/>
        <v>0</v>
      </c>
      <c r="DW755" s="233">
        <f t="shared" si="2322"/>
        <v>0</v>
      </c>
      <c r="DX755" s="233">
        <f t="shared" si="2322"/>
        <v>0</v>
      </c>
      <c r="DY755" s="233">
        <f t="shared" si="2322"/>
        <v>0</v>
      </c>
      <c r="DZ755" s="233">
        <f t="shared" si="2322"/>
        <v>0</v>
      </c>
      <c r="EA755" s="233">
        <f t="shared" si="2322"/>
        <v>0</v>
      </c>
      <c r="EB755" s="233">
        <f t="shared" si="2322"/>
        <v>0</v>
      </c>
      <c r="EC755" s="233">
        <f t="shared" si="2249"/>
        <v>0</v>
      </c>
      <c r="ED755" s="233">
        <f t="shared" si="2249"/>
        <v>0</v>
      </c>
      <c r="EE755" s="233">
        <f t="shared" si="2249"/>
        <v>0</v>
      </c>
      <c r="EF755" s="233">
        <f t="shared" si="2249"/>
        <v>0</v>
      </c>
      <c r="EG755" s="233">
        <f t="shared" si="2249"/>
        <v>0</v>
      </c>
      <c r="EH755" s="233">
        <f t="shared" si="2249"/>
        <v>0</v>
      </c>
      <c r="EI755" s="233">
        <f t="shared" si="2249"/>
        <v>0</v>
      </c>
      <c r="EJ755" s="233">
        <f t="shared" si="2249"/>
        <v>0</v>
      </c>
      <c r="EK755" s="233">
        <f t="shared" si="2245"/>
        <v>0</v>
      </c>
      <c r="EL755" s="233">
        <f t="shared" si="2245"/>
        <v>0</v>
      </c>
      <c r="EM755" s="233">
        <f t="shared" si="2245"/>
        <v>0</v>
      </c>
      <c r="EN755" s="233">
        <f t="shared" si="2245"/>
        <v>0</v>
      </c>
      <c r="EO755" s="233">
        <f t="shared" si="2245"/>
        <v>0</v>
      </c>
      <c r="EP755" s="233">
        <f t="shared" si="2245"/>
        <v>0</v>
      </c>
      <c r="EQ755" s="233">
        <f t="shared" si="2323"/>
        <v>0</v>
      </c>
      <c r="ES755" s="233">
        <f t="shared" si="2266"/>
        <v>0</v>
      </c>
      <c r="ET755" s="233">
        <f t="shared" si="2267"/>
        <v>0</v>
      </c>
      <c r="EU755" s="233">
        <f t="shared" si="2268"/>
        <v>0</v>
      </c>
      <c r="EV755" s="233">
        <f t="shared" si="2269"/>
        <v>0</v>
      </c>
      <c r="EW755" s="233">
        <f t="shared" si="2270"/>
        <v>0</v>
      </c>
      <c r="EX755" s="233">
        <f t="shared" si="2271"/>
        <v>0</v>
      </c>
      <c r="EY755" s="233">
        <f t="shared" si="2272"/>
        <v>0</v>
      </c>
      <c r="EZ755" s="233">
        <f t="shared" si="2273"/>
        <v>0</v>
      </c>
      <c r="FA755" s="233">
        <f t="shared" si="2274"/>
        <v>0</v>
      </c>
      <c r="FB755" s="233">
        <f t="shared" si="2275"/>
        <v>0</v>
      </c>
      <c r="FC755" s="233">
        <f t="shared" si="2276"/>
        <v>0</v>
      </c>
      <c r="FD755" s="233">
        <f t="shared" si="2277"/>
        <v>0</v>
      </c>
      <c r="FE755" s="233">
        <f t="shared" si="2278"/>
        <v>0</v>
      </c>
      <c r="FF755" s="233">
        <f t="shared" si="2279"/>
        <v>0</v>
      </c>
      <c r="FG755" s="233">
        <f t="shared" si="2280"/>
        <v>0</v>
      </c>
      <c r="FI755" s="211">
        <f t="shared" si="2213"/>
        <v>0</v>
      </c>
      <c r="FJ755" s="211">
        <f t="shared" si="2214"/>
        <v>0</v>
      </c>
      <c r="FK755" s="211">
        <f t="shared" si="2215"/>
        <v>0</v>
      </c>
      <c r="FL755" s="211">
        <f t="shared" si="2216"/>
        <v>0</v>
      </c>
      <c r="FM755" s="211">
        <f t="shared" si="2217"/>
        <v>0</v>
      </c>
      <c r="FN755" s="211">
        <f t="shared" si="2218"/>
        <v>0</v>
      </c>
      <c r="FO755" s="211">
        <f t="shared" si="2219"/>
        <v>0</v>
      </c>
      <c r="FP755" s="211">
        <f t="shared" si="2220"/>
        <v>0</v>
      </c>
      <c r="FQ755" s="211">
        <f t="shared" si="2221"/>
        <v>0</v>
      </c>
      <c r="FR755" s="211">
        <f t="shared" si="2222"/>
        <v>0</v>
      </c>
      <c r="FS755" s="211">
        <f t="shared" si="2223"/>
        <v>0</v>
      </c>
      <c r="FT755" s="211">
        <f t="shared" si="2224"/>
        <v>0</v>
      </c>
      <c r="FU755" s="211">
        <f t="shared" si="2225"/>
        <v>0</v>
      </c>
      <c r="FV755" s="211">
        <f t="shared" si="2226"/>
        <v>0</v>
      </c>
      <c r="FW755" s="211">
        <f t="shared" si="2227"/>
        <v>0</v>
      </c>
      <c r="FX755" s="211">
        <f t="shared" si="2228"/>
        <v>0</v>
      </c>
      <c r="FY755" s="211">
        <f t="shared" si="2229"/>
        <v>0</v>
      </c>
      <c r="FZ755" s="211">
        <f t="shared" si="2230"/>
        <v>0</v>
      </c>
      <c r="GA755" s="211">
        <f t="shared" si="2231"/>
        <v>0</v>
      </c>
      <c r="GB755" s="211">
        <f t="shared" si="2232"/>
        <v>0</v>
      </c>
      <c r="GC755" s="211">
        <f t="shared" si="2233"/>
        <v>0</v>
      </c>
      <c r="GD755" s="211">
        <f t="shared" si="2234"/>
        <v>0</v>
      </c>
      <c r="GE755" s="211">
        <f t="shared" si="2235"/>
        <v>0</v>
      </c>
      <c r="GF755" s="211">
        <f t="shared" si="2236"/>
        <v>0</v>
      </c>
      <c r="GG755" s="211">
        <f t="shared" si="2237"/>
        <v>0</v>
      </c>
      <c r="GH755" s="211">
        <f t="shared" si="2238"/>
        <v>0</v>
      </c>
      <c r="GI755" s="211">
        <f t="shared" si="2239"/>
        <v>0</v>
      </c>
      <c r="GJ755" s="211">
        <f t="shared" si="2240"/>
        <v>0</v>
      </c>
      <c r="GK755" s="211">
        <f t="shared" si="2241"/>
        <v>0</v>
      </c>
      <c r="GL755" s="211">
        <f t="shared" si="2242"/>
        <v>0</v>
      </c>
    </row>
    <row r="756" spans="2:194" s="226" customFormat="1">
      <c r="B756" s="226" t="s">
        <v>1353</v>
      </c>
      <c r="C756" s="34" t="s">
        <v>494</v>
      </c>
      <c r="D756" s="228">
        <v>6777</v>
      </c>
      <c r="E756" s="229">
        <v>1</v>
      </c>
      <c r="F756" s="229"/>
      <c r="G756" s="230">
        <f t="shared" si="2282"/>
        <v>0</v>
      </c>
      <c r="H756" s="230">
        <f t="shared" si="2283"/>
        <v>0</v>
      </c>
      <c r="I756" s="230"/>
      <c r="J756" s="230"/>
      <c r="K756" s="230"/>
      <c r="L756" s="230"/>
      <c r="M756" s="230"/>
      <c r="N756" s="230"/>
      <c r="O756" s="230"/>
      <c r="P756" s="230"/>
      <c r="Q756" s="230">
        <f t="shared" si="2284"/>
        <v>0</v>
      </c>
      <c r="R756" s="230"/>
      <c r="S756" s="230"/>
      <c r="T756" s="230"/>
      <c r="U756" s="230"/>
      <c r="V756" s="230">
        <f t="shared" si="2285"/>
        <v>0</v>
      </c>
      <c r="W756" s="230"/>
      <c r="X756" s="230"/>
      <c r="Y756" s="230"/>
      <c r="Z756" s="230"/>
      <c r="AA756" s="230">
        <f t="shared" si="2286"/>
        <v>0</v>
      </c>
      <c r="AB756" s="230"/>
      <c r="AC756" s="230"/>
      <c r="AD756" s="230"/>
      <c r="AE756" s="230"/>
      <c r="AF756" s="230">
        <f t="shared" si="2287"/>
        <v>0</v>
      </c>
      <c r="AG756" s="230"/>
      <c r="AH756" s="230"/>
      <c r="AI756" s="230"/>
      <c r="AJ756" s="230"/>
      <c r="AK756" s="230">
        <f t="shared" si="2288"/>
        <v>0</v>
      </c>
      <c r="AL756" s="230">
        <f t="shared" si="2289"/>
        <v>0</v>
      </c>
      <c r="AM756" s="230"/>
      <c r="AN756" s="230"/>
      <c r="AO756" s="230"/>
      <c r="AP756" s="230"/>
      <c r="AQ756" s="230"/>
      <c r="AR756" s="230"/>
      <c r="AS756" s="230"/>
      <c r="AT756" s="230"/>
      <c r="AU756" s="230">
        <f t="shared" si="2290"/>
        <v>0</v>
      </c>
      <c r="AV756" s="230"/>
      <c r="AW756" s="230"/>
      <c r="AX756" s="230"/>
      <c r="AY756" s="230"/>
      <c r="AZ756" s="230">
        <f t="shared" si="2291"/>
        <v>0</v>
      </c>
      <c r="BA756" s="230"/>
      <c r="BB756" s="230"/>
      <c r="BC756" s="230"/>
      <c r="BD756" s="230"/>
      <c r="BE756" s="230">
        <f t="shared" si="2292"/>
        <v>0</v>
      </c>
      <c r="BF756" s="230"/>
      <c r="BG756" s="230"/>
      <c r="BH756" s="230"/>
      <c r="BI756" s="230"/>
      <c r="BJ756" s="230">
        <f t="shared" si="2293"/>
        <v>0</v>
      </c>
      <c r="BK756" s="230"/>
      <c r="BL756" s="230"/>
      <c r="BM756" s="230"/>
      <c r="BN756" s="230"/>
      <c r="BO756" s="230">
        <f t="shared" si="2294"/>
        <v>0</v>
      </c>
      <c r="BP756" s="230"/>
      <c r="BQ756" s="230"/>
      <c r="BR756" s="230"/>
      <c r="BS756" s="230"/>
      <c r="BT756" s="230">
        <f t="shared" si="2295"/>
        <v>0</v>
      </c>
      <c r="BU756" s="222">
        <f t="shared" si="2300"/>
        <v>0</v>
      </c>
      <c r="BV756" s="222">
        <f t="shared" si="2301"/>
        <v>0</v>
      </c>
      <c r="BW756" s="222">
        <f t="shared" si="2302"/>
        <v>0</v>
      </c>
      <c r="BX756" s="222">
        <f t="shared" si="2303"/>
        <v>0</v>
      </c>
      <c r="BY756" s="230">
        <f t="shared" si="2296"/>
        <v>0</v>
      </c>
      <c r="BZ756" s="222">
        <f t="shared" si="2304"/>
        <v>0</v>
      </c>
      <c r="CA756" s="222">
        <f t="shared" si="2305"/>
        <v>0</v>
      </c>
      <c r="CB756" s="222">
        <f t="shared" si="2306"/>
        <v>0</v>
      </c>
      <c r="CC756" s="222">
        <f t="shared" si="2307"/>
        <v>0</v>
      </c>
      <c r="CD756" s="230">
        <f t="shared" si="2297"/>
        <v>0</v>
      </c>
      <c r="CE756" s="222">
        <f t="shared" si="2308"/>
        <v>0</v>
      </c>
      <c r="CF756" s="222">
        <f t="shared" si="2309"/>
        <v>0</v>
      </c>
      <c r="CG756" s="222">
        <f t="shared" si="2310"/>
        <v>0</v>
      </c>
      <c r="CH756" s="222">
        <f t="shared" si="2311"/>
        <v>0</v>
      </c>
      <c r="CI756" s="230">
        <f t="shared" si="2298"/>
        <v>0</v>
      </c>
      <c r="CJ756" s="222">
        <f t="shared" si="2312"/>
        <v>0</v>
      </c>
      <c r="CK756" s="222">
        <f t="shared" si="2313"/>
        <v>0</v>
      </c>
      <c r="CL756" s="222">
        <f t="shared" si="2314"/>
        <v>0</v>
      </c>
      <c r="CM756" s="222">
        <f t="shared" si="2315"/>
        <v>0</v>
      </c>
      <c r="CN756" s="230">
        <f t="shared" si="2299"/>
        <v>0</v>
      </c>
      <c r="CO756" s="222">
        <f t="shared" si="2316"/>
        <v>0</v>
      </c>
      <c r="CP756" s="222">
        <f t="shared" si="2317"/>
        <v>0</v>
      </c>
      <c r="CQ756" s="222">
        <f t="shared" si="2318"/>
        <v>0</v>
      </c>
      <c r="CR756" s="222">
        <f t="shared" si="2319"/>
        <v>0</v>
      </c>
      <c r="CS756" s="231">
        <f t="shared" si="2281"/>
        <v>0</v>
      </c>
      <c r="CT756" s="232"/>
      <c r="CU756" s="233">
        <f t="shared" si="2320"/>
        <v>0</v>
      </c>
      <c r="CV756" s="233">
        <f t="shared" si="2320"/>
        <v>0</v>
      </c>
      <c r="CW756" s="233">
        <f t="shared" si="2250"/>
        <v>0</v>
      </c>
      <c r="CX756" s="233">
        <f t="shared" si="2251"/>
        <v>0</v>
      </c>
      <c r="CY756" s="233">
        <f t="shared" si="2252"/>
        <v>0</v>
      </c>
      <c r="CZ756" s="233">
        <f t="shared" si="2253"/>
        <v>0</v>
      </c>
      <c r="DA756" s="233">
        <f t="shared" si="2321"/>
        <v>0</v>
      </c>
      <c r="DB756" s="233">
        <f t="shared" si="2321"/>
        <v>0</v>
      </c>
      <c r="DC756" s="233">
        <f t="shared" si="2254"/>
        <v>0</v>
      </c>
      <c r="DD756" s="233">
        <f t="shared" si="2255"/>
        <v>0</v>
      </c>
      <c r="DE756" s="233">
        <f t="shared" si="2256"/>
        <v>0</v>
      </c>
      <c r="DF756" s="233">
        <f t="shared" si="2257"/>
        <v>0</v>
      </c>
      <c r="DG756" s="233">
        <f t="shared" si="2258"/>
        <v>0</v>
      </c>
      <c r="DH756" s="233">
        <f t="shared" si="2259"/>
        <v>0</v>
      </c>
      <c r="DI756" s="233">
        <f t="shared" si="2260"/>
        <v>0</v>
      </c>
      <c r="DJ756" s="233">
        <f t="shared" si="2261"/>
        <v>0</v>
      </c>
      <c r="DK756" s="233">
        <f t="shared" si="2262"/>
        <v>0</v>
      </c>
      <c r="DL756" s="233">
        <f t="shared" si="2263"/>
        <v>0</v>
      </c>
      <c r="DN756" s="233">
        <f t="shared" si="2322"/>
        <v>0</v>
      </c>
      <c r="DO756" s="233">
        <f t="shared" si="2322"/>
        <v>0</v>
      </c>
      <c r="DP756" s="233">
        <f t="shared" si="2322"/>
        <v>0</v>
      </c>
      <c r="DQ756" s="233">
        <f t="shared" si="2322"/>
        <v>0</v>
      </c>
      <c r="DR756" s="233">
        <f t="shared" si="2322"/>
        <v>0</v>
      </c>
      <c r="DS756" s="233">
        <f t="shared" si="2322"/>
        <v>0</v>
      </c>
      <c r="DT756" s="233">
        <f t="shared" si="2322"/>
        <v>0</v>
      </c>
      <c r="DU756" s="233">
        <f t="shared" si="2322"/>
        <v>0</v>
      </c>
      <c r="DV756" s="233">
        <f t="shared" si="2322"/>
        <v>0</v>
      </c>
      <c r="DW756" s="233">
        <f t="shared" si="2322"/>
        <v>0</v>
      </c>
      <c r="DX756" s="233">
        <f t="shared" si="2322"/>
        <v>0</v>
      </c>
      <c r="DY756" s="233">
        <f t="shared" si="2322"/>
        <v>0</v>
      </c>
      <c r="DZ756" s="233">
        <f t="shared" si="2322"/>
        <v>0</v>
      </c>
      <c r="EA756" s="233">
        <f t="shared" si="2322"/>
        <v>0</v>
      </c>
      <c r="EB756" s="233">
        <f t="shared" si="2322"/>
        <v>0</v>
      </c>
      <c r="EC756" s="233">
        <f t="shared" si="2249"/>
        <v>0</v>
      </c>
      <c r="ED756" s="233">
        <f t="shared" si="2249"/>
        <v>0</v>
      </c>
      <c r="EE756" s="233">
        <f t="shared" si="2249"/>
        <v>0</v>
      </c>
      <c r="EF756" s="233">
        <f t="shared" si="2249"/>
        <v>0</v>
      </c>
      <c r="EG756" s="233">
        <f t="shared" si="2249"/>
        <v>0</v>
      </c>
      <c r="EH756" s="233">
        <f t="shared" si="2249"/>
        <v>0</v>
      </c>
      <c r="EI756" s="233">
        <f t="shared" si="2249"/>
        <v>0</v>
      </c>
      <c r="EJ756" s="233">
        <f t="shared" si="2249"/>
        <v>0</v>
      </c>
      <c r="EK756" s="233">
        <f t="shared" si="2245"/>
        <v>0</v>
      </c>
      <c r="EL756" s="233">
        <f t="shared" si="2245"/>
        <v>0</v>
      </c>
      <c r="EM756" s="233">
        <f t="shared" si="2245"/>
        <v>0</v>
      </c>
      <c r="EN756" s="233">
        <f t="shared" si="2245"/>
        <v>0</v>
      </c>
      <c r="EO756" s="233">
        <f t="shared" si="2245"/>
        <v>0</v>
      </c>
      <c r="EP756" s="233">
        <f t="shared" si="2245"/>
        <v>0</v>
      </c>
      <c r="EQ756" s="233">
        <f t="shared" si="2323"/>
        <v>0</v>
      </c>
      <c r="ES756" s="233">
        <f t="shared" si="2266"/>
        <v>0</v>
      </c>
      <c r="ET756" s="233">
        <f t="shared" si="2267"/>
        <v>0</v>
      </c>
      <c r="EU756" s="233">
        <f t="shared" si="2268"/>
        <v>0</v>
      </c>
      <c r="EV756" s="233">
        <f t="shared" si="2269"/>
        <v>0</v>
      </c>
      <c r="EW756" s="233">
        <f t="shared" si="2270"/>
        <v>0</v>
      </c>
      <c r="EX756" s="233">
        <f t="shared" si="2271"/>
        <v>0</v>
      </c>
      <c r="EY756" s="233">
        <f t="shared" si="2272"/>
        <v>0</v>
      </c>
      <c r="EZ756" s="233">
        <f t="shared" si="2273"/>
        <v>0</v>
      </c>
      <c r="FA756" s="233">
        <f t="shared" si="2274"/>
        <v>0</v>
      </c>
      <c r="FB756" s="233">
        <f t="shared" si="2275"/>
        <v>0</v>
      </c>
      <c r="FC756" s="233">
        <f t="shared" si="2276"/>
        <v>0</v>
      </c>
      <c r="FD756" s="233">
        <f t="shared" si="2277"/>
        <v>0</v>
      </c>
      <c r="FE756" s="233">
        <f t="shared" si="2278"/>
        <v>0</v>
      </c>
      <c r="FF756" s="233">
        <f t="shared" si="2279"/>
        <v>0</v>
      </c>
      <c r="FG756" s="233">
        <f t="shared" si="2280"/>
        <v>0</v>
      </c>
      <c r="FI756" s="211">
        <f t="shared" si="2213"/>
        <v>0</v>
      </c>
      <c r="FJ756" s="211">
        <f t="shared" si="2214"/>
        <v>0</v>
      </c>
      <c r="FK756" s="211">
        <f t="shared" si="2215"/>
        <v>0</v>
      </c>
      <c r="FL756" s="211">
        <f t="shared" si="2216"/>
        <v>0</v>
      </c>
      <c r="FM756" s="211">
        <f t="shared" si="2217"/>
        <v>0</v>
      </c>
      <c r="FN756" s="211">
        <f t="shared" si="2218"/>
        <v>0</v>
      </c>
      <c r="FO756" s="211">
        <f t="shared" si="2219"/>
        <v>0</v>
      </c>
      <c r="FP756" s="211">
        <f t="shared" si="2220"/>
        <v>0</v>
      </c>
      <c r="FQ756" s="211">
        <f t="shared" si="2221"/>
        <v>0</v>
      </c>
      <c r="FR756" s="211">
        <f t="shared" si="2222"/>
        <v>0</v>
      </c>
      <c r="FS756" s="211">
        <f t="shared" si="2223"/>
        <v>0</v>
      </c>
      <c r="FT756" s="211">
        <f t="shared" si="2224"/>
        <v>0</v>
      </c>
      <c r="FU756" s="211">
        <f t="shared" si="2225"/>
        <v>0</v>
      </c>
      <c r="FV756" s="211">
        <f t="shared" si="2226"/>
        <v>0</v>
      </c>
      <c r="FW756" s="211">
        <f t="shared" si="2227"/>
        <v>0</v>
      </c>
      <c r="FX756" s="211">
        <f t="shared" si="2228"/>
        <v>0</v>
      </c>
      <c r="FY756" s="211">
        <f t="shared" si="2229"/>
        <v>0</v>
      </c>
      <c r="FZ756" s="211">
        <f t="shared" si="2230"/>
        <v>0</v>
      </c>
      <c r="GA756" s="211">
        <f t="shared" si="2231"/>
        <v>0</v>
      </c>
      <c r="GB756" s="211">
        <f t="shared" si="2232"/>
        <v>0</v>
      </c>
      <c r="GC756" s="211">
        <f t="shared" si="2233"/>
        <v>0</v>
      </c>
      <c r="GD756" s="211">
        <f t="shared" si="2234"/>
        <v>0</v>
      </c>
      <c r="GE756" s="211">
        <f t="shared" si="2235"/>
        <v>0</v>
      </c>
      <c r="GF756" s="211">
        <f t="shared" si="2236"/>
        <v>0</v>
      </c>
      <c r="GG756" s="211">
        <f t="shared" si="2237"/>
        <v>0</v>
      </c>
      <c r="GH756" s="211">
        <f t="shared" si="2238"/>
        <v>0</v>
      </c>
      <c r="GI756" s="211">
        <f t="shared" si="2239"/>
        <v>0</v>
      </c>
      <c r="GJ756" s="211">
        <f t="shared" si="2240"/>
        <v>0</v>
      </c>
      <c r="GK756" s="211">
        <f t="shared" si="2241"/>
        <v>0</v>
      </c>
      <c r="GL756" s="211">
        <f t="shared" si="2242"/>
        <v>0</v>
      </c>
    </row>
    <row r="757" spans="2:194" ht="30">
      <c r="C757" s="53" t="s">
        <v>1243</v>
      </c>
      <c r="D757" s="220">
        <v>6778</v>
      </c>
      <c r="E757" s="223">
        <v>1</v>
      </c>
      <c r="F757" s="223"/>
      <c r="G757" s="224">
        <f t="shared" si="2282"/>
        <v>0</v>
      </c>
      <c r="H757" s="224">
        <f t="shared" si="2283"/>
        <v>0</v>
      </c>
      <c r="I757" s="222"/>
      <c r="J757" s="222"/>
      <c r="K757" s="222"/>
      <c r="L757" s="222"/>
      <c r="M757" s="222"/>
      <c r="N757" s="222"/>
      <c r="O757" s="222"/>
      <c r="P757" s="222"/>
      <c r="Q757" s="224">
        <f t="shared" si="2284"/>
        <v>0</v>
      </c>
      <c r="R757" s="222"/>
      <c r="S757" s="222"/>
      <c r="T757" s="222"/>
      <c r="U757" s="222"/>
      <c r="V757" s="224">
        <f t="shared" si="2285"/>
        <v>0</v>
      </c>
      <c r="W757" s="222"/>
      <c r="X757" s="222"/>
      <c r="Y757" s="222"/>
      <c r="Z757" s="222"/>
      <c r="AA757" s="224">
        <f t="shared" si="2286"/>
        <v>0</v>
      </c>
      <c r="AB757" s="222"/>
      <c r="AC757" s="222"/>
      <c r="AD757" s="222"/>
      <c r="AE757" s="222"/>
      <c r="AF757" s="224">
        <f t="shared" si="2287"/>
        <v>0</v>
      </c>
      <c r="AG757" s="222"/>
      <c r="AH757" s="222"/>
      <c r="AI757" s="222"/>
      <c r="AJ757" s="222"/>
      <c r="AK757" s="224">
        <f t="shared" si="2288"/>
        <v>0</v>
      </c>
      <c r="AL757" s="224">
        <f t="shared" si="2289"/>
        <v>0</v>
      </c>
      <c r="AM757" s="222"/>
      <c r="AN757" s="222"/>
      <c r="AO757" s="222"/>
      <c r="AP757" s="222"/>
      <c r="AQ757" s="222"/>
      <c r="AR757" s="222"/>
      <c r="AS757" s="222"/>
      <c r="AT757" s="222"/>
      <c r="AU757" s="224">
        <f t="shared" si="2290"/>
        <v>0</v>
      </c>
      <c r="AV757" s="222"/>
      <c r="AW757" s="222"/>
      <c r="AX757" s="222"/>
      <c r="AY757" s="222"/>
      <c r="AZ757" s="224">
        <f t="shared" si="2291"/>
        <v>0</v>
      </c>
      <c r="BA757" s="222"/>
      <c r="BB757" s="222"/>
      <c r="BC757" s="222"/>
      <c r="BD757" s="222"/>
      <c r="BE757" s="224">
        <f t="shared" si="2292"/>
        <v>0</v>
      </c>
      <c r="BF757" s="222"/>
      <c r="BG757" s="222"/>
      <c r="BH757" s="222"/>
      <c r="BI757" s="222"/>
      <c r="BJ757" s="224">
        <f t="shared" si="2293"/>
        <v>0</v>
      </c>
      <c r="BK757" s="222"/>
      <c r="BL757" s="222"/>
      <c r="BM757" s="222"/>
      <c r="BN757" s="222"/>
      <c r="BO757" s="224">
        <f t="shared" si="2294"/>
        <v>0</v>
      </c>
      <c r="BP757" s="222"/>
      <c r="BQ757" s="222"/>
      <c r="BR757" s="222"/>
      <c r="BS757" s="222"/>
      <c r="BT757" s="224">
        <f t="shared" si="2295"/>
        <v>0</v>
      </c>
      <c r="BU757" s="222">
        <f t="shared" si="2300"/>
        <v>0</v>
      </c>
      <c r="BV757" s="222">
        <f t="shared" si="2301"/>
        <v>0</v>
      </c>
      <c r="BW757" s="222">
        <f t="shared" si="2302"/>
        <v>0</v>
      </c>
      <c r="BX757" s="222">
        <f t="shared" si="2303"/>
        <v>0</v>
      </c>
      <c r="BY757" s="224">
        <f t="shared" si="2296"/>
        <v>0</v>
      </c>
      <c r="BZ757" s="222">
        <f t="shared" si="2304"/>
        <v>0</v>
      </c>
      <c r="CA757" s="222">
        <f t="shared" si="2305"/>
        <v>0</v>
      </c>
      <c r="CB757" s="222">
        <f t="shared" si="2306"/>
        <v>0</v>
      </c>
      <c r="CC757" s="222">
        <f t="shared" si="2307"/>
        <v>0</v>
      </c>
      <c r="CD757" s="224">
        <f t="shared" si="2297"/>
        <v>0</v>
      </c>
      <c r="CE757" s="222">
        <f t="shared" si="2308"/>
        <v>0</v>
      </c>
      <c r="CF757" s="222">
        <f t="shared" si="2309"/>
        <v>0</v>
      </c>
      <c r="CG757" s="222">
        <f t="shared" si="2310"/>
        <v>0</v>
      </c>
      <c r="CH757" s="222">
        <f t="shared" si="2311"/>
        <v>0</v>
      </c>
      <c r="CI757" s="224">
        <f t="shared" si="2298"/>
        <v>0</v>
      </c>
      <c r="CJ757" s="222">
        <f t="shared" si="2312"/>
        <v>0</v>
      </c>
      <c r="CK757" s="222">
        <f t="shared" si="2313"/>
        <v>0</v>
      </c>
      <c r="CL757" s="222">
        <f t="shared" si="2314"/>
        <v>0</v>
      </c>
      <c r="CM757" s="222">
        <f t="shared" si="2315"/>
        <v>0</v>
      </c>
      <c r="CN757" s="224">
        <f t="shared" si="2299"/>
        <v>0</v>
      </c>
      <c r="CO757" s="222">
        <f t="shared" si="2316"/>
        <v>0</v>
      </c>
      <c r="CP757" s="222">
        <f t="shared" si="2317"/>
        <v>0</v>
      </c>
      <c r="CQ757" s="222">
        <f t="shared" si="2318"/>
        <v>0</v>
      </c>
      <c r="CR757" s="222">
        <f t="shared" si="2319"/>
        <v>0</v>
      </c>
      <c r="CS757" s="209">
        <f t="shared" si="2281"/>
        <v>0</v>
      </c>
      <c r="CT757" s="205"/>
      <c r="CU757" s="210">
        <f t="shared" si="2320"/>
        <v>0</v>
      </c>
      <c r="CV757" s="210">
        <f t="shared" si="2320"/>
        <v>0</v>
      </c>
      <c r="CW757" s="210">
        <f t="shared" si="2250"/>
        <v>0</v>
      </c>
      <c r="CX757" s="210">
        <f t="shared" si="2251"/>
        <v>0</v>
      </c>
      <c r="CY757" s="210">
        <f t="shared" si="2252"/>
        <v>0</v>
      </c>
      <c r="CZ757" s="210">
        <f t="shared" si="2253"/>
        <v>0</v>
      </c>
      <c r="DA757" s="210">
        <f t="shared" si="2321"/>
        <v>0</v>
      </c>
      <c r="DB757" s="210">
        <f t="shared" si="2321"/>
        <v>0</v>
      </c>
      <c r="DC757" s="210">
        <f t="shared" si="2254"/>
        <v>0</v>
      </c>
      <c r="DD757" s="210">
        <f t="shared" si="2255"/>
        <v>0</v>
      </c>
      <c r="DE757" s="210">
        <f t="shared" si="2256"/>
        <v>0</v>
      </c>
      <c r="DF757" s="210">
        <f t="shared" si="2257"/>
        <v>0</v>
      </c>
      <c r="DG757" s="210">
        <f t="shared" si="2258"/>
        <v>0</v>
      </c>
      <c r="DH757" s="210">
        <f t="shared" si="2259"/>
        <v>0</v>
      </c>
      <c r="DI757" s="210">
        <f t="shared" si="2260"/>
        <v>0</v>
      </c>
      <c r="DJ757" s="210">
        <f t="shared" si="2261"/>
        <v>0</v>
      </c>
      <c r="DK757" s="210">
        <f t="shared" si="2262"/>
        <v>0</v>
      </c>
      <c r="DL757" s="210">
        <f t="shared" si="2263"/>
        <v>0</v>
      </c>
      <c r="DN757" s="210">
        <f t="shared" si="2322"/>
        <v>0</v>
      </c>
      <c r="DO757" s="210">
        <f t="shared" si="2322"/>
        <v>0</v>
      </c>
      <c r="DP757" s="210">
        <f t="shared" si="2322"/>
        <v>0</v>
      </c>
      <c r="DQ757" s="210">
        <f t="shared" si="2322"/>
        <v>0</v>
      </c>
      <c r="DR757" s="210">
        <f t="shared" si="2322"/>
        <v>0</v>
      </c>
      <c r="DS757" s="210">
        <f t="shared" si="2322"/>
        <v>0</v>
      </c>
      <c r="DT757" s="210">
        <f t="shared" si="2322"/>
        <v>0</v>
      </c>
      <c r="DU757" s="210">
        <f t="shared" si="2322"/>
        <v>0</v>
      </c>
      <c r="DV757" s="210">
        <f t="shared" si="2322"/>
        <v>0</v>
      </c>
      <c r="DW757" s="210">
        <f t="shared" si="2322"/>
        <v>0</v>
      </c>
      <c r="DX757" s="210">
        <f t="shared" si="2322"/>
        <v>0</v>
      </c>
      <c r="DY757" s="210">
        <f t="shared" si="2322"/>
        <v>0</v>
      </c>
      <c r="DZ757" s="210">
        <f t="shared" si="2322"/>
        <v>0</v>
      </c>
      <c r="EA757" s="210">
        <f t="shared" si="2322"/>
        <v>0</v>
      </c>
      <c r="EB757" s="210">
        <f t="shared" si="2322"/>
        <v>0</v>
      </c>
      <c r="EC757" s="210">
        <f t="shared" si="2249"/>
        <v>0</v>
      </c>
      <c r="ED757" s="210">
        <f t="shared" si="2249"/>
        <v>0</v>
      </c>
      <c r="EE757" s="210">
        <f t="shared" si="2249"/>
        <v>0</v>
      </c>
      <c r="EF757" s="210">
        <f t="shared" si="2249"/>
        <v>0</v>
      </c>
      <c r="EG757" s="210">
        <f t="shared" si="2249"/>
        <v>0</v>
      </c>
      <c r="EH757" s="210">
        <f t="shared" si="2249"/>
        <v>0</v>
      </c>
      <c r="EI757" s="210">
        <f t="shared" si="2249"/>
        <v>0</v>
      </c>
      <c r="EJ757" s="210">
        <f t="shared" si="2249"/>
        <v>0</v>
      </c>
      <c r="EK757" s="210">
        <f t="shared" si="2245"/>
        <v>0</v>
      </c>
      <c r="EL757" s="210">
        <f t="shared" si="2245"/>
        <v>0</v>
      </c>
      <c r="EM757" s="210">
        <f t="shared" si="2245"/>
        <v>0</v>
      </c>
      <c r="EN757" s="210">
        <f t="shared" si="2245"/>
        <v>0</v>
      </c>
      <c r="EO757" s="210">
        <f t="shared" si="2245"/>
        <v>0</v>
      </c>
      <c r="EP757" s="210">
        <f t="shared" si="2245"/>
        <v>0</v>
      </c>
      <c r="EQ757" s="210">
        <f t="shared" si="2323"/>
        <v>0</v>
      </c>
      <c r="ES757" s="210">
        <f t="shared" si="2266"/>
        <v>0</v>
      </c>
      <c r="ET757" s="210">
        <f t="shared" si="2267"/>
        <v>0</v>
      </c>
      <c r="EU757" s="210">
        <f t="shared" si="2268"/>
        <v>0</v>
      </c>
      <c r="EV757" s="210">
        <f t="shared" si="2269"/>
        <v>0</v>
      </c>
      <c r="EW757" s="210">
        <f t="shared" si="2270"/>
        <v>0</v>
      </c>
      <c r="EX757" s="210">
        <f t="shared" si="2271"/>
        <v>0</v>
      </c>
      <c r="EY757" s="210">
        <f t="shared" si="2272"/>
        <v>0</v>
      </c>
      <c r="EZ757" s="210">
        <f t="shared" si="2273"/>
        <v>0</v>
      </c>
      <c r="FA757" s="210">
        <f t="shared" si="2274"/>
        <v>0</v>
      </c>
      <c r="FB757" s="210">
        <f t="shared" si="2275"/>
        <v>0</v>
      </c>
      <c r="FC757" s="210">
        <f t="shared" si="2276"/>
        <v>0</v>
      </c>
      <c r="FD757" s="210">
        <f t="shared" si="2277"/>
        <v>0</v>
      </c>
      <c r="FE757" s="210">
        <f t="shared" si="2278"/>
        <v>0</v>
      </c>
      <c r="FF757" s="210">
        <f t="shared" si="2279"/>
        <v>0</v>
      </c>
      <c r="FG757" s="210">
        <f t="shared" si="2280"/>
        <v>0</v>
      </c>
      <c r="FI757" s="211">
        <f t="shared" si="2213"/>
        <v>0</v>
      </c>
      <c r="FJ757" s="211">
        <f t="shared" si="2214"/>
        <v>0</v>
      </c>
      <c r="FK757" s="211">
        <f t="shared" si="2215"/>
        <v>0</v>
      </c>
      <c r="FL757" s="211">
        <f t="shared" si="2216"/>
        <v>0</v>
      </c>
      <c r="FM757" s="211">
        <f t="shared" si="2217"/>
        <v>0</v>
      </c>
      <c r="FN757" s="211">
        <f t="shared" si="2218"/>
        <v>0</v>
      </c>
      <c r="FO757" s="211">
        <f t="shared" si="2219"/>
        <v>0</v>
      </c>
      <c r="FP757" s="211">
        <f t="shared" si="2220"/>
        <v>0</v>
      </c>
      <c r="FQ757" s="211">
        <f t="shared" si="2221"/>
        <v>0</v>
      </c>
      <c r="FR757" s="211">
        <f t="shared" si="2222"/>
        <v>0</v>
      </c>
      <c r="FS757" s="211">
        <f t="shared" si="2223"/>
        <v>0</v>
      </c>
      <c r="FT757" s="211">
        <f t="shared" si="2224"/>
        <v>0</v>
      </c>
      <c r="FU757" s="211">
        <f t="shared" si="2225"/>
        <v>0</v>
      </c>
      <c r="FV757" s="211">
        <f t="shared" si="2226"/>
        <v>0</v>
      </c>
      <c r="FW757" s="211">
        <f t="shared" si="2227"/>
        <v>0</v>
      </c>
      <c r="FX757" s="211">
        <f t="shared" si="2228"/>
        <v>0</v>
      </c>
      <c r="FY757" s="211">
        <f t="shared" si="2229"/>
        <v>0</v>
      </c>
      <c r="FZ757" s="211">
        <f t="shared" si="2230"/>
        <v>0</v>
      </c>
      <c r="GA757" s="211">
        <f t="shared" si="2231"/>
        <v>0</v>
      </c>
      <c r="GB757" s="211">
        <f t="shared" si="2232"/>
        <v>0</v>
      </c>
      <c r="GC757" s="211">
        <f t="shared" si="2233"/>
        <v>0</v>
      </c>
      <c r="GD757" s="211">
        <f t="shared" si="2234"/>
        <v>0</v>
      </c>
      <c r="GE757" s="211">
        <f t="shared" si="2235"/>
        <v>0</v>
      </c>
      <c r="GF757" s="211">
        <f t="shared" si="2236"/>
        <v>0</v>
      </c>
      <c r="GG757" s="211">
        <f t="shared" si="2237"/>
        <v>0</v>
      </c>
      <c r="GH757" s="211">
        <f t="shared" si="2238"/>
        <v>0</v>
      </c>
      <c r="GI757" s="211">
        <f t="shared" si="2239"/>
        <v>0</v>
      </c>
      <c r="GJ757" s="211">
        <f t="shared" si="2240"/>
        <v>0</v>
      </c>
      <c r="GK757" s="211">
        <f t="shared" si="2241"/>
        <v>0</v>
      </c>
      <c r="GL757" s="211">
        <f t="shared" si="2242"/>
        <v>0</v>
      </c>
    </row>
    <row r="758" spans="2:194" ht="30">
      <c r="C758" s="53" t="s">
        <v>1244</v>
      </c>
      <c r="D758" s="220">
        <v>6779</v>
      </c>
      <c r="E758" s="223">
        <v>1</v>
      </c>
      <c r="F758" s="223"/>
      <c r="G758" s="224">
        <f t="shared" si="2282"/>
        <v>0</v>
      </c>
      <c r="H758" s="224">
        <f t="shared" si="2283"/>
        <v>0</v>
      </c>
      <c r="I758" s="222"/>
      <c r="J758" s="222"/>
      <c r="K758" s="222"/>
      <c r="L758" s="222"/>
      <c r="M758" s="222"/>
      <c r="N758" s="222"/>
      <c r="O758" s="222"/>
      <c r="P758" s="222"/>
      <c r="Q758" s="224">
        <f t="shared" si="2284"/>
        <v>0</v>
      </c>
      <c r="R758" s="222"/>
      <c r="S758" s="222"/>
      <c r="T758" s="222"/>
      <c r="U758" s="222"/>
      <c r="V758" s="224">
        <f t="shared" si="2285"/>
        <v>0</v>
      </c>
      <c r="W758" s="222"/>
      <c r="X758" s="222"/>
      <c r="Y758" s="222"/>
      <c r="Z758" s="222"/>
      <c r="AA758" s="224">
        <f t="shared" si="2286"/>
        <v>0</v>
      </c>
      <c r="AB758" s="222"/>
      <c r="AC758" s="222"/>
      <c r="AD758" s="222"/>
      <c r="AE758" s="222"/>
      <c r="AF758" s="224">
        <f t="shared" si="2287"/>
        <v>0</v>
      </c>
      <c r="AG758" s="222"/>
      <c r="AH758" s="222"/>
      <c r="AI758" s="222"/>
      <c r="AJ758" s="222"/>
      <c r="AK758" s="224">
        <f t="shared" si="2288"/>
        <v>0</v>
      </c>
      <c r="AL758" s="224">
        <f t="shared" si="2289"/>
        <v>0</v>
      </c>
      <c r="AM758" s="222"/>
      <c r="AN758" s="222"/>
      <c r="AO758" s="222"/>
      <c r="AP758" s="222"/>
      <c r="AQ758" s="222"/>
      <c r="AR758" s="222"/>
      <c r="AS758" s="222"/>
      <c r="AT758" s="222"/>
      <c r="AU758" s="224">
        <f t="shared" si="2290"/>
        <v>0</v>
      </c>
      <c r="AV758" s="222"/>
      <c r="AW758" s="222"/>
      <c r="AX758" s="222"/>
      <c r="AY758" s="222"/>
      <c r="AZ758" s="224">
        <f t="shared" si="2291"/>
        <v>0</v>
      </c>
      <c r="BA758" s="222"/>
      <c r="BB758" s="222"/>
      <c r="BC758" s="222"/>
      <c r="BD758" s="222"/>
      <c r="BE758" s="224">
        <f t="shared" si="2292"/>
        <v>0</v>
      </c>
      <c r="BF758" s="222"/>
      <c r="BG758" s="222"/>
      <c r="BH758" s="222"/>
      <c r="BI758" s="222"/>
      <c r="BJ758" s="224">
        <f t="shared" si="2293"/>
        <v>0</v>
      </c>
      <c r="BK758" s="222"/>
      <c r="BL758" s="222"/>
      <c r="BM758" s="222"/>
      <c r="BN758" s="222"/>
      <c r="BO758" s="224">
        <f t="shared" si="2294"/>
        <v>0</v>
      </c>
      <c r="BP758" s="222"/>
      <c r="BQ758" s="222"/>
      <c r="BR758" s="222"/>
      <c r="BS758" s="222"/>
      <c r="BT758" s="224">
        <f t="shared" si="2295"/>
        <v>0</v>
      </c>
      <c r="BU758" s="222">
        <f t="shared" si="2300"/>
        <v>0</v>
      </c>
      <c r="BV758" s="222">
        <f t="shared" si="2301"/>
        <v>0</v>
      </c>
      <c r="BW758" s="222">
        <f t="shared" si="2302"/>
        <v>0</v>
      </c>
      <c r="BX758" s="222">
        <f t="shared" si="2303"/>
        <v>0</v>
      </c>
      <c r="BY758" s="224">
        <f t="shared" si="2296"/>
        <v>0</v>
      </c>
      <c r="BZ758" s="222">
        <f t="shared" si="2304"/>
        <v>0</v>
      </c>
      <c r="CA758" s="222">
        <f t="shared" si="2305"/>
        <v>0</v>
      </c>
      <c r="CB758" s="222">
        <f t="shared" si="2306"/>
        <v>0</v>
      </c>
      <c r="CC758" s="222">
        <f t="shared" si="2307"/>
        <v>0</v>
      </c>
      <c r="CD758" s="224">
        <f t="shared" si="2297"/>
        <v>0</v>
      </c>
      <c r="CE758" s="222">
        <f t="shared" si="2308"/>
        <v>0</v>
      </c>
      <c r="CF758" s="222">
        <f t="shared" si="2309"/>
        <v>0</v>
      </c>
      <c r="CG758" s="222">
        <f t="shared" si="2310"/>
        <v>0</v>
      </c>
      <c r="CH758" s="222">
        <f t="shared" si="2311"/>
        <v>0</v>
      </c>
      <c r="CI758" s="224">
        <f t="shared" si="2298"/>
        <v>0</v>
      </c>
      <c r="CJ758" s="222">
        <f t="shared" si="2312"/>
        <v>0</v>
      </c>
      <c r="CK758" s="222">
        <f t="shared" si="2313"/>
        <v>0</v>
      </c>
      <c r="CL758" s="222">
        <f t="shared" si="2314"/>
        <v>0</v>
      </c>
      <c r="CM758" s="222">
        <f t="shared" si="2315"/>
        <v>0</v>
      </c>
      <c r="CN758" s="224">
        <f t="shared" si="2299"/>
        <v>0</v>
      </c>
      <c r="CO758" s="222">
        <f t="shared" si="2316"/>
        <v>0</v>
      </c>
      <c r="CP758" s="222">
        <f t="shared" si="2317"/>
        <v>0</v>
      </c>
      <c r="CQ758" s="222">
        <f t="shared" si="2318"/>
        <v>0</v>
      </c>
      <c r="CR758" s="222">
        <f t="shared" si="2319"/>
        <v>0</v>
      </c>
      <c r="CS758" s="209">
        <f t="shared" si="2281"/>
        <v>0</v>
      </c>
      <c r="CT758" s="205"/>
      <c r="CU758" s="210">
        <f t="shared" si="2320"/>
        <v>0</v>
      </c>
      <c r="CV758" s="210">
        <f t="shared" si="2320"/>
        <v>0</v>
      </c>
      <c r="CW758" s="210">
        <f t="shared" si="2250"/>
        <v>0</v>
      </c>
      <c r="CX758" s="210">
        <f t="shared" si="2251"/>
        <v>0</v>
      </c>
      <c r="CY758" s="210">
        <f t="shared" si="2252"/>
        <v>0</v>
      </c>
      <c r="CZ758" s="210">
        <f t="shared" si="2253"/>
        <v>0</v>
      </c>
      <c r="DA758" s="210">
        <f t="shared" si="2321"/>
        <v>0</v>
      </c>
      <c r="DB758" s="210">
        <f t="shared" si="2321"/>
        <v>0</v>
      </c>
      <c r="DC758" s="210">
        <f t="shared" si="2254"/>
        <v>0</v>
      </c>
      <c r="DD758" s="210">
        <f t="shared" si="2255"/>
        <v>0</v>
      </c>
      <c r="DE758" s="210">
        <f t="shared" si="2256"/>
        <v>0</v>
      </c>
      <c r="DF758" s="210">
        <f t="shared" si="2257"/>
        <v>0</v>
      </c>
      <c r="DG758" s="210">
        <f t="shared" si="2258"/>
        <v>0</v>
      </c>
      <c r="DH758" s="210">
        <f t="shared" si="2259"/>
        <v>0</v>
      </c>
      <c r="DI758" s="210">
        <f t="shared" si="2260"/>
        <v>0</v>
      </c>
      <c r="DJ758" s="210">
        <f t="shared" si="2261"/>
        <v>0</v>
      </c>
      <c r="DK758" s="210">
        <f t="shared" si="2262"/>
        <v>0</v>
      </c>
      <c r="DL758" s="210">
        <f t="shared" si="2263"/>
        <v>0</v>
      </c>
      <c r="DN758" s="210">
        <f t="shared" si="2322"/>
        <v>0</v>
      </c>
      <c r="DO758" s="210">
        <f t="shared" si="2322"/>
        <v>0</v>
      </c>
      <c r="DP758" s="210">
        <f t="shared" si="2322"/>
        <v>0</v>
      </c>
      <c r="DQ758" s="210">
        <f t="shared" si="2322"/>
        <v>0</v>
      </c>
      <c r="DR758" s="210">
        <f t="shared" si="2322"/>
        <v>0</v>
      </c>
      <c r="DS758" s="210">
        <f t="shared" si="2322"/>
        <v>0</v>
      </c>
      <c r="DT758" s="210">
        <f t="shared" si="2322"/>
        <v>0</v>
      </c>
      <c r="DU758" s="210">
        <f t="shared" si="2322"/>
        <v>0</v>
      </c>
      <c r="DV758" s="210">
        <f t="shared" si="2322"/>
        <v>0</v>
      </c>
      <c r="DW758" s="210">
        <f t="shared" si="2322"/>
        <v>0</v>
      </c>
      <c r="DX758" s="210">
        <f t="shared" si="2322"/>
        <v>0</v>
      </c>
      <c r="DY758" s="210">
        <f t="shared" si="2322"/>
        <v>0</v>
      </c>
      <c r="DZ758" s="210">
        <f t="shared" si="2322"/>
        <v>0</v>
      </c>
      <c r="EA758" s="210">
        <f t="shared" si="2322"/>
        <v>0</v>
      </c>
      <c r="EB758" s="210">
        <f t="shared" si="2322"/>
        <v>0</v>
      </c>
      <c r="EC758" s="210">
        <f t="shared" si="2249"/>
        <v>0</v>
      </c>
      <c r="ED758" s="210">
        <f t="shared" si="2249"/>
        <v>0</v>
      </c>
      <c r="EE758" s="210">
        <f t="shared" si="2249"/>
        <v>0</v>
      </c>
      <c r="EF758" s="210">
        <f t="shared" si="2249"/>
        <v>0</v>
      </c>
      <c r="EG758" s="210">
        <f t="shared" si="2249"/>
        <v>0</v>
      </c>
      <c r="EH758" s="210">
        <f t="shared" si="2249"/>
        <v>0</v>
      </c>
      <c r="EI758" s="210">
        <f t="shared" si="2249"/>
        <v>0</v>
      </c>
      <c r="EJ758" s="210">
        <f t="shared" si="2249"/>
        <v>0</v>
      </c>
      <c r="EK758" s="210">
        <f t="shared" si="2245"/>
        <v>0</v>
      </c>
      <c r="EL758" s="210">
        <f t="shared" si="2245"/>
        <v>0</v>
      </c>
      <c r="EM758" s="210">
        <f t="shared" si="2245"/>
        <v>0</v>
      </c>
      <c r="EN758" s="210">
        <f t="shared" si="2245"/>
        <v>0</v>
      </c>
      <c r="EO758" s="210">
        <f t="shared" si="2245"/>
        <v>0</v>
      </c>
      <c r="EP758" s="210">
        <f t="shared" si="2245"/>
        <v>0</v>
      </c>
      <c r="EQ758" s="210">
        <f t="shared" si="2323"/>
        <v>0</v>
      </c>
      <c r="ES758" s="210">
        <f t="shared" si="2266"/>
        <v>0</v>
      </c>
      <c r="ET758" s="210">
        <f t="shared" si="2267"/>
        <v>0</v>
      </c>
      <c r="EU758" s="210">
        <f t="shared" si="2268"/>
        <v>0</v>
      </c>
      <c r="EV758" s="210">
        <f t="shared" si="2269"/>
        <v>0</v>
      </c>
      <c r="EW758" s="210">
        <f t="shared" si="2270"/>
        <v>0</v>
      </c>
      <c r="EX758" s="210">
        <f t="shared" si="2271"/>
        <v>0</v>
      </c>
      <c r="EY758" s="210">
        <f t="shared" si="2272"/>
        <v>0</v>
      </c>
      <c r="EZ758" s="210">
        <f t="shared" si="2273"/>
        <v>0</v>
      </c>
      <c r="FA758" s="210">
        <f t="shared" si="2274"/>
        <v>0</v>
      </c>
      <c r="FB758" s="210">
        <f t="shared" si="2275"/>
        <v>0</v>
      </c>
      <c r="FC758" s="210">
        <f t="shared" si="2276"/>
        <v>0</v>
      </c>
      <c r="FD758" s="210">
        <f t="shared" si="2277"/>
        <v>0</v>
      </c>
      <c r="FE758" s="210">
        <f t="shared" si="2278"/>
        <v>0</v>
      </c>
      <c r="FF758" s="210">
        <f t="shared" si="2279"/>
        <v>0</v>
      </c>
      <c r="FG758" s="210">
        <f t="shared" si="2280"/>
        <v>0</v>
      </c>
      <c r="FI758" s="211">
        <f t="shared" si="2213"/>
        <v>0</v>
      </c>
      <c r="FJ758" s="211">
        <f t="shared" si="2214"/>
        <v>0</v>
      </c>
      <c r="FK758" s="211">
        <f t="shared" si="2215"/>
        <v>0</v>
      </c>
      <c r="FL758" s="211">
        <f t="shared" si="2216"/>
        <v>0</v>
      </c>
      <c r="FM758" s="211">
        <f t="shared" si="2217"/>
        <v>0</v>
      </c>
      <c r="FN758" s="211">
        <f t="shared" si="2218"/>
        <v>0</v>
      </c>
      <c r="FO758" s="211">
        <f t="shared" si="2219"/>
        <v>0</v>
      </c>
      <c r="FP758" s="211">
        <f t="shared" si="2220"/>
        <v>0</v>
      </c>
      <c r="FQ758" s="211">
        <f t="shared" si="2221"/>
        <v>0</v>
      </c>
      <c r="FR758" s="211">
        <f t="shared" si="2222"/>
        <v>0</v>
      </c>
      <c r="FS758" s="211">
        <f t="shared" si="2223"/>
        <v>0</v>
      </c>
      <c r="FT758" s="211">
        <f t="shared" si="2224"/>
        <v>0</v>
      </c>
      <c r="FU758" s="211">
        <f t="shared" si="2225"/>
        <v>0</v>
      </c>
      <c r="FV758" s="211">
        <f t="shared" si="2226"/>
        <v>0</v>
      </c>
      <c r="FW758" s="211">
        <f t="shared" si="2227"/>
        <v>0</v>
      </c>
      <c r="FX758" s="211">
        <f t="shared" si="2228"/>
        <v>0</v>
      </c>
      <c r="FY758" s="211">
        <f t="shared" si="2229"/>
        <v>0</v>
      </c>
      <c r="FZ758" s="211">
        <f t="shared" si="2230"/>
        <v>0</v>
      </c>
      <c r="GA758" s="211">
        <f t="shared" si="2231"/>
        <v>0</v>
      </c>
      <c r="GB758" s="211">
        <f t="shared" si="2232"/>
        <v>0</v>
      </c>
      <c r="GC758" s="211">
        <f t="shared" si="2233"/>
        <v>0</v>
      </c>
      <c r="GD758" s="211">
        <f t="shared" si="2234"/>
        <v>0</v>
      </c>
      <c r="GE758" s="211">
        <f t="shared" si="2235"/>
        <v>0</v>
      </c>
      <c r="GF758" s="211">
        <f t="shared" si="2236"/>
        <v>0</v>
      </c>
      <c r="GG758" s="211">
        <f t="shared" si="2237"/>
        <v>0</v>
      </c>
      <c r="GH758" s="211">
        <f t="shared" si="2238"/>
        <v>0</v>
      </c>
      <c r="GI758" s="211">
        <f t="shared" si="2239"/>
        <v>0</v>
      </c>
      <c r="GJ758" s="211">
        <f t="shared" si="2240"/>
        <v>0</v>
      </c>
      <c r="GK758" s="211">
        <f t="shared" si="2241"/>
        <v>0</v>
      </c>
      <c r="GL758" s="211">
        <f t="shared" si="2242"/>
        <v>0</v>
      </c>
    </row>
    <row r="759" spans="2:194" ht="57">
      <c r="C759" s="30" t="s">
        <v>53</v>
      </c>
      <c r="D759" s="212">
        <v>6800</v>
      </c>
      <c r="E759" s="213" t="s">
        <v>31</v>
      </c>
      <c r="F759" s="214">
        <f>SUM(G761:G781)</f>
        <v>37221</v>
      </c>
      <c r="G759" s="215">
        <f>SUM(G761:G781)</f>
        <v>37221</v>
      </c>
      <c r="H759" s="215">
        <f>SUM(H761:H781)</f>
        <v>35546.300000000003</v>
      </c>
      <c r="I759" s="215">
        <f t="shared" ref="I759:BT759" si="2324">SUM(I761:I781)</f>
        <v>0</v>
      </c>
      <c r="J759" s="215">
        <f t="shared" si="2324"/>
        <v>0</v>
      </c>
      <c r="K759" s="215">
        <f t="shared" si="2324"/>
        <v>0</v>
      </c>
      <c r="L759" s="215">
        <f t="shared" si="2324"/>
        <v>0</v>
      </c>
      <c r="M759" s="215">
        <f t="shared" si="2324"/>
        <v>0</v>
      </c>
      <c r="N759" s="215">
        <f t="shared" si="2324"/>
        <v>0</v>
      </c>
      <c r="O759" s="215">
        <f t="shared" si="2324"/>
        <v>37221</v>
      </c>
      <c r="P759" s="215">
        <f t="shared" si="2324"/>
        <v>35546.300000000003</v>
      </c>
      <c r="Q759" s="215">
        <f t="shared" si="2324"/>
        <v>38456.399999999994</v>
      </c>
      <c r="R759" s="215">
        <f t="shared" si="2324"/>
        <v>0</v>
      </c>
      <c r="S759" s="215">
        <f t="shared" si="2324"/>
        <v>0</v>
      </c>
      <c r="T759" s="215">
        <f t="shared" si="2324"/>
        <v>0</v>
      </c>
      <c r="U759" s="215">
        <f t="shared" si="2324"/>
        <v>38456.399999999994</v>
      </c>
      <c r="V759" s="215">
        <f t="shared" si="2324"/>
        <v>38252.1</v>
      </c>
      <c r="W759" s="215">
        <f t="shared" si="2324"/>
        <v>0</v>
      </c>
      <c r="X759" s="215">
        <f t="shared" si="2324"/>
        <v>0</v>
      </c>
      <c r="Y759" s="215">
        <f t="shared" si="2324"/>
        <v>0</v>
      </c>
      <c r="Z759" s="215">
        <f t="shared" si="2324"/>
        <v>38252.1</v>
      </c>
      <c r="AA759" s="215">
        <f t="shared" si="2324"/>
        <v>37252.1</v>
      </c>
      <c r="AB759" s="215">
        <f t="shared" si="2324"/>
        <v>0</v>
      </c>
      <c r="AC759" s="215">
        <f t="shared" si="2324"/>
        <v>0</v>
      </c>
      <c r="AD759" s="215">
        <f t="shared" si="2324"/>
        <v>0</v>
      </c>
      <c r="AE759" s="215">
        <f t="shared" si="2324"/>
        <v>37252.1</v>
      </c>
      <c r="AF759" s="215">
        <f t="shared" si="2324"/>
        <v>37252.1</v>
      </c>
      <c r="AG759" s="215">
        <f t="shared" si="2324"/>
        <v>0</v>
      </c>
      <c r="AH759" s="215">
        <f t="shared" si="2324"/>
        <v>0</v>
      </c>
      <c r="AI759" s="215">
        <f t="shared" si="2324"/>
        <v>0</v>
      </c>
      <c r="AJ759" s="215">
        <f t="shared" si="2324"/>
        <v>37252.1</v>
      </c>
      <c r="AK759" s="215">
        <f t="shared" si="2324"/>
        <v>37221</v>
      </c>
      <c r="AL759" s="215">
        <f t="shared" si="2324"/>
        <v>35546.300000000003</v>
      </c>
      <c r="AM759" s="215">
        <f t="shared" si="2324"/>
        <v>0</v>
      </c>
      <c r="AN759" s="215">
        <f t="shared" si="2324"/>
        <v>0</v>
      </c>
      <c r="AO759" s="215">
        <f t="shared" si="2324"/>
        <v>0</v>
      </c>
      <c r="AP759" s="215">
        <f t="shared" si="2324"/>
        <v>0</v>
      </c>
      <c r="AQ759" s="215">
        <f t="shared" si="2324"/>
        <v>0</v>
      </c>
      <c r="AR759" s="215">
        <f t="shared" si="2324"/>
        <v>0</v>
      </c>
      <c r="AS759" s="215">
        <f t="shared" si="2324"/>
        <v>37221</v>
      </c>
      <c r="AT759" s="215">
        <f t="shared" si="2324"/>
        <v>35546.300000000003</v>
      </c>
      <c r="AU759" s="215">
        <f t="shared" si="2324"/>
        <v>38456.399999999994</v>
      </c>
      <c r="AV759" s="215">
        <f t="shared" si="2324"/>
        <v>0</v>
      </c>
      <c r="AW759" s="215">
        <f t="shared" si="2324"/>
        <v>0</v>
      </c>
      <c r="AX759" s="215">
        <f t="shared" si="2324"/>
        <v>0</v>
      </c>
      <c r="AY759" s="215">
        <f t="shared" si="2324"/>
        <v>38456.399999999994</v>
      </c>
      <c r="AZ759" s="215">
        <f t="shared" si="2324"/>
        <v>38252.1</v>
      </c>
      <c r="BA759" s="215">
        <f t="shared" si="2324"/>
        <v>0</v>
      </c>
      <c r="BB759" s="215">
        <f t="shared" si="2324"/>
        <v>0</v>
      </c>
      <c r="BC759" s="215">
        <f t="shared" si="2324"/>
        <v>0</v>
      </c>
      <c r="BD759" s="215">
        <f t="shared" si="2324"/>
        <v>38252.1</v>
      </c>
      <c r="BE759" s="215">
        <f t="shared" si="2324"/>
        <v>0</v>
      </c>
      <c r="BF759" s="215">
        <f t="shared" si="2324"/>
        <v>0</v>
      </c>
      <c r="BG759" s="215">
        <f t="shared" si="2324"/>
        <v>0</v>
      </c>
      <c r="BH759" s="215">
        <f t="shared" si="2324"/>
        <v>0</v>
      </c>
      <c r="BI759" s="215">
        <f t="shared" si="2324"/>
        <v>0</v>
      </c>
      <c r="BJ759" s="215">
        <f t="shared" si="2324"/>
        <v>0</v>
      </c>
      <c r="BK759" s="215">
        <f t="shared" si="2324"/>
        <v>0</v>
      </c>
      <c r="BL759" s="215">
        <f t="shared" si="2324"/>
        <v>0</v>
      </c>
      <c r="BM759" s="215">
        <f t="shared" si="2324"/>
        <v>0</v>
      </c>
      <c r="BN759" s="215">
        <f t="shared" si="2324"/>
        <v>0</v>
      </c>
      <c r="BO759" s="215">
        <f t="shared" si="2324"/>
        <v>37221</v>
      </c>
      <c r="BP759" s="215">
        <f t="shared" si="2324"/>
        <v>0</v>
      </c>
      <c r="BQ759" s="215">
        <f t="shared" si="2324"/>
        <v>0</v>
      </c>
      <c r="BR759" s="215">
        <f t="shared" si="2324"/>
        <v>0</v>
      </c>
      <c r="BS759" s="215">
        <f t="shared" si="2324"/>
        <v>37221</v>
      </c>
      <c r="BT759" s="215">
        <f t="shared" si="2324"/>
        <v>38456.399999999994</v>
      </c>
      <c r="BU759" s="215">
        <f t="shared" ref="BU759:CR759" si="2325">SUM(BU761:BU781)</f>
        <v>0</v>
      </c>
      <c r="BV759" s="215">
        <f t="shared" si="2325"/>
        <v>0</v>
      </c>
      <c r="BW759" s="215">
        <f t="shared" si="2325"/>
        <v>0</v>
      </c>
      <c r="BX759" s="215">
        <f t="shared" si="2325"/>
        <v>38456.399999999994</v>
      </c>
      <c r="BY759" s="215">
        <f t="shared" si="2325"/>
        <v>38252.1</v>
      </c>
      <c r="BZ759" s="215">
        <f t="shared" si="2325"/>
        <v>0</v>
      </c>
      <c r="CA759" s="215">
        <f t="shared" si="2325"/>
        <v>0</v>
      </c>
      <c r="CB759" s="215">
        <f t="shared" si="2325"/>
        <v>0</v>
      </c>
      <c r="CC759" s="215">
        <f t="shared" si="2325"/>
        <v>38252.1</v>
      </c>
      <c r="CD759" s="215">
        <f t="shared" si="2325"/>
        <v>37221</v>
      </c>
      <c r="CE759" s="215">
        <f t="shared" si="2325"/>
        <v>0</v>
      </c>
      <c r="CF759" s="215">
        <f t="shared" si="2325"/>
        <v>0</v>
      </c>
      <c r="CG759" s="215">
        <f t="shared" si="2325"/>
        <v>0</v>
      </c>
      <c r="CH759" s="215">
        <f t="shared" si="2325"/>
        <v>37221</v>
      </c>
      <c r="CI759" s="215">
        <f t="shared" si="2325"/>
        <v>38456.399999999994</v>
      </c>
      <c r="CJ759" s="215">
        <f t="shared" si="2325"/>
        <v>0</v>
      </c>
      <c r="CK759" s="215">
        <f t="shared" si="2325"/>
        <v>0</v>
      </c>
      <c r="CL759" s="215">
        <f t="shared" si="2325"/>
        <v>0</v>
      </c>
      <c r="CM759" s="215">
        <f t="shared" si="2325"/>
        <v>38456.399999999994</v>
      </c>
      <c r="CN759" s="215">
        <f t="shared" si="2325"/>
        <v>38252.1</v>
      </c>
      <c r="CO759" s="215">
        <f t="shared" si="2325"/>
        <v>0</v>
      </c>
      <c r="CP759" s="215">
        <f t="shared" si="2325"/>
        <v>0</v>
      </c>
      <c r="CQ759" s="215">
        <f t="shared" si="2325"/>
        <v>0</v>
      </c>
      <c r="CR759" s="215">
        <f t="shared" si="2325"/>
        <v>38252.1</v>
      </c>
      <c r="CS759" s="209">
        <f t="shared" si="2281"/>
        <v>1202629.5999999999</v>
      </c>
      <c r="CT759" s="205"/>
      <c r="CU759" s="210">
        <f t="shared" si="2320"/>
        <v>0</v>
      </c>
      <c r="CV759" s="210">
        <f t="shared" si="2320"/>
        <v>0</v>
      </c>
      <c r="CW759" s="210">
        <f t="shared" si="2250"/>
        <v>0</v>
      </c>
      <c r="CX759" s="210">
        <f t="shared" si="2251"/>
        <v>0</v>
      </c>
      <c r="CY759" s="210">
        <f t="shared" si="2252"/>
        <v>0</v>
      </c>
      <c r="CZ759" s="210">
        <f t="shared" si="2253"/>
        <v>0</v>
      </c>
      <c r="DA759" s="210">
        <f t="shared" si="2321"/>
        <v>0</v>
      </c>
      <c r="DB759" s="210">
        <f t="shared" si="2321"/>
        <v>0</v>
      </c>
      <c r="DC759" s="210">
        <f t="shared" si="2254"/>
        <v>0</v>
      </c>
      <c r="DD759" s="210">
        <f t="shared" si="2255"/>
        <v>0</v>
      </c>
      <c r="DE759" s="210">
        <f t="shared" si="2256"/>
        <v>0</v>
      </c>
      <c r="DF759" s="210">
        <f t="shared" si="2257"/>
        <v>0</v>
      </c>
      <c r="DG759" s="210">
        <f t="shared" si="2258"/>
        <v>0</v>
      </c>
      <c r="DH759" s="210">
        <f t="shared" si="2259"/>
        <v>0</v>
      </c>
      <c r="DI759" s="210">
        <f t="shared" si="2260"/>
        <v>0</v>
      </c>
      <c r="DJ759" s="210">
        <f t="shared" si="2261"/>
        <v>0</v>
      </c>
      <c r="DK759" s="210">
        <f t="shared" si="2262"/>
        <v>0</v>
      </c>
      <c r="DL759" s="210">
        <f t="shared" si="2263"/>
        <v>0</v>
      </c>
      <c r="DN759" s="210">
        <f t="shared" si="2322"/>
        <v>0</v>
      </c>
      <c r="DO759" s="210">
        <f t="shared" si="2322"/>
        <v>0</v>
      </c>
      <c r="DP759" s="210">
        <f t="shared" si="2322"/>
        <v>0</v>
      </c>
      <c r="DQ759" s="210">
        <f t="shared" si="2322"/>
        <v>0</v>
      </c>
      <c r="DR759" s="210">
        <f t="shared" si="2322"/>
        <v>0</v>
      </c>
      <c r="DS759" s="210">
        <f t="shared" si="2322"/>
        <v>0</v>
      </c>
      <c r="DT759" s="210">
        <f t="shared" si="2322"/>
        <v>0</v>
      </c>
      <c r="DU759" s="210">
        <f t="shared" si="2322"/>
        <v>0</v>
      </c>
      <c r="DV759" s="210">
        <f t="shared" si="2322"/>
        <v>0</v>
      </c>
      <c r="DW759" s="210">
        <f t="shared" si="2322"/>
        <v>0</v>
      </c>
      <c r="DX759" s="210">
        <f t="shared" si="2322"/>
        <v>0</v>
      </c>
      <c r="DY759" s="210">
        <f t="shared" si="2322"/>
        <v>0</v>
      </c>
      <c r="DZ759" s="210">
        <f t="shared" si="2322"/>
        <v>0</v>
      </c>
      <c r="EA759" s="210">
        <f t="shared" si="2322"/>
        <v>0</v>
      </c>
      <c r="EB759" s="210">
        <f t="shared" si="2322"/>
        <v>0</v>
      </c>
      <c r="EC759" s="210">
        <f t="shared" si="2249"/>
        <v>0</v>
      </c>
      <c r="ED759" s="210">
        <f t="shared" si="2249"/>
        <v>0</v>
      </c>
      <c r="EE759" s="210">
        <f t="shared" si="2249"/>
        <v>0</v>
      </c>
      <c r="EF759" s="210">
        <f t="shared" si="2249"/>
        <v>0</v>
      </c>
      <c r="EG759" s="210">
        <f t="shared" si="2249"/>
        <v>0</v>
      </c>
      <c r="EH759" s="210">
        <f t="shared" si="2249"/>
        <v>0</v>
      </c>
      <c r="EI759" s="210">
        <f t="shared" si="2249"/>
        <v>0</v>
      </c>
      <c r="EJ759" s="210">
        <f t="shared" si="2249"/>
        <v>0</v>
      </c>
      <c r="EK759" s="210">
        <f t="shared" si="2245"/>
        <v>0</v>
      </c>
      <c r="EL759" s="210">
        <f t="shared" si="2245"/>
        <v>0</v>
      </c>
      <c r="EM759" s="210">
        <f t="shared" si="2245"/>
        <v>0</v>
      </c>
      <c r="EN759" s="210">
        <f t="shared" si="2245"/>
        <v>0</v>
      </c>
      <c r="EO759" s="210">
        <f t="shared" si="2245"/>
        <v>0</v>
      </c>
      <c r="EP759" s="210">
        <f t="shared" si="2245"/>
        <v>0</v>
      </c>
      <c r="EQ759" s="210">
        <f t="shared" si="2323"/>
        <v>0</v>
      </c>
      <c r="ES759" s="210">
        <f t="shared" si="2266"/>
        <v>0</v>
      </c>
      <c r="ET759" s="210">
        <f t="shared" si="2267"/>
        <v>0</v>
      </c>
      <c r="EU759" s="210">
        <f t="shared" si="2268"/>
        <v>0</v>
      </c>
      <c r="EV759" s="210">
        <f t="shared" si="2269"/>
        <v>0</v>
      </c>
      <c r="EW759" s="210">
        <f t="shared" si="2270"/>
        <v>0</v>
      </c>
      <c r="EX759" s="210">
        <f t="shared" si="2271"/>
        <v>0</v>
      </c>
      <c r="EY759" s="210">
        <f t="shared" si="2272"/>
        <v>0</v>
      </c>
      <c r="EZ759" s="210">
        <f t="shared" si="2273"/>
        <v>0</v>
      </c>
      <c r="FA759" s="210">
        <f t="shared" si="2274"/>
        <v>0</v>
      </c>
      <c r="FB759" s="210">
        <f t="shared" si="2275"/>
        <v>0</v>
      </c>
      <c r="FC759" s="210">
        <f t="shared" si="2276"/>
        <v>0</v>
      </c>
      <c r="FD759" s="210">
        <f t="shared" si="2277"/>
        <v>0</v>
      </c>
      <c r="FE759" s="210">
        <f t="shared" si="2278"/>
        <v>0</v>
      </c>
      <c r="FF759" s="210">
        <f t="shared" si="2279"/>
        <v>0</v>
      </c>
      <c r="FG759" s="210">
        <f t="shared" si="2280"/>
        <v>0</v>
      </c>
      <c r="FI759" s="211">
        <f t="shared" si="2213"/>
        <v>0</v>
      </c>
      <c r="FJ759" s="211">
        <f t="shared" si="2214"/>
        <v>0</v>
      </c>
      <c r="FK759" s="211">
        <f t="shared" si="2215"/>
        <v>0</v>
      </c>
      <c r="FL759" s="211">
        <f t="shared" si="2216"/>
        <v>0</v>
      </c>
      <c r="FM759" s="211">
        <f t="shared" si="2217"/>
        <v>0</v>
      </c>
      <c r="FN759" s="211">
        <f t="shared" si="2218"/>
        <v>0</v>
      </c>
      <c r="FO759" s="211">
        <f t="shared" si="2219"/>
        <v>0</v>
      </c>
      <c r="FP759" s="211">
        <f t="shared" si="2220"/>
        <v>0</v>
      </c>
      <c r="FQ759" s="211">
        <f t="shared" si="2221"/>
        <v>0</v>
      </c>
      <c r="FR759" s="211">
        <f t="shared" si="2222"/>
        <v>0</v>
      </c>
      <c r="FS759" s="211">
        <f t="shared" si="2223"/>
        <v>0</v>
      </c>
      <c r="FT759" s="211">
        <f t="shared" si="2224"/>
        <v>0</v>
      </c>
      <c r="FU759" s="211">
        <f t="shared" si="2225"/>
        <v>0</v>
      </c>
      <c r="FV759" s="211">
        <f t="shared" si="2226"/>
        <v>0</v>
      </c>
      <c r="FW759" s="211">
        <f t="shared" si="2227"/>
        <v>0</v>
      </c>
      <c r="FX759" s="211">
        <f t="shared" si="2228"/>
        <v>0</v>
      </c>
      <c r="FY759" s="211">
        <f t="shared" si="2229"/>
        <v>0</v>
      </c>
      <c r="FZ759" s="211">
        <f t="shared" si="2230"/>
        <v>0</v>
      </c>
      <c r="GA759" s="211">
        <f t="shared" si="2231"/>
        <v>0</v>
      </c>
      <c r="GB759" s="211">
        <f t="shared" si="2232"/>
        <v>0</v>
      </c>
      <c r="GC759" s="211">
        <f t="shared" si="2233"/>
        <v>0</v>
      </c>
      <c r="GD759" s="211">
        <f t="shared" si="2234"/>
        <v>0</v>
      </c>
      <c r="GE759" s="211">
        <f t="shared" si="2235"/>
        <v>0</v>
      </c>
      <c r="GF759" s="211">
        <f t="shared" si="2236"/>
        <v>0</v>
      </c>
      <c r="GG759" s="211">
        <f t="shared" si="2237"/>
        <v>0</v>
      </c>
      <c r="GH759" s="211">
        <f t="shared" si="2238"/>
        <v>0</v>
      </c>
      <c r="GI759" s="211">
        <f t="shared" si="2239"/>
        <v>0</v>
      </c>
      <c r="GJ759" s="211">
        <f t="shared" si="2240"/>
        <v>0</v>
      </c>
      <c r="GK759" s="211">
        <f t="shared" si="2241"/>
        <v>0</v>
      </c>
      <c r="GL759" s="211">
        <f t="shared" si="2242"/>
        <v>0</v>
      </c>
    </row>
    <row r="760" spans="2:194">
      <c r="C760" s="37" t="s">
        <v>2</v>
      </c>
      <c r="D760" s="27"/>
      <c r="E760" s="220"/>
      <c r="F760" s="221"/>
      <c r="G760" s="222"/>
      <c r="H760" s="222"/>
      <c r="I760" s="222"/>
      <c r="J760" s="222"/>
      <c r="K760" s="222"/>
      <c r="L760" s="222"/>
      <c r="M760" s="222"/>
      <c r="N760" s="222"/>
      <c r="O760" s="222"/>
      <c r="P760" s="222"/>
      <c r="Q760" s="222"/>
      <c r="R760" s="222"/>
      <c r="S760" s="222"/>
      <c r="T760" s="222"/>
      <c r="U760" s="222"/>
      <c r="V760" s="222"/>
      <c r="W760" s="222"/>
      <c r="X760" s="222"/>
      <c r="Y760" s="222"/>
      <c r="Z760" s="222"/>
      <c r="AA760" s="222"/>
      <c r="AB760" s="222"/>
      <c r="AC760" s="222"/>
      <c r="AD760" s="222"/>
      <c r="AE760" s="222"/>
      <c r="AF760" s="222"/>
      <c r="AG760" s="222"/>
      <c r="AH760" s="222"/>
      <c r="AI760" s="222"/>
      <c r="AJ760" s="222"/>
      <c r="AK760" s="222"/>
      <c r="AL760" s="222"/>
      <c r="AM760" s="222"/>
      <c r="AN760" s="222"/>
      <c r="AO760" s="222"/>
      <c r="AP760" s="222"/>
      <c r="AQ760" s="222"/>
      <c r="AR760" s="222"/>
      <c r="AS760" s="222"/>
      <c r="AT760" s="222"/>
      <c r="AU760" s="222"/>
      <c r="AV760" s="222"/>
      <c r="AW760" s="222"/>
      <c r="AX760" s="222"/>
      <c r="AY760" s="222"/>
      <c r="AZ760" s="222"/>
      <c r="BA760" s="222"/>
      <c r="BB760" s="222"/>
      <c r="BC760" s="222"/>
      <c r="BD760" s="222"/>
      <c r="BE760" s="222"/>
      <c r="BF760" s="222"/>
      <c r="BG760" s="222"/>
      <c r="BH760" s="222"/>
      <c r="BI760" s="222"/>
      <c r="BJ760" s="222"/>
      <c r="BK760" s="222"/>
      <c r="BL760" s="222"/>
      <c r="BM760" s="222"/>
      <c r="BN760" s="222"/>
      <c r="BO760" s="222"/>
      <c r="BP760" s="222"/>
      <c r="BQ760" s="222"/>
      <c r="BR760" s="222"/>
      <c r="BS760" s="222"/>
      <c r="BT760" s="222"/>
      <c r="BU760" s="222"/>
      <c r="BV760" s="222"/>
      <c r="BW760" s="222"/>
      <c r="BX760" s="222"/>
      <c r="BY760" s="222"/>
      <c r="BZ760" s="222"/>
      <c r="CA760" s="222"/>
      <c r="CB760" s="222"/>
      <c r="CC760" s="222"/>
      <c r="CD760" s="222"/>
      <c r="CE760" s="222"/>
      <c r="CF760" s="222"/>
      <c r="CG760" s="222"/>
      <c r="CH760" s="222"/>
      <c r="CI760" s="222"/>
      <c r="CJ760" s="222"/>
      <c r="CK760" s="222"/>
      <c r="CL760" s="222"/>
      <c r="CM760" s="222"/>
      <c r="CN760" s="222"/>
      <c r="CO760" s="222"/>
      <c r="CP760" s="222"/>
      <c r="CQ760" s="222"/>
      <c r="CR760" s="222"/>
      <c r="CS760" s="209">
        <f t="shared" si="2281"/>
        <v>0</v>
      </c>
      <c r="CT760" s="205"/>
      <c r="CU760" s="210">
        <f t="shared" si="2320"/>
        <v>0</v>
      </c>
      <c r="CV760" s="210">
        <f t="shared" si="2320"/>
        <v>0</v>
      </c>
      <c r="CW760" s="210">
        <f t="shared" si="2250"/>
        <v>0</v>
      </c>
      <c r="CX760" s="210">
        <f t="shared" si="2251"/>
        <v>0</v>
      </c>
      <c r="CY760" s="210">
        <f t="shared" si="2252"/>
        <v>0</v>
      </c>
      <c r="CZ760" s="210">
        <f t="shared" si="2253"/>
        <v>0</v>
      </c>
      <c r="DA760" s="210">
        <f t="shared" si="2321"/>
        <v>0</v>
      </c>
      <c r="DB760" s="210">
        <f t="shared" si="2321"/>
        <v>0</v>
      </c>
      <c r="DC760" s="210">
        <f t="shared" si="2254"/>
        <v>0</v>
      </c>
      <c r="DD760" s="210">
        <f t="shared" si="2255"/>
        <v>0</v>
      </c>
      <c r="DE760" s="210">
        <f t="shared" si="2256"/>
        <v>0</v>
      </c>
      <c r="DF760" s="210">
        <f t="shared" si="2257"/>
        <v>0</v>
      </c>
      <c r="DG760" s="210">
        <f t="shared" si="2258"/>
        <v>0</v>
      </c>
      <c r="DH760" s="210">
        <f t="shared" si="2259"/>
        <v>0</v>
      </c>
      <c r="DI760" s="210">
        <f t="shared" si="2260"/>
        <v>0</v>
      </c>
      <c r="DJ760" s="210">
        <f t="shared" si="2261"/>
        <v>0</v>
      </c>
      <c r="DK760" s="210">
        <f t="shared" si="2262"/>
        <v>0</v>
      </c>
      <c r="DL760" s="210">
        <f t="shared" si="2263"/>
        <v>0</v>
      </c>
      <c r="DN760" s="210">
        <f t="shared" si="2322"/>
        <v>0</v>
      </c>
      <c r="DO760" s="210">
        <f t="shared" si="2322"/>
        <v>0</v>
      </c>
      <c r="DP760" s="210">
        <f t="shared" si="2322"/>
        <v>0</v>
      </c>
      <c r="DQ760" s="210">
        <f t="shared" si="2322"/>
        <v>0</v>
      </c>
      <c r="DR760" s="210">
        <f t="shared" si="2322"/>
        <v>0</v>
      </c>
      <c r="DS760" s="210">
        <f t="shared" si="2322"/>
        <v>0</v>
      </c>
      <c r="DT760" s="210">
        <f t="shared" si="2322"/>
        <v>0</v>
      </c>
      <c r="DU760" s="210">
        <f t="shared" si="2322"/>
        <v>0</v>
      </c>
      <c r="DV760" s="210">
        <f t="shared" si="2322"/>
        <v>0</v>
      </c>
      <c r="DW760" s="210">
        <f t="shared" si="2322"/>
        <v>0</v>
      </c>
      <c r="DX760" s="210">
        <f t="shared" si="2322"/>
        <v>0</v>
      </c>
      <c r="DY760" s="210">
        <f t="shared" si="2322"/>
        <v>0</v>
      </c>
      <c r="DZ760" s="210">
        <f t="shared" si="2322"/>
        <v>0</v>
      </c>
      <c r="EA760" s="210">
        <f t="shared" si="2322"/>
        <v>0</v>
      </c>
      <c r="EB760" s="210">
        <f t="shared" si="2322"/>
        <v>0</v>
      </c>
      <c r="EC760" s="210">
        <f t="shared" si="2249"/>
        <v>0</v>
      </c>
      <c r="ED760" s="210">
        <f t="shared" si="2249"/>
        <v>0</v>
      </c>
      <c r="EE760" s="210">
        <f t="shared" si="2249"/>
        <v>0</v>
      </c>
      <c r="EF760" s="210">
        <f t="shared" si="2249"/>
        <v>0</v>
      </c>
      <c r="EG760" s="210">
        <f t="shared" si="2249"/>
        <v>0</v>
      </c>
      <c r="EH760" s="210">
        <f t="shared" si="2249"/>
        <v>0</v>
      </c>
      <c r="EI760" s="210">
        <f t="shared" si="2249"/>
        <v>0</v>
      </c>
      <c r="EJ760" s="210">
        <f t="shared" si="2249"/>
        <v>0</v>
      </c>
      <c r="EK760" s="210">
        <f t="shared" si="2245"/>
        <v>0</v>
      </c>
      <c r="EL760" s="210">
        <f t="shared" si="2245"/>
        <v>0</v>
      </c>
      <c r="EM760" s="210">
        <f t="shared" si="2245"/>
        <v>0</v>
      </c>
      <c r="EN760" s="210">
        <f t="shared" si="2245"/>
        <v>0</v>
      </c>
      <c r="EO760" s="210">
        <f t="shared" si="2245"/>
        <v>0</v>
      </c>
      <c r="EP760" s="210">
        <f t="shared" si="2245"/>
        <v>0</v>
      </c>
      <c r="EQ760" s="210">
        <f t="shared" si="2323"/>
        <v>0</v>
      </c>
      <c r="ES760" s="210">
        <f t="shared" si="2266"/>
        <v>0</v>
      </c>
      <c r="ET760" s="210">
        <f t="shared" si="2267"/>
        <v>0</v>
      </c>
      <c r="EU760" s="210">
        <f t="shared" si="2268"/>
        <v>0</v>
      </c>
      <c r="EV760" s="210">
        <f t="shared" si="2269"/>
        <v>0</v>
      </c>
      <c r="EW760" s="210">
        <f t="shared" si="2270"/>
        <v>0</v>
      </c>
      <c r="EX760" s="210">
        <f t="shared" si="2271"/>
        <v>0</v>
      </c>
      <c r="EY760" s="210">
        <f t="shared" si="2272"/>
        <v>0</v>
      </c>
      <c r="EZ760" s="210">
        <f t="shared" si="2273"/>
        <v>0</v>
      </c>
      <c r="FA760" s="210">
        <f t="shared" si="2274"/>
        <v>0</v>
      </c>
      <c r="FB760" s="210">
        <f t="shared" si="2275"/>
        <v>0</v>
      </c>
      <c r="FC760" s="210">
        <f t="shared" si="2276"/>
        <v>0</v>
      </c>
      <c r="FD760" s="210">
        <f t="shared" si="2277"/>
        <v>0</v>
      </c>
      <c r="FE760" s="210">
        <f t="shared" si="2278"/>
        <v>0</v>
      </c>
      <c r="FF760" s="210">
        <f t="shared" si="2279"/>
        <v>0</v>
      </c>
      <c r="FG760" s="210">
        <f t="shared" si="2280"/>
        <v>0</v>
      </c>
      <c r="FI760" s="211">
        <f t="shared" si="2213"/>
        <v>0</v>
      </c>
      <c r="FJ760" s="211">
        <f t="shared" si="2214"/>
        <v>0</v>
      </c>
      <c r="FK760" s="211">
        <f t="shared" si="2215"/>
        <v>0</v>
      </c>
      <c r="FL760" s="211">
        <f t="shared" si="2216"/>
        <v>0</v>
      </c>
      <c r="FM760" s="211">
        <f t="shared" si="2217"/>
        <v>0</v>
      </c>
      <c r="FN760" s="211">
        <f t="shared" si="2218"/>
        <v>0</v>
      </c>
      <c r="FO760" s="211">
        <f t="shared" si="2219"/>
        <v>0</v>
      </c>
      <c r="FP760" s="211">
        <f t="shared" si="2220"/>
        <v>0</v>
      </c>
      <c r="FQ760" s="211">
        <f t="shared" si="2221"/>
        <v>0</v>
      </c>
      <c r="FR760" s="211">
        <f t="shared" si="2222"/>
        <v>0</v>
      </c>
      <c r="FS760" s="211">
        <f t="shared" si="2223"/>
        <v>0</v>
      </c>
      <c r="FT760" s="211">
        <f t="shared" si="2224"/>
        <v>0</v>
      </c>
      <c r="FU760" s="211">
        <f t="shared" si="2225"/>
        <v>0</v>
      </c>
      <c r="FV760" s="211">
        <f t="shared" si="2226"/>
        <v>0</v>
      </c>
      <c r="FW760" s="211">
        <f t="shared" si="2227"/>
        <v>0</v>
      </c>
      <c r="FX760" s="211">
        <f t="shared" si="2228"/>
        <v>0</v>
      </c>
      <c r="FY760" s="211">
        <f t="shared" si="2229"/>
        <v>0</v>
      </c>
      <c r="FZ760" s="211">
        <f t="shared" si="2230"/>
        <v>0</v>
      </c>
      <c r="GA760" s="211">
        <f t="shared" si="2231"/>
        <v>0</v>
      </c>
      <c r="GB760" s="211">
        <f t="shared" si="2232"/>
        <v>0</v>
      </c>
      <c r="GC760" s="211">
        <f t="shared" si="2233"/>
        <v>0</v>
      </c>
      <c r="GD760" s="211">
        <f t="shared" si="2234"/>
        <v>0</v>
      </c>
      <c r="GE760" s="211">
        <f t="shared" si="2235"/>
        <v>0</v>
      </c>
      <c r="GF760" s="211">
        <f t="shared" si="2236"/>
        <v>0</v>
      </c>
      <c r="GG760" s="211">
        <f t="shared" si="2237"/>
        <v>0</v>
      </c>
      <c r="GH760" s="211">
        <f t="shared" si="2238"/>
        <v>0</v>
      </c>
      <c r="GI760" s="211">
        <f t="shared" si="2239"/>
        <v>0</v>
      </c>
      <c r="GJ760" s="211">
        <f t="shared" si="2240"/>
        <v>0</v>
      </c>
      <c r="GK760" s="211">
        <f t="shared" si="2241"/>
        <v>0</v>
      </c>
      <c r="GL760" s="211">
        <f t="shared" si="2242"/>
        <v>0</v>
      </c>
    </row>
    <row r="761" spans="2:194" ht="30">
      <c r="C761" s="53" t="s">
        <v>628</v>
      </c>
      <c r="D761" s="220">
        <v>6801</v>
      </c>
      <c r="E761" s="223">
        <v>1</v>
      </c>
      <c r="F761" s="223"/>
      <c r="G761" s="224">
        <f t="shared" ref="G761:G781" si="2326">+I761+K761+M761+O761</f>
        <v>14686.9</v>
      </c>
      <c r="H761" s="224">
        <f t="shared" ref="H761:H781" si="2327">+J761+L761+N761+P761</f>
        <v>13479.1</v>
      </c>
      <c r="I761" s="222"/>
      <c r="J761" s="222"/>
      <c r="K761" s="222"/>
      <c r="L761" s="222"/>
      <c r="M761" s="222"/>
      <c r="N761" s="222"/>
      <c r="O761" s="222">
        <v>14686.9</v>
      </c>
      <c r="P761" s="222">
        <v>13479.1</v>
      </c>
      <c r="Q761" s="224">
        <f t="shared" ref="Q761:Q781" si="2328">SUM(R761:U761)</f>
        <v>14618.3</v>
      </c>
      <c r="R761" s="222"/>
      <c r="S761" s="222"/>
      <c r="T761" s="222"/>
      <c r="U761" s="222">
        <v>14618.3</v>
      </c>
      <c r="V761" s="224">
        <f t="shared" ref="V761:V781" si="2329">SUM(W761:Z761)</f>
        <v>14000</v>
      </c>
      <c r="W761" s="222"/>
      <c r="X761" s="222"/>
      <c r="Y761" s="222"/>
      <c r="Z761" s="222">
        <v>14000</v>
      </c>
      <c r="AA761" s="224">
        <f t="shared" ref="AA761:AA781" si="2330">SUM(AB761:AE761)</f>
        <v>13000</v>
      </c>
      <c r="AB761" s="222"/>
      <c r="AC761" s="222"/>
      <c r="AD761" s="222"/>
      <c r="AE761" s="222">
        <v>13000</v>
      </c>
      <c r="AF761" s="224">
        <f t="shared" ref="AF761:AF781" si="2331">SUM(AG761:AJ761)</f>
        <v>13000</v>
      </c>
      <c r="AG761" s="222"/>
      <c r="AH761" s="222"/>
      <c r="AI761" s="222"/>
      <c r="AJ761" s="222">
        <v>13000</v>
      </c>
      <c r="AK761" s="224">
        <f t="shared" ref="AK761:AK781" si="2332">+AM761+AO761+AQ761+AS761</f>
        <v>14686.9</v>
      </c>
      <c r="AL761" s="224">
        <f t="shared" ref="AL761:AL781" si="2333">+AN761+AP761+AR761+AT761</f>
        <v>13479.1</v>
      </c>
      <c r="AM761" s="222"/>
      <c r="AN761" s="222"/>
      <c r="AO761" s="222"/>
      <c r="AP761" s="222"/>
      <c r="AQ761" s="222"/>
      <c r="AR761" s="222"/>
      <c r="AS761" s="222">
        <v>14686.9</v>
      </c>
      <c r="AT761" s="222">
        <v>13479.1</v>
      </c>
      <c r="AU761" s="224">
        <f t="shared" ref="AU761:AU781" si="2334">SUM(AV761:AY761)</f>
        <v>14618.3</v>
      </c>
      <c r="AV761" s="222"/>
      <c r="AW761" s="222"/>
      <c r="AX761" s="222"/>
      <c r="AY761" s="222">
        <v>14618.3</v>
      </c>
      <c r="AZ761" s="224">
        <f t="shared" ref="AZ761:AZ781" si="2335">SUM(BA761:BD761)</f>
        <v>14000</v>
      </c>
      <c r="BA761" s="222"/>
      <c r="BB761" s="222"/>
      <c r="BC761" s="222"/>
      <c r="BD761" s="222">
        <f>Z761</f>
        <v>14000</v>
      </c>
      <c r="BE761" s="224">
        <f t="shared" ref="BE761:BE781" si="2336">SUM(BF761:BI761)</f>
        <v>0</v>
      </c>
      <c r="BF761" s="222"/>
      <c r="BG761" s="222"/>
      <c r="BH761" s="222"/>
      <c r="BI761" s="222"/>
      <c r="BJ761" s="224">
        <f t="shared" ref="BJ761:BJ781" si="2337">SUM(BK761:BN761)</f>
        <v>0</v>
      </c>
      <c r="BK761" s="222"/>
      <c r="BL761" s="222"/>
      <c r="BM761" s="222"/>
      <c r="BN761" s="222"/>
      <c r="BO761" s="224">
        <f t="shared" ref="BO761:BO781" si="2338">SUM(BP761:BS761)</f>
        <v>14686.9</v>
      </c>
      <c r="BP761" s="222"/>
      <c r="BQ761" s="222"/>
      <c r="BR761" s="222"/>
      <c r="BS761" s="222">
        <v>14686.9</v>
      </c>
      <c r="BT761" s="224">
        <f t="shared" ref="BT761:BT781" si="2339">SUM(BU761:BX761)</f>
        <v>14618.3</v>
      </c>
      <c r="BU761" s="222">
        <f>R761</f>
        <v>0</v>
      </c>
      <c r="BV761" s="222">
        <f t="shared" ref="BV761:BX761" si="2340">S761</f>
        <v>0</v>
      </c>
      <c r="BW761" s="222">
        <f t="shared" si="2340"/>
        <v>0</v>
      </c>
      <c r="BX761" s="222">
        <f t="shared" si="2340"/>
        <v>14618.3</v>
      </c>
      <c r="BY761" s="224">
        <f t="shared" ref="BY761:BY781" si="2341">SUM(BZ761:CC761)</f>
        <v>14000</v>
      </c>
      <c r="BZ761" s="222">
        <f>W761</f>
        <v>0</v>
      </c>
      <c r="CA761" s="222">
        <f t="shared" ref="CA761:CC761" si="2342">X761</f>
        <v>0</v>
      </c>
      <c r="CB761" s="222">
        <f t="shared" si="2342"/>
        <v>0</v>
      </c>
      <c r="CC761" s="222">
        <f t="shared" si="2342"/>
        <v>14000</v>
      </c>
      <c r="CD761" s="224">
        <f t="shared" ref="CD761:CD781" si="2343">SUM(CE761:CH761)</f>
        <v>14686.9</v>
      </c>
      <c r="CE761" s="222">
        <f>AM761</f>
        <v>0</v>
      </c>
      <c r="CF761" s="222">
        <f>AO761</f>
        <v>0</v>
      </c>
      <c r="CG761" s="222">
        <f>AQ761</f>
        <v>0</v>
      </c>
      <c r="CH761" s="222">
        <f>AS761</f>
        <v>14686.9</v>
      </c>
      <c r="CI761" s="224">
        <f t="shared" ref="CI761:CI781" si="2344">SUM(CJ761:CM761)</f>
        <v>14618.3</v>
      </c>
      <c r="CJ761" s="222">
        <f>AV761</f>
        <v>0</v>
      </c>
      <c r="CK761" s="222">
        <f t="shared" ref="CK761:CM761" si="2345">AW761</f>
        <v>0</v>
      </c>
      <c r="CL761" s="222">
        <f t="shared" si="2345"/>
        <v>0</v>
      </c>
      <c r="CM761" s="222">
        <f t="shared" si="2345"/>
        <v>14618.3</v>
      </c>
      <c r="CN761" s="224">
        <f t="shared" ref="CN761:CN781" si="2346">SUM(CO761:CR761)</f>
        <v>14000</v>
      </c>
      <c r="CO761" s="222">
        <f>BA761</f>
        <v>0</v>
      </c>
      <c r="CP761" s="222">
        <f t="shared" ref="CP761:CR761" si="2347">BB761</f>
        <v>0</v>
      </c>
      <c r="CQ761" s="222">
        <f t="shared" si="2347"/>
        <v>0</v>
      </c>
      <c r="CR761" s="222">
        <f t="shared" si="2347"/>
        <v>14000</v>
      </c>
      <c r="CS761" s="209">
        <f t="shared" si="2281"/>
        <v>452358</v>
      </c>
      <c r="CT761" s="205"/>
      <c r="CU761" s="210">
        <f t="shared" si="2320"/>
        <v>0</v>
      </c>
      <c r="CV761" s="210">
        <f t="shared" si="2320"/>
        <v>0</v>
      </c>
      <c r="CW761" s="210">
        <f t="shared" si="2250"/>
        <v>0</v>
      </c>
      <c r="CX761" s="210">
        <f t="shared" si="2251"/>
        <v>0</v>
      </c>
      <c r="CY761" s="210">
        <f t="shared" si="2252"/>
        <v>0</v>
      </c>
      <c r="CZ761" s="210">
        <f t="shared" si="2253"/>
        <v>0</v>
      </c>
      <c r="DA761" s="210">
        <f t="shared" si="2321"/>
        <v>0</v>
      </c>
      <c r="DB761" s="210">
        <f t="shared" si="2321"/>
        <v>0</v>
      </c>
      <c r="DC761" s="210">
        <f t="shared" si="2254"/>
        <v>0</v>
      </c>
      <c r="DD761" s="210">
        <f t="shared" si="2255"/>
        <v>0</v>
      </c>
      <c r="DE761" s="210">
        <f t="shared" si="2256"/>
        <v>0</v>
      </c>
      <c r="DF761" s="210">
        <f t="shared" si="2257"/>
        <v>0</v>
      </c>
      <c r="DG761" s="210">
        <f t="shared" si="2258"/>
        <v>0</v>
      </c>
      <c r="DH761" s="210">
        <f t="shared" si="2259"/>
        <v>0</v>
      </c>
      <c r="DI761" s="210">
        <f t="shared" si="2260"/>
        <v>0</v>
      </c>
      <c r="DJ761" s="210">
        <f t="shared" si="2261"/>
        <v>0</v>
      </c>
      <c r="DK761" s="210">
        <f t="shared" si="2262"/>
        <v>0</v>
      </c>
      <c r="DL761" s="210">
        <f t="shared" si="2263"/>
        <v>0</v>
      </c>
      <c r="DN761" s="210">
        <f t="shared" si="2322"/>
        <v>0</v>
      </c>
      <c r="DO761" s="210">
        <f t="shared" si="2322"/>
        <v>0</v>
      </c>
      <c r="DP761" s="210">
        <f t="shared" si="2322"/>
        <v>0</v>
      </c>
      <c r="DQ761" s="210">
        <f t="shared" si="2322"/>
        <v>0</v>
      </c>
      <c r="DR761" s="210">
        <f t="shared" si="2322"/>
        <v>0</v>
      </c>
      <c r="DS761" s="210">
        <f t="shared" si="2322"/>
        <v>0</v>
      </c>
      <c r="DT761" s="210">
        <f t="shared" si="2322"/>
        <v>0</v>
      </c>
      <c r="DU761" s="210">
        <f t="shared" si="2322"/>
        <v>0</v>
      </c>
      <c r="DV761" s="210">
        <f t="shared" si="2322"/>
        <v>0</v>
      </c>
      <c r="DW761" s="210">
        <f t="shared" si="2322"/>
        <v>0</v>
      </c>
      <c r="DX761" s="210">
        <f t="shared" si="2322"/>
        <v>0</v>
      </c>
      <c r="DY761" s="210">
        <f t="shared" si="2322"/>
        <v>0</v>
      </c>
      <c r="DZ761" s="210">
        <f t="shared" si="2322"/>
        <v>0</v>
      </c>
      <c r="EA761" s="210">
        <f t="shared" si="2322"/>
        <v>0</v>
      </c>
      <c r="EB761" s="210">
        <f t="shared" si="2322"/>
        <v>0</v>
      </c>
      <c r="EC761" s="210">
        <f t="shared" si="2249"/>
        <v>0</v>
      </c>
      <c r="ED761" s="210">
        <f t="shared" si="2249"/>
        <v>0</v>
      </c>
      <c r="EE761" s="210">
        <f t="shared" si="2249"/>
        <v>0</v>
      </c>
      <c r="EF761" s="210">
        <f t="shared" si="2249"/>
        <v>0</v>
      </c>
      <c r="EG761" s="210">
        <f t="shared" si="2249"/>
        <v>0</v>
      </c>
      <c r="EH761" s="210">
        <f t="shared" si="2249"/>
        <v>0</v>
      </c>
      <c r="EI761" s="210">
        <f t="shared" si="2249"/>
        <v>0</v>
      </c>
      <c r="EJ761" s="210">
        <f t="shared" si="2249"/>
        <v>0</v>
      </c>
      <c r="EK761" s="210">
        <f t="shared" si="2245"/>
        <v>0</v>
      </c>
      <c r="EL761" s="210">
        <f t="shared" si="2245"/>
        <v>0</v>
      </c>
      <c r="EM761" s="210">
        <f t="shared" si="2245"/>
        <v>0</v>
      </c>
      <c r="EN761" s="210">
        <f t="shared" si="2245"/>
        <v>0</v>
      </c>
      <c r="EO761" s="210">
        <f t="shared" si="2245"/>
        <v>0</v>
      </c>
      <c r="EP761" s="210">
        <f t="shared" si="2245"/>
        <v>0</v>
      </c>
      <c r="EQ761" s="210">
        <f t="shared" si="2323"/>
        <v>0</v>
      </c>
      <c r="ES761" s="210">
        <f t="shared" si="2266"/>
        <v>0</v>
      </c>
      <c r="ET761" s="210">
        <f t="shared" si="2267"/>
        <v>0</v>
      </c>
      <c r="EU761" s="210">
        <f t="shared" si="2268"/>
        <v>0</v>
      </c>
      <c r="EV761" s="210">
        <f t="shared" si="2269"/>
        <v>0</v>
      </c>
      <c r="EW761" s="210">
        <f t="shared" si="2270"/>
        <v>0</v>
      </c>
      <c r="EX761" s="210">
        <f t="shared" si="2271"/>
        <v>0</v>
      </c>
      <c r="EY761" s="210">
        <f t="shared" si="2272"/>
        <v>0</v>
      </c>
      <c r="EZ761" s="210">
        <f t="shared" si="2273"/>
        <v>0</v>
      </c>
      <c r="FA761" s="210">
        <f t="shared" si="2274"/>
        <v>0</v>
      </c>
      <c r="FB761" s="210">
        <f t="shared" si="2275"/>
        <v>0</v>
      </c>
      <c r="FC761" s="210">
        <f t="shared" si="2276"/>
        <v>0</v>
      </c>
      <c r="FD761" s="210">
        <f t="shared" si="2277"/>
        <v>0</v>
      </c>
      <c r="FE761" s="210">
        <f t="shared" si="2278"/>
        <v>0</v>
      </c>
      <c r="FF761" s="210">
        <f t="shared" si="2279"/>
        <v>0</v>
      </c>
      <c r="FG761" s="210">
        <f t="shared" si="2280"/>
        <v>0</v>
      </c>
      <c r="FI761" s="211">
        <f t="shared" si="2213"/>
        <v>0</v>
      </c>
      <c r="FJ761" s="211">
        <f t="shared" si="2214"/>
        <v>0</v>
      </c>
      <c r="FK761" s="211">
        <f t="shared" si="2215"/>
        <v>0</v>
      </c>
      <c r="FL761" s="211">
        <f t="shared" si="2216"/>
        <v>0</v>
      </c>
      <c r="FM761" s="211">
        <f t="shared" si="2217"/>
        <v>0</v>
      </c>
      <c r="FN761" s="211">
        <f t="shared" si="2218"/>
        <v>0</v>
      </c>
      <c r="FO761" s="211">
        <f t="shared" si="2219"/>
        <v>0</v>
      </c>
      <c r="FP761" s="211">
        <f t="shared" si="2220"/>
        <v>0</v>
      </c>
      <c r="FQ761" s="211">
        <f t="shared" si="2221"/>
        <v>0</v>
      </c>
      <c r="FR761" s="211">
        <f t="shared" si="2222"/>
        <v>0</v>
      </c>
      <c r="FS761" s="211">
        <f t="shared" si="2223"/>
        <v>0</v>
      </c>
      <c r="FT761" s="211">
        <f t="shared" si="2224"/>
        <v>0</v>
      </c>
      <c r="FU761" s="211">
        <f t="shared" si="2225"/>
        <v>0</v>
      </c>
      <c r="FV761" s="211">
        <f t="shared" si="2226"/>
        <v>0</v>
      </c>
      <c r="FW761" s="211">
        <f t="shared" si="2227"/>
        <v>0</v>
      </c>
      <c r="FX761" s="211">
        <f t="shared" si="2228"/>
        <v>0</v>
      </c>
      <c r="FY761" s="211">
        <f t="shared" si="2229"/>
        <v>0</v>
      </c>
      <c r="FZ761" s="211">
        <f t="shared" si="2230"/>
        <v>0</v>
      </c>
      <c r="GA761" s="211">
        <f t="shared" si="2231"/>
        <v>0</v>
      </c>
      <c r="GB761" s="211">
        <f t="shared" si="2232"/>
        <v>0</v>
      </c>
      <c r="GC761" s="211">
        <f t="shared" si="2233"/>
        <v>0</v>
      </c>
      <c r="GD761" s="211">
        <f t="shared" si="2234"/>
        <v>0</v>
      </c>
      <c r="GE761" s="211">
        <f t="shared" si="2235"/>
        <v>0</v>
      </c>
      <c r="GF761" s="211">
        <f t="shared" si="2236"/>
        <v>0</v>
      </c>
      <c r="GG761" s="211">
        <f t="shared" si="2237"/>
        <v>0</v>
      </c>
      <c r="GH761" s="211">
        <f t="shared" si="2238"/>
        <v>0</v>
      </c>
      <c r="GI761" s="211">
        <f t="shared" si="2239"/>
        <v>0</v>
      </c>
      <c r="GJ761" s="211">
        <f t="shared" si="2240"/>
        <v>0</v>
      </c>
      <c r="GK761" s="211">
        <f t="shared" si="2241"/>
        <v>0</v>
      </c>
      <c r="GL761" s="211">
        <f t="shared" si="2242"/>
        <v>0</v>
      </c>
    </row>
    <row r="762" spans="2:194" ht="30">
      <c r="C762" s="53" t="s">
        <v>629</v>
      </c>
      <c r="D762" s="220">
        <v>6802</v>
      </c>
      <c r="E762" s="223">
        <v>1</v>
      </c>
      <c r="F762" s="223"/>
      <c r="G762" s="224">
        <f t="shared" si="2326"/>
        <v>22192.799999999999</v>
      </c>
      <c r="H762" s="224">
        <f t="shared" si="2327"/>
        <v>21725.9</v>
      </c>
      <c r="I762" s="222"/>
      <c r="J762" s="222"/>
      <c r="K762" s="222"/>
      <c r="L762" s="222"/>
      <c r="M762" s="222"/>
      <c r="N762" s="222"/>
      <c r="O762" s="222">
        <v>22192.799999999999</v>
      </c>
      <c r="P762" s="222">
        <v>21725.9</v>
      </c>
      <c r="Q762" s="224">
        <f t="shared" si="2328"/>
        <v>23319.1</v>
      </c>
      <c r="R762" s="222"/>
      <c r="S762" s="222"/>
      <c r="T762" s="222"/>
      <c r="U762" s="222">
        <v>23319.1</v>
      </c>
      <c r="V762" s="224">
        <f t="shared" si="2329"/>
        <v>24252.1</v>
      </c>
      <c r="W762" s="222"/>
      <c r="X762" s="222"/>
      <c r="Y762" s="222"/>
      <c r="Z762" s="222">
        <v>24252.1</v>
      </c>
      <c r="AA762" s="224">
        <f t="shared" si="2330"/>
        <v>24252.1</v>
      </c>
      <c r="AB762" s="222"/>
      <c r="AC762" s="222"/>
      <c r="AD762" s="222"/>
      <c r="AE762" s="222">
        <v>24252.1</v>
      </c>
      <c r="AF762" s="224">
        <f t="shared" si="2331"/>
        <v>24252.1</v>
      </c>
      <c r="AG762" s="222"/>
      <c r="AH762" s="222"/>
      <c r="AI762" s="222"/>
      <c r="AJ762" s="222">
        <v>24252.1</v>
      </c>
      <c r="AK762" s="224">
        <f t="shared" si="2332"/>
        <v>22192.799999999999</v>
      </c>
      <c r="AL762" s="224">
        <f t="shared" si="2333"/>
        <v>21725.9</v>
      </c>
      <c r="AM762" s="222"/>
      <c r="AN762" s="222"/>
      <c r="AO762" s="222"/>
      <c r="AP762" s="222"/>
      <c r="AQ762" s="222"/>
      <c r="AR762" s="222"/>
      <c r="AS762" s="222">
        <v>22192.799999999999</v>
      </c>
      <c r="AT762" s="222">
        <v>21725.9</v>
      </c>
      <c r="AU762" s="224">
        <f t="shared" si="2334"/>
        <v>23319.1</v>
      </c>
      <c r="AV762" s="222"/>
      <c r="AW762" s="222"/>
      <c r="AX762" s="222"/>
      <c r="AY762" s="222">
        <v>23319.1</v>
      </c>
      <c r="AZ762" s="224">
        <f t="shared" si="2335"/>
        <v>24252.1</v>
      </c>
      <c r="BA762" s="222"/>
      <c r="BB762" s="222"/>
      <c r="BC762" s="222"/>
      <c r="BD762" s="222">
        <f>Z762</f>
        <v>24252.1</v>
      </c>
      <c r="BE762" s="224">
        <f t="shared" si="2336"/>
        <v>0</v>
      </c>
      <c r="BF762" s="222"/>
      <c r="BG762" s="222"/>
      <c r="BH762" s="222"/>
      <c r="BI762" s="222"/>
      <c r="BJ762" s="224">
        <f t="shared" si="2337"/>
        <v>0</v>
      </c>
      <c r="BK762" s="222"/>
      <c r="BL762" s="222"/>
      <c r="BM762" s="222"/>
      <c r="BN762" s="222"/>
      <c r="BO762" s="224">
        <f t="shared" si="2338"/>
        <v>22192.799999999999</v>
      </c>
      <c r="BP762" s="222"/>
      <c r="BQ762" s="222"/>
      <c r="BR762" s="222"/>
      <c r="BS762" s="222">
        <v>22192.799999999999</v>
      </c>
      <c r="BT762" s="224">
        <f t="shared" si="2339"/>
        <v>23319.1</v>
      </c>
      <c r="BU762" s="222">
        <f t="shared" ref="BU762:BU781" si="2348">R762</f>
        <v>0</v>
      </c>
      <c r="BV762" s="222">
        <f t="shared" ref="BV762:BV781" si="2349">S762</f>
        <v>0</v>
      </c>
      <c r="BW762" s="222">
        <f t="shared" ref="BW762:BW781" si="2350">T762</f>
        <v>0</v>
      </c>
      <c r="BX762" s="222">
        <f t="shared" ref="BX762:BX781" si="2351">U762</f>
        <v>23319.1</v>
      </c>
      <c r="BY762" s="224">
        <f t="shared" si="2341"/>
        <v>24252.1</v>
      </c>
      <c r="BZ762" s="222">
        <f t="shared" ref="BZ762:BZ781" si="2352">W762</f>
        <v>0</v>
      </c>
      <c r="CA762" s="222">
        <f t="shared" ref="CA762:CA781" si="2353">X762</f>
        <v>0</v>
      </c>
      <c r="CB762" s="222">
        <f t="shared" ref="CB762:CB781" si="2354">Y762</f>
        <v>0</v>
      </c>
      <c r="CC762" s="222">
        <f t="shared" ref="CC762:CC781" si="2355">Z762</f>
        <v>24252.1</v>
      </c>
      <c r="CD762" s="224">
        <f t="shared" si="2343"/>
        <v>22192.799999999999</v>
      </c>
      <c r="CE762" s="222">
        <f t="shared" ref="CE762:CE781" si="2356">AM762</f>
        <v>0</v>
      </c>
      <c r="CF762" s="222">
        <f t="shared" ref="CF762:CF781" si="2357">AO762</f>
        <v>0</v>
      </c>
      <c r="CG762" s="222">
        <f t="shared" ref="CG762:CG781" si="2358">AQ762</f>
        <v>0</v>
      </c>
      <c r="CH762" s="222">
        <f t="shared" ref="CH762:CH781" si="2359">AS762</f>
        <v>22192.799999999999</v>
      </c>
      <c r="CI762" s="224">
        <f t="shared" si="2344"/>
        <v>23319.1</v>
      </c>
      <c r="CJ762" s="222">
        <f t="shared" ref="CJ762:CJ781" si="2360">AV762</f>
        <v>0</v>
      </c>
      <c r="CK762" s="222">
        <f t="shared" ref="CK762:CK781" si="2361">AW762</f>
        <v>0</v>
      </c>
      <c r="CL762" s="222">
        <f t="shared" ref="CL762:CL781" si="2362">AX762</f>
        <v>0</v>
      </c>
      <c r="CM762" s="222">
        <f t="shared" ref="CM762:CM781" si="2363">AY762</f>
        <v>23319.1</v>
      </c>
      <c r="CN762" s="224">
        <f t="shared" si="2346"/>
        <v>24252.1</v>
      </c>
      <c r="CO762" s="222">
        <f t="shared" ref="CO762:CO781" si="2364">BA762</f>
        <v>0</v>
      </c>
      <c r="CP762" s="222">
        <f t="shared" ref="CP762:CP781" si="2365">BB762</f>
        <v>0</v>
      </c>
      <c r="CQ762" s="222">
        <f t="shared" ref="CQ762:CQ781" si="2366">BC762</f>
        <v>0</v>
      </c>
      <c r="CR762" s="222">
        <f t="shared" ref="CR762:CR781" si="2367">BD762</f>
        <v>24252.1</v>
      </c>
      <c r="CS762" s="209">
        <f t="shared" si="2281"/>
        <v>742023.99999999988</v>
      </c>
      <c r="CT762" s="205"/>
      <c r="CU762" s="210">
        <f t="shared" si="2320"/>
        <v>0</v>
      </c>
      <c r="CV762" s="210">
        <f t="shared" si="2320"/>
        <v>0</v>
      </c>
      <c r="CW762" s="210">
        <f t="shared" si="2250"/>
        <v>0</v>
      </c>
      <c r="CX762" s="210">
        <f t="shared" si="2251"/>
        <v>0</v>
      </c>
      <c r="CY762" s="210">
        <f t="shared" si="2252"/>
        <v>0</v>
      </c>
      <c r="CZ762" s="210">
        <f t="shared" si="2253"/>
        <v>0</v>
      </c>
      <c r="DA762" s="210">
        <f t="shared" si="2321"/>
        <v>0</v>
      </c>
      <c r="DB762" s="210">
        <f t="shared" si="2321"/>
        <v>0</v>
      </c>
      <c r="DC762" s="210">
        <f t="shared" si="2254"/>
        <v>0</v>
      </c>
      <c r="DD762" s="210">
        <f t="shared" si="2255"/>
        <v>0</v>
      </c>
      <c r="DE762" s="210">
        <f t="shared" si="2256"/>
        <v>0</v>
      </c>
      <c r="DF762" s="210">
        <f t="shared" si="2257"/>
        <v>0</v>
      </c>
      <c r="DG762" s="210">
        <f t="shared" si="2258"/>
        <v>0</v>
      </c>
      <c r="DH762" s="210">
        <f t="shared" si="2259"/>
        <v>0</v>
      </c>
      <c r="DI762" s="210">
        <f t="shared" si="2260"/>
        <v>0</v>
      </c>
      <c r="DJ762" s="210">
        <f t="shared" si="2261"/>
        <v>0</v>
      </c>
      <c r="DK762" s="210">
        <f t="shared" si="2262"/>
        <v>0</v>
      </c>
      <c r="DL762" s="210">
        <f t="shared" si="2263"/>
        <v>0</v>
      </c>
      <c r="DN762" s="210">
        <f t="shared" si="2322"/>
        <v>0</v>
      </c>
      <c r="DO762" s="210">
        <f t="shared" si="2322"/>
        <v>0</v>
      </c>
      <c r="DP762" s="210">
        <f t="shared" si="2322"/>
        <v>0</v>
      </c>
      <c r="DQ762" s="210">
        <f t="shared" si="2322"/>
        <v>0</v>
      </c>
      <c r="DR762" s="210">
        <f t="shared" si="2322"/>
        <v>0</v>
      </c>
      <c r="DS762" s="210">
        <f t="shared" si="2322"/>
        <v>0</v>
      </c>
      <c r="DT762" s="210">
        <f t="shared" si="2322"/>
        <v>0</v>
      </c>
      <c r="DU762" s="210">
        <f t="shared" si="2322"/>
        <v>0</v>
      </c>
      <c r="DV762" s="210">
        <f t="shared" si="2322"/>
        <v>0</v>
      </c>
      <c r="DW762" s="210">
        <f t="shared" si="2322"/>
        <v>0</v>
      </c>
      <c r="DX762" s="210">
        <f t="shared" si="2322"/>
        <v>0</v>
      </c>
      <c r="DY762" s="210">
        <f t="shared" si="2322"/>
        <v>0</v>
      </c>
      <c r="DZ762" s="210">
        <f t="shared" si="2322"/>
        <v>0</v>
      </c>
      <c r="EA762" s="210">
        <f t="shared" si="2322"/>
        <v>0</v>
      </c>
      <c r="EB762" s="210">
        <f t="shared" si="2322"/>
        <v>0</v>
      </c>
      <c r="EC762" s="210">
        <f t="shared" si="2249"/>
        <v>0</v>
      </c>
      <c r="ED762" s="210">
        <f t="shared" si="2249"/>
        <v>0</v>
      </c>
      <c r="EE762" s="210">
        <f t="shared" si="2249"/>
        <v>0</v>
      </c>
      <c r="EF762" s="210">
        <f t="shared" si="2249"/>
        <v>0</v>
      </c>
      <c r="EG762" s="210">
        <f t="shared" si="2249"/>
        <v>0</v>
      </c>
      <c r="EH762" s="210">
        <f t="shared" si="2249"/>
        <v>0</v>
      </c>
      <c r="EI762" s="210">
        <f t="shared" si="2249"/>
        <v>0</v>
      </c>
      <c r="EJ762" s="210">
        <f t="shared" si="2249"/>
        <v>0</v>
      </c>
      <c r="EK762" s="210">
        <f t="shared" si="2245"/>
        <v>0</v>
      </c>
      <c r="EL762" s="210">
        <f t="shared" si="2245"/>
        <v>0</v>
      </c>
      <c r="EM762" s="210">
        <f t="shared" si="2245"/>
        <v>0</v>
      </c>
      <c r="EN762" s="210">
        <f t="shared" si="2245"/>
        <v>0</v>
      </c>
      <c r="EO762" s="210">
        <f t="shared" si="2245"/>
        <v>0</v>
      </c>
      <c r="EP762" s="210">
        <f t="shared" si="2245"/>
        <v>0</v>
      </c>
      <c r="EQ762" s="210">
        <f t="shared" si="2323"/>
        <v>0</v>
      </c>
      <c r="ES762" s="210">
        <f t="shared" si="2266"/>
        <v>0</v>
      </c>
      <c r="ET762" s="210">
        <f t="shared" si="2267"/>
        <v>0</v>
      </c>
      <c r="EU762" s="210">
        <f t="shared" si="2268"/>
        <v>0</v>
      </c>
      <c r="EV762" s="210">
        <f t="shared" si="2269"/>
        <v>0</v>
      </c>
      <c r="EW762" s="210">
        <f t="shared" si="2270"/>
        <v>0</v>
      </c>
      <c r="EX762" s="210">
        <f t="shared" si="2271"/>
        <v>0</v>
      </c>
      <c r="EY762" s="210">
        <f t="shared" si="2272"/>
        <v>0</v>
      </c>
      <c r="EZ762" s="210">
        <f t="shared" si="2273"/>
        <v>0</v>
      </c>
      <c r="FA762" s="210">
        <f t="shared" si="2274"/>
        <v>0</v>
      </c>
      <c r="FB762" s="210">
        <f t="shared" si="2275"/>
        <v>0</v>
      </c>
      <c r="FC762" s="210">
        <f t="shared" si="2276"/>
        <v>0</v>
      </c>
      <c r="FD762" s="210">
        <f t="shared" si="2277"/>
        <v>0</v>
      </c>
      <c r="FE762" s="210">
        <f t="shared" si="2278"/>
        <v>0</v>
      </c>
      <c r="FF762" s="210">
        <f t="shared" si="2279"/>
        <v>0</v>
      </c>
      <c r="FG762" s="210">
        <f t="shared" si="2280"/>
        <v>0</v>
      </c>
      <c r="FI762" s="211">
        <f t="shared" si="2213"/>
        <v>0</v>
      </c>
      <c r="FJ762" s="211">
        <f t="shared" si="2214"/>
        <v>0</v>
      </c>
      <c r="FK762" s="211">
        <f t="shared" si="2215"/>
        <v>0</v>
      </c>
      <c r="FL762" s="211">
        <f t="shared" si="2216"/>
        <v>0</v>
      </c>
      <c r="FM762" s="211">
        <f t="shared" si="2217"/>
        <v>0</v>
      </c>
      <c r="FN762" s="211">
        <f t="shared" si="2218"/>
        <v>0</v>
      </c>
      <c r="FO762" s="211">
        <f t="shared" si="2219"/>
        <v>0</v>
      </c>
      <c r="FP762" s="211">
        <f t="shared" si="2220"/>
        <v>0</v>
      </c>
      <c r="FQ762" s="211">
        <f t="shared" si="2221"/>
        <v>0</v>
      </c>
      <c r="FR762" s="211">
        <f t="shared" si="2222"/>
        <v>0</v>
      </c>
      <c r="FS762" s="211">
        <f t="shared" si="2223"/>
        <v>0</v>
      </c>
      <c r="FT762" s="211">
        <f t="shared" si="2224"/>
        <v>0</v>
      </c>
      <c r="FU762" s="211">
        <f t="shared" si="2225"/>
        <v>0</v>
      </c>
      <c r="FV762" s="211">
        <f t="shared" si="2226"/>
        <v>0</v>
      </c>
      <c r="FW762" s="211">
        <f t="shared" si="2227"/>
        <v>0</v>
      </c>
      <c r="FX762" s="211">
        <f t="shared" si="2228"/>
        <v>0</v>
      </c>
      <c r="FY762" s="211">
        <f t="shared" si="2229"/>
        <v>0</v>
      </c>
      <c r="FZ762" s="211">
        <f t="shared" si="2230"/>
        <v>0</v>
      </c>
      <c r="GA762" s="211">
        <f t="shared" si="2231"/>
        <v>0</v>
      </c>
      <c r="GB762" s="211">
        <f t="shared" si="2232"/>
        <v>0</v>
      </c>
      <c r="GC762" s="211">
        <f t="shared" si="2233"/>
        <v>0</v>
      </c>
      <c r="GD762" s="211">
        <f t="shared" si="2234"/>
        <v>0</v>
      </c>
      <c r="GE762" s="211">
        <f t="shared" si="2235"/>
        <v>0</v>
      </c>
      <c r="GF762" s="211">
        <f t="shared" si="2236"/>
        <v>0</v>
      </c>
      <c r="GG762" s="211">
        <f t="shared" si="2237"/>
        <v>0</v>
      </c>
      <c r="GH762" s="211">
        <f t="shared" si="2238"/>
        <v>0</v>
      </c>
      <c r="GI762" s="211">
        <f t="shared" si="2239"/>
        <v>0</v>
      </c>
      <c r="GJ762" s="211">
        <f t="shared" si="2240"/>
        <v>0</v>
      </c>
      <c r="GK762" s="211">
        <f t="shared" si="2241"/>
        <v>0</v>
      </c>
      <c r="GL762" s="211">
        <f t="shared" si="2242"/>
        <v>0</v>
      </c>
    </row>
    <row r="763" spans="2:194" ht="30">
      <c r="C763" s="53" t="s">
        <v>1245</v>
      </c>
      <c r="D763" s="220">
        <v>6803</v>
      </c>
      <c r="E763" s="223">
        <v>13</v>
      </c>
      <c r="F763" s="223"/>
      <c r="G763" s="224">
        <f t="shared" si="2326"/>
        <v>0</v>
      </c>
      <c r="H763" s="224">
        <f t="shared" si="2327"/>
        <v>0</v>
      </c>
      <c r="I763" s="222"/>
      <c r="J763" s="222"/>
      <c r="K763" s="222"/>
      <c r="L763" s="222"/>
      <c r="M763" s="222"/>
      <c r="N763" s="222"/>
      <c r="O763" s="222"/>
      <c r="P763" s="222"/>
      <c r="Q763" s="224">
        <f t="shared" si="2328"/>
        <v>0</v>
      </c>
      <c r="R763" s="222"/>
      <c r="S763" s="222"/>
      <c r="T763" s="222"/>
      <c r="U763" s="222"/>
      <c r="V763" s="224">
        <f t="shared" si="2329"/>
        <v>0</v>
      </c>
      <c r="W763" s="222"/>
      <c r="X763" s="222"/>
      <c r="Y763" s="222"/>
      <c r="Z763" s="222"/>
      <c r="AA763" s="224">
        <f t="shared" si="2330"/>
        <v>0</v>
      </c>
      <c r="AB763" s="222"/>
      <c r="AC763" s="222"/>
      <c r="AD763" s="222"/>
      <c r="AE763" s="222"/>
      <c r="AF763" s="224">
        <f t="shared" si="2331"/>
        <v>0</v>
      </c>
      <c r="AG763" s="222"/>
      <c r="AH763" s="222"/>
      <c r="AI763" s="222"/>
      <c r="AJ763" s="222"/>
      <c r="AK763" s="224">
        <f t="shared" si="2332"/>
        <v>0</v>
      </c>
      <c r="AL763" s="224">
        <f t="shared" si="2333"/>
        <v>0</v>
      </c>
      <c r="AM763" s="222"/>
      <c r="AN763" s="222"/>
      <c r="AO763" s="222"/>
      <c r="AP763" s="222"/>
      <c r="AQ763" s="222"/>
      <c r="AR763" s="222"/>
      <c r="AS763" s="222"/>
      <c r="AT763" s="222"/>
      <c r="AU763" s="224">
        <f t="shared" si="2334"/>
        <v>0</v>
      </c>
      <c r="AV763" s="222"/>
      <c r="AW763" s="222"/>
      <c r="AX763" s="222"/>
      <c r="AY763" s="222"/>
      <c r="AZ763" s="224">
        <f t="shared" si="2335"/>
        <v>0</v>
      </c>
      <c r="BA763" s="222"/>
      <c r="BB763" s="222"/>
      <c r="BC763" s="222"/>
      <c r="BD763" s="222"/>
      <c r="BE763" s="224">
        <f t="shared" si="2336"/>
        <v>0</v>
      </c>
      <c r="BF763" s="222"/>
      <c r="BG763" s="222"/>
      <c r="BH763" s="222"/>
      <c r="BI763" s="222"/>
      <c r="BJ763" s="224">
        <f t="shared" si="2337"/>
        <v>0</v>
      </c>
      <c r="BK763" s="222"/>
      <c r="BL763" s="222"/>
      <c r="BM763" s="222"/>
      <c r="BN763" s="222"/>
      <c r="BO763" s="224">
        <f t="shared" si="2338"/>
        <v>0</v>
      </c>
      <c r="BP763" s="222"/>
      <c r="BQ763" s="222"/>
      <c r="BR763" s="222"/>
      <c r="BS763" s="222"/>
      <c r="BT763" s="224">
        <f t="shared" si="2339"/>
        <v>0</v>
      </c>
      <c r="BU763" s="222">
        <f t="shared" si="2348"/>
        <v>0</v>
      </c>
      <c r="BV763" s="222">
        <f t="shared" si="2349"/>
        <v>0</v>
      </c>
      <c r="BW763" s="222">
        <f t="shared" si="2350"/>
        <v>0</v>
      </c>
      <c r="BX763" s="222">
        <f t="shared" si="2351"/>
        <v>0</v>
      </c>
      <c r="BY763" s="224">
        <f t="shared" si="2341"/>
        <v>0</v>
      </c>
      <c r="BZ763" s="222">
        <f t="shared" si="2352"/>
        <v>0</v>
      </c>
      <c r="CA763" s="222">
        <f t="shared" si="2353"/>
        <v>0</v>
      </c>
      <c r="CB763" s="222">
        <f t="shared" si="2354"/>
        <v>0</v>
      </c>
      <c r="CC763" s="222">
        <f t="shared" si="2355"/>
        <v>0</v>
      </c>
      <c r="CD763" s="224">
        <f t="shared" si="2343"/>
        <v>0</v>
      </c>
      <c r="CE763" s="222">
        <f t="shared" si="2356"/>
        <v>0</v>
      </c>
      <c r="CF763" s="222">
        <f t="shared" si="2357"/>
        <v>0</v>
      </c>
      <c r="CG763" s="222">
        <f t="shared" si="2358"/>
        <v>0</v>
      </c>
      <c r="CH763" s="222">
        <f t="shared" si="2359"/>
        <v>0</v>
      </c>
      <c r="CI763" s="224">
        <f t="shared" si="2344"/>
        <v>0</v>
      </c>
      <c r="CJ763" s="222">
        <f t="shared" si="2360"/>
        <v>0</v>
      </c>
      <c r="CK763" s="222">
        <f t="shared" si="2361"/>
        <v>0</v>
      </c>
      <c r="CL763" s="222">
        <f t="shared" si="2362"/>
        <v>0</v>
      </c>
      <c r="CM763" s="222">
        <f t="shared" si="2363"/>
        <v>0</v>
      </c>
      <c r="CN763" s="224">
        <f t="shared" si="2346"/>
        <v>0</v>
      </c>
      <c r="CO763" s="222">
        <f t="shared" si="2364"/>
        <v>0</v>
      </c>
      <c r="CP763" s="222">
        <f t="shared" si="2365"/>
        <v>0</v>
      </c>
      <c r="CQ763" s="222">
        <f t="shared" si="2366"/>
        <v>0</v>
      </c>
      <c r="CR763" s="222">
        <f t="shared" si="2367"/>
        <v>0</v>
      </c>
      <c r="CS763" s="209">
        <f t="shared" si="2281"/>
        <v>0</v>
      </c>
      <c r="CT763" s="205"/>
      <c r="CU763" s="210">
        <f t="shared" si="2320"/>
        <v>0</v>
      </c>
      <c r="CV763" s="210">
        <f t="shared" si="2320"/>
        <v>0</v>
      </c>
      <c r="CW763" s="210">
        <f t="shared" si="2250"/>
        <v>0</v>
      </c>
      <c r="CX763" s="210">
        <f t="shared" si="2251"/>
        <v>0</v>
      </c>
      <c r="CY763" s="210">
        <f t="shared" si="2252"/>
        <v>0</v>
      </c>
      <c r="CZ763" s="210">
        <f t="shared" si="2253"/>
        <v>0</v>
      </c>
      <c r="DA763" s="210">
        <f t="shared" si="2321"/>
        <v>0</v>
      </c>
      <c r="DB763" s="210">
        <f t="shared" si="2321"/>
        <v>0</v>
      </c>
      <c r="DC763" s="210">
        <f t="shared" si="2254"/>
        <v>0</v>
      </c>
      <c r="DD763" s="210">
        <f t="shared" si="2255"/>
        <v>0</v>
      </c>
      <c r="DE763" s="210">
        <f t="shared" si="2256"/>
        <v>0</v>
      </c>
      <c r="DF763" s="210">
        <f t="shared" si="2257"/>
        <v>0</v>
      </c>
      <c r="DG763" s="210">
        <f t="shared" si="2258"/>
        <v>0</v>
      </c>
      <c r="DH763" s="210">
        <f t="shared" si="2259"/>
        <v>0</v>
      </c>
      <c r="DI763" s="210">
        <f t="shared" si="2260"/>
        <v>0</v>
      </c>
      <c r="DJ763" s="210">
        <f t="shared" si="2261"/>
        <v>0</v>
      </c>
      <c r="DK763" s="210">
        <f t="shared" si="2262"/>
        <v>0</v>
      </c>
      <c r="DL763" s="210">
        <f t="shared" si="2263"/>
        <v>0</v>
      </c>
      <c r="DN763" s="210">
        <f t="shared" si="2322"/>
        <v>0</v>
      </c>
      <c r="DO763" s="210">
        <f t="shared" si="2322"/>
        <v>0</v>
      </c>
      <c r="DP763" s="210">
        <f t="shared" si="2322"/>
        <v>0</v>
      </c>
      <c r="DQ763" s="210">
        <f t="shared" si="2322"/>
        <v>0</v>
      </c>
      <c r="DR763" s="210">
        <f t="shared" si="2322"/>
        <v>0</v>
      </c>
      <c r="DS763" s="210">
        <f t="shared" si="2322"/>
        <v>0</v>
      </c>
      <c r="DT763" s="210">
        <f t="shared" si="2322"/>
        <v>0</v>
      </c>
      <c r="DU763" s="210">
        <f t="shared" si="2322"/>
        <v>0</v>
      </c>
      <c r="DV763" s="210">
        <f t="shared" si="2322"/>
        <v>0</v>
      </c>
      <c r="DW763" s="210">
        <f t="shared" si="2322"/>
        <v>0</v>
      </c>
      <c r="DX763" s="210">
        <f t="shared" si="2322"/>
        <v>0</v>
      </c>
      <c r="DY763" s="210">
        <f t="shared" si="2322"/>
        <v>0</v>
      </c>
      <c r="DZ763" s="210">
        <f t="shared" si="2322"/>
        <v>0</v>
      </c>
      <c r="EA763" s="210">
        <f t="shared" si="2322"/>
        <v>0</v>
      </c>
      <c r="EB763" s="210">
        <f t="shared" si="2322"/>
        <v>0</v>
      </c>
      <c r="EC763" s="210">
        <f t="shared" si="2249"/>
        <v>0</v>
      </c>
      <c r="ED763" s="210">
        <f t="shared" si="2249"/>
        <v>0</v>
      </c>
      <c r="EE763" s="210">
        <f t="shared" si="2249"/>
        <v>0</v>
      </c>
      <c r="EF763" s="210">
        <f t="shared" si="2249"/>
        <v>0</v>
      </c>
      <c r="EG763" s="210">
        <f t="shared" si="2249"/>
        <v>0</v>
      </c>
      <c r="EH763" s="210">
        <f t="shared" si="2249"/>
        <v>0</v>
      </c>
      <c r="EI763" s="210">
        <f t="shared" si="2249"/>
        <v>0</v>
      </c>
      <c r="EJ763" s="210">
        <f t="shared" si="2249"/>
        <v>0</v>
      </c>
      <c r="EK763" s="210">
        <f t="shared" si="2245"/>
        <v>0</v>
      </c>
      <c r="EL763" s="210">
        <f t="shared" si="2245"/>
        <v>0</v>
      </c>
      <c r="EM763" s="210">
        <f t="shared" si="2245"/>
        <v>0</v>
      </c>
      <c r="EN763" s="210">
        <f t="shared" si="2245"/>
        <v>0</v>
      </c>
      <c r="EO763" s="210">
        <f t="shared" si="2245"/>
        <v>0</v>
      </c>
      <c r="EP763" s="210">
        <f t="shared" si="2245"/>
        <v>0</v>
      </c>
      <c r="EQ763" s="210">
        <f t="shared" si="2323"/>
        <v>0</v>
      </c>
      <c r="ES763" s="210">
        <f t="shared" si="2266"/>
        <v>0</v>
      </c>
      <c r="ET763" s="210">
        <f t="shared" si="2267"/>
        <v>0</v>
      </c>
      <c r="EU763" s="210">
        <f t="shared" si="2268"/>
        <v>0</v>
      </c>
      <c r="EV763" s="210">
        <f t="shared" si="2269"/>
        <v>0</v>
      </c>
      <c r="EW763" s="210">
        <f t="shared" si="2270"/>
        <v>0</v>
      </c>
      <c r="EX763" s="210">
        <f t="shared" si="2271"/>
        <v>0</v>
      </c>
      <c r="EY763" s="210">
        <f t="shared" si="2272"/>
        <v>0</v>
      </c>
      <c r="EZ763" s="210">
        <f t="shared" si="2273"/>
        <v>0</v>
      </c>
      <c r="FA763" s="210">
        <f t="shared" si="2274"/>
        <v>0</v>
      </c>
      <c r="FB763" s="210">
        <f t="shared" si="2275"/>
        <v>0</v>
      </c>
      <c r="FC763" s="210">
        <f t="shared" si="2276"/>
        <v>0</v>
      </c>
      <c r="FD763" s="210">
        <f t="shared" si="2277"/>
        <v>0</v>
      </c>
      <c r="FE763" s="210">
        <f t="shared" si="2278"/>
        <v>0</v>
      </c>
      <c r="FF763" s="210">
        <f t="shared" si="2279"/>
        <v>0</v>
      </c>
      <c r="FG763" s="210">
        <f t="shared" si="2280"/>
        <v>0</v>
      </c>
      <c r="FI763" s="211">
        <f t="shared" si="2213"/>
        <v>0</v>
      </c>
      <c r="FJ763" s="211">
        <f t="shared" si="2214"/>
        <v>0</v>
      </c>
      <c r="FK763" s="211">
        <f t="shared" si="2215"/>
        <v>0</v>
      </c>
      <c r="FL763" s="211">
        <f t="shared" si="2216"/>
        <v>0</v>
      </c>
      <c r="FM763" s="211">
        <f t="shared" si="2217"/>
        <v>0</v>
      </c>
      <c r="FN763" s="211">
        <f t="shared" si="2218"/>
        <v>0</v>
      </c>
      <c r="FO763" s="211">
        <f t="shared" si="2219"/>
        <v>0</v>
      </c>
      <c r="FP763" s="211">
        <f t="shared" si="2220"/>
        <v>0</v>
      </c>
      <c r="FQ763" s="211">
        <f t="shared" si="2221"/>
        <v>0</v>
      </c>
      <c r="FR763" s="211">
        <f t="shared" si="2222"/>
        <v>0</v>
      </c>
      <c r="FS763" s="211">
        <f t="shared" si="2223"/>
        <v>0</v>
      </c>
      <c r="FT763" s="211">
        <f t="shared" si="2224"/>
        <v>0</v>
      </c>
      <c r="FU763" s="211">
        <f t="shared" si="2225"/>
        <v>0</v>
      </c>
      <c r="FV763" s="211">
        <f t="shared" si="2226"/>
        <v>0</v>
      </c>
      <c r="FW763" s="211">
        <f t="shared" si="2227"/>
        <v>0</v>
      </c>
      <c r="FX763" s="211">
        <f t="shared" si="2228"/>
        <v>0</v>
      </c>
      <c r="FY763" s="211">
        <f t="shared" si="2229"/>
        <v>0</v>
      </c>
      <c r="FZ763" s="211">
        <f t="shared" si="2230"/>
        <v>0</v>
      </c>
      <c r="GA763" s="211">
        <f t="shared" si="2231"/>
        <v>0</v>
      </c>
      <c r="GB763" s="211">
        <f t="shared" si="2232"/>
        <v>0</v>
      </c>
      <c r="GC763" s="211">
        <f t="shared" si="2233"/>
        <v>0</v>
      </c>
      <c r="GD763" s="211">
        <f t="shared" si="2234"/>
        <v>0</v>
      </c>
      <c r="GE763" s="211">
        <f t="shared" si="2235"/>
        <v>0</v>
      </c>
      <c r="GF763" s="211">
        <f t="shared" si="2236"/>
        <v>0</v>
      </c>
      <c r="GG763" s="211">
        <f t="shared" si="2237"/>
        <v>0</v>
      </c>
      <c r="GH763" s="211">
        <f t="shared" si="2238"/>
        <v>0</v>
      </c>
      <c r="GI763" s="211">
        <f t="shared" si="2239"/>
        <v>0</v>
      </c>
      <c r="GJ763" s="211">
        <f t="shared" si="2240"/>
        <v>0</v>
      </c>
      <c r="GK763" s="211">
        <f t="shared" si="2241"/>
        <v>0</v>
      </c>
      <c r="GL763" s="211">
        <f t="shared" si="2242"/>
        <v>0</v>
      </c>
    </row>
    <row r="764" spans="2:194" ht="30">
      <c r="C764" s="53" t="s">
        <v>1246</v>
      </c>
      <c r="D764" s="220">
        <v>6804</v>
      </c>
      <c r="E764" s="223" t="s">
        <v>1411</v>
      </c>
      <c r="F764" s="223"/>
      <c r="G764" s="224">
        <f t="shared" si="2326"/>
        <v>0</v>
      </c>
      <c r="H764" s="224">
        <f t="shared" si="2327"/>
        <v>0</v>
      </c>
      <c r="I764" s="222"/>
      <c r="J764" s="222"/>
      <c r="K764" s="222"/>
      <c r="L764" s="222"/>
      <c r="M764" s="222"/>
      <c r="N764" s="222"/>
      <c r="O764" s="222"/>
      <c r="P764" s="222"/>
      <c r="Q764" s="224">
        <f t="shared" si="2328"/>
        <v>0</v>
      </c>
      <c r="R764" s="222"/>
      <c r="S764" s="222"/>
      <c r="T764" s="222"/>
      <c r="U764" s="222"/>
      <c r="V764" s="224">
        <f t="shared" si="2329"/>
        <v>0</v>
      </c>
      <c r="W764" s="222"/>
      <c r="X764" s="222"/>
      <c r="Y764" s="222"/>
      <c r="Z764" s="222"/>
      <c r="AA764" s="224">
        <f t="shared" si="2330"/>
        <v>0</v>
      </c>
      <c r="AB764" s="222"/>
      <c r="AC764" s="222"/>
      <c r="AD764" s="222"/>
      <c r="AE764" s="222"/>
      <c r="AF764" s="224">
        <f t="shared" si="2331"/>
        <v>0</v>
      </c>
      <c r="AG764" s="222"/>
      <c r="AH764" s="222"/>
      <c r="AI764" s="222"/>
      <c r="AJ764" s="222"/>
      <c r="AK764" s="224">
        <f t="shared" si="2332"/>
        <v>0</v>
      </c>
      <c r="AL764" s="224">
        <f t="shared" si="2333"/>
        <v>0</v>
      </c>
      <c r="AM764" s="222"/>
      <c r="AN764" s="222"/>
      <c r="AO764" s="222"/>
      <c r="AP764" s="222"/>
      <c r="AQ764" s="222"/>
      <c r="AR764" s="222"/>
      <c r="AS764" s="222"/>
      <c r="AT764" s="222"/>
      <c r="AU764" s="224">
        <f t="shared" si="2334"/>
        <v>0</v>
      </c>
      <c r="AV764" s="222"/>
      <c r="AW764" s="222"/>
      <c r="AX764" s="222"/>
      <c r="AY764" s="222"/>
      <c r="AZ764" s="224">
        <f t="shared" si="2335"/>
        <v>0</v>
      </c>
      <c r="BA764" s="222"/>
      <c r="BB764" s="222"/>
      <c r="BC764" s="222"/>
      <c r="BD764" s="222"/>
      <c r="BE764" s="224">
        <f t="shared" si="2336"/>
        <v>0</v>
      </c>
      <c r="BF764" s="222"/>
      <c r="BG764" s="222"/>
      <c r="BH764" s="222"/>
      <c r="BI764" s="222"/>
      <c r="BJ764" s="224">
        <f t="shared" si="2337"/>
        <v>0</v>
      </c>
      <c r="BK764" s="222"/>
      <c r="BL764" s="222"/>
      <c r="BM764" s="222"/>
      <c r="BN764" s="222"/>
      <c r="BO764" s="224">
        <f t="shared" si="2338"/>
        <v>0</v>
      </c>
      <c r="BP764" s="222"/>
      <c r="BQ764" s="222"/>
      <c r="BR764" s="222"/>
      <c r="BS764" s="222"/>
      <c r="BT764" s="224">
        <f t="shared" si="2339"/>
        <v>0</v>
      </c>
      <c r="BU764" s="222">
        <f t="shared" si="2348"/>
        <v>0</v>
      </c>
      <c r="BV764" s="222">
        <f t="shared" si="2349"/>
        <v>0</v>
      </c>
      <c r="BW764" s="222">
        <f t="shared" si="2350"/>
        <v>0</v>
      </c>
      <c r="BX764" s="222">
        <f t="shared" si="2351"/>
        <v>0</v>
      </c>
      <c r="BY764" s="224">
        <f t="shared" si="2341"/>
        <v>0</v>
      </c>
      <c r="BZ764" s="222">
        <f t="shared" si="2352"/>
        <v>0</v>
      </c>
      <c r="CA764" s="222">
        <f t="shared" si="2353"/>
        <v>0</v>
      </c>
      <c r="CB764" s="222">
        <f t="shared" si="2354"/>
        <v>0</v>
      </c>
      <c r="CC764" s="222">
        <f t="shared" si="2355"/>
        <v>0</v>
      </c>
      <c r="CD764" s="224">
        <f t="shared" si="2343"/>
        <v>0</v>
      </c>
      <c r="CE764" s="222">
        <f t="shared" si="2356"/>
        <v>0</v>
      </c>
      <c r="CF764" s="222">
        <f t="shared" si="2357"/>
        <v>0</v>
      </c>
      <c r="CG764" s="222">
        <f t="shared" si="2358"/>
        <v>0</v>
      </c>
      <c r="CH764" s="222">
        <f t="shared" si="2359"/>
        <v>0</v>
      </c>
      <c r="CI764" s="224">
        <f t="shared" si="2344"/>
        <v>0</v>
      </c>
      <c r="CJ764" s="222">
        <f t="shared" si="2360"/>
        <v>0</v>
      </c>
      <c r="CK764" s="222">
        <f t="shared" si="2361"/>
        <v>0</v>
      </c>
      <c r="CL764" s="222">
        <f t="shared" si="2362"/>
        <v>0</v>
      </c>
      <c r="CM764" s="222">
        <f t="shared" si="2363"/>
        <v>0</v>
      </c>
      <c r="CN764" s="224">
        <f t="shared" si="2346"/>
        <v>0</v>
      </c>
      <c r="CO764" s="222">
        <f t="shared" si="2364"/>
        <v>0</v>
      </c>
      <c r="CP764" s="222">
        <f t="shared" si="2365"/>
        <v>0</v>
      </c>
      <c r="CQ764" s="222">
        <f t="shared" si="2366"/>
        <v>0</v>
      </c>
      <c r="CR764" s="222">
        <f t="shared" si="2367"/>
        <v>0</v>
      </c>
      <c r="CS764" s="209">
        <f t="shared" si="2281"/>
        <v>0</v>
      </c>
      <c r="CT764" s="205"/>
      <c r="CU764" s="210">
        <f t="shared" si="2320"/>
        <v>0</v>
      </c>
      <c r="CV764" s="210">
        <f t="shared" si="2320"/>
        <v>0</v>
      </c>
      <c r="CW764" s="210">
        <f t="shared" si="2250"/>
        <v>0</v>
      </c>
      <c r="CX764" s="210">
        <f t="shared" si="2251"/>
        <v>0</v>
      </c>
      <c r="CY764" s="210">
        <f t="shared" si="2252"/>
        <v>0</v>
      </c>
      <c r="CZ764" s="210">
        <f t="shared" si="2253"/>
        <v>0</v>
      </c>
      <c r="DA764" s="210">
        <f t="shared" si="2321"/>
        <v>0</v>
      </c>
      <c r="DB764" s="210">
        <f t="shared" si="2321"/>
        <v>0</v>
      </c>
      <c r="DC764" s="210">
        <f t="shared" si="2254"/>
        <v>0</v>
      </c>
      <c r="DD764" s="210">
        <f t="shared" si="2255"/>
        <v>0</v>
      </c>
      <c r="DE764" s="210">
        <f t="shared" si="2256"/>
        <v>0</v>
      </c>
      <c r="DF764" s="210">
        <f t="shared" si="2257"/>
        <v>0</v>
      </c>
      <c r="DG764" s="210">
        <f t="shared" si="2258"/>
        <v>0</v>
      </c>
      <c r="DH764" s="210">
        <f t="shared" si="2259"/>
        <v>0</v>
      </c>
      <c r="DI764" s="210">
        <f t="shared" si="2260"/>
        <v>0</v>
      </c>
      <c r="DJ764" s="210">
        <f t="shared" si="2261"/>
        <v>0</v>
      </c>
      <c r="DK764" s="210">
        <f t="shared" si="2262"/>
        <v>0</v>
      </c>
      <c r="DL764" s="210">
        <f t="shared" si="2263"/>
        <v>0</v>
      </c>
      <c r="DN764" s="210">
        <f t="shared" si="2322"/>
        <v>0</v>
      </c>
      <c r="DO764" s="210">
        <f t="shared" si="2322"/>
        <v>0</v>
      </c>
      <c r="DP764" s="210">
        <f t="shared" si="2322"/>
        <v>0</v>
      </c>
      <c r="DQ764" s="210">
        <f t="shared" si="2322"/>
        <v>0</v>
      </c>
      <c r="DR764" s="210">
        <f t="shared" si="2322"/>
        <v>0</v>
      </c>
      <c r="DS764" s="210">
        <f t="shared" si="2322"/>
        <v>0</v>
      </c>
      <c r="DT764" s="210">
        <f t="shared" si="2322"/>
        <v>0</v>
      </c>
      <c r="DU764" s="210">
        <f t="shared" si="2322"/>
        <v>0</v>
      </c>
      <c r="DV764" s="210">
        <f t="shared" si="2322"/>
        <v>0</v>
      </c>
      <c r="DW764" s="210">
        <f t="shared" si="2322"/>
        <v>0</v>
      </c>
      <c r="DX764" s="210">
        <f t="shared" si="2322"/>
        <v>0</v>
      </c>
      <c r="DY764" s="210">
        <f t="shared" si="2322"/>
        <v>0</v>
      </c>
      <c r="DZ764" s="210">
        <f t="shared" si="2322"/>
        <v>0</v>
      </c>
      <c r="EA764" s="210">
        <f t="shared" si="2322"/>
        <v>0</v>
      </c>
      <c r="EB764" s="210">
        <f t="shared" si="2322"/>
        <v>0</v>
      </c>
      <c r="EC764" s="210">
        <f t="shared" si="2249"/>
        <v>0</v>
      </c>
      <c r="ED764" s="210">
        <f t="shared" si="2249"/>
        <v>0</v>
      </c>
      <c r="EE764" s="210">
        <f t="shared" si="2249"/>
        <v>0</v>
      </c>
      <c r="EF764" s="210">
        <f t="shared" si="2249"/>
        <v>0</v>
      </c>
      <c r="EG764" s="210">
        <f t="shared" si="2249"/>
        <v>0</v>
      </c>
      <c r="EH764" s="210">
        <f t="shared" si="2249"/>
        <v>0</v>
      </c>
      <c r="EI764" s="210">
        <f t="shared" si="2249"/>
        <v>0</v>
      </c>
      <c r="EJ764" s="210">
        <f t="shared" si="2249"/>
        <v>0</v>
      </c>
      <c r="EK764" s="210">
        <f t="shared" si="2245"/>
        <v>0</v>
      </c>
      <c r="EL764" s="210">
        <f t="shared" si="2245"/>
        <v>0</v>
      </c>
      <c r="EM764" s="210">
        <f t="shared" si="2245"/>
        <v>0</v>
      </c>
      <c r="EN764" s="210">
        <f t="shared" si="2245"/>
        <v>0</v>
      </c>
      <c r="EO764" s="210">
        <f t="shared" si="2245"/>
        <v>0</v>
      </c>
      <c r="EP764" s="210">
        <f t="shared" si="2245"/>
        <v>0</v>
      </c>
      <c r="EQ764" s="210">
        <f t="shared" si="2323"/>
        <v>0</v>
      </c>
      <c r="ES764" s="210">
        <f t="shared" si="2266"/>
        <v>0</v>
      </c>
      <c r="ET764" s="210">
        <f t="shared" si="2267"/>
        <v>0</v>
      </c>
      <c r="EU764" s="210">
        <f t="shared" si="2268"/>
        <v>0</v>
      </c>
      <c r="EV764" s="210">
        <f t="shared" si="2269"/>
        <v>0</v>
      </c>
      <c r="EW764" s="210">
        <f t="shared" si="2270"/>
        <v>0</v>
      </c>
      <c r="EX764" s="210">
        <f t="shared" si="2271"/>
        <v>0</v>
      </c>
      <c r="EY764" s="210">
        <f t="shared" si="2272"/>
        <v>0</v>
      </c>
      <c r="EZ764" s="210">
        <f t="shared" si="2273"/>
        <v>0</v>
      </c>
      <c r="FA764" s="210">
        <f t="shared" si="2274"/>
        <v>0</v>
      </c>
      <c r="FB764" s="210">
        <f t="shared" si="2275"/>
        <v>0</v>
      </c>
      <c r="FC764" s="210">
        <f t="shared" si="2276"/>
        <v>0</v>
      </c>
      <c r="FD764" s="210">
        <f t="shared" si="2277"/>
        <v>0</v>
      </c>
      <c r="FE764" s="210">
        <f t="shared" si="2278"/>
        <v>0</v>
      </c>
      <c r="FF764" s="210">
        <f t="shared" si="2279"/>
        <v>0</v>
      </c>
      <c r="FG764" s="210">
        <f t="shared" si="2280"/>
        <v>0</v>
      </c>
      <c r="FI764" s="211">
        <f t="shared" si="2213"/>
        <v>0</v>
      </c>
      <c r="FJ764" s="211">
        <f t="shared" si="2214"/>
        <v>0</v>
      </c>
      <c r="FK764" s="211">
        <f t="shared" si="2215"/>
        <v>0</v>
      </c>
      <c r="FL764" s="211">
        <f t="shared" si="2216"/>
        <v>0</v>
      </c>
      <c r="FM764" s="211">
        <f t="shared" si="2217"/>
        <v>0</v>
      </c>
      <c r="FN764" s="211">
        <f t="shared" si="2218"/>
        <v>0</v>
      </c>
      <c r="FO764" s="211">
        <f t="shared" si="2219"/>
        <v>0</v>
      </c>
      <c r="FP764" s="211">
        <f t="shared" si="2220"/>
        <v>0</v>
      </c>
      <c r="FQ764" s="211">
        <f t="shared" si="2221"/>
        <v>0</v>
      </c>
      <c r="FR764" s="211">
        <f t="shared" si="2222"/>
        <v>0</v>
      </c>
      <c r="FS764" s="211">
        <f t="shared" si="2223"/>
        <v>0</v>
      </c>
      <c r="FT764" s="211">
        <f t="shared" si="2224"/>
        <v>0</v>
      </c>
      <c r="FU764" s="211">
        <f t="shared" si="2225"/>
        <v>0</v>
      </c>
      <c r="FV764" s="211">
        <f t="shared" si="2226"/>
        <v>0</v>
      </c>
      <c r="FW764" s="211">
        <f t="shared" si="2227"/>
        <v>0</v>
      </c>
      <c r="FX764" s="211">
        <f t="shared" si="2228"/>
        <v>0</v>
      </c>
      <c r="FY764" s="211">
        <f t="shared" si="2229"/>
        <v>0</v>
      </c>
      <c r="FZ764" s="211">
        <f t="shared" si="2230"/>
        <v>0</v>
      </c>
      <c r="GA764" s="211">
        <f t="shared" si="2231"/>
        <v>0</v>
      </c>
      <c r="GB764" s="211">
        <f t="shared" si="2232"/>
        <v>0</v>
      </c>
      <c r="GC764" s="211">
        <f t="shared" si="2233"/>
        <v>0</v>
      </c>
      <c r="GD764" s="211">
        <f t="shared" si="2234"/>
        <v>0</v>
      </c>
      <c r="GE764" s="211">
        <f t="shared" si="2235"/>
        <v>0</v>
      </c>
      <c r="GF764" s="211">
        <f t="shared" si="2236"/>
        <v>0</v>
      </c>
      <c r="GG764" s="211">
        <f t="shared" si="2237"/>
        <v>0</v>
      </c>
      <c r="GH764" s="211">
        <f t="shared" si="2238"/>
        <v>0</v>
      </c>
      <c r="GI764" s="211">
        <f t="shared" si="2239"/>
        <v>0</v>
      </c>
      <c r="GJ764" s="211">
        <f t="shared" si="2240"/>
        <v>0</v>
      </c>
      <c r="GK764" s="211">
        <f t="shared" si="2241"/>
        <v>0</v>
      </c>
      <c r="GL764" s="211">
        <f t="shared" si="2242"/>
        <v>0</v>
      </c>
    </row>
    <row r="765" spans="2:194">
      <c r="C765" s="53" t="s">
        <v>495</v>
      </c>
      <c r="D765" s="220">
        <v>6805</v>
      </c>
      <c r="E765" s="223">
        <v>1</v>
      </c>
      <c r="F765" s="223"/>
      <c r="G765" s="224">
        <f t="shared" si="2326"/>
        <v>0</v>
      </c>
      <c r="H765" s="224">
        <f t="shared" si="2327"/>
        <v>0</v>
      </c>
      <c r="I765" s="222"/>
      <c r="J765" s="222"/>
      <c r="K765" s="222"/>
      <c r="L765" s="222"/>
      <c r="M765" s="222"/>
      <c r="N765" s="222"/>
      <c r="O765" s="222"/>
      <c r="P765" s="222"/>
      <c r="Q765" s="224">
        <f t="shared" si="2328"/>
        <v>0</v>
      </c>
      <c r="R765" s="222"/>
      <c r="S765" s="222"/>
      <c r="T765" s="222"/>
      <c r="U765" s="222"/>
      <c r="V765" s="224">
        <f t="shared" si="2329"/>
        <v>0</v>
      </c>
      <c r="W765" s="222"/>
      <c r="X765" s="222"/>
      <c r="Y765" s="222"/>
      <c r="Z765" s="222"/>
      <c r="AA765" s="224">
        <f t="shared" si="2330"/>
        <v>0</v>
      </c>
      <c r="AB765" s="222"/>
      <c r="AC765" s="222"/>
      <c r="AD765" s="222"/>
      <c r="AE765" s="222"/>
      <c r="AF765" s="224">
        <f t="shared" si="2331"/>
        <v>0</v>
      </c>
      <c r="AG765" s="222"/>
      <c r="AH765" s="222"/>
      <c r="AI765" s="222"/>
      <c r="AJ765" s="222"/>
      <c r="AK765" s="224">
        <f t="shared" si="2332"/>
        <v>0</v>
      </c>
      <c r="AL765" s="224">
        <f t="shared" si="2333"/>
        <v>0</v>
      </c>
      <c r="AM765" s="222"/>
      <c r="AN765" s="222"/>
      <c r="AO765" s="222"/>
      <c r="AP765" s="222"/>
      <c r="AQ765" s="222"/>
      <c r="AR765" s="222"/>
      <c r="AS765" s="222"/>
      <c r="AT765" s="222"/>
      <c r="AU765" s="224">
        <f t="shared" si="2334"/>
        <v>0</v>
      </c>
      <c r="AV765" s="222"/>
      <c r="AW765" s="222"/>
      <c r="AX765" s="222"/>
      <c r="AY765" s="222"/>
      <c r="AZ765" s="224">
        <f t="shared" si="2335"/>
        <v>0</v>
      </c>
      <c r="BA765" s="222"/>
      <c r="BB765" s="222"/>
      <c r="BC765" s="222"/>
      <c r="BD765" s="222"/>
      <c r="BE765" s="224">
        <f t="shared" si="2336"/>
        <v>0</v>
      </c>
      <c r="BF765" s="222"/>
      <c r="BG765" s="222"/>
      <c r="BH765" s="222"/>
      <c r="BI765" s="222"/>
      <c r="BJ765" s="224">
        <f t="shared" si="2337"/>
        <v>0</v>
      </c>
      <c r="BK765" s="222"/>
      <c r="BL765" s="222"/>
      <c r="BM765" s="222"/>
      <c r="BN765" s="222"/>
      <c r="BO765" s="224">
        <f t="shared" si="2338"/>
        <v>0</v>
      </c>
      <c r="BP765" s="222"/>
      <c r="BQ765" s="222"/>
      <c r="BR765" s="222"/>
      <c r="BS765" s="222"/>
      <c r="BT765" s="224">
        <f t="shared" si="2339"/>
        <v>0</v>
      </c>
      <c r="BU765" s="222">
        <f t="shared" si="2348"/>
        <v>0</v>
      </c>
      <c r="BV765" s="222">
        <f t="shared" si="2349"/>
        <v>0</v>
      </c>
      <c r="BW765" s="222">
        <f t="shared" si="2350"/>
        <v>0</v>
      </c>
      <c r="BX765" s="222">
        <f t="shared" si="2351"/>
        <v>0</v>
      </c>
      <c r="BY765" s="224">
        <f t="shared" si="2341"/>
        <v>0</v>
      </c>
      <c r="BZ765" s="222">
        <f t="shared" si="2352"/>
        <v>0</v>
      </c>
      <c r="CA765" s="222">
        <f t="shared" si="2353"/>
        <v>0</v>
      </c>
      <c r="CB765" s="222">
        <f t="shared" si="2354"/>
        <v>0</v>
      </c>
      <c r="CC765" s="222">
        <f t="shared" si="2355"/>
        <v>0</v>
      </c>
      <c r="CD765" s="224">
        <f t="shared" si="2343"/>
        <v>0</v>
      </c>
      <c r="CE765" s="222">
        <f t="shared" si="2356"/>
        <v>0</v>
      </c>
      <c r="CF765" s="222">
        <f t="shared" si="2357"/>
        <v>0</v>
      </c>
      <c r="CG765" s="222">
        <f t="shared" si="2358"/>
        <v>0</v>
      </c>
      <c r="CH765" s="222">
        <f t="shared" si="2359"/>
        <v>0</v>
      </c>
      <c r="CI765" s="224">
        <f t="shared" si="2344"/>
        <v>0</v>
      </c>
      <c r="CJ765" s="222">
        <f t="shared" si="2360"/>
        <v>0</v>
      </c>
      <c r="CK765" s="222">
        <f t="shared" si="2361"/>
        <v>0</v>
      </c>
      <c r="CL765" s="222">
        <f t="shared" si="2362"/>
        <v>0</v>
      </c>
      <c r="CM765" s="222">
        <f t="shared" si="2363"/>
        <v>0</v>
      </c>
      <c r="CN765" s="224">
        <f t="shared" si="2346"/>
        <v>0</v>
      </c>
      <c r="CO765" s="222">
        <f t="shared" si="2364"/>
        <v>0</v>
      </c>
      <c r="CP765" s="222">
        <f t="shared" si="2365"/>
        <v>0</v>
      </c>
      <c r="CQ765" s="222">
        <f t="shared" si="2366"/>
        <v>0</v>
      </c>
      <c r="CR765" s="222">
        <f t="shared" si="2367"/>
        <v>0</v>
      </c>
      <c r="CS765" s="209">
        <f t="shared" si="2281"/>
        <v>0</v>
      </c>
      <c r="CT765" s="205"/>
      <c r="CU765" s="210">
        <f t="shared" si="2320"/>
        <v>0</v>
      </c>
      <c r="CV765" s="210">
        <f t="shared" si="2320"/>
        <v>0</v>
      </c>
      <c r="CW765" s="210">
        <f t="shared" si="2250"/>
        <v>0</v>
      </c>
      <c r="CX765" s="210">
        <f t="shared" si="2251"/>
        <v>0</v>
      </c>
      <c r="CY765" s="210">
        <f t="shared" si="2252"/>
        <v>0</v>
      </c>
      <c r="CZ765" s="210">
        <f t="shared" si="2253"/>
        <v>0</v>
      </c>
      <c r="DA765" s="210">
        <f t="shared" si="2321"/>
        <v>0</v>
      </c>
      <c r="DB765" s="210">
        <f t="shared" si="2321"/>
        <v>0</v>
      </c>
      <c r="DC765" s="210">
        <f t="shared" si="2254"/>
        <v>0</v>
      </c>
      <c r="DD765" s="210">
        <f t="shared" si="2255"/>
        <v>0</v>
      </c>
      <c r="DE765" s="210">
        <f t="shared" si="2256"/>
        <v>0</v>
      </c>
      <c r="DF765" s="210">
        <f t="shared" si="2257"/>
        <v>0</v>
      </c>
      <c r="DG765" s="210">
        <f t="shared" si="2258"/>
        <v>0</v>
      </c>
      <c r="DH765" s="210">
        <f t="shared" si="2259"/>
        <v>0</v>
      </c>
      <c r="DI765" s="210">
        <f t="shared" si="2260"/>
        <v>0</v>
      </c>
      <c r="DJ765" s="210">
        <f t="shared" si="2261"/>
        <v>0</v>
      </c>
      <c r="DK765" s="210">
        <f t="shared" si="2262"/>
        <v>0</v>
      </c>
      <c r="DL765" s="210">
        <f t="shared" si="2263"/>
        <v>0</v>
      </c>
      <c r="DN765" s="210">
        <f t="shared" ref="DN765:EB781" si="2368">IF((G765-AK765)&gt;0,0,G765-AK765)</f>
        <v>0</v>
      </c>
      <c r="DO765" s="210">
        <f t="shared" si="2368"/>
        <v>0</v>
      </c>
      <c r="DP765" s="210">
        <f t="shared" si="2368"/>
        <v>0</v>
      </c>
      <c r="DQ765" s="210">
        <f t="shared" si="2368"/>
        <v>0</v>
      </c>
      <c r="DR765" s="210">
        <f t="shared" si="2368"/>
        <v>0</v>
      </c>
      <c r="DS765" s="210">
        <f t="shared" si="2368"/>
        <v>0</v>
      </c>
      <c r="DT765" s="210">
        <f t="shared" si="2368"/>
        <v>0</v>
      </c>
      <c r="DU765" s="210">
        <f t="shared" si="2368"/>
        <v>0</v>
      </c>
      <c r="DV765" s="210">
        <f t="shared" si="2368"/>
        <v>0</v>
      </c>
      <c r="DW765" s="210">
        <f t="shared" si="2368"/>
        <v>0</v>
      </c>
      <c r="DX765" s="210">
        <f t="shared" si="2368"/>
        <v>0</v>
      </c>
      <c r="DY765" s="210">
        <f t="shared" si="2368"/>
        <v>0</v>
      </c>
      <c r="DZ765" s="210">
        <f t="shared" si="2368"/>
        <v>0</v>
      </c>
      <c r="EA765" s="210">
        <f t="shared" si="2368"/>
        <v>0</v>
      </c>
      <c r="EB765" s="210">
        <f t="shared" si="2368"/>
        <v>0</v>
      </c>
      <c r="EC765" s="210">
        <f t="shared" si="2249"/>
        <v>0</v>
      </c>
      <c r="ED765" s="210">
        <f t="shared" si="2249"/>
        <v>0</v>
      </c>
      <c r="EE765" s="210">
        <f t="shared" si="2249"/>
        <v>0</v>
      </c>
      <c r="EF765" s="210">
        <f t="shared" si="2249"/>
        <v>0</v>
      </c>
      <c r="EG765" s="210">
        <f t="shared" si="2249"/>
        <v>0</v>
      </c>
      <c r="EH765" s="210">
        <f t="shared" si="2249"/>
        <v>0</v>
      </c>
      <c r="EI765" s="210">
        <f t="shared" si="2249"/>
        <v>0</v>
      </c>
      <c r="EJ765" s="210">
        <f t="shared" si="2249"/>
        <v>0</v>
      </c>
      <c r="EK765" s="210">
        <f t="shared" si="2245"/>
        <v>0</v>
      </c>
      <c r="EL765" s="210">
        <f t="shared" si="2245"/>
        <v>0</v>
      </c>
      <c r="EM765" s="210">
        <f t="shared" si="2245"/>
        <v>0</v>
      </c>
      <c r="EN765" s="210">
        <f t="shared" si="2245"/>
        <v>0</v>
      </c>
      <c r="EO765" s="210">
        <f t="shared" si="2245"/>
        <v>0</v>
      </c>
      <c r="EP765" s="210">
        <f t="shared" si="2245"/>
        <v>0</v>
      </c>
      <c r="EQ765" s="210">
        <f t="shared" si="2323"/>
        <v>0</v>
      </c>
      <c r="ES765" s="210">
        <f t="shared" si="2266"/>
        <v>0</v>
      </c>
      <c r="ET765" s="210">
        <f t="shared" si="2267"/>
        <v>0</v>
      </c>
      <c r="EU765" s="210">
        <f t="shared" si="2268"/>
        <v>0</v>
      </c>
      <c r="EV765" s="210">
        <f t="shared" si="2269"/>
        <v>0</v>
      </c>
      <c r="EW765" s="210">
        <f t="shared" si="2270"/>
        <v>0</v>
      </c>
      <c r="EX765" s="210">
        <f t="shared" si="2271"/>
        <v>0</v>
      </c>
      <c r="EY765" s="210">
        <f t="shared" si="2272"/>
        <v>0</v>
      </c>
      <c r="EZ765" s="210">
        <f t="shared" si="2273"/>
        <v>0</v>
      </c>
      <c r="FA765" s="210">
        <f t="shared" si="2274"/>
        <v>0</v>
      </c>
      <c r="FB765" s="210">
        <f t="shared" si="2275"/>
        <v>0</v>
      </c>
      <c r="FC765" s="210">
        <f t="shared" si="2276"/>
        <v>0</v>
      </c>
      <c r="FD765" s="210">
        <f t="shared" si="2277"/>
        <v>0</v>
      </c>
      <c r="FE765" s="210">
        <f t="shared" si="2278"/>
        <v>0</v>
      </c>
      <c r="FF765" s="210">
        <f t="shared" si="2279"/>
        <v>0</v>
      </c>
      <c r="FG765" s="210">
        <f t="shared" si="2280"/>
        <v>0</v>
      </c>
      <c r="FI765" s="211">
        <f t="shared" si="2213"/>
        <v>0</v>
      </c>
      <c r="FJ765" s="211">
        <f t="shared" si="2214"/>
        <v>0</v>
      </c>
      <c r="FK765" s="211">
        <f t="shared" si="2215"/>
        <v>0</v>
      </c>
      <c r="FL765" s="211">
        <f t="shared" si="2216"/>
        <v>0</v>
      </c>
      <c r="FM765" s="211">
        <f t="shared" si="2217"/>
        <v>0</v>
      </c>
      <c r="FN765" s="211">
        <f t="shared" si="2218"/>
        <v>0</v>
      </c>
      <c r="FO765" s="211">
        <f t="shared" si="2219"/>
        <v>0</v>
      </c>
      <c r="FP765" s="211">
        <f t="shared" si="2220"/>
        <v>0</v>
      </c>
      <c r="FQ765" s="211">
        <f t="shared" si="2221"/>
        <v>0</v>
      </c>
      <c r="FR765" s="211">
        <f t="shared" si="2222"/>
        <v>0</v>
      </c>
      <c r="FS765" s="211">
        <f t="shared" si="2223"/>
        <v>0</v>
      </c>
      <c r="FT765" s="211">
        <f t="shared" si="2224"/>
        <v>0</v>
      </c>
      <c r="FU765" s="211">
        <f t="shared" si="2225"/>
        <v>0</v>
      </c>
      <c r="FV765" s="211">
        <f t="shared" si="2226"/>
        <v>0</v>
      </c>
      <c r="FW765" s="211">
        <f t="shared" si="2227"/>
        <v>0</v>
      </c>
      <c r="FX765" s="211">
        <f t="shared" si="2228"/>
        <v>0</v>
      </c>
      <c r="FY765" s="211">
        <f t="shared" si="2229"/>
        <v>0</v>
      </c>
      <c r="FZ765" s="211">
        <f t="shared" si="2230"/>
        <v>0</v>
      </c>
      <c r="GA765" s="211">
        <f t="shared" si="2231"/>
        <v>0</v>
      </c>
      <c r="GB765" s="211">
        <f t="shared" si="2232"/>
        <v>0</v>
      </c>
      <c r="GC765" s="211">
        <f t="shared" si="2233"/>
        <v>0</v>
      </c>
      <c r="GD765" s="211">
        <f t="shared" si="2234"/>
        <v>0</v>
      </c>
      <c r="GE765" s="211">
        <f t="shared" si="2235"/>
        <v>0</v>
      </c>
      <c r="GF765" s="211">
        <f t="shared" si="2236"/>
        <v>0</v>
      </c>
      <c r="GG765" s="211">
        <f t="shared" si="2237"/>
        <v>0</v>
      </c>
      <c r="GH765" s="211">
        <f t="shared" si="2238"/>
        <v>0</v>
      </c>
      <c r="GI765" s="211">
        <f t="shared" si="2239"/>
        <v>0</v>
      </c>
      <c r="GJ765" s="211">
        <f t="shared" si="2240"/>
        <v>0</v>
      </c>
      <c r="GK765" s="211">
        <f t="shared" si="2241"/>
        <v>0</v>
      </c>
      <c r="GL765" s="211">
        <f t="shared" si="2242"/>
        <v>0</v>
      </c>
    </row>
    <row r="766" spans="2:194">
      <c r="C766" s="53" t="s">
        <v>496</v>
      </c>
      <c r="D766" s="220">
        <v>6806</v>
      </c>
      <c r="E766" s="223">
        <v>1</v>
      </c>
      <c r="F766" s="223"/>
      <c r="G766" s="224">
        <f t="shared" si="2326"/>
        <v>0</v>
      </c>
      <c r="H766" s="224">
        <f t="shared" si="2327"/>
        <v>0</v>
      </c>
      <c r="I766" s="222"/>
      <c r="J766" s="222"/>
      <c r="K766" s="222"/>
      <c r="L766" s="222"/>
      <c r="M766" s="222"/>
      <c r="N766" s="222"/>
      <c r="O766" s="222"/>
      <c r="P766" s="222"/>
      <c r="Q766" s="224">
        <f t="shared" si="2328"/>
        <v>0</v>
      </c>
      <c r="R766" s="222"/>
      <c r="S766" s="222"/>
      <c r="T766" s="222"/>
      <c r="U766" s="222"/>
      <c r="V766" s="224">
        <f t="shared" si="2329"/>
        <v>0</v>
      </c>
      <c r="W766" s="222"/>
      <c r="X766" s="222"/>
      <c r="Y766" s="222"/>
      <c r="Z766" s="222"/>
      <c r="AA766" s="224">
        <f t="shared" si="2330"/>
        <v>0</v>
      </c>
      <c r="AB766" s="222"/>
      <c r="AC766" s="222"/>
      <c r="AD766" s="222"/>
      <c r="AE766" s="222"/>
      <c r="AF766" s="224">
        <f t="shared" si="2331"/>
        <v>0</v>
      </c>
      <c r="AG766" s="222"/>
      <c r="AH766" s="222"/>
      <c r="AI766" s="222"/>
      <c r="AJ766" s="222"/>
      <c r="AK766" s="224">
        <f t="shared" si="2332"/>
        <v>0</v>
      </c>
      <c r="AL766" s="224">
        <f t="shared" si="2333"/>
        <v>0</v>
      </c>
      <c r="AM766" s="222"/>
      <c r="AN766" s="222"/>
      <c r="AO766" s="222"/>
      <c r="AP766" s="222"/>
      <c r="AQ766" s="222"/>
      <c r="AR766" s="222"/>
      <c r="AS766" s="222"/>
      <c r="AT766" s="222"/>
      <c r="AU766" s="224">
        <f t="shared" si="2334"/>
        <v>0</v>
      </c>
      <c r="AV766" s="222"/>
      <c r="AW766" s="222"/>
      <c r="AX766" s="222"/>
      <c r="AY766" s="222"/>
      <c r="AZ766" s="224">
        <f t="shared" si="2335"/>
        <v>0</v>
      </c>
      <c r="BA766" s="222"/>
      <c r="BB766" s="222"/>
      <c r="BC766" s="222"/>
      <c r="BD766" s="222"/>
      <c r="BE766" s="224">
        <f t="shared" si="2336"/>
        <v>0</v>
      </c>
      <c r="BF766" s="222"/>
      <c r="BG766" s="222"/>
      <c r="BH766" s="222"/>
      <c r="BI766" s="222"/>
      <c r="BJ766" s="224">
        <f t="shared" si="2337"/>
        <v>0</v>
      </c>
      <c r="BK766" s="222"/>
      <c r="BL766" s="222"/>
      <c r="BM766" s="222"/>
      <c r="BN766" s="222"/>
      <c r="BO766" s="224">
        <f t="shared" si="2338"/>
        <v>0</v>
      </c>
      <c r="BP766" s="222"/>
      <c r="BQ766" s="222"/>
      <c r="BR766" s="222"/>
      <c r="BS766" s="222"/>
      <c r="BT766" s="224">
        <f t="shared" si="2339"/>
        <v>0</v>
      </c>
      <c r="BU766" s="222">
        <f t="shared" si="2348"/>
        <v>0</v>
      </c>
      <c r="BV766" s="222">
        <f t="shared" si="2349"/>
        <v>0</v>
      </c>
      <c r="BW766" s="222">
        <f t="shared" si="2350"/>
        <v>0</v>
      </c>
      <c r="BX766" s="222">
        <f t="shared" si="2351"/>
        <v>0</v>
      </c>
      <c r="BY766" s="224">
        <f t="shared" si="2341"/>
        <v>0</v>
      </c>
      <c r="BZ766" s="222">
        <f t="shared" si="2352"/>
        <v>0</v>
      </c>
      <c r="CA766" s="222">
        <f t="shared" si="2353"/>
        <v>0</v>
      </c>
      <c r="CB766" s="222">
        <f t="shared" si="2354"/>
        <v>0</v>
      </c>
      <c r="CC766" s="222">
        <f t="shared" si="2355"/>
        <v>0</v>
      </c>
      <c r="CD766" s="224">
        <f t="shared" si="2343"/>
        <v>0</v>
      </c>
      <c r="CE766" s="222">
        <f t="shared" si="2356"/>
        <v>0</v>
      </c>
      <c r="CF766" s="222">
        <f t="shared" si="2357"/>
        <v>0</v>
      </c>
      <c r="CG766" s="222">
        <f t="shared" si="2358"/>
        <v>0</v>
      </c>
      <c r="CH766" s="222">
        <f t="shared" si="2359"/>
        <v>0</v>
      </c>
      <c r="CI766" s="224">
        <f t="shared" si="2344"/>
        <v>0</v>
      </c>
      <c r="CJ766" s="222">
        <f t="shared" si="2360"/>
        <v>0</v>
      </c>
      <c r="CK766" s="222">
        <f t="shared" si="2361"/>
        <v>0</v>
      </c>
      <c r="CL766" s="222">
        <f t="shared" si="2362"/>
        <v>0</v>
      </c>
      <c r="CM766" s="222">
        <f t="shared" si="2363"/>
        <v>0</v>
      </c>
      <c r="CN766" s="224">
        <f t="shared" si="2346"/>
        <v>0</v>
      </c>
      <c r="CO766" s="222">
        <f t="shared" si="2364"/>
        <v>0</v>
      </c>
      <c r="CP766" s="222">
        <f t="shared" si="2365"/>
        <v>0</v>
      </c>
      <c r="CQ766" s="222">
        <f t="shared" si="2366"/>
        <v>0</v>
      </c>
      <c r="CR766" s="222">
        <f t="shared" si="2367"/>
        <v>0</v>
      </c>
      <c r="CS766" s="209">
        <f t="shared" si="2281"/>
        <v>0</v>
      </c>
      <c r="CT766" s="205"/>
      <c r="CU766" s="210">
        <f t="shared" si="2320"/>
        <v>0</v>
      </c>
      <c r="CV766" s="210">
        <f t="shared" si="2320"/>
        <v>0</v>
      </c>
      <c r="CW766" s="210">
        <f t="shared" si="2250"/>
        <v>0</v>
      </c>
      <c r="CX766" s="210">
        <f t="shared" si="2251"/>
        <v>0</v>
      </c>
      <c r="CY766" s="210">
        <f t="shared" si="2252"/>
        <v>0</v>
      </c>
      <c r="CZ766" s="210">
        <f t="shared" si="2253"/>
        <v>0</v>
      </c>
      <c r="DA766" s="210">
        <f t="shared" si="2321"/>
        <v>0</v>
      </c>
      <c r="DB766" s="210">
        <f t="shared" si="2321"/>
        <v>0</v>
      </c>
      <c r="DC766" s="210">
        <f t="shared" si="2254"/>
        <v>0</v>
      </c>
      <c r="DD766" s="210">
        <f t="shared" si="2255"/>
        <v>0</v>
      </c>
      <c r="DE766" s="210">
        <f t="shared" si="2256"/>
        <v>0</v>
      </c>
      <c r="DF766" s="210">
        <f t="shared" si="2257"/>
        <v>0</v>
      </c>
      <c r="DG766" s="210">
        <f t="shared" si="2258"/>
        <v>0</v>
      </c>
      <c r="DH766" s="210">
        <f t="shared" si="2259"/>
        <v>0</v>
      </c>
      <c r="DI766" s="210">
        <f t="shared" si="2260"/>
        <v>0</v>
      </c>
      <c r="DJ766" s="210">
        <f t="shared" si="2261"/>
        <v>0</v>
      </c>
      <c r="DK766" s="210">
        <f t="shared" si="2262"/>
        <v>0</v>
      </c>
      <c r="DL766" s="210">
        <f t="shared" si="2263"/>
        <v>0</v>
      </c>
      <c r="DN766" s="210">
        <f t="shared" si="2368"/>
        <v>0</v>
      </c>
      <c r="DO766" s="210">
        <f t="shared" si="2368"/>
        <v>0</v>
      </c>
      <c r="DP766" s="210">
        <f t="shared" si="2368"/>
        <v>0</v>
      </c>
      <c r="DQ766" s="210">
        <f t="shared" si="2368"/>
        <v>0</v>
      </c>
      <c r="DR766" s="210">
        <f t="shared" si="2368"/>
        <v>0</v>
      </c>
      <c r="DS766" s="210">
        <f t="shared" si="2368"/>
        <v>0</v>
      </c>
      <c r="DT766" s="210">
        <f t="shared" si="2368"/>
        <v>0</v>
      </c>
      <c r="DU766" s="210">
        <f t="shared" si="2368"/>
        <v>0</v>
      </c>
      <c r="DV766" s="210">
        <f t="shared" si="2368"/>
        <v>0</v>
      </c>
      <c r="DW766" s="210">
        <f t="shared" si="2368"/>
        <v>0</v>
      </c>
      <c r="DX766" s="210">
        <f t="shared" si="2368"/>
        <v>0</v>
      </c>
      <c r="DY766" s="210">
        <f t="shared" si="2368"/>
        <v>0</v>
      </c>
      <c r="DZ766" s="210">
        <f t="shared" si="2368"/>
        <v>0</v>
      </c>
      <c r="EA766" s="210">
        <f t="shared" si="2368"/>
        <v>0</v>
      </c>
      <c r="EB766" s="210">
        <f t="shared" si="2368"/>
        <v>0</v>
      </c>
      <c r="EC766" s="210">
        <f t="shared" si="2249"/>
        <v>0</v>
      </c>
      <c r="ED766" s="210">
        <f t="shared" si="2249"/>
        <v>0</v>
      </c>
      <c r="EE766" s="210">
        <f t="shared" si="2249"/>
        <v>0</v>
      </c>
      <c r="EF766" s="210">
        <f t="shared" si="2249"/>
        <v>0</v>
      </c>
      <c r="EG766" s="210">
        <f t="shared" si="2249"/>
        <v>0</v>
      </c>
      <c r="EH766" s="210">
        <f t="shared" si="2249"/>
        <v>0</v>
      </c>
      <c r="EI766" s="210">
        <f t="shared" si="2249"/>
        <v>0</v>
      </c>
      <c r="EJ766" s="210">
        <f t="shared" si="2249"/>
        <v>0</v>
      </c>
      <c r="EK766" s="210">
        <f t="shared" si="2245"/>
        <v>0</v>
      </c>
      <c r="EL766" s="210">
        <f t="shared" si="2245"/>
        <v>0</v>
      </c>
      <c r="EM766" s="210">
        <f t="shared" si="2245"/>
        <v>0</v>
      </c>
      <c r="EN766" s="210">
        <f t="shared" si="2245"/>
        <v>0</v>
      </c>
      <c r="EO766" s="210">
        <f t="shared" si="2245"/>
        <v>0</v>
      </c>
      <c r="EP766" s="210">
        <f t="shared" si="2245"/>
        <v>0</v>
      </c>
      <c r="EQ766" s="210">
        <f t="shared" si="2323"/>
        <v>0</v>
      </c>
      <c r="ES766" s="210">
        <f t="shared" si="2266"/>
        <v>0</v>
      </c>
      <c r="ET766" s="210">
        <f t="shared" si="2267"/>
        <v>0</v>
      </c>
      <c r="EU766" s="210">
        <f t="shared" si="2268"/>
        <v>0</v>
      </c>
      <c r="EV766" s="210">
        <f t="shared" si="2269"/>
        <v>0</v>
      </c>
      <c r="EW766" s="210">
        <f t="shared" si="2270"/>
        <v>0</v>
      </c>
      <c r="EX766" s="210">
        <f t="shared" si="2271"/>
        <v>0</v>
      </c>
      <c r="EY766" s="210">
        <f t="shared" si="2272"/>
        <v>0</v>
      </c>
      <c r="EZ766" s="210">
        <f t="shared" si="2273"/>
        <v>0</v>
      </c>
      <c r="FA766" s="210">
        <f t="shared" si="2274"/>
        <v>0</v>
      </c>
      <c r="FB766" s="210">
        <f t="shared" si="2275"/>
        <v>0</v>
      </c>
      <c r="FC766" s="210">
        <f t="shared" si="2276"/>
        <v>0</v>
      </c>
      <c r="FD766" s="210">
        <f t="shared" si="2277"/>
        <v>0</v>
      </c>
      <c r="FE766" s="210">
        <f t="shared" si="2278"/>
        <v>0</v>
      </c>
      <c r="FF766" s="210">
        <f t="shared" si="2279"/>
        <v>0</v>
      </c>
      <c r="FG766" s="210">
        <f t="shared" si="2280"/>
        <v>0</v>
      </c>
      <c r="FI766" s="211">
        <f t="shared" si="2213"/>
        <v>0</v>
      </c>
      <c r="FJ766" s="211">
        <f t="shared" si="2214"/>
        <v>0</v>
      </c>
      <c r="FK766" s="211">
        <f t="shared" si="2215"/>
        <v>0</v>
      </c>
      <c r="FL766" s="211">
        <f t="shared" si="2216"/>
        <v>0</v>
      </c>
      <c r="FM766" s="211">
        <f t="shared" si="2217"/>
        <v>0</v>
      </c>
      <c r="FN766" s="211">
        <f t="shared" si="2218"/>
        <v>0</v>
      </c>
      <c r="FO766" s="211">
        <f t="shared" si="2219"/>
        <v>0</v>
      </c>
      <c r="FP766" s="211">
        <f t="shared" si="2220"/>
        <v>0</v>
      </c>
      <c r="FQ766" s="211">
        <f t="shared" si="2221"/>
        <v>0</v>
      </c>
      <c r="FR766" s="211">
        <f t="shared" si="2222"/>
        <v>0</v>
      </c>
      <c r="FS766" s="211">
        <f t="shared" si="2223"/>
        <v>0</v>
      </c>
      <c r="FT766" s="211">
        <f t="shared" si="2224"/>
        <v>0</v>
      </c>
      <c r="FU766" s="211">
        <f t="shared" si="2225"/>
        <v>0</v>
      </c>
      <c r="FV766" s="211">
        <f t="shared" si="2226"/>
        <v>0</v>
      </c>
      <c r="FW766" s="211">
        <f t="shared" si="2227"/>
        <v>0</v>
      </c>
      <c r="FX766" s="211">
        <f t="shared" si="2228"/>
        <v>0</v>
      </c>
      <c r="FY766" s="211">
        <f t="shared" si="2229"/>
        <v>0</v>
      </c>
      <c r="FZ766" s="211">
        <f t="shared" si="2230"/>
        <v>0</v>
      </c>
      <c r="GA766" s="211">
        <f t="shared" si="2231"/>
        <v>0</v>
      </c>
      <c r="GB766" s="211">
        <f t="shared" si="2232"/>
        <v>0</v>
      </c>
      <c r="GC766" s="211">
        <f t="shared" si="2233"/>
        <v>0</v>
      </c>
      <c r="GD766" s="211">
        <f t="shared" si="2234"/>
        <v>0</v>
      </c>
      <c r="GE766" s="211">
        <f t="shared" si="2235"/>
        <v>0</v>
      </c>
      <c r="GF766" s="211">
        <f t="shared" si="2236"/>
        <v>0</v>
      </c>
      <c r="GG766" s="211">
        <f t="shared" si="2237"/>
        <v>0</v>
      </c>
      <c r="GH766" s="211">
        <f t="shared" si="2238"/>
        <v>0</v>
      </c>
      <c r="GI766" s="211">
        <f t="shared" si="2239"/>
        <v>0</v>
      </c>
      <c r="GJ766" s="211">
        <f t="shared" si="2240"/>
        <v>0</v>
      </c>
      <c r="GK766" s="211">
        <f t="shared" si="2241"/>
        <v>0</v>
      </c>
      <c r="GL766" s="211">
        <f t="shared" si="2242"/>
        <v>0</v>
      </c>
    </row>
    <row r="767" spans="2:194">
      <c r="C767" s="25" t="s">
        <v>497</v>
      </c>
      <c r="D767" s="220">
        <v>6807</v>
      </c>
      <c r="E767" s="223">
        <v>1</v>
      </c>
      <c r="F767" s="223"/>
      <c r="G767" s="224">
        <f t="shared" si="2326"/>
        <v>0</v>
      </c>
      <c r="H767" s="224">
        <f t="shared" si="2327"/>
        <v>0</v>
      </c>
      <c r="I767" s="222"/>
      <c r="J767" s="222"/>
      <c r="K767" s="222"/>
      <c r="L767" s="222"/>
      <c r="M767" s="222"/>
      <c r="N767" s="222"/>
      <c r="O767" s="222"/>
      <c r="P767" s="222"/>
      <c r="Q767" s="224">
        <f t="shared" si="2328"/>
        <v>0</v>
      </c>
      <c r="R767" s="222"/>
      <c r="S767" s="222"/>
      <c r="T767" s="222"/>
      <c r="U767" s="222"/>
      <c r="V767" s="224">
        <f t="shared" si="2329"/>
        <v>0</v>
      </c>
      <c r="W767" s="222"/>
      <c r="X767" s="222"/>
      <c r="Y767" s="222"/>
      <c r="Z767" s="222"/>
      <c r="AA767" s="224">
        <f t="shared" si="2330"/>
        <v>0</v>
      </c>
      <c r="AB767" s="222"/>
      <c r="AC767" s="222"/>
      <c r="AD767" s="222"/>
      <c r="AE767" s="222"/>
      <c r="AF767" s="224">
        <f t="shared" si="2331"/>
        <v>0</v>
      </c>
      <c r="AG767" s="222"/>
      <c r="AH767" s="222"/>
      <c r="AI767" s="222"/>
      <c r="AJ767" s="222"/>
      <c r="AK767" s="224">
        <f t="shared" si="2332"/>
        <v>0</v>
      </c>
      <c r="AL767" s="224">
        <f t="shared" si="2333"/>
        <v>0</v>
      </c>
      <c r="AM767" s="222"/>
      <c r="AN767" s="222"/>
      <c r="AO767" s="222"/>
      <c r="AP767" s="222"/>
      <c r="AQ767" s="222"/>
      <c r="AR767" s="222"/>
      <c r="AS767" s="222"/>
      <c r="AT767" s="222"/>
      <c r="AU767" s="224">
        <f t="shared" si="2334"/>
        <v>0</v>
      </c>
      <c r="AV767" s="222"/>
      <c r="AW767" s="222"/>
      <c r="AX767" s="222"/>
      <c r="AY767" s="222"/>
      <c r="AZ767" s="224">
        <f t="shared" si="2335"/>
        <v>0</v>
      </c>
      <c r="BA767" s="222"/>
      <c r="BB767" s="222"/>
      <c r="BC767" s="222"/>
      <c r="BD767" s="222"/>
      <c r="BE767" s="224">
        <f t="shared" si="2336"/>
        <v>0</v>
      </c>
      <c r="BF767" s="222"/>
      <c r="BG767" s="222"/>
      <c r="BH767" s="222"/>
      <c r="BI767" s="222"/>
      <c r="BJ767" s="224">
        <f t="shared" si="2337"/>
        <v>0</v>
      </c>
      <c r="BK767" s="222"/>
      <c r="BL767" s="222"/>
      <c r="BM767" s="222"/>
      <c r="BN767" s="222"/>
      <c r="BO767" s="224">
        <f t="shared" si="2338"/>
        <v>0</v>
      </c>
      <c r="BP767" s="222"/>
      <c r="BQ767" s="222"/>
      <c r="BR767" s="222"/>
      <c r="BS767" s="222"/>
      <c r="BT767" s="224">
        <f t="shared" si="2339"/>
        <v>0</v>
      </c>
      <c r="BU767" s="222">
        <f t="shared" si="2348"/>
        <v>0</v>
      </c>
      <c r="BV767" s="222">
        <f t="shared" si="2349"/>
        <v>0</v>
      </c>
      <c r="BW767" s="222">
        <f t="shared" si="2350"/>
        <v>0</v>
      </c>
      <c r="BX767" s="222">
        <f t="shared" si="2351"/>
        <v>0</v>
      </c>
      <c r="BY767" s="224">
        <f t="shared" si="2341"/>
        <v>0</v>
      </c>
      <c r="BZ767" s="222">
        <f t="shared" si="2352"/>
        <v>0</v>
      </c>
      <c r="CA767" s="222">
        <f t="shared" si="2353"/>
        <v>0</v>
      </c>
      <c r="CB767" s="222">
        <f t="shared" si="2354"/>
        <v>0</v>
      </c>
      <c r="CC767" s="222">
        <f t="shared" si="2355"/>
        <v>0</v>
      </c>
      <c r="CD767" s="224">
        <f t="shared" si="2343"/>
        <v>0</v>
      </c>
      <c r="CE767" s="222">
        <f t="shared" si="2356"/>
        <v>0</v>
      </c>
      <c r="CF767" s="222">
        <f t="shared" si="2357"/>
        <v>0</v>
      </c>
      <c r="CG767" s="222">
        <f t="shared" si="2358"/>
        <v>0</v>
      </c>
      <c r="CH767" s="222">
        <f t="shared" si="2359"/>
        <v>0</v>
      </c>
      <c r="CI767" s="224">
        <f t="shared" si="2344"/>
        <v>0</v>
      </c>
      <c r="CJ767" s="222">
        <f t="shared" si="2360"/>
        <v>0</v>
      </c>
      <c r="CK767" s="222">
        <f t="shared" si="2361"/>
        <v>0</v>
      </c>
      <c r="CL767" s="222">
        <f t="shared" si="2362"/>
        <v>0</v>
      </c>
      <c r="CM767" s="222">
        <f t="shared" si="2363"/>
        <v>0</v>
      </c>
      <c r="CN767" s="224">
        <f t="shared" si="2346"/>
        <v>0</v>
      </c>
      <c r="CO767" s="222">
        <f t="shared" si="2364"/>
        <v>0</v>
      </c>
      <c r="CP767" s="222">
        <f t="shared" si="2365"/>
        <v>0</v>
      </c>
      <c r="CQ767" s="222">
        <f t="shared" si="2366"/>
        <v>0</v>
      </c>
      <c r="CR767" s="222">
        <f t="shared" si="2367"/>
        <v>0</v>
      </c>
      <c r="CS767" s="209">
        <f t="shared" si="2281"/>
        <v>0</v>
      </c>
      <c r="CT767" s="205"/>
      <c r="CU767" s="210">
        <f t="shared" si="2320"/>
        <v>0</v>
      </c>
      <c r="CV767" s="210">
        <f t="shared" si="2320"/>
        <v>0</v>
      </c>
      <c r="CW767" s="210">
        <f t="shared" si="2250"/>
        <v>0</v>
      </c>
      <c r="CX767" s="210">
        <f t="shared" si="2251"/>
        <v>0</v>
      </c>
      <c r="CY767" s="210">
        <f t="shared" si="2252"/>
        <v>0</v>
      </c>
      <c r="CZ767" s="210">
        <f t="shared" si="2253"/>
        <v>0</v>
      </c>
      <c r="DA767" s="210">
        <f t="shared" si="2321"/>
        <v>0</v>
      </c>
      <c r="DB767" s="210">
        <f t="shared" si="2321"/>
        <v>0</v>
      </c>
      <c r="DC767" s="210">
        <f t="shared" si="2254"/>
        <v>0</v>
      </c>
      <c r="DD767" s="210">
        <f t="shared" si="2255"/>
        <v>0</v>
      </c>
      <c r="DE767" s="210">
        <f t="shared" si="2256"/>
        <v>0</v>
      </c>
      <c r="DF767" s="210">
        <f t="shared" si="2257"/>
        <v>0</v>
      </c>
      <c r="DG767" s="210">
        <f t="shared" si="2258"/>
        <v>0</v>
      </c>
      <c r="DH767" s="210">
        <f t="shared" si="2259"/>
        <v>0</v>
      </c>
      <c r="DI767" s="210">
        <f t="shared" si="2260"/>
        <v>0</v>
      </c>
      <c r="DJ767" s="210">
        <f t="shared" si="2261"/>
        <v>0</v>
      </c>
      <c r="DK767" s="210">
        <f t="shared" si="2262"/>
        <v>0</v>
      </c>
      <c r="DL767" s="210">
        <f t="shared" si="2263"/>
        <v>0</v>
      </c>
      <c r="DN767" s="210">
        <f t="shared" si="2368"/>
        <v>0</v>
      </c>
      <c r="DO767" s="210">
        <f t="shared" si="2368"/>
        <v>0</v>
      </c>
      <c r="DP767" s="210">
        <f t="shared" si="2368"/>
        <v>0</v>
      </c>
      <c r="DQ767" s="210">
        <f t="shared" si="2368"/>
        <v>0</v>
      </c>
      <c r="DR767" s="210">
        <f t="shared" si="2368"/>
        <v>0</v>
      </c>
      <c r="DS767" s="210">
        <f t="shared" si="2368"/>
        <v>0</v>
      </c>
      <c r="DT767" s="210">
        <f t="shared" si="2368"/>
        <v>0</v>
      </c>
      <c r="DU767" s="210">
        <f t="shared" si="2368"/>
        <v>0</v>
      </c>
      <c r="DV767" s="210">
        <f t="shared" si="2368"/>
        <v>0</v>
      </c>
      <c r="DW767" s="210">
        <f t="shared" si="2368"/>
        <v>0</v>
      </c>
      <c r="DX767" s="210">
        <f t="shared" si="2368"/>
        <v>0</v>
      </c>
      <c r="DY767" s="210">
        <f t="shared" si="2368"/>
        <v>0</v>
      </c>
      <c r="DZ767" s="210">
        <f t="shared" si="2368"/>
        <v>0</v>
      </c>
      <c r="EA767" s="210">
        <f t="shared" si="2368"/>
        <v>0</v>
      </c>
      <c r="EB767" s="210">
        <f t="shared" si="2368"/>
        <v>0</v>
      </c>
      <c r="EC767" s="210">
        <f t="shared" si="2249"/>
        <v>0</v>
      </c>
      <c r="ED767" s="210">
        <f t="shared" si="2249"/>
        <v>0</v>
      </c>
      <c r="EE767" s="210">
        <f t="shared" si="2249"/>
        <v>0</v>
      </c>
      <c r="EF767" s="210">
        <f t="shared" si="2249"/>
        <v>0</v>
      </c>
      <c r="EG767" s="210">
        <f t="shared" si="2249"/>
        <v>0</v>
      </c>
      <c r="EH767" s="210">
        <f t="shared" si="2249"/>
        <v>0</v>
      </c>
      <c r="EI767" s="210">
        <f t="shared" si="2249"/>
        <v>0</v>
      </c>
      <c r="EJ767" s="210">
        <f t="shared" si="2249"/>
        <v>0</v>
      </c>
      <c r="EK767" s="210">
        <f t="shared" si="2245"/>
        <v>0</v>
      </c>
      <c r="EL767" s="210">
        <f t="shared" si="2245"/>
        <v>0</v>
      </c>
      <c r="EM767" s="210">
        <f t="shared" si="2245"/>
        <v>0</v>
      </c>
      <c r="EN767" s="210">
        <f t="shared" si="2245"/>
        <v>0</v>
      </c>
      <c r="EO767" s="210">
        <f t="shared" si="2245"/>
        <v>0</v>
      </c>
      <c r="EP767" s="210">
        <f t="shared" si="2245"/>
        <v>0</v>
      </c>
      <c r="EQ767" s="210">
        <f t="shared" si="2323"/>
        <v>0</v>
      </c>
      <c r="ES767" s="210">
        <f t="shared" si="2266"/>
        <v>0</v>
      </c>
      <c r="ET767" s="210">
        <f t="shared" si="2267"/>
        <v>0</v>
      </c>
      <c r="EU767" s="210">
        <f t="shared" si="2268"/>
        <v>0</v>
      </c>
      <c r="EV767" s="210">
        <f t="shared" si="2269"/>
        <v>0</v>
      </c>
      <c r="EW767" s="210">
        <f t="shared" si="2270"/>
        <v>0</v>
      </c>
      <c r="EX767" s="210">
        <f t="shared" si="2271"/>
        <v>0</v>
      </c>
      <c r="EY767" s="210">
        <f t="shared" si="2272"/>
        <v>0</v>
      </c>
      <c r="EZ767" s="210">
        <f t="shared" si="2273"/>
        <v>0</v>
      </c>
      <c r="FA767" s="210">
        <f t="shared" si="2274"/>
        <v>0</v>
      </c>
      <c r="FB767" s="210">
        <f t="shared" si="2275"/>
        <v>0</v>
      </c>
      <c r="FC767" s="210">
        <f t="shared" si="2276"/>
        <v>0</v>
      </c>
      <c r="FD767" s="210">
        <f t="shared" si="2277"/>
        <v>0</v>
      </c>
      <c r="FE767" s="210">
        <f t="shared" si="2278"/>
        <v>0</v>
      </c>
      <c r="FF767" s="210">
        <f t="shared" si="2279"/>
        <v>0</v>
      </c>
      <c r="FG767" s="210">
        <f t="shared" si="2280"/>
        <v>0</v>
      </c>
      <c r="FI767" s="211">
        <f t="shared" si="2213"/>
        <v>0</v>
      </c>
      <c r="FJ767" s="211">
        <f t="shared" si="2214"/>
        <v>0</v>
      </c>
      <c r="FK767" s="211">
        <f t="shared" si="2215"/>
        <v>0</v>
      </c>
      <c r="FL767" s="211">
        <f t="shared" si="2216"/>
        <v>0</v>
      </c>
      <c r="FM767" s="211">
        <f t="shared" si="2217"/>
        <v>0</v>
      </c>
      <c r="FN767" s="211">
        <f t="shared" si="2218"/>
        <v>0</v>
      </c>
      <c r="FO767" s="211">
        <f t="shared" si="2219"/>
        <v>0</v>
      </c>
      <c r="FP767" s="211">
        <f t="shared" si="2220"/>
        <v>0</v>
      </c>
      <c r="FQ767" s="211">
        <f t="shared" si="2221"/>
        <v>0</v>
      </c>
      <c r="FR767" s="211">
        <f t="shared" si="2222"/>
        <v>0</v>
      </c>
      <c r="FS767" s="211">
        <f t="shared" si="2223"/>
        <v>0</v>
      </c>
      <c r="FT767" s="211">
        <f t="shared" si="2224"/>
        <v>0</v>
      </c>
      <c r="FU767" s="211">
        <f t="shared" si="2225"/>
        <v>0</v>
      </c>
      <c r="FV767" s="211">
        <f t="shared" si="2226"/>
        <v>0</v>
      </c>
      <c r="FW767" s="211">
        <f t="shared" si="2227"/>
        <v>0</v>
      </c>
      <c r="FX767" s="211">
        <f t="shared" si="2228"/>
        <v>0</v>
      </c>
      <c r="FY767" s="211">
        <f t="shared" si="2229"/>
        <v>0</v>
      </c>
      <c r="FZ767" s="211">
        <f t="shared" si="2230"/>
        <v>0</v>
      </c>
      <c r="GA767" s="211">
        <f t="shared" si="2231"/>
        <v>0</v>
      </c>
      <c r="GB767" s="211">
        <f t="shared" si="2232"/>
        <v>0</v>
      </c>
      <c r="GC767" s="211">
        <f t="shared" si="2233"/>
        <v>0</v>
      </c>
      <c r="GD767" s="211">
        <f t="shared" si="2234"/>
        <v>0</v>
      </c>
      <c r="GE767" s="211">
        <f t="shared" si="2235"/>
        <v>0</v>
      </c>
      <c r="GF767" s="211">
        <f t="shared" si="2236"/>
        <v>0</v>
      </c>
      <c r="GG767" s="211">
        <f t="shared" si="2237"/>
        <v>0</v>
      </c>
      <c r="GH767" s="211">
        <f t="shared" si="2238"/>
        <v>0</v>
      </c>
      <c r="GI767" s="211">
        <f t="shared" si="2239"/>
        <v>0</v>
      </c>
      <c r="GJ767" s="211">
        <f t="shared" si="2240"/>
        <v>0</v>
      </c>
      <c r="GK767" s="211">
        <f t="shared" si="2241"/>
        <v>0</v>
      </c>
      <c r="GL767" s="211">
        <f t="shared" si="2242"/>
        <v>0</v>
      </c>
    </row>
    <row r="768" spans="2:194" ht="45">
      <c r="C768" s="25" t="s">
        <v>498</v>
      </c>
      <c r="D768" s="220">
        <v>6808</v>
      </c>
      <c r="E768" s="223">
        <v>1</v>
      </c>
      <c r="F768" s="223"/>
      <c r="G768" s="224">
        <f t="shared" si="2326"/>
        <v>0</v>
      </c>
      <c r="H768" s="224">
        <f t="shared" si="2327"/>
        <v>0</v>
      </c>
      <c r="I768" s="222"/>
      <c r="J768" s="222"/>
      <c r="K768" s="222"/>
      <c r="L768" s="222"/>
      <c r="M768" s="222"/>
      <c r="N768" s="222"/>
      <c r="O768" s="222"/>
      <c r="P768" s="222"/>
      <c r="Q768" s="224">
        <f t="shared" si="2328"/>
        <v>0</v>
      </c>
      <c r="R768" s="222"/>
      <c r="S768" s="222"/>
      <c r="T768" s="222"/>
      <c r="U768" s="222"/>
      <c r="V768" s="224">
        <f t="shared" si="2329"/>
        <v>0</v>
      </c>
      <c r="W768" s="222"/>
      <c r="X768" s="222"/>
      <c r="Y768" s="222"/>
      <c r="Z768" s="222"/>
      <c r="AA768" s="224">
        <f t="shared" si="2330"/>
        <v>0</v>
      </c>
      <c r="AB768" s="222"/>
      <c r="AC768" s="222"/>
      <c r="AD768" s="222"/>
      <c r="AE768" s="222"/>
      <c r="AF768" s="224">
        <f t="shared" si="2331"/>
        <v>0</v>
      </c>
      <c r="AG768" s="222"/>
      <c r="AH768" s="222"/>
      <c r="AI768" s="222"/>
      <c r="AJ768" s="222"/>
      <c r="AK768" s="224">
        <f t="shared" si="2332"/>
        <v>0</v>
      </c>
      <c r="AL768" s="224">
        <f t="shared" si="2333"/>
        <v>0</v>
      </c>
      <c r="AM768" s="222"/>
      <c r="AN768" s="222"/>
      <c r="AO768" s="222"/>
      <c r="AP768" s="222"/>
      <c r="AQ768" s="222"/>
      <c r="AR768" s="222"/>
      <c r="AS768" s="222"/>
      <c r="AT768" s="222"/>
      <c r="AU768" s="224">
        <f t="shared" si="2334"/>
        <v>0</v>
      </c>
      <c r="AV768" s="222"/>
      <c r="AW768" s="222"/>
      <c r="AX768" s="222"/>
      <c r="AY768" s="222"/>
      <c r="AZ768" s="224">
        <f t="shared" si="2335"/>
        <v>0</v>
      </c>
      <c r="BA768" s="222"/>
      <c r="BB768" s="222"/>
      <c r="BC768" s="222"/>
      <c r="BD768" s="222"/>
      <c r="BE768" s="224">
        <f t="shared" si="2336"/>
        <v>0</v>
      </c>
      <c r="BF768" s="222"/>
      <c r="BG768" s="222"/>
      <c r="BH768" s="222"/>
      <c r="BI768" s="222"/>
      <c r="BJ768" s="224">
        <f t="shared" si="2337"/>
        <v>0</v>
      </c>
      <c r="BK768" s="222"/>
      <c r="BL768" s="222"/>
      <c r="BM768" s="222"/>
      <c r="BN768" s="222"/>
      <c r="BO768" s="224">
        <f t="shared" si="2338"/>
        <v>0</v>
      </c>
      <c r="BP768" s="222"/>
      <c r="BQ768" s="222"/>
      <c r="BR768" s="222"/>
      <c r="BS768" s="222"/>
      <c r="BT768" s="224">
        <f t="shared" si="2339"/>
        <v>0</v>
      </c>
      <c r="BU768" s="222">
        <f t="shared" si="2348"/>
        <v>0</v>
      </c>
      <c r="BV768" s="222">
        <f t="shared" si="2349"/>
        <v>0</v>
      </c>
      <c r="BW768" s="222">
        <f t="shared" si="2350"/>
        <v>0</v>
      </c>
      <c r="BX768" s="222">
        <f t="shared" si="2351"/>
        <v>0</v>
      </c>
      <c r="BY768" s="224">
        <f t="shared" si="2341"/>
        <v>0</v>
      </c>
      <c r="BZ768" s="222">
        <f t="shared" si="2352"/>
        <v>0</v>
      </c>
      <c r="CA768" s="222">
        <f t="shared" si="2353"/>
        <v>0</v>
      </c>
      <c r="CB768" s="222">
        <f t="shared" si="2354"/>
        <v>0</v>
      </c>
      <c r="CC768" s="222">
        <f t="shared" si="2355"/>
        <v>0</v>
      </c>
      <c r="CD768" s="224">
        <f t="shared" si="2343"/>
        <v>0</v>
      </c>
      <c r="CE768" s="222">
        <f t="shared" si="2356"/>
        <v>0</v>
      </c>
      <c r="CF768" s="222">
        <f t="shared" si="2357"/>
        <v>0</v>
      </c>
      <c r="CG768" s="222">
        <f t="shared" si="2358"/>
        <v>0</v>
      </c>
      <c r="CH768" s="222">
        <f t="shared" si="2359"/>
        <v>0</v>
      </c>
      <c r="CI768" s="224">
        <f t="shared" si="2344"/>
        <v>0</v>
      </c>
      <c r="CJ768" s="222">
        <f t="shared" si="2360"/>
        <v>0</v>
      </c>
      <c r="CK768" s="222">
        <f t="shared" si="2361"/>
        <v>0</v>
      </c>
      <c r="CL768" s="222">
        <f t="shared" si="2362"/>
        <v>0</v>
      </c>
      <c r="CM768" s="222">
        <f t="shared" si="2363"/>
        <v>0</v>
      </c>
      <c r="CN768" s="224">
        <f t="shared" si="2346"/>
        <v>0</v>
      </c>
      <c r="CO768" s="222">
        <f t="shared" si="2364"/>
        <v>0</v>
      </c>
      <c r="CP768" s="222">
        <f t="shared" si="2365"/>
        <v>0</v>
      </c>
      <c r="CQ768" s="222">
        <f t="shared" si="2366"/>
        <v>0</v>
      </c>
      <c r="CR768" s="222">
        <f t="shared" si="2367"/>
        <v>0</v>
      </c>
      <c r="CS768" s="209">
        <f t="shared" si="2281"/>
        <v>0</v>
      </c>
      <c r="CT768" s="205"/>
      <c r="CU768" s="210">
        <f t="shared" si="2320"/>
        <v>0</v>
      </c>
      <c r="CV768" s="210">
        <f t="shared" si="2320"/>
        <v>0</v>
      </c>
      <c r="CW768" s="210">
        <f t="shared" si="2250"/>
        <v>0</v>
      </c>
      <c r="CX768" s="210">
        <f t="shared" si="2251"/>
        <v>0</v>
      </c>
      <c r="CY768" s="210">
        <f t="shared" si="2252"/>
        <v>0</v>
      </c>
      <c r="CZ768" s="210">
        <f t="shared" si="2253"/>
        <v>0</v>
      </c>
      <c r="DA768" s="210">
        <f t="shared" si="2321"/>
        <v>0</v>
      </c>
      <c r="DB768" s="210">
        <f t="shared" si="2321"/>
        <v>0</v>
      </c>
      <c r="DC768" s="210">
        <f t="shared" si="2254"/>
        <v>0</v>
      </c>
      <c r="DD768" s="210">
        <f t="shared" si="2255"/>
        <v>0</v>
      </c>
      <c r="DE768" s="210">
        <f t="shared" si="2256"/>
        <v>0</v>
      </c>
      <c r="DF768" s="210">
        <f t="shared" si="2257"/>
        <v>0</v>
      </c>
      <c r="DG768" s="210">
        <f t="shared" si="2258"/>
        <v>0</v>
      </c>
      <c r="DH768" s="210">
        <f t="shared" si="2259"/>
        <v>0</v>
      </c>
      <c r="DI768" s="210">
        <f t="shared" si="2260"/>
        <v>0</v>
      </c>
      <c r="DJ768" s="210">
        <f t="shared" si="2261"/>
        <v>0</v>
      </c>
      <c r="DK768" s="210">
        <f t="shared" si="2262"/>
        <v>0</v>
      </c>
      <c r="DL768" s="210">
        <f t="shared" si="2263"/>
        <v>0</v>
      </c>
      <c r="DN768" s="210">
        <f t="shared" si="2368"/>
        <v>0</v>
      </c>
      <c r="DO768" s="210">
        <f t="shared" si="2368"/>
        <v>0</v>
      </c>
      <c r="DP768" s="210">
        <f t="shared" si="2368"/>
        <v>0</v>
      </c>
      <c r="DQ768" s="210">
        <f t="shared" si="2368"/>
        <v>0</v>
      </c>
      <c r="DR768" s="210">
        <f t="shared" si="2368"/>
        <v>0</v>
      </c>
      <c r="DS768" s="210">
        <f t="shared" si="2368"/>
        <v>0</v>
      </c>
      <c r="DT768" s="210">
        <f t="shared" si="2368"/>
        <v>0</v>
      </c>
      <c r="DU768" s="210">
        <f t="shared" si="2368"/>
        <v>0</v>
      </c>
      <c r="DV768" s="210">
        <f t="shared" si="2368"/>
        <v>0</v>
      </c>
      <c r="DW768" s="210">
        <f t="shared" si="2368"/>
        <v>0</v>
      </c>
      <c r="DX768" s="210">
        <f t="shared" si="2368"/>
        <v>0</v>
      </c>
      <c r="DY768" s="210">
        <f t="shared" si="2368"/>
        <v>0</v>
      </c>
      <c r="DZ768" s="210">
        <f t="shared" si="2368"/>
        <v>0</v>
      </c>
      <c r="EA768" s="210">
        <f t="shared" si="2368"/>
        <v>0</v>
      </c>
      <c r="EB768" s="210">
        <f t="shared" si="2368"/>
        <v>0</v>
      </c>
      <c r="EC768" s="210">
        <f t="shared" si="2249"/>
        <v>0</v>
      </c>
      <c r="ED768" s="210">
        <f t="shared" si="2249"/>
        <v>0</v>
      </c>
      <c r="EE768" s="210">
        <f t="shared" si="2249"/>
        <v>0</v>
      </c>
      <c r="EF768" s="210">
        <f t="shared" si="2249"/>
        <v>0</v>
      </c>
      <c r="EG768" s="210">
        <f t="shared" si="2249"/>
        <v>0</v>
      </c>
      <c r="EH768" s="210">
        <f t="shared" si="2249"/>
        <v>0</v>
      </c>
      <c r="EI768" s="210">
        <f t="shared" si="2249"/>
        <v>0</v>
      </c>
      <c r="EJ768" s="210">
        <f t="shared" si="2249"/>
        <v>0</v>
      </c>
      <c r="EK768" s="210">
        <f t="shared" si="2245"/>
        <v>0</v>
      </c>
      <c r="EL768" s="210">
        <f t="shared" si="2245"/>
        <v>0</v>
      </c>
      <c r="EM768" s="210">
        <f t="shared" si="2245"/>
        <v>0</v>
      </c>
      <c r="EN768" s="210">
        <f t="shared" si="2245"/>
        <v>0</v>
      </c>
      <c r="EO768" s="210">
        <f t="shared" si="2245"/>
        <v>0</v>
      </c>
      <c r="EP768" s="210">
        <f t="shared" si="2245"/>
        <v>0</v>
      </c>
      <c r="EQ768" s="210">
        <f t="shared" si="2323"/>
        <v>0</v>
      </c>
      <c r="ES768" s="210">
        <f t="shared" si="2266"/>
        <v>0</v>
      </c>
      <c r="ET768" s="210">
        <f t="shared" si="2267"/>
        <v>0</v>
      </c>
      <c r="EU768" s="210">
        <f t="shared" si="2268"/>
        <v>0</v>
      </c>
      <c r="EV768" s="210">
        <f t="shared" si="2269"/>
        <v>0</v>
      </c>
      <c r="EW768" s="210">
        <f t="shared" si="2270"/>
        <v>0</v>
      </c>
      <c r="EX768" s="210">
        <f t="shared" si="2271"/>
        <v>0</v>
      </c>
      <c r="EY768" s="210">
        <f t="shared" si="2272"/>
        <v>0</v>
      </c>
      <c r="EZ768" s="210">
        <f t="shared" si="2273"/>
        <v>0</v>
      </c>
      <c r="FA768" s="210">
        <f t="shared" si="2274"/>
        <v>0</v>
      </c>
      <c r="FB768" s="210">
        <f t="shared" si="2275"/>
        <v>0</v>
      </c>
      <c r="FC768" s="210">
        <f t="shared" si="2276"/>
        <v>0</v>
      </c>
      <c r="FD768" s="210">
        <f t="shared" si="2277"/>
        <v>0</v>
      </c>
      <c r="FE768" s="210">
        <f t="shared" si="2278"/>
        <v>0</v>
      </c>
      <c r="FF768" s="210">
        <f t="shared" si="2279"/>
        <v>0</v>
      </c>
      <c r="FG768" s="210">
        <f t="shared" si="2280"/>
        <v>0</v>
      </c>
      <c r="FI768" s="211">
        <f t="shared" si="2213"/>
        <v>0</v>
      </c>
      <c r="FJ768" s="211">
        <f t="shared" si="2214"/>
        <v>0</v>
      </c>
      <c r="FK768" s="211">
        <f t="shared" si="2215"/>
        <v>0</v>
      </c>
      <c r="FL768" s="211">
        <f t="shared" si="2216"/>
        <v>0</v>
      </c>
      <c r="FM768" s="211">
        <f t="shared" si="2217"/>
        <v>0</v>
      </c>
      <c r="FN768" s="211">
        <f t="shared" si="2218"/>
        <v>0</v>
      </c>
      <c r="FO768" s="211">
        <f t="shared" si="2219"/>
        <v>0</v>
      </c>
      <c r="FP768" s="211">
        <f t="shared" si="2220"/>
        <v>0</v>
      </c>
      <c r="FQ768" s="211">
        <f t="shared" si="2221"/>
        <v>0</v>
      </c>
      <c r="FR768" s="211">
        <f t="shared" si="2222"/>
        <v>0</v>
      </c>
      <c r="FS768" s="211">
        <f t="shared" si="2223"/>
        <v>0</v>
      </c>
      <c r="FT768" s="211">
        <f t="shared" si="2224"/>
        <v>0</v>
      </c>
      <c r="FU768" s="211">
        <f t="shared" si="2225"/>
        <v>0</v>
      </c>
      <c r="FV768" s="211">
        <f t="shared" si="2226"/>
        <v>0</v>
      </c>
      <c r="FW768" s="211">
        <f t="shared" si="2227"/>
        <v>0</v>
      </c>
      <c r="FX768" s="211">
        <f t="shared" si="2228"/>
        <v>0</v>
      </c>
      <c r="FY768" s="211">
        <f t="shared" si="2229"/>
        <v>0</v>
      </c>
      <c r="FZ768" s="211">
        <f t="shared" si="2230"/>
        <v>0</v>
      </c>
      <c r="GA768" s="211">
        <f t="shared" si="2231"/>
        <v>0</v>
      </c>
      <c r="GB768" s="211">
        <f t="shared" si="2232"/>
        <v>0</v>
      </c>
      <c r="GC768" s="211">
        <f t="shared" si="2233"/>
        <v>0</v>
      </c>
      <c r="GD768" s="211">
        <f t="shared" si="2234"/>
        <v>0</v>
      </c>
      <c r="GE768" s="211">
        <f t="shared" si="2235"/>
        <v>0</v>
      </c>
      <c r="GF768" s="211">
        <f t="shared" si="2236"/>
        <v>0</v>
      </c>
      <c r="GG768" s="211">
        <f t="shared" si="2237"/>
        <v>0</v>
      </c>
      <c r="GH768" s="211">
        <f t="shared" si="2238"/>
        <v>0</v>
      </c>
      <c r="GI768" s="211">
        <f t="shared" si="2239"/>
        <v>0</v>
      </c>
      <c r="GJ768" s="211">
        <f t="shared" si="2240"/>
        <v>0</v>
      </c>
      <c r="GK768" s="211">
        <f t="shared" si="2241"/>
        <v>0</v>
      </c>
      <c r="GL768" s="211">
        <f t="shared" si="2242"/>
        <v>0</v>
      </c>
    </row>
    <row r="769" spans="3:194" ht="30">
      <c r="C769" s="25" t="s">
        <v>499</v>
      </c>
      <c r="D769" s="220">
        <v>6809</v>
      </c>
      <c r="E769" s="223">
        <v>5</v>
      </c>
      <c r="F769" s="223"/>
      <c r="G769" s="224">
        <f t="shared" si="2326"/>
        <v>0</v>
      </c>
      <c r="H769" s="224">
        <f t="shared" si="2327"/>
        <v>0</v>
      </c>
      <c r="I769" s="222"/>
      <c r="J769" s="222"/>
      <c r="K769" s="222"/>
      <c r="L769" s="222"/>
      <c r="M769" s="222"/>
      <c r="N769" s="222"/>
      <c r="O769" s="222"/>
      <c r="P769" s="222"/>
      <c r="Q769" s="224">
        <f t="shared" si="2328"/>
        <v>0</v>
      </c>
      <c r="R769" s="222"/>
      <c r="S769" s="222"/>
      <c r="T769" s="222"/>
      <c r="U769" s="222"/>
      <c r="V769" s="224">
        <f t="shared" si="2329"/>
        <v>0</v>
      </c>
      <c r="W769" s="222"/>
      <c r="X769" s="222"/>
      <c r="Y769" s="222"/>
      <c r="Z769" s="222"/>
      <c r="AA769" s="224">
        <f t="shared" si="2330"/>
        <v>0</v>
      </c>
      <c r="AB769" s="222"/>
      <c r="AC769" s="222"/>
      <c r="AD769" s="222"/>
      <c r="AE769" s="222"/>
      <c r="AF769" s="224">
        <f t="shared" si="2331"/>
        <v>0</v>
      </c>
      <c r="AG769" s="222"/>
      <c r="AH769" s="222"/>
      <c r="AI769" s="222"/>
      <c r="AJ769" s="222"/>
      <c r="AK769" s="224">
        <f t="shared" si="2332"/>
        <v>0</v>
      </c>
      <c r="AL769" s="224">
        <f t="shared" si="2333"/>
        <v>0</v>
      </c>
      <c r="AM769" s="222"/>
      <c r="AN769" s="222"/>
      <c r="AO769" s="222"/>
      <c r="AP769" s="222"/>
      <c r="AQ769" s="222"/>
      <c r="AR769" s="222"/>
      <c r="AS769" s="222"/>
      <c r="AT769" s="222"/>
      <c r="AU769" s="224">
        <f t="shared" si="2334"/>
        <v>0</v>
      </c>
      <c r="AV769" s="222"/>
      <c r="AW769" s="222"/>
      <c r="AX769" s="222"/>
      <c r="AY769" s="222"/>
      <c r="AZ769" s="224">
        <f t="shared" si="2335"/>
        <v>0</v>
      </c>
      <c r="BA769" s="222"/>
      <c r="BB769" s="222"/>
      <c r="BC769" s="222"/>
      <c r="BD769" s="222"/>
      <c r="BE769" s="224">
        <f t="shared" si="2336"/>
        <v>0</v>
      </c>
      <c r="BF769" s="222"/>
      <c r="BG769" s="222"/>
      <c r="BH769" s="222"/>
      <c r="BI769" s="222"/>
      <c r="BJ769" s="224">
        <f t="shared" si="2337"/>
        <v>0</v>
      </c>
      <c r="BK769" s="222"/>
      <c r="BL769" s="222"/>
      <c r="BM769" s="222"/>
      <c r="BN769" s="222"/>
      <c r="BO769" s="224">
        <f t="shared" si="2338"/>
        <v>0</v>
      </c>
      <c r="BP769" s="222"/>
      <c r="BQ769" s="222"/>
      <c r="BR769" s="222"/>
      <c r="BS769" s="222"/>
      <c r="BT769" s="224">
        <f t="shared" si="2339"/>
        <v>0</v>
      </c>
      <c r="BU769" s="222">
        <f t="shared" si="2348"/>
        <v>0</v>
      </c>
      <c r="BV769" s="222">
        <f t="shared" si="2349"/>
        <v>0</v>
      </c>
      <c r="BW769" s="222">
        <f t="shared" si="2350"/>
        <v>0</v>
      </c>
      <c r="BX769" s="222">
        <f t="shared" si="2351"/>
        <v>0</v>
      </c>
      <c r="BY769" s="224">
        <f t="shared" si="2341"/>
        <v>0</v>
      </c>
      <c r="BZ769" s="222">
        <f t="shared" si="2352"/>
        <v>0</v>
      </c>
      <c r="CA769" s="222">
        <f t="shared" si="2353"/>
        <v>0</v>
      </c>
      <c r="CB769" s="222">
        <f t="shared" si="2354"/>
        <v>0</v>
      </c>
      <c r="CC769" s="222">
        <f t="shared" si="2355"/>
        <v>0</v>
      </c>
      <c r="CD769" s="224">
        <f t="shared" si="2343"/>
        <v>0</v>
      </c>
      <c r="CE769" s="222">
        <f t="shared" si="2356"/>
        <v>0</v>
      </c>
      <c r="CF769" s="222">
        <f t="shared" si="2357"/>
        <v>0</v>
      </c>
      <c r="CG769" s="222">
        <f t="shared" si="2358"/>
        <v>0</v>
      </c>
      <c r="CH769" s="222">
        <f t="shared" si="2359"/>
        <v>0</v>
      </c>
      <c r="CI769" s="224">
        <f t="shared" si="2344"/>
        <v>0</v>
      </c>
      <c r="CJ769" s="222">
        <f t="shared" si="2360"/>
        <v>0</v>
      </c>
      <c r="CK769" s="222">
        <f t="shared" si="2361"/>
        <v>0</v>
      </c>
      <c r="CL769" s="222">
        <f t="shared" si="2362"/>
        <v>0</v>
      </c>
      <c r="CM769" s="222">
        <f t="shared" si="2363"/>
        <v>0</v>
      </c>
      <c r="CN769" s="224">
        <f t="shared" si="2346"/>
        <v>0</v>
      </c>
      <c r="CO769" s="222">
        <f t="shared" si="2364"/>
        <v>0</v>
      </c>
      <c r="CP769" s="222">
        <f t="shared" si="2365"/>
        <v>0</v>
      </c>
      <c r="CQ769" s="222">
        <f t="shared" si="2366"/>
        <v>0</v>
      </c>
      <c r="CR769" s="222">
        <f t="shared" si="2367"/>
        <v>0</v>
      </c>
      <c r="CS769" s="209">
        <f t="shared" si="2281"/>
        <v>0</v>
      </c>
      <c r="CT769" s="205"/>
      <c r="CU769" s="210">
        <f t="shared" si="2320"/>
        <v>0</v>
      </c>
      <c r="CV769" s="210">
        <f t="shared" si="2320"/>
        <v>0</v>
      </c>
      <c r="CW769" s="210">
        <f t="shared" si="2250"/>
        <v>0</v>
      </c>
      <c r="CX769" s="210">
        <f t="shared" si="2251"/>
        <v>0</v>
      </c>
      <c r="CY769" s="210">
        <f t="shared" si="2252"/>
        <v>0</v>
      </c>
      <c r="CZ769" s="210">
        <f t="shared" si="2253"/>
        <v>0</v>
      </c>
      <c r="DA769" s="210">
        <f t="shared" si="2321"/>
        <v>0</v>
      </c>
      <c r="DB769" s="210">
        <f t="shared" si="2321"/>
        <v>0</v>
      </c>
      <c r="DC769" s="210">
        <f t="shared" si="2254"/>
        <v>0</v>
      </c>
      <c r="DD769" s="210">
        <f t="shared" si="2255"/>
        <v>0</v>
      </c>
      <c r="DE769" s="210">
        <f t="shared" si="2256"/>
        <v>0</v>
      </c>
      <c r="DF769" s="210">
        <f t="shared" si="2257"/>
        <v>0</v>
      </c>
      <c r="DG769" s="210">
        <f t="shared" si="2258"/>
        <v>0</v>
      </c>
      <c r="DH769" s="210">
        <f t="shared" si="2259"/>
        <v>0</v>
      </c>
      <c r="DI769" s="210">
        <f t="shared" si="2260"/>
        <v>0</v>
      </c>
      <c r="DJ769" s="210">
        <f t="shared" si="2261"/>
        <v>0</v>
      </c>
      <c r="DK769" s="210">
        <f t="shared" si="2262"/>
        <v>0</v>
      </c>
      <c r="DL769" s="210">
        <f t="shared" si="2263"/>
        <v>0</v>
      </c>
      <c r="DN769" s="210">
        <f t="shared" si="2368"/>
        <v>0</v>
      </c>
      <c r="DO769" s="210">
        <f t="shared" si="2368"/>
        <v>0</v>
      </c>
      <c r="DP769" s="210">
        <f t="shared" si="2368"/>
        <v>0</v>
      </c>
      <c r="DQ769" s="210">
        <f t="shared" si="2368"/>
        <v>0</v>
      </c>
      <c r="DR769" s="210">
        <f t="shared" si="2368"/>
        <v>0</v>
      </c>
      <c r="DS769" s="210">
        <f t="shared" si="2368"/>
        <v>0</v>
      </c>
      <c r="DT769" s="210">
        <f t="shared" si="2368"/>
        <v>0</v>
      </c>
      <c r="DU769" s="210">
        <f t="shared" si="2368"/>
        <v>0</v>
      </c>
      <c r="DV769" s="210">
        <f t="shared" si="2368"/>
        <v>0</v>
      </c>
      <c r="DW769" s="210">
        <f t="shared" si="2368"/>
        <v>0</v>
      </c>
      <c r="DX769" s="210">
        <f t="shared" si="2368"/>
        <v>0</v>
      </c>
      <c r="DY769" s="210">
        <f t="shared" si="2368"/>
        <v>0</v>
      </c>
      <c r="DZ769" s="210">
        <f t="shared" si="2368"/>
        <v>0</v>
      </c>
      <c r="EA769" s="210">
        <f t="shared" si="2368"/>
        <v>0</v>
      </c>
      <c r="EB769" s="210">
        <f t="shared" si="2368"/>
        <v>0</v>
      </c>
      <c r="EC769" s="210">
        <f t="shared" si="2249"/>
        <v>0</v>
      </c>
      <c r="ED769" s="210">
        <f t="shared" si="2249"/>
        <v>0</v>
      </c>
      <c r="EE769" s="210">
        <f t="shared" si="2249"/>
        <v>0</v>
      </c>
      <c r="EF769" s="210">
        <f t="shared" si="2249"/>
        <v>0</v>
      </c>
      <c r="EG769" s="210">
        <f t="shared" si="2249"/>
        <v>0</v>
      </c>
      <c r="EH769" s="210">
        <f t="shared" si="2249"/>
        <v>0</v>
      </c>
      <c r="EI769" s="210">
        <f t="shared" si="2249"/>
        <v>0</v>
      </c>
      <c r="EJ769" s="210">
        <f t="shared" si="2249"/>
        <v>0</v>
      </c>
      <c r="EK769" s="210">
        <f t="shared" si="2245"/>
        <v>0</v>
      </c>
      <c r="EL769" s="210">
        <f t="shared" si="2245"/>
        <v>0</v>
      </c>
      <c r="EM769" s="210">
        <f t="shared" si="2245"/>
        <v>0</v>
      </c>
      <c r="EN769" s="210">
        <f t="shared" si="2245"/>
        <v>0</v>
      </c>
      <c r="EO769" s="210">
        <f t="shared" si="2245"/>
        <v>0</v>
      </c>
      <c r="EP769" s="210">
        <f t="shared" si="2245"/>
        <v>0</v>
      </c>
      <c r="EQ769" s="210">
        <f t="shared" si="2323"/>
        <v>0</v>
      </c>
      <c r="ES769" s="210">
        <f t="shared" si="2266"/>
        <v>0</v>
      </c>
      <c r="ET769" s="210">
        <f t="shared" si="2267"/>
        <v>0</v>
      </c>
      <c r="EU769" s="210">
        <f t="shared" si="2268"/>
        <v>0</v>
      </c>
      <c r="EV769" s="210">
        <f t="shared" si="2269"/>
        <v>0</v>
      </c>
      <c r="EW769" s="210">
        <f t="shared" si="2270"/>
        <v>0</v>
      </c>
      <c r="EX769" s="210">
        <f t="shared" si="2271"/>
        <v>0</v>
      </c>
      <c r="EY769" s="210">
        <f t="shared" si="2272"/>
        <v>0</v>
      </c>
      <c r="EZ769" s="210">
        <f t="shared" si="2273"/>
        <v>0</v>
      </c>
      <c r="FA769" s="210">
        <f t="shared" si="2274"/>
        <v>0</v>
      </c>
      <c r="FB769" s="210">
        <f t="shared" si="2275"/>
        <v>0</v>
      </c>
      <c r="FC769" s="210">
        <f t="shared" si="2276"/>
        <v>0</v>
      </c>
      <c r="FD769" s="210">
        <f t="shared" si="2277"/>
        <v>0</v>
      </c>
      <c r="FE769" s="210">
        <f t="shared" si="2278"/>
        <v>0</v>
      </c>
      <c r="FF769" s="210">
        <f t="shared" si="2279"/>
        <v>0</v>
      </c>
      <c r="FG769" s="210">
        <f t="shared" si="2280"/>
        <v>0</v>
      </c>
      <c r="FI769" s="211">
        <f t="shared" si="2213"/>
        <v>0</v>
      </c>
      <c r="FJ769" s="211">
        <f t="shared" si="2214"/>
        <v>0</v>
      </c>
      <c r="FK769" s="211">
        <f t="shared" si="2215"/>
        <v>0</v>
      </c>
      <c r="FL769" s="211">
        <f t="shared" si="2216"/>
        <v>0</v>
      </c>
      <c r="FM769" s="211">
        <f t="shared" si="2217"/>
        <v>0</v>
      </c>
      <c r="FN769" s="211">
        <f t="shared" si="2218"/>
        <v>0</v>
      </c>
      <c r="FO769" s="211">
        <f t="shared" si="2219"/>
        <v>0</v>
      </c>
      <c r="FP769" s="211">
        <f t="shared" si="2220"/>
        <v>0</v>
      </c>
      <c r="FQ769" s="211">
        <f t="shared" si="2221"/>
        <v>0</v>
      </c>
      <c r="FR769" s="211">
        <f t="shared" si="2222"/>
        <v>0</v>
      </c>
      <c r="FS769" s="211">
        <f t="shared" si="2223"/>
        <v>0</v>
      </c>
      <c r="FT769" s="211">
        <f t="shared" si="2224"/>
        <v>0</v>
      </c>
      <c r="FU769" s="211">
        <f t="shared" si="2225"/>
        <v>0</v>
      </c>
      <c r="FV769" s="211">
        <f t="shared" si="2226"/>
        <v>0</v>
      </c>
      <c r="FW769" s="211">
        <f t="shared" si="2227"/>
        <v>0</v>
      </c>
      <c r="FX769" s="211">
        <f t="shared" si="2228"/>
        <v>0</v>
      </c>
      <c r="FY769" s="211">
        <f t="shared" si="2229"/>
        <v>0</v>
      </c>
      <c r="FZ769" s="211">
        <f t="shared" si="2230"/>
        <v>0</v>
      </c>
      <c r="GA769" s="211">
        <f t="shared" si="2231"/>
        <v>0</v>
      </c>
      <c r="GB769" s="211">
        <f t="shared" si="2232"/>
        <v>0</v>
      </c>
      <c r="GC769" s="211">
        <f t="shared" si="2233"/>
        <v>0</v>
      </c>
      <c r="GD769" s="211">
        <f t="shared" si="2234"/>
        <v>0</v>
      </c>
      <c r="GE769" s="211">
        <f t="shared" si="2235"/>
        <v>0</v>
      </c>
      <c r="GF769" s="211">
        <f t="shared" si="2236"/>
        <v>0</v>
      </c>
      <c r="GG769" s="211">
        <f t="shared" si="2237"/>
        <v>0</v>
      </c>
      <c r="GH769" s="211">
        <f t="shared" si="2238"/>
        <v>0</v>
      </c>
      <c r="GI769" s="211">
        <f t="shared" si="2239"/>
        <v>0</v>
      </c>
      <c r="GJ769" s="211">
        <f t="shared" si="2240"/>
        <v>0</v>
      </c>
      <c r="GK769" s="211">
        <f t="shared" si="2241"/>
        <v>0</v>
      </c>
      <c r="GL769" s="211">
        <f t="shared" si="2242"/>
        <v>0</v>
      </c>
    </row>
    <row r="770" spans="3:194" ht="45">
      <c r="C770" s="25" t="s">
        <v>500</v>
      </c>
      <c r="D770" s="220">
        <v>6810</v>
      </c>
      <c r="E770" s="223">
        <v>5</v>
      </c>
      <c r="F770" s="223"/>
      <c r="G770" s="224">
        <f t="shared" si="2326"/>
        <v>0</v>
      </c>
      <c r="H770" s="224">
        <f t="shared" si="2327"/>
        <v>0</v>
      </c>
      <c r="I770" s="222"/>
      <c r="J770" s="222"/>
      <c r="K770" s="222"/>
      <c r="L770" s="222"/>
      <c r="M770" s="222"/>
      <c r="N770" s="222"/>
      <c r="O770" s="222"/>
      <c r="P770" s="222"/>
      <c r="Q770" s="224">
        <f t="shared" si="2328"/>
        <v>0</v>
      </c>
      <c r="R770" s="222"/>
      <c r="S770" s="222"/>
      <c r="T770" s="222"/>
      <c r="U770" s="222"/>
      <c r="V770" s="224">
        <f t="shared" si="2329"/>
        <v>0</v>
      </c>
      <c r="W770" s="222"/>
      <c r="X770" s="222"/>
      <c r="Y770" s="222"/>
      <c r="Z770" s="222"/>
      <c r="AA770" s="224">
        <f t="shared" si="2330"/>
        <v>0</v>
      </c>
      <c r="AB770" s="222"/>
      <c r="AC770" s="222"/>
      <c r="AD770" s="222"/>
      <c r="AE770" s="222"/>
      <c r="AF770" s="224">
        <f t="shared" si="2331"/>
        <v>0</v>
      </c>
      <c r="AG770" s="222"/>
      <c r="AH770" s="222"/>
      <c r="AI770" s="222"/>
      <c r="AJ770" s="222"/>
      <c r="AK770" s="224">
        <f t="shared" si="2332"/>
        <v>0</v>
      </c>
      <c r="AL770" s="224">
        <f t="shared" si="2333"/>
        <v>0</v>
      </c>
      <c r="AM770" s="222"/>
      <c r="AN770" s="222"/>
      <c r="AO770" s="222"/>
      <c r="AP770" s="222"/>
      <c r="AQ770" s="222"/>
      <c r="AR770" s="222"/>
      <c r="AS770" s="222"/>
      <c r="AT770" s="222"/>
      <c r="AU770" s="224">
        <f t="shared" si="2334"/>
        <v>0</v>
      </c>
      <c r="AV770" s="222"/>
      <c r="AW770" s="222"/>
      <c r="AX770" s="222"/>
      <c r="AY770" s="222"/>
      <c r="AZ770" s="224">
        <f t="shared" si="2335"/>
        <v>0</v>
      </c>
      <c r="BA770" s="222"/>
      <c r="BB770" s="222"/>
      <c r="BC770" s="222"/>
      <c r="BD770" s="222"/>
      <c r="BE770" s="224">
        <f t="shared" si="2336"/>
        <v>0</v>
      </c>
      <c r="BF770" s="222"/>
      <c r="BG770" s="222"/>
      <c r="BH770" s="222"/>
      <c r="BI770" s="222"/>
      <c r="BJ770" s="224">
        <f t="shared" si="2337"/>
        <v>0</v>
      </c>
      <c r="BK770" s="222"/>
      <c r="BL770" s="222"/>
      <c r="BM770" s="222"/>
      <c r="BN770" s="222"/>
      <c r="BO770" s="224">
        <f t="shared" si="2338"/>
        <v>0</v>
      </c>
      <c r="BP770" s="222"/>
      <c r="BQ770" s="222"/>
      <c r="BR770" s="222"/>
      <c r="BS770" s="222"/>
      <c r="BT770" s="224">
        <f t="shared" si="2339"/>
        <v>0</v>
      </c>
      <c r="BU770" s="222">
        <f t="shared" si="2348"/>
        <v>0</v>
      </c>
      <c r="BV770" s="222">
        <f t="shared" si="2349"/>
        <v>0</v>
      </c>
      <c r="BW770" s="222">
        <f t="shared" si="2350"/>
        <v>0</v>
      </c>
      <c r="BX770" s="222">
        <f t="shared" si="2351"/>
        <v>0</v>
      </c>
      <c r="BY770" s="224">
        <f t="shared" si="2341"/>
        <v>0</v>
      </c>
      <c r="BZ770" s="222">
        <f t="shared" si="2352"/>
        <v>0</v>
      </c>
      <c r="CA770" s="222">
        <f t="shared" si="2353"/>
        <v>0</v>
      </c>
      <c r="CB770" s="222">
        <f t="shared" si="2354"/>
        <v>0</v>
      </c>
      <c r="CC770" s="222">
        <f t="shared" si="2355"/>
        <v>0</v>
      </c>
      <c r="CD770" s="224">
        <f t="shared" si="2343"/>
        <v>0</v>
      </c>
      <c r="CE770" s="222">
        <f t="shared" si="2356"/>
        <v>0</v>
      </c>
      <c r="CF770" s="222">
        <f t="shared" si="2357"/>
        <v>0</v>
      </c>
      <c r="CG770" s="222">
        <f t="shared" si="2358"/>
        <v>0</v>
      </c>
      <c r="CH770" s="222">
        <f t="shared" si="2359"/>
        <v>0</v>
      </c>
      <c r="CI770" s="224">
        <f t="shared" si="2344"/>
        <v>0</v>
      </c>
      <c r="CJ770" s="222">
        <f t="shared" si="2360"/>
        <v>0</v>
      </c>
      <c r="CK770" s="222">
        <f t="shared" si="2361"/>
        <v>0</v>
      </c>
      <c r="CL770" s="222">
        <f t="shared" si="2362"/>
        <v>0</v>
      </c>
      <c r="CM770" s="222">
        <f t="shared" si="2363"/>
        <v>0</v>
      </c>
      <c r="CN770" s="224">
        <f t="shared" si="2346"/>
        <v>0</v>
      </c>
      <c r="CO770" s="222">
        <f t="shared" si="2364"/>
        <v>0</v>
      </c>
      <c r="CP770" s="222">
        <f t="shared" si="2365"/>
        <v>0</v>
      </c>
      <c r="CQ770" s="222">
        <f t="shared" si="2366"/>
        <v>0</v>
      </c>
      <c r="CR770" s="222">
        <f t="shared" si="2367"/>
        <v>0</v>
      </c>
      <c r="CS770" s="209">
        <f t="shared" si="2281"/>
        <v>0</v>
      </c>
      <c r="CT770" s="205"/>
      <c r="CU770" s="210">
        <f t="shared" si="2320"/>
        <v>0</v>
      </c>
      <c r="CV770" s="210">
        <f t="shared" si="2320"/>
        <v>0</v>
      </c>
      <c r="CW770" s="210">
        <f t="shared" si="2250"/>
        <v>0</v>
      </c>
      <c r="CX770" s="210">
        <f t="shared" si="2251"/>
        <v>0</v>
      </c>
      <c r="CY770" s="210">
        <f t="shared" si="2252"/>
        <v>0</v>
      </c>
      <c r="CZ770" s="210">
        <f t="shared" si="2253"/>
        <v>0</v>
      </c>
      <c r="DA770" s="210">
        <f t="shared" si="2321"/>
        <v>0</v>
      </c>
      <c r="DB770" s="210">
        <f t="shared" si="2321"/>
        <v>0</v>
      </c>
      <c r="DC770" s="210">
        <f t="shared" si="2254"/>
        <v>0</v>
      </c>
      <c r="DD770" s="210">
        <f t="shared" si="2255"/>
        <v>0</v>
      </c>
      <c r="DE770" s="210">
        <f t="shared" si="2256"/>
        <v>0</v>
      </c>
      <c r="DF770" s="210">
        <f t="shared" si="2257"/>
        <v>0</v>
      </c>
      <c r="DG770" s="210">
        <f t="shared" si="2258"/>
        <v>0</v>
      </c>
      <c r="DH770" s="210">
        <f t="shared" si="2259"/>
        <v>0</v>
      </c>
      <c r="DI770" s="210">
        <f t="shared" si="2260"/>
        <v>0</v>
      </c>
      <c r="DJ770" s="210">
        <f t="shared" si="2261"/>
        <v>0</v>
      </c>
      <c r="DK770" s="210">
        <f t="shared" si="2262"/>
        <v>0</v>
      </c>
      <c r="DL770" s="210">
        <f t="shared" si="2263"/>
        <v>0</v>
      </c>
      <c r="DN770" s="210">
        <f t="shared" si="2368"/>
        <v>0</v>
      </c>
      <c r="DO770" s="210">
        <f t="shared" si="2368"/>
        <v>0</v>
      </c>
      <c r="DP770" s="210">
        <f t="shared" si="2368"/>
        <v>0</v>
      </c>
      <c r="DQ770" s="210">
        <f t="shared" si="2368"/>
        <v>0</v>
      </c>
      <c r="DR770" s="210">
        <f t="shared" si="2368"/>
        <v>0</v>
      </c>
      <c r="DS770" s="210">
        <f t="shared" si="2368"/>
        <v>0</v>
      </c>
      <c r="DT770" s="210">
        <f t="shared" si="2368"/>
        <v>0</v>
      </c>
      <c r="DU770" s="210">
        <f t="shared" si="2368"/>
        <v>0</v>
      </c>
      <c r="DV770" s="210">
        <f t="shared" si="2368"/>
        <v>0</v>
      </c>
      <c r="DW770" s="210">
        <f t="shared" si="2368"/>
        <v>0</v>
      </c>
      <c r="DX770" s="210">
        <f t="shared" si="2368"/>
        <v>0</v>
      </c>
      <c r="DY770" s="210">
        <f t="shared" si="2368"/>
        <v>0</v>
      </c>
      <c r="DZ770" s="210">
        <f t="shared" si="2368"/>
        <v>0</v>
      </c>
      <c r="EA770" s="210">
        <f t="shared" si="2368"/>
        <v>0</v>
      </c>
      <c r="EB770" s="210">
        <f t="shared" si="2368"/>
        <v>0</v>
      </c>
      <c r="EC770" s="210">
        <f t="shared" si="2249"/>
        <v>0</v>
      </c>
      <c r="ED770" s="210">
        <f t="shared" si="2249"/>
        <v>0</v>
      </c>
      <c r="EE770" s="210">
        <f t="shared" si="2249"/>
        <v>0</v>
      </c>
      <c r="EF770" s="210">
        <f t="shared" si="2249"/>
        <v>0</v>
      </c>
      <c r="EG770" s="210">
        <f t="shared" si="2249"/>
        <v>0</v>
      </c>
      <c r="EH770" s="210">
        <f t="shared" si="2249"/>
        <v>0</v>
      </c>
      <c r="EI770" s="210">
        <f t="shared" si="2249"/>
        <v>0</v>
      </c>
      <c r="EJ770" s="210">
        <f t="shared" si="2249"/>
        <v>0</v>
      </c>
      <c r="EK770" s="210">
        <f t="shared" si="2245"/>
        <v>0</v>
      </c>
      <c r="EL770" s="210">
        <f t="shared" si="2245"/>
        <v>0</v>
      </c>
      <c r="EM770" s="210">
        <f t="shared" si="2245"/>
        <v>0</v>
      </c>
      <c r="EN770" s="210">
        <f t="shared" si="2245"/>
        <v>0</v>
      </c>
      <c r="EO770" s="210">
        <f t="shared" si="2245"/>
        <v>0</v>
      </c>
      <c r="EP770" s="210">
        <f t="shared" si="2245"/>
        <v>0</v>
      </c>
      <c r="EQ770" s="210">
        <f t="shared" si="2323"/>
        <v>0</v>
      </c>
      <c r="ES770" s="210">
        <f t="shared" si="2266"/>
        <v>0</v>
      </c>
      <c r="ET770" s="210">
        <f t="shared" si="2267"/>
        <v>0</v>
      </c>
      <c r="EU770" s="210">
        <f t="shared" si="2268"/>
        <v>0</v>
      </c>
      <c r="EV770" s="210">
        <f t="shared" si="2269"/>
        <v>0</v>
      </c>
      <c r="EW770" s="210">
        <f t="shared" si="2270"/>
        <v>0</v>
      </c>
      <c r="EX770" s="210">
        <f t="shared" si="2271"/>
        <v>0</v>
      </c>
      <c r="EY770" s="210">
        <f t="shared" si="2272"/>
        <v>0</v>
      </c>
      <c r="EZ770" s="210">
        <f t="shared" si="2273"/>
        <v>0</v>
      </c>
      <c r="FA770" s="210">
        <f t="shared" si="2274"/>
        <v>0</v>
      </c>
      <c r="FB770" s="210">
        <f t="shared" si="2275"/>
        <v>0</v>
      </c>
      <c r="FC770" s="210">
        <f t="shared" si="2276"/>
        <v>0</v>
      </c>
      <c r="FD770" s="210">
        <f t="shared" si="2277"/>
        <v>0</v>
      </c>
      <c r="FE770" s="210">
        <f t="shared" si="2278"/>
        <v>0</v>
      </c>
      <c r="FF770" s="210">
        <f t="shared" si="2279"/>
        <v>0</v>
      </c>
      <c r="FG770" s="210">
        <f t="shared" si="2280"/>
        <v>0</v>
      </c>
      <c r="FI770" s="211">
        <f t="shared" si="2213"/>
        <v>0</v>
      </c>
      <c r="FJ770" s="211">
        <f t="shared" si="2214"/>
        <v>0</v>
      </c>
      <c r="FK770" s="211">
        <f t="shared" si="2215"/>
        <v>0</v>
      </c>
      <c r="FL770" s="211">
        <f t="shared" si="2216"/>
        <v>0</v>
      </c>
      <c r="FM770" s="211">
        <f t="shared" si="2217"/>
        <v>0</v>
      </c>
      <c r="FN770" s="211">
        <f t="shared" si="2218"/>
        <v>0</v>
      </c>
      <c r="FO770" s="211">
        <f t="shared" si="2219"/>
        <v>0</v>
      </c>
      <c r="FP770" s="211">
        <f t="shared" si="2220"/>
        <v>0</v>
      </c>
      <c r="FQ770" s="211">
        <f t="shared" si="2221"/>
        <v>0</v>
      </c>
      <c r="FR770" s="211">
        <f t="shared" si="2222"/>
        <v>0</v>
      </c>
      <c r="FS770" s="211">
        <f t="shared" si="2223"/>
        <v>0</v>
      </c>
      <c r="FT770" s="211">
        <f t="shared" si="2224"/>
        <v>0</v>
      </c>
      <c r="FU770" s="211">
        <f t="shared" si="2225"/>
        <v>0</v>
      </c>
      <c r="FV770" s="211">
        <f t="shared" si="2226"/>
        <v>0</v>
      </c>
      <c r="FW770" s="211">
        <f t="shared" si="2227"/>
        <v>0</v>
      </c>
      <c r="FX770" s="211">
        <f t="shared" si="2228"/>
        <v>0</v>
      </c>
      <c r="FY770" s="211">
        <f t="shared" si="2229"/>
        <v>0</v>
      </c>
      <c r="FZ770" s="211">
        <f t="shared" si="2230"/>
        <v>0</v>
      </c>
      <c r="GA770" s="211">
        <f t="shared" si="2231"/>
        <v>0</v>
      </c>
      <c r="GB770" s="211">
        <f t="shared" si="2232"/>
        <v>0</v>
      </c>
      <c r="GC770" s="211">
        <f t="shared" si="2233"/>
        <v>0</v>
      </c>
      <c r="GD770" s="211">
        <f t="shared" si="2234"/>
        <v>0</v>
      </c>
      <c r="GE770" s="211">
        <f t="shared" si="2235"/>
        <v>0</v>
      </c>
      <c r="GF770" s="211">
        <f t="shared" si="2236"/>
        <v>0</v>
      </c>
      <c r="GG770" s="211">
        <f t="shared" si="2237"/>
        <v>0</v>
      </c>
      <c r="GH770" s="211">
        <f t="shared" si="2238"/>
        <v>0</v>
      </c>
      <c r="GI770" s="211">
        <f t="shared" si="2239"/>
        <v>0</v>
      </c>
      <c r="GJ770" s="211">
        <f t="shared" si="2240"/>
        <v>0</v>
      </c>
      <c r="GK770" s="211">
        <f t="shared" si="2241"/>
        <v>0</v>
      </c>
      <c r="GL770" s="211">
        <f t="shared" si="2242"/>
        <v>0</v>
      </c>
    </row>
    <row r="771" spans="3:194" s="226" customFormat="1" ht="30">
      <c r="C771" s="34" t="s">
        <v>501</v>
      </c>
      <c r="D771" s="228">
        <v>6811</v>
      </c>
      <c r="E771" s="229">
        <v>19</v>
      </c>
      <c r="F771" s="229"/>
      <c r="G771" s="230">
        <f t="shared" si="2326"/>
        <v>0</v>
      </c>
      <c r="H771" s="230">
        <f t="shared" si="2327"/>
        <v>0</v>
      </c>
      <c r="I771" s="230"/>
      <c r="J771" s="230"/>
      <c r="K771" s="230"/>
      <c r="L771" s="230"/>
      <c r="M771" s="230"/>
      <c r="N771" s="230"/>
      <c r="O771" s="230"/>
      <c r="P771" s="230"/>
      <c r="Q771" s="230">
        <f t="shared" si="2328"/>
        <v>0</v>
      </c>
      <c r="R771" s="230"/>
      <c r="S771" s="230"/>
      <c r="T771" s="230"/>
      <c r="U771" s="230"/>
      <c r="V771" s="230">
        <f t="shared" si="2329"/>
        <v>0</v>
      </c>
      <c r="W771" s="230"/>
      <c r="X771" s="230"/>
      <c r="Y771" s="230"/>
      <c r="Z771" s="230"/>
      <c r="AA771" s="230">
        <f t="shared" si="2330"/>
        <v>0</v>
      </c>
      <c r="AB771" s="230"/>
      <c r="AC771" s="230"/>
      <c r="AD771" s="230"/>
      <c r="AE771" s="230"/>
      <c r="AF771" s="230">
        <f t="shared" si="2331"/>
        <v>0</v>
      </c>
      <c r="AG771" s="230"/>
      <c r="AH771" s="230"/>
      <c r="AI771" s="230"/>
      <c r="AJ771" s="230"/>
      <c r="AK771" s="230">
        <f t="shared" si="2332"/>
        <v>0</v>
      </c>
      <c r="AL771" s="230">
        <f t="shared" si="2333"/>
        <v>0</v>
      </c>
      <c r="AM771" s="230"/>
      <c r="AN771" s="230"/>
      <c r="AO771" s="230"/>
      <c r="AP771" s="230"/>
      <c r="AQ771" s="230"/>
      <c r="AR771" s="230"/>
      <c r="AS771" s="230"/>
      <c r="AT771" s="230"/>
      <c r="AU771" s="230">
        <f t="shared" si="2334"/>
        <v>0</v>
      </c>
      <c r="AV771" s="230"/>
      <c r="AW771" s="230"/>
      <c r="AX771" s="230"/>
      <c r="AY771" s="230"/>
      <c r="AZ771" s="230">
        <f t="shared" si="2335"/>
        <v>0</v>
      </c>
      <c r="BA771" s="230"/>
      <c r="BB771" s="230"/>
      <c r="BC771" s="230"/>
      <c r="BD771" s="230"/>
      <c r="BE771" s="230">
        <f t="shared" si="2336"/>
        <v>0</v>
      </c>
      <c r="BF771" s="230"/>
      <c r="BG771" s="230"/>
      <c r="BH771" s="230"/>
      <c r="BI771" s="230"/>
      <c r="BJ771" s="230">
        <f t="shared" si="2337"/>
        <v>0</v>
      </c>
      <c r="BK771" s="230"/>
      <c r="BL771" s="230"/>
      <c r="BM771" s="230"/>
      <c r="BN771" s="230"/>
      <c r="BO771" s="230">
        <f t="shared" si="2338"/>
        <v>0</v>
      </c>
      <c r="BP771" s="230"/>
      <c r="BQ771" s="230"/>
      <c r="BR771" s="230"/>
      <c r="BS771" s="230"/>
      <c r="BT771" s="230">
        <f t="shared" si="2339"/>
        <v>0</v>
      </c>
      <c r="BU771" s="222">
        <f t="shared" si="2348"/>
        <v>0</v>
      </c>
      <c r="BV771" s="222">
        <f t="shared" si="2349"/>
        <v>0</v>
      </c>
      <c r="BW771" s="222">
        <f t="shared" si="2350"/>
        <v>0</v>
      </c>
      <c r="BX771" s="222">
        <f t="shared" si="2351"/>
        <v>0</v>
      </c>
      <c r="BY771" s="230">
        <f t="shared" si="2341"/>
        <v>0</v>
      </c>
      <c r="BZ771" s="222">
        <f t="shared" si="2352"/>
        <v>0</v>
      </c>
      <c r="CA771" s="222">
        <f t="shared" si="2353"/>
        <v>0</v>
      </c>
      <c r="CB771" s="222">
        <f t="shared" si="2354"/>
        <v>0</v>
      </c>
      <c r="CC771" s="222">
        <f t="shared" si="2355"/>
        <v>0</v>
      </c>
      <c r="CD771" s="230">
        <f t="shared" si="2343"/>
        <v>0</v>
      </c>
      <c r="CE771" s="222">
        <f t="shared" si="2356"/>
        <v>0</v>
      </c>
      <c r="CF771" s="222">
        <f t="shared" si="2357"/>
        <v>0</v>
      </c>
      <c r="CG771" s="222">
        <f t="shared" si="2358"/>
        <v>0</v>
      </c>
      <c r="CH771" s="222">
        <f t="shared" si="2359"/>
        <v>0</v>
      </c>
      <c r="CI771" s="230">
        <f t="shared" si="2344"/>
        <v>0</v>
      </c>
      <c r="CJ771" s="222">
        <f t="shared" si="2360"/>
        <v>0</v>
      </c>
      <c r="CK771" s="222">
        <f t="shared" si="2361"/>
        <v>0</v>
      </c>
      <c r="CL771" s="222">
        <f t="shared" si="2362"/>
        <v>0</v>
      </c>
      <c r="CM771" s="222">
        <f t="shared" si="2363"/>
        <v>0</v>
      </c>
      <c r="CN771" s="230">
        <f t="shared" si="2346"/>
        <v>0</v>
      </c>
      <c r="CO771" s="222">
        <f t="shared" si="2364"/>
        <v>0</v>
      </c>
      <c r="CP771" s="222">
        <f t="shared" si="2365"/>
        <v>0</v>
      </c>
      <c r="CQ771" s="222">
        <f t="shared" si="2366"/>
        <v>0</v>
      </c>
      <c r="CR771" s="222">
        <f t="shared" si="2367"/>
        <v>0</v>
      </c>
      <c r="CS771" s="231">
        <f t="shared" si="2281"/>
        <v>0</v>
      </c>
      <c r="CT771" s="232"/>
      <c r="CU771" s="233">
        <f t="shared" si="2320"/>
        <v>0</v>
      </c>
      <c r="CV771" s="233">
        <f t="shared" si="2320"/>
        <v>0</v>
      </c>
      <c r="CW771" s="233">
        <f t="shared" si="2250"/>
        <v>0</v>
      </c>
      <c r="CX771" s="233">
        <f t="shared" si="2251"/>
        <v>0</v>
      </c>
      <c r="CY771" s="233">
        <f t="shared" si="2252"/>
        <v>0</v>
      </c>
      <c r="CZ771" s="233">
        <f t="shared" si="2253"/>
        <v>0</v>
      </c>
      <c r="DA771" s="233">
        <f t="shared" si="2321"/>
        <v>0</v>
      </c>
      <c r="DB771" s="233">
        <f t="shared" si="2321"/>
        <v>0</v>
      </c>
      <c r="DC771" s="233">
        <f t="shared" si="2254"/>
        <v>0</v>
      </c>
      <c r="DD771" s="233">
        <f t="shared" si="2255"/>
        <v>0</v>
      </c>
      <c r="DE771" s="233">
        <f t="shared" si="2256"/>
        <v>0</v>
      </c>
      <c r="DF771" s="233">
        <f t="shared" si="2257"/>
        <v>0</v>
      </c>
      <c r="DG771" s="233">
        <f t="shared" si="2258"/>
        <v>0</v>
      </c>
      <c r="DH771" s="233">
        <f t="shared" si="2259"/>
        <v>0</v>
      </c>
      <c r="DI771" s="233">
        <f t="shared" si="2260"/>
        <v>0</v>
      </c>
      <c r="DJ771" s="233">
        <f t="shared" si="2261"/>
        <v>0</v>
      </c>
      <c r="DK771" s="233">
        <f t="shared" si="2262"/>
        <v>0</v>
      </c>
      <c r="DL771" s="233">
        <f t="shared" si="2263"/>
        <v>0</v>
      </c>
      <c r="DN771" s="233">
        <f t="shared" si="2368"/>
        <v>0</v>
      </c>
      <c r="DO771" s="233">
        <f t="shared" si="2368"/>
        <v>0</v>
      </c>
      <c r="DP771" s="233">
        <f t="shared" si="2368"/>
        <v>0</v>
      </c>
      <c r="DQ771" s="233">
        <f t="shared" si="2368"/>
        <v>0</v>
      </c>
      <c r="DR771" s="233">
        <f t="shared" si="2368"/>
        <v>0</v>
      </c>
      <c r="DS771" s="233">
        <f t="shared" si="2368"/>
        <v>0</v>
      </c>
      <c r="DT771" s="233">
        <f t="shared" si="2368"/>
        <v>0</v>
      </c>
      <c r="DU771" s="233">
        <f t="shared" si="2368"/>
        <v>0</v>
      </c>
      <c r="DV771" s="233">
        <f t="shared" si="2368"/>
        <v>0</v>
      </c>
      <c r="DW771" s="233">
        <f t="shared" si="2368"/>
        <v>0</v>
      </c>
      <c r="DX771" s="233">
        <f t="shared" si="2368"/>
        <v>0</v>
      </c>
      <c r="DY771" s="233">
        <f t="shared" si="2368"/>
        <v>0</v>
      </c>
      <c r="DZ771" s="233">
        <f t="shared" si="2368"/>
        <v>0</v>
      </c>
      <c r="EA771" s="233">
        <f t="shared" si="2368"/>
        <v>0</v>
      </c>
      <c r="EB771" s="233">
        <f t="shared" si="2368"/>
        <v>0</v>
      </c>
      <c r="EC771" s="233">
        <f t="shared" si="2249"/>
        <v>0</v>
      </c>
      <c r="ED771" s="233">
        <f t="shared" si="2249"/>
        <v>0</v>
      </c>
      <c r="EE771" s="233">
        <f t="shared" si="2249"/>
        <v>0</v>
      </c>
      <c r="EF771" s="233">
        <f t="shared" si="2249"/>
        <v>0</v>
      </c>
      <c r="EG771" s="233">
        <f t="shared" si="2249"/>
        <v>0</v>
      </c>
      <c r="EH771" s="233">
        <f t="shared" si="2249"/>
        <v>0</v>
      </c>
      <c r="EI771" s="233">
        <f t="shared" si="2249"/>
        <v>0</v>
      </c>
      <c r="EJ771" s="233">
        <f t="shared" si="2249"/>
        <v>0</v>
      </c>
      <c r="EK771" s="233">
        <f t="shared" si="2245"/>
        <v>0</v>
      </c>
      <c r="EL771" s="233">
        <f t="shared" si="2245"/>
        <v>0</v>
      </c>
      <c r="EM771" s="233">
        <f t="shared" si="2245"/>
        <v>0</v>
      </c>
      <c r="EN771" s="233">
        <f t="shared" si="2245"/>
        <v>0</v>
      </c>
      <c r="EO771" s="233">
        <f t="shared" si="2245"/>
        <v>0</v>
      </c>
      <c r="EP771" s="233">
        <f t="shared" si="2245"/>
        <v>0</v>
      </c>
      <c r="EQ771" s="233">
        <f t="shared" si="2323"/>
        <v>0</v>
      </c>
      <c r="ES771" s="233">
        <f t="shared" si="2266"/>
        <v>0</v>
      </c>
      <c r="ET771" s="233">
        <f t="shared" si="2267"/>
        <v>0</v>
      </c>
      <c r="EU771" s="233">
        <f t="shared" si="2268"/>
        <v>0</v>
      </c>
      <c r="EV771" s="233">
        <f t="shared" si="2269"/>
        <v>0</v>
      </c>
      <c r="EW771" s="233">
        <f t="shared" si="2270"/>
        <v>0</v>
      </c>
      <c r="EX771" s="233">
        <f t="shared" si="2271"/>
        <v>0</v>
      </c>
      <c r="EY771" s="233">
        <f t="shared" si="2272"/>
        <v>0</v>
      </c>
      <c r="EZ771" s="233">
        <f t="shared" si="2273"/>
        <v>0</v>
      </c>
      <c r="FA771" s="233">
        <f t="shared" si="2274"/>
        <v>0</v>
      </c>
      <c r="FB771" s="233">
        <f t="shared" si="2275"/>
        <v>0</v>
      </c>
      <c r="FC771" s="233">
        <f t="shared" si="2276"/>
        <v>0</v>
      </c>
      <c r="FD771" s="233">
        <f t="shared" si="2277"/>
        <v>0</v>
      </c>
      <c r="FE771" s="233">
        <f t="shared" si="2278"/>
        <v>0</v>
      </c>
      <c r="FF771" s="233">
        <f t="shared" si="2279"/>
        <v>0</v>
      </c>
      <c r="FG771" s="233">
        <f t="shared" si="2280"/>
        <v>0</v>
      </c>
      <c r="FI771" s="211">
        <f t="shared" si="2213"/>
        <v>0</v>
      </c>
      <c r="FJ771" s="211">
        <f t="shared" si="2214"/>
        <v>0</v>
      </c>
      <c r="FK771" s="211">
        <f t="shared" si="2215"/>
        <v>0</v>
      </c>
      <c r="FL771" s="211">
        <f t="shared" si="2216"/>
        <v>0</v>
      </c>
      <c r="FM771" s="211">
        <f t="shared" si="2217"/>
        <v>0</v>
      </c>
      <c r="FN771" s="211">
        <f t="shared" si="2218"/>
        <v>0</v>
      </c>
      <c r="FO771" s="211">
        <f t="shared" si="2219"/>
        <v>0</v>
      </c>
      <c r="FP771" s="211">
        <f t="shared" si="2220"/>
        <v>0</v>
      </c>
      <c r="FQ771" s="211">
        <f t="shared" si="2221"/>
        <v>0</v>
      </c>
      <c r="FR771" s="211">
        <f t="shared" si="2222"/>
        <v>0</v>
      </c>
      <c r="FS771" s="211">
        <f t="shared" si="2223"/>
        <v>0</v>
      </c>
      <c r="FT771" s="211">
        <f t="shared" si="2224"/>
        <v>0</v>
      </c>
      <c r="FU771" s="211">
        <f t="shared" si="2225"/>
        <v>0</v>
      </c>
      <c r="FV771" s="211">
        <f t="shared" si="2226"/>
        <v>0</v>
      </c>
      <c r="FW771" s="211">
        <f t="shared" si="2227"/>
        <v>0</v>
      </c>
      <c r="FX771" s="211">
        <f t="shared" si="2228"/>
        <v>0</v>
      </c>
      <c r="FY771" s="211">
        <f t="shared" si="2229"/>
        <v>0</v>
      </c>
      <c r="FZ771" s="211">
        <f t="shared" si="2230"/>
        <v>0</v>
      </c>
      <c r="GA771" s="211">
        <f t="shared" si="2231"/>
        <v>0</v>
      </c>
      <c r="GB771" s="211">
        <f t="shared" si="2232"/>
        <v>0</v>
      </c>
      <c r="GC771" s="211">
        <f t="shared" si="2233"/>
        <v>0</v>
      </c>
      <c r="GD771" s="211">
        <f t="shared" si="2234"/>
        <v>0</v>
      </c>
      <c r="GE771" s="211">
        <f t="shared" si="2235"/>
        <v>0</v>
      </c>
      <c r="GF771" s="211">
        <f t="shared" si="2236"/>
        <v>0</v>
      </c>
      <c r="GG771" s="211">
        <f t="shared" si="2237"/>
        <v>0</v>
      </c>
      <c r="GH771" s="211">
        <f t="shared" si="2238"/>
        <v>0</v>
      </c>
      <c r="GI771" s="211">
        <f t="shared" si="2239"/>
        <v>0</v>
      </c>
      <c r="GJ771" s="211">
        <f t="shared" si="2240"/>
        <v>0</v>
      </c>
      <c r="GK771" s="211">
        <f t="shared" si="2241"/>
        <v>0</v>
      </c>
      <c r="GL771" s="211">
        <f t="shared" si="2242"/>
        <v>0</v>
      </c>
    </row>
    <row r="772" spans="3:194" s="226" customFormat="1" ht="30">
      <c r="C772" s="34" t="s">
        <v>502</v>
      </c>
      <c r="D772" s="228">
        <v>6812</v>
      </c>
      <c r="E772" s="229">
        <v>19</v>
      </c>
      <c r="F772" s="229"/>
      <c r="G772" s="230">
        <f t="shared" si="2326"/>
        <v>0</v>
      </c>
      <c r="H772" s="230">
        <f t="shared" si="2327"/>
        <v>0</v>
      </c>
      <c r="I772" s="230"/>
      <c r="J772" s="230"/>
      <c r="K772" s="230"/>
      <c r="L772" s="230"/>
      <c r="M772" s="230"/>
      <c r="N772" s="230"/>
      <c r="O772" s="230"/>
      <c r="P772" s="230"/>
      <c r="Q772" s="230">
        <f t="shared" si="2328"/>
        <v>0</v>
      </c>
      <c r="R772" s="230"/>
      <c r="S772" s="230"/>
      <c r="T772" s="230"/>
      <c r="U772" s="230"/>
      <c r="V772" s="230">
        <f t="shared" si="2329"/>
        <v>0</v>
      </c>
      <c r="W772" s="230"/>
      <c r="X772" s="230"/>
      <c r="Y772" s="230"/>
      <c r="Z772" s="230"/>
      <c r="AA772" s="230">
        <f t="shared" si="2330"/>
        <v>0</v>
      </c>
      <c r="AB772" s="230"/>
      <c r="AC772" s="230"/>
      <c r="AD772" s="230"/>
      <c r="AE772" s="230"/>
      <c r="AF772" s="230">
        <f t="shared" si="2331"/>
        <v>0</v>
      </c>
      <c r="AG772" s="230"/>
      <c r="AH772" s="230"/>
      <c r="AI772" s="230"/>
      <c r="AJ772" s="230"/>
      <c r="AK772" s="230">
        <f t="shared" si="2332"/>
        <v>0</v>
      </c>
      <c r="AL772" s="230">
        <f t="shared" si="2333"/>
        <v>0</v>
      </c>
      <c r="AM772" s="230"/>
      <c r="AN772" s="230"/>
      <c r="AO772" s="230"/>
      <c r="AP772" s="230"/>
      <c r="AQ772" s="230"/>
      <c r="AR772" s="230"/>
      <c r="AS772" s="230"/>
      <c r="AT772" s="230"/>
      <c r="AU772" s="230">
        <f t="shared" si="2334"/>
        <v>0</v>
      </c>
      <c r="AV772" s="230"/>
      <c r="AW772" s="230"/>
      <c r="AX772" s="230"/>
      <c r="AY772" s="230"/>
      <c r="AZ772" s="230">
        <f t="shared" si="2335"/>
        <v>0</v>
      </c>
      <c r="BA772" s="230"/>
      <c r="BB772" s="230"/>
      <c r="BC772" s="230"/>
      <c r="BD772" s="230"/>
      <c r="BE772" s="230">
        <f t="shared" si="2336"/>
        <v>0</v>
      </c>
      <c r="BF772" s="230"/>
      <c r="BG772" s="230"/>
      <c r="BH772" s="230"/>
      <c r="BI772" s="230"/>
      <c r="BJ772" s="230">
        <f t="shared" si="2337"/>
        <v>0</v>
      </c>
      <c r="BK772" s="230"/>
      <c r="BL772" s="230"/>
      <c r="BM772" s="230"/>
      <c r="BN772" s="230"/>
      <c r="BO772" s="230">
        <f t="shared" si="2338"/>
        <v>0</v>
      </c>
      <c r="BP772" s="230"/>
      <c r="BQ772" s="230"/>
      <c r="BR772" s="230"/>
      <c r="BS772" s="230"/>
      <c r="BT772" s="230">
        <f t="shared" si="2339"/>
        <v>0</v>
      </c>
      <c r="BU772" s="222">
        <f t="shared" si="2348"/>
        <v>0</v>
      </c>
      <c r="BV772" s="222">
        <f t="shared" si="2349"/>
        <v>0</v>
      </c>
      <c r="BW772" s="222">
        <f t="shared" si="2350"/>
        <v>0</v>
      </c>
      <c r="BX772" s="222">
        <f t="shared" si="2351"/>
        <v>0</v>
      </c>
      <c r="BY772" s="230">
        <f t="shared" si="2341"/>
        <v>0</v>
      </c>
      <c r="BZ772" s="222">
        <f t="shared" si="2352"/>
        <v>0</v>
      </c>
      <c r="CA772" s="222">
        <f t="shared" si="2353"/>
        <v>0</v>
      </c>
      <c r="CB772" s="222">
        <f t="shared" si="2354"/>
        <v>0</v>
      </c>
      <c r="CC772" s="222">
        <f t="shared" si="2355"/>
        <v>0</v>
      </c>
      <c r="CD772" s="230">
        <f t="shared" si="2343"/>
        <v>0</v>
      </c>
      <c r="CE772" s="222">
        <f t="shared" si="2356"/>
        <v>0</v>
      </c>
      <c r="CF772" s="222">
        <f t="shared" si="2357"/>
        <v>0</v>
      </c>
      <c r="CG772" s="222">
        <f t="shared" si="2358"/>
        <v>0</v>
      </c>
      <c r="CH772" s="222">
        <f t="shared" si="2359"/>
        <v>0</v>
      </c>
      <c r="CI772" s="230">
        <f t="shared" si="2344"/>
        <v>0</v>
      </c>
      <c r="CJ772" s="222">
        <f t="shared" si="2360"/>
        <v>0</v>
      </c>
      <c r="CK772" s="222">
        <f t="shared" si="2361"/>
        <v>0</v>
      </c>
      <c r="CL772" s="222">
        <f t="shared" si="2362"/>
        <v>0</v>
      </c>
      <c r="CM772" s="222">
        <f t="shared" si="2363"/>
        <v>0</v>
      </c>
      <c r="CN772" s="230">
        <f t="shared" si="2346"/>
        <v>0</v>
      </c>
      <c r="CO772" s="222">
        <f t="shared" si="2364"/>
        <v>0</v>
      </c>
      <c r="CP772" s="222">
        <f t="shared" si="2365"/>
        <v>0</v>
      </c>
      <c r="CQ772" s="222">
        <f t="shared" si="2366"/>
        <v>0</v>
      </c>
      <c r="CR772" s="222">
        <f t="shared" si="2367"/>
        <v>0</v>
      </c>
      <c r="CS772" s="231">
        <f t="shared" si="2281"/>
        <v>0</v>
      </c>
      <c r="CT772" s="232"/>
      <c r="CU772" s="233">
        <f t="shared" si="2320"/>
        <v>0</v>
      </c>
      <c r="CV772" s="233">
        <f t="shared" si="2320"/>
        <v>0</v>
      </c>
      <c r="CW772" s="233">
        <f t="shared" si="2250"/>
        <v>0</v>
      </c>
      <c r="CX772" s="233">
        <f t="shared" si="2251"/>
        <v>0</v>
      </c>
      <c r="CY772" s="233">
        <f t="shared" si="2252"/>
        <v>0</v>
      </c>
      <c r="CZ772" s="233">
        <f t="shared" si="2253"/>
        <v>0</v>
      </c>
      <c r="DA772" s="233">
        <f t="shared" si="2321"/>
        <v>0</v>
      </c>
      <c r="DB772" s="233">
        <f t="shared" si="2321"/>
        <v>0</v>
      </c>
      <c r="DC772" s="233">
        <f t="shared" si="2254"/>
        <v>0</v>
      </c>
      <c r="DD772" s="233">
        <f t="shared" si="2255"/>
        <v>0</v>
      </c>
      <c r="DE772" s="233">
        <f t="shared" si="2256"/>
        <v>0</v>
      </c>
      <c r="DF772" s="233">
        <f t="shared" si="2257"/>
        <v>0</v>
      </c>
      <c r="DG772" s="233">
        <f t="shared" si="2258"/>
        <v>0</v>
      </c>
      <c r="DH772" s="233">
        <f t="shared" si="2259"/>
        <v>0</v>
      </c>
      <c r="DI772" s="233">
        <f t="shared" si="2260"/>
        <v>0</v>
      </c>
      <c r="DJ772" s="233">
        <f t="shared" si="2261"/>
        <v>0</v>
      </c>
      <c r="DK772" s="233">
        <f t="shared" si="2262"/>
        <v>0</v>
      </c>
      <c r="DL772" s="233">
        <f t="shared" si="2263"/>
        <v>0</v>
      </c>
      <c r="DN772" s="233">
        <f t="shared" si="2368"/>
        <v>0</v>
      </c>
      <c r="DO772" s="233">
        <f t="shared" si="2368"/>
        <v>0</v>
      </c>
      <c r="DP772" s="233">
        <f t="shared" si="2368"/>
        <v>0</v>
      </c>
      <c r="DQ772" s="233">
        <f t="shared" si="2368"/>
        <v>0</v>
      </c>
      <c r="DR772" s="233">
        <f t="shared" si="2368"/>
        <v>0</v>
      </c>
      <c r="DS772" s="233">
        <f t="shared" si="2368"/>
        <v>0</v>
      </c>
      <c r="DT772" s="233">
        <f t="shared" si="2368"/>
        <v>0</v>
      </c>
      <c r="DU772" s="233">
        <f t="shared" si="2368"/>
        <v>0</v>
      </c>
      <c r="DV772" s="233">
        <f t="shared" si="2368"/>
        <v>0</v>
      </c>
      <c r="DW772" s="233">
        <f t="shared" si="2368"/>
        <v>0</v>
      </c>
      <c r="DX772" s="233">
        <f t="shared" si="2368"/>
        <v>0</v>
      </c>
      <c r="DY772" s="233">
        <f t="shared" si="2368"/>
        <v>0</v>
      </c>
      <c r="DZ772" s="233">
        <f t="shared" si="2368"/>
        <v>0</v>
      </c>
      <c r="EA772" s="233">
        <f t="shared" si="2368"/>
        <v>0</v>
      </c>
      <c r="EB772" s="233">
        <f t="shared" si="2368"/>
        <v>0</v>
      </c>
      <c r="EC772" s="233">
        <f t="shared" si="2249"/>
        <v>0</v>
      </c>
      <c r="ED772" s="233">
        <f t="shared" si="2249"/>
        <v>0</v>
      </c>
      <c r="EE772" s="233">
        <f t="shared" si="2249"/>
        <v>0</v>
      </c>
      <c r="EF772" s="233">
        <f t="shared" si="2249"/>
        <v>0</v>
      </c>
      <c r="EG772" s="233">
        <f t="shared" si="2249"/>
        <v>0</v>
      </c>
      <c r="EH772" s="233">
        <f t="shared" si="2249"/>
        <v>0</v>
      </c>
      <c r="EI772" s="233">
        <f t="shared" si="2249"/>
        <v>0</v>
      </c>
      <c r="EJ772" s="233">
        <f t="shared" si="2249"/>
        <v>0</v>
      </c>
      <c r="EK772" s="233">
        <f t="shared" si="2245"/>
        <v>0</v>
      </c>
      <c r="EL772" s="233">
        <f t="shared" si="2245"/>
        <v>0</v>
      </c>
      <c r="EM772" s="233">
        <f t="shared" si="2245"/>
        <v>0</v>
      </c>
      <c r="EN772" s="233">
        <f t="shared" si="2245"/>
        <v>0</v>
      </c>
      <c r="EO772" s="233">
        <f t="shared" si="2245"/>
        <v>0</v>
      </c>
      <c r="EP772" s="233">
        <f t="shared" si="2245"/>
        <v>0</v>
      </c>
      <c r="EQ772" s="233">
        <f t="shared" si="2323"/>
        <v>0</v>
      </c>
      <c r="ES772" s="233">
        <f t="shared" si="2266"/>
        <v>0</v>
      </c>
      <c r="ET772" s="233">
        <f t="shared" si="2267"/>
        <v>0</v>
      </c>
      <c r="EU772" s="233">
        <f t="shared" si="2268"/>
        <v>0</v>
      </c>
      <c r="EV772" s="233">
        <f t="shared" si="2269"/>
        <v>0</v>
      </c>
      <c r="EW772" s="233">
        <f t="shared" si="2270"/>
        <v>0</v>
      </c>
      <c r="EX772" s="233">
        <f t="shared" si="2271"/>
        <v>0</v>
      </c>
      <c r="EY772" s="233">
        <f t="shared" si="2272"/>
        <v>0</v>
      </c>
      <c r="EZ772" s="233">
        <f t="shared" si="2273"/>
        <v>0</v>
      </c>
      <c r="FA772" s="233">
        <f t="shared" si="2274"/>
        <v>0</v>
      </c>
      <c r="FB772" s="233">
        <f t="shared" si="2275"/>
        <v>0</v>
      </c>
      <c r="FC772" s="233">
        <f t="shared" si="2276"/>
        <v>0</v>
      </c>
      <c r="FD772" s="233">
        <f t="shared" si="2277"/>
        <v>0</v>
      </c>
      <c r="FE772" s="233">
        <f t="shared" si="2278"/>
        <v>0</v>
      </c>
      <c r="FF772" s="233">
        <f t="shared" si="2279"/>
        <v>0</v>
      </c>
      <c r="FG772" s="233">
        <f t="shared" si="2280"/>
        <v>0</v>
      </c>
      <c r="FI772" s="211">
        <f t="shared" si="2213"/>
        <v>0</v>
      </c>
      <c r="FJ772" s="211">
        <f t="shared" si="2214"/>
        <v>0</v>
      </c>
      <c r="FK772" s="211">
        <f t="shared" si="2215"/>
        <v>0</v>
      </c>
      <c r="FL772" s="211">
        <f t="shared" si="2216"/>
        <v>0</v>
      </c>
      <c r="FM772" s="211">
        <f t="shared" si="2217"/>
        <v>0</v>
      </c>
      <c r="FN772" s="211">
        <f t="shared" si="2218"/>
        <v>0</v>
      </c>
      <c r="FO772" s="211">
        <f t="shared" si="2219"/>
        <v>0</v>
      </c>
      <c r="FP772" s="211">
        <f t="shared" si="2220"/>
        <v>0</v>
      </c>
      <c r="FQ772" s="211">
        <f t="shared" si="2221"/>
        <v>0</v>
      </c>
      <c r="FR772" s="211">
        <f t="shared" si="2222"/>
        <v>0</v>
      </c>
      <c r="FS772" s="211">
        <f t="shared" si="2223"/>
        <v>0</v>
      </c>
      <c r="FT772" s="211">
        <f t="shared" si="2224"/>
        <v>0</v>
      </c>
      <c r="FU772" s="211">
        <f t="shared" si="2225"/>
        <v>0</v>
      </c>
      <c r="FV772" s="211">
        <f t="shared" si="2226"/>
        <v>0</v>
      </c>
      <c r="FW772" s="211">
        <f t="shared" si="2227"/>
        <v>0</v>
      </c>
      <c r="FX772" s="211">
        <f t="shared" si="2228"/>
        <v>0</v>
      </c>
      <c r="FY772" s="211">
        <f t="shared" si="2229"/>
        <v>0</v>
      </c>
      <c r="FZ772" s="211">
        <f t="shared" si="2230"/>
        <v>0</v>
      </c>
      <c r="GA772" s="211">
        <f t="shared" si="2231"/>
        <v>0</v>
      </c>
      <c r="GB772" s="211">
        <f t="shared" si="2232"/>
        <v>0</v>
      </c>
      <c r="GC772" s="211">
        <f t="shared" si="2233"/>
        <v>0</v>
      </c>
      <c r="GD772" s="211">
        <f t="shared" si="2234"/>
        <v>0</v>
      </c>
      <c r="GE772" s="211">
        <f t="shared" si="2235"/>
        <v>0</v>
      </c>
      <c r="GF772" s="211">
        <f t="shared" si="2236"/>
        <v>0</v>
      </c>
      <c r="GG772" s="211">
        <f t="shared" si="2237"/>
        <v>0</v>
      </c>
      <c r="GH772" s="211">
        <f t="shared" si="2238"/>
        <v>0</v>
      </c>
      <c r="GI772" s="211">
        <f t="shared" si="2239"/>
        <v>0</v>
      </c>
      <c r="GJ772" s="211">
        <f t="shared" si="2240"/>
        <v>0</v>
      </c>
      <c r="GK772" s="211">
        <f t="shared" si="2241"/>
        <v>0</v>
      </c>
      <c r="GL772" s="211">
        <f t="shared" si="2242"/>
        <v>0</v>
      </c>
    </row>
    <row r="773" spans="3:194" ht="45">
      <c r="C773" s="25" t="s">
        <v>503</v>
      </c>
      <c r="D773" s="220">
        <v>6813</v>
      </c>
      <c r="E773" s="223">
        <v>23</v>
      </c>
      <c r="F773" s="223"/>
      <c r="G773" s="224">
        <f t="shared" si="2326"/>
        <v>341.3</v>
      </c>
      <c r="H773" s="224">
        <f t="shared" si="2327"/>
        <v>341.3</v>
      </c>
      <c r="I773" s="222"/>
      <c r="J773" s="222"/>
      <c r="K773" s="222"/>
      <c r="L773" s="222"/>
      <c r="M773" s="222"/>
      <c r="N773" s="222"/>
      <c r="O773" s="222">
        <v>341.3</v>
      </c>
      <c r="P773" s="222">
        <v>341.3</v>
      </c>
      <c r="Q773" s="224">
        <f t="shared" si="2328"/>
        <v>519</v>
      </c>
      <c r="R773" s="222"/>
      <c r="S773" s="222"/>
      <c r="T773" s="222"/>
      <c r="U773" s="222">
        <v>519</v>
      </c>
      <c r="V773" s="224">
        <f t="shared" si="2329"/>
        <v>0</v>
      </c>
      <c r="W773" s="222"/>
      <c r="X773" s="222"/>
      <c r="Y773" s="222"/>
      <c r="Z773" s="222"/>
      <c r="AA773" s="224">
        <f t="shared" si="2330"/>
        <v>0</v>
      </c>
      <c r="AB773" s="222"/>
      <c r="AC773" s="222"/>
      <c r="AD773" s="222"/>
      <c r="AE773" s="222"/>
      <c r="AF773" s="224">
        <f t="shared" si="2331"/>
        <v>0</v>
      </c>
      <c r="AG773" s="222"/>
      <c r="AH773" s="222"/>
      <c r="AI773" s="222"/>
      <c r="AJ773" s="222"/>
      <c r="AK773" s="224">
        <f t="shared" si="2332"/>
        <v>341.3</v>
      </c>
      <c r="AL773" s="224">
        <f t="shared" si="2333"/>
        <v>341.3</v>
      </c>
      <c r="AM773" s="222"/>
      <c r="AN773" s="222"/>
      <c r="AO773" s="222"/>
      <c r="AP773" s="222"/>
      <c r="AQ773" s="222"/>
      <c r="AR773" s="222"/>
      <c r="AS773" s="222">
        <v>341.3</v>
      </c>
      <c r="AT773" s="222">
        <v>341.3</v>
      </c>
      <c r="AU773" s="224">
        <f t="shared" si="2334"/>
        <v>519</v>
      </c>
      <c r="AV773" s="222"/>
      <c r="AW773" s="222"/>
      <c r="AX773" s="222"/>
      <c r="AY773" s="222">
        <v>519</v>
      </c>
      <c r="AZ773" s="224">
        <f t="shared" si="2335"/>
        <v>0</v>
      </c>
      <c r="BA773" s="222"/>
      <c r="BB773" s="222"/>
      <c r="BC773" s="222"/>
      <c r="BD773" s="222"/>
      <c r="BE773" s="224">
        <f t="shared" si="2336"/>
        <v>0</v>
      </c>
      <c r="BF773" s="222"/>
      <c r="BG773" s="222"/>
      <c r="BH773" s="222"/>
      <c r="BI773" s="222"/>
      <c r="BJ773" s="224">
        <f t="shared" si="2337"/>
        <v>0</v>
      </c>
      <c r="BK773" s="222"/>
      <c r="BL773" s="222"/>
      <c r="BM773" s="222"/>
      <c r="BN773" s="222"/>
      <c r="BO773" s="224">
        <f t="shared" si="2338"/>
        <v>341.3</v>
      </c>
      <c r="BP773" s="222"/>
      <c r="BQ773" s="222"/>
      <c r="BR773" s="222"/>
      <c r="BS773" s="222">
        <v>341.3</v>
      </c>
      <c r="BT773" s="224">
        <f t="shared" si="2339"/>
        <v>519</v>
      </c>
      <c r="BU773" s="222">
        <f t="shared" si="2348"/>
        <v>0</v>
      </c>
      <c r="BV773" s="222">
        <f t="shared" si="2349"/>
        <v>0</v>
      </c>
      <c r="BW773" s="222">
        <f t="shared" si="2350"/>
        <v>0</v>
      </c>
      <c r="BX773" s="222">
        <f t="shared" si="2351"/>
        <v>519</v>
      </c>
      <c r="BY773" s="224">
        <f t="shared" si="2341"/>
        <v>0</v>
      </c>
      <c r="BZ773" s="222">
        <f t="shared" si="2352"/>
        <v>0</v>
      </c>
      <c r="CA773" s="222">
        <f t="shared" si="2353"/>
        <v>0</v>
      </c>
      <c r="CB773" s="222">
        <f t="shared" si="2354"/>
        <v>0</v>
      </c>
      <c r="CC773" s="222">
        <f t="shared" si="2355"/>
        <v>0</v>
      </c>
      <c r="CD773" s="224">
        <f t="shared" si="2343"/>
        <v>341.3</v>
      </c>
      <c r="CE773" s="222">
        <f t="shared" si="2356"/>
        <v>0</v>
      </c>
      <c r="CF773" s="222">
        <f t="shared" si="2357"/>
        <v>0</v>
      </c>
      <c r="CG773" s="222">
        <f t="shared" si="2358"/>
        <v>0</v>
      </c>
      <c r="CH773" s="222">
        <f t="shared" si="2359"/>
        <v>341.3</v>
      </c>
      <c r="CI773" s="224">
        <f t="shared" si="2344"/>
        <v>519</v>
      </c>
      <c r="CJ773" s="222">
        <f t="shared" si="2360"/>
        <v>0</v>
      </c>
      <c r="CK773" s="222">
        <f t="shared" si="2361"/>
        <v>0</v>
      </c>
      <c r="CL773" s="222">
        <f t="shared" si="2362"/>
        <v>0</v>
      </c>
      <c r="CM773" s="222">
        <f t="shared" si="2363"/>
        <v>519</v>
      </c>
      <c r="CN773" s="224">
        <f t="shared" si="2346"/>
        <v>0</v>
      </c>
      <c r="CO773" s="222">
        <f t="shared" si="2364"/>
        <v>0</v>
      </c>
      <c r="CP773" s="222">
        <f t="shared" si="2365"/>
        <v>0</v>
      </c>
      <c r="CQ773" s="222">
        <f t="shared" si="2366"/>
        <v>0</v>
      </c>
      <c r="CR773" s="222">
        <f t="shared" si="2367"/>
        <v>0</v>
      </c>
      <c r="CS773" s="209">
        <f t="shared" si="2281"/>
        <v>8247.6000000000022</v>
      </c>
      <c r="CT773" s="205"/>
      <c r="CU773" s="210">
        <f t="shared" si="2320"/>
        <v>0</v>
      </c>
      <c r="CV773" s="210">
        <f t="shared" si="2320"/>
        <v>0</v>
      </c>
      <c r="CW773" s="210">
        <f t="shared" si="2250"/>
        <v>0</v>
      </c>
      <c r="CX773" s="210">
        <f t="shared" si="2251"/>
        <v>0</v>
      </c>
      <c r="CY773" s="210">
        <f t="shared" si="2252"/>
        <v>0</v>
      </c>
      <c r="CZ773" s="210">
        <f t="shared" si="2253"/>
        <v>0</v>
      </c>
      <c r="DA773" s="210">
        <f t="shared" si="2321"/>
        <v>0</v>
      </c>
      <c r="DB773" s="210">
        <f t="shared" si="2321"/>
        <v>0</v>
      </c>
      <c r="DC773" s="210">
        <f t="shared" si="2254"/>
        <v>0</v>
      </c>
      <c r="DD773" s="210">
        <f t="shared" si="2255"/>
        <v>0</v>
      </c>
      <c r="DE773" s="210">
        <f t="shared" si="2256"/>
        <v>0</v>
      </c>
      <c r="DF773" s="210">
        <f t="shared" si="2257"/>
        <v>0</v>
      </c>
      <c r="DG773" s="210">
        <f t="shared" si="2258"/>
        <v>0</v>
      </c>
      <c r="DH773" s="210">
        <f t="shared" si="2259"/>
        <v>0</v>
      </c>
      <c r="DI773" s="210">
        <f t="shared" si="2260"/>
        <v>0</v>
      </c>
      <c r="DJ773" s="210">
        <f t="shared" si="2261"/>
        <v>0</v>
      </c>
      <c r="DK773" s="210">
        <f t="shared" si="2262"/>
        <v>0</v>
      </c>
      <c r="DL773" s="210">
        <f t="shared" si="2263"/>
        <v>0</v>
      </c>
      <c r="DN773" s="210">
        <f t="shared" si="2368"/>
        <v>0</v>
      </c>
      <c r="DO773" s="210">
        <f t="shared" si="2368"/>
        <v>0</v>
      </c>
      <c r="DP773" s="210">
        <f t="shared" si="2368"/>
        <v>0</v>
      </c>
      <c r="DQ773" s="210">
        <f t="shared" si="2368"/>
        <v>0</v>
      </c>
      <c r="DR773" s="210">
        <f t="shared" si="2368"/>
        <v>0</v>
      </c>
      <c r="DS773" s="210">
        <f t="shared" si="2368"/>
        <v>0</v>
      </c>
      <c r="DT773" s="210">
        <f t="shared" si="2368"/>
        <v>0</v>
      </c>
      <c r="DU773" s="210">
        <f t="shared" si="2368"/>
        <v>0</v>
      </c>
      <c r="DV773" s="210">
        <f t="shared" si="2368"/>
        <v>0</v>
      </c>
      <c r="DW773" s="210">
        <f t="shared" si="2368"/>
        <v>0</v>
      </c>
      <c r="DX773" s="210">
        <f t="shared" si="2368"/>
        <v>0</v>
      </c>
      <c r="DY773" s="210">
        <f t="shared" si="2368"/>
        <v>0</v>
      </c>
      <c r="DZ773" s="210">
        <f t="shared" si="2368"/>
        <v>0</v>
      </c>
      <c r="EA773" s="210">
        <f t="shared" si="2368"/>
        <v>0</v>
      </c>
      <c r="EB773" s="210">
        <f t="shared" si="2368"/>
        <v>0</v>
      </c>
      <c r="EC773" s="210">
        <f t="shared" si="2249"/>
        <v>0</v>
      </c>
      <c r="ED773" s="210">
        <f t="shared" si="2249"/>
        <v>0</v>
      </c>
      <c r="EE773" s="210">
        <f t="shared" si="2249"/>
        <v>0</v>
      </c>
      <c r="EF773" s="210">
        <f t="shared" si="2249"/>
        <v>0</v>
      </c>
      <c r="EG773" s="210">
        <f t="shared" si="2249"/>
        <v>0</v>
      </c>
      <c r="EH773" s="210">
        <f t="shared" si="2249"/>
        <v>0</v>
      </c>
      <c r="EI773" s="210">
        <f t="shared" si="2249"/>
        <v>0</v>
      </c>
      <c r="EJ773" s="210">
        <f t="shared" si="2249"/>
        <v>0</v>
      </c>
      <c r="EK773" s="210">
        <f t="shared" si="2245"/>
        <v>0</v>
      </c>
      <c r="EL773" s="210">
        <f t="shared" si="2245"/>
        <v>0</v>
      </c>
      <c r="EM773" s="210">
        <f t="shared" si="2245"/>
        <v>0</v>
      </c>
      <c r="EN773" s="210">
        <f t="shared" si="2245"/>
        <v>0</v>
      </c>
      <c r="EO773" s="210">
        <f t="shared" si="2245"/>
        <v>0</v>
      </c>
      <c r="EP773" s="210">
        <f t="shared" si="2245"/>
        <v>0</v>
      </c>
      <c r="EQ773" s="210">
        <f t="shared" si="2323"/>
        <v>0</v>
      </c>
      <c r="ES773" s="210">
        <f t="shared" si="2266"/>
        <v>0</v>
      </c>
      <c r="ET773" s="210">
        <f t="shared" si="2267"/>
        <v>0</v>
      </c>
      <c r="EU773" s="210">
        <f t="shared" si="2268"/>
        <v>0</v>
      </c>
      <c r="EV773" s="210">
        <f t="shared" si="2269"/>
        <v>0</v>
      </c>
      <c r="EW773" s="210">
        <f t="shared" si="2270"/>
        <v>0</v>
      </c>
      <c r="EX773" s="210">
        <f t="shared" si="2271"/>
        <v>0</v>
      </c>
      <c r="EY773" s="210">
        <f t="shared" si="2272"/>
        <v>0</v>
      </c>
      <c r="EZ773" s="210">
        <f t="shared" si="2273"/>
        <v>0</v>
      </c>
      <c r="FA773" s="210">
        <f t="shared" si="2274"/>
        <v>0</v>
      </c>
      <c r="FB773" s="210">
        <f t="shared" si="2275"/>
        <v>0</v>
      </c>
      <c r="FC773" s="210">
        <f t="shared" si="2276"/>
        <v>0</v>
      </c>
      <c r="FD773" s="210">
        <f t="shared" si="2277"/>
        <v>0</v>
      </c>
      <c r="FE773" s="210">
        <f t="shared" si="2278"/>
        <v>0</v>
      </c>
      <c r="FF773" s="210">
        <f t="shared" si="2279"/>
        <v>0</v>
      </c>
      <c r="FG773" s="210">
        <f t="shared" si="2280"/>
        <v>0</v>
      </c>
      <c r="FI773" s="211">
        <f t="shared" si="2213"/>
        <v>0</v>
      </c>
      <c r="FJ773" s="211">
        <f t="shared" si="2214"/>
        <v>0</v>
      </c>
      <c r="FK773" s="211">
        <f t="shared" si="2215"/>
        <v>0</v>
      </c>
      <c r="FL773" s="211">
        <f t="shared" si="2216"/>
        <v>0</v>
      </c>
      <c r="FM773" s="211">
        <f t="shared" si="2217"/>
        <v>0</v>
      </c>
      <c r="FN773" s="211">
        <f t="shared" si="2218"/>
        <v>0</v>
      </c>
      <c r="FO773" s="211">
        <f t="shared" si="2219"/>
        <v>0</v>
      </c>
      <c r="FP773" s="211">
        <f t="shared" si="2220"/>
        <v>0</v>
      </c>
      <c r="FQ773" s="211">
        <f t="shared" si="2221"/>
        <v>0</v>
      </c>
      <c r="FR773" s="211">
        <f t="shared" si="2222"/>
        <v>0</v>
      </c>
      <c r="FS773" s="211">
        <f t="shared" si="2223"/>
        <v>0</v>
      </c>
      <c r="FT773" s="211">
        <f t="shared" si="2224"/>
        <v>0</v>
      </c>
      <c r="FU773" s="211">
        <f t="shared" si="2225"/>
        <v>0</v>
      </c>
      <c r="FV773" s="211">
        <f t="shared" si="2226"/>
        <v>0</v>
      </c>
      <c r="FW773" s="211">
        <f t="shared" si="2227"/>
        <v>0</v>
      </c>
      <c r="FX773" s="211">
        <f t="shared" si="2228"/>
        <v>0</v>
      </c>
      <c r="FY773" s="211">
        <f t="shared" si="2229"/>
        <v>0</v>
      </c>
      <c r="FZ773" s="211">
        <f t="shared" si="2230"/>
        <v>0</v>
      </c>
      <c r="GA773" s="211">
        <f t="shared" si="2231"/>
        <v>0</v>
      </c>
      <c r="GB773" s="211">
        <f t="shared" si="2232"/>
        <v>0</v>
      </c>
      <c r="GC773" s="211">
        <f t="shared" si="2233"/>
        <v>0</v>
      </c>
      <c r="GD773" s="211">
        <f t="shared" si="2234"/>
        <v>0</v>
      </c>
      <c r="GE773" s="211">
        <f t="shared" si="2235"/>
        <v>0</v>
      </c>
      <c r="GF773" s="211">
        <f t="shared" si="2236"/>
        <v>0</v>
      </c>
      <c r="GG773" s="211">
        <f t="shared" si="2237"/>
        <v>0</v>
      </c>
      <c r="GH773" s="211">
        <f t="shared" si="2238"/>
        <v>0</v>
      </c>
      <c r="GI773" s="211">
        <f t="shared" si="2239"/>
        <v>0</v>
      </c>
      <c r="GJ773" s="211">
        <f t="shared" si="2240"/>
        <v>0</v>
      </c>
      <c r="GK773" s="211">
        <f t="shared" si="2241"/>
        <v>0</v>
      </c>
      <c r="GL773" s="211">
        <f t="shared" si="2242"/>
        <v>0</v>
      </c>
    </row>
    <row r="774" spans="3:194" ht="45">
      <c r="C774" s="25" t="s">
        <v>504</v>
      </c>
      <c r="D774" s="220">
        <v>6814</v>
      </c>
      <c r="E774" s="223">
        <v>1</v>
      </c>
      <c r="F774" s="223"/>
      <c r="G774" s="224">
        <f t="shared" si="2326"/>
        <v>0</v>
      </c>
      <c r="H774" s="224">
        <f t="shared" si="2327"/>
        <v>0</v>
      </c>
      <c r="I774" s="222"/>
      <c r="J774" s="222"/>
      <c r="K774" s="222"/>
      <c r="L774" s="222"/>
      <c r="M774" s="222"/>
      <c r="N774" s="222"/>
      <c r="O774" s="222"/>
      <c r="P774" s="222"/>
      <c r="Q774" s="224">
        <f t="shared" si="2328"/>
        <v>0</v>
      </c>
      <c r="R774" s="222"/>
      <c r="S774" s="222"/>
      <c r="T774" s="222"/>
      <c r="U774" s="222"/>
      <c r="V774" s="224">
        <f t="shared" si="2329"/>
        <v>0</v>
      </c>
      <c r="W774" s="222"/>
      <c r="X774" s="222"/>
      <c r="Y774" s="222"/>
      <c r="Z774" s="222"/>
      <c r="AA774" s="224">
        <f t="shared" si="2330"/>
        <v>0</v>
      </c>
      <c r="AB774" s="222"/>
      <c r="AC774" s="222"/>
      <c r="AD774" s="222"/>
      <c r="AE774" s="222"/>
      <c r="AF774" s="224">
        <f t="shared" si="2331"/>
        <v>0</v>
      </c>
      <c r="AG774" s="222"/>
      <c r="AH774" s="222"/>
      <c r="AI774" s="222"/>
      <c r="AJ774" s="222"/>
      <c r="AK774" s="224">
        <f t="shared" si="2332"/>
        <v>0</v>
      </c>
      <c r="AL774" s="224">
        <f t="shared" si="2333"/>
        <v>0</v>
      </c>
      <c r="AM774" s="222"/>
      <c r="AN774" s="222"/>
      <c r="AO774" s="222"/>
      <c r="AP774" s="222"/>
      <c r="AQ774" s="222"/>
      <c r="AR774" s="222"/>
      <c r="AS774" s="222"/>
      <c r="AT774" s="222"/>
      <c r="AU774" s="224">
        <f t="shared" si="2334"/>
        <v>0</v>
      </c>
      <c r="AV774" s="222"/>
      <c r="AW774" s="222"/>
      <c r="AX774" s="222"/>
      <c r="AY774" s="222"/>
      <c r="AZ774" s="224">
        <f t="shared" si="2335"/>
        <v>0</v>
      </c>
      <c r="BA774" s="222"/>
      <c r="BB774" s="222"/>
      <c r="BC774" s="222"/>
      <c r="BD774" s="222"/>
      <c r="BE774" s="224">
        <f t="shared" si="2336"/>
        <v>0</v>
      </c>
      <c r="BF774" s="222"/>
      <c r="BG774" s="222"/>
      <c r="BH774" s="222"/>
      <c r="BI774" s="222"/>
      <c r="BJ774" s="224">
        <f t="shared" si="2337"/>
        <v>0</v>
      </c>
      <c r="BK774" s="222"/>
      <c r="BL774" s="222"/>
      <c r="BM774" s="222"/>
      <c r="BN774" s="222"/>
      <c r="BO774" s="224">
        <f t="shared" si="2338"/>
        <v>0</v>
      </c>
      <c r="BP774" s="222"/>
      <c r="BQ774" s="222"/>
      <c r="BR774" s="222"/>
      <c r="BS774" s="222"/>
      <c r="BT774" s="224">
        <f t="shared" si="2339"/>
        <v>0</v>
      </c>
      <c r="BU774" s="222">
        <f t="shared" si="2348"/>
        <v>0</v>
      </c>
      <c r="BV774" s="222">
        <f t="shared" si="2349"/>
        <v>0</v>
      </c>
      <c r="BW774" s="222">
        <f t="shared" si="2350"/>
        <v>0</v>
      </c>
      <c r="BX774" s="222">
        <f t="shared" si="2351"/>
        <v>0</v>
      </c>
      <c r="BY774" s="224">
        <f t="shared" si="2341"/>
        <v>0</v>
      </c>
      <c r="BZ774" s="222">
        <f t="shared" si="2352"/>
        <v>0</v>
      </c>
      <c r="CA774" s="222">
        <f t="shared" si="2353"/>
        <v>0</v>
      </c>
      <c r="CB774" s="222">
        <f t="shared" si="2354"/>
        <v>0</v>
      </c>
      <c r="CC774" s="222">
        <f t="shared" si="2355"/>
        <v>0</v>
      </c>
      <c r="CD774" s="224">
        <f t="shared" si="2343"/>
        <v>0</v>
      </c>
      <c r="CE774" s="222">
        <f t="shared" si="2356"/>
        <v>0</v>
      </c>
      <c r="CF774" s="222">
        <f t="shared" si="2357"/>
        <v>0</v>
      </c>
      <c r="CG774" s="222">
        <f t="shared" si="2358"/>
        <v>0</v>
      </c>
      <c r="CH774" s="222">
        <f t="shared" si="2359"/>
        <v>0</v>
      </c>
      <c r="CI774" s="224">
        <f t="shared" si="2344"/>
        <v>0</v>
      </c>
      <c r="CJ774" s="222">
        <f t="shared" si="2360"/>
        <v>0</v>
      </c>
      <c r="CK774" s="222">
        <f t="shared" si="2361"/>
        <v>0</v>
      </c>
      <c r="CL774" s="222">
        <f t="shared" si="2362"/>
        <v>0</v>
      </c>
      <c r="CM774" s="222">
        <f t="shared" si="2363"/>
        <v>0</v>
      </c>
      <c r="CN774" s="224">
        <f t="shared" si="2346"/>
        <v>0</v>
      </c>
      <c r="CO774" s="222">
        <f t="shared" si="2364"/>
        <v>0</v>
      </c>
      <c r="CP774" s="222">
        <f t="shared" si="2365"/>
        <v>0</v>
      </c>
      <c r="CQ774" s="222">
        <f t="shared" si="2366"/>
        <v>0</v>
      </c>
      <c r="CR774" s="222">
        <f t="shared" si="2367"/>
        <v>0</v>
      </c>
      <c r="CS774" s="209">
        <f t="shared" si="2281"/>
        <v>0</v>
      </c>
      <c r="CT774" s="205"/>
      <c r="CU774" s="210">
        <f t="shared" si="2320"/>
        <v>0</v>
      </c>
      <c r="CV774" s="210">
        <f t="shared" si="2320"/>
        <v>0</v>
      </c>
      <c r="CW774" s="210">
        <f t="shared" si="2250"/>
        <v>0</v>
      </c>
      <c r="CX774" s="210">
        <f t="shared" si="2251"/>
        <v>0</v>
      </c>
      <c r="CY774" s="210">
        <f t="shared" si="2252"/>
        <v>0</v>
      </c>
      <c r="CZ774" s="210">
        <f t="shared" si="2253"/>
        <v>0</v>
      </c>
      <c r="DA774" s="210">
        <f t="shared" si="2321"/>
        <v>0</v>
      </c>
      <c r="DB774" s="210">
        <f t="shared" si="2321"/>
        <v>0</v>
      </c>
      <c r="DC774" s="210">
        <f t="shared" si="2254"/>
        <v>0</v>
      </c>
      <c r="DD774" s="210">
        <f t="shared" si="2255"/>
        <v>0</v>
      </c>
      <c r="DE774" s="210">
        <f t="shared" si="2256"/>
        <v>0</v>
      </c>
      <c r="DF774" s="210">
        <f t="shared" si="2257"/>
        <v>0</v>
      </c>
      <c r="DG774" s="210">
        <f t="shared" si="2258"/>
        <v>0</v>
      </c>
      <c r="DH774" s="210">
        <f t="shared" si="2259"/>
        <v>0</v>
      </c>
      <c r="DI774" s="210">
        <f t="shared" si="2260"/>
        <v>0</v>
      </c>
      <c r="DJ774" s="210">
        <f t="shared" si="2261"/>
        <v>0</v>
      </c>
      <c r="DK774" s="210">
        <f t="shared" si="2262"/>
        <v>0</v>
      </c>
      <c r="DL774" s="210">
        <f t="shared" si="2263"/>
        <v>0</v>
      </c>
      <c r="DN774" s="210">
        <f t="shared" si="2368"/>
        <v>0</v>
      </c>
      <c r="DO774" s="210">
        <f t="shared" si="2368"/>
        <v>0</v>
      </c>
      <c r="DP774" s="210">
        <f t="shared" si="2368"/>
        <v>0</v>
      </c>
      <c r="DQ774" s="210">
        <f t="shared" si="2368"/>
        <v>0</v>
      </c>
      <c r="DR774" s="210">
        <f t="shared" si="2368"/>
        <v>0</v>
      </c>
      <c r="DS774" s="210">
        <f t="shared" si="2368"/>
        <v>0</v>
      </c>
      <c r="DT774" s="210">
        <f t="shared" si="2368"/>
        <v>0</v>
      </c>
      <c r="DU774" s="210">
        <f t="shared" si="2368"/>
        <v>0</v>
      </c>
      <c r="DV774" s="210">
        <f t="shared" si="2368"/>
        <v>0</v>
      </c>
      <c r="DW774" s="210">
        <f t="shared" si="2368"/>
        <v>0</v>
      </c>
      <c r="DX774" s="210">
        <f t="shared" si="2368"/>
        <v>0</v>
      </c>
      <c r="DY774" s="210">
        <f t="shared" si="2368"/>
        <v>0</v>
      </c>
      <c r="DZ774" s="210">
        <f t="shared" si="2368"/>
        <v>0</v>
      </c>
      <c r="EA774" s="210">
        <f t="shared" si="2368"/>
        <v>0</v>
      </c>
      <c r="EB774" s="210">
        <f t="shared" si="2368"/>
        <v>0</v>
      </c>
      <c r="EC774" s="210">
        <f t="shared" si="2249"/>
        <v>0</v>
      </c>
      <c r="ED774" s="210">
        <f t="shared" si="2249"/>
        <v>0</v>
      </c>
      <c r="EE774" s="210">
        <f t="shared" si="2249"/>
        <v>0</v>
      </c>
      <c r="EF774" s="210">
        <f t="shared" si="2249"/>
        <v>0</v>
      </c>
      <c r="EG774" s="210">
        <f t="shared" si="2249"/>
        <v>0</v>
      </c>
      <c r="EH774" s="210">
        <f t="shared" si="2249"/>
        <v>0</v>
      </c>
      <c r="EI774" s="210">
        <f t="shared" si="2249"/>
        <v>0</v>
      </c>
      <c r="EJ774" s="210">
        <f t="shared" si="2249"/>
        <v>0</v>
      </c>
      <c r="EK774" s="210">
        <f t="shared" si="2245"/>
        <v>0</v>
      </c>
      <c r="EL774" s="210">
        <f t="shared" si="2245"/>
        <v>0</v>
      </c>
      <c r="EM774" s="210">
        <f t="shared" si="2245"/>
        <v>0</v>
      </c>
      <c r="EN774" s="210">
        <f t="shared" si="2245"/>
        <v>0</v>
      </c>
      <c r="EO774" s="210">
        <f t="shared" si="2245"/>
        <v>0</v>
      </c>
      <c r="EP774" s="210">
        <f t="shared" si="2245"/>
        <v>0</v>
      </c>
      <c r="EQ774" s="210">
        <f t="shared" si="2323"/>
        <v>0</v>
      </c>
      <c r="ES774" s="210">
        <f t="shared" si="2266"/>
        <v>0</v>
      </c>
      <c r="ET774" s="210">
        <f t="shared" si="2267"/>
        <v>0</v>
      </c>
      <c r="EU774" s="210">
        <f t="shared" si="2268"/>
        <v>0</v>
      </c>
      <c r="EV774" s="210">
        <f t="shared" si="2269"/>
        <v>0</v>
      </c>
      <c r="EW774" s="210">
        <f t="shared" si="2270"/>
        <v>0</v>
      </c>
      <c r="EX774" s="210">
        <f t="shared" si="2271"/>
        <v>0</v>
      </c>
      <c r="EY774" s="210">
        <f t="shared" si="2272"/>
        <v>0</v>
      </c>
      <c r="EZ774" s="210">
        <f t="shared" si="2273"/>
        <v>0</v>
      </c>
      <c r="FA774" s="210">
        <f t="shared" si="2274"/>
        <v>0</v>
      </c>
      <c r="FB774" s="210">
        <f t="shared" si="2275"/>
        <v>0</v>
      </c>
      <c r="FC774" s="210">
        <f t="shared" si="2276"/>
        <v>0</v>
      </c>
      <c r="FD774" s="210">
        <f t="shared" si="2277"/>
        <v>0</v>
      </c>
      <c r="FE774" s="210">
        <f t="shared" si="2278"/>
        <v>0</v>
      </c>
      <c r="FF774" s="210">
        <f t="shared" si="2279"/>
        <v>0</v>
      </c>
      <c r="FG774" s="210">
        <f t="shared" si="2280"/>
        <v>0</v>
      </c>
      <c r="FI774" s="211">
        <f t="shared" si="2213"/>
        <v>0</v>
      </c>
      <c r="FJ774" s="211">
        <f t="shared" si="2214"/>
        <v>0</v>
      </c>
      <c r="FK774" s="211">
        <f t="shared" si="2215"/>
        <v>0</v>
      </c>
      <c r="FL774" s="211">
        <f t="shared" si="2216"/>
        <v>0</v>
      </c>
      <c r="FM774" s="211">
        <f t="shared" si="2217"/>
        <v>0</v>
      </c>
      <c r="FN774" s="211">
        <f t="shared" si="2218"/>
        <v>0</v>
      </c>
      <c r="FO774" s="211">
        <f t="shared" si="2219"/>
        <v>0</v>
      </c>
      <c r="FP774" s="211">
        <f t="shared" si="2220"/>
        <v>0</v>
      </c>
      <c r="FQ774" s="211">
        <f t="shared" si="2221"/>
        <v>0</v>
      </c>
      <c r="FR774" s="211">
        <f t="shared" si="2222"/>
        <v>0</v>
      </c>
      <c r="FS774" s="211">
        <f t="shared" si="2223"/>
        <v>0</v>
      </c>
      <c r="FT774" s="211">
        <f t="shared" si="2224"/>
        <v>0</v>
      </c>
      <c r="FU774" s="211">
        <f t="shared" si="2225"/>
        <v>0</v>
      </c>
      <c r="FV774" s="211">
        <f t="shared" si="2226"/>
        <v>0</v>
      </c>
      <c r="FW774" s="211">
        <f t="shared" si="2227"/>
        <v>0</v>
      </c>
      <c r="FX774" s="211">
        <f t="shared" si="2228"/>
        <v>0</v>
      </c>
      <c r="FY774" s="211">
        <f t="shared" si="2229"/>
        <v>0</v>
      </c>
      <c r="FZ774" s="211">
        <f t="shared" si="2230"/>
        <v>0</v>
      </c>
      <c r="GA774" s="211">
        <f t="shared" si="2231"/>
        <v>0</v>
      </c>
      <c r="GB774" s="211">
        <f t="shared" si="2232"/>
        <v>0</v>
      </c>
      <c r="GC774" s="211">
        <f t="shared" si="2233"/>
        <v>0</v>
      </c>
      <c r="GD774" s="211">
        <f t="shared" si="2234"/>
        <v>0</v>
      </c>
      <c r="GE774" s="211">
        <f t="shared" si="2235"/>
        <v>0</v>
      </c>
      <c r="GF774" s="211">
        <f t="shared" si="2236"/>
        <v>0</v>
      </c>
      <c r="GG774" s="211">
        <f t="shared" si="2237"/>
        <v>0</v>
      </c>
      <c r="GH774" s="211">
        <f t="shared" si="2238"/>
        <v>0</v>
      </c>
      <c r="GI774" s="211">
        <f t="shared" si="2239"/>
        <v>0</v>
      </c>
      <c r="GJ774" s="211">
        <f t="shared" si="2240"/>
        <v>0</v>
      </c>
      <c r="GK774" s="211">
        <f t="shared" si="2241"/>
        <v>0</v>
      </c>
      <c r="GL774" s="211">
        <f t="shared" si="2242"/>
        <v>0</v>
      </c>
    </row>
    <row r="775" spans="3:194" ht="30">
      <c r="C775" s="25" t="s">
        <v>505</v>
      </c>
      <c r="D775" s="220">
        <v>6815</v>
      </c>
      <c r="E775" s="223">
        <v>1</v>
      </c>
      <c r="F775" s="223"/>
      <c r="G775" s="224">
        <f t="shared" si="2326"/>
        <v>0</v>
      </c>
      <c r="H775" s="224">
        <f t="shared" si="2327"/>
        <v>0</v>
      </c>
      <c r="I775" s="222"/>
      <c r="J775" s="222"/>
      <c r="K775" s="222"/>
      <c r="L775" s="222"/>
      <c r="M775" s="222"/>
      <c r="N775" s="222"/>
      <c r="O775" s="222"/>
      <c r="P775" s="222"/>
      <c r="Q775" s="224">
        <f t="shared" si="2328"/>
        <v>0</v>
      </c>
      <c r="R775" s="222"/>
      <c r="S775" s="222"/>
      <c r="T775" s="222"/>
      <c r="U775" s="222"/>
      <c r="V775" s="224">
        <f t="shared" si="2329"/>
        <v>0</v>
      </c>
      <c r="W775" s="222"/>
      <c r="X775" s="222"/>
      <c r="Y775" s="222"/>
      <c r="Z775" s="222"/>
      <c r="AA775" s="224">
        <f t="shared" si="2330"/>
        <v>0</v>
      </c>
      <c r="AB775" s="222"/>
      <c r="AC775" s="222"/>
      <c r="AD775" s="222"/>
      <c r="AE775" s="222"/>
      <c r="AF775" s="224">
        <f t="shared" si="2331"/>
        <v>0</v>
      </c>
      <c r="AG775" s="222"/>
      <c r="AH775" s="222"/>
      <c r="AI775" s="222"/>
      <c r="AJ775" s="222"/>
      <c r="AK775" s="224">
        <f t="shared" si="2332"/>
        <v>0</v>
      </c>
      <c r="AL775" s="224">
        <f t="shared" si="2333"/>
        <v>0</v>
      </c>
      <c r="AM775" s="222"/>
      <c r="AN775" s="222"/>
      <c r="AO775" s="222"/>
      <c r="AP775" s="222"/>
      <c r="AQ775" s="222"/>
      <c r="AR775" s="222"/>
      <c r="AS775" s="222"/>
      <c r="AT775" s="222"/>
      <c r="AU775" s="224">
        <f t="shared" si="2334"/>
        <v>0</v>
      </c>
      <c r="AV775" s="222"/>
      <c r="AW775" s="222"/>
      <c r="AX775" s="222"/>
      <c r="AY775" s="222"/>
      <c r="AZ775" s="224">
        <f t="shared" si="2335"/>
        <v>0</v>
      </c>
      <c r="BA775" s="222"/>
      <c r="BB775" s="222"/>
      <c r="BC775" s="222"/>
      <c r="BD775" s="222"/>
      <c r="BE775" s="224">
        <f t="shared" si="2336"/>
        <v>0</v>
      </c>
      <c r="BF775" s="222"/>
      <c r="BG775" s="222"/>
      <c r="BH775" s="222"/>
      <c r="BI775" s="222"/>
      <c r="BJ775" s="224">
        <f t="shared" si="2337"/>
        <v>0</v>
      </c>
      <c r="BK775" s="222"/>
      <c r="BL775" s="222"/>
      <c r="BM775" s="222"/>
      <c r="BN775" s="222"/>
      <c r="BO775" s="224">
        <f t="shared" si="2338"/>
        <v>0</v>
      </c>
      <c r="BP775" s="222"/>
      <c r="BQ775" s="222"/>
      <c r="BR775" s="222"/>
      <c r="BS775" s="222"/>
      <c r="BT775" s="224">
        <f t="shared" si="2339"/>
        <v>0</v>
      </c>
      <c r="BU775" s="222">
        <f t="shared" si="2348"/>
        <v>0</v>
      </c>
      <c r="BV775" s="222">
        <f t="shared" si="2349"/>
        <v>0</v>
      </c>
      <c r="BW775" s="222">
        <f t="shared" si="2350"/>
        <v>0</v>
      </c>
      <c r="BX775" s="222">
        <f t="shared" si="2351"/>
        <v>0</v>
      </c>
      <c r="BY775" s="224">
        <f t="shared" si="2341"/>
        <v>0</v>
      </c>
      <c r="BZ775" s="222">
        <f t="shared" si="2352"/>
        <v>0</v>
      </c>
      <c r="CA775" s="222">
        <f t="shared" si="2353"/>
        <v>0</v>
      </c>
      <c r="CB775" s="222">
        <f t="shared" si="2354"/>
        <v>0</v>
      </c>
      <c r="CC775" s="222">
        <f t="shared" si="2355"/>
        <v>0</v>
      </c>
      <c r="CD775" s="224">
        <f t="shared" si="2343"/>
        <v>0</v>
      </c>
      <c r="CE775" s="222">
        <f t="shared" si="2356"/>
        <v>0</v>
      </c>
      <c r="CF775" s="222">
        <f t="shared" si="2357"/>
        <v>0</v>
      </c>
      <c r="CG775" s="222">
        <f t="shared" si="2358"/>
        <v>0</v>
      </c>
      <c r="CH775" s="222">
        <f t="shared" si="2359"/>
        <v>0</v>
      </c>
      <c r="CI775" s="224">
        <f t="shared" si="2344"/>
        <v>0</v>
      </c>
      <c r="CJ775" s="222">
        <f t="shared" si="2360"/>
        <v>0</v>
      </c>
      <c r="CK775" s="222">
        <f t="shared" si="2361"/>
        <v>0</v>
      </c>
      <c r="CL775" s="222">
        <f t="shared" si="2362"/>
        <v>0</v>
      </c>
      <c r="CM775" s="222">
        <f t="shared" si="2363"/>
        <v>0</v>
      </c>
      <c r="CN775" s="224">
        <f t="shared" si="2346"/>
        <v>0</v>
      </c>
      <c r="CO775" s="222">
        <f t="shared" si="2364"/>
        <v>0</v>
      </c>
      <c r="CP775" s="222">
        <f t="shared" si="2365"/>
        <v>0</v>
      </c>
      <c r="CQ775" s="222">
        <f t="shared" si="2366"/>
        <v>0</v>
      </c>
      <c r="CR775" s="222">
        <f t="shared" si="2367"/>
        <v>0</v>
      </c>
      <c r="CS775" s="209">
        <f t="shared" si="2281"/>
        <v>0</v>
      </c>
      <c r="CT775" s="205"/>
      <c r="CU775" s="210">
        <f t="shared" si="2320"/>
        <v>0</v>
      </c>
      <c r="CV775" s="210">
        <f t="shared" si="2320"/>
        <v>0</v>
      </c>
      <c r="CW775" s="210">
        <f t="shared" si="2250"/>
        <v>0</v>
      </c>
      <c r="CX775" s="210">
        <f t="shared" si="2251"/>
        <v>0</v>
      </c>
      <c r="CY775" s="210">
        <f t="shared" si="2252"/>
        <v>0</v>
      </c>
      <c r="CZ775" s="210">
        <f t="shared" si="2253"/>
        <v>0</v>
      </c>
      <c r="DA775" s="210">
        <f t="shared" si="2321"/>
        <v>0</v>
      </c>
      <c r="DB775" s="210">
        <f t="shared" si="2321"/>
        <v>0</v>
      </c>
      <c r="DC775" s="210">
        <f t="shared" si="2254"/>
        <v>0</v>
      </c>
      <c r="DD775" s="210">
        <f t="shared" si="2255"/>
        <v>0</v>
      </c>
      <c r="DE775" s="210">
        <f t="shared" si="2256"/>
        <v>0</v>
      </c>
      <c r="DF775" s="210">
        <f t="shared" si="2257"/>
        <v>0</v>
      </c>
      <c r="DG775" s="210">
        <f t="shared" si="2258"/>
        <v>0</v>
      </c>
      <c r="DH775" s="210">
        <f t="shared" si="2259"/>
        <v>0</v>
      </c>
      <c r="DI775" s="210">
        <f t="shared" si="2260"/>
        <v>0</v>
      </c>
      <c r="DJ775" s="210">
        <f t="shared" si="2261"/>
        <v>0</v>
      </c>
      <c r="DK775" s="210">
        <f t="shared" si="2262"/>
        <v>0</v>
      </c>
      <c r="DL775" s="210">
        <f t="shared" si="2263"/>
        <v>0</v>
      </c>
      <c r="DN775" s="210">
        <f t="shared" si="2368"/>
        <v>0</v>
      </c>
      <c r="DO775" s="210">
        <f t="shared" si="2368"/>
        <v>0</v>
      </c>
      <c r="DP775" s="210">
        <f t="shared" si="2368"/>
        <v>0</v>
      </c>
      <c r="DQ775" s="210">
        <f t="shared" si="2368"/>
        <v>0</v>
      </c>
      <c r="DR775" s="210">
        <f t="shared" si="2368"/>
        <v>0</v>
      </c>
      <c r="DS775" s="210">
        <f t="shared" si="2368"/>
        <v>0</v>
      </c>
      <c r="DT775" s="210">
        <f t="shared" si="2368"/>
        <v>0</v>
      </c>
      <c r="DU775" s="210">
        <f t="shared" si="2368"/>
        <v>0</v>
      </c>
      <c r="DV775" s="210">
        <f t="shared" si="2368"/>
        <v>0</v>
      </c>
      <c r="DW775" s="210">
        <f t="shared" si="2368"/>
        <v>0</v>
      </c>
      <c r="DX775" s="210">
        <f t="shared" si="2368"/>
        <v>0</v>
      </c>
      <c r="DY775" s="210">
        <f t="shared" si="2368"/>
        <v>0</v>
      </c>
      <c r="DZ775" s="210">
        <f t="shared" si="2368"/>
        <v>0</v>
      </c>
      <c r="EA775" s="210">
        <f t="shared" si="2368"/>
        <v>0</v>
      </c>
      <c r="EB775" s="210">
        <f t="shared" si="2368"/>
        <v>0</v>
      </c>
      <c r="EC775" s="210">
        <f t="shared" si="2249"/>
        <v>0</v>
      </c>
      <c r="ED775" s="210">
        <f t="shared" si="2249"/>
        <v>0</v>
      </c>
      <c r="EE775" s="210">
        <f t="shared" si="2249"/>
        <v>0</v>
      </c>
      <c r="EF775" s="210">
        <f t="shared" si="2249"/>
        <v>0</v>
      </c>
      <c r="EG775" s="210">
        <f t="shared" si="2249"/>
        <v>0</v>
      </c>
      <c r="EH775" s="210">
        <f t="shared" si="2249"/>
        <v>0</v>
      </c>
      <c r="EI775" s="210">
        <f t="shared" si="2249"/>
        <v>0</v>
      </c>
      <c r="EJ775" s="210">
        <f t="shared" si="2249"/>
        <v>0</v>
      </c>
      <c r="EK775" s="210">
        <f t="shared" si="2245"/>
        <v>0</v>
      </c>
      <c r="EL775" s="210">
        <f t="shared" si="2245"/>
        <v>0</v>
      </c>
      <c r="EM775" s="210">
        <f t="shared" si="2245"/>
        <v>0</v>
      </c>
      <c r="EN775" s="210">
        <f t="shared" si="2245"/>
        <v>0</v>
      </c>
      <c r="EO775" s="210">
        <f t="shared" si="2245"/>
        <v>0</v>
      </c>
      <c r="EP775" s="210">
        <f t="shared" si="2245"/>
        <v>0</v>
      </c>
      <c r="EQ775" s="210">
        <f t="shared" si="2323"/>
        <v>0</v>
      </c>
      <c r="ES775" s="210">
        <f t="shared" si="2266"/>
        <v>0</v>
      </c>
      <c r="ET775" s="210">
        <f t="shared" si="2267"/>
        <v>0</v>
      </c>
      <c r="EU775" s="210">
        <f t="shared" si="2268"/>
        <v>0</v>
      </c>
      <c r="EV775" s="210">
        <f t="shared" si="2269"/>
        <v>0</v>
      </c>
      <c r="EW775" s="210">
        <f t="shared" si="2270"/>
        <v>0</v>
      </c>
      <c r="EX775" s="210">
        <f t="shared" si="2271"/>
        <v>0</v>
      </c>
      <c r="EY775" s="210">
        <f t="shared" si="2272"/>
        <v>0</v>
      </c>
      <c r="EZ775" s="210">
        <f t="shared" si="2273"/>
        <v>0</v>
      </c>
      <c r="FA775" s="210">
        <f t="shared" si="2274"/>
        <v>0</v>
      </c>
      <c r="FB775" s="210">
        <f t="shared" si="2275"/>
        <v>0</v>
      </c>
      <c r="FC775" s="210">
        <f t="shared" si="2276"/>
        <v>0</v>
      </c>
      <c r="FD775" s="210">
        <f t="shared" si="2277"/>
        <v>0</v>
      </c>
      <c r="FE775" s="210">
        <f t="shared" si="2278"/>
        <v>0</v>
      </c>
      <c r="FF775" s="210">
        <f t="shared" si="2279"/>
        <v>0</v>
      </c>
      <c r="FG775" s="210">
        <f t="shared" si="2280"/>
        <v>0</v>
      </c>
      <c r="FI775" s="211">
        <f t="shared" si="2213"/>
        <v>0</v>
      </c>
      <c r="FJ775" s="211">
        <f t="shared" si="2214"/>
        <v>0</v>
      </c>
      <c r="FK775" s="211">
        <f t="shared" si="2215"/>
        <v>0</v>
      </c>
      <c r="FL775" s="211">
        <f t="shared" si="2216"/>
        <v>0</v>
      </c>
      <c r="FM775" s="211">
        <f t="shared" si="2217"/>
        <v>0</v>
      </c>
      <c r="FN775" s="211">
        <f t="shared" si="2218"/>
        <v>0</v>
      </c>
      <c r="FO775" s="211">
        <f t="shared" si="2219"/>
        <v>0</v>
      </c>
      <c r="FP775" s="211">
        <f t="shared" si="2220"/>
        <v>0</v>
      </c>
      <c r="FQ775" s="211">
        <f t="shared" si="2221"/>
        <v>0</v>
      </c>
      <c r="FR775" s="211">
        <f t="shared" si="2222"/>
        <v>0</v>
      </c>
      <c r="FS775" s="211">
        <f t="shared" si="2223"/>
        <v>0</v>
      </c>
      <c r="FT775" s="211">
        <f t="shared" si="2224"/>
        <v>0</v>
      </c>
      <c r="FU775" s="211">
        <f t="shared" si="2225"/>
        <v>0</v>
      </c>
      <c r="FV775" s="211">
        <f t="shared" si="2226"/>
        <v>0</v>
      </c>
      <c r="FW775" s="211">
        <f t="shared" si="2227"/>
        <v>0</v>
      </c>
      <c r="FX775" s="211">
        <f t="shared" si="2228"/>
        <v>0</v>
      </c>
      <c r="FY775" s="211">
        <f t="shared" si="2229"/>
        <v>0</v>
      </c>
      <c r="FZ775" s="211">
        <f t="shared" si="2230"/>
        <v>0</v>
      </c>
      <c r="GA775" s="211">
        <f t="shared" si="2231"/>
        <v>0</v>
      </c>
      <c r="GB775" s="211">
        <f t="shared" si="2232"/>
        <v>0</v>
      </c>
      <c r="GC775" s="211">
        <f t="shared" si="2233"/>
        <v>0</v>
      </c>
      <c r="GD775" s="211">
        <f t="shared" si="2234"/>
        <v>0</v>
      </c>
      <c r="GE775" s="211">
        <f t="shared" si="2235"/>
        <v>0</v>
      </c>
      <c r="GF775" s="211">
        <f t="shared" si="2236"/>
        <v>0</v>
      </c>
      <c r="GG775" s="211">
        <f t="shared" si="2237"/>
        <v>0</v>
      </c>
      <c r="GH775" s="211">
        <f t="shared" si="2238"/>
        <v>0</v>
      </c>
      <c r="GI775" s="211">
        <f t="shared" si="2239"/>
        <v>0</v>
      </c>
      <c r="GJ775" s="211">
        <f t="shared" si="2240"/>
        <v>0</v>
      </c>
      <c r="GK775" s="211">
        <f t="shared" si="2241"/>
        <v>0</v>
      </c>
      <c r="GL775" s="211">
        <f t="shared" si="2242"/>
        <v>0</v>
      </c>
    </row>
    <row r="776" spans="3:194" ht="60">
      <c r="C776" s="25" t="s">
        <v>506</v>
      </c>
      <c r="D776" s="220">
        <v>6816</v>
      </c>
      <c r="E776" s="223">
        <v>19</v>
      </c>
      <c r="F776" s="223"/>
      <c r="G776" s="224">
        <f t="shared" si="2326"/>
        <v>0</v>
      </c>
      <c r="H776" s="224">
        <f t="shared" si="2327"/>
        <v>0</v>
      </c>
      <c r="I776" s="222"/>
      <c r="J776" s="222"/>
      <c r="K776" s="222"/>
      <c r="L776" s="222"/>
      <c r="M776" s="222"/>
      <c r="N776" s="222"/>
      <c r="O776" s="222"/>
      <c r="P776" s="222"/>
      <c r="Q776" s="224">
        <f t="shared" si="2328"/>
        <v>0</v>
      </c>
      <c r="R776" s="222"/>
      <c r="S776" s="222"/>
      <c r="T776" s="222"/>
      <c r="U776" s="222"/>
      <c r="V776" s="224">
        <f t="shared" si="2329"/>
        <v>0</v>
      </c>
      <c r="W776" s="222"/>
      <c r="X776" s="222"/>
      <c r="Y776" s="222"/>
      <c r="Z776" s="222"/>
      <c r="AA776" s="224">
        <f t="shared" si="2330"/>
        <v>0</v>
      </c>
      <c r="AB776" s="222"/>
      <c r="AC776" s="222"/>
      <c r="AD776" s="222"/>
      <c r="AE776" s="222"/>
      <c r="AF776" s="224">
        <f t="shared" si="2331"/>
        <v>0</v>
      </c>
      <c r="AG776" s="222"/>
      <c r="AH776" s="222"/>
      <c r="AI776" s="222"/>
      <c r="AJ776" s="222"/>
      <c r="AK776" s="224">
        <f t="shared" si="2332"/>
        <v>0</v>
      </c>
      <c r="AL776" s="224">
        <f t="shared" si="2333"/>
        <v>0</v>
      </c>
      <c r="AM776" s="222"/>
      <c r="AN776" s="222"/>
      <c r="AO776" s="222"/>
      <c r="AP776" s="222"/>
      <c r="AQ776" s="222"/>
      <c r="AR776" s="222"/>
      <c r="AS776" s="222"/>
      <c r="AT776" s="222"/>
      <c r="AU776" s="224">
        <f t="shared" si="2334"/>
        <v>0</v>
      </c>
      <c r="AV776" s="222"/>
      <c r="AW776" s="222"/>
      <c r="AX776" s="222"/>
      <c r="AY776" s="222"/>
      <c r="AZ776" s="224">
        <f t="shared" si="2335"/>
        <v>0</v>
      </c>
      <c r="BA776" s="222"/>
      <c r="BB776" s="222"/>
      <c r="BC776" s="222"/>
      <c r="BD776" s="222"/>
      <c r="BE776" s="224">
        <f t="shared" si="2336"/>
        <v>0</v>
      </c>
      <c r="BF776" s="222"/>
      <c r="BG776" s="222"/>
      <c r="BH776" s="222"/>
      <c r="BI776" s="222"/>
      <c r="BJ776" s="224">
        <f t="shared" si="2337"/>
        <v>0</v>
      </c>
      <c r="BK776" s="222"/>
      <c r="BL776" s="222"/>
      <c r="BM776" s="222"/>
      <c r="BN776" s="222"/>
      <c r="BO776" s="224">
        <f t="shared" si="2338"/>
        <v>0</v>
      </c>
      <c r="BP776" s="222"/>
      <c r="BQ776" s="222"/>
      <c r="BR776" s="222"/>
      <c r="BS776" s="222"/>
      <c r="BT776" s="224">
        <f t="shared" si="2339"/>
        <v>0</v>
      </c>
      <c r="BU776" s="222">
        <f t="shared" si="2348"/>
        <v>0</v>
      </c>
      <c r="BV776" s="222">
        <f t="shared" si="2349"/>
        <v>0</v>
      </c>
      <c r="BW776" s="222">
        <f t="shared" si="2350"/>
        <v>0</v>
      </c>
      <c r="BX776" s="222">
        <f t="shared" si="2351"/>
        <v>0</v>
      </c>
      <c r="BY776" s="224">
        <f t="shared" si="2341"/>
        <v>0</v>
      </c>
      <c r="BZ776" s="222">
        <f t="shared" si="2352"/>
        <v>0</v>
      </c>
      <c r="CA776" s="222">
        <f t="shared" si="2353"/>
        <v>0</v>
      </c>
      <c r="CB776" s="222">
        <f t="shared" si="2354"/>
        <v>0</v>
      </c>
      <c r="CC776" s="222">
        <f t="shared" si="2355"/>
        <v>0</v>
      </c>
      <c r="CD776" s="224">
        <f t="shared" si="2343"/>
        <v>0</v>
      </c>
      <c r="CE776" s="222">
        <f t="shared" si="2356"/>
        <v>0</v>
      </c>
      <c r="CF776" s="222">
        <f t="shared" si="2357"/>
        <v>0</v>
      </c>
      <c r="CG776" s="222">
        <f t="shared" si="2358"/>
        <v>0</v>
      </c>
      <c r="CH776" s="222">
        <f t="shared" si="2359"/>
        <v>0</v>
      </c>
      <c r="CI776" s="224">
        <f t="shared" si="2344"/>
        <v>0</v>
      </c>
      <c r="CJ776" s="222">
        <f t="shared" si="2360"/>
        <v>0</v>
      </c>
      <c r="CK776" s="222">
        <f t="shared" si="2361"/>
        <v>0</v>
      </c>
      <c r="CL776" s="222">
        <f t="shared" si="2362"/>
        <v>0</v>
      </c>
      <c r="CM776" s="222">
        <f t="shared" si="2363"/>
        <v>0</v>
      </c>
      <c r="CN776" s="224">
        <f t="shared" si="2346"/>
        <v>0</v>
      </c>
      <c r="CO776" s="222">
        <f t="shared" si="2364"/>
        <v>0</v>
      </c>
      <c r="CP776" s="222">
        <f t="shared" si="2365"/>
        <v>0</v>
      </c>
      <c r="CQ776" s="222">
        <f t="shared" si="2366"/>
        <v>0</v>
      </c>
      <c r="CR776" s="222">
        <f t="shared" si="2367"/>
        <v>0</v>
      </c>
      <c r="CS776" s="209">
        <f t="shared" si="2281"/>
        <v>0</v>
      </c>
      <c r="CT776" s="205"/>
      <c r="CU776" s="210">
        <f t="shared" si="2320"/>
        <v>0</v>
      </c>
      <c r="CV776" s="210">
        <f t="shared" si="2320"/>
        <v>0</v>
      </c>
      <c r="CW776" s="210">
        <f t="shared" si="2250"/>
        <v>0</v>
      </c>
      <c r="CX776" s="210">
        <f t="shared" si="2251"/>
        <v>0</v>
      </c>
      <c r="CY776" s="210">
        <f t="shared" si="2252"/>
        <v>0</v>
      </c>
      <c r="CZ776" s="210">
        <f t="shared" si="2253"/>
        <v>0</v>
      </c>
      <c r="DA776" s="210">
        <f t="shared" si="2321"/>
        <v>0</v>
      </c>
      <c r="DB776" s="210">
        <f t="shared" si="2321"/>
        <v>0</v>
      </c>
      <c r="DC776" s="210">
        <f t="shared" si="2254"/>
        <v>0</v>
      </c>
      <c r="DD776" s="210">
        <f t="shared" si="2255"/>
        <v>0</v>
      </c>
      <c r="DE776" s="210">
        <f t="shared" si="2256"/>
        <v>0</v>
      </c>
      <c r="DF776" s="210">
        <f t="shared" si="2257"/>
        <v>0</v>
      </c>
      <c r="DG776" s="210">
        <f t="shared" si="2258"/>
        <v>0</v>
      </c>
      <c r="DH776" s="210">
        <f t="shared" si="2259"/>
        <v>0</v>
      </c>
      <c r="DI776" s="210">
        <f t="shared" si="2260"/>
        <v>0</v>
      </c>
      <c r="DJ776" s="210">
        <f t="shared" si="2261"/>
        <v>0</v>
      </c>
      <c r="DK776" s="210">
        <f t="shared" si="2262"/>
        <v>0</v>
      </c>
      <c r="DL776" s="210">
        <f t="shared" si="2263"/>
        <v>0</v>
      </c>
      <c r="DN776" s="210">
        <f t="shared" si="2368"/>
        <v>0</v>
      </c>
      <c r="DO776" s="210">
        <f t="shared" si="2368"/>
        <v>0</v>
      </c>
      <c r="DP776" s="210">
        <f t="shared" si="2368"/>
        <v>0</v>
      </c>
      <c r="DQ776" s="210">
        <f t="shared" si="2368"/>
        <v>0</v>
      </c>
      <c r="DR776" s="210">
        <f t="shared" si="2368"/>
        <v>0</v>
      </c>
      <c r="DS776" s="210">
        <f t="shared" si="2368"/>
        <v>0</v>
      </c>
      <c r="DT776" s="210">
        <f t="shared" si="2368"/>
        <v>0</v>
      </c>
      <c r="DU776" s="210">
        <f t="shared" si="2368"/>
        <v>0</v>
      </c>
      <c r="DV776" s="210">
        <f t="shared" si="2368"/>
        <v>0</v>
      </c>
      <c r="DW776" s="210">
        <f t="shared" si="2368"/>
        <v>0</v>
      </c>
      <c r="DX776" s="210">
        <f t="shared" si="2368"/>
        <v>0</v>
      </c>
      <c r="DY776" s="210">
        <f t="shared" si="2368"/>
        <v>0</v>
      </c>
      <c r="DZ776" s="210">
        <f t="shared" si="2368"/>
        <v>0</v>
      </c>
      <c r="EA776" s="210">
        <f t="shared" si="2368"/>
        <v>0</v>
      </c>
      <c r="EB776" s="210">
        <f t="shared" si="2368"/>
        <v>0</v>
      </c>
      <c r="EC776" s="210">
        <f t="shared" si="2249"/>
        <v>0</v>
      </c>
      <c r="ED776" s="210">
        <f t="shared" si="2249"/>
        <v>0</v>
      </c>
      <c r="EE776" s="210">
        <f t="shared" si="2249"/>
        <v>0</v>
      </c>
      <c r="EF776" s="210">
        <f t="shared" si="2249"/>
        <v>0</v>
      </c>
      <c r="EG776" s="210">
        <f t="shared" si="2249"/>
        <v>0</v>
      </c>
      <c r="EH776" s="210">
        <f t="shared" si="2249"/>
        <v>0</v>
      </c>
      <c r="EI776" s="210">
        <f t="shared" si="2249"/>
        <v>0</v>
      </c>
      <c r="EJ776" s="210">
        <f t="shared" si="2249"/>
        <v>0</v>
      </c>
      <c r="EK776" s="210">
        <f t="shared" si="2245"/>
        <v>0</v>
      </c>
      <c r="EL776" s="210">
        <f t="shared" si="2245"/>
        <v>0</v>
      </c>
      <c r="EM776" s="210">
        <f t="shared" si="2245"/>
        <v>0</v>
      </c>
      <c r="EN776" s="210">
        <f t="shared" si="2245"/>
        <v>0</v>
      </c>
      <c r="EO776" s="210">
        <f t="shared" si="2245"/>
        <v>0</v>
      </c>
      <c r="EP776" s="210">
        <f t="shared" si="2245"/>
        <v>0</v>
      </c>
      <c r="EQ776" s="210">
        <f t="shared" si="2323"/>
        <v>0</v>
      </c>
      <c r="ES776" s="210">
        <f t="shared" si="2266"/>
        <v>0</v>
      </c>
      <c r="ET776" s="210">
        <f t="shared" si="2267"/>
        <v>0</v>
      </c>
      <c r="EU776" s="210">
        <f t="shared" si="2268"/>
        <v>0</v>
      </c>
      <c r="EV776" s="210">
        <f t="shared" si="2269"/>
        <v>0</v>
      </c>
      <c r="EW776" s="210">
        <f t="shared" si="2270"/>
        <v>0</v>
      </c>
      <c r="EX776" s="210">
        <f t="shared" si="2271"/>
        <v>0</v>
      </c>
      <c r="EY776" s="210">
        <f t="shared" si="2272"/>
        <v>0</v>
      </c>
      <c r="EZ776" s="210">
        <f t="shared" si="2273"/>
        <v>0</v>
      </c>
      <c r="FA776" s="210">
        <f t="shared" si="2274"/>
        <v>0</v>
      </c>
      <c r="FB776" s="210">
        <f t="shared" si="2275"/>
        <v>0</v>
      </c>
      <c r="FC776" s="210">
        <f t="shared" si="2276"/>
        <v>0</v>
      </c>
      <c r="FD776" s="210">
        <f t="shared" si="2277"/>
        <v>0</v>
      </c>
      <c r="FE776" s="210">
        <f t="shared" si="2278"/>
        <v>0</v>
      </c>
      <c r="FF776" s="210">
        <f t="shared" si="2279"/>
        <v>0</v>
      </c>
      <c r="FG776" s="210">
        <f t="shared" si="2280"/>
        <v>0</v>
      </c>
      <c r="FI776" s="211">
        <f t="shared" si="2213"/>
        <v>0</v>
      </c>
      <c r="FJ776" s="211">
        <f t="shared" si="2214"/>
        <v>0</v>
      </c>
      <c r="FK776" s="211">
        <f t="shared" si="2215"/>
        <v>0</v>
      </c>
      <c r="FL776" s="211">
        <f t="shared" si="2216"/>
        <v>0</v>
      </c>
      <c r="FM776" s="211">
        <f t="shared" si="2217"/>
        <v>0</v>
      </c>
      <c r="FN776" s="211">
        <f t="shared" si="2218"/>
        <v>0</v>
      </c>
      <c r="FO776" s="211">
        <f t="shared" si="2219"/>
        <v>0</v>
      </c>
      <c r="FP776" s="211">
        <f t="shared" si="2220"/>
        <v>0</v>
      </c>
      <c r="FQ776" s="211">
        <f t="shared" si="2221"/>
        <v>0</v>
      </c>
      <c r="FR776" s="211">
        <f t="shared" si="2222"/>
        <v>0</v>
      </c>
      <c r="FS776" s="211">
        <f t="shared" si="2223"/>
        <v>0</v>
      </c>
      <c r="FT776" s="211">
        <f t="shared" si="2224"/>
        <v>0</v>
      </c>
      <c r="FU776" s="211">
        <f t="shared" si="2225"/>
        <v>0</v>
      </c>
      <c r="FV776" s="211">
        <f t="shared" si="2226"/>
        <v>0</v>
      </c>
      <c r="FW776" s="211">
        <f t="shared" si="2227"/>
        <v>0</v>
      </c>
      <c r="FX776" s="211">
        <f t="shared" si="2228"/>
        <v>0</v>
      </c>
      <c r="FY776" s="211">
        <f t="shared" si="2229"/>
        <v>0</v>
      </c>
      <c r="FZ776" s="211">
        <f t="shared" si="2230"/>
        <v>0</v>
      </c>
      <c r="GA776" s="211">
        <f t="shared" si="2231"/>
        <v>0</v>
      </c>
      <c r="GB776" s="211">
        <f t="shared" si="2232"/>
        <v>0</v>
      </c>
      <c r="GC776" s="211">
        <f t="shared" si="2233"/>
        <v>0</v>
      </c>
      <c r="GD776" s="211">
        <f t="shared" si="2234"/>
        <v>0</v>
      </c>
      <c r="GE776" s="211">
        <f t="shared" si="2235"/>
        <v>0</v>
      </c>
      <c r="GF776" s="211">
        <f t="shared" si="2236"/>
        <v>0</v>
      </c>
      <c r="GG776" s="211">
        <f t="shared" si="2237"/>
        <v>0</v>
      </c>
      <c r="GH776" s="211">
        <f t="shared" si="2238"/>
        <v>0</v>
      </c>
      <c r="GI776" s="211">
        <f t="shared" si="2239"/>
        <v>0</v>
      </c>
      <c r="GJ776" s="211">
        <f t="shared" si="2240"/>
        <v>0</v>
      </c>
      <c r="GK776" s="211">
        <f t="shared" si="2241"/>
        <v>0</v>
      </c>
      <c r="GL776" s="211">
        <f t="shared" si="2242"/>
        <v>0</v>
      </c>
    </row>
    <row r="777" spans="3:194" ht="60">
      <c r="C777" s="25" t="s">
        <v>507</v>
      </c>
      <c r="D777" s="220">
        <v>6817</v>
      </c>
      <c r="E777" s="223">
        <v>1</v>
      </c>
      <c r="F777" s="223"/>
      <c r="G777" s="224">
        <f t="shared" si="2326"/>
        <v>0</v>
      </c>
      <c r="H777" s="224">
        <f t="shared" si="2327"/>
        <v>0</v>
      </c>
      <c r="I777" s="222"/>
      <c r="J777" s="222"/>
      <c r="K777" s="222"/>
      <c r="L777" s="222"/>
      <c r="M777" s="222"/>
      <c r="N777" s="222"/>
      <c r="O777" s="222"/>
      <c r="P777" s="222"/>
      <c r="Q777" s="224">
        <f t="shared" si="2328"/>
        <v>0</v>
      </c>
      <c r="R777" s="222"/>
      <c r="S777" s="222"/>
      <c r="T777" s="222"/>
      <c r="U777" s="222"/>
      <c r="V777" s="224">
        <f t="shared" si="2329"/>
        <v>0</v>
      </c>
      <c r="W777" s="222"/>
      <c r="X777" s="222"/>
      <c r="Y777" s="222"/>
      <c r="Z777" s="222"/>
      <c r="AA777" s="224">
        <f t="shared" si="2330"/>
        <v>0</v>
      </c>
      <c r="AB777" s="222"/>
      <c r="AC777" s="222"/>
      <c r="AD777" s="222"/>
      <c r="AE777" s="222"/>
      <c r="AF777" s="224">
        <f t="shared" si="2331"/>
        <v>0</v>
      </c>
      <c r="AG777" s="222"/>
      <c r="AH777" s="222"/>
      <c r="AI777" s="222"/>
      <c r="AJ777" s="222"/>
      <c r="AK777" s="224">
        <f t="shared" si="2332"/>
        <v>0</v>
      </c>
      <c r="AL777" s="224">
        <f t="shared" si="2333"/>
        <v>0</v>
      </c>
      <c r="AM777" s="222"/>
      <c r="AN777" s="222"/>
      <c r="AO777" s="222"/>
      <c r="AP777" s="222"/>
      <c r="AQ777" s="222"/>
      <c r="AR777" s="222"/>
      <c r="AS777" s="222"/>
      <c r="AT777" s="222"/>
      <c r="AU777" s="224">
        <f t="shared" si="2334"/>
        <v>0</v>
      </c>
      <c r="AV777" s="222"/>
      <c r="AW777" s="222"/>
      <c r="AX777" s="222"/>
      <c r="AY777" s="222"/>
      <c r="AZ777" s="224">
        <f t="shared" si="2335"/>
        <v>0</v>
      </c>
      <c r="BA777" s="222"/>
      <c r="BB777" s="222"/>
      <c r="BC777" s="222"/>
      <c r="BD777" s="222"/>
      <c r="BE777" s="224">
        <f t="shared" si="2336"/>
        <v>0</v>
      </c>
      <c r="BF777" s="222"/>
      <c r="BG777" s="222"/>
      <c r="BH777" s="222"/>
      <c r="BI777" s="222"/>
      <c r="BJ777" s="224">
        <f t="shared" si="2337"/>
        <v>0</v>
      </c>
      <c r="BK777" s="222"/>
      <c r="BL777" s="222"/>
      <c r="BM777" s="222"/>
      <c r="BN777" s="222"/>
      <c r="BO777" s="224">
        <f t="shared" si="2338"/>
        <v>0</v>
      </c>
      <c r="BP777" s="222"/>
      <c r="BQ777" s="222"/>
      <c r="BR777" s="222"/>
      <c r="BS777" s="222"/>
      <c r="BT777" s="224">
        <f t="shared" si="2339"/>
        <v>0</v>
      </c>
      <c r="BU777" s="222">
        <f t="shared" si="2348"/>
        <v>0</v>
      </c>
      <c r="BV777" s="222">
        <f t="shared" si="2349"/>
        <v>0</v>
      </c>
      <c r="BW777" s="222">
        <f t="shared" si="2350"/>
        <v>0</v>
      </c>
      <c r="BX777" s="222">
        <f t="shared" si="2351"/>
        <v>0</v>
      </c>
      <c r="BY777" s="224">
        <f t="shared" si="2341"/>
        <v>0</v>
      </c>
      <c r="BZ777" s="222">
        <f t="shared" si="2352"/>
        <v>0</v>
      </c>
      <c r="CA777" s="222">
        <f t="shared" si="2353"/>
        <v>0</v>
      </c>
      <c r="CB777" s="222">
        <f t="shared" si="2354"/>
        <v>0</v>
      </c>
      <c r="CC777" s="222">
        <f t="shared" si="2355"/>
        <v>0</v>
      </c>
      <c r="CD777" s="224">
        <f t="shared" si="2343"/>
        <v>0</v>
      </c>
      <c r="CE777" s="222">
        <f t="shared" si="2356"/>
        <v>0</v>
      </c>
      <c r="CF777" s="222">
        <f t="shared" si="2357"/>
        <v>0</v>
      </c>
      <c r="CG777" s="222">
        <f t="shared" si="2358"/>
        <v>0</v>
      </c>
      <c r="CH777" s="222">
        <f t="shared" si="2359"/>
        <v>0</v>
      </c>
      <c r="CI777" s="224">
        <f t="shared" si="2344"/>
        <v>0</v>
      </c>
      <c r="CJ777" s="222">
        <f t="shared" si="2360"/>
        <v>0</v>
      </c>
      <c r="CK777" s="222">
        <f t="shared" si="2361"/>
        <v>0</v>
      </c>
      <c r="CL777" s="222">
        <f t="shared" si="2362"/>
        <v>0</v>
      </c>
      <c r="CM777" s="222">
        <f t="shared" si="2363"/>
        <v>0</v>
      </c>
      <c r="CN777" s="224">
        <f t="shared" si="2346"/>
        <v>0</v>
      </c>
      <c r="CO777" s="222">
        <f t="shared" si="2364"/>
        <v>0</v>
      </c>
      <c r="CP777" s="222">
        <f t="shared" si="2365"/>
        <v>0</v>
      </c>
      <c r="CQ777" s="222">
        <f t="shared" si="2366"/>
        <v>0</v>
      </c>
      <c r="CR777" s="222">
        <f t="shared" si="2367"/>
        <v>0</v>
      </c>
      <c r="CS777" s="209">
        <f t="shared" si="2281"/>
        <v>0</v>
      </c>
      <c r="CT777" s="205"/>
      <c r="CU777" s="210">
        <f t="shared" si="2320"/>
        <v>0</v>
      </c>
      <c r="CV777" s="210">
        <f t="shared" si="2320"/>
        <v>0</v>
      </c>
      <c r="CW777" s="210">
        <f t="shared" si="2250"/>
        <v>0</v>
      </c>
      <c r="CX777" s="210">
        <f t="shared" si="2251"/>
        <v>0</v>
      </c>
      <c r="CY777" s="210">
        <f t="shared" si="2252"/>
        <v>0</v>
      </c>
      <c r="CZ777" s="210">
        <f t="shared" si="2253"/>
        <v>0</v>
      </c>
      <c r="DA777" s="210">
        <f t="shared" si="2321"/>
        <v>0</v>
      </c>
      <c r="DB777" s="210">
        <f t="shared" si="2321"/>
        <v>0</v>
      </c>
      <c r="DC777" s="210">
        <f t="shared" si="2254"/>
        <v>0</v>
      </c>
      <c r="DD777" s="210">
        <f t="shared" si="2255"/>
        <v>0</v>
      </c>
      <c r="DE777" s="210">
        <f t="shared" si="2256"/>
        <v>0</v>
      </c>
      <c r="DF777" s="210">
        <f t="shared" si="2257"/>
        <v>0</v>
      </c>
      <c r="DG777" s="210">
        <f t="shared" si="2258"/>
        <v>0</v>
      </c>
      <c r="DH777" s="210">
        <f t="shared" si="2259"/>
        <v>0</v>
      </c>
      <c r="DI777" s="210">
        <f t="shared" si="2260"/>
        <v>0</v>
      </c>
      <c r="DJ777" s="210">
        <f t="shared" si="2261"/>
        <v>0</v>
      </c>
      <c r="DK777" s="210">
        <f t="shared" si="2262"/>
        <v>0</v>
      </c>
      <c r="DL777" s="210">
        <f t="shared" si="2263"/>
        <v>0</v>
      </c>
      <c r="DN777" s="210">
        <f t="shared" si="2368"/>
        <v>0</v>
      </c>
      <c r="DO777" s="210">
        <f t="shared" si="2368"/>
        <v>0</v>
      </c>
      <c r="DP777" s="210">
        <f t="shared" si="2368"/>
        <v>0</v>
      </c>
      <c r="DQ777" s="210">
        <f t="shared" si="2368"/>
        <v>0</v>
      </c>
      <c r="DR777" s="210">
        <f t="shared" si="2368"/>
        <v>0</v>
      </c>
      <c r="DS777" s="210">
        <f t="shared" si="2368"/>
        <v>0</v>
      </c>
      <c r="DT777" s="210">
        <f t="shared" si="2368"/>
        <v>0</v>
      </c>
      <c r="DU777" s="210">
        <f t="shared" si="2368"/>
        <v>0</v>
      </c>
      <c r="DV777" s="210">
        <f t="shared" si="2368"/>
        <v>0</v>
      </c>
      <c r="DW777" s="210">
        <f t="shared" si="2368"/>
        <v>0</v>
      </c>
      <c r="DX777" s="210">
        <f t="shared" si="2368"/>
        <v>0</v>
      </c>
      <c r="DY777" s="210">
        <f t="shared" si="2368"/>
        <v>0</v>
      </c>
      <c r="DZ777" s="210">
        <f t="shared" si="2368"/>
        <v>0</v>
      </c>
      <c r="EA777" s="210">
        <f t="shared" si="2368"/>
        <v>0</v>
      </c>
      <c r="EB777" s="210">
        <f t="shared" si="2368"/>
        <v>0</v>
      </c>
      <c r="EC777" s="210">
        <f t="shared" si="2249"/>
        <v>0</v>
      </c>
      <c r="ED777" s="210">
        <f t="shared" si="2249"/>
        <v>0</v>
      </c>
      <c r="EE777" s="210">
        <f t="shared" si="2249"/>
        <v>0</v>
      </c>
      <c r="EF777" s="210">
        <f t="shared" si="2249"/>
        <v>0</v>
      </c>
      <c r="EG777" s="210">
        <f t="shared" si="2249"/>
        <v>0</v>
      </c>
      <c r="EH777" s="210">
        <f t="shared" si="2249"/>
        <v>0</v>
      </c>
      <c r="EI777" s="210">
        <f t="shared" si="2249"/>
        <v>0</v>
      </c>
      <c r="EJ777" s="210">
        <f t="shared" si="2249"/>
        <v>0</v>
      </c>
      <c r="EK777" s="210">
        <f t="shared" si="2245"/>
        <v>0</v>
      </c>
      <c r="EL777" s="210">
        <f t="shared" si="2245"/>
        <v>0</v>
      </c>
      <c r="EM777" s="210">
        <f t="shared" si="2245"/>
        <v>0</v>
      </c>
      <c r="EN777" s="210">
        <f t="shared" si="2245"/>
        <v>0</v>
      </c>
      <c r="EO777" s="210">
        <f t="shared" si="2245"/>
        <v>0</v>
      </c>
      <c r="EP777" s="210">
        <f t="shared" si="2245"/>
        <v>0</v>
      </c>
      <c r="EQ777" s="210">
        <f t="shared" si="2323"/>
        <v>0</v>
      </c>
      <c r="ES777" s="210">
        <f t="shared" si="2266"/>
        <v>0</v>
      </c>
      <c r="ET777" s="210">
        <f t="shared" si="2267"/>
        <v>0</v>
      </c>
      <c r="EU777" s="210">
        <f t="shared" si="2268"/>
        <v>0</v>
      </c>
      <c r="EV777" s="210">
        <f t="shared" si="2269"/>
        <v>0</v>
      </c>
      <c r="EW777" s="210">
        <f t="shared" si="2270"/>
        <v>0</v>
      </c>
      <c r="EX777" s="210">
        <f t="shared" si="2271"/>
        <v>0</v>
      </c>
      <c r="EY777" s="210">
        <f t="shared" si="2272"/>
        <v>0</v>
      </c>
      <c r="EZ777" s="210">
        <f t="shared" si="2273"/>
        <v>0</v>
      </c>
      <c r="FA777" s="210">
        <f t="shared" si="2274"/>
        <v>0</v>
      </c>
      <c r="FB777" s="210">
        <f t="shared" si="2275"/>
        <v>0</v>
      </c>
      <c r="FC777" s="210">
        <f t="shared" si="2276"/>
        <v>0</v>
      </c>
      <c r="FD777" s="210">
        <f t="shared" si="2277"/>
        <v>0</v>
      </c>
      <c r="FE777" s="210">
        <f t="shared" si="2278"/>
        <v>0</v>
      </c>
      <c r="FF777" s="210">
        <f t="shared" si="2279"/>
        <v>0</v>
      </c>
      <c r="FG777" s="210">
        <f t="shared" si="2280"/>
        <v>0</v>
      </c>
      <c r="FI777" s="211">
        <f t="shared" si="2213"/>
        <v>0</v>
      </c>
      <c r="FJ777" s="211">
        <f t="shared" si="2214"/>
        <v>0</v>
      </c>
      <c r="FK777" s="211">
        <f t="shared" si="2215"/>
        <v>0</v>
      </c>
      <c r="FL777" s="211">
        <f t="shared" si="2216"/>
        <v>0</v>
      </c>
      <c r="FM777" s="211">
        <f t="shared" si="2217"/>
        <v>0</v>
      </c>
      <c r="FN777" s="211">
        <f t="shared" si="2218"/>
        <v>0</v>
      </c>
      <c r="FO777" s="211">
        <f t="shared" si="2219"/>
        <v>0</v>
      </c>
      <c r="FP777" s="211">
        <f t="shared" si="2220"/>
        <v>0</v>
      </c>
      <c r="FQ777" s="211">
        <f t="shared" si="2221"/>
        <v>0</v>
      </c>
      <c r="FR777" s="211">
        <f t="shared" si="2222"/>
        <v>0</v>
      </c>
      <c r="FS777" s="211">
        <f t="shared" si="2223"/>
        <v>0</v>
      </c>
      <c r="FT777" s="211">
        <f t="shared" si="2224"/>
        <v>0</v>
      </c>
      <c r="FU777" s="211">
        <f t="shared" si="2225"/>
        <v>0</v>
      </c>
      <c r="FV777" s="211">
        <f t="shared" si="2226"/>
        <v>0</v>
      </c>
      <c r="FW777" s="211">
        <f t="shared" si="2227"/>
        <v>0</v>
      </c>
      <c r="FX777" s="211">
        <f t="shared" si="2228"/>
        <v>0</v>
      </c>
      <c r="FY777" s="211">
        <f t="shared" si="2229"/>
        <v>0</v>
      </c>
      <c r="FZ777" s="211">
        <f t="shared" si="2230"/>
        <v>0</v>
      </c>
      <c r="GA777" s="211">
        <f t="shared" si="2231"/>
        <v>0</v>
      </c>
      <c r="GB777" s="211">
        <f t="shared" si="2232"/>
        <v>0</v>
      </c>
      <c r="GC777" s="211">
        <f t="shared" si="2233"/>
        <v>0</v>
      </c>
      <c r="GD777" s="211">
        <f t="shared" si="2234"/>
        <v>0</v>
      </c>
      <c r="GE777" s="211">
        <f t="shared" si="2235"/>
        <v>0</v>
      </c>
      <c r="GF777" s="211">
        <f t="shared" si="2236"/>
        <v>0</v>
      </c>
      <c r="GG777" s="211">
        <f t="shared" si="2237"/>
        <v>0</v>
      </c>
      <c r="GH777" s="211">
        <f t="shared" si="2238"/>
        <v>0</v>
      </c>
      <c r="GI777" s="211">
        <f t="shared" si="2239"/>
        <v>0</v>
      </c>
      <c r="GJ777" s="211">
        <f t="shared" si="2240"/>
        <v>0</v>
      </c>
      <c r="GK777" s="211">
        <f t="shared" si="2241"/>
        <v>0</v>
      </c>
      <c r="GL777" s="211">
        <f t="shared" si="2242"/>
        <v>0</v>
      </c>
    </row>
    <row r="778" spans="3:194">
      <c r="C778" s="25" t="s">
        <v>508</v>
      </c>
      <c r="D778" s="220">
        <v>6818</v>
      </c>
      <c r="E778" s="223">
        <v>1</v>
      </c>
      <c r="F778" s="223"/>
      <c r="G778" s="224">
        <f t="shared" si="2326"/>
        <v>0</v>
      </c>
      <c r="H778" s="224">
        <f t="shared" si="2327"/>
        <v>0</v>
      </c>
      <c r="I778" s="222"/>
      <c r="J778" s="222"/>
      <c r="K778" s="222"/>
      <c r="L778" s="222"/>
      <c r="M778" s="222"/>
      <c r="N778" s="222"/>
      <c r="O778" s="222"/>
      <c r="P778" s="222"/>
      <c r="Q778" s="224">
        <f t="shared" si="2328"/>
        <v>0</v>
      </c>
      <c r="R778" s="222"/>
      <c r="S778" s="222"/>
      <c r="T778" s="222"/>
      <c r="U778" s="222"/>
      <c r="V778" s="224">
        <f t="shared" si="2329"/>
        <v>0</v>
      </c>
      <c r="W778" s="222"/>
      <c r="X778" s="222"/>
      <c r="Y778" s="222"/>
      <c r="Z778" s="222"/>
      <c r="AA778" s="224">
        <f t="shared" si="2330"/>
        <v>0</v>
      </c>
      <c r="AB778" s="222"/>
      <c r="AC778" s="222"/>
      <c r="AD778" s="222"/>
      <c r="AE778" s="222"/>
      <c r="AF778" s="224">
        <f t="shared" si="2331"/>
        <v>0</v>
      </c>
      <c r="AG778" s="222"/>
      <c r="AH778" s="222"/>
      <c r="AI778" s="222"/>
      <c r="AJ778" s="222"/>
      <c r="AK778" s="224">
        <f t="shared" si="2332"/>
        <v>0</v>
      </c>
      <c r="AL778" s="224">
        <f t="shared" si="2333"/>
        <v>0</v>
      </c>
      <c r="AM778" s="222"/>
      <c r="AN778" s="222"/>
      <c r="AO778" s="222"/>
      <c r="AP778" s="222"/>
      <c r="AQ778" s="222"/>
      <c r="AR778" s="222"/>
      <c r="AS778" s="222"/>
      <c r="AT778" s="222"/>
      <c r="AU778" s="224">
        <f t="shared" si="2334"/>
        <v>0</v>
      </c>
      <c r="AV778" s="222"/>
      <c r="AW778" s="222"/>
      <c r="AX778" s="222"/>
      <c r="AY778" s="222"/>
      <c r="AZ778" s="224">
        <f t="shared" si="2335"/>
        <v>0</v>
      </c>
      <c r="BA778" s="222"/>
      <c r="BB778" s="222"/>
      <c r="BC778" s="222"/>
      <c r="BD778" s="222"/>
      <c r="BE778" s="224">
        <f t="shared" si="2336"/>
        <v>0</v>
      </c>
      <c r="BF778" s="222"/>
      <c r="BG778" s="222"/>
      <c r="BH778" s="222"/>
      <c r="BI778" s="222"/>
      <c r="BJ778" s="224">
        <f t="shared" si="2337"/>
        <v>0</v>
      </c>
      <c r="BK778" s="222"/>
      <c r="BL778" s="222"/>
      <c r="BM778" s="222"/>
      <c r="BN778" s="222"/>
      <c r="BO778" s="224">
        <f t="shared" si="2338"/>
        <v>0</v>
      </c>
      <c r="BP778" s="222"/>
      <c r="BQ778" s="222"/>
      <c r="BR778" s="222"/>
      <c r="BS778" s="222"/>
      <c r="BT778" s="224">
        <f t="shared" si="2339"/>
        <v>0</v>
      </c>
      <c r="BU778" s="222">
        <f t="shared" si="2348"/>
        <v>0</v>
      </c>
      <c r="BV778" s="222">
        <f t="shared" si="2349"/>
        <v>0</v>
      </c>
      <c r="BW778" s="222">
        <f t="shared" si="2350"/>
        <v>0</v>
      </c>
      <c r="BX778" s="222">
        <f t="shared" si="2351"/>
        <v>0</v>
      </c>
      <c r="BY778" s="224">
        <f t="shared" si="2341"/>
        <v>0</v>
      </c>
      <c r="BZ778" s="222">
        <f t="shared" si="2352"/>
        <v>0</v>
      </c>
      <c r="CA778" s="222">
        <f t="shared" si="2353"/>
        <v>0</v>
      </c>
      <c r="CB778" s="222">
        <f t="shared" si="2354"/>
        <v>0</v>
      </c>
      <c r="CC778" s="222">
        <f t="shared" si="2355"/>
        <v>0</v>
      </c>
      <c r="CD778" s="224">
        <f t="shared" si="2343"/>
        <v>0</v>
      </c>
      <c r="CE778" s="222">
        <f t="shared" si="2356"/>
        <v>0</v>
      </c>
      <c r="CF778" s="222">
        <f t="shared" si="2357"/>
        <v>0</v>
      </c>
      <c r="CG778" s="222">
        <f t="shared" si="2358"/>
        <v>0</v>
      </c>
      <c r="CH778" s="222">
        <f t="shared" si="2359"/>
        <v>0</v>
      </c>
      <c r="CI778" s="224">
        <f t="shared" si="2344"/>
        <v>0</v>
      </c>
      <c r="CJ778" s="222">
        <f t="shared" si="2360"/>
        <v>0</v>
      </c>
      <c r="CK778" s="222">
        <f t="shared" si="2361"/>
        <v>0</v>
      </c>
      <c r="CL778" s="222">
        <f t="shared" si="2362"/>
        <v>0</v>
      </c>
      <c r="CM778" s="222">
        <f t="shared" si="2363"/>
        <v>0</v>
      </c>
      <c r="CN778" s="224">
        <f t="shared" si="2346"/>
        <v>0</v>
      </c>
      <c r="CO778" s="222">
        <f t="shared" si="2364"/>
        <v>0</v>
      </c>
      <c r="CP778" s="222">
        <f t="shared" si="2365"/>
        <v>0</v>
      </c>
      <c r="CQ778" s="222">
        <f t="shared" si="2366"/>
        <v>0</v>
      </c>
      <c r="CR778" s="222">
        <f t="shared" si="2367"/>
        <v>0</v>
      </c>
      <c r="CS778" s="209">
        <f t="shared" si="2281"/>
        <v>0</v>
      </c>
      <c r="CT778" s="205"/>
      <c r="CU778" s="210">
        <f t="shared" si="2320"/>
        <v>0</v>
      </c>
      <c r="CV778" s="210">
        <f t="shared" si="2320"/>
        <v>0</v>
      </c>
      <c r="CW778" s="210">
        <f t="shared" si="2250"/>
        <v>0</v>
      </c>
      <c r="CX778" s="210">
        <f t="shared" si="2251"/>
        <v>0</v>
      </c>
      <c r="CY778" s="210">
        <f t="shared" si="2252"/>
        <v>0</v>
      </c>
      <c r="CZ778" s="210">
        <f t="shared" si="2253"/>
        <v>0</v>
      </c>
      <c r="DA778" s="210">
        <f t="shared" si="2321"/>
        <v>0</v>
      </c>
      <c r="DB778" s="210">
        <f t="shared" si="2321"/>
        <v>0</v>
      </c>
      <c r="DC778" s="210">
        <f t="shared" si="2254"/>
        <v>0</v>
      </c>
      <c r="DD778" s="210">
        <f t="shared" si="2255"/>
        <v>0</v>
      </c>
      <c r="DE778" s="210">
        <f t="shared" si="2256"/>
        <v>0</v>
      </c>
      <c r="DF778" s="210">
        <f t="shared" si="2257"/>
        <v>0</v>
      </c>
      <c r="DG778" s="210">
        <f t="shared" si="2258"/>
        <v>0</v>
      </c>
      <c r="DH778" s="210">
        <f t="shared" si="2259"/>
        <v>0</v>
      </c>
      <c r="DI778" s="210">
        <f t="shared" si="2260"/>
        <v>0</v>
      </c>
      <c r="DJ778" s="210">
        <f t="shared" si="2261"/>
        <v>0</v>
      </c>
      <c r="DK778" s="210">
        <f t="shared" si="2262"/>
        <v>0</v>
      </c>
      <c r="DL778" s="210">
        <f t="shared" si="2263"/>
        <v>0</v>
      </c>
      <c r="DN778" s="210">
        <f t="shared" si="2368"/>
        <v>0</v>
      </c>
      <c r="DO778" s="210">
        <f t="shared" si="2368"/>
        <v>0</v>
      </c>
      <c r="DP778" s="210">
        <f t="shared" si="2368"/>
        <v>0</v>
      </c>
      <c r="DQ778" s="210">
        <f t="shared" si="2368"/>
        <v>0</v>
      </c>
      <c r="DR778" s="210">
        <f t="shared" si="2368"/>
        <v>0</v>
      </c>
      <c r="DS778" s="210">
        <f t="shared" si="2368"/>
        <v>0</v>
      </c>
      <c r="DT778" s="210">
        <f t="shared" si="2368"/>
        <v>0</v>
      </c>
      <c r="DU778" s="210">
        <f t="shared" si="2368"/>
        <v>0</v>
      </c>
      <c r="DV778" s="210">
        <f t="shared" si="2368"/>
        <v>0</v>
      </c>
      <c r="DW778" s="210">
        <f t="shared" si="2368"/>
        <v>0</v>
      </c>
      <c r="DX778" s="210">
        <f t="shared" si="2368"/>
        <v>0</v>
      </c>
      <c r="DY778" s="210">
        <f t="shared" si="2368"/>
        <v>0</v>
      </c>
      <c r="DZ778" s="210">
        <f t="shared" si="2368"/>
        <v>0</v>
      </c>
      <c r="EA778" s="210">
        <f t="shared" si="2368"/>
        <v>0</v>
      </c>
      <c r="EB778" s="210">
        <f t="shared" si="2368"/>
        <v>0</v>
      </c>
      <c r="EC778" s="210">
        <f t="shared" si="2249"/>
        <v>0</v>
      </c>
      <c r="ED778" s="210">
        <f t="shared" si="2249"/>
        <v>0</v>
      </c>
      <c r="EE778" s="210">
        <f t="shared" si="2249"/>
        <v>0</v>
      </c>
      <c r="EF778" s="210">
        <f t="shared" si="2249"/>
        <v>0</v>
      </c>
      <c r="EG778" s="210">
        <f t="shared" si="2249"/>
        <v>0</v>
      </c>
      <c r="EH778" s="210">
        <f t="shared" si="2249"/>
        <v>0</v>
      </c>
      <c r="EI778" s="210">
        <f t="shared" si="2249"/>
        <v>0</v>
      </c>
      <c r="EJ778" s="210">
        <f t="shared" si="2249"/>
        <v>0</v>
      </c>
      <c r="EK778" s="210">
        <f t="shared" si="2245"/>
        <v>0</v>
      </c>
      <c r="EL778" s="210">
        <f t="shared" si="2245"/>
        <v>0</v>
      </c>
      <c r="EM778" s="210">
        <f t="shared" si="2245"/>
        <v>0</v>
      </c>
      <c r="EN778" s="210">
        <f t="shared" si="2245"/>
        <v>0</v>
      </c>
      <c r="EO778" s="210">
        <f t="shared" si="2245"/>
        <v>0</v>
      </c>
      <c r="EP778" s="210">
        <f t="shared" si="2245"/>
        <v>0</v>
      </c>
      <c r="EQ778" s="210">
        <f t="shared" si="2323"/>
        <v>0</v>
      </c>
      <c r="ES778" s="210">
        <f t="shared" si="2266"/>
        <v>0</v>
      </c>
      <c r="ET778" s="210">
        <f t="shared" si="2267"/>
        <v>0</v>
      </c>
      <c r="EU778" s="210">
        <f t="shared" si="2268"/>
        <v>0</v>
      </c>
      <c r="EV778" s="210">
        <f t="shared" si="2269"/>
        <v>0</v>
      </c>
      <c r="EW778" s="210">
        <f t="shared" si="2270"/>
        <v>0</v>
      </c>
      <c r="EX778" s="210">
        <f t="shared" si="2271"/>
        <v>0</v>
      </c>
      <c r="EY778" s="210">
        <f t="shared" si="2272"/>
        <v>0</v>
      </c>
      <c r="EZ778" s="210">
        <f t="shared" si="2273"/>
        <v>0</v>
      </c>
      <c r="FA778" s="210">
        <f t="shared" si="2274"/>
        <v>0</v>
      </c>
      <c r="FB778" s="210">
        <f t="shared" si="2275"/>
        <v>0</v>
      </c>
      <c r="FC778" s="210">
        <f t="shared" si="2276"/>
        <v>0</v>
      </c>
      <c r="FD778" s="210">
        <f t="shared" si="2277"/>
        <v>0</v>
      </c>
      <c r="FE778" s="210">
        <f t="shared" si="2278"/>
        <v>0</v>
      </c>
      <c r="FF778" s="210">
        <f t="shared" si="2279"/>
        <v>0</v>
      </c>
      <c r="FG778" s="210">
        <f t="shared" si="2280"/>
        <v>0</v>
      </c>
      <c r="FI778" s="211">
        <f t="shared" si="2213"/>
        <v>0</v>
      </c>
      <c r="FJ778" s="211">
        <f t="shared" si="2214"/>
        <v>0</v>
      </c>
      <c r="FK778" s="211">
        <f t="shared" si="2215"/>
        <v>0</v>
      </c>
      <c r="FL778" s="211">
        <f t="shared" si="2216"/>
        <v>0</v>
      </c>
      <c r="FM778" s="211">
        <f t="shared" si="2217"/>
        <v>0</v>
      </c>
      <c r="FN778" s="211">
        <f t="shared" si="2218"/>
        <v>0</v>
      </c>
      <c r="FO778" s="211">
        <f t="shared" si="2219"/>
        <v>0</v>
      </c>
      <c r="FP778" s="211">
        <f t="shared" si="2220"/>
        <v>0</v>
      </c>
      <c r="FQ778" s="211">
        <f t="shared" si="2221"/>
        <v>0</v>
      </c>
      <c r="FR778" s="211">
        <f t="shared" si="2222"/>
        <v>0</v>
      </c>
      <c r="FS778" s="211">
        <f t="shared" si="2223"/>
        <v>0</v>
      </c>
      <c r="FT778" s="211">
        <f t="shared" si="2224"/>
        <v>0</v>
      </c>
      <c r="FU778" s="211">
        <f t="shared" si="2225"/>
        <v>0</v>
      </c>
      <c r="FV778" s="211">
        <f t="shared" si="2226"/>
        <v>0</v>
      </c>
      <c r="FW778" s="211">
        <f t="shared" si="2227"/>
        <v>0</v>
      </c>
      <c r="FX778" s="211">
        <f t="shared" si="2228"/>
        <v>0</v>
      </c>
      <c r="FY778" s="211">
        <f t="shared" si="2229"/>
        <v>0</v>
      </c>
      <c r="FZ778" s="211">
        <f t="shared" si="2230"/>
        <v>0</v>
      </c>
      <c r="GA778" s="211">
        <f t="shared" si="2231"/>
        <v>0</v>
      </c>
      <c r="GB778" s="211">
        <f t="shared" si="2232"/>
        <v>0</v>
      </c>
      <c r="GC778" s="211">
        <f t="shared" si="2233"/>
        <v>0</v>
      </c>
      <c r="GD778" s="211">
        <f t="shared" si="2234"/>
        <v>0</v>
      </c>
      <c r="GE778" s="211">
        <f t="shared" si="2235"/>
        <v>0</v>
      </c>
      <c r="GF778" s="211">
        <f t="shared" si="2236"/>
        <v>0</v>
      </c>
      <c r="GG778" s="211">
        <f t="shared" si="2237"/>
        <v>0</v>
      </c>
      <c r="GH778" s="211">
        <f t="shared" si="2238"/>
        <v>0</v>
      </c>
      <c r="GI778" s="211">
        <f t="shared" si="2239"/>
        <v>0</v>
      </c>
      <c r="GJ778" s="211">
        <f t="shared" si="2240"/>
        <v>0</v>
      </c>
      <c r="GK778" s="211">
        <f t="shared" si="2241"/>
        <v>0</v>
      </c>
      <c r="GL778" s="211">
        <f t="shared" si="2242"/>
        <v>0</v>
      </c>
    </row>
    <row r="779" spans="3:194" ht="75">
      <c r="C779" s="25" t="s">
        <v>509</v>
      </c>
      <c r="D779" s="220">
        <v>6819</v>
      </c>
      <c r="E779" s="223">
        <v>1</v>
      </c>
      <c r="F779" s="223"/>
      <c r="G779" s="224">
        <f t="shared" si="2326"/>
        <v>0</v>
      </c>
      <c r="H779" s="224">
        <f t="shared" si="2327"/>
        <v>0</v>
      </c>
      <c r="I779" s="222"/>
      <c r="J779" s="222"/>
      <c r="K779" s="222"/>
      <c r="L779" s="222"/>
      <c r="M779" s="222"/>
      <c r="N779" s="222"/>
      <c r="O779" s="222"/>
      <c r="P779" s="222"/>
      <c r="Q779" s="224">
        <f t="shared" si="2328"/>
        <v>0</v>
      </c>
      <c r="R779" s="222"/>
      <c r="S779" s="222"/>
      <c r="T779" s="222"/>
      <c r="U779" s="222"/>
      <c r="V779" s="224">
        <f t="shared" si="2329"/>
        <v>0</v>
      </c>
      <c r="W779" s="222"/>
      <c r="X779" s="222"/>
      <c r="Y779" s="222"/>
      <c r="Z779" s="222"/>
      <c r="AA779" s="224">
        <f t="shared" si="2330"/>
        <v>0</v>
      </c>
      <c r="AB779" s="222"/>
      <c r="AC779" s="222"/>
      <c r="AD779" s="222"/>
      <c r="AE779" s="222"/>
      <c r="AF779" s="224">
        <f t="shared" si="2331"/>
        <v>0</v>
      </c>
      <c r="AG779" s="222"/>
      <c r="AH779" s="222"/>
      <c r="AI779" s="222"/>
      <c r="AJ779" s="222"/>
      <c r="AK779" s="224">
        <f t="shared" si="2332"/>
        <v>0</v>
      </c>
      <c r="AL779" s="224">
        <f t="shared" si="2333"/>
        <v>0</v>
      </c>
      <c r="AM779" s="222"/>
      <c r="AN779" s="222"/>
      <c r="AO779" s="222"/>
      <c r="AP779" s="222"/>
      <c r="AQ779" s="222"/>
      <c r="AR779" s="222"/>
      <c r="AS779" s="222"/>
      <c r="AT779" s="222"/>
      <c r="AU779" s="224">
        <f t="shared" si="2334"/>
        <v>0</v>
      </c>
      <c r="AV779" s="222"/>
      <c r="AW779" s="222"/>
      <c r="AX779" s="222"/>
      <c r="AY779" s="222"/>
      <c r="AZ779" s="224">
        <f t="shared" si="2335"/>
        <v>0</v>
      </c>
      <c r="BA779" s="222"/>
      <c r="BB779" s="222"/>
      <c r="BC779" s="222"/>
      <c r="BD779" s="222"/>
      <c r="BE779" s="224">
        <f t="shared" si="2336"/>
        <v>0</v>
      </c>
      <c r="BF779" s="222"/>
      <c r="BG779" s="222"/>
      <c r="BH779" s="222"/>
      <c r="BI779" s="222"/>
      <c r="BJ779" s="224">
        <f t="shared" si="2337"/>
        <v>0</v>
      </c>
      <c r="BK779" s="222"/>
      <c r="BL779" s="222"/>
      <c r="BM779" s="222"/>
      <c r="BN779" s="222"/>
      <c r="BO779" s="224">
        <f t="shared" si="2338"/>
        <v>0</v>
      </c>
      <c r="BP779" s="222"/>
      <c r="BQ779" s="222"/>
      <c r="BR779" s="222"/>
      <c r="BS779" s="222"/>
      <c r="BT779" s="224">
        <f t="shared" si="2339"/>
        <v>0</v>
      </c>
      <c r="BU779" s="222">
        <f t="shared" si="2348"/>
        <v>0</v>
      </c>
      <c r="BV779" s="222">
        <f t="shared" si="2349"/>
        <v>0</v>
      </c>
      <c r="BW779" s="222">
        <f t="shared" si="2350"/>
        <v>0</v>
      </c>
      <c r="BX779" s="222">
        <f t="shared" si="2351"/>
        <v>0</v>
      </c>
      <c r="BY779" s="224">
        <f t="shared" si="2341"/>
        <v>0</v>
      </c>
      <c r="BZ779" s="222">
        <f t="shared" si="2352"/>
        <v>0</v>
      </c>
      <c r="CA779" s="222">
        <f t="shared" si="2353"/>
        <v>0</v>
      </c>
      <c r="CB779" s="222">
        <f t="shared" si="2354"/>
        <v>0</v>
      </c>
      <c r="CC779" s="222">
        <f t="shared" si="2355"/>
        <v>0</v>
      </c>
      <c r="CD779" s="224">
        <f t="shared" si="2343"/>
        <v>0</v>
      </c>
      <c r="CE779" s="222">
        <f t="shared" si="2356"/>
        <v>0</v>
      </c>
      <c r="CF779" s="222">
        <f t="shared" si="2357"/>
        <v>0</v>
      </c>
      <c r="CG779" s="222">
        <f t="shared" si="2358"/>
        <v>0</v>
      </c>
      <c r="CH779" s="222">
        <f t="shared" si="2359"/>
        <v>0</v>
      </c>
      <c r="CI779" s="224">
        <f t="shared" si="2344"/>
        <v>0</v>
      </c>
      <c r="CJ779" s="222">
        <f t="shared" si="2360"/>
        <v>0</v>
      </c>
      <c r="CK779" s="222">
        <f t="shared" si="2361"/>
        <v>0</v>
      </c>
      <c r="CL779" s="222">
        <f t="shared" si="2362"/>
        <v>0</v>
      </c>
      <c r="CM779" s="222">
        <f t="shared" si="2363"/>
        <v>0</v>
      </c>
      <c r="CN779" s="224">
        <f t="shared" si="2346"/>
        <v>0</v>
      </c>
      <c r="CO779" s="222">
        <f t="shared" si="2364"/>
        <v>0</v>
      </c>
      <c r="CP779" s="222">
        <f t="shared" si="2365"/>
        <v>0</v>
      </c>
      <c r="CQ779" s="222">
        <f t="shared" si="2366"/>
        <v>0</v>
      </c>
      <c r="CR779" s="222">
        <f t="shared" si="2367"/>
        <v>0</v>
      </c>
      <c r="CS779" s="209">
        <f t="shared" si="2281"/>
        <v>0</v>
      </c>
      <c r="CT779" s="205"/>
      <c r="CU779" s="210">
        <f t="shared" si="2320"/>
        <v>0</v>
      </c>
      <c r="CV779" s="210">
        <f t="shared" si="2320"/>
        <v>0</v>
      </c>
      <c r="CW779" s="210">
        <f t="shared" si="2250"/>
        <v>0</v>
      </c>
      <c r="CX779" s="210">
        <f t="shared" si="2251"/>
        <v>0</v>
      </c>
      <c r="CY779" s="210">
        <f t="shared" si="2252"/>
        <v>0</v>
      </c>
      <c r="CZ779" s="210">
        <f t="shared" si="2253"/>
        <v>0</v>
      </c>
      <c r="DA779" s="210">
        <f t="shared" si="2321"/>
        <v>0</v>
      </c>
      <c r="DB779" s="210">
        <f t="shared" si="2321"/>
        <v>0</v>
      </c>
      <c r="DC779" s="210">
        <f t="shared" si="2254"/>
        <v>0</v>
      </c>
      <c r="DD779" s="210">
        <f t="shared" si="2255"/>
        <v>0</v>
      </c>
      <c r="DE779" s="210">
        <f t="shared" si="2256"/>
        <v>0</v>
      </c>
      <c r="DF779" s="210">
        <f t="shared" si="2257"/>
        <v>0</v>
      </c>
      <c r="DG779" s="210">
        <f t="shared" si="2258"/>
        <v>0</v>
      </c>
      <c r="DH779" s="210">
        <f t="shared" si="2259"/>
        <v>0</v>
      </c>
      <c r="DI779" s="210">
        <f t="shared" si="2260"/>
        <v>0</v>
      </c>
      <c r="DJ779" s="210">
        <f t="shared" si="2261"/>
        <v>0</v>
      </c>
      <c r="DK779" s="210">
        <f t="shared" si="2262"/>
        <v>0</v>
      </c>
      <c r="DL779" s="210">
        <f t="shared" si="2263"/>
        <v>0</v>
      </c>
      <c r="DN779" s="210">
        <f t="shared" si="2368"/>
        <v>0</v>
      </c>
      <c r="DO779" s="210">
        <f t="shared" si="2368"/>
        <v>0</v>
      </c>
      <c r="DP779" s="210">
        <f t="shared" si="2368"/>
        <v>0</v>
      </c>
      <c r="DQ779" s="210">
        <f t="shared" si="2368"/>
        <v>0</v>
      </c>
      <c r="DR779" s="210">
        <f t="shared" si="2368"/>
        <v>0</v>
      </c>
      <c r="DS779" s="210">
        <f t="shared" si="2368"/>
        <v>0</v>
      </c>
      <c r="DT779" s="210">
        <f t="shared" si="2368"/>
        <v>0</v>
      </c>
      <c r="DU779" s="210">
        <f t="shared" si="2368"/>
        <v>0</v>
      </c>
      <c r="DV779" s="210">
        <f t="shared" si="2368"/>
        <v>0</v>
      </c>
      <c r="DW779" s="210">
        <f t="shared" si="2368"/>
        <v>0</v>
      </c>
      <c r="DX779" s="210">
        <f t="shared" si="2368"/>
        <v>0</v>
      </c>
      <c r="DY779" s="210">
        <f t="shared" si="2368"/>
        <v>0</v>
      </c>
      <c r="DZ779" s="210">
        <f t="shared" si="2368"/>
        <v>0</v>
      </c>
      <c r="EA779" s="210">
        <f t="shared" si="2368"/>
        <v>0</v>
      </c>
      <c r="EB779" s="210">
        <f t="shared" si="2368"/>
        <v>0</v>
      </c>
      <c r="EC779" s="210">
        <f t="shared" si="2249"/>
        <v>0</v>
      </c>
      <c r="ED779" s="210">
        <f t="shared" si="2249"/>
        <v>0</v>
      </c>
      <c r="EE779" s="210">
        <f t="shared" si="2249"/>
        <v>0</v>
      </c>
      <c r="EF779" s="210">
        <f t="shared" si="2249"/>
        <v>0</v>
      </c>
      <c r="EG779" s="210">
        <f t="shared" si="2249"/>
        <v>0</v>
      </c>
      <c r="EH779" s="210">
        <f t="shared" si="2249"/>
        <v>0</v>
      </c>
      <c r="EI779" s="210">
        <f t="shared" si="2249"/>
        <v>0</v>
      </c>
      <c r="EJ779" s="210">
        <f t="shared" si="2249"/>
        <v>0</v>
      </c>
      <c r="EK779" s="210">
        <f t="shared" si="2245"/>
        <v>0</v>
      </c>
      <c r="EL779" s="210">
        <f t="shared" si="2245"/>
        <v>0</v>
      </c>
      <c r="EM779" s="210">
        <f t="shared" si="2245"/>
        <v>0</v>
      </c>
      <c r="EN779" s="210">
        <f t="shared" si="2245"/>
        <v>0</v>
      </c>
      <c r="EO779" s="210">
        <f t="shared" si="2245"/>
        <v>0</v>
      </c>
      <c r="EP779" s="210">
        <f t="shared" si="2245"/>
        <v>0</v>
      </c>
      <c r="EQ779" s="210">
        <f t="shared" si="2323"/>
        <v>0</v>
      </c>
      <c r="ES779" s="210">
        <f t="shared" si="2266"/>
        <v>0</v>
      </c>
      <c r="ET779" s="210">
        <f t="shared" si="2267"/>
        <v>0</v>
      </c>
      <c r="EU779" s="210">
        <f t="shared" si="2268"/>
        <v>0</v>
      </c>
      <c r="EV779" s="210">
        <f t="shared" si="2269"/>
        <v>0</v>
      </c>
      <c r="EW779" s="210">
        <f t="shared" si="2270"/>
        <v>0</v>
      </c>
      <c r="EX779" s="210">
        <f t="shared" si="2271"/>
        <v>0</v>
      </c>
      <c r="EY779" s="210">
        <f t="shared" si="2272"/>
        <v>0</v>
      </c>
      <c r="EZ779" s="210">
        <f t="shared" si="2273"/>
        <v>0</v>
      </c>
      <c r="FA779" s="210">
        <f t="shared" si="2274"/>
        <v>0</v>
      </c>
      <c r="FB779" s="210">
        <f t="shared" si="2275"/>
        <v>0</v>
      </c>
      <c r="FC779" s="210">
        <f t="shared" si="2276"/>
        <v>0</v>
      </c>
      <c r="FD779" s="210">
        <f t="shared" si="2277"/>
        <v>0</v>
      </c>
      <c r="FE779" s="210">
        <f t="shared" si="2278"/>
        <v>0</v>
      </c>
      <c r="FF779" s="210">
        <f t="shared" si="2279"/>
        <v>0</v>
      </c>
      <c r="FG779" s="210">
        <f t="shared" si="2280"/>
        <v>0</v>
      </c>
      <c r="FI779" s="211">
        <f t="shared" si="2213"/>
        <v>0</v>
      </c>
      <c r="FJ779" s="211">
        <f t="shared" si="2214"/>
        <v>0</v>
      </c>
      <c r="FK779" s="211">
        <f t="shared" si="2215"/>
        <v>0</v>
      </c>
      <c r="FL779" s="211">
        <f t="shared" si="2216"/>
        <v>0</v>
      </c>
      <c r="FM779" s="211">
        <f t="shared" si="2217"/>
        <v>0</v>
      </c>
      <c r="FN779" s="211">
        <f t="shared" si="2218"/>
        <v>0</v>
      </c>
      <c r="FO779" s="211">
        <f t="shared" si="2219"/>
        <v>0</v>
      </c>
      <c r="FP779" s="211">
        <f t="shared" si="2220"/>
        <v>0</v>
      </c>
      <c r="FQ779" s="211">
        <f t="shared" si="2221"/>
        <v>0</v>
      </c>
      <c r="FR779" s="211">
        <f t="shared" si="2222"/>
        <v>0</v>
      </c>
      <c r="FS779" s="211">
        <f t="shared" si="2223"/>
        <v>0</v>
      </c>
      <c r="FT779" s="211">
        <f t="shared" si="2224"/>
        <v>0</v>
      </c>
      <c r="FU779" s="211">
        <f t="shared" si="2225"/>
        <v>0</v>
      </c>
      <c r="FV779" s="211">
        <f t="shared" si="2226"/>
        <v>0</v>
      </c>
      <c r="FW779" s="211">
        <f t="shared" si="2227"/>
        <v>0</v>
      </c>
      <c r="FX779" s="211">
        <f t="shared" si="2228"/>
        <v>0</v>
      </c>
      <c r="FY779" s="211">
        <f t="shared" si="2229"/>
        <v>0</v>
      </c>
      <c r="FZ779" s="211">
        <f t="shared" si="2230"/>
        <v>0</v>
      </c>
      <c r="GA779" s="211">
        <f t="shared" si="2231"/>
        <v>0</v>
      </c>
      <c r="GB779" s="211">
        <f t="shared" si="2232"/>
        <v>0</v>
      </c>
      <c r="GC779" s="211">
        <f t="shared" si="2233"/>
        <v>0</v>
      </c>
      <c r="GD779" s="211">
        <f t="shared" si="2234"/>
        <v>0</v>
      </c>
      <c r="GE779" s="211">
        <f t="shared" si="2235"/>
        <v>0</v>
      </c>
      <c r="GF779" s="211">
        <f t="shared" si="2236"/>
        <v>0</v>
      </c>
      <c r="GG779" s="211">
        <f t="shared" si="2237"/>
        <v>0</v>
      </c>
      <c r="GH779" s="211">
        <f t="shared" si="2238"/>
        <v>0</v>
      </c>
      <c r="GI779" s="211">
        <f t="shared" si="2239"/>
        <v>0</v>
      </c>
      <c r="GJ779" s="211">
        <f t="shared" si="2240"/>
        <v>0</v>
      </c>
      <c r="GK779" s="211">
        <f t="shared" si="2241"/>
        <v>0</v>
      </c>
      <c r="GL779" s="211">
        <f t="shared" si="2242"/>
        <v>0</v>
      </c>
    </row>
    <row r="780" spans="3:194" ht="60">
      <c r="C780" s="25" t="s">
        <v>510</v>
      </c>
      <c r="D780" s="220">
        <v>6820</v>
      </c>
      <c r="E780" s="223">
        <v>19</v>
      </c>
      <c r="F780" s="223"/>
      <c r="G780" s="224">
        <f t="shared" si="2326"/>
        <v>0</v>
      </c>
      <c r="H780" s="224">
        <f t="shared" si="2327"/>
        <v>0</v>
      </c>
      <c r="I780" s="222"/>
      <c r="J780" s="222"/>
      <c r="K780" s="222"/>
      <c r="L780" s="222"/>
      <c r="M780" s="222"/>
      <c r="N780" s="222"/>
      <c r="O780" s="222"/>
      <c r="P780" s="222"/>
      <c r="Q780" s="224">
        <f t="shared" si="2328"/>
        <v>0</v>
      </c>
      <c r="R780" s="222"/>
      <c r="S780" s="222"/>
      <c r="T780" s="222"/>
      <c r="U780" s="222"/>
      <c r="V780" s="224">
        <f t="shared" si="2329"/>
        <v>0</v>
      </c>
      <c r="W780" s="222"/>
      <c r="X780" s="222"/>
      <c r="Y780" s="222"/>
      <c r="Z780" s="222"/>
      <c r="AA780" s="224">
        <f t="shared" si="2330"/>
        <v>0</v>
      </c>
      <c r="AB780" s="222"/>
      <c r="AC780" s="222"/>
      <c r="AD780" s="222"/>
      <c r="AE780" s="222"/>
      <c r="AF780" s="224">
        <f t="shared" si="2331"/>
        <v>0</v>
      </c>
      <c r="AG780" s="222"/>
      <c r="AH780" s="222"/>
      <c r="AI780" s="222"/>
      <c r="AJ780" s="222"/>
      <c r="AK780" s="224">
        <f t="shared" si="2332"/>
        <v>0</v>
      </c>
      <c r="AL780" s="224">
        <f t="shared" si="2333"/>
        <v>0</v>
      </c>
      <c r="AM780" s="222"/>
      <c r="AN780" s="222"/>
      <c r="AO780" s="222"/>
      <c r="AP780" s="222"/>
      <c r="AQ780" s="222"/>
      <c r="AR780" s="222"/>
      <c r="AS780" s="222"/>
      <c r="AT780" s="222"/>
      <c r="AU780" s="224">
        <f t="shared" si="2334"/>
        <v>0</v>
      </c>
      <c r="AV780" s="222"/>
      <c r="AW780" s="222"/>
      <c r="AX780" s="222"/>
      <c r="AY780" s="222"/>
      <c r="AZ780" s="224">
        <f t="shared" si="2335"/>
        <v>0</v>
      </c>
      <c r="BA780" s="222"/>
      <c r="BB780" s="222"/>
      <c r="BC780" s="222"/>
      <c r="BD780" s="222"/>
      <c r="BE780" s="224">
        <f t="shared" si="2336"/>
        <v>0</v>
      </c>
      <c r="BF780" s="222"/>
      <c r="BG780" s="222"/>
      <c r="BH780" s="222"/>
      <c r="BI780" s="222"/>
      <c r="BJ780" s="224">
        <f t="shared" si="2337"/>
        <v>0</v>
      </c>
      <c r="BK780" s="222"/>
      <c r="BL780" s="222"/>
      <c r="BM780" s="222"/>
      <c r="BN780" s="222"/>
      <c r="BO780" s="224">
        <f t="shared" si="2338"/>
        <v>0</v>
      </c>
      <c r="BP780" s="222"/>
      <c r="BQ780" s="222"/>
      <c r="BR780" s="222"/>
      <c r="BS780" s="222"/>
      <c r="BT780" s="224">
        <f t="shared" si="2339"/>
        <v>0</v>
      </c>
      <c r="BU780" s="222">
        <f t="shared" si="2348"/>
        <v>0</v>
      </c>
      <c r="BV780" s="222">
        <f t="shared" si="2349"/>
        <v>0</v>
      </c>
      <c r="BW780" s="222">
        <f t="shared" si="2350"/>
        <v>0</v>
      </c>
      <c r="BX780" s="222">
        <f t="shared" si="2351"/>
        <v>0</v>
      </c>
      <c r="BY780" s="224">
        <f t="shared" si="2341"/>
        <v>0</v>
      </c>
      <c r="BZ780" s="222">
        <f t="shared" si="2352"/>
        <v>0</v>
      </c>
      <c r="CA780" s="222">
        <f t="shared" si="2353"/>
        <v>0</v>
      </c>
      <c r="CB780" s="222">
        <f t="shared" si="2354"/>
        <v>0</v>
      </c>
      <c r="CC780" s="222">
        <f t="shared" si="2355"/>
        <v>0</v>
      </c>
      <c r="CD780" s="224">
        <f t="shared" si="2343"/>
        <v>0</v>
      </c>
      <c r="CE780" s="222">
        <f t="shared" si="2356"/>
        <v>0</v>
      </c>
      <c r="CF780" s="222">
        <f t="shared" si="2357"/>
        <v>0</v>
      </c>
      <c r="CG780" s="222">
        <f t="shared" si="2358"/>
        <v>0</v>
      </c>
      <c r="CH780" s="222">
        <f t="shared" si="2359"/>
        <v>0</v>
      </c>
      <c r="CI780" s="224">
        <f t="shared" si="2344"/>
        <v>0</v>
      </c>
      <c r="CJ780" s="222">
        <f t="shared" si="2360"/>
        <v>0</v>
      </c>
      <c r="CK780" s="222">
        <f t="shared" si="2361"/>
        <v>0</v>
      </c>
      <c r="CL780" s="222">
        <f t="shared" si="2362"/>
        <v>0</v>
      </c>
      <c r="CM780" s="222">
        <f t="shared" si="2363"/>
        <v>0</v>
      </c>
      <c r="CN780" s="224">
        <f t="shared" si="2346"/>
        <v>0</v>
      </c>
      <c r="CO780" s="222">
        <f t="shared" si="2364"/>
        <v>0</v>
      </c>
      <c r="CP780" s="222">
        <f t="shared" si="2365"/>
        <v>0</v>
      </c>
      <c r="CQ780" s="222">
        <f t="shared" si="2366"/>
        <v>0</v>
      </c>
      <c r="CR780" s="222">
        <f t="shared" si="2367"/>
        <v>0</v>
      </c>
      <c r="CS780" s="209">
        <f t="shared" si="2281"/>
        <v>0</v>
      </c>
      <c r="CT780" s="205"/>
      <c r="CU780" s="210">
        <f t="shared" si="2320"/>
        <v>0</v>
      </c>
      <c r="CV780" s="210">
        <f t="shared" si="2320"/>
        <v>0</v>
      </c>
      <c r="CW780" s="210">
        <f t="shared" si="2250"/>
        <v>0</v>
      </c>
      <c r="CX780" s="210">
        <f t="shared" si="2251"/>
        <v>0</v>
      </c>
      <c r="CY780" s="210">
        <f t="shared" si="2252"/>
        <v>0</v>
      </c>
      <c r="CZ780" s="210">
        <f t="shared" si="2253"/>
        <v>0</v>
      </c>
      <c r="DA780" s="210">
        <f t="shared" si="2321"/>
        <v>0</v>
      </c>
      <c r="DB780" s="210">
        <f t="shared" si="2321"/>
        <v>0</v>
      </c>
      <c r="DC780" s="210">
        <f t="shared" si="2254"/>
        <v>0</v>
      </c>
      <c r="DD780" s="210">
        <f t="shared" si="2255"/>
        <v>0</v>
      </c>
      <c r="DE780" s="210">
        <f t="shared" si="2256"/>
        <v>0</v>
      </c>
      <c r="DF780" s="210">
        <f t="shared" si="2257"/>
        <v>0</v>
      </c>
      <c r="DG780" s="210">
        <f t="shared" si="2258"/>
        <v>0</v>
      </c>
      <c r="DH780" s="210">
        <f t="shared" si="2259"/>
        <v>0</v>
      </c>
      <c r="DI780" s="210">
        <f t="shared" si="2260"/>
        <v>0</v>
      </c>
      <c r="DJ780" s="210">
        <f t="shared" si="2261"/>
        <v>0</v>
      </c>
      <c r="DK780" s="210">
        <f t="shared" si="2262"/>
        <v>0</v>
      </c>
      <c r="DL780" s="210">
        <f t="shared" si="2263"/>
        <v>0</v>
      </c>
      <c r="DN780" s="210">
        <f t="shared" si="2368"/>
        <v>0</v>
      </c>
      <c r="DO780" s="210">
        <f t="shared" si="2368"/>
        <v>0</v>
      </c>
      <c r="DP780" s="210">
        <f t="shared" si="2368"/>
        <v>0</v>
      </c>
      <c r="DQ780" s="210">
        <f t="shared" si="2368"/>
        <v>0</v>
      </c>
      <c r="DR780" s="210">
        <f t="shared" si="2368"/>
        <v>0</v>
      </c>
      <c r="DS780" s="210">
        <f t="shared" si="2368"/>
        <v>0</v>
      </c>
      <c r="DT780" s="210">
        <f t="shared" si="2368"/>
        <v>0</v>
      </c>
      <c r="DU780" s="210">
        <f t="shared" si="2368"/>
        <v>0</v>
      </c>
      <c r="DV780" s="210">
        <f t="shared" si="2368"/>
        <v>0</v>
      </c>
      <c r="DW780" s="210">
        <f t="shared" si="2368"/>
        <v>0</v>
      </c>
      <c r="DX780" s="210">
        <f t="shared" si="2368"/>
        <v>0</v>
      </c>
      <c r="DY780" s="210">
        <f t="shared" si="2368"/>
        <v>0</v>
      </c>
      <c r="DZ780" s="210">
        <f t="shared" si="2368"/>
        <v>0</v>
      </c>
      <c r="EA780" s="210">
        <f t="shared" si="2368"/>
        <v>0</v>
      </c>
      <c r="EB780" s="210">
        <f t="shared" si="2368"/>
        <v>0</v>
      </c>
      <c r="EC780" s="210">
        <f t="shared" si="2249"/>
        <v>0</v>
      </c>
      <c r="ED780" s="210">
        <f t="shared" si="2249"/>
        <v>0</v>
      </c>
      <c r="EE780" s="210">
        <f t="shared" si="2249"/>
        <v>0</v>
      </c>
      <c r="EF780" s="210">
        <f t="shared" si="2249"/>
        <v>0</v>
      </c>
      <c r="EG780" s="210">
        <f t="shared" si="2249"/>
        <v>0</v>
      </c>
      <c r="EH780" s="210">
        <f t="shared" si="2249"/>
        <v>0</v>
      </c>
      <c r="EI780" s="210">
        <f t="shared" si="2249"/>
        <v>0</v>
      </c>
      <c r="EJ780" s="210">
        <f t="shared" si="2249"/>
        <v>0</v>
      </c>
      <c r="EK780" s="210">
        <f t="shared" si="2245"/>
        <v>0</v>
      </c>
      <c r="EL780" s="210">
        <f t="shared" si="2245"/>
        <v>0</v>
      </c>
      <c r="EM780" s="210">
        <f t="shared" si="2245"/>
        <v>0</v>
      </c>
      <c r="EN780" s="210">
        <f t="shared" si="2245"/>
        <v>0</v>
      </c>
      <c r="EO780" s="210">
        <f t="shared" si="2245"/>
        <v>0</v>
      </c>
      <c r="EP780" s="210">
        <f t="shared" si="2245"/>
        <v>0</v>
      </c>
      <c r="EQ780" s="210">
        <f t="shared" si="2323"/>
        <v>0</v>
      </c>
      <c r="ES780" s="210">
        <f t="shared" si="2266"/>
        <v>0</v>
      </c>
      <c r="ET780" s="210">
        <f t="shared" si="2267"/>
        <v>0</v>
      </c>
      <c r="EU780" s="210">
        <f t="shared" si="2268"/>
        <v>0</v>
      </c>
      <c r="EV780" s="210">
        <f t="shared" si="2269"/>
        <v>0</v>
      </c>
      <c r="EW780" s="210">
        <f t="shared" si="2270"/>
        <v>0</v>
      </c>
      <c r="EX780" s="210">
        <f t="shared" si="2271"/>
        <v>0</v>
      </c>
      <c r="EY780" s="210">
        <f t="shared" si="2272"/>
        <v>0</v>
      </c>
      <c r="EZ780" s="210">
        <f t="shared" si="2273"/>
        <v>0</v>
      </c>
      <c r="FA780" s="210">
        <f t="shared" si="2274"/>
        <v>0</v>
      </c>
      <c r="FB780" s="210">
        <f t="shared" si="2275"/>
        <v>0</v>
      </c>
      <c r="FC780" s="210">
        <f t="shared" si="2276"/>
        <v>0</v>
      </c>
      <c r="FD780" s="210">
        <f t="shared" si="2277"/>
        <v>0</v>
      </c>
      <c r="FE780" s="210">
        <f t="shared" si="2278"/>
        <v>0</v>
      </c>
      <c r="FF780" s="210">
        <f t="shared" si="2279"/>
        <v>0</v>
      </c>
      <c r="FG780" s="210">
        <f t="shared" si="2280"/>
        <v>0</v>
      </c>
      <c r="FI780" s="211">
        <f t="shared" si="2213"/>
        <v>0</v>
      </c>
      <c r="FJ780" s="211">
        <f t="shared" si="2214"/>
        <v>0</v>
      </c>
      <c r="FK780" s="211">
        <f t="shared" si="2215"/>
        <v>0</v>
      </c>
      <c r="FL780" s="211">
        <f t="shared" si="2216"/>
        <v>0</v>
      </c>
      <c r="FM780" s="211">
        <f t="shared" si="2217"/>
        <v>0</v>
      </c>
      <c r="FN780" s="211">
        <f t="shared" si="2218"/>
        <v>0</v>
      </c>
      <c r="FO780" s="211">
        <f t="shared" si="2219"/>
        <v>0</v>
      </c>
      <c r="FP780" s="211">
        <f t="shared" si="2220"/>
        <v>0</v>
      </c>
      <c r="FQ780" s="211">
        <f t="shared" si="2221"/>
        <v>0</v>
      </c>
      <c r="FR780" s="211">
        <f t="shared" si="2222"/>
        <v>0</v>
      </c>
      <c r="FS780" s="211">
        <f t="shared" si="2223"/>
        <v>0</v>
      </c>
      <c r="FT780" s="211">
        <f t="shared" si="2224"/>
        <v>0</v>
      </c>
      <c r="FU780" s="211">
        <f t="shared" si="2225"/>
        <v>0</v>
      </c>
      <c r="FV780" s="211">
        <f t="shared" si="2226"/>
        <v>0</v>
      </c>
      <c r="FW780" s="211">
        <f t="shared" si="2227"/>
        <v>0</v>
      </c>
      <c r="FX780" s="211">
        <f t="shared" si="2228"/>
        <v>0</v>
      </c>
      <c r="FY780" s="211">
        <f t="shared" si="2229"/>
        <v>0</v>
      </c>
      <c r="FZ780" s="211">
        <f t="shared" si="2230"/>
        <v>0</v>
      </c>
      <c r="GA780" s="211">
        <f t="shared" si="2231"/>
        <v>0</v>
      </c>
      <c r="GB780" s="211">
        <f t="shared" si="2232"/>
        <v>0</v>
      </c>
      <c r="GC780" s="211">
        <f t="shared" si="2233"/>
        <v>0</v>
      </c>
      <c r="GD780" s="211">
        <f t="shared" si="2234"/>
        <v>0</v>
      </c>
      <c r="GE780" s="211">
        <f t="shared" si="2235"/>
        <v>0</v>
      </c>
      <c r="GF780" s="211">
        <f t="shared" si="2236"/>
        <v>0</v>
      </c>
      <c r="GG780" s="211">
        <f t="shared" si="2237"/>
        <v>0</v>
      </c>
      <c r="GH780" s="211">
        <f t="shared" si="2238"/>
        <v>0</v>
      </c>
      <c r="GI780" s="211">
        <f t="shared" si="2239"/>
        <v>0</v>
      </c>
      <c r="GJ780" s="211">
        <f t="shared" si="2240"/>
        <v>0</v>
      </c>
      <c r="GK780" s="211">
        <f t="shared" si="2241"/>
        <v>0</v>
      </c>
      <c r="GL780" s="211">
        <f t="shared" si="2242"/>
        <v>0</v>
      </c>
    </row>
    <row r="781" spans="3:194" ht="90">
      <c r="C781" s="25" t="s">
        <v>1247</v>
      </c>
      <c r="D781" s="220">
        <v>6821</v>
      </c>
      <c r="E781" s="223">
        <v>15</v>
      </c>
      <c r="F781" s="223"/>
      <c r="G781" s="224">
        <f t="shared" si="2326"/>
        <v>0</v>
      </c>
      <c r="H781" s="224">
        <f t="shared" si="2327"/>
        <v>0</v>
      </c>
      <c r="I781" s="222"/>
      <c r="J781" s="222"/>
      <c r="K781" s="222"/>
      <c r="L781" s="222"/>
      <c r="M781" s="222"/>
      <c r="N781" s="222"/>
      <c r="O781" s="222"/>
      <c r="P781" s="222"/>
      <c r="Q781" s="224">
        <f t="shared" si="2328"/>
        <v>0</v>
      </c>
      <c r="R781" s="222"/>
      <c r="S781" s="222"/>
      <c r="T781" s="222"/>
      <c r="U781" s="222"/>
      <c r="V781" s="224">
        <f t="shared" si="2329"/>
        <v>0</v>
      </c>
      <c r="W781" s="222"/>
      <c r="X781" s="222"/>
      <c r="Y781" s="222"/>
      <c r="Z781" s="222"/>
      <c r="AA781" s="224">
        <f t="shared" si="2330"/>
        <v>0</v>
      </c>
      <c r="AB781" s="222"/>
      <c r="AC781" s="222"/>
      <c r="AD781" s="222"/>
      <c r="AE781" s="222"/>
      <c r="AF781" s="224">
        <f t="shared" si="2331"/>
        <v>0</v>
      </c>
      <c r="AG781" s="222"/>
      <c r="AH781" s="222"/>
      <c r="AI781" s="222"/>
      <c r="AJ781" s="222"/>
      <c r="AK781" s="224">
        <f t="shared" si="2332"/>
        <v>0</v>
      </c>
      <c r="AL781" s="224">
        <f t="shared" si="2333"/>
        <v>0</v>
      </c>
      <c r="AM781" s="222"/>
      <c r="AN781" s="222"/>
      <c r="AO781" s="222"/>
      <c r="AP781" s="222"/>
      <c r="AQ781" s="222"/>
      <c r="AR781" s="222"/>
      <c r="AS781" s="222"/>
      <c r="AT781" s="222"/>
      <c r="AU781" s="224">
        <f t="shared" si="2334"/>
        <v>0</v>
      </c>
      <c r="AV781" s="222"/>
      <c r="AW781" s="222"/>
      <c r="AX781" s="222"/>
      <c r="AY781" s="222"/>
      <c r="AZ781" s="224">
        <f t="shared" si="2335"/>
        <v>0</v>
      </c>
      <c r="BA781" s="222"/>
      <c r="BB781" s="222"/>
      <c r="BC781" s="222"/>
      <c r="BD781" s="222"/>
      <c r="BE781" s="224">
        <f t="shared" si="2336"/>
        <v>0</v>
      </c>
      <c r="BF781" s="222"/>
      <c r="BG781" s="222"/>
      <c r="BH781" s="222"/>
      <c r="BI781" s="222"/>
      <c r="BJ781" s="224">
        <f t="shared" si="2337"/>
        <v>0</v>
      </c>
      <c r="BK781" s="222"/>
      <c r="BL781" s="222"/>
      <c r="BM781" s="222"/>
      <c r="BN781" s="222"/>
      <c r="BO781" s="224">
        <f t="shared" si="2338"/>
        <v>0</v>
      </c>
      <c r="BP781" s="222"/>
      <c r="BQ781" s="222"/>
      <c r="BR781" s="222"/>
      <c r="BS781" s="222"/>
      <c r="BT781" s="224">
        <f t="shared" si="2339"/>
        <v>0</v>
      </c>
      <c r="BU781" s="222">
        <f t="shared" si="2348"/>
        <v>0</v>
      </c>
      <c r="BV781" s="222">
        <f t="shared" si="2349"/>
        <v>0</v>
      </c>
      <c r="BW781" s="222">
        <f t="shared" si="2350"/>
        <v>0</v>
      </c>
      <c r="BX781" s="222">
        <f t="shared" si="2351"/>
        <v>0</v>
      </c>
      <c r="BY781" s="224">
        <f t="shared" si="2341"/>
        <v>0</v>
      </c>
      <c r="BZ781" s="222">
        <f t="shared" si="2352"/>
        <v>0</v>
      </c>
      <c r="CA781" s="222">
        <f t="shared" si="2353"/>
        <v>0</v>
      </c>
      <c r="CB781" s="222">
        <f t="shared" si="2354"/>
        <v>0</v>
      </c>
      <c r="CC781" s="222">
        <f t="shared" si="2355"/>
        <v>0</v>
      </c>
      <c r="CD781" s="224">
        <f t="shared" si="2343"/>
        <v>0</v>
      </c>
      <c r="CE781" s="222">
        <f t="shared" si="2356"/>
        <v>0</v>
      </c>
      <c r="CF781" s="222">
        <f t="shared" si="2357"/>
        <v>0</v>
      </c>
      <c r="CG781" s="222">
        <f t="shared" si="2358"/>
        <v>0</v>
      </c>
      <c r="CH781" s="222">
        <f t="shared" si="2359"/>
        <v>0</v>
      </c>
      <c r="CI781" s="224">
        <f t="shared" si="2344"/>
        <v>0</v>
      </c>
      <c r="CJ781" s="222">
        <f t="shared" si="2360"/>
        <v>0</v>
      </c>
      <c r="CK781" s="222">
        <f t="shared" si="2361"/>
        <v>0</v>
      </c>
      <c r="CL781" s="222">
        <f t="shared" si="2362"/>
        <v>0</v>
      </c>
      <c r="CM781" s="222">
        <f t="shared" si="2363"/>
        <v>0</v>
      </c>
      <c r="CN781" s="224">
        <f t="shared" si="2346"/>
        <v>0</v>
      </c>
      <c r="CO781" s="222">
        <f t="shared" si="2364"/>
        <v>0</v>
      </c>
      <c r="CP781" s="222">
        <f t="shared" si="2365"/>
        <v>0</v>
      </c>
      <c r="CQ781" s="222">
        <f t="shared" si="2366"/>
        <v>0</v>
      </c>
      <c r="CR781" s="222">
        <f t="shared" si="2367"/>
        <v>0</v>
      </c>
      <c r="CS781" s="209">
        <f t="shared" si="2281"/>
        <v>0</v>
      </c>
      <c r="CT781" s="205"/>
      <c r="CU781" s="210">
        <f t="shared" si="2320"/>
        <v>0</v>
      </c>
      <c r="CV781" s="210">
        <f t="shared" si="2320"/>
        <v>0</v>
      </c>
      <c r="CW781" s="210">
        <f t="shared" si="2250"/>
        <v>0</v>
      </c>
      <c r="CX781" s="210">
        <f t="shared" si="2251"/>
        <v>0</v>
      </c>
      <c r="CY781" s="210">
        <f t="shared" si="2252"/>
        <v>0</v>
      </c>
      <c r="CZ781" s="210">
        <f t="shared" si="2253"/>
        <v>0</v>
      </c>
      <c r="DA781" s="210">
        <f t="shared" si="2321"/>
        <v>0</v>
      </c>
      <c r="DB781" s="210">
        <f t="shared" si="2321"/>
        <v>0</v>
      </c>
      <c r="DC781" s="210">
        <f t="shared" si="2254"/>
        <v>0</v>
      </c>
      <c r="DD781" s="210">
        <f t="shared" si="2255"/>
        <v>0</v>
      </c>
      <c r="DE781" s="210">
        <f t="shared" si="2256"/>
        <v>0</v>
      </c>
      <c r="DF781" s="210">
        <f t="shared" si="2257"/>
        <v>0</v>
      </c>
      <c r="DG781" s="210">
        <f t="shared" si="2258"/>
        <v>0</v>
      </c>
      <c r="DH781" s="210">
        <f t="shared" si="2259"/>
        <v>0</v>
      </c>
      <c r="DI781" s="210">
        <f t="shared" si="2260"/>
        <v>0</v>
      </c>
      <c r="DJ781" s="210">
        <f t="shared" si="2261"/>
        <v>0</v>
      </c>
      <c r="DK781" s="210">
        <f t="shared" si="2262"/>
        <v>0</v>
      </c>
      <c r="DL781" s="210">
        <f t="shared" si="2263"/>
        <v>0</v>
      </c>
      <c r="DN781" s="210">
        <f t="shared" si="2368"/>
        <v>0</v>
      </c>
      <c r="DO781" s="210">
        <f t="shared" si="2368"/>
        <v>0</v>
      </c>
      <c r="DP781" s="210">
        <f t="shared" si="2368"/>
        <v>0</v>
      </c>
      <c r="DQ781" s="210">
        <f t="shared" si="2368"/>
        <v>0</v>
      </c>
      <c r="DR781" s="210">
        <f t="shared" si="2368"/>
        <v>0</v>
      </c>
      <c r="DS781" s="210">
        <f t="shared" si="2368"/>
        <v>0</v>
      </c>
      <c r="DT781" s="210">
        <f t="shared" si="2368"/>
        <v>0</v>
      </c>
      <c r="DU781" s="210">
        <f t="shared" si="2368"/>
        <v>0</v>
      </c>
      <c r="DV781" s="210">
        <f t="shared" si="2368"/>
        <v>0</v>
      </c>
      <c r="DW781" s="210">
        <f t="shared" si="2368"/>
        <v>0</v>
      </c>
      <c r="DX781" s="210">
        <f t="shared" si="2368"/>
        <v>0</v>
      </c>
      <c r="DY781" s="210">
        <f t="shared" si="2368"/>
        <v>0</v>
      </c>
      <c r="DZ781" s="210">
        <f t="shared" si="2368"/>
        <v>0</v>
      </c>
      <c r="EA781" s="210">
        <f t="shared" si="2368"/>
        <v>0</v>
      </c>
      <c r="EB781" s="210">
        <f t="shared" si="2368"/>
        <v>0</v>
      </c>
      <c r="EC781" s="210">
        <f t="shared" si="2249"/>
        <v>0</v>
      </c>
      <c r="ED781" s="210">
        <f t="shared" ref="ED781:EM807" si="2369">IF((W781-BA781)&gt;0,0,W781-BA781)</f>
        <v>0</v>
      </c>
      <c r="EE781" s="210">
        <f t="shared" si="2369"/>
        <v>0</v>
      </c>
      <c r="EF781" s="210">
        <f t="shared" si="2369"/>
        <v>0</v>
      </c>
      <c r="EG781" s="210">
        <f t="shared" si="2369"/>
        <v>0</v>
      </c>
      <c r="EH781" s="210">
        <f t="shared" si="2369"/>
        <v>0</v>
      </c>
      <c r="EI781" s="210">
        <f t="shared" si="2369"/>
        <v>0</v>
      </c>
      <c r="EJ781" s="210">
        <f t="shared" si="2369"/>
        <v>0</v>
      </c>
      <c r="EK781" s="210">
        <f t="shared" si="2245"/>
        <v>0</v>
      </c>
      <c r="EL781" s="210">
        <f t="shared" si="2245"/>
        <v>0</v>
      </c>
      <c r="EM781" s="210">
        <f t="shared" si="2245"/>
        <v>0</v>
      </c>
      <c r="EN781" s="210">
        <f t="shared" si="2245"/>
        <v>0</v>
      </c>
      <c r="EO781" s="210">
        <f t="shared" si="2245"/>
        <v>0</v>
      </c>
      <c r="EP781" s="210">
        <f t="shared" si="2245"/>
        <v>0</v>
      </c>
      <c r="EQ781" s="210">
        <f t="shared" si="2323"/>
        <v>0</v>
      </c>
      <c r="ES781" s="210">
        <f t="shared" si="2266"/>
        <v>0</v>
      </c>
      <c r="ET781" s="210">
        <f t="shared" si="2267"/>
        <v>0</v>
      </c>
      <c r="EU781" s="210">
        <f t="shared" si="2268"/>
        <v>0</v>
      </c>
      <c r="EV781" s="210">
        <f t="shared" si="2269"/>
        <v>0</v>
      </c>
      <c r="EW781" s="210">
        <f t="shared" si="2270"/>
        <v>0</v>
      </c>
      <c r="EX781" s="210">
        <f t="shared" si="2271"/>
        <v>0</v>
      </c>
      <c r="EY781" s="210">
        <f t="shared" si="2272"/>
        <v>0</v>
      </c>
      <c r="EZ781" s="210">
        <f t="shared" si="2273"/>
        <v>0</v>
      </c>
      <c r="FA781" s="210">
        <f t="shared" si="2274"/>
        <v>0</v>
      </c>
      <c r="FB781" s="210">
        <f t="shared" si="2275"/>
        <v>0</v>
      </c>
      <c r="FC781" s="210">
        <f t="shared" si="2276"/>
        <v>0</v>
      </c>
      <c r="FD781" s="210">
        <f t="shared" si="2277"/>
        <v>0</v>
      </c>
      <c r="FE781" s="210">
        <f t="shared" si="2278"/>
        <v>0</v>
      </c>
      <c r="FF781" s="210">
        <f t="shared" si="2279"/>
        <v>0</v>
      </c>
      <c r="FG781" s="210">
        <f t="shared" si="2280"/>
        <v>0</v>
      </c>
      <c r="FI781" s="211">
        <f t="shared" si="2213"/>
        <v>0</v>
      </c>
      <c r="FJ781" s="211">
        <f t="shared" si="2214"/>
        <v>0</v>
      </c>
      <c r="FK781" s="211">
        <f t="shared" si="2215"/>
        <v>0</v>
      </c>
      <c r="FL781" s="211">
        <f t="shared" si="2216"/>
        <v>0</v>
      </c>
      <c r="FM781" s="211">
        <f t="shared" si="2217"/>
        <v>0</v>
      </c>
      <c r="FN781" s="211">
        <f t="shared" si="2218"/>
        <v>0</v>
      </c>
      <c r="FO781" s="211">
        <f t="shared" si="2219"/>
        <v>0</v>
      </c>
      <c r="FP781" s="211">
        <f t="shared" si="2220"/>
        <v>0</v>
      </c>
      <c r="FQ781" s="211">
        <f t="shared" si="2221"/>
        <v>0</v>
      </c>
      <c r="FR781" s="211">
        <f t="shared" si="2222"/>
        <v>0</v>
      </c>
      <c r="FS781" s="211">
        <f t="shared" si="2223"/>
        <v>0</v>
      </c>
      <c r="FT781" s="211">
        <f t="shared" si="2224"/>
        <v>0</v>
      </c>
      <c r="FU781" s="211">
        <f t="shared" si="2225"/>
        <v>0</v>
      </c>
      <c r="FV781" s="211">
        <f t="shared" si="2226"/>
        <v>0</v>
      </c>
      <c r="FW781" s="211">
        <f t="shared" si="2227"/>
        <v>0</v>
      </c>
      <c r="FX781" s="211">
        <f t="shared" si="2228"/>
        <v>0</v>
      </c>
      <c r="FY781" s="211">
        <f t="shared" si="2229"/>
        <v>0</v>
      </c>
      <c r="FZ781" s="211">
        <f t="shared" si="2230"/>
        <v>0</v>
      </c>
      <c r="GA781" s="211">
        <f t="shared" si="2231"/>
        <v>0</v>
      </c>
      <c r="GB781" s="211">
        <f t="shared" si="2232"/>
        <v>0</v>
      </c>
      <c r="GC781" s="211">
        <f t="shared" si="2233"/>
        <v>0</v>
      </c>
      <c r="GD781" s="211">
        <f t="shared" si="2234"/>
        <v>0</v>
      </c>
      <c r="GE781" s="211">
        <f t="shared" si="2235"/>
        <v>0</v>
      </c>
      <c r="GF781" s="211">
        <f t="shared" si="2236"/>
        <v>0</v>
      </c>
      <c r="GG781" s="211">
        <f t="shared" si="2237"/>
        <v>0</v>
      </c>
      <c r="GH781" s="211">
        <f t="shared" si="2238"/>
        <v>0</v>
      </c>
      <c r="GI781" s="211">
        <f t="shared" si="2239"/>
        <v>0</v>
      </c>
      <c r="GJ781" s="211">
        <f t="shared" si="2240"/>
        <v>0</v>
      </c>
      <c r="GK781" s="211">
        <f t="shared" si="2241"/>
        <v>0</v>
      </c>
      <c r="GL781" s="211">
        <f t="shared" si="2242"/>
        <v>0</v>
      </c>
    </row>
    <row r="782" spans="3:194" ht="42.75">
      <c r="C782" s="30" t="s">
        <v>16</v>
      </c>
      <c r="D782" s="212">
        <v>6900</v>
      </c>
      <c r="E782" s="213" t="s">
        <v>31</v>
      </c>
      <c r="F782" s="214">
        <f>SUM(G785:G798,G801:G802,G805:G809,G812:G813)</f>
        <v>2785.3</v>
      </c>
      <c r="G782" s="215">
        <f>+G783+G799+G803+G810</f>
        <v>2785.3</v>
      </c>
      <c r="H782" s="215">
        <f>+H783+H799+H803+H810</f>
        <v>2779.9</v>
      </c>
      <c r="I782" s="215">
        <f t="shared" ref="I782:BT782" si="2370">+I783+I799+I803+I810</f>
        <v>0</v>
      </c>
      <c r="J782" s="215">
        <f t="shared" si="2370"/>
        <v>0</v>
      </c>
      <c r="K782" s="215">
        <f t="shared" si="2370"/>
        <v>0</v>
      </c>
      <c r="L782" s="215">
        <f t="shared" si="2370"/>
        <v>0</v>
      </c>
      <c r="M782" s="215">
        <f t="shared" si="2370"/>
        <v>0</v>
      </c>
      <c r="N782" s="215">
        <f t="shared" si="2370"/>
        <v>0</v>
      </c>
      <c r="O782" s="215">
        <f t="shared" si="2370"/>
        <v>2785.3</v>
      </c>
      <c r="P782" s="215">
        <f t="shared" si="2370"/>
        <v>2779.9</v>
      </c>
      <c r="Q782" s="215">
        <f t="shared" si="2370"/>
        <v>2821.6</v>
      </c>
      <c r="R782" s="215">
        <f t="shared" si="2370"/>
        <v>0</v>
      </c>
      <c r="S782" s="215">
        <f t="shared" si="2370"/>
        <v>0</v>
      </c>
      <c r="T782" s="215">
        <f t="shared" si="2370"/>
        <v>0</v>
      </c>
      <c r="U782" s="215">
        <f t="shared" si="2370"/>
        <v>2821.6</v>
      </c>
      <c r="V782" s="215">
        <f t="shared" si="2370"/>
        <v>2821.6</v>
      </c>
      <c r="W782" s="215">
        <f t="shared" si="2370"/>
        <v>0</v>
      </c>
      <c r="X782" s="215">
        <f t="shared" si="2370"/>
        <v>0</v>
      </c>
      <c r="Y782" s="215">
        <f t="shared" si="2370"/>
        <v>0</v>
      </c>
      <c r="Z782" s="215">
        <f t="shared" si="2370"/>
        <v>2821.6</v>
      </c>
      <c r="AA782" s="215">
        <f t="shared" si="2370"/>
        <v>2821.6</v>
      </c>
      <c r="AB782" s="215">
        <f t="shared" si="2370"/>
        <v>0</v>
      </c>
      <c r="AC782" s="215">
        <f t="shared" si="2370"/>
        <v>0</v>
      </c>
      <c r="AD782" s="215">
        <f t="shared" si="2370"/>
        <v>0</v>
      </c>
      <c r="AE782" s="215">
        <f t="shared" si="2370"/>
        <v>2821.6</v>
      </c>
      <c r="AF782" s="215">
        <f t="shared" si="2370"/>
        <v>2821.6</v>
      </c>
      <c r="AG782" s="215">
        <f t="shared" si="2370"/>
        <v>0</v>
      </c>
      <c r="AH782" s="215">
        <f t="shared" si="2370"/>
        <v>0</v>
      </c>
      <c r="AI782" s="215">
        <f t="shared" si="2370"/>
        <v>0</v>
      </c>
      <c r="AJ782" s="215">
        <f t="shared" si="2370"/>
        <v>2821.6</v>
      </c>
      <c r="AK782" s="215">
        <f t="shared" si="2370"/>
        <v>2785.3</v>
      </c>
      <c r="AL782" s="215">
        <f t="shared" si="2370"/>
        <v>2779.9</v>
      </c>
      <c r="AM782" s="215">
        <f t="shared" si="2370"/>
        <v>0</v>
      </c>
      <c r="AN782" s="215">
        <f t="shared" si="2370"/>
        <v>0</v>
      </c>
      <c r="AO782" s="215">
        <f t="shared" si="2370"/>
        <v>0</v>
      </c>
      <c r="AP782" s="215">
        <f t="shared" si="2370"/>
        <v>0</v>
      </c>
      <c r="AQ782" s="215">
        <f t="shared" si="2370"/>
        <v>0</v>
      </c>
      <c r="AR782" s="215">
        <f t="shared" si="2370"/>
        <v>0</v>
      </c>
      <c r="AS782" s="215">
        <f t="shared" si="2370"/>
        <v>2785.3</v>
      </c>
      <c r="AT782" s="215">
        <f t="shared" si="2370"/>
        <v>2779.9</v>
      </c>
      <c r="AU782" s="215">
        <f t="shared" si="2370"/>
        <v>2821.6</v>
      </c>
      <c r="AV782" s="215">
        <f t="shared" si="2370"/>
        <v>0</v>
      </c>
      <c r="AW782" s="215">
        <f t="shared" si="2370"/>
        <v>0</v>
      </c>
      <c r="AX782" s="215">
        <f t="shared" si="2370"/>
        <v>0</v>
      </c>
      <c r="AY782" s="215">
        <f t="shared" si="2370"/>
        <v>2821.6</v>
      </c>
      <c r="AZ782" s="215">
        <f t="shared" si="2370"/>
        <v>2821.6</v>
      </c>
      <c r="BA782" s="215">
        <f t="shared" si="2370"/>
        <v>0</v>
      </c>
      <c r="BB782" s="215">
        <f t="shared" si="2370"/>
        <v>0</v>
      </c>
      <c r="BC782" s="215">
        <f t="shared" si="2370"/>
        <v>0</v>
      </c>
      <c r="BD782" s="215">
        <f t="shared" si="2370"/>
        <v>2821.6</v>
      </c>
      <c r="BE782" s="215">
        <f t="shared" si="2370"/>
        <v>0</v>
      </c>
      <c r="BF782" s="215">
        <f t="shared" si="2370"/>
        <v>0</v>
      </c>
      <c r="BG782" s="215">
        <f t="shared" si="2370"/>
        <v>0</v>
      </c>
      <c r="BH782" s="215">
        <f t="shared" si="2370"/>
        <v>0</v>
      </c>
      <c r="BI782" s="215">
        <f t="shared" si="2370"/>
        <v>0</v>
      </c>
      <c r="BJ782" s="215">
        <f t="shared" si="2370"/>
        <v>0</v>
      </c>
      <c r="BK782" s="215">
        <f t="shared" si="2370"/>
        <v>0</v>
      </c>
      <c r="BL782" s="215">
        <f t="shared" si="2370"/>
        <v>0</v>
      </c>
      <c r="BM782" s="215">
        <f t="shared" si="2370"/>
        <v>0</v>
      </c>
      <c r="BN782" s="215">
        <f t="shared" si="2370"/>
        <v>0</v>
      </c>
      <c r="BO782" s="215">
        <f t="shared" si="2370"/>
        <v>2785.3</v>
      </c>
      <c r="BP782" s="215">
        <f t="shared" si="2370"/>
        <v>0</v>
      </c>
      <c r="BQ782" s="215">
        <f t="shared" si="2370"/>
        <v>0</v>
      </c>
      <c r="BR782" s="215">
        <f t="shared" si="2370"/>
        <v>0</v>
      </c>
      <c r="BS782" s="215">
        <f t="shared" si="2370"/>
        <v>2785.3</v>
      </c>
      <c r="BT782" s="215">
        <f t="shared" si="2370"/>
        <v>2821.6</v>
      </c>
      <c r="BU782" s="215">
        <f t="shared" ref="BU782:CR782" si="2371">+BU783+BU799+BU803+BU810</f>
        <v>0</v>
      </c>
      <c r="BV782" s="215">
        <f t="shared" si="2371"/>
        <v>0</v>
      </c>
      <c r="BW782" s="215">
        <f t="shared" si="2371"/>
        <v>0</v>
      </c>
      <c r="BX782" s="215">
        <f t="shared" si="2371"/>
        <v>2821.6</v>
      </c>
      <c r="BY782" s="215">
        <f t="shared" si="2371"/>
        <v>2821.6</v>
      </c>
      <c r="BZ782" s="215">
        <f t="shared" si="2371"/>
        <v>0</v>
      </c>
      <c r="CA782" s="215">
        <f t="shared" si="2371"/>
        <v>0</v>
      </c>
      <c r="CB782" s="215">
        <f t="shared" si="2371"/>
        <v>0</v>
      </c>
      <c r="CC782" s="215">
        <f t="shared" si="2371"/>
        <v>2821.6</v>
      </c>
      <c r="CD782" s="215">
        <f t="shared" si="2371"/>
        <v>2785.3</v>
      </c>
      <c r="CE782" s="215">
        <f t="shared" si="2371"/>
        <v>0</v>
      </c>
      <c r="CF782" s="215">
        <f t="shared" si="2371"/>
        <v>0</v>
      </c>
      <c r="CG782" s="215">
        <f t="shared" si="2371"/>
        <v>0</v>
      </c>
      <c r="CH782" s="215">
        <f t="shared" si="2371"/>
        <v>2785.3</v>
      </c>
      <c r="CI782" s="215">
        <f t="shared" si="2371"/>
        <v>2821.6</v>
      </c>
      <c r="CJ782" s="215">
        <f t="shared" si="2371"/>
        <v>0</v>
      </c>
      <c r="CK782" s="215">
        <f t="shared" si="2371"/>
        <v>0</v>
      </c>
      <c r="CL782" s="215">
        <f t="shared" si="2371"/>
        <v>0</v>
      </c>
      <c r="CM782" s="215">
        <f t="shared" si="2371"/>
        <v>2821.6</v>
      </c>
      <c r="CN782" s="215">
        <f t="shared" si="2371"/>
        <v>2821.6</v>
      </c>
      <c r="CO782" s="215">
        <f t="shared" si="2371"/>
        <v>0</v>
      </c>
      <c r="CP782" s="215">
        <f t="shared" si="2371"/>
        <v>0</v>
      </c>
      <c r="CQ782" s="215">
        <f t="shared" si="2371"/>
        <v>0</v>
      </c>
      <c r="CR782" s="215">
        <f t="shared" si="2371"/>
        <v>2821.6</v>
      </c>
      <c r="CS782" s="209">
        <f t="shared" si="2281"/>
        <v>89834.000000000044</v>
      </c>
      <c r="CT782" s="205"/>
      <c r="CU782" s="210">
        <f t="shared" si="2320"/>
        <v>0</v>
      </c>
      <c r="CV782" s="210">
        <f t="shared" si="2320"/>
        <v>0</v>
      </c>
      <c r="CW782" s="210">
        <f t="shared" si="2250"/>
        <v>0</v>
      </c>
      <c r="CX782" s="210">
        <f t="shared" si="2251"/>
        <v>0</v>
      </c>
      <c r="CY782" s="210">
        <f t="shared" si="2252"/>
        <v>0</v>
      </c>
      <c r="CZ782" s="210">
        <f t="shared" si="2253"/>
        <v>0</v>
      </c>
      <c r="DA782" s="210">
        <f t="shared" si="2321"/>
        <v>0</v>
      </c>
      <c r="DB782" s="210">
        <f t="shared" si="2321"/>
        <v>0</v>
      </c>
      <c r="DC782" s="210">
        <f t="shared" si="2254"/>
        <v>0</v>
      </c>
      <c r="DD782" s="210">
        <f t="shared" si="2255"/>
        <v>0</v>
      </c>
      <c r="DE782" s="210">
        <f t="shared" si="2256"/>
        <v>0</v>
      </c>
      <c r="DF782" s="210">
        <f t="shared" si="2257"/>
        <v>0</v>
      </c>
      <c r="DG782" s="210">
        <f t="shared" si="2258"/>
        <v>0</v>
      </c>
      <c r="DH782" s="210">
        <f t="shared" si="2259"/>
        <v>0</v>
      </c>
      <c r="DI782" s="210">
        <f t="shared" si="2260"/>
        <v>0</v>
      </c>
      <c r="DJ782" s="210">
        <f t="shared" si="2261"/>
        <v>0</v>
      </c>
      <c r="DK782" s="210">
        <f t="shared" si="2262"/>
        <v>0</v>
      </c>
      <c r="DL782" s="210">
        <f t="shared" si="2263"/>
        <v>0</v>
      </c>
      <c r="DN782" s="210">
        <f t="shared" ref="DN782:EC797" si="2372">IF((G782-AK782)&gt;0,0,G782-AK782)</f>
        <v>0</v>
      </c>
      <c r="DO782" s="210">
        <f t="shared" si="2372"/>
        <v>0</v>
      </c>
      <c r="DP782" s="210">
        <f t="shared" si="2372"/>
        <v>0</v>
      </c>
      <c r="DQ782" s="210">
        <f t="shared" si="2372"/>
        <v>0</v>
      </c>
      <c r="DR782" s="210">
        <f t="shared" si="2372"/>
        <v>0</v>
      </c>
      <c r="DS782" s="210">
        <f t="shared" si="2372"/>
        <v>0</v>
      </c>
      <c r="DT782" s="210">
        <f t="shared" si="2372"/>
        <v>0</v>
      </c>
      <c r="DU782" s="210">
        <f t="shared" si="2372"/>
        <v>0</v>
      </c>
      <c r="DV782" s="210">
        <f t="shared" si="2372"/>
        <v>0</v>
      </c>
      <c r="DW782" s="210">
        <f t="shared" si="2372"/>
        <v>0</v>
      </c>
      <c r="DX782" s="210">
        <f t="shared" si="2372"/>
        <v>0</v>
      </c>
      <c r="DY782" s="210">
        <f t="shared" si="2372"/>
        <v>0</v>
      </c>
      <c r="DZ782" s="210">
        <f t="shared" si="2372"/>
        <v>0</v>
      </c>
      <c r="EA782" s="210">
        <f t="shared" si="2372"/>
        <v>0</v>
      </c>
      <c r="EB782" s="210">
        <f t="shared" si="2372"/>
        <v>0</v>
      </c>
      <c r="EC782" s="210">
        <f t="shared" si="2372"/>
        <v>0</v>
      </c>
      <c r="ED782" s="210">
        <f t="shared" si="2369"/>
        <v>0</v>
      </c>
      <c r="EE782" s="210">
        <f t="shared" si="2369"/>
        <v>0</v>
      </c>
      <c r="EF782" s="210">
        <f t="shared" si="2369"/>
        <v>0</v>
      </c>
      <c r="EG782" s="210">
        <f t="shared" si="2369"/>
        <v>0</v>
      </c>
      <c r="EH782" s="210">
        <f t="shared" si="2369"/>
        <v>0</v>
      </c>
      <c r="EI782" s="210">
        <f t="shared" si="2369"/>
        <v>0</v>
      </c>
      <c r="EJ782" s="210">
        <f t="shared" si="2369"/>
        <v>0</v>
      </c>
      <c r="EK782" s="210">
        <f t="shared" si="2245"/>
        <v>0</v>
      </c>
      <c r="EL782" s="210">
        <f t="shared" si="2245"/>
        <v>0</v>
      </c>
      <c r="EM782" s="210">
        <f t="shared" si="2245"/>
        <v>0</v>
      </c>
      <c r="EN782" s="210">
        <f t="shared" si="2245"/>
        <v>0</v>
      </c>
      <c r="EO782" s="210">
        <f t="shared" si="2245"/>
        <v>0</v>
      </c>
      <c r="EP782" s="210">
        <f t="shared" si="2245"/>
        <v>0</v>
      </c>
      <c r="EQ782" s="210">
        <f t="shared" si="2323"/>
        <v>0</v>
      </c>
      <c r="ES782" s="210">
        <f t="shared" si="2266"/>
        <v>0</v>
      </c>
      <c r="ET782" s="210">
        <f t="shared" si="2267"/>
        <v>0</v>
      </c>
      <c r="EU782" s="210">
        <f t="shared" si="2268"/>
        <v>0</v>
      </c>
      <c r="EV782" s="210">
        <f t="shared" si="2269"/>
        <v>0</v>
      </c>
      <c r="EW782" s="210">
        <f t="shared" si="2270"/>
        <v>0</v>
      </c>
      <c r="EX782" s="210">
        <f t="shared" si="2271"/>
        <v>0</v>
      </c>
      <c r="EY782" s="210">
        <f t="shared" si="2272"/>
        <v>0</v>
      </c>
      <c r="EZ782" s="210">
        <f t="shared" si="2273"/>
        <v>0</v>
      </c>
      <c r="FA782" s="210">
        <f t="shared" si="2274"/>
        <v>0</v>
      </c>
      <c r="FB782" s="210">
        <f t="shared" si="2275"/>
        <v>0</v>
      </c>
      <c r="FC782" s="210">
        <f t="shared" si="2276"/>
        <v>0</v>
      </c>
      <c r="FD782" s="210">
        <f t="shared" si="2277"/>
        <v>0</v>
      </c>
      <c r="FE782" s="210">
        <f t="shared" si="2278"/>
        <v>0</v>
      </c>
      <c r="FF782" s="210">
        <f t="shared" si="2279"/>
        <v>0</v>
      </c>
      <c r="FG782" s="210">
        <f t="shared" si="2280"/>
        <v>0</v>
      </c>
      <c r="FI782" s="211">
        <f t="shared" ref="FI782:FI845" si="2373">IF((BO782-G782)&gt;0,0,BO782-G782)</f>
        <v>0</v>
      </c>
      <c r="FJ782" s="211">
        <f t="shared" ref="FJ782:FJ845" si="2374">IF((BP782-I782)&gt;0,0,BP782-I782)</f>
        <v>0</v>
      </c>
      <c r="FK782" s="211">
        <f t="shared" ref="FK782:FK845" si="2375">IF((BQ782-K782)&gt;0,0,BQ782-K782)</f>
        <v>0</v>
      </c>
      <c r="FL782" s="211">
        <f t="shared" ref="FL782:FL845" si="2376">IF((BR782-M782)&gt;0,0,BR782-M782)</f>
        <v>0</v>
      </c>
      <c r="FM782" s="211">
        <f t="shared" ref="FM782:FM845" si="2377">IF((BS782-O782)&gt;0,0,BS782-O782)</f>
        <v>0</v>
      </c>
      <c r="FN782" s="211">
        <f t="shared" ref="FN782:FN845" si="2378">IF((BT782-Q782)&gt;0,0,BT782-Q782)</f>
        <v>0</v>
      </c>
      <c r="FO782" s="211">
        <f t="shared" ref="FO782:FO845" si="2379">IF((BU782-R782)&gt;0,0,BU782-R782)</f>
        <v>0</v>
      </c>
      <c r="FP782" s="211">
        <f t="shared" ref="FP782:FP845" si="2380">IF((BV782-S782)&gt;0,0,BV782-S782)</f>
        <v>0</v>
      </c>
      <c r="FQ782" s="211">
        <f t="shared" ref="FQ782:FQ845" si="2381">IF((BW782-T782)&gt;0,0,BW782-T782)</f>
        <v>0</v>
      </c>
      <c r="FR782" s="211">
        <f t="shared" ref="FR782:FR845" si="2382">IF((BX782-U782)&gt;0,0,BX782-U782)</f>
        <v>0</v>
      </c>
      <c r="FS782" s="211">
        <f t="shared" ref="FS782:FS845" si="2383">IF((BY782-V782)&gt;0,0,BY782-V782)</f>
        <v>0</v>
      </c>
      <c r="FT782" s="211">
        <f t="shared" ref="FT782:FT845" si="2384">IF((BZ782-W782)&gt;0,0,BZ782-W782)</f>
        <v>0</v>
      </c>
      <c r="FU782" s="211">
        <f t="shared" ref="FU782:FU845" si="2385">IF((CA782-X782)&gt;0,0,CA782-X782)</f>
        <v>0</v>
      </c>
      <c r="FV782" s="211">
        <f t="shared" ref="FV782:FV845" si="2386">IF((CB782-Y782)&gt;0,0,CB782-Y782)</f>
        <v>0</v>
      </c>
      <c r="FW782" s="211">
        <f t="shared" ref="FW782:FW845" si="2387">IF((CC782-Z782)&gt;0,0,CC782-Z782)</f>
        <v>0</v>
      </c>
      <c r="FX782" s="211">
        <f t="shared" ref="FX782:FX845" si="2388">IF((CD782-AK782)&gt;0,0,CD782-AK782)</f>
        <v>0</v>
      </c>
      <c r="FY782" s="211">
        <f t="shared" ref="FY782:FY845" si="2389">IF((CE782-AM782)&gt;0,0,CE782-AM782)</f>
        <v>0</v>
      </c>
      <c r="FZ782" s="211">
        <f t="shared" ref="FZ782:FZ845" si="2390">IF((CF782-AO782)&gt;0,0,CF782-AO782)</f>
        <v>0</v>
      </c>
      <c r="GA782" s="211">
        <f t="shared" ref="GA782:GA845" si="2391">IF((CG782-AQ782)&gt;0,0,CG782-AQ782)</f>
        <v>0</v>
      </c>
      <c r="GB782" s="211">
        <f t="shared" ref="GB782:GB845" si="2392">IF((CH782-AS782)&gt;0,0,CH782-AS782)</f>
        <v>0</v>
      </c>
      <c r="GC782" s="211">
        <f t="shared" ref="GC782:GC845" si="2393">IF((CI782-AU782)&gt;0,0,CI782-AU782)</f>
        <v>0</v>
      </c>
      <c r="GD782" s="211">
        <f t="shared" ref="GD782:GD845" si="2394">IF((CJ782-AV782)&gt;0,0,CJ782-AV782)</f>
        <v>0</v>
      </c>
      <c r="GE782" s="211">
        <f t="shared" ref="GE782:GE845" si="2395">IF((CK782-AW782)&gt;0,0,CK782-AW782)</f>
        <v>0</v>
      </c>
      <c r="GF782" s="211">
        <f t="shared" ref="GF782:GF845" si="2396">IF((CL782-AX782)&gt;0,0,CL782-AX782)</f>
        <v>0</v>
      </c>
      <c r="GG782" s="211">
        <f t="shared" ref="GG782:GG845" si="2397">IF((CM782-AY782)&gt;0,0,CM782-AY782)</f>
        <v>0</v>
      </c>
      <c r="GH782" s="211">
        <f t="shared" ref="GH782:GH845" si="2398">IF((CN782-AZ782)&gt;0,0,CN782-AZ782)</f>
        <v>0</v>
      </c>
      <c r="GI782" s="211">
        <f t="shared" ref="GI782:GI845" si="2399">IF((CO782-BA782)&gt;0,0,CO782-BA782)</f>
        <v>0</v>
      </c>
      <c r="GJ782" s="211">
        <f t="shared" ref="GJ782:GJ845" si="2400">IF((CP782-BB782)&gt;0,0,CP782-BB782)</f>
        <v>0</v>
      </c>
      <c r="GK782" s="211">
        <f t="shared" ref="GK782:GK845" si="2401">IF((CQ782-BC782)&gt;0,0,CQ782-BC782)</f>
        <v>0</v>
      </c>
      <c r="GL782" s="211">
        <f t="shared" ref="GL782:GL845" si="2402">IF((CR782-BD782)&gt;0,0,CR782-BD782)</f>
        <v>0</v>
      </c>
    </row>
    <row r="783" spans="3:194">
      <c r="C783" s="32" t="s">
        <v>54</v>
      </c>
      <c r="D783" s="216">
        <v>6901</v>
      </c>
      <c r="E783" s="217" t="s">
        <v>31</v>
      </c>
      <c r="F783" s="217" t="s">
        <v>31</v>
      </c>
      <c r="G783" s="218">
        <f>SUM(G785:G798)</f>
        <v>0</v>
      </c>
      <c r="H783" s="218">
        <f>SUM(H785:H798)</f>
        <v>0</v>
      </c>
      <c r="I783" s="218">
        <f t="shared" ref="I783:BT783" si="2403">SUM(I785:I798)</f>
        <v>0</v>
      </c>
      <c r="J783" s="218">
        <f t="shared" si="2403"/>
        <v>0</v>
      </c>
      <c r="K783" s="218">
        <f t="shared" si="2403"/>
        <v>0</v>
      </c>
      <c r="L783" s="218">
        <f t="shared" si="2403"/>
        <v>0</v>
      </c>
      <c r="M783" s="218">
        <f t="shared" si="2403"/>
        <v>0</v>
      </c>
      <c r="N783" s="218">
        <f t="shared" si="2403"/>
        <v>0</v>
      </c>
      <c r="O783" s="218">
        <f t="shared" si="2403"/>
        <v>0</v>
      </c>
      <c r="P783" s="218">
        <f t="shared" si="2403"/>
        <v>0</v>
      </c>
      <c r="Q783" s="218">
        <f t="shared" si="2403"/>
        <v>0</v>
      </c>
      <c r="R783" s="218">
        <f t="shared" si="2403"/>
        <v>0</v>
      </c>
      <c r="S783" s="218">
        <f t="shared" si="2403"/>
        <v>0</v>
      </c>
      <c r="T783" s="218">
        <f t="shared" si="2403"/>
        <v>0</v>
      </c>
      <c r="U783" s="218">
        <f t="shared" si="2403"/>
        <v>0</v>
      </c>
      <c r="V783" s="218">
        <f t="shared" si="2403"/>
        <v>0</v>
      </c>
      <c r="W783" s="218">
        <f t="shared" si="2403"/>
        <v>0</v>
      </c>
      <c r="X783" s="218">
        <f t="shared" si="2403"/>
        <v>0</v>
      </c>
      <c r="Y783" s="218">
        <f t="shared" si="2403"/>
        <v>0</v>
      </c>
      <c r="Z783" s="218">
        <f t="shared" si="2403"/>
        <v>0</v>
      </c>
      <c r="AA783" s="218">
        <f t="shared" si="2403"/>
        <v>0</v>
      </c>
      <c r="AB783" s="218">
        <f t="shared" si="2403"/>
        <v>0</v>
      </c>
      <c r="AC783" s="218">
        <f t="shared" si="2403"/>
        <v>0</v>
      </c>
      <c r="AD783" s="218">
        <f t="shared" si="2403"/>
        <v>0</v>
      </c>
      <c r="AE783" s="218">
        <f t="shared" si="2403"/>
        <v>0</v>
      </c>
      <c r="AF783" s="218">
        <f t="shared" si="2403"/>
        <v>0</v>
      </c>
      <c r="AG783" s="218">
        <f t="shared" si="2403"/>
        <v>0</v>
      </c>
      <c r="AH783" s="218">
        <f t="shared" si="2403"/>
        <v>0</v>
      </c>
      <c r="AI783" s="218">
        <f t="shared" si="2403"/>
        <v>0</v>
      </c>
      <c r="AJ783" s="218">
        <f t="shared" si="2403"/>
        <v>0</v>
      </c>
      <c r="AK783" s="218">
        <f t="shared" si="2403"/>
        <v>0</v>
      </c>
      <c r="AL783" s="218">
        <f t="shared" si="2403"/>
        <v>0</v>
      </c>
      <c r="AM783" s="218">
        <f t="shared" si="2403"/>
        <v>0</v>
      </c>
      <c r="AN783" s="218">
        <f t="shared" si="2403"/>
        <v>0</v>
      </c>
      <c r="AO783" s="218">
        <f t="shared" si="2403"/>
        <v>0</v>
      </c>
      <c r="AP783" s="218">
        <f t="shared" si="2403"/>
        <v>0</v>
      </c>
      <c r="AQ783" s="218">
        <f t="shared" si="2403"/>
        <v>0</v>
      </c>
      <c r="AR783" s="218">
        <f t="shared" si="2403"/>
        <v>0</v>
      </c>
      <c r="AS783" s="218">
        <f t="shared" si="2403"/>
        <v>0</v>
      </c>
      <c r="AT783" s="218">
        <f t="shared" si="2403"/>
        <v>0</v>
      </c>
      <c r="AU783" s="218">
        <f t="shared" si="2403"/>
        <v>0</v>
      </c>
      <c r="AV783" s="218">
        <f t="shared" si="2403"/>
        <v>0</v>
      </c>
      <c r="AW783" s="218">
        <f t="shared" si="2403"/>
        <v>0</v>
      </c>
      <c r="AX783" s="218">
        <f t="shared" si="2403"/>
        <v>0</v>
      </c>
      <c r="AY783" s="218">
        <f t="shared" si="2403"/>
        <v>0</v>
      </c>
      <c r="AZ783" s="218">
        <f t="shared" si="2403"/>
        <v>0</v>
      </c>
      <c r="BA783" s="218">
        <f t="shared" si="2403"/>
        <v>0</v>
      </c>
      <c r="BB783" s="218">
        <f t="shared" si="2403"/>
        <v>0</v>
      </c>
      <c r="BC783" s="218">
        <f t="shared" si="2403"/>
        <v>0</v>
      </c>
      <c r="BD783" s="218">
        <f t="shared" si="2403"/>
        <v>0</v>
      </c>
      <c r="BE783" s="218">
        <f t="shared" si="2403"/>
        <v>0</v>
      </c>
      <c r="BF783" s="218">
        <f t="shared" si="2403"/>
        <v>0</v>
      </c>
      <c r="BG783" s="218">
        <f t="shared" si="2403"/>
        <v>0</v>
      </c>
      <c r="BH783" s="218">
        <f t="shared" si="2403"/>
        <v>0</v>
      </c>
      <c r="BI783" s="218">
        <f t="shared" si="2403"/>
        <v>0</v>
      </c>
      <c r="BJ783" s="218">
        <f t="shared" si="2403"/>
        <v>0</v>
      </c>
      <c r="BK783" s="218">
        <f t="shared" si="2403"/>
        <v>0</v>
      </c>
      <c r="BL783" s="218">
        <f t="shared" si="2403"/>
        <v>0</v>
      </c>
      <c r="BM783" s="218">
        <f t="shared" si="2403"/>
        <v>0</v>
      </c>
      <c r="BN783" s="218">
        <f t="shared" si="2403"/>
        <v>0</v>
      </c>
      <c r="BO783" s="218">
        <f t="shared" si="2403"/>
        <v>0</v>
      </c>
      <c r="BP783" s="218">
        <f t="shared" si="2403"/>
        <v>0</v>
      </c>
      <c r="BQ783" s="218">
        <f t="shared" si="2403"/>
        <v>0</v>
      </c>
      <c r="BR783" s="218">
        <f t="shared" si="2403"/>
        <v>0</v>
      </c>
      <c r="BS783" s="218">
        <f t="shared" si="2403"/>
        <v>0</v>
      </c>
      <c r="BT783" s="218">
        <f t="shared" si="2403"/>
        <v>0</v>
      </c>
      <c r="BU783" s="218">
        <f t="shared" ref="BU783:CR783" si="2404">SUM(BU785:BU798)</f>
        <v>0</v>
      </c>
      <c r="BV783" s="218">
        <f t="shared" si="2404"/>
        <v>0</v>
      </c>
      <c r="BW783" s="218">
        <f t="shared" si="2404"/>
        <v>0</v>
      </c>
      <c r="BX783" s="218">
        <f t="shared" si="2404"/>
        <v>0</v>
      </c>
      <c r="BY783" s="218">
        <f t="shared" si="2404"/>
        <v>0</v>
      </c>
      <c r="BZ783" s="218">
        <f t="shared" si="2404"/>
        <v>0</v>
      </c>
      <c r="CA783" s="218">
        <f t="shared" si="2404"/>
        <v>0</v>
      </c>
      <c r="CB783" s="218">
        <f t="shared" si="2404"/>
        <v>0</v>
      </c>
      <c r="CC783" s="218">
        <f t="shared" si="2404"/>
        <v>0</v>
      </c>
      <c r="CD783" s="218">
        <f t="shared" si="2404"/>
        <v>0</v>
      </c>
      <c r="CE783" s="218">
        <f t="shared" si="2404"/>
        <v>0</v>
      </c>
      <c r="CF783" s="218">
        <f t="shared" si="2404"/>
        <v>0</v>
      </c>
      <c r="CG783" s="218">
        <f t="shared" si="2404"/>
        <v>0</v>
      </c>
      <c r="CH783" s="218">
        <f t="shared" si="2404"/>
        <v>0</v>
      </c>
      <c r="CI783" s="218">
        <f t="shared" si="2404"/>
        <v>0</v>
      </c>
      <c r="CJ783" s="218">
        <f t="shared" si="2404"/>
        <v>0</v>
      </c>
      <c r="CK783" s="218">
        <f t="shared" si="2404"/>
        <v>0</v>
      </c>
      <c r="CL783" s="218">
        <f t="shared" si="2404"/>
        <v>0</v>
      </c>
      <c r="CM783" s="218">
        <f t="shared" si="2404"/>
        <v>0</v>
      </c>
      <c r="CN783" s="218">
        <f t="shared" si="2404"/>
        <v>0</v>
      </c>
      <c r="CO783" s="218">
        <f t="shared" si="2404"/>
        <v>0</v>
      </c>
      <c r="CP783" s="218">
        <f t="shared" si="2404"/>
        <v>0</v>
      </c>
      <c r="CQ783" s="218">
        <f t="shared" si="2404"/>
        <v>0</v>
      </c>
      <c r="CR783" s="218">
        <f t="shared" si="2404"/>
        <v>0</v>
      </c>
      <c r="CS783" s="209">
        <f t="shared" si="2281"/>
        <v>0</v>
      </c>
      <c r="CT783" s="205"/>
      <c r="CU783" s="210">
        <f t="shared" si="2320"/>
        <v>0</v>
      </c>
      <c r="CV783" s="210">
        <f t="shared" si="2320"/>
        <v>0</v>
      </c>
      <c r="CW783" s="210">
        <f t="shared" si="2250"/>
        <v>0</v>
      </c>
      <c r="CX783" s="210">
        <f t="shared" si="2251"/>
        <v>0</v>
      </c>
      <c r="CY783" s="210">
        <f t="shared" si="2252"/>
        <v>0</v>
      </c>
      <c r="CZ783" s="210">
        <f t="shared" si="2253"/>
        <v>0</v>
      </c>
      <c r="DA783" s="210">
        <f t="shared" si="2321"/>
        <v>0</v>
      </c>
      <c r="DB783" s="210">
        <f t="shared" si="2321"/>
        <v>0</v>
      </c>
      <c r="DC783" s="210">
        <f t="shared" si="2254"/>
        <v>0</v>
      </c>
      <c r="DD783" s="210">
        <f t="shared" si="2255"/>
        <v>0</v>
      </c>
      <c r="DE783" s="210">
        <f t="shared" si="2256"/>
        <v>0</v>
      </c>
      <c r="DF783" s="210">
        <f t="shared" si="2257"/>
        <v>0</v>
      </c>
      <c r="DG783" s="210">
        <f t="shared" si="2258"/>
        <v>0</v>
      </c>
      <c r="DH783" s="210">
        <f t="shared" si="2259"/>
        <v>0</v>
      </c>
      <c r="DI783" s="210">
        <f t="shared" si="2260"/>
        <v>0</v>
      </c>
      <c r="DJ783" s="210">
        <f t="shared" si="2261"/>
        <v>0</v>
      </c>
      <c r="DK783" s="210">
        <f t="shared" si="2262"/>
        <v>0</v>
      </c>
      <c r="DL783" s="210">
        <f t="shared" si="2263"/>
        <v>0</v>
      </c>
      <c r="DN783" s="210">
        <f t="shared" si="2372"/>
        <v>0</v>
      </c>
      <c r="DO783" s="210">
        <f t="shared" si="2372"/>
        <v>0</v>
      </c>
      <c r="DP783" s="210">
        <f t="shared" si="2372"/>
        <v>0</v>
      </c>
      <c r="DQ783" s="210">
        <f t="shared" si="2372"/>
        <v>0</v>
      </c>
      <c r="DR783" s="210">
        <f t="shared" si="2372"/>
        <v>0</v>
      </c>
      <c r="DS783" s="210">
        <f t="shared" si="2372"/>
        <v>0</v>
      </c>
      <c r="DT783" s="210">
        <f t="shared" si="2372"/>
        <v>0</v>
      </c>
      <c r="DU783" s="210">
        <f t="shared" si="2372"/>
        <v>0</v>
      </c>
      <c r="DV783" s="210">
        <f t="shared" si="2372"/>
        <v>0</v>
      </c>
      <c r="DW783" s="210">
        <f t="shared" si="2372"/>
        <v>0</v>
      </c>
      <c r="DX783" s="210">
        <f t="shared" si="2372"/>
        <v>0</v>
      </c>
      <c r="DY783" s="210">
        <f t="shared" si="2372"/>
        <v>0</v>
      </c>
      <c r="DZ783" s="210">
        <f t="shared" si="2372"/>
        <v>0</v>
      </c>
      <c r="EA783" s="210">
        <f t="shared" si="2372"/>
        <v>0</v>
      </c>
      <c r="EB783" s="210">
        <f t="shared" si="2372"/>
        <v>0</v>
      </c>
      <c r="EC783" s="210">
        <f t="shared" si="2372"/>
        <v>0</v>
      </c>
      <c r="ED783" s="210">
        <f t="shared" si="2369"/>
        <v>0</v>
      </c>
      <c r="EE783" s="210">
        <f t="shared" si="2369"/>
        <v>0</v>
      </c>
      <c r="EF783" s="210">
        <f t="shared" si="2369"/>
        <v>0</v>
      </c>
      <c r="EG783" s="210">
        <f t="shared" si="2369"/>
        <v>0</v>
      </c>
      <c r="EH783" s="210">
        <f t="shared" si="2369"/>
        <v>0</v>
      </c>
      <c r="EI783" s="210">
        <f t="shared" si="2369"/>
        <v>0</v>
      </c>
      <c r="EJ783" s="210">
        <f t="shared" si="2369"/>
        <v>0</v>
      </c>
      <c r="EK783" s="210">
        <f t="shared" si="2245"/>
        <v>0</v>
      </c>
      <c r="EL783" s="210">
        <f t="shared" si="2245"/>
        <v>0</v>
      </c>
      <c r="EM783" s="210">
        <f t="shared" si="2245"/>
        <v>0</v>
      </c>
      <c r="EN783" s="210">
        <f t="shared" ref="EN783:EQ846" si="2405">IF((AG783-BK783)&gt;0,0,AG783-BK783)</f>
        <v>0</v>
      </c>
      <c r="EO783" s="210">
        <f t="shared" si="2405"/>
        <v>0</v>
      </c>
      <c r="EP783" s="210">
        <f t="shared" si="2405"/>
        <v>0</v>
      </c>
      <c r="EQ783" s="210">
        <f t="shared" si="2323"/>
        <v>0</v>
      </c>
      <c r="ES783" s="210">
        <f t="shared" si="2266"/>
        <v>0</v>
      </c>
      <c r="ET783" s="210">
        <f t="shared" si="2267"/>
        <v>0</v>
      </c>
      <c r="EU783" s="210">
        <f t="shared" si="2268"/>
        <v>0</v>
      </c>
      <c r="EV783" s="210">
        <f t="shared" si="2269"/>
        <v>0</v>
      </c>
      <c r="EW783" s="210">
        <f t="shared" si="2270"/>
        <v>0</v>
      </c>
      <c r="EX783" s="210">
        <f t="shared" si="2271"/>
        <v>0</v>
      </c>
      <c r="EY783" s="210">
        <f t="shared" si="2272"/>
        <v>0</v>
      </c>
      <c r="EZ783" s="210">
        <f t="shared" si="2273"/>
        <v>0</v>
      </c>
      <c r="FA783" s="210">
        <f t="shared" si="2274"/>
        <v>0</v>
      </c>
      <c r="FB783" s="210">
        <f t="shared" si="2275"/>
        <v>0</v>
      </c>
      <c r="FC783" s="210">
        <f t="shared" si="2276"/>
        <v>0</v>
      </c>
      <c r="FD783" s="210">
        <f t="shared" si="2277"/>
        <v>0</v>
      </c>
      <c r="FE783" s="210">
        <f t="shared" si="2278"/>
        <v>0</v>
      </c>
      <c r="FF783" s="210">
        <f t="shared" si="2279"/>
        <v>0</v>
      </c>
      <c r="FG783" s="210">
        <f t="shared" si="2280"/>
        <v>0</v>
      </c>
      <c r="FI783" s="211">
        <f t="shared" si="2373"/>
        <v>0</v>
      </c>
      <c r="FJ783" s="211">
        <f t="shared" si="2374"/>
        <v>0</v>
      </c>
      <c r="FK783" s="211">
        <f t="shared" si="2375"/>
        <v>0</v>
      </c>
      <c r="FL783" s="211">
        <f t="shared" si="2376"/>
        <v>0</v>
      </c>
      <c r="FM783" s="211">
        <f t="shared" si="2377"/>
        <v>0</v>
      </c>
      <c r="FN783" s="211">
        <f t="shared" si="2378"/>
        <v>0</v>
      </c>
      <c r="FO783" s="211">
        <f t="shared" si="2379"/>
        <v>0</v>
      </c>
      <c r="FP783" s="211">
        <f t="shared" si="2380"/>
        <v>0</v>
      </c>
      <c r="FQ783" s="211">
        <f t="shared" si="2381"/>
        <v>0</v>
      </c>
      <c r="FR783" s="211">
        <f t="shared" si="2382"/>
        <v>0</v>
      </c>
      <c r="FS783" s="211">
        <f t="shared" si="2383"/>
        <v>0</v>
      </c>
      <c r="FT783" s="211">
        <f t="shared" si="2384"/>
        <v>0</v>
      </c>
      <c r="FU783" s="211">
        <f t="shared" si="2385"/>
        <v>0</v>
      </c>
      <c r="FV783" s="211">
        <f t="shared" si="2386"/>
        <v>0</v>
      </c>
      <c r="FW783" s="211">
        <f t="shared" si="2387"/>
        <v>0</v>
      </c>
      <c r="FX783" s="211">
        <f t="shared" si="2388"/>
        <v>0</v>
      </c>
      <c r="FY783" s="211">
        <f t="shared" si="2389"/>
        <v>0</v>
      </c>
      <c r="FZ783" s="211">
        <f t="shared" si="2390"/>
        <v>0</v>
      </c>
      <c r="GA783" s="211">
        <f t="shared" si="2391"/>
        <v>0</v>
      </c>
      <c r="GB783" s="211">
        <f t="shared" si="2392"/>
        <v>0</v>
      </c>
      <c r="GC783" s="211">
        <f t="shared" si="2393"/>
        <v>0</v>
      </c>
      <c r="GD783" s="211">
        <f t="shared" si="2394"/>
        <v>0</v>
      </c>
      <c r="GE783" s="211">
        <f t="shared" si="2395"/>
        <v>0</v>
      </c>
      <c r="GF783" s="211">
        <f t="shared" si="2396"/>
        <v>0</v>
      </c>
      <c r="GG783" s="211">
        <f t="shared" si="2397"/>
        <v>0</v>
      </c>
      <c r="GH783" s="211">
        <f t="shared" si="2398"/>
        <v>0</v>
      </c>
      <c r="GI783" s="211">
        <f t="shared" si="2399"/>
        <v>0</v>
      </c>
      <c r="GJ783" s="211">
        <f t="shared" si="2400"/>
        <v>0</v>
      </c>
      <c r="GK783" s="211">
        <f t="shared" si="2401"/>
        <v>0</v>
      </c>
      <c r="GL783" s="211">
        <f t="shared" si="2402"/>
        <v>0</v>
      </c>
    </row>
    <row r="784" spans="3:194">
      <c r="C784" s="37" t="s">
        <v>2</v>
      </c>
      <c r="D784" s="27"/>
      <c r="E784" s="220"/>
      <c r="F784" s="221"/>
      <c r="G784" s="222"/>
      <c r="H784" s="222"/>
      <c r="I784" s="222"/>
      <c r="J784" s="222"/>
      <c r="K784" s="222"/>
      <c r="L784" s="222"/>
      <c r="M784" s="222"/>
      <c r="N784" s="222"/>
      <c r="O784" s="222"/>
      <c r="P784" s="222"/>
      <c r="Q784" s="222"/>
      <c r="R784" s="222"/>
      <c r="S784" s="222"/>
      <c r="T784" s="222"/>
      <c r="U784" s="222"/>
      <c r="V784" s="222"/>
      <c r="W784" s="222"/>
      <c r="X784" s="222"/>
      <c r="Y784" s="222"/>
      <c r="Z784" s="222"/>
      <c r="AA784" s="222"/>
      <c r="AB784" s="222"/>
      <c r="AC784" s="222"/>
      <c r="AD784" s="222"/>
      <c r="AE784" s="222"/>
      <c r="AF784" s="222"/>
      <c r="AG784" s="222"/>
      <c r="AH784" s="222"/>
      <c r="AI784" s="222"/>
      <c r="AJ784" s="222"/>
      <c r="AK784" s="222"/>
      <c r="AL784" s="222"/>
      <c r="AM784" s="222"/>
      <c r="AN784" s="222"/>
      <c r="AO784" s="222"/>
      <c r="AP784" s="222"/>
      <c r="AQ784" s="222"/>
      <c r="AR784" s="222"/>
      <c r="AS784" s="222"/>
      <c r="AT784" s="222"/>
      <c r="AU784" s="222"/>
      <c r="AV784" s="222"/>
      <c r="AW784" s="222"/>
      <c r="AX784" s="222"/>
      <c r="AY784" s="222"/>
      <c r="AZ784" s="222"/>
      <c r="BA784" s="222"/>
      <c r="BB784" s="222"/>
      <c r="BC784" s="222"/>
      <c r="BD784" s="222"/>
      <c r="BE784" s="222"/>
      <c r="BF784" s="222"/>
      <c r="BG784" s="222"/>
      <c r="BH784" s="222"/>
      <c r="BI784" s="222"/>
      <c r="BJ784" s="222"/>
      <c r="BK784" s="222"/>
      <c r="BL784" s="222"/>
      <c r="BM784" s="222"/>
      <c r="BN784" s="222"/>
      <c r="BO784" s="222"/>
      <c r="BP784" s="222"/>
      <c r="BQ784" s="222"/>
      <c r="BR784" s="222"/>
      <c r="BS784" s="222"/>
      <c r="BT784" s="222"/>
      <c r="BU784" s="222"/>
      <c r="BV784" s="222"/>
      <c r="BW784" s="222"/>
      <c r="BX784" s="222"/>
      <c r="BY784" s="222"/>
      <c r="BZ784" s="222"/>
      <c r="CA784" s="222"/>
      <c r="CB784" s="222"/>
      <c r="CC784" s="222"/>
      <c r="CD784" s="222"/>
      <c r="CE784" s="222"/>
      <c r="CF784" s="222"/>
      <c r="CG784" s="222"/>
      <c r="CH784" s="222"/>
      <c r="CI784" s="222"/>
      <c r="CJ784" s="222"/>
      <c r="CK784" s="222"/>
      <c r="CL784" s="222"/>
      <c r="CM784" s="222"/>
      <c r="CN784" s="222"/>
      <c r="CO784" s="222"/>
      <c r="CP784" s="222"/>
      <c r="CQ784" s="222"/>
      <c r="CR784" s="222"/>
      <c r="CS784" s="209">
        <f t="shared" si="2281"/>
        <v>0</v>
      </c>
      <c r="CT784" s="205"/>
      <c r="CU784" s="210">
        <f t="shared" si="2320"/>
        <v>0</v>
      </c>
      <c r="CV784" s="210">
        <f t="shared" si="2320"/>
        <v>0</v>
      </c>
      <c r="CW784" s="210">
        <f t="shared" si="2250"/>
        <v>0</v>
      </c>
      <c r="CX784" s="210">
        <f t="shared" si="2251"/>
        <v>0</v>
      </c>
      <c r="CY784" s="210">
        <f t="shared" si="2252"/>
        <v>0</v>
      </c>
      <c r="CZ784" s="210">
        <f t="shared" si="2253"/>
        <v>0</v>
      </c>
      <c r="DA784" s="210">
        <f t="shared" si="2321"/>
        <v>0</v>
      </c>
      <c r="DB784" s="210">
        <f t="shared" si="2321"/>
        <v>0</v>
      </c>
      <c r="DC784" s="210">
        <f t="shared" si="2254"/>
        <v>0</v>
      </c>
      <c r="DD784" s="210">
        <f t="shared" si="2255"/>
        <v>0</v>
      </c>
      <c r="DE784" s="210">
        <f t="shared" si="2256"/>
        <v>0</v>
      </c>
      <c r="DF784" s="210">
        <f t="shared" si="2257"/>
        <v>0</v>
      </c>
      <c r="DG784" s="210">
        <f t="shared" si="2258"/>
        <v>0</v>
      </c>
      <c r="DH784" s="210">
        <f t="shared" si="2259"/>
        <v>0</v>
      </c>
      <c r="DI784" s="210">
        <f t="shared" si="2260"/>
        <v>0</v>
      </c>
      <c r="DJ784" s="210">
        <f t="shared" si="2261"/>
        <v>0</v>
      </c>
      <c r="DK784" s="210">
        <f t="shared" si="2262"/>
        <v>0</v>
      </c>
      <c r="DL784" s="210">
        <f t="shared" si="2263"/>
        <v>0</v>
      </c>
      <c r="DN784" s="210">
        <f t="shared" si="2372"/>
        <v>0</v>
      </c>
      <c r="DO784" s="210">
        <f t="shared" si="2372"/>
        <v>0</v>
      </c>
      <c r="DP784" s="210">
        <f t="shared" si="2372"/>
        <v>0</v>
      </c>
      <c r="DQ784" s="210">
        <f t="shared" si="2372"/>
        <v>0</v>
      </c>
      <c r="DR784" s="210">
        <f t="shared" si="2372"/>
        <v>0</v>
      </c>
      <c r="DS784" s="210">
        <f t="shared" si="2372"/>
        <v>0</v>
      </c>
      <c r="DT784" s="210">
        <f t="shared" si="2372"/>
        <v>0</v>
      </c>
      <c r="DU784" s="210">
        <f t="shared" si="2372"/>
        <v>0</v>
      </c>
      <c r="DV784" s="210">
        <f t="shared" si="2372"/>
        <v>0</v>
      </c>
      <c r="DW784" s="210">
        <f t="shared" si="2372"/>
        <v>0</v>
      </c>
      <c r="DX784" s="210">
        <f t="shared" si="2372"/>
        <v>0</v>
      </c>
      <c r="DY784" s="210">
        <f t="shared" si="2372"/>
        <v>0</v>
      </c>
      <c r="DZ784" s="210">
        <f t="shared" si="2372"/>
        <v>0</v>
      </c>
      <c r="EA784" s="210">
        <f t="shared" si="2372"/>
        <v>0</v>
      </c>
      <c r="EB784" s="210">
        <f t="shared" si="2372"/>
        <v>0</v>
      </c>
      <c r="EC784" s="210">
        <f t="shared" si="2372"/>
        <v>0</v>
      </c>
      <c r="ED784" s="210">
        <f t="shared" si="2369"/>
        <v>0</v>
      </c>
      <c r="EE784" s="210">
        <f t="shared" si="2369"/>
        <v>0</v>
      </c>
      <c r="EF784" s="210">
        <f t="shared" si="2369"/>
        <v>0</v>
      </c>
      <c r="EG784" s="210">
        <f t="shared" si="2369"/>
        <v>0</v>
      </c>
      <c r="EH784" s="210">
        <f t="shared" si="2369"/>
        <v>0</v>
      </c>
      <c r="EI784" s="210">
        <f t="shared" si="2369"/>
        <v>0</v>
      </c>
      <c r="EJ784" s="210">
        <f t="shared" si="2369"/>
        <v>0</v>
      </c>
      <c r="EK784" s="210">
        <f t="shared" si="2369"/>
        <v>0</v>
      </c>
      <c r="EL784" s="210">
        <f t="shared" si="2369"/>
        <v>0</v>
      </c>
      <c r="EM784" s="210">
        <f t="shared" si="2369"/>
        <v>0</v>
      </c>
      <c r="EN784" s="210">
        <f t="shared" si="2405"/>
        <v>0</v>
      </c>
      <c r="EO784" s="210">
        <f t="shared" si="2405"/>
        <v>0</v>
      </c>
      <c r="EP784" s="210">
        <f t="shared" si="2405"/>
        <v>0</v>
      </c>
      <c r="EQ784" s="210">
        <f t="shared" si="2323"/>
        <v>0</v>
      </c>
      <c r="ES784" s="210">
        <f t="shared" si="2266"/>
        <v>0</v>
      </c>
      <c r="ET784" s="210">
        <f t="shared" si="2267"/>
        <v>0</v>
      </c>
      <c r="EU784" s="210">
        <f t="shared" si="2268"/>
        <v>0</v>
      </c>
      <c r="EV784" s="210">
        <f t="shared" si="2269"/>
        <v>0</v>
      </c>
      <c r="EW784" s="210">
        <f t="shared" si="2270"/>
        <v>0</v>
      </c>
      <c r="EX784" s="210">
        <f t="shared" si="2271"/>
        <v>0</v>
      </c>
      <c r="EY784" s="210">
        <f t="shared" si="2272"/>
        <v>0</v>
      </c>
      <c r="EZ784" s="210">
        <f t="shared" si="2273"/>
        <v>0</v>
      </c>
      <c r="FA784" s="210">
        <f t="shared" si="2274"/>
        <v>0</v>
      </c>
      <c r="FB784" s="210">
        <f t="shared" si="2275"/>
        <v>0</v>
      </c>
      <c r="FC784" s="210">
        <f t="shared" si="2276"/>
        <v>0</v>
      </c>
      <c r="FD784" s="210">
        <f t="shared" si="2277"/>
        <v>0</v>
      </c>
      <c r="FE784" s="210">
        <f t="shared" si="2278"/>
        <v>0</v>
      </c>
      <c r="FF784" s="210">
        <f t="shared" si="2279"/>
        <v>0</v>
      </c>
      <c r="FG784" s="210">
        <f t="shared" si="2280"/>
        <v>0</v>
      </c>
      <c r="FI784" s="211">
        <f t="shared" si="2373"/>
        <v>0</v>
      </c>
      <c r="FJ784" s="211">
        <f t="shared" si="2374"/>
        <v>0</v>
      </c>
      <c r="FK784" s="211">
        <f t="shared" si="2375"/>
        <v>0</v>
      </c>
      <c r="FL784" s="211">
        <f t="shared" si="2376"/>
        <v>0</v>
      </c>
      <c r="FM784" s="211">
        <f t="shared" si="2377"/>
        <v>0</v>
      </c>
      <c r="FN784" s="211">
        <f t="shared" si="2378"/>
        <v>0</v>
      </c>
      <c r="FO784" s="211">
        <f t="shared" si="2379"/>
        <v>0</v>
      </c>
      <c r="FP784" s="211">
        <f t="shared" si="2380"/>
        <v>0</v>
      </c>
      <c r="FQ784" s="211">
        <f t="shared" si="2381"/>
        <v>0</v>
      </c>
      <c r="FR784" s="211">
        <f t="shared" si="2382"/>
        <v>0</v>
      </c>
      <c r="FS784" s="211">
        <f t="shared" si="2383"/>
        <v>0</v>
      </c>
      <c r="FT784" s="211">
        <f t="shared" si="2384"/>
        <v>0</v>
      </c>
      <c r="FU784" s="211">
        <f t="shared" si="2385"/>
        <v>0</v>
      </c>
      <c r="FV784" s="211">
        <f t="shared" si="2386"/>
        <v>0</v>
      </c>
      <c r="FW784" s="211">
        <f t="shared" si="2387"/>
        <v>0</v>
      </c>
      <c r="FX784" s="211">
        <f t="shared" si="2388"/>
        <v>0</v>
      </c>
      <c r="FY784" s="211">
        <f t="shared" si="2389"/>
        <v>0</v>
      </c>
      <c r="FZ784" s="211">
        <f t="shared" si="2390"/>
        <v>0</v>
      </c>
      <c r="GA784" s="211">
        <f t="shared" si="2391"/>
        <v>0</v>
      </c>
      <c r="GB784" s="211">
        <f t="shared" si="2392"/>
        <v>0</v>
      </c>
      <c r="GC784" s="211">
        <f t="shared" si="2393"/>
        <v>0</v>
      </c>
      <c r="GD784" s="211">
        <f t="shared" si="2394"/>
        <v>0</v>
      </c>
      <c r="GE784" s="211">
        <f t="shared" si="2395"/>
        <v>0</v>
      </c>
      <c r="GF784" s="211">
        <f t="shared" si="2396"/>
        <v>0</v>
      </c>
      <c r="GG784" s="211">
        <f t="shared" si="2397"/>
        <v>0</v>
      </c>
      <c r="GH784" s="211">
        <f t="shared" si="2398"/>
        <v>0</v>
      </c>
      <c r="GI784" s="211">
        <f t="shared" si="2399"/>
        <v>0</v>
      </c>
      <c r="GJ784" s="211">
        <f t="shared" si="2400"/>
        <v>0</v>
      </c>
      <c r="GK784" s="211">
        <f t="shared" si="2401"/>
        <v>0</v>
      </c>
      <c r="GL784" s="211">
        <f t="shared" si="2402"/>
        <v>0</v>
      </c>
    </row>
    <row r="785" spans="3:194">
      <c r="C785" s="25" t="s">
        <v>511</v>
      </c>
      <c r="D785" s="220">
        <v>6902</v>
      </c>
      <c r="E785" s="223">
        <v>24</v>
      </c>
      <c r="F785" s="223"/>
      <c r="G785" s="224">
        <f t="shared" ref="G785:G798" si="2406">+I785+K785+M785+O785</f>
        <v>0</v>
      </c>
      <c r="H785" s="224">
        <f t="shared" ref="H785:H798" si="2407">+J785+L785+N785+P785</f>
        <v>0</v>
      </c>
      <c r="I785" s="222"/>
      <c r="J785" s="222"/>
      <c r="K785" s="222"/>
      <c r="L785" s="222"/>
      <c r="M785" s="222"/>
      <c r="N785" s="222"/>
      <c r="O785" s="222"/>
      <c r="P785" s="222"/>
      <c r="Q785" s="224">
        <f t="shared" ref="Q785:Q798" si="2408">SUM(R785:U785)</f>
        <v>0</v>
      </c>
      <c r="R785" s="222"/>
      <c r="S785" s="222"/>
      <c r="T785" s="222"/>
      <c r="U785" s="222"/>
      <c r="V785" s="224">
        <f t="shared" ref="V785:V798" si="2409">SUM(W785:Z785)</f>
        <v>0</v>
      </c>
      <c r="W785" s="222"/>
      <c r="X785" s="222"/>
      <c r="Y785" s="222"/>
      <c r="Z785" s="222"/>
      <c r="AA785" s="224">
        <f t="shared" ref="AA785:AA798" si="2410">SUM(AB785:AE785)</f>
        <v>0</v>
      </c>
      <c r="AB785" s="222"/>
      <c r="AC785" s="222"/>
      <c r="AD785" s="222"/>
      <c r="AE785" s="222"/>
      <c r="AF785" s="224">
        <f t="shared" ref="AF785:AF798" si="2411">SUM(AG785:AJ785)</f>
        <v>0</v>
      </c>
      <c r="AG785" s="222"/>
      <c r="AH785" s="222"/>
      <c r="AI785" s="222"/>
      <c r="AJ785" s="222"/>
      <c r="AK785" s="224">
        <f t="shared" ref="AK785:AK798" si="2412">+AM785+AO785+AQ785+AS785</f>
        <v>0</v>
      </c>
      <c r="AL785" s="224">
        <f t="shared" ref="AL785:AL798" si="2413">+AN785+AP785+AR785+AT785</f>
        <v>0</v>
      </c>
      <c r="AM785" s="222"/>
      <c r="AN785" s="222"/>
      <c r="AO785" s="222"/>
      <c r="AP785" s="222"/>
      <c r="AQ785" s="222"/>
      <c r="AR785" s="222"/>
      <c r="AS785" s="222"/>
      <c r="AT785" s="222"/>
      <c r="AU785" s="224">
        <f t="shared" ref="AU785:AU798" si="2414">SUM(AV785:AY785)</f>
        <v>0</v>
      </c>
      <c r="AV785" s="222"/>
      <c r="AW785" s="222"/>
      <c r="AX785" s="222"/>
      <c r="AY785" s="222"/>
      <c r="AZ785" s="224">
        <f t="shared" ref="AZ785:AZ798" si="2415">SUM(BA785:BD785)</f>
        <v>0</v>
      </c>
      <c r="BA785" s="222"/>
      <c r="BB785" s="222"/>
      <c r="BC785" s="222"/>
      <c r="BD785" s="222"/>
      <c r="BE785" s="224">
        <f t="shared" ref="BE785:BE798" si="2416">SUM(BF785:BI785)</f>
        <v>0</v>
      </c>
      <c r="BF785" s="222"/>
      <c r="BG785" s="222"/>
      <c r="BH785" s="222"/>
      <c r="BI785" s="222"/>
      <c r="BJ785" s="224">
        <f t="shared" ref="BJ785:BJ798" si="2417">SUM(BK785:BN785)</f>
        <v>0</v>
      </c>
      <c r="BK785" s="222"/>
      <c r="BL785" s="222"/>
      <c r="BM785" s="222"/>
      <c r="BN785" s="222"/>
      <c r="BO785" s="224">
        <f t="shared" ref="BO785:BO798" si="2418">SUM(BP785:BS785)</f>
        <v>0</v>
      </c>
      <c r="BP785" s="222"/>
      <c r="BQ785" s="222"/>
      <c r="BR785" s="222"/>
      <c r="BS785" s="222"/>
      <c r="BT785" s="224">
        <f t="shared" ref="BT785:BT798" si="2419">SUM(BU785:BX785)</f>
        <v>0</v>
      </c>
      <c r="BU785" s="222"/>
      <c r="BV785" s="222"/>
      <c r="BW785" s="222"/>
      <c r="BX785" s="222"/>
      <c r="BY785" s="224">
        <f t="shared" ref="BY785:BY798" si="2420">SUM(BZ785:CC785)</f>
        <v>0</v>
      </c>
      <c r="BZ785" s="222"/>
      <c r="CA785" s="222"/>
      <c r="CB785" s="222"/>
      <c r="CC785" s="222"/>
      <c r="CD785" s="224">
        <f t="shared" ref="CD785:CD798" si="2421">SUM(CE785:CH785)</f>
        <v>0</v>
      </c>
      <c r="CE785" s="222"/>
      <c r="CF785" s="222"/>
      <c r="CG785" s="222"/>
      <c r="CH785" s="222"/>
      <c r="CI785" s="224">
        <f t="shared" ref="CI785:CI798" si="2422">SUM(CJ785:CM785)</f>
        <v>0</v>
      </c>
      <c r="CJ785" s="222"/>
      <c r="CK785" s="222"/>
      <c r="CL785" s="222"/>
      <c r="CM785" s="222"/>
      <c r="CN785" s="224">
        <f t="shared" ref="CN785:CN798" si="2423">SUM(CO785:CR785)</f>
        <v>0</v>
      </c>
      <c r="CO785" s="222"/>
      <c r="CP785" s="222"/>
      <c r="CQ785" s="222"/>
      <c r="CR785" s="222"/>
      <c r="CS785" s="209">
        <f t="shared" si="2281"/>
        <v>0</v>
      </c>
      <c r="CT785" s="205"/>
      <c r="CU785" s="210">
        <f t="shared" si="2320"/>
        <v>0</v>
      </c>
      <c r="CV785" s="210">
        <f t="shared" si="2320"/>
        <v>0</v>
      </c>
      <c r="CW785" s="210">
        <f t="shared" si="2250"/>
        <v>0</v>
      </c>
      <c r="CX785" s="210">
        <f t="shared" si="2251"/>
        <v>0</v>
      </c>
      <c r="CY785" s="210">
        <f t="shared" si="2252"/>
        <v>0</v>
      </c>
      <c r="CZ785" s="210">
        <f t="shared" si="2253"/>
        <v>0</v>
      </c>
      <c r="DA785" s="210">
        <f t="shared" si="2321"/>
        <v>0</v>
      </c>
      <c r="DB785" s="210">
        <f t="shared" si="2321"/>
        <v>0</v>
      </c>
      <c r="DC785" s="210">
        <f t="shared" si="2254"/>
        <v>0</v>
      </c>
      <c r="DD785" s="210">
        <f t="shared" si="2255"/>
        <v>0</v>
      </c>
      <c r="DE785" s="210">
        <f t="shared" si="2256"/>
        <v>0</v>
      </c>
      <c r="DF785" s="210">
        <f t="shared" si="2257"/>
        <v>0</v>
      </c>
      <c r="DG785" s="210">
        <f t="shared" si="2258"/>
        <v>0</v>
      </c>
      <c r="DH785" s="210">
        <f t="shared" si="2259"/>
        <v>0</v>
      </c>
      <c r="DI785" s="210">
        <f t="shared" si="2260"/>
        <v>0</v>
      </c>
      <c r="DJ785" s="210">
        <f t="shared" si="2261"/>
        <v>0</v>
      </c>
      <c r="DK785" s="210">
        <f t="shared" si="2262"/>
        <v>0</v>
      </c>
      <c r="DL785" s="210">
        <f t="shared" si="2263"/>
        <v>0</v>
      </c>
      <c r="DN785" s="210">
        <f t="shared" si="2372"/>
        <v>0</v>
      </c>
      <c r="DO785" s="210">
        <f t="shared" si="2372"/>
        <v>0</v>
      </c>
      <c r="DP785" s="210">
        <f t="shared" si="2372"/>
        <v>0</v>
      </c>
      <c r="DQ785" s="210">
        <f t="shared" si="2372"/>
        <v>0</v>
      </c>
      <c r="DR785" s="210">
        <f t="shared" si="2372"/>
        <v>0</v>
      </c>
      <c r="DS785" s="210">
        <f t="shared" si="2372"/>
        <v>0</v>
      </c>
      <c r="DT785" s="210">
        <f t="shared" si="2372"/>
        <v>0</v>
      </c>
      <c r="DU785" s="210">
        <f t="shared" si="2372"/>
        <v>0</v>
      </c>
      <c r="DV785" s="210">
        <f t="shared" si="2372"/>
        <v>0</v>
      </c>
      <c r="DW785" s="210">
        <f t="shared" si="2372"/>
        <v>0</v>
      </c>
      <c r="DX785" s="210">
        <f t="shared" si="2372"/>
        <v>0</v>
      </c>
      <c r="DY785" s="210">
        <f t="shared" si="2372"/>
        <v>0</v>
      </c>
      <c r="DZ785" s="210">
        <f t="shared" si="2372"/>
        <v>0</v>
      </c>
      <c r="EA785" s="210">
        <f t="shared" si="2372"/>
        <v>0</v>
      </c>
      <c r="EB785" s="210">
        <f t="shared" si="2372"/>
        <v>0</v>
      </c>
      <c r="EC785" s="210">
        <f t="shared" si="2372"/>
        <v>0</v>
      </c>
      <c r="ED785" s="210">
        <f t="shared" si="2369"/>
        <v>0</v>
      </c>
      <c r="EE785" s="210">
        <f t="shared" si="2369"/>
        <v>0</v>
      </c>
      <c r="EF785" s="210">
        <f t="shared" si="2369"/>
        <v>0</v>
      </c>
      <c r="EG785" s="210">
        <f t="shared" si="2369"/>
        <v>0</v>
      </c>
      <c r="EH785" s="210">
        <f t="shared" si="2369"/>
        <v>0</v>
      </c>
      <c r="EI785" s="210">
        <f t="shared" si="2369"/>
        <v>0</v>
      </c>
      <c r="EJ785" s="210">
        <f t="shared" si="2369"/>
        <v>0</v>
      </c>
      <c r="EK785" s="210">
        <f t="shared" si="2369"/>
        <v>0</v>
      </c>
      <c r="EL785" s="210">
        <f t="shared" si="2369"/>
        <v>0</v>
      </c>
      <c r="EM785" s="210">
        <f t="shared" si="2369"/>
        <v>0</v>
      </c>
      <c r="EN785" s="210">
        <f t="shared" si="2405"/>
        <v>0</v>
      </c>
      <c r="EO785" s="210">
        <f t="shared" si="2405"/>
        <v>0</v>
      </c>
      <c r="EP785" s="210">
        <f t="shared" si="2405"/>
        <v>0</v>
      </c>
      <c r="EQ785" s="210">
        <f t="shared" si="2323"/>
        <v>0</v>
      </c>
      <c r="ES785" s="210">
        <f t="shared" si="2266"/>
        <v>0</v>
      </c>
      <c r="ET785" s="210">
        <f t="shared" si="2267"/>
        <v>0</v>
      </c>
      <c r="EU785" s="210">
        <f t="shared" si="2268"/>
        <v>0</v>
      </c>
      <c r="EV785" s="210">
        <f t="shared" si="2269"/>
        <v>0</v>
      </c>
      <c r="EW785" s="210">
        <f t="shared" si="2270"/>
        <v>0</v>
      </c>
      <c r="EX785" s="210">
        <f t="shared" si="2271"/>
        <v>0</v>
      </c>
      <c r="EY785" s="210">
        <f t="shared" si="2272"/>
        <v>0</v>
      </c>
      <c r="EZ785" s="210">
        <f t="shared" si="2273"/>
        <v>0</v>
      </c>
      <c r="FA785" s="210">
        <f t="shared" si="2274"/>
        <v>0</v>
      </c>
      <c r="FB785" s="210">
        <f t="shared" si="2275"/>
        <v>0</v>
      </c>
      <c r="FC785" s="210">
        <f t="shared" si="2276"/>
        <v>0</v>
      </c>
      <c r="FD785" s="210">
        <f t="shared" si="2277"/>
        <v>0</v>
      </c>
      <c r="FE785" s="210">
        <f t="shared" si="2278"/>
        <v>0</v>
      </c>
      <c r="FF785" s="210">
        <f t="shared" si="2279"/>
        <v>0</v>
      </c>
      <c r="FG785" s="210">
        <f t="shared" si="2280"/>
        <v>0</v>
      </c>
      <c r="FI785" s="211">
        <f t="shared" si="2373"/>
        <v>0</v>
      </c>
      <c r="FJ785" s="211">
        <f t="shared" si="2374"/>
        <v>0</v>
      </c>
      <c r="FK785" s="211">
        <f t="shared" si="2375"/>
        <v>0</v>
      </c>
      <c r="FL785" s="211">
        <f t="shared" si="2376"/>
        <v>0</v>
      </c>
      <c r="FM785" s="211">
        <f t="shared" si="2377"/>
        <v>0</v>
      </c>
      <c r="FN785" s="211">
        <f t="shared" si="2378"/>
        <v>0</v>
      </c>
      <c r="FO785" s="211">
        <f t="shared" si="2379"/>
        <v>0</v>
      </c>
      <c r="FP785" s="211">
        <f t="shared" si="2380"/>
        <v>0</v>
      </c>
      <c r="FQ785" s="211">
        <f t="shared" si="2381"/>
        <v>0</v>
      </c>
      <c r="FR785" s="211">
        <f t="shared" si="2382"/>
        <v>0</v>
      </c>
      <c r="FS785" s="211">
        <f t="shared" si="2383"/>
        <v>0</v>
      </c>
      <c r="FT785" s="211">
        <f t="shared" si="2384"/>
        <v>0</v>
      </c>
      <c r="FU785" s="211">
        <f t="shared" si="2385"/>
        <v>0</v>
      </c>
      <c r="FV785" s="211">
        <f t="shared" si="2386"/>
        <v>0</v>
      </c>
      <c r="FW785" s="211">
        <f t="shared" si="2387"/>
        <v>0</v>
      </c>
      <c r="FX785" s="211">
        <f t="shared" si="2388"/>
        <v>0</v>
      </c>
      <c r="FY785" s="211">
        <f t="shared" si="2389"/>
        <v>0</v>
      </c>
      <c r="FZ785" s="211">
        <f t="shared" si="2390"/>
        <v>0</v>
      </c>
      <c r="GA785" s="211">
        <f t="shared" si="2391"/>
        <v>0</v>
      </c>
      <c r="GB785" s="211">
        <f t="shared" si="2392"/>
        <v>0</v>
      </c>
      <c r="GC785" s="211">
        <f t="shared" si="2393"/>
        <v>0</v>
      </c>
      <c r="GD785" s="211">
        <f t="shared" si="2394"/>
        <v>0</v>
      </c>
      <c r="GE785" s="211">
        <f t="shared" si="2395"/>
        <v>0</v>
      </c>
      <c r="GF785" s="211">
        <f t="shared" si="2396"/>
        <v>0</v>
      </c>
      <c r="GG785" s="211">
        <f t="shared" si="2397"/>
        <v>0</v>
      </c>
      <c r="GH785" s="211">
        <f t="shared" si="2398"/>
        <v>0</v>
      </c>
      <c r="GI785" s="211">
        <f t="shared" si="2399"/>
        <v>0</v>
      </c>
      <c r="GJ785" s="211">
        <f t="shared" si="2400"/>
        <v>0</v>
      </c>
      <c r="GK785" s="211">
        <f t="shared" si="2401"/>
        <v>0</v>
      </c>
      <c r="GL785" s="211">
        <f t="shared" si="2402"/>
        <v>0</v>
      </c>
    </row>
    <row r="786" spans="3:194">
      <c r="C786" s="25" t="s">
        <v>512</v>
      </c>
      <c r="D786" s="220">
        <v>6903</v>
      </c>
      <c r="E786" s="223">
        <v>24</v>
      </c>
      <c r="F786" s="223"/>
      <c r="G786" s="224">
        <f t="shared" si="2406"/>
        <v>0</v>
      </c>
      <c r="H786" s="224">
        <f t="shared" si="2407"/>
        <v>0</v>
      </c>
      <c r="I786" s="222"/>
      <c r="J786" s="222"/>
      <c r="K786" s="222"/>
      <c r="L786" s="222"/>
      <c r="M786" s="222"/>
      <c r="N786" s="222"/>
      <c r="O786" s="222"/>
      <c r="P786" s="222"/>
      <c r="Q786" s="224">
        <f t="shared" si="2408"/>
        <v>0</v>
      </c>
      <c r="R786" s="222"/>
      <c r="S786" s="222"/>
      <c r="T786" s="222"/>
      <c r="U786" s="222"/>
      <c r="V786" s="224">
        <f t="shared" si="2409"/>
        <v>0</v>
      </c>
      <c r="W786" s="222"/>
      <c r="X786" s="222"/>
      <c r="Y786" s="222"/>
      <c r="Z786" s="222"/>
      <c r="AA786" s="224">
        <f t="shared" si="2410"/>
        <v>0</v>
      </c>
      <c r="AB786" s="222"/>
      <c r="AC786" s="222"/>
      <c r="AD786" s="222"/>
      <c r="AE786" s="222"/>
      <c r="AF786" s="224">
        <f t="shared" si="2411"/>
        <v>0</v>
      </c>
      <c r="AG786" s="222"/>
      <c r="AH786" s="222"/>
      <c r="AI786" s="222"/>
      <c r="AJ786" s="222"/>
      <c r="AK786" s="224">
        <f t="shared" si="2412"/>
        <v>0</v>
      </c>
      <c r="AL786" s="224">
        <f t="shared" si="2413"/>
        <v>0</v>
      </c>
      <c r="AM786" s="222"/>
      <c r="AN786" s="222"/>
      <c r="AO786" s="222"/>
      <c r="AP786" s="222"/>
      <c r="AQ786" s="222"/>
      <c r="AR786" s="222"/>
      <c r="AS786" s="222"/>
      <c r="AT786" s="222"/>
      <c r="AU786" s="224">
        <f t="shared" si="2414"/>
        <v>0</v>
      </c>
      <c r="AV786" s="222"/>
      <c r="AW786" s="222"/>
      <c r="AX786" s="222"/>
      <c r="AY786" s="222"/>
      <c r="AZ786" s="224">
        <f t="shared" si="2415"/>
        <v>0</v>
      </c>
      <c r="BA786" s="222"/>
      <c r="BB786" s="222"/>
      <c r="BC786" s="222"/>
      <c r="BD786" s="222"/>
      <c r="BE786" s="224">
        <f t="shared" si="2416"/>
        <v>0</v>
      </c>
      <c r="BF786" s="222"/>
      <c r="BG786" s="222"/>
      <c r="BH786" s="222"/>
      <c r="BI786" s="222"/>
      <c r="BJ786" s="224">
        <f t="shared" si="2417"/>
        <v>0</v>
      </c>
      <c r="BK786" s="222"/>
      <c r="BL786" s="222"/>
      <c r="BM786" s="222"/>
      <c r="BN786" s="222"/>
      <c r="BO786" s="224">
        <f t="shared" si="2418"/>
        <v>0</v>
      </c>
      <c r="BP786" s="222"/>
      <c r="BQ786" s="222"/>
      <c r="BR786" s="222"/>
      <c r="BS786" s="222"/>
      <c r="BT786" s="224">
        <f t="shared" si="2419"/>
        <v>0</v>
      </c>
      <c r="BU786" s="222"/>
      <c r="BV786" s="222"/>
      <c r="BW786" s="222"/>
      <c r="BX786" s="222"/>
      <c r="BY786" s="224">
        <f t="shared" si="2420"/>
        <v>0</v>
      </c>
      <c r="BZ786" s="222"/>
      <c r="CA786" s="222"/>
      <c r="CB786" s="222"/>
      <c r="CC786" s="222"/>
      <c r="CD786" s="224">
        <f t="shared" si="2421"/>
        <v>0</v>
      </c>
      <c r="CE786" s="222"/>
      <c r="CF786" s="222"/>
      <c r="CG786" s="222"/>
      <c r="CH786" s="222"/>
      <c r="CI786" s="224">
        <f t="shared" si="2422"/>
        <v>0</v>
      </c>
      <c r="CJ786" s="222"/>
      <c r="CK786" s="222"/>
      <c r="CL786" s="222"/>
      <c r="CM786" s="222"/>
      <c r="CN786" s="224">
        <f t="shared" si="2423"/>
        <v>0</v>
      </c>
      <c r="CO786" s="222"/>
      <c r="CP786" s="222"/>
      <c r="CQ786" s="222"/>
      <c r="CR786" s="222"/>
      <c r="CS786" s="209">
        <f t="shared" si="2281"/>
        <v>0</v>
      </c>
      <c r="CT786" s="205"/>
      <c r="CU786" s="210">
        <f t="shared" si="2320"/>
        <v>0</v>
      </c>
      <c r="CV786" s="210">
        <f t="shared" si="2320"/>
        <v>0</v>
      </c>
      <c r="CW786" s="210">
        <f t="shared" si="2250"/>
        <v>0</v>
      </c>
      <c r="CX786" s="210">
        <f t="shared" si="2251"/>
        <v>0</v>
      </c>
      <c r="CY786" s="210">
        <f t="shared" si="2252"/>
        <v>0</v>
      </c>
      <c r="CZ786" s="210">
        <f t="shared" si="2253"/>
        <v>0</v>
      </c>
      <c r="DA786" s="210">
        <f t="shared" si="2321"/>
        <v>0</v>
      </c>
      <c r="DB786" s="210">
        <f t="shared" si="2321"/>
        <v>0</v>
      </c>
      <c r="DC786" s="210">
        <f t="shared" si="2254"/>
        <v>0</v>
      </c>
      <c r="DD786" s="210">
        <f t="shared" si="2255"/>
        <v>0</v>
      </c>
      <c r="DE786" s="210">
        <f t="shared" si="2256"/>
        <v>0</v>
      </c>
      <c r="DF786" s="210">
        <f t="shared" si="2257"/>
        <v>0</v>
      </c>
      <c r="DG786" s="210">
        <f t="shared" si="2258"/>
        <v>0</v>
      </c>
      <c r="DH786" s="210">
        <f t="shared" si="2259"/>
        <v>0</v>
      </c>
      <c r="DI786" s="210">
        <f t="shared" si="2260"/>
        <v>0</v>
      </c>
      <c r="DJ786" s="210">
        <f t="shared" si="2261"/>
        <v>0</v>
      </c>
      <c r="DK786" s="210">
        <f t="shared" si="2262"/>
        <v>0</v>
      </c>
      <c r="DL786" s="210">
        <f t="shared" si="2263"/>
        <v>0</v>
      </c>
      <c r="DN786" s="210">
        <f t="shared" si="2372"/>
        <v>0</v>
      </c>
      <c r="DO786" s="210">
        <f t="shared" si="2372"/>
        <v>0</v>
      </c>
      <c r="DP786" s="210">
        <f t="shared" si="2372"/>
        <v>0</v>
      </c>
      <c r="DQ786" s="210">
        <f t="shared" si="2372"/>
        <v>0</v>
      </c>
      <c r="DR786" s="210">
        <f t="shared" si="2372"/>
        <v>0</v>
      </c>
      <c r="DS786" s="210">
        <f t="shared" si="2372"/>
        <v>0</v>
      </c>
      <c r="DT786" s="210">
        <f t="shared" si="2372"/>
        <v>0</v>
      </c>
      <c r="DU786" s="210">
        <f t="shared" si="2372"/>
        <v>0</v>
      </c>
      <c r="DV786" s="210">
        <f t="shared" si="2372"/>
        <v>0</v>
      </c>
      <c r="DW786" s="210">
        <f t="shared" si="2372"/>
        <v>0</v>
      </c>
      <c r="DX786" s="210">
        <f t="shared" si="2372"/>
        <v>0</v>
      </c>
      <c r="DY786" s="210">
        <f t="shared" si="2372"/>
        <v>0</v>
      </c>
      <c r="DZ786" s="210">
        <f t="shared" si="2372"/>
        <v>0</v>
      </c>
      <c r="EA786" s="210">
        <f t="shared" si="2372"/>
        <v>0</v>
      </c>
      <c r="EB786" s="210">
        <f t="shared" si="2372"/>
        <v>0</v>
      </c>
      <c r="EC786" s="210">
        <f t="shared" si="2372"/>
        <v>0</v>
      </c>
      <c r="ED786" s="210">
        <f t="shared" si="2369"/>
        <v>0</v>
      </c>
      <c r="EE786" s="210">
        <f t="shared" si="2369"/>
        <v>0</v>
      </c>
      <c r="EF786" s="210">
        <f t="shared" si="2369"/>
        <v>0</v>
      </c>
      <c r="EG786" s="210">
        <f t="shared" si="2369"/>
        <v>0</v>
      </c>
      <c r="EH786" s="210">
        <f t="shared" si="2369"/>
        <v>0</v>
      </c>
      <c r="EI786" s="210">
        <f t="shared" si="2369"/>
        <v>0</v>
      </c>
      <c r="EJ786" s="210">
        <f t="shared" si="2369"/>
        <v>0</v>
      </c>
      <c r="EK786" s="210">
        <f t="shared" si="2369"/>
        <v>0</v>
      </c>
      <c r="EL786" s="210">
        <f t="shared" si="2369"/>
        <v>0</v>
      </c>
      <c r="EM786" s="210">
        <f t="shared" si="2369"/>
        <v>0</v>
      </c>
      <c r="EN786" s="210">
        <f t="shared" si="2405"/>
        <v>0</v>
      </c>
      <c r="EO786" s="210">
        <f t="shared" si="2405"/>
        <v>0</v>
      </c>
      <c r="EP786" s="210">
        <f t="shared" si="2405"/>
        <v>0</v>
      </c>
      <c r="EQ786" s="210">
        <f t="shared" si="2323"/>
        <v>0</v>
      </c>
      <c r="ES786" s="210">
        <f t="shared" si="2266"/>
        <v>0</v>
      </c>
      <c r="ET786" s="210">
        <f t="shared" si="2267"/>
        <v>0</v>
      </c>
      <c r="EU786" s="210">
        <f t="shared" si="2268"/>
        <v>0</v>
      </c>
      <c r="EV786" s="210">
        <f t="shared" si="2269"/>
        <v>0</v>
      </c>
      <c r="EW786" s="210">
        <f t="shared" si="2270"/>
        <v>0</v>
      </c>
      <c r="EX786" s="210">
        <f t="shared" si="2271"/>
        <v>0</v>
      </c>
      <c r="EY786" s="210">
        <f t="shared" si="2272"/>
        <v>0</v>
      </c>
      <c r="EZ786" s="210">
        <f t="shared" si="2273"/>
        <v>0</v>
      </c>
      <c r="FA786" s="210">
        <f t="shared" si="2274"/>
        <v>0</v>
      </c>
      <c r="FB786" s="210">
        <f t="shared" si="2275"/>
        <v>0</v>
      </c>
      <c r="FC786" s="210">
        <f t="shared" si="2276"/>
        <v>0</v>
      </c>
      <c r="FD786" s="210">
        <f t="shared" si="2277"/>
        <v>0</v>
      </c>
      <c r="FE786" s="210">
        <f t="shared" si="2278"/>
        <v>0</v>
      </c>
      <c r="FF786" s="210">
        <f t="shared" si="2279"/>
        <v>0</v>
      </c>
      <c r="FG786" s="210">
        <f t="shared" si="2280"/>
        <v>0</v>
      </c>
      <c r="FI786" s="211">
        <f t="shared" si="2373"/>
        <v>0</v>
      </c>
      <c r="FJ786" s="211">
        <f t="shared" si="2374"/>
        <v>0</v>
      </c>
      <c r="FK786" s="211">
        <f t="shared" si="2375"/>
        <v>0</v>
      </c>
      <c r="FL786" s="211">
        <f t="shared" si="2376"/>
        <v>0</v>
      </c>
      <c r="FM786" s="211">
        <f t="shared" si="2377"/>
        <v>0</v>
      </c>
      <c r="FN786" s="211">
        <f t="shared" si="2378"/>
        <v>0</v>
      </c>
      <c r="FO786" s="211">
        <f t="shared" si="2379"/>
        <v>0</v>
      </c>
      <c r="FP786" s="211">
        <f t="shared" si="2380"/>
        <v>0</v>
      </c>
      <c r="FQ786" s="211">
        <f t="shared" si="2381"/>
        <v>0</v>
      </c>
      <c r="FR786" s="211">
        <f t="shared" si="2382"/>
        <v>0</v>
      </c>
      <c r="FS786" s="211">
        <f t="shared" si="2383"/>
        <v>0</v>
      </c>
      <c r="FT786" s="211">
        <f t="shared" si="2384"/>
        <v>0</v>
      </c>
      <c r="FU786" s="211">
        <f t="shared" si="2385"/>
        <v>0</v>
      </c>
      <c r="FV786" s="211">
        <f t="shared" si="2386"/>
        <v>0</v>
      </c>
      <c r="FW786" s="211">
        <f t="shared" si="2387"/>
        <v>0</v>
      </c>
      <c r="FX786" s="211">
        <f t="shared" si="2388"/>
        <v>0</v>
      </c>
      <c r="FY786" s="211">
        <f t="shared" si="2389"/>
        <v>0</v>
      </c>
      <c r="FZ786" s="211">
        <f t="shared" si="2390"/>
        <v>0</v>
      </c>
      <c r="GA786" s="211">
        <f t="shared" si="2391"/>
        <v>0</v>
      </c>
      <c r="GB786" s="211">
        <f t="shared" si="2392"/>
        <v>0</v>
      </c>
      <c r="GC786" s="211">
        <f t="shared" si="2393"/>
        <v>0</v>
      </c>
      <c r="GD786" s="211">
        <f t="shared" si="2394"/>
        <v>0</v>
      </c>
      <c r="GE786" s="211">
        <f t="shared" si="2395"/>
        <v>0</v>
      </c>
      <c r="GF786" s="211">
        <f t="shared" si="2396"/>
        <v>0</v>
      </c>
      <c r="GG786" s="211">
        <f t="shared" si="2397"/>
        <v>0</v>
      </c>
      <c r="GH786" s="211">
        <f t="shared" si="2398"/>
        <v>0</v>
      </c>
      <c r="GI786" s="211">
        <f t="shared" si="2399"/>
        <v>0</v>
      </c>
      <c r="GJ786" s="211">
        <f t="shared" si="2400"/>
        <v>0</v>
      </c>
      <c r="GK786" s="211">
        <f t="shared" si="2401"/>
        <v>0</v>
      </c>
      <c r="GL786" s="211">
        <f t="shared" si="2402"/>
        <v>0</v>
      </c>
    </row>
    <row r="787" spans="3:194">
      <c r="C787" s="25" t="s">
        <v>513</v>
      </c>
      <c r="D787" s="220">
        <v>6904</v>
      </c>
      <c r="E787" s="223">
        <v>24</v>
      </c>
      <c r="F787" s="223"/>
      <c r="G787" s="224">
        <f t="shared" si="2406"/>
        <v>0</v>
      </c>
      <c r="H787" s="224">
        <f t="shared" si="2407"/>
        <v>0</v>
      </c>
      <c r="I787" s="222"/>
      <c r="J787" s="222"/>
      <c r="K787" s="222"/>
      <c r="L787" s="222"/>
      <c r="M787" s="222"/>
      <c r="N787" s="222"/>
      <c r="O787" s="222"/>
      <c r="P787" s="222"/>
      <c r="Q787" s="224">
        <f t="shared" si="2408"/>
        <v>0</v>
      </c>
      <c r="R787" s="222"/>
      <c r="S787" s="222"/>
      <c r="T787" s="222"/>
      <c r="U787" s="222"/>
      <c r="V787" s="224">
        <f t="shared" si="2409"/>
        <v>0</v>
      </c>
      <c r="W787" s="222"/>
      <c r="X787" s="222"/>
      <c r="Y787" s="222"/>
      <c r="Z787" s="222"/>
      <c r="AA787" s="224">
        <f t="shared" si="2410"/>
        <v>0</v>
      </c>
      <c r="AB787" s="222"/>
      <c r="AC787" s="222"/>
      <c r="AD787" s="222"/>
      <c r="AE787" s="222"/>
      <c r="AF787" s="224">
        <f t="shared" si="2411"/>
        <v>0</v>
      </c>
      <c r="AG787" s="222"/>
      <c r="AH787" s="222"/>
      <c r="AI787" s="222"/>
      <c r="AJ787" s="222"/>
      <c r="AK787" s="224">
        <f t="shared" si="2412"/>
        <v>0</v>
      </c>
      <c r="AL787" s="224">
        <f t="shared" si="2413"/>
        <v>0</v>
      </c>
      <c r="AM787" s="222"/>
      <c r="AN787" s="222"/>
      <c r="AO787" s="222"/>
      <c r="AP787" s="222"/>
      <c r="AQ787" s="222"/>
      <c r="AR787" s="222"/>
      <c r="AS787" s="222"/>
      <c r="AT787" s="222"/>
      <c r="AU787" s="224">
        <f t="shared" si="2414"/>
        <v>0</v>
      </c>
      <c r="AV787" s="222"/>
      <c r="AW787" s="222"/>
      <c r="AX787" s="222"/>
      <c r="AY787" s="222"/>
      <c r="AZ787" s="224">
        <f t="shared" si="2415"/>
        <v>0</v>
      </c>
      <c r="BA787" s="222"/>
      <c r="BB787" s="222"/>
      <c r="BC787" s="222"/>
      <c r="BD787" s="222"/>
      <c r="BE787" s="224">
        <f t="shared" si="2416"/>
        <v>0</v>
      </c>
      <c r="BF787" s="222"/>
      <c r="BG787" s="222"/>
      <c r="BH787" s="222"/>
      <c r="BI787" s="222"/>
      <c r="BJ787" s="224">
        <f t="shared" si="2417"/>
        <v>0</v>
      </c>
      <c r="BK787" s="222"/>
      <c r="BL787" s="222"/>
      <c r="BM787" s="222"/>
      <c r="BN787" s="222"/>
      <c r="BO787" s="224">
        <f t="shared" si="2418"/>
        <v>0</v>
      </c>
      <c r="BP787" s="222"/>
      <c r="BQ787" s="222"/>
      <c r="BR787" s="222"/>
      <c r="BS787" s="222"/>
      <c r="BT787" s="224">
        <f t="shared" si="2419"/>
        <v>0</v>
      </c>
      <c r="BU787" s="222"/>
      <c r="BV787" s="222"/>
      <c r="BW787" s="222"/>
      <c r="BX787" s="222"/>
      <c r="BY787" s="224">
        <f t="shared" si="2420"/>
        <v>0</v>
      </c>
      <c r="BZ787" s="222"/>
      <c r="CA787" s="222"/>
      <c r="CB787" s="222"/>
      <c r="CC787" s="222"/>
      <c r="CD787" s="224">
        <f t="shared" si="2421"/>
        <v>0</v>
      </c>
      <c r="CE787" s="222"/>
      <c r="CF787" s="222"/>
      <c r="CG787" s="222"/>
      <c r="CH787" s="222"/>
      <c r="CI787" s="224">
        <f t="shared" si="2422"/>
        <v>0</v>
      </c>
      <c r="CJ787" s="222"/>
      <c r="CK787" s="222"/>
      <c r="CL787" s="222"/>
      <c r="CM787" s="222"/>
      <c r="CN787" s="224">
        <f t="shared" si="2423"/>
        <v>0</v>
      </c>
      <c r="CO787" s="222"/>
      <c r="CP787" s="222"/>
      <c r="CQ787" s="222"/>
      <c r="CR787" s="222"/>
      <c r="CS787" s="209">
        <f t="shared" si="2281"/>
        <v>0</v>
      </c>
      <c r="CT787" s="205"/>
      <c r="CU787" s="210">
        <f t="shared" si="2320"/>
        <v>0</v>
      </c>
      <c r="CV787" s="210">
        <f t="shared" si="2320"/>
        <v>0</v>
      </c>
      <c r="CW787" s="210">
        <f t="shared" si="2250"/>
        <v>0</v>
      </c>
      <c r="CX787" s="210">
        <f t="shared" si="2251"/>
        <v>0</v>
      </c>
      <c r="CY787" s="210">
        <f t="shared" si="2252"/>
        <v>0</v>
      </c>
      <c r="CZ787" s="210">
        <f t="shared" si="2253"/>
        <v>0</v>
      </c>
      <c r="DA787" s="210">
        <f t="shared" si="2321"/>
        <v>0</v>
      </c>
      <c r="DB787" s="210">
        <f t="shared" si="2321"/>
        <v>0</v>
      </c>
      <c r="DC787" s="210">
        <f t="shared" si="2254"/>
        <v>0</v>
      </c>
      <c r="DD787" s="210">
        <f t="shared" si="2255"/>
        <v>0</v>
      </c>
      <c r="DE787" s="210">
        <f t="shared" si="2256"/>
        <v>0</v>
      </c>
      <c r="DF787" s="210">
        <f t="shared" si="2257"/>
        <v>0</v>
      </c>
      <c r="DG787" s="210">
        <f t="shared" si="2258"/>
        <v>0</v>
      </c>
      <c r="DH787" s="210">
        <f t="shared" si="2259"/>
        <v>0</v>
      </c>
      <c r="DI787" s="210">
        <f t="shared" si="2260"/>
        <v>0</v>
      </c>
      <c r="DJ787" s="210">
        <f t="shared" si="2261"/>
        <v>0</v>
      </c>
      <c r="DK787" s="210">
        <f t="shared" si="2262"/>
        <v>0</v>
      </c>
      <c r="DL787" s="210">
        <f t="shared" si="2263"/>
        <v>0</v>
      </c>
      <c r="DN787" s="210">
        <f t="shared" si="2372"/>
        <v>0</v>
      </c>
      <c r="DO787" s="210">
        <f t="shared" si="2372"/>
        <v>0</v>
      </c>
      <c r="DP787" s="210">
        <f t="shared" si="2372"/>
        <v>0</v>
      </c>
      <c r="DQ787" s="210">
        <f t="shared" si="2372"/>
        <v>0</v>
      </c>
      <c r="DR787" s="210">
        <f t="shared" si="2372"/>
        <v>0</v>
      </c>
      <c r="DS787" s="210">
        <f t="shared" si="2372"/>
        <v>0</v>
      </c>
      <c r="DT787" s="210">
        <f t="shared" si="2372"/>
        <v>0</v>
      </c>
      <c r="DU787" s="210">
        <f t="shared" si="2372"/>
        <v>0</v>
      </c>
      <c r="DV787" s="210">
        <f t="shared" si="2372"/>
        <v>0</v>
      </c>
      <c r="DW787" s="210">
        <f t="shared" si="2372"/>
        <v>0</v>
      </c>
      <c r="DX787" s="210">
        <f t="shared" si="2372"/>
        <v>0</v>
      </c>
      <c r="DY787" s="210">
        <f t="shared" si="2372"/>
        <v>0</v>
      </c>
      <c r="DZ787" s="210">
        <f t="shared" si="2372"/>
        <v>0</v>
      </c>
      <c r="EA787" s="210">
        <f t="shared" si="2372"/>
        <v>0</v>
      </c>
      <c r="EB787" s="210">
        <f t="shared" si="2372"/>
        <v>0</v>
      </c>
      <c r="EC787" s="210">
        <f t="shared" si="2372"/>
        <v>0</v>
      </c>
      <c r="ED787" s="210">
        <f t="shared" si="2369"/>
        <v>0</v>
      </c>
      <c r="EE787" s="210">
        <f t="shared" si="2369"/>
        <v>0</v>
      </c>
      <c r="EF787" s="210">
        <f t="shared" si="2369"/>
        <v>0</v>
      </c>
      <c r="EG787" s="210">
        <f t="shared" si="2369"/>
        <v>0</v>
      </c>
      <c r="EH787" s="210">
        <f t="shared" si="2369"/>
        <v>0</v>
      </c>
      <c r="EI787" s="210">
        <f t="shared" si="2369"/>
        <v>0</v>
      </c>
      <c r="EJ787" s="210">
        <f t="shared" si="2369"/>
        <v>0</v>
      </c>
      <c r="EK787" s="210">
        <f t="shared" si="2369"/>
        <v>0</v>
      </c>
      <c r="EL787" s="210">
        <f t="shared" si="2369"/>
        <v>0</v>
      </c>
      <c r="EM787" s="210">
        <f t="shared" si="2369"/>
        <v>0</v>
      </c>
      <c r="EN787" s="210">
        <f t="shared" si="2405"/>
        <v>0</v>
      </c>
      <c r="EO787" s="210">
        <f t="shared" si="2405"/>
        <v>0</v>
      </c>
      <c r="EP787" s="210">
        <f t="shared" si="2405"/>
        <v>0</v>
      </c>
      <c r="EQ787" s="210">
        <f t="shared" si="2323"/>
        <v>0</v>
      </c>
      <c r="ES787" s="210">
        <f t="shared" si="2266"/>
        <v>0</v>
      </c>
      <c r="ET787" s="210">
        <f t="shared" si="2267"/>
        <v>0</v>
      </c>
      <c r="EU787" s="210">
        <f t="shared" si="2268"/>
        <v>0</v>
      </c>
      <c r="EV787" s="210">
        <f t="shared" si="2269"/>
        <v>0</v>
      </c>
      <c r="EW787" s="210">
        <f t="shared" si="2270"/>
        <v>0</v>
      </c>
      <c r="EX787" s="210">
        <f t="shared" si="2271"/>
        <v>0</v>
      </c>
      <c r="EY787" s="210">
        <f t="shared" si="2272"/>
        <v>0</v>
      </c>
      <c r="EZ787" s="210">
        <f t="shared" si="2273"/>
        <v>0</v>
      </c>
      <c r="FA787" s="210">
        <f t="shared" si="2274"/>
        <v>0</v>
      </c>
      <c r="FB787" s="210">
        <f t="shared" si="2275"/>
        <v>0</v>
      </c>
      <c r="FC787" s="210">
        <f t="shared" si="2276"/>
        <v>0</v>
      </c>
      <c r="FD787" s="210">
        <f t="shared" si="2277"/>
        <v>0</v>
      </c>
      <c r="FE787" s="210">
        <f t="shared" si="2278"/>
        <v>0</v>
      </c>
      <c r="FF787" s="210">
        <f t="shared" si="2279"/>
        <v>0</v>
      </c>
      <c r="FG787" s="210">
        <f t="shared" si="2280"/>
        <v>0</v>
      </c>
      <c r="FI787" s="211">
        <f t="shared" si="2373"/>
        <v>0</v>
      </c>
      <c r="FJ787" s="211">
        <f t="shared" si="2374"/>
        <v>0</v>
      </c>
      <c r="FK787" s="211">
        <f t="shared" si="2375"/>
        <v>0</v>
      </c>
      <c r="FL787" s="211">
        <f t="shared" si="2376"/>
        <v>0</v>
      </c>
      <c r="FM787" s="211">
        <f t="shared" si="2377"/>
        <v>0</v>
      </c>
      <c r="FN787" s="211">
        <f t="shared" si="2378"/>
        <v>0</v>
      </c>
      <c r="FO787" s="211">
        <f t="shared" si="2379"/>
        <v>0</v>
      </c>
      <c r="FP787" s="211">
        <f t="shared" si="2380"/>
        <v>0</v>
      </c>
      <c r="FQ787" s="211">
        <f t="shared" si="2381"/>
        <v>0</v>
      </c>
      <c r="FR787" s="211">
        <f t="shared" si="2382"/>
        <v>0</v>
      </c>
      <c r="FS787" s="211">
        <f t="shared" si="2383"/>
        <v>0</v>
      </c>
      <c r="FT787" s="211">
        <f t="shared" si="2384"/>
        <v>0</v>
      </c>
      <c r="FU787" s="211">
        <f t="shared" si="2385"/>
        <v>0</v>
      </c>
      <c r="FV787" s="211">
        <f t="shared" si="2386"/>
        <v>0</v>
      </c>
      <c r="FW787" s="211">
        <f t="shared" si="2387"/>
        <v>0</v>
      </c>
      <c r="FX787" s="211">
        <f t="shared" si="2388"/>
        <v>0</v>
      </c>
      <c r="FY787" s="211">
        <f t="shared" si="2389"/>
        <v>0</v>
      </c>
      <c r="FZ787" s="211">
        <f t="shared" si="2390"/>
        <v>0</v>
      </c>
      <c r="GA787" s="211">
        <f t="shared" si="2391"/>
        <v>0</v>
      </c>
      <c r="GB787" s="211">
        <f t="shared" si="2392"/>
        <v>0</v>
      </c>
      <c r="GC787" s="211">
        <f t="shared" si="2393"/>
        <v>0</v>
      </c>
      <c r="GD787" s="211">
        <f t="shared" si="2394"/>
        <v>0</v>
      </c>
      <c r="GE787" s="211">
        <f t="shared" si="2395"/>
        <v>0</v>
      </c>
      <c r="GF787" s="211">
        <f t="shared" si="2396"/>
        <v>0</v>
      </c>
      <c r="GG787" s="211">
        <f t="shared" si="2397"/>
        <v>0</v>
      </c>
      <c r="GH787" s="211">
        <f t="shared" si="2398"/>
        <v>0</v>
      </c>
      <c r="GI787" s="211">
        <f t="shared" si="2399"/>
        <v>0</v>
      </c>
      <c r="GJ787" s="211">
        <f t="shared" si="2400"/>
        <v>0</v>
      </c>
      <c r="GK787" s="211">
        <f t="shared" si="2401"/>
        <v>0</v>
      </c>
      <c r="GL787" s="211">
        <f t="shared" si="2402"/>
        <v>0</v>
      </c>
    </row>
    <row r="788" spans="3:194" ht="30">
      <c r="C788" s="25" t="s">
        <v>514</v>
      </c>
      <c r="D788" s="220">
        <v>6905</v>
      </c>
      <c r="E788" s="223">
        <v>24</v>
      </c>
      <c r="F788" s="223"/>
      <c r="G788" s="224">
        <f t="shared" si="2406"/>
        <v>0</v>
      </c>
      <c r="H788" s="224">
        <f t="shared" si="2407"/>
        <v>0</v>
      </c>
      <c r="I788" s="222"/>
      <c r="J788" s="222"/>
      <c r="K788" s="222"/>
      <c r="L788" s="222"/>
      <c r="M788" s="222"/>
      <c r="N788" s="222"/>
      <c r="O788" s="222"/>
      <c r="P788" s="222"/>
      <c r="Q788" s="224">
        <f t="shared" si="2408"/>
        <v>0</v>
      </c>
      <c r="R788" s="222"/>
      <c r="S788" s="222"/>
      <c r="T788" s="222"/>
      <c r="U788" s="222"/>
      <c r="V788" s="224">
        <f t="shared" si="2409"/>
        <v>0</v>
      </c>
      <c r="W788" s="222"/>
      <c r="X788" s="222"/>
      <c r="Y788" s="222"/>
      <c r="Z788" s="222"/>
      <c r="AA788" s="224">
        <f t="shared" si="2410"/>
        <v>0</v>
      </c>
      <c r="AB788" s="222"/>
      <c r="AC788" s="222"/>
      <c r="AD788" s="222"/>
      <c r="AE788" s="222"/>
      <c r="AF788" s="224">
        <f t="shared" si="2411"/>
        <v>0</v>
      </c>
      <c r="AG788" s="222"/>
      <c r="AH788" s="222"/>
      <c r="AI788" s="222"/>
      <c r="AJ788" s="222"/>
      <c r="AK788" s="224">
        <f t="shared" si="2412"/>
        <v>0</v>
      </c>
      <c r="AL788" s="224">
        <f t="shared" si="2413"/>
        <v>0</v>
      </c>
      <c r="AM788" s="222"/>
      <c r="AN788" s="222"/>
      <c r="AO788" s="222"/>
      <c r="AP788" s="222"/>
      <c r="AQ788" s="222"/>
      <c r="AR788" s="222"/>
      <c r="AS788" s="222"/>
      <c r="AT788" s="222"/>
      <c r="AU788" s="224">
        <f t="shared" si="2414"/>
        <v>0</v>
      </c>
      <c r="AV788" s="222"/>
      <c r="AW788" s="222"/>
      <c r="AX788" s="222"/>
      <c r="AY788" s="222"/>
      <c r="AZ788" s="224">
        <f t="shared" si="2415"/>
        <v>0</v>
      </c>
      <c r="BA788" s="222"/>
      <c r="BB788" s="222"/>
      <c r="BC788" s="222"/>
      <c r="BD788" s="222"/>
      <c r="BE788" s="224">
        <f t="shared" si="2416"/>
        <v>0</v>
      </c>
      <c r="BF788" s="222"/>
      <c r="BG788" s="222"/>
      <c r="BH788" s="222"/>
      <c r="BI788" s="222"/>
      <c r="BJ788" s="224">
        <f t="shared" si="2417"/>
        <v>0</v>
      </c>
      <c r="BK788" s="222"/>
      <c r="BL788" s="222"/>
      <c r="BM788" s="222"/>
      <c r="BN788" s="222"/>
      <c r="BO788" s="224">
        <f t="shared" si="2418"/>
        <v>0</v>
      </c>
      <c r="BP788" s="222"/>
      <c r="BQ788" s="222"/>
      <c r="BR788" s="222"/>
      <c r="BS788" s="222"/>
      <c r="BT788" s="224">
        <f t="shared" si="2419"/>
        <v>0</v>
      </c>
      <c r="BU788" s="222"/>
      <c r="BV788" s="222"/>
      <c r="BW788" s="222"/>
      <c r="BX788" s="222"/>
      <c r="BY788" s="224">
        <f t="shared" si="2420"/>
        <v>0</v>
      </c>
      <c r="BZ788" s="222"/>
      <c r="CA788" s="222"/>
      <c r="CB788" s="222"/>
      <c r="CC788" s="222"/>
      <c r="CD788" s="224">
        <f t="shared" si="2421"/>
        <v>0</v>
      </c>
      <c r="CE788" s="222"/>
      <c r="CF788" s="222"/>
      <c r="CG788" s="222"/>
      <c r="CH788" s="222"/>
      <c r="CI788" s="224">
        <f t="shared" si="2422"/>
        <v>0</v>
      </c>
      <c r="CJ788" s="222"/>
      <c r="CK788" s="222"/>
      <c r="CL788" s="222"/>
      <c r="CM788" s="222"/>
      <c r="CN788" s="224">
        <f t="shared" si="2423"/>
        <v>0</v>
      </c>
      <c r="CO788" s="222"/>
      <c r="CP788" s="222"/>
      <c r="CQ788" s="222"/>
      <c r="CR788" s="222"/>
      <c r="CS788" s="209">
        <f t="shared" si="2281"/>
        <v>0</v>
      </c>
      <c r="CT788" s="205"/>
      <c r="CU788" s="210">
        <f t="shared" si="2320"/>
        <v>0</v>
      </c>
      <c r="CV788" s="210">
        <f t="shared" si="2320"/>
        <v>0</v>
      </c>
      <c r="CW788" s="210">
        <f t="shared" si="2250"/>
        <v>0</v>
      </c>
      <c r="CX788" s="210">
        <f t="shared" si="2251"/>
        <v>0</v>
      </c>
      <c r="CY788" s="210">
        <f t="shared" si="2252"/>
        <v>0</v>
      </c>
      <c r="CZ788" s="210">
        <f t="shared" si="2253"/>
        <v>0</v>
      </c>
      <c r="DA788" s="210">
        <f t="shared" si="2321"/>
        <v>0</v>
      </c>
      <c r="DB788" s="210">
        <f t="shared" si="2321"/>
        <v>0</v>
      </c>
      <c r="DC788" s="210">
        <f t="shared" si="2254"/>
        <v>0</v>
      </c>
      <c r="DD788" s="210">
        <f t="shared" si="2255"/>
        <v>0</v>
      </c>
      <c r="DE788" s="210">
        <f t="shared" si="2256"/>
        <v>0</v>
      </c>
      <c r="DF788" s="210">
        <f t="shared" si="2257"/>
        <v>0</v>
      </c>
      <c r="DG788" s="210">
        <f t="shared" si="2258"/>
        <v>0</v>
      </c>
      <c r="DH788" s="210">
        <f t="shared" si="2259"/>
        <v>0</v>
      </c>
      <c r="DI788" s="210">
        <f t="shared" si="2260"/>
        <v>0</v>
      </c>
      <c r="DJ788" s="210">
        <f t="shared" si="2261"/>
        <v>0</v>
      </c>
      <c r="DK788" s="210">
        <f t="shared" si="2262"/>
        <v>0</v>
      </c>
      <c r="DL788" s="210">
        <f t="shared" si="2263"/>
        <v>0</v>
      </c>
      <c r="DN788" s="210">
        <f t="shared" si="2372"/>
        <v>0</v>
      </c>
      <c r="DO788" s="210">
        <f t="shared" si="2372"/>
        <v>0</v>
      </c>
      <c r="DP788" s="210">
        <f t="shared" si="2372"/>
        <v>0</v>
      </c>
      <c r="DQ788" s="210">
        <f t="shared" si="2372"/>
        <v>0</v>
      </c>
      <c r="DR788" s="210">
        <f t="shared" si="2372"/>
        <v>0</v>
      </c>
      <c r="DS788" s="210">
        <f t="shared" si="2372"/>
        <v>0</v>
      </c>
      <c r="DT788" s="210">
        <f t="shared" si="2372"/>
        <v>0</v>
      </c>
      <c r="DU788" s="210">
        <f t="shared" si="2372"/>
        <v>0</v>
      </c>
      <c r="DV788" s="210">
        <f t="shared" si="2372"/>
        <v>0</v>
      </c>
      <c r="DW788" s="210">
        <f t="shared" si="2372"/>
        <v>0</v>
      </c>
      <c r="DX788" s="210">
        <f t="shared" si="2372"/>
        <v>0</v>
      </c>
      <c r="DY788" s="210">
        <f t="shared" si="2372"/>
        <v>0</v>
      </c>
      <c r="DZ788" s="210">
        <f t="shared" si="2372"/>
        <v>0</v>
      </c>
      <c r="EA788" s="210">
        <f t="shared" si="2372"/>
        <v>0</v>
      </c>
      <c r="EB788" s="210">
        <f t="shared" si="2372"/>
        <v>0</v>
      </c>
      <c r="EC788" s="210">
        <f t="shared" si="2372"/>
        <v>0</v>
      </c>
      <c r="ED788" s="210">
        <f t="shared" si="2369"/>
        <v>0</v>
      </c>
      <c r="EE788" s="210">
        <f t="shared" si="2369"/>
        <v>0</v>
      </c>
      <c r="EF788" s="210">
        <f t="shared" si="2369"/>
        <v>0</v>
      </c>
      <c r="EG788" s="210">
        <f t="shared" si="2369"/>
        <v>0</v>
      </c>
      <c r="EH788" s="210">
        <f t="shared" si="2369"/>
        <v>0</v>
      </c>
      <c r="EI788" s="210">
        <f t="shared" si="2369"/>
        <v>0</v>
      </c>
      <c r="EJ788" s="210">
        <f t="shared" si="2369"/>
        <v>0</v>
      </c>
      <c r="EK788" s="210">
        <f t="shared" si="2369"/>
        <v>0</v>
      </c>
      <c r="EL788" s="210">
        <f t="shared" si="2369"/>
        <v>0</v>
      </c>
      <c r="EM788" s="210">
        <f t="shared" si="2369"/>
        <v>0</v>
      </c>
      <c r="EN788" s="210">
        <f t="shared" si="2405"/>
        <v>0</v>
      </c>
      <c r="EO788" s="210">
        <f t="shared" si="2405"/>
        <v>0</v>
      </c>
      <c r="EP788" s="210">
        <f t="shared" si="2405"/>
        <v>0</v>
      </c>
      <c r="EQ788" s="210">
        <f t="shared" si="2323"/>
        <v>0</v>
      </c>
      <c r="ES788" s="210">
        <f t="shared" si="2266"/>
        <v>0</v>
      </c>
      <c r="ET788" s="210">
        <f t="shared" si="2267"/>
        <v>0</v>
      </c>
      <c r="EU788" s="210">
        <f t="shared" si="2268"/>
        <v>0</v>
      </c>
      <c r="EV788" s="210">
        <f t="shared" si="2269"/>
        <v>0</v>
      </c>
      <c r="EW788" s="210">
        <f t="shared" si="2270"/>
        <v>0</v>
      </c>
      <c r="EX788" s="210">
        <f t="shared" si="2271"/>
        <v>0</v>
      </c>
      <c r="EY788" s="210">
        <f t="shared" si="2272"/>
        <v>0</v>
      </c>
      <c r="EZ788" s="210">
        <f t="shared" si="2273"/>
        <v>0</v>
      </c>
      <c r="FA788" s="210">
        <f t="shared" si="2274"/>
        <v>0</v>
      </c>
      <c r="FB788" s="210">
        <f t="shared" si="2275"/>
        <v>0</v>
      </c>
      <c r="FC788" s="210">
        <f t="shared" si="2276"/>
        <v>0</v>
      </c>
      <c r="FD788" s="210">
        <f t="shared" si="2277"/>
        <v>0</v>
      </c>
      <c r="FE788" s="210">
        <f t="shared" si="2278"/>
        <v>0</v>
      </c>
      <c r="FF788" s="210">
        <f t="shared" si="2279"/>
        <v>0</v>
      </c>
      <c r="FG788" s="210">
        <f t="shared" si="2280"/>
        <v>0</v>
      </c>
      <c r="FI788" s="211">
        <f t="shared" si="2373"/>
        <v>0</v>
      </c>
      <c r="FJ788" s="211">
        <f t="shared" si="2374"/>
        <v>0</v>
      </c>
      <c r="FK788" s="211">
        <f t="shared" si="2375"/>
        <v>0</v>
      </c>
      <c r="FL788" s="211">
        <f t="shared" si="2376"/>
        <v>0</v>
      </c>
      <c r="FM788" s="211">
        <f t="shared" si="2377"/>
        <v>0</v>
      </c>
      <c r="FN788" s="211">
        <f t="shared" si="2378"/>
        <v>0</v>
      </c>
      <c r="FO788" s="211">
        <f t="shared" si="2379"/>
        <v>0</v>
      </c>
      <c r="FP788" s="211">
        <f t="shared" si="2380"/>
        <v>0</v>
      </c>
      <c r="FQ788" s="211">
        <f t="shared" si="2381"/>
        <v>0</v>
      </c>
      <c r="FR788" s="211">
        <f t="shared" si="2382"/>
        <v>0</v>
      </c>
      <c r="FS788" s="211">
        <f t="shared" si="2383"/>
        <v>0</v>
      </c>
      <c r="FT788" s="211">
        <f t="shared" si="2384"/>
        <v>0</v>
      </c>
      <c r="FU788" s="211">
        <f t="shared" si="2385"/>
        <v>0</v>
      </c>
      <c r="FV788" s="211">
        <f t="shared" si="2386"/>
        <v>0</v>
      </c>
      <c r="FW788" s="211">
        <f t="shared" si="2387"/>
        <v>0</v>
      </c>
      <c r="FX788" s="211">
        <f t="shared" si="2388"/>
        <v>0</v>
      </c>
      <c r="FY788" s="211">
        <f t="shared" si="2389"/>
        <v>0</v>
      </c>
      <c r="FZ788" s="211">
        <f t="shared" si="2390"/>
        <v>0</v>
      </c>
      <c r="GA788" s="211">
        <f t="shared" si="2391"/>
        <v>0</v>
      </c>
      <c r="GB788" s="211">
        <f t="shared" si="2392"/>
        <v>0</v>
      </c>
      <c r="GC788" s="211">
        <f t="shared" si="2393"/>
        <v>0</v>
      </c>
      <c r="GD788" s="211">
        <f t="shared" si="2394"/>
        <v>0</v>
      </c>
      <c r="GE788" s="211">
        <f t="shared" si="2395"/>
        <v>0</v>
      </c>
      <c r="GF788" s="211">
        <f t="shared" si="2396"/>
        <v>0</v>
      </c>
      <c r="GG788" s="211">
        <f t="shared" si="2397"/>
        <v>0</v>
      </c>
      <c r="GH788" s="211">
        <f t="shared" si="2398"/>
        <v>0</v>
      </c>
      <c r="GI788" s="211">
        <f t="shared" si="2399"/>
        <v>0</v>
      </c>
      <c r="GJ788" s="211">
        <f t="shared" si="2400"/>
        <v>0</v>
      </c>
      <c r="GK788" s="211">
        <f t="shared" si="2401"/>
        <v>0</v>
      </c>
      <c r="GL788" s="211">
        <f t="shared" si="2402"/>
        <v>0</v>
      </c>
    </row>
    <row r="789" spans="3:194" ht="30">
      <c r="C789" s="25" t="s">
        <v>515</v>
      </c>
      <c r="D789" s="220">
        <v>6906</v>
      </c>
      <c r="E789" s="223">
        <v>24</v>
      </c>
      <c r="F789" s="223"/>
      <c r="G789" s="224">
        <f t="shared" si="2406"/>
        <v>0</v>
      </c>
      <c r="H789" s="224">
        <f t="shared" si="2407"/>
        <v>0</v>
      </c>
      <c r="I789" s="222"/>
      <c r="J789" s="222"/>
      <c r="K789" s="222"/>
      <c r="L789" s="222"/>
      <c r="M789" s="222"/>
      <c r="N789" s="222"/>
      <c r="O789" s="222"/>
      <c r="P789" s="222"/>
      <c r="Q789" s="224">
        <f t="shared" si="2408"/>
        <v>0</v>
      </c>
      <c r="R789" s="222"/>
      <c r="S789" s="222"/>
      <c r="T789" s="222"/>
      <c r="U789" s="222"/>
      <c r="V789" s="224">
        <f t="shared" si="2409"/>
        <v>0</v>
      </c>
      <c r="W789" s="222"/>
      <c r="X789" s="222"/>
      <c r="Y789" s="222"/>
      <c r="Z789" s="222"/>
      <c r="AA789" s="224">
        <f t="shared" si="2410"/>
        <v>0</v>
      </c>
      <c r="AB789" s="222"/>
      <c r="AC789" s="222"/>
      <c r="AD789" s="222"/>
      <c r="AE789" s="222"/>
      <c r="AF789" s="224">
        <f t="shared" si="2411"/>
        <v>0</v>
      </c>
      <c r="AG789" s="222"/>
      <c r="AH789" s="222"/>
      <c r="AI789" s="222"/>
      <c r="AJ789" s="222"/>
      <c r="AK789" s="224">
        <f t="shared" si="2412"/>
        <v>0</v>
      </c>
      <c r="AL789" s="224">
        <f t="shared" si="2413"/>
        <v>0</v>
      </c>
      <c r="AM789" s="222"/>
      <c r="AN789" s="222"/>
      <c r="AO789" s="222"/>
      <c r="AP789" s="222"/>
      <c r="AQ789" s="222"/>
      <c r="AR789" s="222"/>
      <c r="AS789" s="222"/>
      <c r="AT789" s="222"/>
      <c r="AU789" s="224">
        <f t="shared" si="2414"/>
        <v>0</v>
      </c>
      <c r="AV789" s="222"/>
      <c r="AW789" s="222"/>
      <c r="AX789" s="222"/>
      <c r="AY789" s="222"/>
      <c r="AZ789" s="224">
        <f t="shared" si="2415"/>
        <v>0</v>
      </c>
      <c r="BA789" s="222"/>
      <c r="BB789" s="222"/>
      <c r="BC789" s="222"/>
      <c r="BD789" s="222"/>
      <c r="BE789" s="224">
        <f t="shared" si="2416"/>
        <v>0</v>
      </c>
      <c r="BF789" s="222"/>
      <c r="BG789" s="222"/>
      <c r="BH789" s="222"/>
      <c r="BI789" s="222"/>
      <c r="BJ789" s="224">
        <f t="shared" si="2417"/>
        <v>0</v>
      </c>
      <c r="BK789" s="222"/>
      <c r="BL789" s="222"/>
      <c r="BM789" s="222"/>
      <c r="BN789" s="222"/>
      <c r="BO789" s="224">
        <f t="shared" si="2418"/>
        <v>0</v>
      </c>
      <c r="BP789" s="222"/>
      <c r="BQ789" s="222"/>
      <c r="BR789" s="222"/>
      <c r="BS789" s="222"/>
      <c r="BT789" s="224">
        <f t="shared" si="2419"/>
        <v>0</v>
      </c>
      <c r="BU789" s="222"/>
      <c r="BV789" s="222"/>
      <c r="BW789" s="222"/>
      <c r="BX789" s="222"/>
      <c r="BY789" s="224">
        <f t="shared" si="2420"/>
        <v>0</v>
      </c>
      <c r="BZ789" s="222"/>
      <c r="CA789" s="222"/>
      <c r="CB789" s="222"/>
      <c r="CC789" s="222"/>
      <c r="CD789" s="224">
        <f t="shared" si="2421"/>
        <v>0</v>
      </c>
      <c r="CE789" s="222"/>
      <c r="CF789" s="222"/>
      <c r="CG789" s="222"/>
      <c r="CH789" s="222"/>
      <c r="CI789" s="224">
        <f t="shared" si="2422"/>
        <v>0</v>
      </c>
      <c r="CJ789" s="222"/>
      <c r="CK789" s="222"/>
      <c r="CL789" s="222"/>
      <c r="CM789" s="222"/>
      <c r="CN789" s="224">
        <f t="shared" si="2423"/>
        <v>0</v>
      </c>
      <c r="CO789" s="222"/>
      <c r="CP789" s="222"/>
      <c r="CQ789" s="222"/>
      <c r="CR789" s="222"/>
      <c r="CS789" s="209">
        <f t="shared" si="2281"/>
        <v>0</v>
      </c>
      <c r="CT789" s="205"/>
      <c r="CU789" s="210">
        <f t="shared" si="2320"/>
        <v>0</v>
      </c>
      <c r="CV789" s="210">
        <f t="shared" si="2320"/>
        <v>0</v>
      </c>
      <c r="CW789" s="210">
        <f t="shared" si="2250"/>
        <v>0</v>
      </c>
      <c r="CX789" s="210">
        <f t="shared" si="2251"/>
        <v>0</v>
      </c>
      <c r="CY789" s="210">
        <f t="shared" si="2252"/>
        <v>0</v>
      </c>
      <c r="CZ789" s="210">
        <f t="shared" si="2253"/>
        <v>0</v>
      </c>
      <c r="DA789" s="210">
        <f t="shared" si="2321"/>
        <v>0</v>
      </c>
      <c r="DB789" s="210">
        <f t="shared" si="2321"/>
        <v>0</v>
      </c>
      <c r="DC789" s="210">
        <f t="shared" si="2254"/>
        <v>0</v>
      </c>
      <c r="DD789" s="210">
        <f t="shared" si="2255"/>
        <v>0</v>
      </c>
      <c r="DE789" s="210">
        <f t="shared" si="2256"/>
        <v>0</v>
      </c>
      <c r="DF789" s="210">
        <f t="shared" si="2257"/>
        <v>0</v>
      </c>
      <c r="DG789" s="210">
        <f t="shared" si="2258"/>
        <v>0</v>
      </c>
      <c r="DH789" s="210">
        <f t="shared" si="2259"/>
        <v>0</v>
      </c>
      <c r="DI789" s="210">
        <f t="shared" si="2260"/>
        <v>0</v>
      </c>
      <c r="DJ789" s="210">
        <f t="shared" si="2261"/>
        <v>0</v>
      </c>
      <c r="DK789" s="210">
        <f t="shared" si="2262"/>
        <v>0</v>
      </c>
      <c r="DL789" s="210">
        <f t="shared" si="2263"/>
        <v>0</v>
      </c>
      <c r="DN789" s="210">
        <f t="shared" si="2372"/>
        <v>0</v>
      </c>
      <c r="DO789" s="210">
        <f t="shared" si="2372"/>
        <v>0</v>
      </c>
      <c r="DP789" s="210">
        <f t="shared" si="2372"/>
        <v>0</v>
      </c>
      <c r="DQ789" s="210">
        <f t="shared" si="2372"/>
        <v>0</v>
      </c>
      <c r="DR789" s="210">
        <f t="shared" si="2372"/>
        <v>0</v>
      </c>
      <c r="DS789" s="210">
        <f t="shared" si="2372"/>
        <v>0</v>
      </c>
      <c r="DT789" s="210">
        <f t="shared" si="2372"/>
        <v>0</v>
      </c>
      <c r="DU789" s="210">
        <f t="shared" si="2372"/>
        <v>0</v>
      </c>
      <c r="DV789" s="210">
        <f t="shared" si="2372"/>
        <v>0</v>
      </c>
      <c r="DW789" s="210">
        <f t="shared" si="2372"/>
        <v>0</v>
      </c>
      <c r="DX789" s="210">
        <f t="shared" si="2372"/>
        <v>0</v>
      </c>
      <c r="DY789" s="210">
        <f t="shared" si="2372"/>
        <v>0</v>
      </c>
      <c r="DZ789" s="210">
        <f t="shared" si="2372"/>
        <v>0</v>
      </c>
      <c r="EA789" s="210">
        <f t="shared" si="2372"/>
        <v>0</v>
      </c>
      <c r="EB789" s="210">
        <f t="shared" si="2372"/>
        <v>0</v>
      </c>
      <c r="EC789" s="210">
        <f t="shared" si="2372"/>
        <v>0</v>
      </c>
      <c r="ED789" s="210">
        <f t="shared" si="2369"/>
        <v>0</v>
      </c>
      <c r="EE789" s="210">
        <f t="shared" si="2369"/>
        <v>0</v>
      </c>
      <c r="EF789" s="210">
        <f t="shared" si="2369"/>
        <v>0</v>
      </c>
      <c r="EG789" s="210">
        <f t="shared" si="2369"/>
        <v>0</v>
      </c>
      <c r="EH789" s="210">
        <f t="shared" si="2369"/>
        <v>0</v>
      </c>
      <c r="EI789" s="210">
        <f t="shared" si="2369"/>
        <v>0</v>
      </c>
      <c r="EJ789" s="210">
        <f t="shared" si="2369"/>
        <v>0</v>
      </c>
      <c r="EK789" s="210">
        <f t="shared" si="2369"/>
        <v>0</v>
      </c>
      <c r="EL789" s="210">
        <f t="shared" si="2369"/>
        <v>0</v>
      </c>
      <c r="EM789" s="210">
        <f t="shared" si="2369"/>
        <v>0</v>
      </c>
      <c r="EN789" s="210">
        <f t="shared" si="2405"/>
        <v>0</v>
      </c>
      <c r="EO789" s="210">
        <f t="shared" si="2405"/>
        <v>0</v>
      </c>
      <c r="EP789" s="210">
        <f t="shared" si="2405"/>
        <v>0</v>
      </c>
      <c r="EQ789" s="210">
        <f t="shared" si="2323"/>
        <v>0</v>
      </c>
      <c r="ES789" s="210">
        <f t="shared" si="2266"/>
        <v>0</v>
      </c>
      <c r="ET789" s="210">
        <f t="shared" si="2267"/>
        <v>0</v>
      </c>
      <c r="EU789" s="210">
        <f t="shared" si="2268"/>
        <v>0</v>
      </c>
      <c r="EV789" s="210">
        <f t="shared" si="2269"/>
        <v>0</v>
      </c>
      <c r="EW789" s="210">
        <f t="shared" si="2270"/>
        <v>0</v>
      </c>
      <c r="EX789" s="210">
        <f t="shared" si="2271"/>
        <v>0</v>
      </c>
      <c r="EY789" s="210">
        <f t="shared" si="2272"/>
        <v>0</v>
      </c>
      <c r="EZ789" s="210">
        <f t="shared" si="2273"/>
        <v>0</v>
      </c>
      <c r="FA789" s="210">
        <f t="shared" si="2274"/>
        <v>0</v>
      </c>
      <c r="FB789" s="210">
        <f t="shared" si="2275"/>
        <v>0</v>
      </c>
      <c r="FC789" s="210">
        <f t="shared" si="2276"/>
        <v>0</v>
      </c>
      <c r="FD789" s="210">
        <f t="shared" si="2277"/>
        <v>0</v>
      </c>
      <c r="FE789" s="210">
        <f t="shared" si="2278"/>
        <v>0</v>
      </c>
      <c r="FF789" s="210">
        <f t="shared" si="2279"/>
        <v>0</v>
      </c>
      <c r="FG789" s="210">
        <f t="shared" si="2280"/>
        <v>0</v>
      </c>
      <c r="FI789" s="211">
        <f t="shared" si="2373"/>
        <v>0</v>
      </c>
      <c r="FJ789" s="211">
        <f t="shared" si="2374"/>
        <v>0</v>
      </c>
      <c r="FK789" s="211">
        <f t="shared" si="2375"/>
        <v>0</v>
      </c>
      <c r="FL789" s="211">
        <f t="shared" si="2376"/>
        <v>0</v>
      </c>
      <c r="FM789" s="211">
        <f t="shared" si="2377"/>
        <v>0</v>
      </c>
      <c r="FN789" s="211">
        <f t="shared" si="2378"/>
        <v>0</v>
      </c>
      <c r="FO789" s="211">
        <f t="shared" si="2379"/>
        <v>0</v>
      </c>
      <c r="FP789" s="211">
        <f t="shared" si="2380"/>
        <v>0</v>
      </c>
      <c r="FQ789" s="211">
        <f t="shared" si="2381"/>
        <v>0</v>
      </c>
      <c r="FR789" s="211">
        <f t="shared" si="2382"/>
        <v>0</v>
      </c>
      <c r="FS789" s="211">
        <f t="shared" si="2383"/>
        <v>0</v>
      </c>
      <c r="FT789" s="211">
        <f t="shared" si="2384"/>
        <v>0</v>
      </c>
      <c r="FU789" s="211">
        <f t="shared" si="2385"/>
        <v>0</v>
      </c>
      <c r="FV789" s="211">
        <f t="shared" si="2386"/>
        <v>0</v>
      </c>
      <c r="FW789" s="211">
        <f t="shared" si="2387"/>
        <v>0</v>
      </c>
      <c r="FX789" s="211">
        <f t="shared" si="2388"/>
        <v>0</v>
      </c>
      <c r="FY789" s="211">
        <f t="shared" si="2389"/>
        <v>0</v>
      </c>
      <c r="FZ789" s="211">
        <f t="shared" si="2390"/>
        <v>0</v>
      </c>
      <c r="GA789" s="211">
        <f t="shared" si="2391"/>
        <v>0</v>
      </c>
      <c r="GB789" s="211">
        <f t="shared" si="2392"/>
        <v>0</v>
      </c>
      <c r="GC789" s="211">
        <f t="shared" si="2393"/>
        <v>0</v>
      </c>
      <c r="GD789" s="211">
        <f t="shared" si="2394"/>
        <v>0</v>
      </c>
      <c r="GE789" s="211">
        <f t="shared" si="2395"/>
        <v>0</v>
      </c>
      <c r="GF789" s="211">
        <f t="shared" si="2396"/>
        <v>0</v>
      </c>
      <c r="GG789" s="211">
        <f t="shared" si="2397"/>
        <v>0</v>
      </c>
      <c r="GH789" s="211">
        <f t="shared" si="2398"/>
        <v>0</v>
      </c>
      <c r="GI789" s="211">
        <f t="shared" si="2399"/>
        <v>0</v>
      </c>
      <c r="GJ789" s="211">
        <f t="shared" si="2400"/>
        <v>0</v>
      </c>
      <c r="GK789" s="211">
        <f t="shared" si="2401"/>
        <v>0</v>
      </c>
      <c r="GL789" s="211">
        <f t="shared" si="2402"/>
        <v>0</v>
      </c>
    </row>
    <row r="790" spans="3:194" ht="30">
      <c r="C790" s="25" t="s">
        <v>516</v>
      </c>
      <c r="D790" s="220">
        <v>6907</v>
      </c>
      <c r="E790" s="223">
        <v>24</v>
      </c>
      <c r="F790" s="223"/>
      <c r="G790" s="224">
        <f t="shared" si="2406"/>
        <v>0</v>
      </c>
      <c r="H790" s="224">
        <f t="shared" si="2407"/>
        <v>0</v>
      </c>
      <c r="I790" s="222"/>
      <c r="J790" s="222"/>
      <c r="K790" s="222"/>
      <c r="L790" s="222"/>
      <c r="M790" s="222"/>
      <c r="N790" s="222"/>
      <c r="O790" s="222"/>
      <c r="P790" s="222"/>
      <c r="Q790" s="224">
        <f t="shared" si="2408"/>
        <v>0</v>
      </c>
      <c r="R790" s="222"/>
      <c r="S790" s="222"/>
      <c r="T790" s="222"/>
      <c r="U790" s="222"/>
      <c r="V790" s="224">
        <f t="shared" si="2409"/>
        <v>0</v>
      </c>
      <c r="W790" s="222"/>
      <c r="X790" s="222"/>
      <c r="Y790" s="222"/>
      <c r="Z790" s="222"/>
      <c r="AA790" s="224">
        <f t="shared" si="2410"/>
        <v>0</v>
      </c>
      <c r="AB790" s="222"/>
      <c r="AC790" s="222"/>
      <c r="AD790" s="222"/>
      <c r="AE790" s="222"/>
      <c r="AF790" s="224">
        <f t="shared" si="2411"/>
        <v>0</v>
      </c>
      <c r="AG790" s="222"/>
      <c r="AH790" s="222"/>
      <c r="AI790" s="222"/>
      <c r="AJ790" s="222"/>
      <c r="AK790" s="224">
        <f t="shared" si="2412"/>
        <v>0</v>
      </c>
      <c r="AL790" s="224">
        <f t="shared" si="2413"/>
        <v>0</v>
      </c>
      <c r="AM790" s="222"/>
      <c r="AN790" s="222"/>
      <c r="AO790" s="222"/>
      <c r="AP790" s="222"/>
      <c r="AQ790" s="222"/>
      <c r="AR790" s="222"/>
      <c r="AS790" s="222"/>
      <c r="AT790" s="222"/>
      <c r="AU790" s="224">
        <f t="shared" si="2414"/>
        <v>0</v>
      </c>
      <c r="AV790" s="222"/>
      <c r="AW790" s="222"/>
      <c r="AX790" s="222"/>
      <c r="AY790" s="222"/>
      <c r="AZ790" s="224">
        <f t="shared" si="2415"/>
        <v>0</v>
      </c>
      <c r="BA790" s="222"/>
      <c r="BB790" s="222"/>
      <c r="BC790" s="222"/>
      <c r="BD790" s="222"/>
      <c r="BE790" s="224">
        <f t="shared" si="2416"/>
        <v>0</v>
      </c>
      <c r="BF790" s="222"/>
      <c r="BG790" s="222"/>
      <c r="BH790" s="222"/>
      <c r="BI790" s="222"/>
      <c r="BJ790" s="224">
        <f t="shared" si="2417"/>
        <v>0</v>
      </c>
      <c r="BK790" s="222"/>
      <c r="BL790" s="222"/>
      <c r="BM790" s="222"/>
      <c r="BN790" s="222"/>
      <c r="BO790" s="224">
        <f t="shared" si="2418"/>
        <v>0</v>
      </c>
      <c r="BP790" s="222"/>
      <c r="BQ790" s="222"/>
      <c r="BR790" s="222"/>
      <c r="BS790" s="222"/>
      <c r="BT790" s="224">
        <f t="shared" si="2419"/>
        <v>0</v>
      </c>
      <c r="BU790" s="222"/>
      <c r="BV790" s="222"/>
      <c r="BW790" s="222"/>
      <c r="BX790" s="222"/>
      <c r="BY790" s="224">
        <f t="shared" si="2420"/>
        <v>0</v>
      </c>
      <c r="BZ790" s="222"/>
      <c r="CA790" s="222"/>
      <c r="CB790" s="222"/>
      <c r="CC790" s="222"/>
      <c r="CD790" s="224">
        <f t="shared" si="2421"/>
        <v>0</v>
      </c>
      <c r="CE790" s="222"/>
      <c r="CF790" s="222"/>
      <c r="CG790" s="222"/>
      <c r="CH790" s="222"/>
      <c r="CI790" s="224">
        <f t="shared" si="2422"/>
        <v>0</v>
      </c>
      <c r="CJ790" s="222"/>
      <c r="CK790" s="222"/>
      <c r="CL790" s="222"/>
      <c r="CM790" s="222"/>
      <c r="CN790" s="224">
        <f t="shared" si="2423"/>
        <v>0</v>
      </c>
      <c r="CO790" s="222"/>
      <c r="CP790" s="222"/>
      <c r="CQ790" s="222"/>
      <c r="CR790" s="222"/>
      <c r="CS790" s="209">
        <f t="shared" si="2281"/>
        <v>0</v>
      </c>
      <c r="CT790" s="205"/>
      <c r="CU790" s="210">
        <f t="shared" si="2320"/>
        <v>0</v>
      </c>
      <c r="CV790" s="210">
        <f t="shared" si="2320"/>
        <v>0</v>
      </c>
      <c r="CW790" s="210">
        <f t="shared" si="2250"/>
        <v>0</v>
      </c>
      <c r="CX790" s="210">
        <f t="shared" si="2251"/>
        <v>0</v>
      </c>
      <c r="CY790" s="210">
        <f t="shared" si="2252"/>
        <v>0</v>
      </c>
      <c r="CZ790" s="210">
        <f t="shared" si="2253"/>
        <v>0</v>
      </c>
      <c r="DA790" s="210">
        <f t="shared" si="2321"/>
        <v>0</v>
      </c>
      <c r="DB790" s="210">
        <f t="shared" si="2321"/>
        <v>0</v>
      </c>
      <c r="DC790" s="210">
        <f t="shared" si="2254"/>
        <v>0</v>
      </c>
      <c r="DD790" s="210">
        <f t="shared" si="2255"/>
        <v>0</v>
      </c>
      <c r="DE790" s="210">
        <f t="shared" si="2256"/>
        <v>0</v>
      </c>
      <c r="DF790" s="210">
        <f t="shared" si="2257"/>
        <v>0</v>
      </c>
      <c r="DG790" s="210">
        <f t="shared" si="2258"/>
        <v>0</v>
      </c>
      <c r="DH790" s="210">
        <f t="shared" si="2259"/>
        <v>0</v>
      </c>
      <c r="DI790" s="210">
        <f t="shared" si="2260"/>
        <v>0</v>
      </c>
      <c r="DJ790" s="210">
        <f t="shared" si="2261"/>
        <v>0</v>
      </c>
      <c r="DK790" s="210">
        <f t="shared" si="2262"/>
        <v>0</v>
      </c>
      <c r="DL790" s="210">
        <f t="shared" si="2263"/>
        <v>0</v>
      </c>
      <c r="DN790" s="210">
        <f t="shared" si="2372"/>
        <v>0</v>
      </c>
      <c r="DO790" s="210">
        <f t="shared" si="2372"/>
        <v>0</v>
      </c>
      <c r="DP790" s="210">
        <f t="shared" si="2372"/>
        <v>0</v>
      </c>
      <c r="DQ790" s="210">
        <f t="shared" si="2372"/>
        <v>0</v>
      </c>
      <c r="DR790" s="210">
        <f t="shared" si="2372"/>
        <v>0</v>
      </c>
      <c r="DS790" s="210">
        <f t="shared" si="2372"/>
        <v>0</v>
      </c>
      <c r="DT790" s="210">
        <f t="shared" si="2372"/>
        <v>0</v>
      </c>
      <c r="DU790" s="210">
        <f t="shared" si="2372"/>
        <v>0</v>
      </c>
      <c r="DV790" s="210">
        <f t="shared" si="2372"/>
        <v>0</v>
      </c>
      <c r="DW790" s="210">
        <f t="shared" si="2372"/>
        <v>0</v>
      </c>
      <c r="DX790" s="210">
        <f t="shared" si="2372"/>
        <v>0</v>
      </c>
      <c r="DY790" s="210">
        <f t="shared" si="2372"/>
        <v>0</v>
      </c>
      <c r="DZ790" s="210">
        <f t="shared" si="2372"/>
        <v>0</v>
      </c>
      <c r="EA790" s="210">
        <f t="shared" si="2372"/>
        <v>0</v>
      </c>
      <c r="EB790" s="210">
        <f t="shared" si="2372"/>
        <v>0</v>
      </c>
      <c r="EC790" s="210">
        <f t="shared" si="2372"/>
        <v>0</v>
      </c>
      <c r="ED790" s="210">
        <f t="shared" si="2369"/>
        <v>0</v>
      </c>
      <c r="EE790" s="210">
        <f t="shared" si="2369"/>
        <v>0</v>
      </c>
      <c r="EF790" s="210">
        <f t="shared" si="2369"/>
        <v>0</v>
      </c>
      <c r="EG790" s="210">
        <f t="shared" si="2369"/>
        <v>0</v>
      </c>
      <c r="EH790" s="210">
        <f t="shared" si="2369"/>
        <v>0</v>
      </c>
      <c r="EI790" s="210">
        <f t="shared" si="2369"/>
        <v>0</v>
      </c>
      <c r="EJ790" s="210">
        <f t="shared" si="2369"/>
        <v>0</v>
      </c>
      <c r="EK790" s="210">
        <f t="shared" si="2369"/>
        <v>0</v>
      </c>
      <c r="EL790" s="210">
        <f t="shared" si="2369"/>
        <v>0</v>
      </c>
      <c r="EM790" s="210">
        <f t="shared" si="2369"/>
        <v>0</v>
      </c>
      <c r="EN790" s="210">
        <f t="shared" si="2405"/>
        <v>0</v>
      </c>
      <c r="EO790" s="210">
        <f t="shared" si="2405"/>
        <v>0</v>
      </c>
      <c r="EP790" s="210">
        <f t="shared" si="2405"/>
        <v>0</v>
      </c>
      <c r="EQ790" s="210">
        <f t="shared" si="2323"/>
        <v>0</v>
      </c>
      <c r="ES790" s="210">
        <f t="shared" si="2266"/>
        <v>0</v>
      </c>
      <c r="ET790" s="210">
        <f t="shared" si="2267"/>
        <v>0</v>
      </c>
      <c r="EU790" s="210">
        <f t="shared" si="2268"/>
        <v>0</v>
      </c>
      <c r="EV790" s="210">
        <f t="shared" si="2269"/>
        <v>0</v>
      </c>
      <c r="EW790" s="210">
        <f t="shared" si="2270"/>
        <v>0</v>
      </c>
      <c r="EX790" s="210">
        <f t="shared" si="2271"/>
        <v>0</v>
      </c>
      <c r="EY790" s="210">
        <f t="shared" si="2272"/>
        <v>0</v>
      </c>
      <c r="EZ790" s="210">
        <f t="shared" si="2273"/>
        <v>0</v>
      </c>
      <c r="FA790" s="210">
        <f t="shared" si="2274"/>
        <v>0</v>
      </c>
      <c r="FB790" s="210">
        <f t="shared" si="2275"/>
        <v>0</v>
      </c>
      <c r="FC790" s="210">
        <f t="shared" si="2276"/>
        <v>0</v>
      </c>
      <c r="FD790" s="210">
        <f t="shared" si="2277"/>
        <v>0</v>
      </c>
      <c r="FE790" s="210">
        <f t="shared" si="2278"/>
        <v>0</v>
      </c>
      <c r="FF790" s="210">
        <f t="shared" si="2279"/>
        <v>0</v>
      </c>
      <c r="FG790" s="210">
        <f t="shared" si="2280"/>
        <v>0</v>
      </c>
      <c r="FI790" s="211">
        <f t="shared" si="2373"/>
        <v>0</v>
      </c>
      <c r="FJ790" s="211">
        <f t="shared" si="2374"/>
        <v>0</v>
      </c>
      <c r="FK790" s="211">
        <f t="shared" si="2375"/>
        <v>0</v>
      </c>
      <c r="FL790" s="211">
        <f t="shared" si="2376"/>
        <v>0</v>
      </c>
      <c r="FM790" s="211">
        <f t="shared" si="2377"/>
        <v>0</v>
      </c>
      <c r="FN790" s="211">
        <f t="shared" si="2378"/>
        <v>0</v>
      </c>
      <c r="FO790" s="211">
        <f t="shared" si="2379"/>
        <v>0</v>
      </c>
      <c r="FP790" s="211">
        <f t="shared" si="2380"/>
        <v>0</v>
      </c>
      <c r="FQ790" s="211">
        <f t="shared" si="2381"/>
        <v>0</v>
      </c>
      <c r="FR790" s="211">
        <f t="shared" si="2382"/>
        <v>0</v>
      </c>
      <c r="FS790" s="211">
        <f t="shared" si="2383"/>
        <v>0</v>
      </c>
      <c r="FT790" s="211">
        <f t="shared" si="2384"/>
        <v>0</v>
      </c>
      <c r="FU790" s="211">
        <f t="shared" si="2385"/>
        <v>0</v>
      </c>
      <c r="FV790" s="211">
        <f t="shared" si="2386"/>
        <v>0</v>
      </c>
      <c r="FW790" s="211">
        <f t="shared" si="2387"/>
        <v>0</v>
      </c>
      <c r="FX790" s="211">
        <f t="shared" si="2388"/>
        <v>0</v>
      </c>
      <c r="FY790" s="211">
        <f t="shared" si="2389"/>
        <v>0</v>
      </c>
      <c r="FZ790" s="211">
        <f t="shared" si="2390"/>
        <v>0</v>
      </c>
      <c r="GA790" s="211">
        <f t="shared" si="2391"/>
        <v>0</v>
      </c>
      <c r="GB790" s="211">
        <f t="shared" si="2392"/>
        <v>0</v>
      </c>
      <c r="GC790" s="211">
        <f t="shared" si="2393"/>
        <v>0</v>
      </c>
      <c r="GD790" s="211">
        <f t="shared" si="2394"/>
        <v>0</v>
      </c>
      <c r="GE790" s="211">
        <f t="shared" si="2395"/>
        <v>0</v>
      </c>
      <c r="GF790" s="211">
        <f t="shared" si="2396"/>
        <v>0</v>
      </c>
      <c r="GG790" s="211">
        <f t="shared" si="2397"/>
        <v>0</v>
      </c>
      <c r="GH790" s="211">
        <f t="shared" si="2398"/>
        <v>0</v>
      </c>
      <c r="GI790" s="211">
        <f t="shared" si="2399"/>
        <v>0</v>
      </c>
      <c r="GJ790" s="211">
        <f t="shared" si="2400"/>
        <v>0</v>
      </c>
      <c r="GK790" s="211">
        <f t="shared" si="2401"/>
        <v>0</v>
      </c>
      <c r="GL790" s="211">
        <f t="shared" si="2402"/>
        <v>0</v>
      </c>
    </row>
    <row r="791" spans="3:194">
      <c r="C791" s="25" t="s">
        <v>517</v>
      </c>
      <c r="D791" s="220">
        <v>6908</v>
      </c>
      <c r="E791" s="223">
        <v>24</v>
      </c>
      <c r="F791" s="223"/>
      <c r="G791" s="224">
        <f t="shared" si="2406"/>
        <v>0</v>
      </c>
      <c r="H791" s="224">
        <f t="shared" si="2407"/>
        <v>0</v>
      </c>
      <c r="I791" s="222"/>
      <c r="J791" s="222"/>
      <c r="K791" s="222"/>
      <c r="L791" s="222"/>
      <c r="M791" s="222"/>
      <c r="N791" s="222"/>
      <c r="O791" s="222"/>
      <c r="P791" s="222"/>
      <c r="Q791" s="224">
        <f t="shared" si="2408"/>
        <v>0</v>
      </c>
      <c r="R791" s="222"/>
      <c r="S791" s="222"/>
      <c r="T791" s="222"/>
      <c r="U791" s="222"/>
      <c r="V791" s="224">
        <f t="shared" si="2409"/>
        <v>0</v>
      </c>
      <c r="W791" s="222"/>
      <c r="X791" s="222"/>
      <c r="Y791" s="222"/>
      <c r="Z791" s="222"/>
      <c r="AA791" s="224">
        <f t="shared" si="2410"/>
        <v>0</v>
      </c>
      <c r="AB791" s="222"/>
      <c r="AC791" s="222"/>
      <c r="AD791" s="222"/>
      <c r="AE791" s="222"/>
      <c r="AF791" s="224">
        <f t="shared" si="2411"/>
        <v>0</v>
      </c>
      <c r="AG791" s="222"/>
      <c r="AH791" s="222"/>
      <c r="AI791" s="222"/>
      <c r="AJ791" s="222"/>
      <c r="AK791" s="224">
        <f t="shared" si="2412"/>
        <v>0</v>
      </c>
      <c r="AL791" s="224">
        <f t="shared" si="2413"/>
        <v>0</v>
      </c>
      <c r="AM791" s="222"/>
      <c r="AN791" s="222"/>
      <c r="AO791" s="222"/>
      <c r="AP791" s="222"/>
      <c r="AQ791" s="222"/>
      <c r="AR791" s="222"/>
      <c r="AS791" s="222"/>
      <c r="AT791" s="222"/>
      <c r="AU791" s="224">
        <f t="shared" si="2414"/>
        <v>0</v>
      </c>
      <c r="AV791" s="222"/>
      <c r="AW791" s="222"/>
      <c r="AX791" s="222"/>
      <c r="AY791" s="222"/>
      <c r="AZ791" s="224">
        <f t="shared" si="2415"/>
        <v>0</v>
      </c>
      <c r="BA791" s="222"/>
      <c r="BB791" s="222"/>
      <c r="BC791" s="222"/>
      <c r="BD791" s="222"/>
      <c r="BE791" s="224">
        <f t="shared" si="2416"/>
        <v>0</v>
      </c>
      <c r="BF791" s="222"/>
      <c r="BG791" s="222"/>
      <c r="BH791" s="222"/>
      <c r="BI791" s="222"/>
      <c r="BJ791" s="224">
        <f t="shared" si="2417"/>
        <v>0</v>
      </c>
      <c r="BK791" s="222"/>
      <c r="BL791" s="222"/>
      <c r="BM791" s="222"/>
      <c r="BN791" s="222"/>
      <c r="BO791" s="224">
        <f t="shared" si="2418"/>
        <v>0</v>
      </c>
      <c r="BP791" s="222"/>
      <c r="BQ791" s="222"/>
      <c r="BR791" s="222"/>
      <c r="BS791" s="222"/>
      <c r="BT791" s="224">
        <f t="shared" si="2419"/>
        <v>0</v>
      </c>
      <c r="BU791" s="222"/>
      <c r="BV791" s="222"/>
      <c r="BW791" s="222"/>
      <c r="BX791" s="222"/>
      <c r="BY791" s="224">
        <f t="shared" si="2420"/>
        <v>0</v>
      </c>
      <c r="BZ791" s="222"/>
      <c r="CA791" s="222"/>
      <c r="CB791" s="222"/>
      <c r="CC791" s="222"/>
      <c r="CD791" s="224">
        <f t="shared" si="2421"/>
        <v>0</v>
      </c>
      <c r="CE791" s="222"/>
      <c r="CF791" s="222"/>
      <c r="CG791" s="222"/>
      <c r="CH791" s="222"/>
      <c r="CI791" s="224">
        <f t="shared" si="2422"/>
        <v>0</v>
      </c>
      <c r="CJ791" s="222"/>
      <c r="CK791" s="222"/>
      <c r="CL791" s="222"/>
      <c r="CM791" s="222"/>
      <c r="CN791" s="224">
        <f t="shared" si="2423"/>
        <v>0</v>
      </c>
      <c r="CO791" s="222"/>
      <c r="CP791" s="222"/>
      <c r="CQ791" s="222"/>
      <c r="CR791" s="222"/>
      <c r="CS791" s="209">
        <f t="shared" si="2281"/>
        <v>0</v>
      </c>
      <c r="CT791" s="205"/>
      <c r="CU791" s="210">
        <f t="shared" si="2320"/>
        <v>0</v>
      </c>
      <c r="CV791" s="210">
        <f t="shared" si="2320"/>
        <v>0</v>
      </c>
      <c r="CW791" s="210">
        <f t="shared" si="2250"/>
        <v>0</v>
      </c>
      <c r="CX791" s="210">
        <f t="shared" si="2251"/>
        <v>0</v>
      </c>
      <c r="CY791" s="210">
        <f t="shared" si="2252"/>
        <v>0</v>
      </c>
      <c r="CZ791" s="210">
        <f t="shared" si="2253"/>
        <v>0</v>
      </c>
      <c r="DA791" s="210">
        <f t="shared" si="2321"/>
        <v>0</v>
      </c>
      <c r="DB791" s="210">
        <f t="shared" si="2321"/>
        <v>0</v>
      </c>
      <c r="DC791" s="210">
        <f t="shared" si="2254"/>
        <v>0</v>
      </c>
      <c r="DD791" s="210">
        <f t="shared" si="2255"/>
        <v>0</v>
      </c>
      <c r="DE791" s="210">
        <f t="shared" si="2256"/>
        <v>0</v>
      </c>
      <c r="DF791" s="210">
        <f t="shared" si="2257"/>
        <v>0</v>
      </c>
      <c r="DG791" s="210">
        <f t="shared" si="2258"/>
        <v>0</v>
      </c>
      <c r="DH791" s="210">
        <f t="shared" si="2259"/>
        <v>0</v>
      </c>
      <c r="DI791" s="210">
        <f t="shared" si="2260"/>
        <v>0</v>
      </c>
      <c r="DJ791" s="210">
        <f t="shared" si="2261"/>
        <v>0</v>
      </c>
      <c r="DK791" s="210">
        <f t="shared" si="2262"/>
        <v>0</v>
      </c>
      <c r="DL791" s="210">
        <f t="shared" si="2263"/>
        <v>0</v>
      </c>
      <c r="DN791" s="210">
        <f t="shared" si="2372"/>
        <v>0</v>
      </c>
      <c r="DO791" s="210">
        <f t="shared" si="2372"/>
        <v>0</v>
      </c>
      <c r="DP791" s="210">
        <f t="shared" si="2372"/>
        <v>0</v>
      </c>
      <c r="DQ791" s="210">
        <f t="shared" si="2372"/>
        <v>0</v>
      </c>
      <c r="DR791" s="210">
        <f t="shared" si="2372"/>
        <v>0</v>
      </c>
      <c r="DS791" s="210">
        <f t="shared" si="2372"/>
        <v>0</v>
      </c>
      <c r="DT791" s="210">
        <f t="shared" si="2372"/>
        <v>0</v>
      </c>
      <c r="DU791" s="210">
        <f t="shared" si="2372"/>
        <v>0</v>
      </c>
      <c r="DV791" s="210">
        <f t="shared" si="2372"/>
        <v>0</v>
      </c>
      <c r="DW791" s="210">
        <f t="shared" si="2372"/>
        <v>0</v>
      </c>
      <c r="DX791" s="210">
        <f t="shared" si="2372"/>
        <v>0</v>
      </c>
      <c r="DY791" s="210">
        <f t="shared" si="2372"/>
        <v>0</v>
      </c>
      <c r="DZ791" s="210">
        <f t="shared" si="2372"/>
        <v>0</v>
      </c>
      <c r="EA791" s="210">
        <f t="shared" si="2372"/>
        <v>0</v>
      </c>
      <c r="EB791" s="210">
        <f t="shared" si="2372"/>
        <v>0</v>
      </c>
      <c r="EC791" s="210">
        <f t="shared" si="2372"/>
        <v>0</v>
      </c>
      <c r="ED791" s="210">
        <f t="shared" si="2369"/>
        <v>0</v>
      </c>
      <c r="EE791" s="210">
        <f t="shared" si="2369"/>
        <v>0</v>
      </c>
      <c r="EF791" s="210">
        <f t="shared" si="2369"/>
        <v>0</v>
      </c>
      <c r="EG791" s="210">
        <f t="shared" si="2369"/>
        <v>0</v>
      </c>
      <c r="EH791" s="210">
        <f t="shared" si="2369"/>
        <v>0</v>
      </c>
      <c r="EI791" s="210">
        <f t="shared" si="2369"/>
        <v>0</v>
      </c>
      <c r="EJ791" s="210">
        <f t="shared" si="2369"/>
        <v>0</v>
      </c>
      <c r="EK791" s="210">
        <f t="shared" si="2369"/>
        <v>0</v>
      </c>
      <c r="EL791" s="210">
        <f t="shared" si="2369"/>
        <v>0</v>
      </c>
      <c r="EM791" s="210">
        <f t="shared" si="2369"/>
        <v>0</v>
      </c>
      <c r="EN791" s="210">
        <f t="shared" si="2405"/>
        <v>0</v>
      </c>
      <c r="EO791" s="210">
        <f t="shared" si="2405"/>
        <v>0</v>
      </c>
      <c r="EP791" s="210">
        <f t="shared" si="2405"/>
        <v>0</v>
      </c>
      <c r="EQ791" s="210">
        <f t="shared" si="2323"/>
        <v>0</v>
      </c>
      <c r="ES791" s="210">
        <f t="shared" si="2266"/>
        <v>0</v>
      </c>
      <c r="ET791" s="210">
        <f t="shared" si="2267"/>
        <v>0</v>
      </c>
      <c r="EU791" s="210">
        <f t="shared" si="2268"/>
        <v>0</v>
      </c>
      <c r="EV791" s="210">
        <f t="shared" si="2269"/>
        <v>0</v>
      </c>
      <c r="EW791" s="210">
        <f t="shared" si="2270"/>
        <v>0</v>
      </c>
      <c r="EX791" s="210">
        <f t="shared" si="2271"/>
        <v>0</v>
      </c>
      <c r="EY791" s="210">
        <f t="shared" si="2272"/>
        <v>0</v>
      </c>
      <c r="EZ791" s="210">
        <f t="shared" si="2273"/>
        <v>0</v>
      </c>
      <c r="FA791" s="210">
        <f t="shared" si="2274"/>
        <v>0</v>
      </c>
      <c r="FB791" s="210">
        <f t="shared" si="2275"/>
        <v>0</v>
      </c>
      <c r="FC791" s="210">
        <f t="shared" si="2276"/>
        <v>0</v>
      </c>
      <c r="FD791" s="210">
        <f t="shared" si="2277"/>
        <v>0</v>
      </c>
      <c r="FE791" s="210">
        <f t="shared" si="2278"/>
        <v>0</v>
      </c>
      <c r="FF791" s="210">
        <f t="shared" si="2279"/>
        <v>0</v>
      </c>
      <c r="FG791" s="210">
        <f t="shared" si="2280"/>
        <v>0</v>
      </c>
      <c r="FI791" s="211">
        <f t="shared" si="2373"/>
        <v>0</v>
      </c>
      <c r="FJ791" s="211">
        <f t="shared" si="2374"/>
        <v>0</v>
      </c>
      <c r="FK791" s="211">
        <f t="shared" si="2375"/>
        <v>0</v>
      </c>
      <c r="FL791" s="211">
        <f t="shared" si="2376"/>
        <v>0</v>
      </c>
      <c r="FM791" s="211">
        <f t="shared" si="2377"/>
        <v>0</v>
      </c>
      <c r="FN791" s="211">
        <f t="shared" si="2378"/>
        <v>0</v>
      </c>
      <c r="FO791" s="211">
        <f t="shared" si="2379"/>
        <v>0</v>
      </c>
      <c r="FP791" s="211">
        <f t="shared" si="2380"/>
        <v>0</v>
      </c>
      <c r="FQ791" s="211">
        <f t="shared" si="2381"/>
        <v>0</v>
      </c>
      <c r="FR791" s="211">
        <f t="shared" si="2382"/>
        <v>0</v>
      </c>
      <c r="FS791" s="211">
        <f t="shared" si="2383"/>
        <v>0</v>
      </c>
      <c r="FT791" s="211">
        <f t="shared" si="2384"/>
        <v>0</v>
      </c>
      <c r="FU791" s="211">
        <f t="shared" si="2385"/>
        <v>0</v>
      </c>
      <c r="FV791" s="211">
        <f t="shared" si="2386"/>
        <v>0</v>
      </c>
      <c r="FW791" s="211">
        <f t="shared" si="2387"/>
        <v>0</v>
      </c>
      <c r="FX791" s="211">
        <f t="shared" si="2388"/>
        <v>0</v>
      </c>
      <c r="FY791" s="211">
        <f t="shared" si="2389"/>
        <v>0</v>
      </c>
      <c r="FZ791" s="211">
        <f t="shared" si="2390"/>
        <v>0</v>
      </c>
      <c r="GA791" s="211">
        <f t="shared" si="2391"/>
        <v>0</v>
      </c>
      <c r="GB791" s="211">
        <f t="shared" si="2392"/>
        <v>0</v>
      </c>
      <c r="GC791" s="211">
        <f t="shared" si="2393"/>
        <v>0</v>
      </c>
      <c r="GD791" s="211">
        <f t="shared" si="2394"/>
        <v>0</v>
      </c>
      <c r="GE791" s="211">
        <f t="shared" si="2395"/>
        <v>0</v>
      </c>
      <c r="GF791" s="211">
        <f t="shared" si="2396"/>
        <v>0</v>
      </c>
      <c r="GG791" s="211">
        <f t="shared" si="2397"/>
        <v>0</v>
      </c>
      <c r="GH791" s="211">
        <f t="shared" si="2398"/>
        <v>0</v>
      </c>
      <c r="GI791" s="211">
        <f t="shared" si="2399"/>
        <v>0</v>
      </c>
      <c r="GJ791" s="211">
        <f t="shared" si="2400"/>
        <v>0</v>
      </c>
      <c r="GK791" s="211">
        <f t="shared" si="2401"/>
        <v>0</v>
      </c>
      <c r="GL791" s="211">
        <f t="shared" si="2402"/>
        <v>0</v>
      </c>
    </row>
    <row r="792" spans="3:194">
      <c r="C792" s="25" t="s">
        <v>518</v>
      </c>
      <c r="D792" s="220">
        <v>6909</v>
      </c>
      <c r="E792" s="223">
        <v>24</v>
      </c>
      <c r="F792" s="223"/>
      <c r="G792" s="224">
        <f t="shared" si="2406"/>
        <v>0</v>
      </c>
      <c r="H792" s="224">
        <f t="shared" si="2407"/>
        <v>0</v>
      </c>
      <c r="I792" s="222"/>
      <c r="J792" s="222"/>
      <c r="K792" s="222"/>
      <c r="L792" s="222"/>
      <c r="M792" s="222"/>
      <c r="N792" s="222"/>
      <c r="O792" s="222"/>
      <c r="P792" s="222"/>
      <c r="Q792" s="224">
        <f t="shared" si="2408"/>
        <v>0</v>
      </c>
      <c r="R792" s="222"/>
      <c r="S792" s="222"/>
      <c r="T792" s="222"/>
      <c r="U792" s="222"/>
      <c r="V792" s="224">
        <f t="shared" si="2409"/>
        <v>0</v>
      </c>
      <c r="W792" s="222"/>
      <c r="X792" s="222"/>
      <c r="Y792" s="222"/>
      <c r="Z792" s="222"/>
      <c r="AA792" s="224">
        <f t="shared" si="2410"/>
        <v>0</v>
      </c>
      <c r="AB792" s="222"/>
      <c r="AC792" s="222"/>
      <c r="AD792" s="222"/>
      <c r="AE792" s="222"/>
      <c r="AF792" s="224">
        <f t="shared" si="2411"/>
        <v>0</v>
      </c>
      <c r="AG792" s="222"/>
      <c r="AH792" s="222"/>
      <c r="AI792" s="222"/>
      <c r="AJ792" s="222"/>
      <c r="AK792" s="224">
        <f t="shared" si="2412"/>
        <v>0</v>
      </c>
      <c r="AL792" s="224">
        <f t="shared" si="2413"/>
        <v>0</v>
      </c>
      <c r="AM792" s="222"/>
      <c r="AN792" s="222"/>
      <c r="AO792" s="222"/>
      <c r="AP792" s="222"/>
      <c r="AQ792" s="222"/>
      <c r="AR792" s="222"/>
      <c r="AS792" s="222"/>
      <c r="AT792" s="222"/>
      <c r="AU792" s="224">
        <f t="shared" si="2414"/>
        <v>0</v>
      </c>
      <c r="AV792" s="222"/>
      <c r="AW792" s="222"/>
      <c r="AX792" s="222"/>
      <c r="AY792" s="222"/>
      <c r="AZ792" s="224">
        <f t="shared" si="2415"/>
        <v>0</v>
      </c>
      <c r="BA792" s="222"/>
      <c r="BB792" s="222"/>
      <c r="BC792" s="222"/>
      <c r="BD792" s="222"/>
      <c r="BE792" s="224">
        <f t="shared" si="2416"/>
        <v>0</v>
      </c>
      <c r="BF792" s="222"/>
      <c r="BG792" s="222"/>
      <c r="BH792" s="222"/>
      <c r="BI792" s="222"/>
      <c r="BJ792" s="224">
        <f t="shared" si="2417"/>
        <v>0</v>
      </c>
      <c r="BK792" s="222"/>
      <c r="BL792" s="222"/>
      <c r="BM792" s="222"/>
      <c r="BN792" s="222"/>
      <c r="BO792" s="224">
        <f t="shared" si="2418"/>
        <v>0</v>
      </c>
      <c r="BP792" s="222"/>
      <c r="BQ792" s="222"/>
      <c r="BR792" s="222"/>
      <c r="BS792" s="222"/>
      <c r="BT792" s="224">
        <f t="shared" si="2419"/>
        <v>0</v>
      </c>
      <c r="BU792" s="222"/>
      <c r="BV792" s="222"/>
      <c r="BW792" s="222"/>
      <c r="BX792" s="222"/>
      <c r="BY792" s="224">
        <f t="shared" si="2420"/>
        <v>0</v>
      </c>
      <c r="BZ792" s="222"/>
      <c r="CA792" s="222"/>
      <c r="CB792" s="222"/>
      <c r="CC792" s="222"/>
      <c r="CD792" s="224">
        <f t="shared" si="2421"/>
        <v>0</v>
      </c>
      <c r="CE792" s="222"/>
      <c r="CF792" s="222"/>
      <c r="CG792" s="222"/>
      <c r="CH792" s="222"/>
      <c r="CI792" s="224">
        <f t="shared" si="2422"/>
        <v>0</v>
      </c>
      <c r="CJ792" s="222"/>
      <c r="CK792" s="222"/>
      <c r="CL792" s="222"/>
      <c r="CM792" s="222"/>
      <c r="CN792" s="224">
        <f t="shared" si="2423"/>
        <v>0</v>
      </c>
      <c r="CO792" s="222"/>
      <c r="CP792" s="222"/>
      <c r="CQ792" s="222"/>
      <c r="CR792" s="222"/>
      <c r="CS792" s="209">
        <f t="shared" si="2281"/>
        <v>0</v>
      </c>
      <c r="CT792" s="205"/>
      <c r="CU792" s="210">
        <f t="shared" si="2320"/>
        <v>0</v>
      </c>
      <c r="CV792" s="210">
        <f t="shared" si="2320"/>
        <v>0</v>
      </c>
      <c r="CW792" s="210">
        <f t="shared" si="2250"/>
        <v>0</v>
      </c>
      <c r="CX792" s="210">
        <f t="shared" si="2251"/>
        <v>0</v>
      </c>
      <c r="CY792" s="210">
        <f t="shared" si="2252"/>
        <v>0</v>
      </c>
      <c r="CZ792" s="210">
        <f t="shared" si="2253"/>
        <v>0</v>
      </c>
      <c r="DA792" s="210">
        <f t="shared" si="2321"/>
        <v>0</v>
      </c>
      <c r="DB792" s="210">
        <f t="shared" si="2321"/>
        <v>0</v>
      </c>
      <c r="DC792" s="210">
        <f t="shared" si="2254"/>
        <v>0</v>
      </c>
      <c r="DD792" s="210">
        <f t="shared" si="2255"/>
        <v>0</v>
      </c>
      <c r="DE792" s="210">
        <f t="shared" si="2256"/>
        <v>0</v>
      </c>
      <c r="DF792" s="210">
        <f t="shared" si="2257"/>
        <v>0</v>
      </c>
      <c r="DG792" s="210">
        <f t="shared" si="2258"/>
        <v>0</v>
      </c>
      <c r="DH792" s="210">
        <f t="shared" si="2259"/>
        <v>0</v>
      </c>
      <c r="DI792" s="210">
        <f t="shared" si="2260"/>
        <v>0</v>
      </c>
      <c r="DJ792" s="210">
        <f t="shared" si="2261"/>
        <v>0</v>
      </c>
      <c r="DK792" s="210">
        <f t="shared" si="2262"/>
        <v>0</v>
      </c>
      <c r="DL792" s="210">
        <f t="shared" si="2263"/>
        <v>0</v>
      </c>
      <c r="DN792" s="210">
        <f t="shared" si="2372"/>
        <v>0</v>
      </c>
      <c r="DO792" s="210">
        <f t="shared" si="2372"/>
        <v>0</v>
      </c>
      <c r="DP792" s="210">
        <f t="shared" si="2372"/>
        <v>0</v>
      </c>
      <c r="DQ792" s="210">
        <f t="shared" si="2372"/>
        <v>0</v>
      </c>
      <c r="DR792" s="210">
        <f t="shared" si="2372"/>
        <v>0</v>
      </c>
      <c r="DS792" s="210">
        <f t="shared" si="2372"/>
        <v>0</v>
      </c>
      <c r="DT792" s="210">
        <f t="shared" si="2372"/>
        <v>0</v>
      </c>
      <c r="DU792" s="210">
        <f t="shared" si="2372"/>
        <v>0</v>
      </c>
      <c r="DV792" s="210">
        <f t="shared" si="2372"/>
        <v>0</v>
      </c>
      <c r="DW792" s="210">
        <f t="shared" si="2372"/>
        <v>0</v>
      </c>
      <c r="DX792" s="210">
        <f t="shared" si="2372"/>
        <v>0</v>
      </c>
      <c r="DY792" s="210">
        <f t="shared" si="2372"/>
        <v>0</v>
      </c>
      <c r="DZ792" s="210">
        <f t="shared" si="2372"/>
        <v>0</v>
      </c>
      <c r="EA792" s="210">
        <f t="shared" si="2372"/>
        <v>0</v>
      </c>
      <c r="EB792" s="210">
        <f t="shared" si="2372"/>
        <v>0</v>
      </c>
      <c r="EC792" s="210">
        <f t="shared" si="2372"/>
        <v>0</v>
      </c>
      <c r="ED792" s="210">
        <f t="shared" si="2369"/>
        <v>0</v>
      </c>
      <c r="EE792" s="210">
        <f t="shared" si="2369"/>
        <v>0</v>
      </c>
      <c r="EF792" s="210">
        <f t="shared" si="2369"/>
        <v>0</v>
      </c>
      <c r="EG792" s="210">
        <f t="shared" si="2369"/>
        <v>0</v>
      </c>
      <c r="EH792" s="210">
        <f t="shared" si="2369"/>
        <v>0</v>
      </c>
      <c r="EI792" s="210">
        <f t="shared" si="2369"/>
        <v>0</v>
      </c>
      <c r="EJ792" s="210">
        <f t="shared" si="2369"/>
        <v>0</v>
      </c>
      <c r="EK792" s="210">
        <f t="shared" si="2369"/>
        <v>0</v>
      </c>
      <c r="EL792" s="210">
        <f t="shared" si="2369"/>
        <v>0</v>
      </c>
      <c r="EM792" s="210">
        <f t="shared" si="2369"/>
        <v>0</v>
      </c>
      <c r="EN792" s="210">
        <f t="shared" si="2405"/>
        <v>0</v>
      </c>
      <c r="EO792" s="210">
        <f t="shared" si="2405"/>
        <v>0</v>
      </c>
      <c r="EP792" s="210">
        <f t="shared" si="2405"/>
        <v>0</v>
      </c>
      <c r="EQ792" s="210">
        <f t="shared" si="2323"/>
        <v>0</v>
      </c>
      <c r="ES792" s="210">
        <f t="shared" si="2266"/>
        <v>0</v>
      </c>
      <c r="ET792" s="210">
        <f t="shared" si="2267"/>
        <v>0</v>
      </c>
      <c r="EU792" s="210">
        <f t="shared" si="2268"/>
        <v>0</v>
      </c>
      <c r="EV792" s="210">
        <f t="shared" si="2269"/>
        <v>0</v>
      </c>
      <c r="EW792" s="210">
        <f t="shared" si="2270"/>
        <v>0</v>
      </c>
      <c r="EX792" s="210">
        <f t="shared" si="2271"/>
        <v>0</v>
      </c>
      <c r="EY792" s="210">
        <f t="shared" si="2272"/>
        <v>0</v>
      </c>
      <c r="EZ792" s="210">
        <f t="shared" si="2273"/>
        <v>0</v>
      </c>
      <c r="FA792" s="210">
        <f t="shared" si="2274"/>
        <v>0</v>
      </c>
      <c r="FB792" s="210">
        <f t="shared" si="2275"/>
        <v>0</v>
      </c>
      <c r="FC792" s="210">
        <f t="shared" si="2276"/>
        <v>0</v>
      </c>
      <c r="FD792" s="210">
        <f t="shared" si="2277"/>
        <v>0</v>
      </c>
      <c r="FE792" s="210">
        <f t="shared" si="2278"/>
        <v>0</v>
      </c>
      <c r="FF792" s="210">
        <f t="shared" si="2279"/>
        <v>0</v>
      </c>
      <c r="FG792" s="210">
        <f t="shared" si="2280"/>
        <v>0</v>
      </c>
      <c r="FI792" s="211">
        <f t="shared" si="2373"/>
        <v>0</v>
      </c>
      <c r="FJ792" s="211">
        <f t="shared" si="2374"/>
        <v>0</v>
      </c>
      <c r="FK792" s="211">
        <f t="shared" si="2375"/>
        <v>0</v>
      </c>
      <c r="FL792" s="211">
        <f t="shared" si="2376"/>
        <v>0</v>
      </c>
      <c r="FM792" s="211">
        <f t="shared" si="2377"/>
        <v>0</v>
      </c>
      <c r="FN792" s="211">
        <f t="shared" si="2378"/>
        <v>0</v>
      </c>
      <c r="FO792" s="211">
        <f t="shared" si="2379"/>
        <v>0</v>
      </c>
      <c r="FP792" s="211">
        <f t="shared" si="2380"/>
        <v>0</v>
      </c>
      <c r="FQ792" s="211">
        <f t="shared" si="2381"/>
        <v>0</v>
      </c>
      <c r="FR792" s="211">
        <f t="shared" si="2382"/>
        <v>0</v>
      </c>
      <c r="FS792" s="211">
        <f t="shared" si="2383"/>
        <v>0</v>
      </c>
      <c r="FT792" s="211">
        <f t="shared" si="2384"/>
        <v>0</v>
      </c>
      <c r="FU792" s="211">
        <f t="shared" si="2385"/>
        <v>0</v>
      </c>
      <c r="FV792" s="211">
        <f t="shared" si="2386"/>
        <v>0</v>
      </c>
      <c r="FW792" s="211">
        <f t="shared" si="2387"/>
        <v>0</v>
      </c>
      <c r="FX792" s="211">
        <f t="shared" si="2388"/>
        <v>0</v>
      </c>
      <c r="FY792" s="211">
        <f t="shared" si="2389"/>
        <v>0</v>
      </c>
      <c r="FZ792" s="211">
        <f t="shared" si="2390"/>
        <v>0</v>
      </c>
      <c r="GA792" s="211">
        <f t="shared" si="2391"/>
        <v>0</v>
      </c>
      <c r="GB792" s="211">
        <f t="shared" si="2392"/>
        <v>0</v>
      </c>
      <c r="GC792" s="211">
        <f t="shared" si="2393"/>
        <v>0</v>
      </c>
      <c r="GD792" s="211">
        <f t="shared" si="2394"/>
        <v>0</v>
      </c>
      <c r="GE792" s="211">
        <f t="shared" si="2395"/>
        <v>0</v>
      </c>
      <c r="GF792" s="211">
        <f t="shared" si="2396"/>
        <v>0</v>
      </c>
      <c r="GG792" s="211">
        <f t="shared" si="2397"/>
        <v>0</v>
      </c>
      <c r="GH792" s="211">
        <f t="shared" si="2398"/>
        <v>0</v>
      </c>
      <c r="GI792" s="211">
        <f t="shared" si="2399"/>
        <v>0</v>
      </c>
      <c r="GJ792" s="211">
        <f t="shared" si="2400"/>
        <v>0</v>
      </c>
      <c r="GK792" s="211">
        <f t="shared" si="2401"/>
        <v>0</v>
      </c>
      <c r="GL792" s="211">
        <f t="shared" si="2402"/>
        <v>0</v>
      </c>
    </row>
    <row r="793" spans="3:194" ht="30">
      <c r="C793" s="25" t="s">
        <v>519</v>
      </c>
      <c r="D793" s="220">
        <v>6910</v>
      </c>
      <c r="E793" s="223">
        <v>24</v>
      </c>
      <c r="F793" s="223"/>
      <c r="G793" s="224">
        <f t="shared" si="2406"/>
        <v>0</v>
      </c>
      <c r="H793" s="224">
        <f t="shared" si="2407"/>
        <v>0</v>
      </c>
      <c r="I793" s="222"/>
      <c r="J793" s="222"/>
      <c r="K793" s="222"/>
      <c r="L793" s="222"/>
      <c r="M793" s="222"/>
      <c r="N793" s="222"/>
      <c r="O793" s="222"/>
      <c r="P793" s="222"/>
      <c r="Q793" s="224">
        <f t="shared" si="2408"/>
        <v>0</v>
      </c>
      <c r="R793" s="222"/>
      <c r="S793" s="222"/>
      <c r="T793" s="222"/>
      <c r="U793" s="222"/>
      <c r="V793" s="224">
        <f t="shared" si="2409"/>
        <v>0</v>
      </c>
      <c r="W793" s="222"/>
      <c r="X793" s="222"/>
      <c r="Y793" s="222"/>
      <c r="Z793" s="222"/>
      <c r="AA793" s="224">
        <f t="shared" si="2410"/>
        <v>0</v>
      </c>
      <c r="AB793" s="222"/>
      <c r="AC793" s="222"/>
      <c r="AD793" s="222"/>
      <c r="AE793" s="222"/>
      <c r="AF793" s="224">
        <f t="shared" si="2411"/>
        <v>0</v>
      </c>
      <c r="AG793" s="222"/>
      <c r="AH793" s="222"/>
      <c r="AI793" s="222"/>
      <c r="AJ793" s="222"/>
      <c r="AK793" s="224">
        <f t="shared" si="2412"/>
        <v>0</v>
      </c>
      <c r="AL793" s="224">
        <f t="shared" si="2413"/>
        <v>0</v>
      </c>
      <c r="AM793" s="222"/>
      <c r="AN793" s="222"/>
      <c r="AO793" s="222"/>
      <c r="AP793" s="222"/>
      <c r="AQ793" s="222"/>
      <c r="AR793" s="222"/>
      <c r="AS793" s="222"/>
      <c r="AT793" s="222"/>
      <c r="AU793" s="224">
        <f t="shared" si="2414"/>
        <v>0</v>
      </c>
      <c r="AV793" s="222"/>
      <c r="AW793" s="222"/>
      <c r="AX793" s="222"/>
      <c r="AY793" s="222"/>
      <c r="AZ793" s="224">
        <f t="shared" si="2415"/>
        <v>0</v>
      </c>
      <c r="BA793" s="222"/>
      <c r="BB793" s="222"/>
      <c r="BC793" s="222"/>
      <c r="BD793" s="222"/>
      <c r="BE793" s="224">
        <f t="shared" si="2416"/>
        <v>0</v>
      </c>
      <c r="BF793" s="222"/>
      <c r="BG793" s="222"/>
      <c r="BH793" s="222"/>
      <c r="BI793" s="222"/>
      <c r="BJ793" s="224">
        <f t="shared" si="2417"/>
        <v>0</v>
      </c>
      <c r="BK793" s="222"/>
      <c r="BL793" s="222"/>
      <c r="BM793" s="222"/>
      <c r="BN793" s="222"/>
      <c r="BO793" s="224">
        <f t="shared" si="2418"/>
        <v>0</v>
      </c>
      <c r="BP793" s="222"/>
      <c r="BQ793" s="222"/>
      <c r="BR793" s="222"/>
      <c r="BS793" s="222"/>
      <c r="BT793" s="224">
        <f t="shared" si="2419"/>
        <v>0</v>
      </c>
      <c r="BU793" s="222"/>
      <c r="BV793" s="222"/>
      <c r="BW793" s="222"/>
      <c r="BX793" s="222"/>
      <c r="BY793" s="224">
        <f t="shared" si="2420"/>
        <v>0</v>
      </c>
      <c r="BZ793" s="222"/>
      <c r="CA793" s="222"/>
      <c r="CB793" s="222"/>
      <c r="CC793" s="222"/>
      <c r="CD793" s="224">
        <f t="shared" si="2421"/>
        <v>0</v>
      </c>
      <c r="CE793" s="222"/>
      <c r="CF793" s="222"/>
      <c r="CG793" s="222"/>
      <c r="CH793" s="222"/>
      <c r="CI793" s="224">
        <f t="shared" si="2422"/>
        <v>0</v>
      </c>
      <c r="CJ793" s="222"/>
      <c r="CK793" s="222"/>
      <c r="CL793" s="222"/>
      <c r="CM793" s="222"/>
      <c r="CN793" s="224">
        <f t="shared" si="2423"/>
        <v>0</v>
      </c>
      <c r="CO793" s="222"/>
      <c r="CP793" s="222"/>
      <c r="CQ793" s="222"/>
      <c r="CR793" s="222"/>
      <c r="CS793" s="209">
        <f t="shared" si="2281"/>
        <v>0</v>
      </c>
      <c r="CT793" s="205"/>
      <c r="CU793" s="210">
        <f t="shared" si="2320"/>
        <v>0</v>
      </c>
      <c r="CV793" s="210">
        <f t="shared" si="2320"/>
        <v>0</v>
      </c>
      <c r="CW793" s="210">
        <f t="shared" si="2250"/>
        <v>0</v>
      </c>
      <c r="CX793" s="210">
        <f t="shared" si="2251"/>
        <v>0</v>
      </c>
      <c r="CY793" s="210">
        <f t="shared" si="2252"/>
        <v>0</v>
      </c>
      <c r="CZ793" s="210">
        <f t="shared" si="2253"/>
        <v>0</v>
      </c>
      <c r="DA793" s="210">
        <f t="shared" si="2321"/>
        <v>0</v>
      </c>
      <c r="DB793" s="210">
        <f t="shared" si="2321"/>
        <v>0</v>
      </c>
      <c r="DC793" s="210">
        <f t="shared" si="2254"/>
        <v>0</v>
      </c>
      <c r="DD793" s="210">
        <f t="shared" si="2255"/>
        <v>0</v>
      </c>
      <c r="DE793" s="210">
        <f t="shared" si="2256"/>
        <v>0</v>
      </c>
      <c r="DF793" s="210">
        <f t="shared" si="2257"/>
        <v>0</v>
      </c>
      <c r="DG793" s="210">
        <f t="shared" si="2258"/>
        <v>0</v>
      </c>
      <c r="DH793" s="210">
        <f t="shared" si="2259"/>
        <v>0</v>
      </c>
      <c r="DI793" s="210">
        <f t="shared" si="2260"/>
        <v>0</v>
      </c>
      <c r="DJ793" s="210">
        <f t="shared" si="2261"/>
        <v>0</v>
      </c>
      <c r="DK793" s="210">
        <f t="shared" si="2262"/>
        <v>0</v>
      </c>
      <c r="DL793" s="210">
        <f t="shared" si="2263"/>
        <v>0</v>
      </c>
      <c r="DN793" s="210">
        <f t="shared" si="2372"/>
        <v>0</v>
      </c>
      <c r="DO793" s="210">
        <f t="shared" si="2372"/>
        <v>0</v>
      </c>
      <c r="DP793" s="210">
        <f t="shared" si="2372"/>
        <v>0</v>
      </c>
      <c r="DQ793" s="210">
        <f t="shared" si="2372"/>
        <v>0</v>
      </c>
      <c r="DR793" s="210">
        <f t="shared" si="2372"/>
        <v>0</v>
      </c>
      <c r="DS793" s="210">
        <f t="shared" si="2372"/>
        <v>0</v>
      </c>
      <c r="DT793" s="210">
        <f t="shared" si="2372"/>
        <v>0</v>
      </c>
      <c r="DU793" s="210">
        <f t="shared" si="2372"/>
        <v>0</v>
      </c>
      <c r="DV793" s="210">
        <f t="shared" si="2372"/>
        <v>0</v>
      </c>
      <c r="DW793" s="210">
        <f t="shared" si="2372"/>
        <v>0</v>
      </c>
      <c r="DX793" s="210">
        <f t="shared" si="2372"/>
        <v>0</v>
      </c>
      <c r="DY793" s="210">
        <f t="shared" si="2372"/>
        <v>0</v>
      </c>
      <c r="DZ793" s="210">
        <f t="shared" si="2372"/>
        <v>0</v>
      </c>
      <c r="EA793" s="210">
        <f t="shared" si="2372"/>
        <v>0</v>
      </c>
      <c r="EB793" s="210">
        <f t="shared" si="2372"/>
        <v>0</v>
      </c>
      <c r="EC793" s="210">
        <f t="shared" si="2372"/>
        <v>0</v>
      </c>
      <c r="ED793" s="210">
        <f t="shared" si="2369"/>
        <v>0</v>
      </c>
      <c r="EE793" s="210">
        <f t="shared" si="2369"/>
        <v>0</v>
      </c>
      <c r="EF793" s="210">
        <f t="shared" si="2369"/>
        <v>0</v>
      </c>
      <c r="EG793" s="210">
        <f t="shared" si="2369"/>
        <v>0</v>
      </c>
      <c r="EH793" s="210">
        <f t="shared" si="2369"/>
        <v>0</v>
      </c>
      <c r="EI793" s="210">
        <f t="shared" si="2369"/>
        <v>0</v>
      </c>
      <c r="EJ793" s="210">
        <f t="shared" si="2369"/>
        <v>0</v>
      </c>
      <c r="EK793" s="210">
        <f t="shared" si="2369"/>
        <v>0</v>
      </c>
      <c r="EL793" s="210">
        <f t="shared" si="2369"/>
        <v>0</v>
      </c>
      <c r="EM793" s="210">
        <f t="shared" si="2369"/>
        <v>0</v>
      </c>
      <c r="EN793" s="210">
        <f t="shared" si="2405"/>
        <v>0</v>
      </c>
      <c r="EO793" s="210">
        <f t="shared" si="2405"/>
        <v>0</v>
      </c>
      <c r="EP793" s="210">
        <f t="shared" si="2405"/>
        <v>0</v>
      </c>
      <c r="EQ793" s="210">
        <f t="shared" si="2323"/>
        <v>0</v>
      </c>
      <c r="ES793" s="210">
        <f t="shared" si="2266"/>
        <v>0</v>
      </c>
      <c r="ET793" s="210">
        <f t="shared" si="2267"/>
        <v>0</v>
      </c>
      <c r="EU793" s="210">
        <f t="shared" si="2268"/>
        <v>0</v>
      </c>
      <c r="EV793" s="210">
        <f t="shared" si="2269"/>
        <v>0</v>
      </c>
      <c r="EW793" s="210">
        <f t="shared" si="2270"/>
        <v>0</v>
      </c>
      <c r="EX793" s="210">
        <f t="shared" si="2271"/>
        <v>0</v>
      </c>
      <c r="EY793" s="210">
        <f t="shared" si="2272"/>
        <v>0</v>
      </c>
      <c r="EZ793" s="210">
        <f t="shared" si="2273"/>
        <v>0</v>
      </c>
      <c r="FA793" s="210">
        <f t="shared" si="2274"/>
        <v>0</v>
      </c>
      <c r="FB793" s="210">
        <f t="shared" si="2275"/>
        <v>0</v>
      </c>
      <c r="FC793" s="210">
        <f t="shared" si="2276"/>
        <v>0</v>
      </c>
      <c r="FD793" s="210">
        <f t="shared" si="2277"/>
        <v>0</v>
      </c>
      <c r="FE793" s="210">
        <f t="shared" si="2278"/>
        <v>0</v>
      </c>
      <c r="FF793" s="210">
        <f t="shared" si="2279"/>
        <v>0</v>
      </c>
      <c r="FG793" s="210">
        <f t="shared" si="2280"/>
        <v>0</v>
      </c>
      <c r="FI793" s="211">
        <f t="shared" si="2373"/>
        <v>0</v>
      </c>
      <c r="FJ793" s="211">
        <f t="shared" si="2374"/>
        <v>0</v>
      </c>
      <c r="FK793" s="211">
        <f t="shared" si="2375"/>
        <v>0</v>
      </c>
      <c r="FL793" s="211">
        <f t="shared" si="2376"/>
        <v>0</v>
      </c>
      <c r="FM793" s="211">
        <f t="shared" si="2377"/>
        <v>0</v>
      </c>
      <c r="FN793" s="211">
        <f t="shared" si="2378"/>
        <v>0</v>
      </c>
      <c r="FO793" s="211">
        <f t="shared" si="2379"/>
        <v>0</v>
      </c>
      <c r="FP793" s="211">
        <f t="shared" si="2380"/>
        <v>0</v>
      </c>
      <c r="FQ793" s="211">
        <f t="shared" si="2381"/>
        <v>0</v>
      </c>
      <c r="FR793" s="211">
        <f t="shared" si="2382"/>
        <v>0</v>
      </c>
      <c r="FS793" s="211">
        <f t="shared" si="2383"/>
        <v>0</v>
      </c>
      <c r="FT793" s="211">
        <f t="shared" si="2384"/>
        <v>0</v>
      </c>
      <c r="FU793" s="211">
        <f t="shared" si="2385"/>
        <v>0</v>
      </c>
      <c r="FV793" s="211">
        <f t="shared" si="2386"/>
        <v>0</v>
      </c>
      <c r="FW793" s="211">
        <f t="shared" si="2387"/>
        <v>0</v>
      </c>
      <c r="FX793" s="211">
        <f t="shared" si="2388"/>
        <v>0</v>
      </c>
      <c r="FY793" s="211">
        <f t="shared" si="2389"/>
        <v>0</v>
      </c>
      <c r="FZ793" s="211">
        <f t="shared" si="2390"/>
        <v>0</v>
      </c>
      <c r="GA793" s="211">
        <f t="shared" si="2391"/>
        <v>0</v>
      </c>
      <c r="GB793" s="211">
        <f t="shared" si="2392"/>
        <v>0</v>
      </c>
      <c r="GC793" s="211">
        <f t="shared" si="2393"/>
        <v>0</v>
      </c>
      <c r="GD793" s="211">
        <f t="shared" si="2394"/>
        <v>0</v>
      </c>
      <c r="GE793" s="211">
        <f t="shared" si="2395"/>
        <v>0</v>
      </c>
      <c r="GF793" s="211">
        <f t="shared" si="2396"/>
        <v>0</v>
      </c>
      <c r="GG793" s="211">
        <f t="shared" si="2397"/>
        <v>0</v>
      </c>
      <c r="GH793" s="211">
        <f t="shared" si="2398"/>
        <v>0</v>
      </c>
      <c r="GI793" s="211">
        <f t="shared" si="2399"/>
        <v>0</v>
      </c>
      <c r="GJ793" s="211">
        <f t="shared" si="2400"/>
        <v>0</v>
      </c>
      <c r="GK793" s="211">
        <f t="shared" si="2401"/>
        <v>0</v>
      </c>
      <c r="GL793" s="211">
        <f t="shared" si="2402"/>
        <v>0</v>
      </c>
    </row>
    <row r="794" spans="3:194" ht="45">
      <c r="C794" s="25" t="s">
        <v>520</v>
      </c>
      <c r="D794" s="220">
        <v>6911</v>
      </c>
      <c r="E794" s="223">
        <v>24</v>
      </c>
      <c r="F794" s="223"/>
      <c r="G794" s="224">
        <f t="shared" si="2406"/>
        <v>0</v>
      </c>
      <c r="H794" s="224">
        <f t="shared" si="2407"/>
        <v>0</v>
      </c>
      <c r="I794" s="222"/>
      <c r="J794" s="222"/>
      <c r="K794" s="222"/>
      <c r="L794" s="222"/>
      <c r="M794" s="222"/>
      <c r="N794" s="222"/>
      <c r="O794" s="222"/>
      <c r="P794" s="222"/>
      <c r="Q794" s="224">
        <f t="shared" si="2408"/>
        <v>0</v>
      </c>
      <c r="R794" s="222"/>
      <c r="S794" s="222"/>
      <c r="T794" s="222"/>
      <c r="U794" s="222"/>
      <c r="V794" s="224">
        <f t="shared" si="2409"/>
        <v>0</v>
      </c>
      <c r="W794" s="222"/>
      <c r="X794" s="222"/>
      <c r="Y794" s="222"/>
      <c r="Z794" s="222"/>
      <c r="AA794" s="224">
        <f t="shared" si="2410"/>
        <v>0</v>
      </c>
      <c r="AB794" s="222"/>
      <c r="AC794" s="222"/>
      <c r="AD794" s="222"/>
      <c r="AE794" s="222"/>
      <c r="AF794" s="224">
        <f t="shared" si="2411"/>
        <v>0</v>
      </c>
      <c r="AG794" s="222"/>
      <c r="AH794" s="222"/>
      <c r="AI794" s="222"/>
      <c r="AJ794" s="222"/>
      <c r="AK794" s="224">
        <f t="shared" si="2412"/>
        <v>0</v>
      </c>
      <c r="AL794" s="224">
        <f t="shared" si="2413"/>
        <v>0</v>
      </c>
      <c r="AM794" s="222"/>
      <c r="AN794" s="222"/>
      <c r="AO794" s="222"/>
      <c r="AP794" s="222"/>
      <c r="AQ794" s="222"/>
      <c r="AR794" s="222"/>
      <c r="AS794" s="222"/>
      <c r="AT794" s="222"/>
      <c r="AU794" s="224">
        <f t="shared" si="2414"/>
        <v>0</v>
      </c>
      <c r="AV794" s="222"/>
      <c r="AW794" s="222"/>
      <c r="AX794" s="222"/>
      <c r="AY794" s="222"/>
      <c r="AZ794" s="224">
        <f t="shared" si="2415"/>
        <v>0</v>
      </c>
      <c r="BA794" s="222"/>
      <c r="BB794" s="222"/>
      <c r="BC794" s="222"/>
      <c r="BD794" s="222"/>
      <c r="BE794" s="224">
        <f t="shared" si="2416"/>
        <v>0</v>
      </c>
      <c r="BF794" s="222"/>
      <c r="BG794" s="222"/>
      <c r="BH794" s="222"/>
      <c r="BI794" s="222"/>
      <c r="BJ794" s="224">
        <f t="shared" si="2417"/>
        <v>0</v>
      </c>
      <c r="BK794" s="222"/>
      <c r="BL794" s="222"/>
      <c r="BM794" s="222"/>
      <c r="BN794" s="222"/>
      <c r="BO794" s="224">
        <f t="shared" si="2418"/>
        <v>0</v>
      </c>
      <c r="BP794" s="222"/>
      <c r="BQ794" s="222"/>
      <c r="BR794" s="222"/>
      <c r="BS794" s="222"/>
      <c r="BT794" s="224">
        <f t="shared" si="2419"/>
        <v>0</v>
      </c>
      <c r="BU794" s="222"/>
      <c r="BV794" s="222"/>
      <c r="BW794" s="222"/>
      <c r="BX794" s="222"/>
      <c r="BY794" s="224">
        <f t="shared" si="2420"/>
        <v>0</v>
      </c>
      <c r="BZ794" s="222"/>
      <c r="CA794" s="222"/>
      <c r="CB794" s="222"/>
      <c r="CC794" s="222"/>
      <c r="CD794" s="224">
        <f t="shared" si="2421"/>
        <v>0</v>
      </c>
      <c r="CE794" s="222"/>
      <c r="CF794" s="222"/>
      <c r="CG794" s="222"/>
      <c r="CH794" s="222"/>
      <c r="CI794" s="224">
        <f t="shared" si="2422"/>
        <v>0</v>
      </c>
      <c r="CJ794" s="222"/>
      <c r="CK794" s="222"/>
      <c r="CL794" s="222"/>
      <c r="CM794" s="222"/>
      <c r="CN794" s="224">
        <f t="shared" si="2423"/>
        <v>0</v>
      </c>
      <c r="CO794" s="222"/>
      <c r="CP794" s="222"/>
      <c r="CQ794" s="222"/>
      <c r="CR794" s="222"/>
      <c r="CS794" s="209">
        <f t="shared" si="2281"/>
        <v>0</v>
      </c>
      <c r="CT794" s="205"/>
      <c r="CU794" s="210">
        <f t="shared" si="2320"/>
        <v>0</v>
      </c>
      <c r="CV794" s="210">
        <f t="shared" si="2320"/>
        <v>0</v>
      </c>
      <c r="CW794" s="210">
        <f t="shared" si="2250"/>
        <v>0</v>
      </c>
      <c r="CX794" s="210">
        <f t="shared" si="2251"/>
        <v>0</v>
      </c>
      <c r="CY794" s="210">
        <f t="shared" si="2252"/>
        <v>0</v>
      </c>
      <c r="CZ794" s="210">
        <f t="shared" si="2253"/>
        <v>0</v>
      </c>
      <c r="DA794" s="210">
        <f t="shared" si="2321"/>
        <v>0</v>
      </c>
      <c r="DB794" s="210">
        <f t="shared" si="2321"/>
        <v>0</v>
      </c>
      <c r="DC794" s="210">
        <f t="shared" si="2254"/>
        <v>0</v>
      </c>
      <c r="DD794" s="210">
        <f t="shared" si="2255"/>
        <v>0</v>
      </c>
      <c r="DE794" s="210">
        <f t="shared" si="2256"/>
        <v>0</v>
      </c>
      <c r="DF794" s="210">
        <f t="shared" si="2257"/>
        <v>0</v>
      </c>
      <c r="DG794" s="210">
        <f t="shared" si="2258"/>
        <v>0</v>
      </c>
      <c r="DH794" s="210">
        <f t="shared" si="2259"/>
        <v>0</v>
      </c>
      <c r="DI794" s="210">
        <f t="shared" si="2260"/>
        <v>0</v>
      </c>
      <c r="DJ794" s="210">
        <f t="shared" si="2261"/>
        <v>0</v>
      </c>
      <c r="DK794" s="210">
        <f t="shared" si="2262"/>
        <v>0</v>
      </c>
      <c r="DL794" s="210">
        <f t="shared" si="2263"/>
        <v>0</v>
      </c>
      <c r="DN794" s="210">
        <f t="shared" si="2372"/>
        <v>0</v>
      </c>
      <c r="DO794" s="210">
        <f t="shared" si="2372"/>
        <v>0</v>
      </c>
      <c r="DP794" s="210">
        <f t="shared" si="2372"/>
        <v>0</v>
      </c>
      <c r="DQ794" s="210">
        <f t="shared" si="2372"/>
        <v>0</v>
      </c>
      <c r="DR794" s="210">
        <f t="shared" si="2372"/>
        <v>0</v>
      </c>
      <c r="DS794" s="210">
        <f t="shared" si="2372"/>
        <v>0</v>
      </c>
      <c r="DT794" s="210">
        <f t="shared" si="2372"/>
        <v>0</v>
      </c>
      <c r="DU794" s="210">
        <f t="shared" si="2372"/>
        <v>0</v>
      </c>
      <c r="DV794" s="210">
        <f t="shared" si="2372"/>
        <v>0</v>
      </c>
      <c r="DW794" s="210">
        <f t="shared" si="2372"/>
        <v>0</v>
      </c>
      <c r="DX794" s="210">
        <f t="shared" si="2372"/>
        <v>0</v>
      </c>
      <c r="DY794" s="210">
        <f t="shared" si="2372"/>
        <v>0</v>
      </c>
      <c r="DZ794" s="210">
        <f t="shared" si="2372"/>
        <v>0</v>
      </c>
      <c r="EA794" s="210">
        <f t="shared" si="2372"/>
        <v>0</v>
      </c>
      <c r="EB794" s="210">
        <f t="shared" si="2372"/>
        <v>0</v>
      </c>
      <c r="EC794" s="210">
        <f t="shared" si="2372"/>
        <v>0</v>
      </c>
      <c r="ED794" s="210">
        <f t="shared" si="2369"/>
        <v>0</v>
      </c>
      <c r="EE794" s="210">
        <f t="shared" si="2369"/>
        <v>0</v>
      </c>
      <c r="EF794" s="210">
        <f t="shared" si="2369"/>
        <v>0</v>
      </c>
      <c r="EG794" s="210">
        <f t="shared" si="2369"/>
        <v>0</v>
      </c>
      <c r="EH794" s="210">
        <f t="shared" si="2369"/>
        <v>0</v>
      </c>
      <c r="EI794" s="210">
        <f t="shared" si="2369"/>
        <v>0</v>
      </c>
      <c r="EJ794" s="210">
        <f t="shared" si="2369"/>
        <v>0</v>
      </c>
      <c r="EK794" s="210">
        <f t="shared" si="2369"/>
        <v>0</v>
      </c>
      <c r="EL794" s="210">
        <f t="shared" si="2369"/>
        <v>0</v>
      </c>
      <c r="EM794" s="210">
        <f t="shared" si="2369"/>
        <v>0</v>
      </c>
      <c r="EN794" s="210">
        <f t="shared" si="2405"/>
        <v>0</v>
      </c>
      <c r="EO794" s="210">
        <f t="shared" si="2405"/>
        <v>0</v>
      </c>
      <c r="EP794" s="210">
        <f t="shared" si="2405"/>
        <v>0</v>
      </c>
      <c r="EQ794" s="210">
        <f t="shared" si="2323"/>
        <v>0</v>
      </c>
      <c r="ES794" s="210">
        <f t="shared" si="2266"/>
        <v>0</v>
      </c>
      <c r="ET794" s="210">
        <f t="shared" si="2267"/>
        <v>0</v>
      </c>
      <c r="EU794" s="210">
        <f t="shared" si="2268"/>
        <v>0</v>
      </c>
      <c r="EV794" s="210">
        <f t="shared" si="2269"/>
        <v>0</v>
      </c>
      <c r="EW794" s="210">
        <f t="shared" si="2270"/>
        <v>0</v>
      </c>
      <c r="EX794" s="210">
        <f t="shared" si="2271"/>
        <v>0</v>
      </c>
      <c r="EY794" s="210">
        <f t="shared" si="2272"/>
        <v>0</v>
      </c>
      <c r="EZ794" s="210">
        <f t="shared" si="2273"/>
        <v>0</v>
      </c>
      <c r="FA794" s="210">
        <f t="shared" si="2274"/>
        <v>0</v>
      </c>
      <c r="FB794" s="210">
        <f t="shared" si="2275"/>
        <v>0</v>
      </c>
      <c r="FC794" s="210">
        <f t="shared" si="2276"/>
        <v>0</v>
      </c>
      <c r="FD794" s="210">
        <f t="shared" si="2277"/>
        <v>0</v>
      </c>
      <c r="FE794" s="210">
        <f t="shared" si="2278"/>
        <v>0</v>
      </c>
      <c r="FF794" s="210">
        <f t="shared" si="2279"/>
        <v>0</v>
      </c>
      <c r="FG794" s="210">
        <f t="shared" si="2280"/>
        <v>0</v>
      </c>
      <c r="FI794" s="211">
        <f t="shared" si="2373"/>
        <v>0</v>
      </c>
      <c r="FJ794" s="211">
        <f t="shared" si="2374"/>
        <v>0</v>
      </c>
      <c r="FK794" s="211">
        <f t="shared" si="2375"/>
        <v>0</v>
      </c>
      <c r="FL794" s="211">
        <f t="shared" si="2376"/>
        <v>0</v>
      </c>
      <c r="FM794" s="211">
        <f t="shared" si="2377"/>
        <v>0</v>
      </c>
      <c r="FN794" s="211">
        <f t="shared" si="2378"/>
        <v>0</v>
      </c>
      <c r="FO794" s="211">
        <f t="shared" si="2379"/>
        <v>0</v>
      </c>
      <c r="FP794" s="211">
        <f t="shared" si="2380"/>
        <v>0</v>
      </c>
      <c r="FQ794" s="211">
        <f t="shared" si="2381"/>
        <v>0</v>
      </c>
      <c r="FR794" s="211">
        <f t="shared" si="2382"/>
        <v>0</v>
      </c>
      <c r="FS794" s="211">
        <f t="shared" si="2383"/>
        <v>0</v>
      </c>
      <c r="FT794" s="211">
        <f t="shared" si="2384"/>
        <v>0</v>
      </c>
      <c r="FU794" s="211">
        <f t="shared" si="2385"/>
        <v>0</v>
      </c>
      <c r="FV794" s="211">
        <f t="shared" si="2386"/>
        <v>0</v>
      </c>
      <c r="FW794" s="211">
        <f t="shared" si="2387"/>
        <v>0</v>
      </c>
      <c r="FX794" s="211">
        <f t="shared" si="2388"/>
        <v>0</v>
      </c>
      <c r="FY794" s="211">
        <f t="shared" si="2389"/>
        <v>0</v>
      </c>
      <c r="FZ794" s="211">
        <f t="shared" si="2390"/>
        <v>0</v>
      </c>
      <c r="GA794" s="211">
        <f t="shared" si="2391"/>
        <v>0</v>
      </c>
      <c r="GB794" s="211">
        <f t="shared" si="2392"/>
        <v>0</v>
      </c>
      <c r="GC794" s="211">
        <f t="shared" si="2393"/>
        <v>0</v>
      </c>
      <c r="GD794" s="211">
        <f t="shared" si="2394"/>
        <v>0</v>
      </c>
      <c r="GE794" s="211">
        <f t="shared" si="2395"/>
        <v>0</v>
      </c>
      <c r="GF794" s="211">
        <f t="shared" si="2396"/>
        <v>0</v>
      </c>
      <c r="GG794" s="211">
        <f t="shared" si="2397"/>
        <v>0</v>
      </c>
      <c r="GH794" s="211">
        <f t="shared" si="2398"/>
        <v>0</v>
      </c>
      <c r="GI794" s="211">
        <f t="shared" si="2399"/>
        <v>0</v>
      </c>
      <c r="GJ794" s="211">
        <f t="shared" si="2400"/>
        <v>0</v>
      </c>
      <c r="GK794" s="211">
        <f t="shared" si="2401"/>
        <v>0</v>
      </c>
      <c r="GL794" s="211">
        <f t="shared" si="2402"/>
        <v>0</v>
      </c>
    </row>
    <row r="795" spans="3:194" ht="30">
      <c r="C795" s="25" t="s">
        <v>521</v>
      </c>
      <c r="D795" s="220">
        <v>6912</v>
      </c>
      <c r="E795" s="223">
        <v>24</v>
      </c>
      <c r="F795" s="223"/>
      <c r="G795" s="224">
        <f t="shared" si="2406"/>
        <v>0</v>
      </c>
      <c r="H795" s="224">
        <f t="shared" si="2407"/>
        <v>0</v>
      </c>
      <c r="I795" s="222"/>
      <c r="J795" s="222"/>
      <c r="K795" s="222"/>
      <c r="L795" s="222"/>
      <c r="M795" s="222"/>
      <c r="N795" s="222"/>
      <c r="O795" s="222"/>
      <c r="P795" s="222"/>
      <c r="Q795" s="224">
        <f t="shared" si="2408"/>
        <v>0</v>
      </c>
      <c r="R795" s="222"/>
      <c r="S795" s="222"/>
      <c r="T795" s="222"/>
      <c r="U795" s="222"/>
      <c r="V795" s="224">
        <f t="shared" si="2409"/>
        <v>0</v>
      </c>
      <c r="W795" s="222"/>
      <c r="X795" s="222"/>
      <c r="Y795" s="222"/>
      <c r="Z795" s="222"/>
      <c r="AA795" s="224">
        <f t="shared" si="2410"/>
        <v>0</v>
      </c>
      <c r="AB795" s="222"/>
      <c r="AC795" s="222"/>
      <c r="AD795" s="222"/>
      <c r="AE795" s="222"/>
      <c r="AF795" s="224">
        <f t="shared" si="2411"/>
        <v>0</v>
      </c>
      <c r="AG795" s="222"/>
      <c r="AH795" s="222"/>
      <c r="AI795" s="222"/>
      <c r="AJ795" s="222"/>
      <c r="AK795" s="224">
        <f t="shared" si="2412"/>
        <v>0</v>
      </c>
      <c r="AL795" s="224">
        <f t="shared" si="2413"/>
        <v>0</v>
      </c>
      <c r="AM795" s="222"/>
      <c r="AN795" s="222"/>
      <c r="AO795" s="222"/>
      <c r="AP795" s="222"/>
      <c r="AQ795" s="222"/>
      <c r="AR795" s="222"/>
      <c r="AS795" s="222"/>
      <c r="AT795" s="222"/>
      <c r="AU795" s="224">
        <f t="shared" si="2414"/>
        <v>0</v>
      </c>
      <c r="AV795" s="222"/>
      <c r="AW795" s="222"/>
      <c r="AX795" s="222"/>
      <c r="AY795" s="222"/>
      <c r="AZ795" s="224">
        <f t="shared" si="2415"/>
        <v>0</v>
      </c>
      <c r="BA795" s="222"/>
      <c r="BB795" s="222"/>
      <c r="BC795" s="222"/>
      <c r="BD795" s="222"/>
      <c r="BE795" s="224">
        <f t="shared" si="2416"/>
        <v>0</v>
      </c>
      <c r="BF795" s="222"/>
      <c r="BG795" s="222"/>
      <c r="BH795" s="222"/>
      <c r="BI795" s="222"/>
      <c r="BJ795" s="224">
        <f t="shared" si="2417"/>
        <v>0</v>
      </c>
      <c r="BK795" s="222"/>
      <c r="BL795" s="222"/>
      <c r="BM795" s="222"/>
      <c r="BN795" s="222"/>
      <c r="BO795" s="224">
        <f t="shared" si="2418"/>
        <v>0</v>
      </c>
      <c r="BP795" s="222"/>
      <c r="BQ795" s="222"/>
      <c r="BR795" s="222"/>
      <c r="BS795" s="222"/>
      <c r="BT795" s="224">
        <f t="shared" si="2419"/>
        <v>0</v>
      </c>
      <c r="BU795" s="222"/>
      <c r="BV795" s="222"/>
      <c r="BW795" s="222"/>
      <c r="BX795" s="222"/>
      <c r="BY795" s="224">
        <f t="shared" si="2420"/>
        <v>0</v>
      </c>
      <c r="BZ795" s="222"/>
      <c r="CA795" s="222"/>
      <c r="CB795" s="222"/>
      <c r="CC795" s="222"/>
      <c r="CD795" s="224">
        <f t="shared" si="2421"/>
        <v>0</v>
      </c>
      <c r="CE795" s="222"/>
      <c r="CF795" s="222"/>
      <c r="CG795" s="222"/>
      <c r="CH795" s="222"/>
      <c r="CI795" s="224">
        <f t="shared" si="2422"/>
        <v>0</v>
      </c>
      <c r="CJ795" s="222"/>
      <c r="CK795" s="222"/>
      <c r="CL795" s="222"/>
      <c r="CM795" s="222"/>
      <c r="CN795" s="224">
        <f t="shared" si="2423"/>
        <v>0</v>
      </c>
      <c r="CO795" s="222"/>
      <c r="CP795" s="222"/>
      <c r="CQ795" s="222"/>
      <c r="CR795" s="222"/>
      <c r="CS795" s="209">
        <f t="shared" si="2281"/>
        <v>0</v>
      </c>
      <c r="CT795" s="205"/>
      <c r="CU795" s="210">
        <f t="shared" si="2320"/>
        <v>0</v>
      </c>
      <c r="CV795" s="210">
        <f t="shared" si="2320"/>
        <v>0</v>
      </c>
      <c r="CW795" s="210">
        <f t="shared" ref="CW795:CW857" si="2424">Q795-SUM(R795:U795)</f>
        <v>0</v>
      </c>
      <c r="CX795" s="210">
        <f t="shared" ref="CX795:CX857" si="2425">V795-SUM(W795:Z795)</f>
        <v>0</v>
      </c>
      <c r="CY795" s="210">
        <f t="shared" ref="CY795:CY857" si="2426">AA795-SUM(AB795:AE795)</f>
        <v>0</v>
      </c>
      <c r="CZ795" s="210">
        <f t="shared" ref="CZ795:CZ857" si="2427">AF795-SUM(AG795:AJ795)</f>
        <v>0</v>
      </c>
      <c r="DA795" s="210">
        <f t="shared" si="2321"/>
        <v>0</v>
      </c>
      <c r="DB795" s="210">
        <f t="shared" si="2321"/>
        <v>0</v>
      </c>
      <c r="DC795" s="210">
        <f t="shared" ref="DC795:DC857" si="2428">AU795-SUM(AV795:AY795)</f>
        <v>0</v>
      </c>
      <c r="DD795" s="210">
        <f t="shared" ref="DD795:DD857" si="2429">AZ795-SUM(BA795:BD795)</f>
        <v>0</v>
      </c>
      <c r="DE795" s="210">
        <f t="shared" ref="DE795:DE857" si="2430">BE795-SUM(BF795:BI795)</f>
        <v>0</v>
      </c>
      <c r="DF795" s="210">
        <f t="shared" ref="DF795:DF857" si="2431">BJ795-SUM(BK795:BN795)</f>
        <v>0</v>
      </c>
      <c r="DG795" s="210">
        <f t="shared" ref="DG795:DG857" si="2432">BO795-SUM(BP795:BS795)</f>
        <v>0</v>
      </c>
      <c r="DH795" s="210">
        <f t="shared" ref="DH795:DH857" si="2433">BT795-SUM(BU795:BX795)</f>
        <v>0</v>
      </c>
      <c r="DI795" s="210">
        <f t="shared" ref="DI795:DI857" si="2434">BY795-SUM(BZ795:CC795)</f>
        <v>0</v>
      </c>
      <c r="DJ795" s="210">
        <f t="shared" ref="DJ795:DJ857" si="2435">CD795-SUM(CE795:CH795)</f>
        <v>0</v>
      </c>
      <c r="DK795" s="210">
        <f t="shared" ref="DK795:DK857" si="2436">CI795-SUM(CJ795:CM795)</f>
        <v>0</v>
      </c>
      <c r="DL795" s="210">
        <f t="shared" ref="DL795:DL857" si="2437">CN795-SUM(CO795:CR795)</f>
        <v>0</v>
      </c>
      <c r="DN795" s="210">
        <f t="shared" si="2372"/>
        <v>0</v>
      </c>
      <c r="DO795" s="210">
        <f t="shared" si="2372"/>
        <v>0</v>
      </c>
      <c r="DP795" s="210">
        <f t="shared" si="2372"/>
        <v>0</v>
      </c>
      <c r="DQ795" s="210">
        <f t="shared" si="2372"/>
        <v>0</v>
      </c>
      <c r="DR795" s="210">
        <f t="shared" si="2372"/>
        <v>0</v>
      </c>
      <c r="DS795" s="210">
        <f t="shared" si="2372"/>
        <v>0</v>
      </c>
      <c r="DT795" s="210">
        <f t="shared" si="2372"/>
        <v>0</v>
      </c>
      <c r="DU795" s="210">
        <f t="shared" si="2372"/>
        <v>0</v>
      </c>
      <c r="DV795" s="210">
        <f t="shared" si="2372"/>
        <v>0</v>
      </c>
      <c r="DW795" s="210">
        <f t="shared" si="2372"/>
        <v>0</v>
      </c>
      <c r="DX795" s="210">
        <f t="shared" si="2372"/>
        <v>0</v>
      </c>
      <c r="DY795" s="210">
        <f t="shared" si="2372"/>
        <v>0</v>
      </c>
      <c r="DZ795" s="210">
        <f t="shared" si="2372"/>
        <v>0</v>
      </c>
      <c r="EA795" s="210">
        <f t="shared" si="2372"/>
        <v>0</v>
      </c>
      <c r="EB795" s="210">
        <f t="shared" si="2372"/>
        <v>0</v>
      </c>
      <c r="EC795" s="210">
        <f t="shared" si="2372"/>
        <v>0</v>
      </c>
      <c r="ED795" s="210">
        <f t="shared" si="2369"/>
        <v>0</v>
      </c>
      <c r="EE795" s="210">
        <f t="shared" si="2369"/>
        <v>0</v>
      </c>
      <c r="EF795" s="210">
        <f t="shared" si="2369"/>
        <v>0</v>
      </c>
      <c r="EG795" s="210">
        <f t="shared" si="2369"/>
        <v>0</v>
      </c>
      <c r="EH795" s="210">
        <f t="shared" si="2369"/>
        <v>0</v>
      </c>
      <c r="EI795" s="210">
        <f t="shared" si="2369"/>
        <v>0</v>
      </c>
      <c r="EJ795" s="210">
        <f t="shared" si="2369"/>
        <v>0</v>
      </c>
      <c r="EK795" s="210">
        <f t="shared" si="2369"/>
        <v>0</v>
      </c>
      <c r="EL795" s="210">
        <f t="shared" si="2369"/>
        <v>0</v>
      </c>
      <c r="EM795" s="210">
        <f t="shared" si="2369"/>
        <v>0</v>
      </c>
      <c r="EN795" s="210">
        <f t="shared" si="2405"/>
        <v>0</v>
      </c>
      <c r="EO795" s="210">
        <f t="shared" si="2405"/>
        <v>0</v>
      </c>
      <c r="EP795" s="210">
        <f t="shared" si="2405"/>
        <v>0</v>
      </c>
      <c r="EQ795" s="210">
        <f t="shared" si="2323"/>
        <v>0</v>
      </c>
      <c r="ES795" s="210">
        <f t="shared" ref="ES795:ES857" si="2438">IF((BO795-CD795)&gt;0,0,BO795-CD795)</f>
        <v>0</v>
      </c>
      <c r="ET795" s="210">
        <f t="shared" ref="ET795:ET857" si="2439">IF((BP795-CE795)&gt;0,0,BP795-CE795)</f>
        <v>0</v>
      </c>
      <c r="EU795" s="210">
        <f t="shared" ref="EU795:EU857" si="2440">IF((BQ795-CF795)&gt;0,0,BQ795-CF795)</f>
        <v>0</v>
      </c>
      <c r="EV795" s="210">
        <f t="shared" ref="EV795:EV857" si="2441">IF((BR795-CG795)&gt;0,0,BR795-CG795)</f>
        <v>0</v>
      </c>
      <c r="EW795" s="210">
        <f t="shared" ref="EW795:EW857" si="2442">IF((BS795-CH795)&gt;0,0,BS795-CH795)</f>
        <v>0</v>
      </c>
      <c r="EX795" s="210">
        <f t="shared" ref="EX795:EX857" si="2443">IF((BT795-CI795)&gt;0,0,BT795-CI795)</f>
        <v>0</v>
      </c>
      <c r="EY795" s="210">
        <f t="shared" ref="EY795:EY857" si="2444">IF((BU795-CJ795)&gt;0,0,BU795-CJ795)</f>
        <v>0</v>
      </c>
      <c r="EZ795" s="210">
        <f t="shared" ref="EZ795:EZ857" si="2445">IF((BV795-CK795)&gt;0,0,BV795-CK795)</f>
        <v>0</v>
      </c>
      <c r="FA795" s="210">
        <f t="shared" ref="FA795:FA857" si="2446">IF((BW795-CL795)&gt;0,0,BW795-CL795)</f>
        <v>0</v>
      </c>
      <c r="FB795" s="210">
        <f t="shared" ref="FB795:FB857" si="2447">IF((BX795-CM795)&gt;0,0,BX795-CM795)</f>
        <v>0</v>
      </c>
      <c r="FC795" s="210">
        <f t="shared" ref="FC795:FC857" si="2448">IF((BY795-CN795)&gt;0,0,BY795-CN795)</f>
        <v>0</v>
      </c>
      <c r="FD795" s="210">
        <f t="shared" ref="FD795:FD857" si="2449">IF((BZ795-CO795)&gt;0,0,BZ795-CO795)</f>
        <v>0</v>
      </c>
      <c r="FE795" s="210">
        <f t="shared" ref="FE795:FE857" si="2450">IF((CA795-CP795)&gt;0,0,CA795-CP795)</f>
        <v>0</v>
      </c>
      <c r="FF795" s="210">
        <f t="shared" ref="FF795:FF857" si="2451">IF((CB795-CQ795)&gt;0,0,CB795-CQ795)</f>
        <v>0</v>
      </c>
      <c r="FG795" s="210">
        <f t="shared" ref="FG795:FG857" si="2452">IF((CC795-CR795)&gt;0,0,CC795-CR795)</f>
        <v>0</v>
      </c>
      <c r="FI795" s="211">
        <f t="shared" si="2373"/>
        <v>0</v>
      </c>
      <c r="FJ795" s="211">
        <f t="shared" si="2374"/>
        <v>0</v>
      </c>
      <c r="FK795" s="211">
        <f t="shared" si="2375"/>
        <v>0</v>
      </c>
      <c r="FL795" s="211">
        <f t="shared" si="2376"/>
        <v>0</v>
      </c>
      <c r="FM795" s="211">
        <f t="shared" si="2377"/>
        <v>0</v>
      </c>
      <c r="FN795" s="211">
        <f t="shared" si="2378"/>
        <v>0</v>
      </c>
      <c r="FO795" s="211">
        <f t="shared" si="2379"/>
        <v>0</v>
      </c>
      <c r="FP795" s="211">
        <f t="shared" si="2380"/>
        <v>0</v>
      </c>
      <c r="FQ795" s="211">
        <f t="shared" si="2381"/>
        <v>0</v>
      </c>
      <c r="FR795" s="211">
        <f t="shared" si="2382"/>
        <v>0</v>
      </c>
      <c r="FS795" s="211">
        <f t="shared" si="2383"/>
        <v>0</v>
      </c>
      <c r="FT795" s="211">
        <f t="shared" si="2384"/>
        <v>0</v>
      </c>
      <c r="FU795" s="211">
        <f t="shared" si="2385"/>
        <v>0</v>
      </c>
      <c r="FV795" s="211">
        <f t="shared" si="2386"/>
        <v>0</v>
      </c>
      <c r="FW795" s="211">
        <f t="shared" si="2387"/>
        <v>0</v>
      </c>
      <c r="FX795" s="211">
        <f t="shared" si="2388"/>
        <v>0</v>
      </c>
      <c r="FY795" s="211">
        <f t="shared" si="2389"/>
        <v>0</v>
      </c>
      <c r="FZ795" s="211">
        <f t="shared" si="2390"/>
        <v>0</v>
      </c>
      <c r="GA795" s="211">
        <f t="shared" si="2391"/>
        <v>0</v>
      </c>
      <c r="GB795" s="211">
        <f t="shared" si="2392"/>
        <v>0</v>
      </c>
      <c r="GC795" s="211">
        <f t="shared" si="2393"/>
        <v>0</v>
      </c>
      <c r="GD795" s="211">
        <f t="shared" si="2394"/>
        <v>0</v>
      </c>
      <c r="GE795" s="211">
        <f t="shared" si="2395"/>
        <v>0</v>
      </c>
      <c r="GF795" s="211">
        <f t="shared" si="2396"/>
        <v>0</v>
      </c>
      <c r="GG795" s="211">
        <f t="shared" si="2397"/>
        <v>0</v>
      </c>
      <c r="GH795" s="211">
        <f t="shared" si="2398"/>
        <v>0</v>
      </c>
      <c r="GI795" s="211">
        <f t="shared" si="2399"/>
        <v>0</v>
      </c>
      <c r="GJ795" s="211">
        <f t="shared" si="2400"/>
        <v>0</v>
      </c>
      <c r="GK795" s="211">
        <f t="shared" si="2401"/>
        <v>0</v>
      </c>
      <c r="GL795" s="211">
        <f t="shared" si="2402"/>
        <v>0</v>
      </c>
    </row>
    <row r="796" spans="3:194">
      <c r="C796" s="25" t="s">
        <v>522</v>
      </c>
      <c r="D796" s="220">
        <v>6913</v>
      </c>
      <c r="E796" s="223">
        <v>24</v>
      </c>
      <c r="F796" s="223"/>
      <c r="G796" s="224">
        <f t="shared" si="2406"/>
        <v>0</v>
      </c>
      <c r="H796" s="224">
        <f t="shared" si="2407"/>
        <v>0</v>
      </c>
      <c r="I796" s="222"/>
      <c r="J796" s="222"/>
      <c r="K796" s="222"/>
      <c r="L796" s="222"/>
      <c r="M796" s="222"/>
      <c r="N796" s="222"/>
      <c r="O796" s="222"/>
      <c r="P796" s="222"/>
      <c r="Q796" s="224">
        <f t="shared" si="2408"/>
        <v>0</v>
      </c>
      <c r="R796" s="222"/>
      <c r="S796" s="222"/>
      <c r="T796" s="222"/>
      <c r="U796" s="222"/>
      <c r="V796" s="224">
        <f t="shared" si="2409"/>
        <v>0</v>
      </c>
      <c r="W796" s="222"/>
      <c r="X796" s="222"/>
      <c r="Y796" s="222"/>
      <c r="Z796" s="222"/>
      <c r="AA796" s="224">
        <f t="shared" si="2410"/>
        <v>0</v>
      </c>
      <c r="AB796" s="222"/>
      <c r="AC796" s="222"/>
      <c r="AD796" s="222"/>
      <c r="AE796" s="222"/>
      <c r="AF796" s="224">
        <f t="shared" si="2411"/>
        <v>0</v>
      </c>
      <c r="AG796" s="222"/>
      <c r="AH796" s="222"/>
      <c r="AI796" s="222"/>
      <c r="AJ796" s="222"/>
      <c r="AK796" s="224">
        <f t="shared" si="2412"/>
        <v>0</v>
      </c>
      <c r="AL796" s="224">
        <f t="shared" si="2413"/>
        <v>0</v>
      </c>
      <c r="AM796" s="222"/>
      <c r="AN796" s="222"/>
      <c r="AO796" s="222"/>
      <c r="AP796" s="222"/>
      <c r="AQ796" s="222"/>
      <c r="AR796" s="222"/>
      <c r="AS796" s="222"/>
      <c r="AT796" s="222"/>
      <c r="AU796" s="224">
        <f t="shared" si="2414"/>
        <v>0</v>
      </c>
      <c r="AV796" s="222"/>
      <c r="AW796" s="222"/>
      <c r="AX796" s="222"/>
      <c r="AY796" s="222"/>
      <c r="AZ796" s="224">
        <f t="shared" si="2415"/>
        <v>0</v>
      </c>
      <c r="BA796" s="222"/>
      <c r="BB796" s="222"/>
      <c r="BC796" s="222"/>
      <c r="BD796" s="222"/>
      <c r="BE796" s="224">
        <f t="shared" si="2416"/>
        <v>0</v>
      </c>
      <c r="BF796" s="222"/>
      <c r="BG796" s="222"/>
      <c r="BH796" s="222"/>
      <c r="BI796" s="222"/>
      <c r="BJ796" s="224">
        <f t="shared" si="2417"/>
        <v>0</v>
      </c>
      <c r="BK796" s="222"/>
      <c r="BL796" s="222"/>
      <c r="BM796" s="222"/>
      <c r="BN796" s="222"/>
      <c r="BO796" s="224">
        <f t="shared" si="2418"/>
        <v>0</v>
      </c>
      <c r="BP796" s="222"/>
      <c r="BQ796" s="222"/>
      <c r="BR796" s="222"/>
      <c r="BS796" s="222"/>
      <c r="BT796" s="224">
        <f t="shared" si="2419"/>
        <v>0</v>
      </c>
      <c r="BU796" s="222"/>
      <c r="BV796" s="222"/>
      <c r="BW796" s="222"/>
      <c r="BX796" s="222"/>
      <c r="BY796" s="224">
        <f t="shared" si="2420"/>
        <v>0</v>
      </c>
      <c r="BZ796" s="222"/>
      <c r="CA796" s="222"/>
      <c r="CB796" s="222"/>
      <c r="CC796" s="222"/>
      <c r="CD796" s="224">
        <f t="shared" si="2421"/>
        <v>0</v>
      </c>
      <c r="CE796" s="222"/>
      <c r="CF796" s="222"/>
      <c r="CG796" s="222"/>
      <c r="CH796" s="222"/>
      <c r="CI796" s="224">
        <f t="shared" si="2422"/>
        <v>0</v>
      </c>
      <c r="CJ796" s="222"/>
      <c r="CK796" s="222"/>
      <c r="CL796" s="222"/>
      <c r="CM796" s="222"/>
      <c r="CN796" s="224">
        <f t="shared" si="2423"/>
        <v>0</v>
      </c>
      <c r="CO796" s="222"/>
      <c r="CP796" s="222"/>
      <c r="CQ796" s="222"/>
      <c r="CR796" s="222"/>
      <c r="CS796" s="209">
        <f t="shared" ref="CS796:CS857" si="2453">SUM(G796:CR796)</f>
        <v>0</v>
      </c>
      <c r="CT796" s="205"/>
      <c r="CU796" s="210">
        <f t="shared" si="2320"/>
        <v>0</v>
      </c>
      <c r="CV796" s="210">
        <f t="shared" si="2320"/>
        <v>0</v>
      </c>
      <c r="CW796" s="210">
        <f t="shared" si="2424"/>
        <v>0</v>
      </c>
      <c r="CX796" s="210">
        <f t="shared" si="2425"/>
        <v>0</v>
      </c>
      <c r="CY796" s="210">
        <f t="shared" si="2426"/>
        <v>0</v>
      </c>
      <c r="CZ796" s="210">
        <f t="shared" si="2427"/>
        <v>0</v>
      </c>
      <c r="DA796" s="210">
        <f t="shared" si="2321"/>
        <v>0</v>
      </c>
      <c r="DB796" s="210">
        <f t="shared" si="2321"/>
        <v>0</v>
      </c>
      <c r="DC796" s="210">
        <f t="shared" si="2428"/>
        <v>0</v>
      </c>
      <c r="DD796" s="210">
        <f t="shared" si="2429"/>
        <v>0</v>
      </c>
      <c r="DE796" s="210">
        <f t="shared" si="2430"/>
        <v>0</v>
      </c>
      <c r="DF796" s="210">
        <f t="shared" si="2431"/>
        <v>0</v>
      </c>
      <c r="DG796" s="210">
        <f t="shared" si="2432"/>
        <v>0</v>
      </c>
      <c r="DH796" s="210">
        <f t="shared" si="2433"/>
        <v>0</v>
      </c>
      <c r="DI796" s="210">
        <f t="shared" si="2434"/>
        <v>0</v>
      </c>
      <c r="DJ796" s="210">
        <f t="shared" si="2435"/>
        <v>0</v>
      </c>
      <c r="DK796" s="210">
        <f t="shared" si="2436"/>
        <v>0</v>
      </c>
      <c r="DL796" s="210">
        <f t="shared" si="2437"/>
        <v>0</v>
      </c>
      <c r="DN796" s="210">
        <f t="shared" si="2372"/>
        <v>0</v>
      </c>
      <c r="DO796" s="210">
        <f t="shared" si="2372"/>
        <v>0</v>
      </c>
      <c r="DP796" s="210">
        <f t="shared" si="2372"/>
        <v>0</v>
      </c>
      <c r="DQ796" s="210">
        <f t="shared" si="2372"/>
        <v>0</v>
      </c>
      <c r="DR796" s="210">
        <f t="shared" si="2372"/>
        <v>0</v>
      </c>
      <c r="DS796" s="210">
        <f t="shared" si="2372"/>
        <v>0</v>
      </c>
      <c r="DT796" s="210">
        <f t="shared" si="2372"/>
        <v>0</v>
      </c>
      <c r="DU796" s="210">
        <f t="shared" si="2372"/>
        <v>0</v>
      </c>
      <c r="DV796" s="210">
        <f t="shared" si="2372"/>
        <v>0</v>
      </c>
      <c r="DW796" s="210">
        <f t="shared" si="2372"/>
        <v>0</v>
      </c>
      <c r="DX796" s="210">
        <f t="shared" si="2372"/>
        <v>0</v>
      </c>
      <c r="DY796" s="210">
        <f t="shared" si="2372"/>
        <v>0</v>
      </c>
      <c r="DZ796" s="210">
        <f t="shared" si="2372"/>
        <v>0</v>
      </c>
      <c r="EA796" s="210">
        <f t="shared" si="2372"/>
        <v>0</v>
      </c>
      <c r="EB796" s="210">
        <f t="shared" si="2372"/>
        <v>0</v>
      </c>
      <c r="EC796" s="210">
        <f t="shared" si="2372"/>
        <v>0</v>
      </c>
      <c r="ED796" s="210">
        <f t="shared" si="2369"/>
        <v>0</v>
      </c>
      <c r="EE796" s="210">
        <f t="shared" si="2369"/>
        <v>0</v>
      </c>
      <c r="EF796" s="210">
        <f t="shared" si="2369"/>
        <v>0</v>
      </c>
      <c r="EG796" s="210">
        <f t="shared" si="2369"/>
        <v>0</v>
      </c>
      <c r="EH796" s="210">
        <f t="shared" si="2369"/>
        <v>0</v>
      </c>
      <c r="EI796" s="210">
        <f t="shared" si="2369"/>
        <v>0</v>
      </c>
      <c r="EJ796" s="210">
        <f t="shared" si="2369"/>
        <v>0</v>
      </c>
      <c r="EK796" s="210">
        <f t="shared" si="2369"/>
        <v>0</v>
      </c>
      <c r="EL796" s="210">
        <f t="shared" si="2369"/>
        <v>0</v>
      </c>
      <c r="EM796" s="210">
        <f t="shared" si="2369"/>
        <v>0</v>
      </c>
      <c r="EN796" s="210">
        <f t="shared" si="2405"/>
        <v>0</v>
      </c>
      <c r="EO796" s="210">
        <f t="shared" si="2405"/>
        <v>0</v>
      </c>
      <c r="EP796" s="210">
        <f t="shared" si="2405"/>
        <v>0</v>
      </c>
      <c r="EQ796" s="210">
        <f t="shared" si="2323"/>
        <v>0</v>
      </c>
      <c r="ES796" s="210">
        <f t="shared" si="2438"/>
        <v>0</v>
      </c>
      <c r="ET796" s="210">
        <f t="shared" si="2439"/>
        <v>0</v>
      </c>
      <c r="EU796" s="210">
        <f t="shared" si="2440"/>
        <v>0</v>
      </c>
      <c r="EV796" s="210">
        <f t="shared" si="2441"/>
        <v>0</v>
      </c>
      <c r="EW796" s="210">
        <f t="shared" si="2442"/>
        <v>0</v>
      </c>
      <c r="EX796" s="210">
        <f t="shared" si="2443"/>
        <v>0</v>
      </c>
      <c r="EY796" s="210">
        <f t="shared" si="2444"/>
        <v>0</v>
      </c>
      <c r="EZ796" s="210">
        <f t="shared" si="2445"/>
        <v>0</v>
      </c>
      <c r="FA796" s="210">
        <f t="shared" si="2446"/>
        <v>0</v>
      </c>
      <c r="FB796" s="210">
        <f t="shared" si="2447"/>
        <v>0</v>
      </c>
      <c r="FC796" s="210">
        <f t="shared" si="2448"/>
        <v>0</v>
      </c>
      <c r="FD796" s="210">
        <f t="shared" si="2449"/>
        <v>0</v>
      </c>
      <c r="FE796" s="210">
        <f t="shared" si="2450"/>
        <v>0</v>
      </c>
      <c r="FF796" s="210">
        <f t="shared" si="2451"/>
        <v>0</v>
      </c>
      <c r="FG796" s="210">
        <f t="shared" si="2452"/>
        <v>0</v>
      </c>
      <c r="FI796" s="211">
        <f t="shared" si="2373"/>
        <v>0</v>
      </c>
      <c r="FJ796" s="211">
        <f t="shared" si="2374"/>
        <v>0</v>
      </c>
      <c r="FK796" s="211">
        <f t="shared" si="2375"/>
        <v>0</v>
      </c>
      <c r="FL796" s="211">
        <f t="shared" si="2376"/>
        <v>0</v>
      </c>
      <c r="FM796" s="211">
        <f t="shared" si="2377"/>
        <v>0</v>
      </c>
      <c r="FN796" s="211">
        <f t="shared" si="2378"/>
        <v>0</v>
      </c>
      <c r="FO796" s="211">
        <f t="shared" si="2379"/>
        <v>0</v>
      </c>
      <c r="FP796" s="211">
        <f t="shared" si="2380"/>
        <v>0</v>
      </c>
      <c r="FQ796" s="211">
        <f t="shared" si="2381"/>
        <v>0</v>
      </c>
      <c r="FR796" s="211">
        <f t="shared" si="2382"/>
        <v>0</v>
      </c>
      <c r="FS796" s="211">
        <f t="shared" si="2383"/>
        <v>0</v>
      </c>
      <c r="FT796" s="211">
        <f t="shared" si="2384"/>
        <v>0</v>
      </c>
      <c r="FU796" s="211">
        <f t="shared" si="2385"/>
        <v>0</v>
      </c>
      <c r="FV796" s="211">
        <f t="shared" si="2386"/>
        <v>0</v>
      </c>
      <c r="FW796" s="211">
        <f t="shared" si="2387"/>
        <v>0</v>
      </c>
      <c r="FX796" s="211">
        <f t="shared" si="2388"/>
        <v>0</v>
      </c>
      <c r="FY796" s="211">
        <f t="shared" si="2389"/>
        <v>0</v>
      </c>
      <c r="FZ796" s="211">
        <f t="shared" si="2390"/>
        <v>0</v>
      </c>
      <c r="GA796" s="211">
        <f t="shared" si="2391"/>
        <v>0</v>
      </c>
      <c r="GB796" s="211">
        <f t="shared" si="2392"/>
        <v>0</v>
      </c>
      <c r="GC796" s="211">
        <f t="shared" si="2393"/>
        <v>0</v>
      </c>
      <c r="GD796" s="211">
        <f t="shared" si="2394"/>
        <v>0</v>
      </c>
      <c r="GE796" s="211">
        <f t="shared" si="2395"/>
        <v>0</v>
      </c>
      <c r="GF796" s="211">
        <f t="shared" si="2396"/>
        <v>0</v>
      </c>
      <c r="GG796" s="211">
        <f t="shared" si="2397"/>
        <v>0</v>
      </c>
      <c r="GH796" s="211">
        <f t="shared" si="2398"/>
        <v>0</v>
      </c>
      <c r="GI796" s="211">
        <f t="shared" si="2399"/>
        <v>0</v>
      </c>
      <c r="GJ796" s="211">
        <f t="shared" si="2400"/>
        <v>0</v>
      </c>
      <c r="GK796" s="211">
        <f t="shared" si="2401"/>
        <v>0</v>
      </c>
      <c r="GL796" s="211">
        <f t="shared" si="2402"/>
        <v>0</v>
      </c>
    </row>
    <row r="797" spans="3:194" ht="30">
      <c r="C797" s="25" t="s">
        <v>523</v>
      </c>
      <c r="D797" s="220">
        <v>6914</v>
      </c>
      <c r="E797" s="223">
        <v>24</v>
      </c>
      <c r="F797" s="223"/>
      <c r="G797" s="224">
        <f t="shared" si="2406"/>
        <v>0</v>
      </c>
      <c r="H797" s="224">
        <f t="shared" si="2407"/>
        <v>0</v>
      </c>
      <c r="I797" s="222"/>
      <c r="J797" s="222"/>
      <c r="K797" s="222"/>
      <c r="L797" s="222"/>
      <c r="M797" s="222"/>
      <c r="N797" s="222"/>
      <c r="O797" s="222"/>
      <c r="P797" s="222"/>
      <c r="Q797" s="224">
        <f t="shared" si="2408"/>
        <v>0</v>
      </c>
      <c r="R797" s="222"/>
      <c r="S797" s="222"/>
      <c r="T797" s="222"/>
      <c r="U797" s="222"/>
      <c r="V797" s="224">
        <f t="shared" si="2409"/>
        <v>0</v>
      </c>
      <c r="W797" s="222"/>
      <c r="X797" s="222"/>
      <c r="Y797" s="222"/>
      <c r="Z797" s="222"/>
      <c r="AA797" s="224">
        <f t="shared" si="2410"/>
        <v>0</v>
      </c>
      <c r="AB797" s="222"/>
      <c r="AC797" s="222"/>
      <c r="AD797" s="222"/>
      <c r="AE797" s="222"/>
      <c r="AF797" s="224">
        <f t="shared" si="2411"/>
        <v>0</v>
      </c>
      <c r="AG797" s="222"/>
      <c r="AH797" s="222"/>
      <c r="AI797" s="222"/>
      <c r="AJ797" s="222"/>
      <c r="AK797" s="224">
        <f t="shared" si="2412"/>
        <v>0</v>
      </c>
      <c r="AL797" s="224">
        <f t="shared" si="2413"/>
        <v>0</v>
      </c>
      <c r="AM797" s="222"/>
      <c r="AN797" s="222"/>
      <c r="AO797" s="222"/>
      <c r="AP797" s="222"/>
      <c r="AQ797" s="222"/>
      <c r="AR797" s="222"/>
      <c r="AS797" s="222"/>
      <c r="AT797" s="222"/>
      <c r="AU797" s="224">
        <f t="shared" si="2414"/>
        <v>0</v>
      </c>
      <c r="AV797" s="222"/>
      <c r="AW797" s="222"/>
      <c r="AX797" s="222"/>
      <c r="AY797" s="222"/>
      <c r="AZ797" s="224">
        <f t="shared" si="2415"/>
        <v>0</v>
      </c>
      <c r="BA797" s="222"/>
      <c r="BB797" s="222"/>
      <c r="BC797" s="222"/>
      <c r="BD797" s="222"/>
      <c r="BE797" s="224">
        <f t="shared" si="2416"/>
        <v>0</v>
      </c>
      <c r="BF797" s="222"/>
      <c r="BG797" s="222"/>
      <c r="BH797" s="222"/>
      <c r="BI797" s="222"/>
      <c r="BJ797" s="224">
        <f t="shared" si="2417"/>
        <v>0</v>
      </c>
      <c r="BK797" s="222"/>
      <c r="BL797" s="222"/>
      <c r="BM797" s="222"/>
      <c r="BN797" s="222"/>
      <c r="BO797" s="224">
        <f t="shared" si="2418"/>
        <v>0</v>
      </c>
      <c r="BP797" s="222"/>
      <c r="BQ797" s="222"/>
      <c r="BR797" s="222"/>
      <c r="BS797" s="222"/>
      <c r="BT797" s="224">
        <f t="shared" si="2419"/>
        <v>0</v>
      </c>
      <c r="BU797" s="222"/>
      <c r="BV797" s="222"/>
      <c r="BW797" s="222"/>
      <c r="BX797" s="222"/>
      <c r="BY797" s="224">
        <f t="shared" si="2420"/>
        <v>0</v>
      </c>
      <c r="BZ797" s="222"/>
      <c r="CA797" s="222"/>
      <c r="CB797" s="222"/>
      <c r="CC797" s="222"/>
      <c r="CD797" s="224">
        <f t="shared" si="2421"/>
        <v>0</v>
      </c>
      <c r="CE797" s="222"/>
      <c r="CF797" s="222"/>
      <c r="CG797" s="222"/>
      <c r="CH797" s="222"/>
      <c r="CI797" s="224">
        <f t="shared" si="2422"/>
        <v>0</v>
      </c>
      <c r="CJ797" s="222"/>
      <c r="CK797" s="222"/>
      <c r="CL797" s="222"/>
      <c r="CM797" s="222"/>
      <c r="CN797" s="224">
        <f t="shared" si="2423"/>
        <v>0</v>
      </c>
      <c r="CO797" s="222"/>
      <c r="CP797" s="222"/>
      <c r="CQ797" s="222"/>
      <c r="CR797" s="222"/>
      <c r="CS797" s="209">
        <f t="shared" si="2453"/>
        <v>0</v>
      </c>
      <c r="CT797" s="205"/>
      <c r="CU797" s="210">
        <f t="shared" si="2320"/>
        <v>0</v>
      </c>
      <c r="CV797" s="210">
        <f t="shared" si="2320"/>
        <v>0</v>
      </c>
      <c r="CW797" s="210">
        <f t="shared" si="2424"/>
        <v>0</v>
      </c>
      <c r="CX797" s="210">
        <f t="shared" si="2425"/>
        <v>0</v>
      </c>
      <c r="CY797" s="210">
        <f t="shared" si="2426"/>
        <v>0</v>
      </c>
      <c r="CZ797" s="210">
        <f t="shared" si="2427"/>
        <v>0</v>
      </c>
      <c r="DA797" s="210">
        <f t="shared" si="2321"/>
        <v>0</v>
      </c>
      <c r="DB797" s="210">
        <f t="shared" si="2321"/>
        <v>0</v>
      </c>
      <c r="DC797" s="210">
        <f t="shared" si="2428"/>
        <v>0</v>
      </c>
      <c r="DD797" s="210">
        <f t="shared" si="2429"/>
        <v>0</v>
      </c>
      <c r="DE797" s="210">
        <f t="shared" si="2430"/>
        <v>0</v>
      </c>
      <c r="DF797" s="210">
        <f t="shared" si="2431"/>
        <v>0</v>
      </c>
      <c r="DG797" s="210">
        <f t="shared" si="2432"/>
        <v>0</v>
      </c>
      <c r="DH797" s="210">
        <f t="shared" si="2433"/>
        <v>0</v>
      </c>
      <c r="DI797" s="210">
        <f t="shared" si="2434"/>
        <v>0</v>
      </c>
      <c r="DJ797" s="210">
        <f t="shared" si="2435"/>
        <v>0</v>
      </c>
      <c r="DK797" s="210">
        <f t="shared" si="2436"/>
        <v>0</v>
      </c>
      <c r="DL797" s="210">
        <f t="shared" si="2437"/>
        <v>0</v>
      </c>
      <c r="DN797" s="210">
        <f t="shared" si="2372"/>
        <v>0</v>
      </c>
      <c r="DO797" s="210">
        <f t="shared" si="2372"/>
        <v>0</v>
      </c>
      <c r="DP797" s="210">
        <f t="shared" si="2372"/>
        <v>0</v>
      </c>
      <c r="DQ797" s="210">
        <f t="shared" si="2372"/>
        <v>0</v>
      </c>
      <c r="DR797" s="210">
        <f t="shared" si="2372"/>
        <v>0</v>
      </c>
      <c r="DS797" s="210">
        <f t="shared" si="2372"/>
        <v>0</v>
      </c>
      <c r="DT797" s="210">
        <f t="shared" si="2372"/>
        <v>0</v>
      </c>
      <c r="DU797" s="210">
        <f t="shared" si="2372"/>
        <v>0</v>
      </c>
      <c r="DV797" s="210">
        <f t="shared" si="2372"/>
        <v>0</v>
      </c>
      <c r="DW797" s="210">
        <f t="shared" si="2372"/>
        <v>0</v>
      </c>
      <c r="DX797" s="210">
        <f t="shared" si="2372"/>
        <v>0</v>
      </c>
      <c r="DY797" s="210">
        <f t="shared" si="2372"/>
        <v>0</v>
      </c>
      <c r="DZ797" s="210">
        <f t="shared" si="2372"/>
        <v>0</v>
      </c>
      <c r="EA797" s="210">
        <f t="shared" si="2372"/>
        <v>0</v>
      </c>
      <c r="EB797" s="210">
        <f t="shared" si="2372"/>
        <v>0</v>
      </c>
      <c r="EC797" s="210">
        <f t="shared" ref="EC797:EC828" si="2454">IF((V797-AZ797)&gt;0,0,V797-AZ797)</f>
        <v>0</v>
      </c>
      <c r="ED797" s="210">
        <f t="shared" si="2369"/>
        <v>0</v>
      </c>
      <c r="EE797" s="210">
        <f t="shared" si="2369"/>
        <v>0</v>
      </c>
      <c r="EF797" s="210">
        <f t="shared" si="2369"/>
        <v>0</v>
      </c>
      <c r="EG797" s="210">
        <f t="shared" si="2369"/>
        <v>0</v>
      </c>
      <c r="EH797" s="210">
        <f t="shared" si="2369"/>
        <v>0</v>
      </c>
      <c r="EI797" s="210">
        <f t="shared" si="2369"/>
        <v>0</v>
      </c>
      <c r="EJ797" s="210">
        <f t="shared" si="2369"/>
        <v>0</v>
      </c>
      <c r="EK797" s="210">
        <f t="shared" si="2369"/>
        <v>0</v>
      </c>
      <c r="EL797" s="210">
        <f t="shared" si="2369"/>
        <v>0</v>
      </c>
      <c r="EM797" s="210">
        <f t="shared" si="2369"/>
        <v>0</v>
      </c>
      <c r="EN797" s="210">
        <f t="shared" si="2405"/>
        <v>0</v>
      </c>
      <c r="EO797" s="210">
        <f t="shared" si="2405"/>
        <v>0</v>
      </c>
      <c r="EP797" s="210">
        <f t="shared" si="2405"/>
        <v>0</v>
      </c>
      <c r="EQ797" s="210">
        <f t="shared" si="2323"/>
        <v>0</v>
      </c>
      <c r="ES797" s="210">
        <f t="shared" si="2438"/>
        <v>0</v>
      </c>
      <c r="ET797" s="210">
        <f t="shared" si="2439"/>
        <v>0</v>
      </c>
      <c r="EU797" s="210">
        <f t="shared" si="2440"/>
        <v>0</v>
      </c>
      <c r="EV797" s="210">
        <f t="shared" si="2441"/>
        <v>0</v>
      </c>
      <c r="EW797" s="210">
        <f t="shared" si="2442"/>
        <v>0</v>
      </c>
      <c r="EX797" s="210">
        <f t="shared" si="2443"/>
        <v>0</v>
      </c>
      <c r="EY797" s="210">
        <f t="shared" si="2444"/>
        <v>0</v>
      </c>
      <c r="EZ797" s="210">
        <f t="shared" si="2445"/>
        <v>0</v>
      </c>
      <c r="FA797" s="210">
        <f t="shared" si="2446"/>
        <v>0</v>
      </c>
      <c r="FB797" s="210">
        <f t="shared" si="2447"/>
        <v>0</v>
      </c>
      <c r="FC797" s="210">
        <f t="shared" si="2448"/>
        <v>0</v>
      </c>
      <c r="FD797" s="210">
        <f t="shared" si="2449"/>
        <v>0</v>
      </c>
      <c r="FE797" s="210">
        <f t="shared" si="2450"/>
        <v>0</v>
      </c>
      <c r="FF797" s="210">
        <f t="shared" si="2451"/>
        <v>0</v>
      </c>
      <c r="FG797" s="210">
        <f t="shared" si="2452"/>
        <v>0</v>
      </c>
      <c r="FI797" s="211">
        <f t="shared" si="2373"/>
        <v>0</v>
      </c>
      <c r="FJ797" s="211">
        <f t="shared" si="2374"/>
        <v>0</v>
      </c>
      <c r="FK797" s="211">
        <f t="shared" si="2375"/>
        <v>0</v>
      </c>
      <c r="FL797" s="211">
        <f t="shared" si="2376"/>
        <v>0</v>
      </c>
      <c r="FM797" s="211">
        <f t="shared" si="2377"/>
        <v>0</v>
      </c>
      <c r="FN797" s="211">
        <f t="shared" si="2378"/>
        <v>0</v>
      </c>
      <c r="FO797" s="211">
        <f t="shared" si="2379"/>
        <v>0</v>
      </c>
      <c r="FP797" s="211">
        <f t="shared" si="2380"/>
        <v>0</v>
      </c>
      <c r="FQ797" s="211">
        <f t="shared" si="2381"/>
        <v>0</v>
      </c>
      <c r="FR797" s="211">
        <f t="shared" si="2382"/>
        <v>0</v>
      </c>
      <c r="FS797" s="211">
        <f t="shared" si="2383"/>
        <v>0</v>
      </c>
      <c r="FT797" s="211">
        <f t="shared" si="2384"/>
        <v>0</v>
      </c>
      <c r="FU797" s="211">
        <f t="shared" si="2385"/>
        <v>0</v>
      </c>
      <c r="FV797" s="211">
        <f t="shared" si="2386"/>
        <v>0</v>
      </c>
      <c r="FW797" s="211">
        <f t="shared" si="2387"/>
        <v>0</v>
      </c>
      <c r="FX797" s="211">
        <f t="shared" si="2388"/>
        <v>0</v>
      </c>
      <c r="FY797" s="211">
        <f t="shared" si="2389"/>
        <v>0</v>
      </c>
      <c r="FZ797" s="211">
        <f t="shared" si="2390"/>
        <v>0</v>
      </c>
      <c r="GA797" s="211">
        <f t="shared" si="2391"/>
        <v>0</v>
      </c>
      <c r="GB797" s="211">
        <f t="shared" si="2392"/>
        <v>0</v>
      </c>
      <c r="GC797" s="211">
        <f t="shared" si="2393"/>
        <v>0</v>
      </c>
      <c r="GD797" s="211">
        <f t="shared" si="2394"/>
        <v>0</v>
      </c>
      <c r="GE797" s="211">
        <f t="shared" si="2395"/>
        <v>0</v>
      </c>
      <c r="GF797" s="211">
        <f t="shared" si="2396"/>
        <v>0</v>
      </c>
      <c r="GG797" s="211">
        <f t="shared" si="2397"/>
        <v>0</v>
      </c>
      <c r="GH797" s="211">
        <f t="shared" si="2398"/>
        <v>0</v>
      </c>
      <c r="GI797" s="211">
        <f t="shared" si="2399"/>
        <v>0</v>
      </c>
      <c r="GJ797" s="211">
        <f t="shared" si="2400"/>
        <v>0</v>
      </c>
      <c r="GK797" s="211">
        <f t="shared" si="2401"/>
        <v>0</v>
      </c>
      <c r="GL797" s="211">
        <f t="shared" si="2402"/>
        <v>0</v>
      </c>
    </row>
    <row r="798" spans="3:194" ht="30">
      <c r="C798" s="25" t="s">
        <v>524</v>
      </c>
      <c r="D798" s="220">
        <v>6915</v>
      </c>
      <c r="E798" s="223">
        <v>24</v>
      </c>
      <c r="F798" s="223"/>
      <c r="G798" s="224">
        <f t="shared" si="2406"/>
        <v>0</v>
      </c>
      <c r="H798" s="224">
        <f t="shared" si="2407"/>
        <v>0</v>
      </c>
      <c r="I798" s="222"/>
      <c r="J798" s="222"/>
      <c r="K798" s="222"/>
      <c r="L798" s="222"/>
      <c r="M798" s="222"/>
      <c r="N798" s="222"/>
      <c r="O798" s="222"/>
      <c r="P798" s="222"/>
      <c r="Q798" s="224">
        <f t="shared" si="2408"/>
        <v>0</v>
      </c>
      <c r="R798" s="222"/>
      <c r="S798" s="222"/>
      <c r="T798" s="222"/>
      <c r="U798" s="222"/>
      <c r="V798" s="224">
        <f t="shared" si="2409"/>
        <v>0</v>
      </c>
      <c r="W798" s="222"/>
      <c r="X798" s="222"/>
      <c r="Y798" s="222"/>
      <c r="Z798" s="222"/>
      <c r="AA798" s="224">
        <f t="shared" si="2410"/>
        <v>0</v>
      </c>
      <c r="AB798" s="222"/>
      <c r="AC798" s="222"/>
      <c r="AD798" s="222"/>
      <c r="AE798" s="222"/>
      <c r="AF798" s="224">
        <f t="shared" si="2411"/>
        <v>0</v>
      </c>
      <c r="AG798" s="222"/>
      <c r="AH798" s="222"/>
      <c r="AI798" s="222"/>
      <c r="AJ798" s="222"/>
      <c r="AK798" s="224">
        <f t="shared" si="2412"/>
        <v>0</v>
      </c>
      <c r="AL798" s="224">
        <f t="shared" si="2413"/>
        <v>0</v>
      </c>
      <c r="AM798" s="222"/>
      <c r="AN798" s="222"/>
      <c r="AO798" s="222"/>
      <c r="AP798" s="222"/>
      <c r="AQ798" s="222"/>
      <c r="AR798" s="222"/>
      <c r="AS798" s="222"/>
      <c r="AT798" s="222"/>
      <c r="AU798" s="224">
        <f t="shared" si="2414"/>
        <v>0</v>
      </c>
      <c r="AV798" s="222"/>
      <c r="AW798" s="222"/>
      <c r="AX798" s="222"/>
      <c r="AY798" s="222"/>
      <c r="AZ798" s="224">
        <f t="shared" si="2415"/>
        <v>0</v>
      </c>
      <c r="BA798" s="222"/>
      <c r="BB798" s="222"/>
      <c r="BC798" s="222"/>
      <c r="BD798" s="222"/>
      <c r="BE798" s="224">
        <f t="shared" si="2416"/>
        <v>0</v>
      </c>
      <c r="BF798" s="222"/>
      <c r="BG798" s="222"/>
      <c r="BH798" s="222"/>
      <c r="BI798" s="222"/>
      <c r="BJ798" s="224">
        <f t="shared" si="2417"/>
        <v>0</v>
      </c>
      <c r="BK798" s="222"/>
      <c r="BL798" s="222"/>
      <c r="BM798" s="222"/>
      <c r="BN798" s="222"/>
      <c r="BO798" s="224">
        <f t="shared" si="2418"/>
        <v>0</v>
      </c>
      <c r="BP798" s="222"/>
      <c r="BQ798" s="222"/>
      <c r="BR798" s="222"/>
      <c r="BS798" s="222"/>
      <c r="BT798" s="224">
        <f t="shared" si="2419"/>
        <v>0</v>
      </c>
      <c r="BU798" s="222"/>
      <c r="BV798" s="222"/>
      <c r="BW798" s="222"/>
      <c r="BX798" s="222"/>
      <c r="BY798" s="224">
        <f t="shared" si="2420"/>
        <v>0</v>
      </c>
      <c r="BZ798" s="222"/>
      <c r="CA798" s="222"/>
      <c r="CB798" s="222"/>
      <c r="CC798" s="222"/>
      <c r="CD798" s="224">
        <f t="shared" si="2421"/>
        <v>0</v>
      </c>
      <c r="CE798" s="222"/>
      <c r="CF798" s="222"/>
      <c r="CG798" s="222"/>
      <c r="CH798" s="222"/>
      <c r="CI798" s="224">
        <f t="shared" si="2422"/>
        <v>0</v>
      </c>
      <c r="CJ798" s="222"/>
      <c r="CK798" s="222"/>
      <c r="CL798" s="222"/>
      <c r="CM798" s="222"/>
      <c r="CN798" s="224">
        <f t="shared" si="2423"/>
        <v>0</v>
      </c>
      <c r="CO798" s="222"/>
      <c r="CP798" s="222"/>
      <c r="CQ798" s="222"/>
      <c r="CR798" s="222"/>
      <c r="CS798" s="209">
        <f t="shared" si="2453"/>
        <v>0</v>
      </c>
      <c r="CT798" s="205"/>
      <c r="CU798" s="210">
        <f t="shared" si="2320"/>
        <v>0</v>
      </c>
      <c r="CV798" s="210">
        <f t="shared" si="2320"/>
        <v>0</v>
      </c>
      <c r="CW798" s="210">
        <f t="shared" si="2424"/>
        <v>0</v>
      </c>
      <c r="CX798" s="210">
        <f t="shared" si="2425"/>
        <v>0</v>
      </c>
      <c r="CY798" s="210">
        <f t="shared" si="2426"/>
        <v>0</v>
      </c>
      <c r="CZ798" s="210">
        <f t="shared" si="2427"/>
        <v>0</v>
      </c>
      <c r="DA798" s="210">
        <f t="shared" si="2321"/>
        <v>0</v>
      </c>
      <c r="DB798" s="210">
        <f t="shared" si="2321"/>
        <v>0</v>
      </c>
      <c r="DC798" s="210">
        <f t="shared" si="2428"/>
        <v>0</v>
      </c>
      <c r="DD798" s="210">
        <f t="shared" si="2429"/>
        <v>0</v>
      </c>
      <c r="DE798" s="210">
        <f t="shared" si="2430"/>
        <v>0</v>
      </c>
      <c r="DF798" s="210">
        <f t="shared" si="2431"/>
        <v>0</v>
      </c>
      <c r="DG798" s="210">
        <f t="shared" si="2432"/>
        <v>0</v>
      </c>
      <c r="DH798" s="210">
        <f t="shared" si="2433"/>
        <v>0</v>
      </c>
      <c r="DI798" s="210">
        <f t="shared" si="2434"/>
        <v>0</v>
      </c>
      <c r="DJ798" s="210">
        <f t="shared" si="2435"/>
        <v>0</v>
      </c>
      <c r="DK798" s="210">
        <f t="shared" si="2436"/>
        <v>0</v>
      </c>
      <c r="DL798" s="210">
        <f t="shared" si="2437"/>
        <v>0</v>
      </c>
      <c r="DN798" s="210">
        <f t="shared" ref="DN798:EB814" si="2455">IF((G798-AK798)&gt;0,0,G798-AK798)</f>
        <v>0</v>
      </c>
      <c r="DO798" s="210">
        <f t="shared" si="2455"/>
        <v>0</v>
      </c>
      <c r="DP798" s="210">
        <f t="shared" si="2455"/>
        <v>0</v>
      </c>
      <c r="DQ798" s="210">
        <f t="shared" si="2455"/>
        <v>0</v>
      </c>
      <c r="DR798" s="210">
        <f t="shared" si="2455"/>
        <v>0</v>
      </c>
      <c r="DS798" s="210">
        <f t="shared" si="2455"/>
        <v>0</v>
      </c>
      <c r="DT798" s="210">
        <f t="shared" si="2455"/>
        <v>0</v>
      </c>
      <c r="DU798" s="210">
        <f t="shared" si="2455"/>
        <v>0</v>
      </c>
      <c r="DV798" s="210">
        <f t="shared" si="2455"/>
        <v>0</v>
      </c>
      <c r="DW798" s="210">
        <f t="shared" si="2455"/>
        <v>0</v>
      </c>
      <c r="DX798" s="210">
        <f t="shared" si="2455"/>
        <v>0</v>
      </c>
      <c r="DY798" s="210">
        <f t="shared" si="2455"/>
        <v>0</v>
      </c>
      <c r="DZ798" s="210">
        <f t="shared" si="2455"/>
        <v>0</v>
      </c>
      <c r="EA798" s="210">
        <f t="shared" si="2455"/>
        <v>0</v>
      </c>
      <c r="EB798" s="210">
        <f t="shared" si="2455"/>
        <v>0</v>
      </c>
      <c r="EC798" s="210">
        <f t="shared" si="2454"/>
        <v>0</v>
      </c>
      <c r="ED798" s="210">
        <f t="shared" si="2369"/>
        <v>0</v>
      </c>
      <c r="EE798" s="210">
        <f t="shared" si="2369"/>
        <v>0</v>
      </c>
      <c r="EF798" s="210">
        <f t="shared" si="2369"/>
        <v>0</v>
      </c>
      <c r="EG798" s="210">
        <f t="shared" si="2369"/>
        <v>0</v>
      </c>
      <c r="EH798" s="210">
        <f t="shared" si="2369"/>
        <v>0</v>
      </c>
      <c r="EI798" s="210">
        <f t="shared" si="2369"/>
        <v>0</v>
      </c>
      <c r="EJ798" s="210">
        <f t="shared" si="2369"/>
        <v>0</v>
      </c>
      <c r="EK798" s="210">
        <f t="shared" si="2369"/>
        <v>0</v>
      </c>
      <c r="EL798" s="210">
        <f t="shared" si="2369"/>
        <v>0</v>
      </c>
      <c r="EM798" s="210">
        <f t="shared" si="2369"/>
        <v>0</v>
      </c>
      <c r="EN798" s="210">
        <f t="shared" si="2405"/>
        <v>0</v>
      </c>
      <c r="EO798" s="210">
        <f t="shared" si="2405"/>
        <v>0</v>
      </c>
      <c r="EP798" s="210">
        <f t="shared" si="2405"/>
        <v>0</v>
      </c>
      <c r="EQ798" s="210">
        <f t="shared" si="2323"/>
        <v>0</v>
      </c>
      <c r="ES798" s="210">
        <f t="shared" si="2438"/>
        <v>0</v>
      </c>
      <c r="ET798" s="210">
        <f t="shared" si="2439"/>
        <v>0</v>
      </c>
      <c r="EU798" s="210">
        <f t="shared" si="2440"/>
        <v>0</v>
      </c>
      <c r="EV798" s="210">
        <f t="shared" si="2441"/>
        <v>0</v>
      </c>
      <c r="EW798" s="210">
        <f t="shared" si="2442"/>
        <v>0</v>
      </c>
      <c r="EX798" s="210">
        <f t="shared" si="2443"/>
        <v>0</v>
      </c>
      <c r="EY798" s="210">
        <f t="shared" si="2444"/>
        <v>0</v>
      </c>
      <c r="EZ798" s="210">
        <f t="shared" si="2445"/>
        <v>0</v>
      </c>
      <c r="FA798" s="210">
        <f t="shared" si="2446"/>
        <v>0</v>
      </c>
      <c r="FB798" s="210">
        <f t="shared" si="2447"/>
        <v>0</v>
      </c>
      <c r="FC798" s="210">
        <f t="shared" si="2448"/>
        <v>0</v>
      </c>
      <c r="FD798" s="210">
        <f t="shared" si="2449"/>
        <v>0</v>
      </c>
      <c r="FE798" s="210">
        <f t="shared" si="2450"/>
        <v>0</v>
      </c>
      <c r="FF798" s="210">
        <f t="shared" si="2451"/>
        <v>0</v>
      </c>
      <c r="FG798" s="210">
        <f t="shared" si="2452"/>
        <v>0</v>
      </c>
      <c r="FI798" s="211">
        <f t="shared" si="2373"/>
        <v>0</v>
      </c>
      <c r="FJ798" s="211">
        <f t="shared" si="2374"/>
        <v>0</v>
      </c>
      <c r="FK798" s="211">
        <f t="shared" si="2375"/>
        <v>0</v>
      </c>
      <c r="FL798" s="211">
        <f t="shared" si="2376"/>
        <v>0</v>
      </c>
      <c r="FM798" s="211">
        <f t="shared" si="2377"/>
        <v>0</v>
      </c>
      <c r="FN798" s="211">
        <f t="shared" si="2378"/>
        <v>0</v>
      </c>
      <c r="FO798" s="211">
        <f t="shared" si="2379"/>
        <v>0</v>
      </c>
      <c r="FP798" s="211">
        <f t="shared" si="2380"/>
        <v>0</v>
      </c>
      <c r="FQ798" s="211">
        <f t="shared" si="2381"/>
        <v>0</v>
      </c>
      <c r="FR798" s="211">
        <f t="shared" si="2382"/>
        <v>0</v>
      </c>
      <c r="FS798" s="211">
        <f t="shared" si="2383"/>
        <v>0</v>
      </c>
      <c r="FT798" s="211">
        <f t="shared" si="2384"/>
        <v>0</v>
      </c>
      <c r="FU798" s="211">
        <f t="shared" si="2385"/>
        <v>0</v>
      </c>
      <c r="FV798" s="211">
        <f t="shared" si="2386"/>
        <v>0</v>
      </c>
      <c r="FW798" s="211">
        <f t="shared" si="2387"/>
        <v>0</v>
      </c>
      <c r="FX798" s="211">
        <f t="shared" si="2388"/>
        <v>0</v>
      </c>
      <c r="FY798" s="211">
        <f t="shared" si="2389"/>
        <v>0</v>
      </c>
      <c r="FZ798" s="211">
        <f t="shared" si="2390"/>
        <v>0</v>
      </c>
      <c r="GA798" s="211">
        <f t="shared" si="2391"/>
        <v>0</v>
      </c>
      <c r="GB798" s="211">
        <f t="shared" si="2392"/>
        <v>0</v>
      </c>
      <c r="GC798" s="211">
        <f t="shared" si="2393"/>
        <v>0</v>
      </c>
      <c r="GD798" s="211">
        <f t="shared" si="2394"/>
        <v>0</v>
      </c>
      <c r="GE798" s="211">
        <f t="shared" si="2395"/>
        <v>0</v>
      </c>
      <c r="GF798" s="211">
        <f t="shared" si="2396"/>
        <v>0</v>
      </c>
      <c r="GG798" s="211">
        <f t="shared" si="2397"/>
        <v>0</v>
      </c>
      <c r="GH798" s="211">
        <f t="shared" si="2398"/>
        <v>0</v>
      </c>
      <c r="GI798" s="211">
        <f t="shared" si="2399"/>
        <v>0</v>
      </c>
      <c r="GJ798" s="211">
        <f t="shared" si="2400"/>
        <v>0</v>
      </c>
      <c r="GK798" s="211">
        <f t="shared" si="2401"/>
        <v>0</v>
      </c>
      <c r="GL798" s="211">
        <f t="shared" si="2402"/>
        <v>0</v>
      </c>
    </row>
    <row r="799" spans="3:194" ht="28.5">
      <c r="C799" s="32" t="s">
        <v>55</v>
      </c>
      <c r="D799" s="216">
        <v>7000</v>
      </c>
      <c r="E799" s="217" t="s">
        <v>31</v>
      </c>
      <c r="F799" s="217" t="s">
        <v>31</v>
      </c>
      <c r="G799" s="218">
        <f>SUM(G801:G802)</f>
        <v>0</v>
      </c>
      <c r="H799" s="218">
        <f>SUM(H801:H802)</f>
        <v>0</v>
      </c>
      <c r="I799" s="218">
        <f t="shared" ref="I799:BT799" si="2456">SUM(I801:I802)</f>
        <v>0</v>
      </c>
      <c r="J799" s="218">
        <f t="shared" si="2456"/>
        <v>0</v>
      </c>
      <c r="K799" s="218">
        <f t="shared" si="2456"/>
        <v>0</v>
      </c>
      <c r="L799" s="218">
        <f t="shared" si="2456"/>
        <v>0</v>
      </c>
      <c r="M799" s="218">
        <f t="shared" si="2456"/>
        <v>0</v>
      </c>
      <c r="N799" s="218">
        <f t="shared" si="2456"/>
        <v>0</v>
      </c>
      <c r="O799" s="218">
        <f t="shared" si="2456"/>
        <v>0</v>
      </c>
      <c r="P799" s="218">
        <f t="shared" si="2456"/>
        <v>0</v>
      </c>
      <c r="Q799" s="218">
        <f t="shared" si="2456"/>
        <v>0</v>
      </c>
      <c r="R799" s="218">
        <f t="shared" si="2456"/>
        <v>0</v>
      </c>
      <c r="S799" s="218">
        <f t="shared" si="2456"/>
        <v>0</v>
      </c>
      <c r="T799" s="218">
        <f t="shared" si="2456"/>
        <v>0</v>
      </c>
      <c r="U799" s="218">
        <f t="shared" si="2456"/>
        <v>0</v>
      </c>
      <c r="V799" s="218">
        <f t="shared" si="2456"/>
        <v>0</v>
      </c>
      <c r="W799" s="218">
        <f t="shared" si="2456"/>
        <v>0</v>
      </c>
      <c r="X799" s="218">
        <f t="shared" si="2456"/>
        <v>0</v>
      </c>
      <c r="Y799" s="218">
        <f t="shared" si="2456"/>
        <v>0</v>
      </c>
      <c r="Z799" s="218">
        <f t="shared" si="2456"/>
        <v>0</v>
      </c>
      <c r="AA799" s="218">
        <f t="shared" si="2456"/>
        <v>0</v>
      </c>
      <c r="AB799" s="218">
        <f t="shared" si="2456"/>
        <v>0</v>
      </c>
      <c r="AC799" s="218">
        <f t="shared" si="2456"/>
        <v>0</v>
      </c>
      <c r="AD799" s="218">
        <f t="shared" si="2456"/>
        <v>0</v>
      </c>
      <c r="AE799" s="218">
        <f t="shared" si="2456"/>
        <v>0</v>
      </c>
      <c r="AF799" s="218">
        <f t="shared" si="2456"/>
        <v>0</v>
      </c>
      <c r="AG799" s="218">
        <f t="shared" si="2456"/>
        <v>0</v>
      </c>
      <c r="AH799" s="218">
        <f t="shared" si="2456"/>
        <v>0</v>
      </c>
      <c r="AI799" s="218">
        <f t="shared" si="2456"/>
        <v>0</v>
      </c>
      <c r="AJ799" s="218">
        <f t="shared" si="2456"/>
        <v>0</v>
      </c>
      <c r="AK799" s="218">
        <f t="shared" si="2456"/>
        <v>0</v>
      </c>
      <c r="AL799" s="218">
        <f t="shared" si="2456"/>
        <v>0</v>
      </c>
      <c r="AM799" s="218">
        <f t="shared" si="2456"/>
        <v>0</v>
      </c>
      <c r="AN799" s="218">
        <f t="shared" si="2456"/>
        <v>0</v>
      </c>
      <c r="AO799" s="218">
        <f t="shared" si="2456"/>
        <v>0</v>
      </c>
      <c r="AP799" s="218">
        <f t="shared" si="2456"/>
        <v>0</v>
      </c>
      <c r="AQ799" s="218">
        <f t="shared" si="2456"/>
        <v>0</v>
      </c>
      <c r="AR799" s="218">
        <f t="shared" si="2456"/>
        <v>0</v>
      </c>
      <c r="AS799" s="218">
        <f t="shared" si="2456"/>
        <v>0</v>
      </c>
      <c r="AT799" s="218">
        <f t="shared" si="2456"/>
        <v>0</v>
      </c>
      <c r="AU799" s="218">
        <f t="shared" si="2456"/>
        <v>0</v>
      </c>
      <c r="AV799" s="218">
        <f t="shared" si="2456"/>
        <v>0</v>
      </c>
      <c r="AW799" s="218">
        <f t="shared" si="2456"/>
        <v>0</v>
      </c>
      <c r="AX799" s="218">
        <f t="shared" si="2456"/>
        <v>0</v>
      </c>
      <c r="AY799" s="218">
        <f t="shared" si="2456"/>
        <v>0</v>
      </c>
      <c r="AZ799" s="218">
        <f t="shared" si="2456"/>
        <v>0</v>
      </c>
      <c r="BA799" s="218">
        <f t="shared" si="2456"/>
        <v>0</v>
      </c>
      <c r="BB799" s="218">
        <f t="shared" si="2456"/>
        <v>0</v>
      </c>
      <c r="BC799" s="218">
        <f t="shared" si="2456"/>
        <v>0</v>
      </c>
      <c r="BD799" s="218">
        <f t="shared" si="2456"/>
        <v>0</v>
      </c>
      <c r="BE799" s="218">
        <f t="shared" si="2456"/>
        <v>0</v>
      </c>
      <c r="BF799" s="218">
        <f t="shared" si="2456"/>
        <v>0</v>
      </c>
      <c r="BG799" s="218">
        <f t="shared" si="2456"/>
        <v>0</v>
      </c>
      <c r="BH799" s="218">
        <f t="shared" si="2456"/>
        <v>0</v>
      </c>
      <c r="BI799" s="218">
        <f t="shared" si="2456"/>
        <v>0</v>
      </c>
      <c r="BJ799" s="218">
        <f t="shared" si="2456"/>
        <v>0</v>
      </c>
      <c r="BK799" s="218">
        <f t="shared" si="2456"/>
        <v>0</v>
      </c>
      <c r="BL799" s="218">
        <f t="shared" si="2456"/>
        <v>0</v>
      </c>
      <c r="BM799" s="218">
        <f t="shared" si="2456"/>
        <v>0</v>
      </c>
      <c r="BN799" s="218">
        <f t="shared" si="2456"/>
        <v>0</v>
      </c>
      <c r="BO799" s="218">
        <f t="shared" si="2456"/>
        <v>0</v>
      </c>
      <c r="BP799" s="218">
        <f t="shared" si="2456"/>
        <v>0</v>
      </c>
      <c r="BQ799" s="218">
        <f t="shared" si="2456"/>
        <v>0</v>
      </c>
      <c r="BR799" s="218">
        <f t="shared" si="2456"/>
        <v>0</v>
      </c>
      <c r="BS799" s="218">
        <f t="shared" si="2456"/>
        <v>0</v>
      </c>
      <c r="BT799" s="218">
        <f t="shared" si="2456"/>
        <v>0</v>
      </c>
      <c r="BU799" s="218">
        <f t="shared" ref="BU799:CR799" si="2457">SUM(BU801:BU802)</f>
        <v>0</v>
      </c>
      <c r="BV799" s="218">
        <f t="shared" si="2457"/>
        <v>0</v>
      </c>
      <c r="BW799" s="218">
        <f t="shared" si="2457"/>
        <v>0</v>
      </c>
      <c r="BX799" s="218">
        <f t="shared" si="2457"/>
        <v>0</v>
      </c>
      <c r="BY799" s="218">
        <f t="shared" si="2457"/>
        <v>0</v>
      </c>
      <c r="BZ799" s="218">
        <f t="shared" si="2457"/>
        <v>0</v>
      </c>
      <c r="CA799" s="218">
        <f t="shared" si="2457"/>
        <v>0</v>
      </c>
      <c r="CB799" s="218">
        <f t="shared" si="2457"/>
        <v>0</v>
      </c>
      <c r="CC799" s="218">
        <f t="shared" si="2457"/>
        <v>0</v>
      </c>
      <c r="CD799" s="218">
        <f t="shared" si="2457"/>
        <v>0</v>
      </c>
      <c r="CE799" s="218">
        <f t="shared" si="2457"/>
        <v>0</v>
      </c>
      <c r="CF799" s="218">
        <f t="shared" si="2457"/>
        <v>0</v>
      </c>
      <c r="CG799" s="218">
        <f t="shared" si="2457"/>
        <v>0</v>
      </c>
      <c r="CH799" s="218">
        <f t="shared" si="2457"/>
        <v>0</v>
      </c>
      <c r="CI799" s="218">
        <f t="shared" si="2457"/>
        <v>0</v>
      </c>
      <c r="CJ799" s="218">
        <f t="shared" si="2457"/>
        <v>0</v>
      </c>
      <c r="CK799" s="218">
        <f t="shared" si="2457"/>
        <v>0</v>
      </c>
      <c r="CL799" s="218">
        <f t="shared" si="2457"/>
        <v>0</v>
      </c>
      <c r="CM799" s="218">
        <f t="shared" si="2457"/>
        <v>0</v>
      </c>
      <c r="CN799" s="218">
        <f t="shared" si="2457"/>
        <v>0</v>
      </c>
      <c r="CO799" s="218">
        <f t="shared" si="2457"/>
        <v>0</v>
      </c>
      <c r="CP799" s="218">
        <f t="shared" si="2457"/>
        <v>0</v>
      </c>
      <c r="CQ799" s="218">
        <f t="shared" si="2457"/>
        <v>0</v>
      </c>
      <c r="CR799" s="218">
        <f t="shared" si="2457"/>
        <v>0</v>
      </c>
      <c r="CS799" s="209">
        <f t="shared" si="2453"/>
        <v>0</v>
      </c>
      <c r="CT799" s="205"/>
      <c r="CU799" s="210">
        <f t="shared" si="2320"/>
        <v>0</v>
      </c>
      <c r="CV799" s="210">
        <f t="shared" si="2320"/>
        <v>0</v>
      </c>
      <c r="CW799" s="210">
        <f t="shared" si="2424"/>
        <v>0</v>
      </c>
      <c r="CX799" s="210">
        <f t="shared" si="2425"/>
        <v>0</v>
      </c>
      <c r="CY799" s="210">
        <f t="shared" si="2426"/>
        <v>0</v>
      </c>
      <c r="CZ799" s="210">
        <f t="shared" si="2427"/>
        <v>0</v>
      </c>
      <c r="DA799" s="210">
        <f t="shared" si="2321"/>
        <v>0</v>
      </c>
      <c r="DB799" s="210">
        <f t="shared" si="2321"/>
        <v>0</v>
      </c>
      <c r="DC799" s="210">
        <f t="shared" si="2428"/>
        <v>0</v>
      </c>
      <c r="DD799" s="210">
        <f t="shared" si="2429"/>
        <v>0</v>
      </c>
      <c r="DE799" s="210">
        <f t="shared" si="2430"/>
        <v>0</v>
      </c>
      <c r="DF799" s="210">
        <f t="shared" si="2431"/>
        <v>0</v>
      </c>
      <c r="DG799" s="210">
        <f t="shared" si="2432"/>
        <v>0</v>
      </c>
      <c r="DH799" s="210">
        <f t="shared" si="2433"/>
        <v>0</v>
      </c>
      <c r="DI799" s="210">
        <f t="shared" si="2434"/>
        <v>0</v>
      </c>
      <c r="DJ799" s="210">
        <f t="shared" si="2435"/>
        <v>0</v>
      </c>
      <c r="DK799" s="210">
        <f t="shared" si="2436"/>
        <v>0</v>
      </c>
      <c r="DL799" s="210">
        <f t="shared" si="2437"/>
        <v>0</v>
      </c>
      <c r="DN799" s="210">
        <f t="shared" si="2455"/>
        <v>0</v>
      </c>
      <c r="DO799" s="210">
        <f t="shared" si="2455"/>
        <v>0</v>
      </c>
      <c r="DP799" s="210">
        <f t="shared" si="2455"/>
        <v>0</v>
      </c>
      <c r="DQ799" s="210">
        <f t="shared" si="2455"/>
        <v>0</v>
      </c>
      <c r="DR799" s="210">
        <f t="shared" si="2455"/>
        <v>0</v>
      </c>
      <c r="DS799" s="210">
        <f t="shared" si="2455"/>
        <v>0</v>
      </c>
      <c r="DT799" s="210">
        <f t="shared" si="2455"/>
        <v>0</v>
      </c>
      <c r="DU799" s="210">
        <f t="shared" si="2455"/>
        <v>0</v>
      </c>
      <c r="DV799" s="210">
        <f t="shared" si="2455"/>
        <v>0</v>
      </c>
      <c r="DW799" s="210">
        <f t="shared" si="2455"/>
        <v>0</v>
      </c>
      <c r="DX799" s="210">
        <f t="shared" si="2455"/>
        <v>0</v>
      </c>
      <c r="DY799" s="210">
        <f t="shared" si="2455"/>
        <v>0</v>
      </c>
      <c r="DZ799" s="210">
        <f t="shared" si="2455"/>
        <v>0</v>
      </c>
      <c r="EA799" s="210">
        <f t="shared" si="2455"/>
        <v>0</v>
      </c>
      <c r="EB799" s="210">
        <f t="shared" si="2455"/>
        <v>0</v>
      </c>
      <c r="EC799" s="210">
        <f t="shared" si="2454"/>
        <v>0</v>
      </c>
      <c r="ED799" s="210">
        <f t="shared" si="2369"/>
        <v>0</v>
      </c>
      <c r="EE799" s="210">
        <f t="shared" si="2369"/>
        <v>0</v>
      </c>
      <c r="EF799" s="210">
        <f t="shared" si="2369"/>
        <v>0</v>
      </c>
      <c r="EG799" s="210">
        <f t="shared" si="2369"/>
        <v>0</v>
      </c>
      <c r="EH799" s="210">
        <f t="shared" si="2369"/>
        <v>0</v>
      </c>
      <c r="EI799" s="210">
        <f t="shared" si="2369"/>
        <v>0</v>
      </c>
      <c r="EJ799" s="210">
        <f t="shared" si="2369"/>
        <v>0</v>
      </c>
      <c r="EK799" s="210">
        <f t="shared" si="2369"/>
        <v>0</v>
      </c>
      <c r="EL799" s="210">
        <f t="shared" si="2369"/>
        <v>0</v>
      </c>
      <c r="EM799" s="210">
        <f t="shared" si="2369"/>
        <v>0</v>
      </c>
      <c r="EN799" s="210">
        <f t="shared" si="2405"/>
        <v>0</v>
      </c>
      <c r="EO799" s="210">
        <f t="shared" si="2405"/>
        <v>0</v>
      </c>
      <c r="EP799" s="210">
        <f t="shared" si="2405"/>
        <v>0</v>
      </c>
      <c r="EQ799" s="210">
        <f t="shared" si="2323"/>
        <v>0</v>
      </c>
      <c r="ES799" s="210">
        <f t="shared" si="2438"/>
        <v>0</v>
      </c>
      <c r="ET799" s="210">
        <f t="shared" si="2439"/>
        <v>0</v>
      </c>
      <c r="EU799" s="210">
        <f t="shared" si="2440"/>
        <v>0</v>
      </c>
      <c r="EV799" s="210">
        <f t="shared" si="2441"/>
        <v>0</v>
      </c>
      <c r="EW799" s="210">
        <f t="shared" si="2442"/>
        <v>0</v>
      </c>
      <c r="EX799" s="210">
        <f t="shared" si="2443"/>
        <v>0</v>
      </c>
      <c r="EY799" s="210">
        <f t="shared" si="2444"/>
        <v>0</v>
      </c>
      <c r="EZ799" s="210">
        <f t="shared" si="2445"/>
        <v>0</v>
      </c>
      <c r="FA799" s="210">
        <f t="shared" si="2446"/>
        <v>0</v>
      </c>
      <c r="FB799" s="210">
        <f t="shared" si="2447"/>
        <v>0</v>
      </c>
      <c r="FC799" s="210">
        <f t="shared" si="2448"/>
        <v>0</v>
      </c>
      <c r="FD799" s="210">
        <f t="shared" si="2449"/>
        <v>0</v>
      </c>
      <c r="FE799" s="210">
        <f t="shared" si="2450"/>
        <v>0</v>
      </c>
      <c r="FF799" s="210">
        <f t="shared" si="2451"/>
        <v>0</v>
      </c>
      <c r="FG799" s="210">
        <f t="shared" si="2452"/>
        <v>0</v>
      </c>
      <c r="FI799" s="211">
        <f t="shared" si="2373"/>
        <v>0</v>
      </c>
      <c r="FJ799" s="211">
        <f t="shared" si="2374"/>
        <v>0</v>
      </c>
      <c r="FK799" s="211">
        <f t="shared" si="2375"/>
        <v>0</v>
      </c>
      <c r="FL799" s="211">
        <f t="shared" si="2376"/>
        <v>0</v>
      </c>
      <c r="FM799" s="211">
        <f t="shared" si="2377"/>
        <v>0</v>
      </c>
      <c r="FN799" s="211">
        <f t="shared" si="2378"/>
        <v>0</v>
      </c>
      <c r="FO799" s="211">
        <f t="shared" si="2379"/>
        <v>0</v>
      </c>
      <c r="FP799" s="211">
        <f t="shared" si="2380"/>
        <v>0</v>
      </c>
      <c r="FQ799" s="211">
        <f t="shared" si="2381"/>
        <v>0</v>
      </c>
      <c r="FR799" s="211">
        <f t="shared" si="2382"/>
        <v>0</v>
      </c>
      <c r="FS799" s="211">
        <f t="shared" si="2383"/>
        <v>0</v>
      </c>
      <c r="FT799" s="211">
        <f t="shared" si="2384"/>
        <v>0</v>
      </c>
      <c r="FU799" s="211">
        <f t="shared" si="2385"/>
        <v>0</v>
      </c>
      <c r="FV799" s="211">
        <f t="shared" si="2386"/>
        <v>0</v>
      </c>
      <c r="FW799" s="211">
        <f t="shared" si="2387"/>
        <v>0</v>
      </c>
      <c r="FX799" s="211">
        <f t="shared" si="2388"/>
        <v>0</v>
      </c>
      <c r="FY799" s="211">
        <f t="shared" si="2389"/>
        <v>0</v>
      </c>
      <c r="FZ799" s="211">
        <f t="shared" si="2390"/>
        <v>0</v>
      </c>
      <c r="GA799" s="211">
        <f t="shared" si="2391"/>
        <v>0</v>
      </c>
      <c r="GB799" s="211">
        <f t="shared" si="2392"/>
        <v>0</v>
      </c>
      <c r="GC799" s="211">
        <f t="shared" si="2393"/>
        <v>0</v>
      </c>
      <c r="GD799" s="211">
        <f t="shared" si="2394"/>
        <v>0</v>
      </c>
      <c r="GE799" s="211">
        <f t="shared" si="2395"/>
        <v>0</v>
      </c>
      <c r="GF799" s="211">
        <f t="shared" si="2396"/>
        <v>0</v>
      </c>
      <c r="GG799" s="211">
        <f t="shared" si="2397"/>
        <v>0</v>
      </c>
      <c r="GH799" s="211">
        <f t="shared" si="2398"/>
        <v>0</v>
      </c>
      <c r="GI799" s="211">
        <f t="shared" si="2399"/>
        <v>0</v>
      </c>
      <c r="GJ799" s="211">
        <f t="shared" si="2400"/>
        <v>0</v>
      </c>
      <c r="GK799" s="211">
        <f t="shared" si="2401"/>
        <v>0</v>
      </c>
      <c r="GL799" s="211">
        <f t="shared" si="2402"/>
        <v>0</v>
      </c>
    </row>
    <row r="800" spans="3:194">
      <c r="C800" s="25" t="s">
        <v>2</v>
      </c>
      <c r="D800" s="27"/>
      <c r="E800" s="220"/>
      <c r="F800" s="221"/>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09">
        <f t="shared" si="2453"/>
        <v>0</v>
      </c>
      <c r="CT800" s="205"/>
      <c r="CU800" s="210">
        <f t="shared" si="2320"/>
        <v>0</v>
      </c>
      <c r="CV800" s="210">
        <f t="shared" si="2320"/>
        <v>0</v>
      </c>
      <c r="CW800" s="210">
        <f t="shared" si="2424"/>
        <v>0</v>
      </c>
      <c r="CX800" s="210">
        <f t="shared" si="2425"/>
        <v>0</v>
      </c>
      <c r="CY800" s="210">
        <f t="shared" si="2426"/>
        <v>0</v>
      </c>
      <c r="CZ800" s="210">
        <f t="shared" si="2427"/>
        <v>0</v>
      </c>
      <c r="DA800" s="210">
        <f t="shared" si="2321"/>
        <v>0</v>
      </c>
      <c r="DB800" s="210">
        <f t="shared" si="2321"/>
        <v>0</v>
      </c>
      <c r="DC800" s="210">
        <f t="shared" si="2428"/>
        <v>0</v>
      </c>
      <c r="DD800" s="210">
        <f t="shared" si="2429"/>
        <v>0</v>
      </c>
      <c r="DE800" s="210">
        <f t="shared" si="2430"/>
        <v>0</v>
      </c>
      <c r="DF800" s="210">
        <f t="shared" si="2431"/>
        <v>0</v>
      </c>
      <c r="DG800" s="210">
        <f t="shared" si="2432"/>
        <v>0</v>
      </c>
      <c r="DH800" s="210">
        <f t="shared" si="2433"/>
        <v>0</v>
      </c>
      <c r="DI800" s="210">
        <f t="shared" si="2434"/>
        <v>0</v>
      </c>
      <c r="DJ800" s="210">
        <f t="shared" si="2435"/>
        <v>0</v>
      </c>
      <c r="DK800" s="210">
        <f t="shared" si="2436"/>
        <v>0</v>
      </c>
      <c r="DL800" s="210">
        <f t="shared" si="2437"/>
        <v>0</v>
      </c>
      <c r="DN800" s="210">
        <f t="shared" si="2455"/>
        <v>0</v>
      </c>
      <c r="DO800" s="210">
        <f t="shared" si="2455"/>
        <v>0</v>
      </c>
      <c r="DP800" s="210">
        <f t="shared" si="2455"/>
        <v>0</v>
      </c>
      <c r="DQ800" s="210">
        <f t="shared" si="2455"/>
        <v>0</v>
      </c>
      <c r="DR800" s="210">
        <f t="shared" si="2455"/>
        <v>0</v>
      </c>
      <c r="DS800" s="210">
        <f t="shared" si="2455"/>
        <v>0</v>
      </c>
      <c r="DT800" s="210">
        <f t="shared" si="2455"/>
        <v>0</v>
      </c>
      <c r="DU800" s="210">
        <f t="shared" si="2455"/>
        <v>0</v>
      </c>
      <c r="DV800" s="210">
        <f t="shared" si="2455"/>
        <v>0</v>
      </c>
      <c r="DW800" s="210">
        <f t="shared" si="2455"/>
        <v>0</v>
      </c>
      <c r="DX800" s="210">
        <f t="shared" si="2455"/>
        <v>0</v>
      </c>
      <c r="DY800" s="210">
        <f t="shared" si="2455"/>
        <v>0</v>
      </c>
      <c r="DZ800" s="210">
        <f t="shared" si="2455"/>
        <v>0</v>
      </c>
      <c r="EA800" s="210">
        <f t="shared" si="2455"/>
        <v>0</v>
      </c>
      <c r="EB800" s="210">
        <f t="shared" si="2455"/>
        <v>0</v>
      </c>
      <c r="EC800" s="210">
        <f t="shared" si="2454"/>
        <v>0</v>
      </c>
      <c r="ED800" s="210">
        <f t="shared" si="2369"/>
        <v>0</v>
      </c>
      <c r="EE800" s="210">
        <f t="shared" si="2369"/>
        <v>0</v>
      </c>
      <c r="EF800" s="210">
        <f t="shared" si="2369"/>
        <v>0</v>
      </c>
      <c r="EG800" s="210">
        <f t="shared" si="2369"/>
        <v>0</v>
      </c>
      <c r="EH800" s="210">
        <f t="shared" si="2369"/>
        <v>0</v>
      </c>
      <c r="EI800" s="210">
        <f t="shared" si="2369"/>
        <v>0</v>
      </c>
      <c r="EJ800" s="210">
        <f t="shared" si="2369"/>
        <v>0</v>
      </c>
      <c r="EK800" s="210">
        <f t="shared" si="2369"/>
        <v>0</v>
      </c>
      <c r="EL800" s="210">
        <f t="shared" si="2369"/>
        <v>0</v>
      </c>
      <c r="EM800" s="210">
        <f t="shared" si="2369"/>
        <v>0</v>
      </c>
      <c r="EN800" s="210">
        <f t="shared" si="2405"/>
        <v>0</v>
      </c>
      <c r="EO800" s="210">
        <f t="shared" si="2405"/>
        <v>0</v>
      </c>
      <c r="EP800" s="210">
        <f t="shared" si="2405"/>
        <v>0</v>
      </c>
      <c r="EQ800" s="210">
        <f t="shared" si="2323"/>
        <v>0</v>
      </c>
      <c r="ES800" s="210">
        <f t="shared" si="2438"/>
        <v>0</v>
      </c>
      <c r="ET800" s="210">
        <f t="shared" si="2439"/>
        <v>0</v>
      </c>
      <c r="EU800" s="210">
        <f t="shared" si="2440"/>
        <v>0</v>
      </c>
      <c r="EV800" s="210">
        <f t="shared" si="2441"/>
        <v>0</v>
      </c>
      <c r="EW800" s="210">
        <f t="shared" si="2442"/>
        <v>0</v>
      </c>
      <c r="EX800" s="210">
        <f t="shared" si="2443"/>
        <v>0</v>
      </c>
      <c r="EY800" s="210">
        <f t="shared" si="2444"/>
        <v>0</v>
      </c>
      <c r="EZ800" s="210">
        <f t="shared" si="2445"/>
        <v>0</v>
      </c>
      <c r="FA800" s="210">
        <f t="shared" si="2446"/>
        <v>0</v>
      </c>
      <c r="FB800" s="210">
        <f t="shared" si="2447"/>
        <v>0</v>
      </c>
      <c r="FC800" s="210">
        <f t="shared" si="2448"/>
        <v>0</v>
      </c>
      <c r="FD800" s="210">
        <f t="shared" si="2449"/>
        <v>0</v>
      </c>
      <c r="FE800" s="210">
        <f t="shared" si="2450"/>
        <v>0</v>
      </c>
      <c r="FF800" s="210">
        <f t="shared" si="2451"/>
        <v>0</v>
      </c>
      <c r="FG800" s="210">
        <f t="shared" si="2452"/>
        <v>0</v>
      </c>
      <c r="FI800" s="211">
        <f t="shared" si="2373"/>
        <v>0</v>
      </c>
      <c r="FJ800" s="211">
        <f t="shared" si="2374"/>
        <v>0</v>
      </c>
      <c r="FK800" s="211">
        <f t="shared" si="2375"/>
        <v>0</v>
      </c>
      <c r="FL800" s="211">
        <f t="shared" si="2376"/>
        <v>0</v>
      </c>
      <c r="FM800" s="211">
        <f t="shared" si="2377"/>
        <v>0</v>
      </c>
      <c r="FN800" s="211">
        <f t="shared" si="2378"/>
        <v>0</v>
      </c>
      <c r="FO800" s="211">
        <f t="shared" si="2379"/>
        <v>0</v>
      </c>
      <c r="FP800" s="211">
        <f t="shared" si="2380"/>
        <v>0</v>
      </c>
      <c r="FQ800" s="211">
        <f t="shared" si="2381"/>
        <v>0</v>
      </c>
      <c r="FR800" s="211">
        <f t="shared" si="2382"/>
        <v>0</v>
      </c>
      <c r="FS800" s="211">
        <f t="shared" si="2383"/>
        <v>0</v>
      </c>
      <c r="FT800" s="211">
        <f t="shared" si="2384"/>
        <v>0</v>
      </c>
      <c r="FU800" s="211">
        <f t="shared" si="2385"/>
        <v>0</v>
      </c>
      <c r="FV800" s="211">
        <f t="shared" si="2386"/>
        <v>0</v>
      </c>
      <c r="FW800" s="211">
        <f t="shared" si="2387"/>
        <v>0</v>
      </c>
      <c r="FX800" s="211">
        <f t="shared" si="2388"/>
        <v>0</v>
      </c>
      <c r="FY800" s="211">
        <f t="shared" si="2389"/>
        <v>0</v>
      </c>
      <c r="FZ800" s="211">
        <f t="shared" si="2390"/>
        <v>0</v>
      </c>
      <c r="GA800" s="211">
        <f t="shared" si="2391"/>
        <v>0</v>
      </c>
      <c r="GB800" s="211">
        <f t="shared" si="2392"/>
        <v>0</v>
      </c>
      <c r="GC800" s="211">
        <f t="shared" si="2393"/>
        <v>0</v>
      </c>
      <c r="GD800" s="211">
        <f t="shared" si="2394"/>
        <v>0</v>
      </c>
      <c r="GE800" s="211">
        <f t="shared" si="2395"/>
        <v>0</v>
      </c>
      <c r="GF800" s="211">
        <f t="shared" si="2396"/>
        <v>0</v>
      </c>
      <c r="GG800" s="211">
        <f t="shared" si="2397"/>
        <v>0</v>
      </c>
      <c r="GH800" s="211">
        <f t="shared" si="2398"/>
        <v>0</v>
      </c>
      <c r="GI800" s="211">
        <f t="shared" si="2399"/>
        <v>0</v>
      </c>
      <c r="GJ800" s="211">
        <f t="shared" si="2400"/>
        <v>0</v>
      </c>
      <c r="GK800" s="211">
        <f t="shared" si="2401"/>
        <v>0</v>
      </c>
      <c r="GL800" s="211">
        <f t="shared" si="2402"/>
        <v>0</v>
      </c>
    </row>
    <row r="801" spans="3:194">
      <c r="C801" s="25" t="s">
        <v>3</v>
      </c>
      <c r="D801" s="242">
        <v>7001</v>
      </c>
      <c r="E801" s="223">
        <v>24</v>
      </c>
      <c r="F801" s="221"/>
      <c r="G801" s="224">
        <f t="shared" ref="G801:G802" si="2458">+I801+K801+M801+O801</f>
        <v>0</v>
      </c>
      <c r="H801" s="224">
        <f t="shared" ref="H801:H802" si="2459">+J801+L801+N801+P801</f>
        <v>0</v>
      </c>
      <c r="I801" s="222"/>
      <c r="J801" s="222"/>
      <c r="K801" s="222"/>
      <c r="L801" s="222"/>
      <c r="M801" s="222"/>
      <c r="N801" s="222"/>
      <c r="O801" s="222"/>
      <c r="P801" s="222"/>
      <c r="Q801" s="224">
        <f t="shared" ref="Q801:Q802" si="2460">SUM(R801:U801)</f>
        <v>0</v>
      </c>
      <c r="R801" s="222"/>
      <c r="S801" s="222"/>
      <c r="T801" s="222"/>
      <c r="U801" s="222"/>
      <c r="V801" s="224">
        <f t="shared" ref="V801:V802" si="2461">SUM(W801:Z801)</f>
        <v>0</v>
      </c>
      <c r="W801" s="222"/>
      <c r="X801" s="222"/>
      <c r="Y801" s="222"/>
      <c r="Z801" s="222"/>
      <c r="AA801" s="224">
        <f t="shared" ref="AA801:AA802" si="2462">SUM(AB801:AE801)</f>
        <v>0</v>
      </c>
      <c r="AB801" s="222"/>
      <c r="AC801" s="222"/>
      <c r="AD801" s="222"/>
      <c r="AE801" s="222"/>
      <c r="AF801" s="224">
        <f t="shared" ref="AF801:AF802" si="2463">SUM(AG801:AJ801)</f>
        <v>0</v>
      </c>
      <c r="AG801" s="222"/>
      <c r="AH801" s="222"/>
      <c r="AI801" s="222"/>
      <c r="AJ801" s="222"/>
      <c r="AK801" s="224">
        <f t="shared" ref="AK801:AK802" si="2464">+AM801+AO801+AQ801+AS801</f>
        <v>0</v>
      </c>
      <c r="AL801" s="224">
        <f t="shared" ref="AL801:AL802" si="2465">+AN801+AP801+AR801+AT801</f>
        <v>0</v>
      </c>
      <c r="AM801" s="222"/>
      <c r="AN801" s="222"/>
      <c r="AO801" s="222"/>
      <c r="AP801" s="222"/>
      <c r="AQ801" s="222"/>
      <c r="AR801" s="222"/>
      <c r="AS801" s="222"/>
      <c r="AT801" s="222"/>
      <c r="AU801" s="224">
        <f t="shared" ref="AU801:AU802" si="2466">SUM(AV801:AY801)</f>
        <v>0</v>
      </c>
      <c r="AV801" s="222"/>
      <c r="AW801" s="222"/>
      <c r="AX801" s="222"/>
      <c r="AY801" s="222"/>
      <c r="AZ801" s="224">
        <f t="shared" ref="AZ801:AZ802" si="2467">SUM(BA801:BD801)</f>
        <v>0</v>
      </c>
      <c r="BA801" s="222"/>
      <c r="BB801" s="222"/>
      <c r="BC801" s="222"/>
      <c r="BD801" s="222"/>
      <c r="BE801" s="224">
        <f t="shared" ref="BE801:BE802" si="2468">SUM(BF801:BI801)</f>
        <v>0</v>
      </c>
      <c r="BF801" s="222"/>
      <c r="BG801" s="222"/>
      <c r="BH801" s="222"/>
      <c r="BI801" s="222"/>
      <c r="BJ801" s="224">
        <f t="shared" ref="BJ801:BJ802" si="2469">SUM(BK801:BN801)</f>
        <v>0</v>
      </c>
      <c r="BK801" s="222"/>
      <c r="BL801" s="222"/>
      <c r="BM801" s="222"/>
      <c r="BN801" s="222"/>
      <c r="BO801" s="224">
        <f t="shared" ref="BO801:BO802" si="2470">SUM(BP801:BS801)</f>
        <v>0</v>
      </c>
      <c r="BP801" s="222"/>
      <c r="BQ801" s="222"/>
      <c r="BR801" s="222"/>
      <c r="BS801" s="222"/>
      <c r="BT801" s="224">
        <f t="shared" ref="BT801:BT802" si="2471">SUM(BU801:BX801)</f>
        <v>0</v>
      </c>
      <c r="BU801" s="222"/>
      <c r="BV801" s="222"/>
      <c r="BW801" s="222"/>
      <c r="BX801" s="222"/>
      <c r="BY801" s="224">
        <f t="shared" ref="BY801:BY802" si="2472">SUM(BZ801:CC801)</f>
        <v>0</v>
      </c>
      <c r="BZ801" s="222"/>
      <c r="CA801" s="222"/>
      <c r="CB801" s="222"/>
      <c r="CC801" s="222"/>
      <c r="CD801" s="224">
        <f t="shared" ref="CD801:CD802" si="2473">SUM(CE801:CH801)</f>
        <v>0</v>
      </c>
      <c r="CE801" s="222"/>
      <c r="CF801" s="222"/>
      <c r="CG801" s="222"/>
      <c r="CH801" s="222"/>
      <c r="CI801" s="224">
        <f t="shared" ref="CI801:CI802" si="2474">SUM(CJ801:CM801)</f>
        <v>0</v>
      </c>
      <c r="CJ801" s="222"/>
      <c r="CK801" s="222"/>
      <c r="CL801" s="222"/>
      <c r="CM801" s="222"/>
      <c r="CN801" s="224">
        <f t="shared" ref="CN801:CN802" si="2475">SUM(CO801:CR801)</f>
        <v>0</v>
      </c>
      <c r="CO801" s="222"/>
      <c r="CP801" s="222"/>
      <c r="CQ801" s="222"/>
      <c r="CR801" s="222"/>
      <c r="CS801" s="209">
        <f t="shared" si="2453"/>
        <v>0</v>
      </c>
      <c r="CT801" s="205"/>
      <c r="CU801" s="210">
        <f t="shared" si="2320"/>
        <v>0</v>
      </c>
      <c r="CV801" s="210">
        <f t="shared" si="2320"/>
        <v>0</v>
      </c>
      <c r="CW801" s="210">
        <f t="shared" si="2424"/>
        <v>0</v>
      </c>
      <c r="CX801" s="210">
        <f t="shared" si="2425"/>
        <v>0</v>
      </c>
      <c r="CY801" s="210">
        <f t="shared" si="2426"/>
        <v>0</v>
      </c>
      <c r="CZ801" s="210">
        <f t="shared" si="2427"/>
        <v>0</v>
      </c>
      <c r="DA801" s="210">
        <f t="shared" si="2321"/>
        <v>0</v>
      </c>
      <c r="DB801" s="210">
        <f t="shared" si="2321"/>
        <v>0</v>
      </c>
      <c r="DC801" s="210">
        <f t="shared" si="2428"/>
        <v>0</v>
      </c>
      <c r="DD801" s="210">
        <f t="shared" si="2429"/>
        <v>0</v>
      </c>
      <c r="DE801" s="210">
        <f t="shared" si="2430"/>
        <v>0</v>
      </c>
      <c r="DF801" s="210">
        <f t="shared" si="2431"/>
        <v>0</v>
      </c>
      <c r="DG801" s="210">
        <f t="shared" si="2432"/>
        <v>0</v>
      </c>
      <c r="DH801" s="210">
        <f t="shared" si="2433"/>
        <v>0</v>
      </c>
      <c r="DI801" s="210">
        <f t="shared" si="2434"/>
        <v>0</v>
      </c>
      <c r="DJ801" s="210">
        <f t="shared" si="2435"/>
        <v>0</v>
      </c>
      <c r="DK801" s="210">
        <f t="shared" si="2436"/>
        <v>0</v>
      </c>
      <c r="DL801" s="210">
        <f t="shared" si="2437"/>
        <v>0</v>
      </c>
      <c r="DN801" s="210">
        <f t="shared" si="2455"/>
        <v>0</v>
      </c>
      <c r="DO801" s="210">
        <f t="shared" si="2455"/>
        <v>0</v>
      </c>
      <c r="DP801" s="210">
        <f t="shared" si="2455"/>
        <v>0</v>
      </c>
      <c r="DQ801" s="210">
        <f t="shared" si="2455"/>
        <v>0</v>
      </c>
      <c r="DR801" s="210">
        <f t="shared" si="2455"/>
        <v>0</v>
      </c>
      <c r="DS801" s="210">
        <f t="shared" si="2455"/>
        <v>0</v>
      </c>
      <c r="DT801" s="210">
        <f t="shared" si="2455"/>
        <v>0</v>
      </c>
      <c r="DU801" s="210">
        <f t="shared" si="2455"/>
        <v>0</v>
      </c>
      <c r="DV801" s="210">
        <f t="shared" si="2455"/>
        <v>0</v>
      </c>
      <c r="DW801" s="210">
        <f t="shared" si="2455"/>
        <v>0</v>
      </c>
      <c r="DX801" s="210">
        <f t="shared" si="2455"/>
        <v>0</v>
      </c>
      <c r="DY801" s="210">
        <f t="shared" si="2455"/>
        <v>0</v>
      </c>
      <c r="DZ801" s="210">
        <f t="shared" si="2455"/>
        <v>0</v>
      </c>
      <c r="EA801" s="210">
        <f t="shared" si="2455"/>
        <v>0</v>
      </c>
      <c r="EB801" s="210">
        <f t="shared" si="2455"/>
        <v>0</v>
      </c>
      <c r="EC801" s="210">
        <f t="shared" si="2454"/>
        <v>0</v>
      </c>
      <c r="ED801" s="210">
        <f t="shared" si="2369"/>
        <v>0</v>
      </c>
      <c r="EE801" s="210">
        <f t="shared" si="2369"/>
        <v>0</v>
      </c>
      <c r="EF801" s="210">
        <f t="shared" si="2369"/>
        <v>0</v>
      </c>
      <c r="EG801" s="210">
        <f t="shared" si="2369"/>
        <v>0</v>
      </c>
      <c r="EH801" s="210">
        <f t="shared" si="2369"/>
        <v>0</v>
      </c>
      <c r="EI801" s="210">
        <f t="shared" si="2369"/>
        <v>0</v>
      </c>
      <c r="EJ801" s="210">
        <f t="shared" si="2369"/>
        <v>0</v>
      </c>
      <c r="EK801" s="210">
        <f t="shared" si="2369"/>
        <v>0</v>
      </c>
      <c r="EL801" s="210">
        <f t="shared" si="2369"/>
        <v>0</v>
      </c>
      <c r="EM801" s="210">
        <f t="shared" si="2369"/>
        <v>0</v>
      </c>
      <c r="EN801" s="210">
        <f t="shared" si="2405"/>
        <v>0</v>
      </c>
      <c r="EO801" s="210">
        <f t="shared" si="2405"/>
        <v>0</v>
      </c>
      <c r="EP801" s="210">
        <f t="shared" si="2405"/>
        <v>0</v>
      </c>
      <c r="EQ801" s="210">
        <f t="shared" si="2323"/>
        <v>0</v>
      </c>
      <c r="ES801" s="210">
        <f t="shared" si="2438"/>
        <v>0</v>
      </c>
      <c r="ET801" s="210">
        <f t="shared" si="2439"/>
        <v>0</v>
      </c>
      <c r="EU801" s="210">
        <f t="shared" si="2440"/>
        <v>0</v>
      </c>
      <c r="EV801" s="210">
        <f t="shared" si="2441"/>
        <v>0</v>
      </c>
      <c r="EW801" s="210">
        <f t="shared" si="2442"/>
        <v>0</v>
      </c>
      <c r="EX801" s="210">
        <f t="shared" si="2443"/>
        <v>0</v>
      </c>
      <c r="EY801" s="210">
        <f t="shared" si="2444"/>
        <v>0</v>
      </c>
      <c r="EZ801" s="210">
        <f t="shared" si="2445"/>
        <v>0</v>
      </c>
      <c r="FA801" s="210">
        <f t="shared" si="2446"/>
        <v>0</v>
      </c>
      <c r="FB801" s="210">
        <f t="shared" si="2447"/>
        <v>0</v>
      </c>
      <c r="FC801" s="210">
        <f t="shared" si="2448"/>
        <v>0</v>
      </c>
      <c r="FD801" s="210">
        <f t="shared" si="2449"/>
        <v>0</v>
      </c>
      <c r="FE801" s="210">
        <f t="shared" si="2450"/>
        <v>0</v>
      </c>
      <c r="FF801" s="210">
        <f t="shared" si="2451"/>
        <v>0</v>
      </c>
      <c r="FG801" s="210">
        <f t="shared" si="2452"/>
        <v>0</v>
      </c>
      <c r="FI801" s="211">
        <f t="shared" si="2373"/>
        <v>0</v>
      </c>
      <c r="FJ801" s="211">
        <f t="shared" si="2374"/>
        <v>0</v>
      </c>
      <c r="FK801" s="211">
        <f t="shared" si="2375"/>
        <v>0</v>
      </c>
      <c r="FL801" s="211">
        <f t="shared" si="2376"/>
        <v>0</v>
      </c>
      <c r="FM801" s="211">
        <f t="shared" si="2377"/>
        <v>0</v>
      </c>
      <c r="FN801" s="211">
        <f t="shared" si="2378"/>
        <v>0</v>
      </c>
      <c r="FO801" s="211">
        <f t="shared" si="2379"/>
        <v>0</v>
      </c>
      <c r="FP801" s="211">
        <f t="shared" si="2380"/>
        <v>0</v>
      </c>
      <c r="FQ801" s="211">
        <f t="shared" si="2381"/>
        <v>0</v>
      </c>
      <c r="FR801" s="211">
        <f t="shared" si="2382"/>
        <v>0</v>
      </c>
      <c r="FS801" s="211">
        <f t="shared" si="2383"/>
        <v>0</v>
      </c>
      <c r="FT801" s="211">
        <f t="shared" si="2384"/>
        <v>0</v>
      </c>
      <c r="FU801" s="211">
        <f t="shared" si="2385"/>
        <v>0</v>
      </c>
      <c r="FV801" s="211">
        <f t="shared" si="2386"/>
        <v>0</v>
      </c>
      <c r="FW801" s="211">
        <f t="shared" si="2387"/>
        <v>0</v>
      </c>
      <c r="FX801" s="211">
        <f t="shared" si="2388"/>
        <v>0</v>
      </c>
      <c r="FY801" s="211">
        <f t="shared" si="2389"/>
        <v>0</v>
      </c>
      <c r="FZ801" s="211">
        <f t="shared" si="2390"/>
        <v>0</v>
      </c>
      <c r="GA801" s="211">
        <f t="shared" si="2391"/>
        <v>0</v>
      </c>
      <c r="GB801" s="211">
        <f t="shared" si="2392"/>
        <v>0</v>
      </c>
      <c r="GC801" s="211">
        <f t="shared" si="2393"/>
        <v>0</v>
      </c>
      <c r="GD801" s="211">
        <f t="shared" si="2394"/>
        <v>0</v>
      </c>
      <c r="GE801" s="211">
        <f t="shared" si="2395"/>
        <v>0</v>
      </c>
      <c r="GF801" s="211">
        <f t="shared" si="2396"/>
        <v>0</v>
      </c>
      <c r="GG801" s="211">
        <f t="shared" si="2397"/>
        <v>0</v>
      </c>
      <c r="GH801" s="211">
        <f t="shared" si="2398"/>
        <v>0</v>
      </c>
      <c r="GI801" s="211">
        <f t="shared" si="2399"/>
        <v>0</v>
      </c>
      <c r="GJ801" s="211">
        <f t="shared" si="2400"/>
        <v>0</v>
      </c>
      <c r="GK801" s="211">
        <f t="shared" si="2401"/>
        <v>0</v>
      </c>
      <c r="GL801" s="211">
        <f t="shared" si="2402"/>
        <v>0</v>
      </c>
    </row>
    <row r="802" spans="3:194">
      <c r="C802" s="25" t="s">
        <v>3</v>
      </c>
      <c r="D802" s="220">
        <v>7002</v>
      </c>
      <c r="E802" s="223">
        <v>24</v>
      </c>
      <c r="F802" s="221"/>
      <c r="G802" s="224">
        <f t="shared" si="2458"/>
        <v>0</v>
      </c>
      <c r="H802" s="224">
        <f t="shared" si="2459"/>
        <v>0</v>
      </c>
      <c r="I802" s="222"/>
      <c r="J802" s="222"/>
      <c r="K802" s="222"/>
      <c r="L802" s="222"/>
      <c r="M802" s="222"/>
      <c r="N802" s="222"/>
      <c r="O802" s="222"/>
      <c r="P802" s="222"/>
      <c r="Q802" s="224">
        <f t="shared" si="2460"/>
        <v>0</v>
      </c>
      <c r="R802" s="222"/>
      <c r="S802" s="222"/>
      <c r="T802" s="222"/>
      <c r="U802" s="222"/>
      <c r="V802" s="224">
        <f t="shared" si="2461"/>
        <v>0</v>
      </c>
      <c r="W802" s="222"/>
      <c r="X802" s="222"/>
      <c r="Y802" s="222"/>
      <c r="Z802" s="222"/>
      <c r="AA802" s="224">
        <f t="shared" si="2462"/>
        <v>0</v>
      </c>
      <c r="AB802" s="222"/>
      <c r="AC802" s="222"/>
      <c r="AD802" s="222"/>
      <c r="AE802" s="222"/>
      <c r="AF802" s="224">
        <f t="shared" si="2463"/>
        <v>0</v>
      </c>
      <c r="AG802" s="222"/>
      <c r="AH802" s="222"/>
      <c r="AI802" s="222"/>
      <c r="AJ802" s="222"/>
      <c r="AK802" s="224">
        <f t="shared" si="2464"/>
        <v>0</v>
      </c>
      <c r="AL802" s="224">
        <f t="shared" si="2465"/>
        <v>0</v>
      </c>
      <c r="AM802" s="222"/>
      <c r="AN802" s="222"/>
      <c r="AO802" s="222"/>
      <c r="AP802" s="222"/>
      <c r="AQ802" s="222"/>
      <c r="AR802" s="222"/>
      <c r="AS802" s="222"/>
      <c r="AT802" s="222"/>
      <c r="AU802" s="224">
        <f t="shared" si="2466"/>
        <v>0</v>
      </c>
      <c r="AV802" s="222"/>
      <c r="AW802" s="222"/>
      <c r="AX802" s="222"/>
      <c r="AY802" s="222"/>
      <c r="AZ802" s="224">
        <f t="shared" si="2467"/>
        <v>0</v>
      </c>
      <c r="BA802" s="222"/>
      <c r="BB802" s="222"/>
      <c r="BC802" s="222"/>
      <c r="BD802" s="222"/>
      <c r="BE802" s="224">
        <f t="shared" si="2468"/>
        <v>0</v>
      </c>
      <c r="BF802" s="222"/>
      <c r="BG802" s="222"/>
      <c r="BH802" s="222"/>
      <c r="BI802" s="222"/>
      <c r="BJ802" s="224">
        <f t="shared" si="2469"/>
        <v>0</v>
      </c>
      <c r="BK802" s="222"/>
      <c r="BL802" s="222"/>
      <c r="BM802" s="222"/>
      <c r="BN802" s="222"/>
      <c r="BO802" s="224">
        <f t="shared" si="2470"/>
        <v>0</v>
      </c>
      <c r="BP802" s="222"/>
      <c r="BQ802" s="222"/>
      <c r="BR802" s="222"/>
      <c r="BS802" s="222"/>
      <c r="BT802" s="224">
        <f t="shared" si="2471"/>
        <v>0</v>
      </c>
      <c r="BU802" s="222"/>
      <c r="BV802" s="222"/>
      <c r="BW802" s="222"/>
      <c r="BX802" s="222"/>
      <c r="BY802" s="224">
        <f t="shared" si="2472"/>
        <v>0</v>
      </c>
      <c r="BZ802" s="222"/>
      <c r="CA802" s="222"/>
      <c r="CB802" s="222"/>
      <c r="CC802" s="222"/>
      <c r="CD802" s="224">
        <f t="shared" si="2473"/>
        <v>0</v>
      </c>
      <c r="CE802" s="222"/>
      <c r="CF802" s="222"/>
      <c r="CG802" s="222"/>
      <c r="CH802" s="222"/>
      <c r="CI802" s="224">
        <f t="shared" si="2474"/>
        <v>0</v>
      </c>
      <c r="CJ802" s="222"/>
      <c r="CK802" s="222"/>
      <c r="CL802" s="222"/>
      <c r="CM802" s="222"/>
      <c r="CN802" s="224">
        <f t="shared" si="2475"/>
        <v>0</v>
      </c>
      <c r="CO802" s="222"/>
      <c r="CP802" s="222"/>
      <c r="CQ802" s="222"/>
      <c r="CR802" s="222"/>
      <c r="CS802" s="209">
        <f t="shared" si="2453"/>
        <v>0</v>
      </c>
      <c r="CT802" s="205"/>
      <c r="CU802" s="210">
        <f t="shared" si="2320"/>
        <v>0</v>
      </c>
      <c r="CV802" s="210">
        <f t="shared" si="2320"/>
        <v>0</v>
      </c>
      <c r="CW802" s="210">
        <f t="shared" si="2424"/>
        <v>0</v>
      </c>
      <c r="CX802" s="210">
        <f t="shared" si="2425"/>
        <v>0</v>
      </c>
      <c r="CY802" s="210">
        <f t="shared" si="2426"/>
        <v>0</v>
      </c>
      <c r="CZ802" s="210">
        <f t="shared" si="2427"/>
        <v>0</v>
      </c>
      <c r="DA802" s="210">
        <f t="shared" si="2321"/>
        <v>0</v>
      </c>
      <c r="DB802" s="210">
        <f t="shared" si="2321"/>
        <v>0</v>
      </c>
      <c r="DC802" s="210">
        <f t="shared" si="2428"/>
        <v>0</v>
      </c>
      <c r="DD802" s="210">
        <f t="shared" si="2429"/>
        <v>0</v>
      </c>
      <c r="DE802" s="210">
        <f t="shared" si="2430"/>
        <v>0</v>
      </c>
      <c r="DF802" s="210">
        <f t="shared" si="2431"/>
        <v>0</v>
      </c>
      <c r="DG802" s="210">
        <f t="shared" si="2432"/>
        <v>0</v>
      </c>
      <c r="DH802" s="210">
        <f t="shared" si="2433"/>
        <v>0</v>
      </c>
      <c r="DI802" s="210">
        <f t="shared" si="2434"/>
        <v>0</v>
      </c>
      <c r="DJ802" s="210">
        <f t="shared" si="2435"/>
        <v>0</v>
      </c>
      <c r="DK802" s="210">
        <f t="shared" si="2436"/>
        <v>0</v>
      </c>
      <c r="DL802" s="210">
        <f t="shared" si="2437"/>
        <v>0</v>
      </c>
      <c r="DN802" s="210">
        <f t="shared" si="2455"/>
        <v>0</v>
      </c>
      <c r="DO802" s="210">
        <f t="shared" si="2455"/>
        <v>0</v>
      </c>
      <c r="DP802" s="210">
        <f t="shared" si="2455"/>
        <v>0</v>
      </c>
      <c r="DQ802" s="210">
        <f t="shared" si="2455"/>
        <v>0</v>
      </c>
      <c r="DR802" s="210">
        <f t="shared" si="2455"/>
        <v>0</v>
      </c>
      <c r="DS802" s="210">
        <f t="shared" si="2455"/>
        <v>0</v>
      </c>
      <c r="DT802" s="210">
        <f t="shared" si="2455"/>
        <v>0</v>
      </c>
      <c r="DU802" s="210">
        <f t="shared" si="2455"/>
        <v>0</v>
      </c>
      <c r="DV802" s="210">
        <f t="shared" si="2455"/>
        <v>0</v>
      </c>
      <c r="DW802" s="210">
        <f t="shared" si="2455"/>
        <v>0</v>
      </c>
      <c r="DX802" s="210">
        <f t="shared" si="2455"/>
        <v>0</v>
      </c>
      <c r="DY802" s="210">
        <f t="shared" si="2455"/>
        <v>0</v>
      </c>
      <c r="DZ802" s="210">
        <f t="shared" si="2455"/>
        <v>0</v>
      </c>
      <c r="EA802" s="210">
        <f t="shared" si="2455"/>
        <v>0</v>
      </c>
      <c r="EB802" s="210">
        <f t="shared" si="2455"/>
        <v>0</v>
      </c>
      <c r="EC802" s="210">
        <f t="shared" si="2454"/>
        <v>0</v>
      </c>
      <c r="ED802" s="210">
        <f t="shared" si="2369"/>
        <v>0</v>
      </c>
      <c r="EE802" s="210">
        <f t="shared" si="2369"/>
        <v>0</v>
      </c>
      <c r="EF802" s="210">
        <f t="shared" si="2369"/>
        <v>0</v>
      </c>
      <c r="EG802" s="210">
        <f t="shared" si="2369"/>
        <v>0</v>
      </c>
      <c r="EH802" s="210">
        <f t="shared" si="2369"/>
        <v>0</v>
      </c>
      <c r="EI802" s="210">
        <f t="shared" si="2369"/>
        <v>0</v>
      </c>
      <c r="EJ802" s="210">
        <f t="shared" si="2369"/>
        <v>0</v>
      </c>
      <c r="EK802" s="210">
        <f t="shared" si="2369"/>
        <v>0</v>
      </c>
      <c r="EL802" s="210">
        <f t="shared" si="2369"/>
        <v>0</v>
      </c>
      <c r="EM802" s="210">
        <f t="shared" si="2369"/>
        <v>0</v>
      </c>
      <c r="EN802" s="210">
        <f t="shared" si="2405"/>
        <v>0</v>
      </c>
      <c r="EO802" s="210">
        <f t="shared" si="2405"/>
        <v>0</v>
      </c>
      <c r="EP802" s="210">
        <f t="shared" si="2405"/>
        <v>0</v>
      </c>
      <c r="EQ802" s="210">
        <f t="shared" si="2323"/>
        <v>0</v>
      </c>
      <c r="ES802" s="210">
        <f t="shared" si="2438"/>
        <v>0</v>
      </c>
      <c r="ET802" s="210">
        <f t="shared" si="2439"/>
        <v>0</v>
      </c>
      <c r="EU802" s="210">
        <f t="shared" si="2440"/>
        <v>0</v>
      </c>
      <c r="EV802" s="210">
        <f t="shared" si="2441"/>
        <v>0</v>
      </c>
      <c r="EW802" s="210">
        <f t="shared" si="2442"/>
        <v>0</v>
      </c>
      <c r="EX802" s="210">
        <f t="shared" si="2443"/>
        <v>0</v>
      </c>
      <c r="EY802" s="210">
        <f t="shared" si="2444"/>
        <v>0</v>
      </c>
      <c r="EZ802" s="210">
        <f t="shared" si="2445"/>
        <v>0</v>
      </c>
      <c r="FA802" s="210">
        <f t="shared" si="2446"/>
        <v>0</v>
      </c>
      <c r="FB802" s="210">
        <f t="shared" si="2447"/>
        <v>0</v>
      </c>
      <c r="FC802" s="210">
        <f t="shared" si="2448"/>
        <v>0</v>
      </c>
      <c r="FD802" s="210">
        <f t="shared" si="2449"/>
        <v>0</v>
      </c>
      <c r="FE802" s="210">
        <f t="shared" si="2450"/>
        <v>0</v>
      </c>
      <c r="FF802" s="210">
        <f t="shared" si="2451"/>
        <v>0</v>
      </c>
      <c r="FG802" s="210">
        <f t="shared" si="2452"/>
        <v>0</v>
      </c>
      <c r="FI802" s="211">
        <f t="shared" si="2373"/>
        <v>0</v>
      </c>
      <c r="FJ802" s="211">
        <f t="shared" si="2374"/>
        <v>0</v>
      </c>
      <c r="FK802" s="211">
        <f t="shared" si="2375"/>
        <v>0</v>
      </c>
      <c r="FL802" s="211">
        <f t="shared" si="2376"/>
        <v>0</v>
      </c>
      <c r="FM802" s="211">
        <f t="shared" si="2377"/>
        <v>0</v>
      </c>
      <c r="FN802" s="211">
        <f t="shared" si="2378"/>
        <v>0</v>
      </c>
      <c r="FO802" s="211">
        <f t="shared" si="2379"/>
        <v>0</v>
      </c>
      <c r="FP802" s="211">
        <f t="shared" si="2380"/>
        <v>0</v>
      </c>
      <c r="FQ802" s="211">
        <f t="shared" si="2381"/>
        <v>0</v>
      </c>
      <c r="FR802" s="211">
        <f t="shared" si="2382"/>
        <v>0</v>
      </c>
      <c r="FS802" s="211">
        <f t="shared" si="2383"/>
        <v>0</v>
      </c>
      <c r="FT802" s="211">
        <f t="shared" si="2384"/>
        <v>0</v>
      </c>
      <c r="FU802" s="211">
        <f t="shared" si="2385"/>
        <v>0</v>
      </c>
      <c r="FV802" s="211">
        <f t="shared" si="2386"/>
        <v>0</v>
      </c>
      <c r="FW802" s="211">
        <f t="shared" si="2387"/>
        <v>0</v>
      </c>
      <c r="FX802" s="211">
        <f t="shared" si="2388"/>
        <v>0</v>
      </c>
      <c r="FY802" s="211">
        <f t="shared" si="2389"/>
        <v>0</v>
      </c>
      <c r="FZ802" s="211">
        <f t="shared" si="2390"/>
        <v>0</v>
      </c>
      <c r="GA802" s="211">
        <f t="shared" si="2391"/>
        <v>0</v>
      </c>
      <c r="GB802" s="211">
        <f t="shared" si="2392"/>
        <v>0</v>
      </c>
      <c r="GC802" s="211">
        <f t="shared" si="2393"/>
        <v>0</v>
      </c>
      <c r="GD802" s="211">
        <f t="shared" si="2394"/>
        <v>0</v>
      </c>
      <c r="GE802" s="211">
        <f t="shared" si="2395"/>
        <v>0</v>
      </c>
      <c r="GF802" s="211">
        <f t="shared" si="2396"/>
        <v>0</v>
      </c>
      <c r="GG802" s="211">
        <f t="shared" si="2397"/>
        <v>0</v>
      </c>
      <c r="GH802" s="211">
        <f t="shared" si="2398"/>
        <v>0</v>
      </c>
      <c r="GI802" s="211">
        <f t="shared" si="2399"/>
        <v>0</v>
      </c>
      <c r="GJ802" s="211">
        <f t="shared" si="2400"/>
        <v>0</v>
      </c>
      <c r="GK802" s="211">
        <f t="shared" si="2401"/>
        <v>0</v>
      </c>
      <c r="GL802" s="211">
        <f t="shared" si="2402"/>
        <v>0</v>
      </c>
    </row>
    <row r="803" spans="3:194" ht="42.75">
      <c r="C803" s="32" t="s">
        <v>83</v>
      </c>
      <c r="D803" s="216">
        <v>7100</v>
      </c>
      <c r="E803" s="217" t="s">
        <v>31</v>
      </c>
      <c r="F803" s="217" t="s">
        <v>31</v>
      </c>
      <c r="G803" s="218">
        <f>SUM(G805:G809)</f>
        <v>2785.3</v>
      </c>
      <c r="H803" s="218">
        <f>SUM(H805:H809)</f>
        <v>2779.9</v>
      </c>
      <c r="I803" s="218">
        <f t="shared" ref="I803:BT803" si="2476">SUM(I805:I809)</f>
        <v>0</v>
      </c>
      <c r="J803" s="218">
        <f t="shared" si="2476"/>
        <v>0</v>
      </c>
      <c r="K803" s="218">
        <f t="shared" si="2476"/>
        <v>0</v>
      </c>
      <c r="L803" s="218">
        <f t="shared" si="2476"/>
        <v>0</v>
      </c>
      <c r="M803" s="218">
        <f t="shared" si="2476"/>
        <v>0</v>
      </c>
      <c r="N803" s="218">
        <f t="shared" si="2476"/>
        <v>0</v>
      </c>
      <c r="O803" s="218">
        <f t="shared" si="2476"/>
        <v>2785.3</v>
      </c>
      <c r="P803" s="218">
        <f t="shared" si="2476"/>
        <v>2779.9</v>
      </c>
      <c r="Q803" s="218">
        <f t="shared" si="2476"/>
        <v>2821.6</v>
      </c>
      <c r="R803" s="218">
        <f t="shared" si="2476"/>
        <v>0</v>
      </c>
      <c r="S803" s="218">
        <f t="shared" si="2476"/>
        <v>0</v>
      </c>
      <c r="T803" s="218">
        <f t="shared" si="2476"/>
        <v>0</v>
      </c>
      <c r="U803" s="218">
        <f t="shared" si="2476"/>
        <v>2821.6</v>
      </c>
      <c r="V803" s="218">
        <f t="shared" si="2476"/>
        <v>2821.6</v>
      </c>
      <c r="W803" s="218">
        <f t="shared" si="2476"/>
        <v>0</v>
      </c>
      <c r="X803" s="218">
        <f t="shared" si="2476"/>
        <v>0</v>
      </c>
      <c r="Y803" s="218">
        <f t="shared" si="2476"/>
        <v>0</v>
      </c>
      <c r="Z803" s="218">
        <f t="shared" si="2476"/>
        <v>2821.6</v>
      </c>
      <c r="AA803" s="218">
        <f t="shared" si="2476"/>
        <v>2821.6</v>
      </c>
      <c r="AB803" s="218">
        <f t="shared" si="2476"/>
        <v>0</v>
      </c>
      <c r="AC803" s="218">
        <f t="shared" si="2476"/>
        <v>0</v>
      </c>
      <c r="AD803" s="218">
        <f t="shared" si="2476"/>
        <v>0</v>
      </c>
      <c r="AE803" s="218">
        <f t="shared" si="2476"/>
        <v>2821.6</v>
      </c>
      <c r="AF803" s="218">
        <f t="shared" si="2476"/>
        <v>2821.6</v>
      </c>
      <c r="AG803" s="218">
        <f t="shared" si="2476"/>
        <v>0</v>
      </c>
      <c r="AH803" s="218">
        <f t="shared" si="2476"/>
        <v>0</v>
      </c>
      <c r="AI803" s="218">
        <f t="shared" si="2476"/>
        <v>0</v>
      </c>
      <c r="AJ803" s="218">
        <f t="shared" si="2476"/>
        <v>2821.6</v>
      </c>
      <c r="AK803" s="218">
        <f t="shared" si="2476"/>
        <v>2785.3</v>
      </c>
      <c r="AL803" s="218">
        <f t="shared" si="2476"/>
        <v>2779.9</v>
      </c>
      <c r="AM803" s="218">
        <f t="shared" si="2476"/>
        <v>0</v>
      </c>
      <c r="AN803" s="218">
        <f t="shared" si="2476"/>
        <v>0</v>
      </c>
      <c r="AO803" s="218">
        <f t="shared" si="2476"/>
        <v>0</v>
      </c>
      <c r="AP803" s="218">
        <f t="shared" si="2476"/>
        <v>0</v>
      </c>
      <c r="AQ803" s="218">
        <f t="shared" si="2476"/>
        <v>0</v>
      </c>
      <c r="AR803" s="218">
        <f t="shared" si="2476"/>
        <v>0</v>
      </c>
      <c r="AS803" s="218">
        <f t="shared" si="2476"/>
        <v>2785.3</v>
      </c>
      <c r="AT803" s="218">
        <f t="shared" si="2476"/>
        <v>2779.9</v>
      </c>
      <c r="AU803" s="218">
        <f t="shared" si="2476"/>
        <v>2821.6</v>
      </c>
      <c r="AV803" s="218">
        <f t="shared" si="2476"/>
        <v>0</v>
      </c>
      <c r="AW803" s="218">
        <f t="shared" si="2476"/>
        <v>0</v>
      </c>
      <c r="AX803" s="218">
        <f t="shared" si="2476"/>
        <v>0</v>
      </c>
      <c r="AY803" s="218">
        <f t="shared" si="2476"/>
        <v>2821.6</v>
      </c>
      <c r="AZ803" s="218">
        <f t="shared" si="2476"/>
        <v>2821.6</v>
      </c>
      <c r="BA803" s="218">
        <f t="shared" si="2476"/>
        <v>0</v>
      </c>
      <c r="BB803" s="218">
        <f t="shared" si="2476"/>
        <v>0</v>
      </c>
      <c r="BC803" s="218">
        <f t="shared" si="2476"/>
        <v>0</v>
      </c>
      <c r="BD803" s="218">
        <f t="shared" si="2476"/>
        <v>2821.6</v>
      </c>
      <c r="BE803" s="218">
        <f t="shared" si="2476"/>
        <v>0</v>
      </c>
      <c r="BF803" s="218">
        <f t="shared" si="2476"/>
        <v>0</v>
      </c>
      <c r="BG803" s="218">
        <f t="shared" si="2476"/>
        <v>0</v>
      </c>
      <c r="BH803" s="218">
        <f t="shared" si="2476"/>
        <v>0</v>
      </c>
      <c r="BI803" s="218">
        <f t="shared" si="2476"/>
        <v>0</v>
      </c>
      <c r="BJ803" s="218">
        <f t="shared" si="2476"/>
        <v>0</v>
      </c>
      <c r="BK803" s="218">
        <f t="shared" si="2476"/>
        <v>0</v>
      </c>
      <c r="BL803" s="218">
        <f t="shared" si="2476"/>
        <v>0</v>
      </c>
      <c r="BM803" s="218">
        <f t="shared" si="2476"/>
        <v>0</v>
      </c>
      <c r="BN803" s="218">
        <f t="shared" si="2476"/>
        <v>0</v>
      </c>
      <c r="BO803" s="218">
        <f t="shared" si="2476"/>
        <v>2785.3</v>
      </c>
      <c r="BP803" s="218">
        <f t="shared" si="2476"/>
        <v>0</v>
      </c>
      <c r="BQ803" s="218">
        <f t="shared" si="2476"/>
        <v>0</v>
      </c>
      <c r="BR803" s="218">
        <f t="shared" si="2476"/>
        <v>0</v>
      </c>
      <c r="BS803" s="218">
        <f t="shared" si="2476"/>
        <v>2785.3</v>
      </c>
      <c r="BT803" s="218">
        <f t="shared" si="2476"/>
        <v>2821.6</v>
      </c>
      <c r="BU803" s="218">
        <f t="shared" ref="BU803:CR803" si="2477">SUM(BU805:BU809)</f>
        <v>0</v>
      </c>
      <c r="BV803" s="218">
        <f t="shared" si="2477"/>
        <v>0</v>
      </c>
      <c r="BW803" s="218">
        <f t="shared" si="2477"/>
        <v>0</v>
      </c>
      <c r="BX803" s="218">
        <f t="shared" si="2477"/>
        <v>2821.6</v>
      </c>
      <c r="BY803" s="218">
        <f t="shared" si="2477"/>
        <v>2821.6</v>
      </c>
      <c r="BZ803" s="218">
        <f t="shared" si="2477"/>
        <v>0</v>
      </c>
      <c r="CA803" s="218">
        <f t="shared" si="2477"/>
        <v>0</v>
      </c>
      <c r="CB803" s="218">
        <f t="shared" si="2477"/>
        <v>0</v>
      </c>
      <c r="CC803" s="218">
        <f t="shared" si="2477"/>
        <v>2821.6</v>
      </c>
      <c r="CD803" s="218">
        <f t="shared" si="2477"/>
        <v>2785.3</v>
      </c>
      <c r="CE803" s="218">
        <f t="shared" si="2477"/>
        <v>0</v>
      </c>
      <c r="CF803" s="218">
        <f t="shared" si="2477"/>
        <v>0</v>
      </c>
      <c r="CG803" s="218">
        <f t="shared" si="2477"/>
        <v>0</v>
      </c>
      <c r="CH803" s="218">
        <f t="shared" si="2477"/>
        <v>2785.3</v>
      </c>
      <c r="CI803" s="218">
        <f t="shared" si="2477"/>
        <v>2821.6</v>
      </c>
      <c r="CJ803" s="218">
        <f t="shared" si="2477"/>
        <v>0</v>
      </c>
      <c r="CK803" s="218">
        <f t="shared" si="2477"/>
        <v>0</v>
      </c>
      <c r="CL803" s="218">
        <f t="shared" si="2477"/>
        <v>0</v>
      </c>
      <c r="CM803" s="218">
        <f t="shared" si="2477"/>
        <v>2821.6</v>
      </c>
      <c r="CN803" s="218">
        <f t="shared" si="2477"/>
        <v>2821.6</v>
      </c>
      <c r="CO803" s="218">
        <f t="shared" si="2477"/>
        <v>0</v>
      </c>
      <c r="CP803" s="218">
        <f t="shared" si="2477"/>
        <v>0</v>
      </c>
      <c r="CQ803" s="218">
        <f t="shared" si="2477"/>
        <v>0</v>
      </c>
      <c r="CR803" s="218">
        <f t="shared" si="2477"/>
        <v>2821.6</v>
      </c>
      <c r="CS803" s="209">
        <f t="shared" si="2453"/>
        <v>89834.000000000044</v>
      </c>
      <c r="CT803" s="205"/>
      <c r="CU803" s="210">
        <f t="shared" si="2320"/>
        <v>0</v>
      </c>
      <c r="CV803" s="210">
        <f t="shared" si="2320"/>
        <v>0</v>
      </c>
      <c r="CW803" s="210">
        <f t="shared" si="2424"/>
        <v>0</v>
      </c>
      <c r="CX803" s="210">
        <f t="shared" si="2425"/>
        <v>0</v>
      </c>
      <c r="CY803" s="210">
        <f t="shared" si="2426"/>
        <v>0</v>
      </c>
      <c r="CZ803" s="210">
        <f t="shared" si="2427"/>
        <v>0</v>
      </c>
      <c r="DA803" s="210">
        <f t="shared" si="2321"/>
        <v>0</v>
      </c>
      <c r="DB803" s="210">
        <f t="shared" si="2321"/>
        <v>0</v>
      </c>
      <c r="DC803" s="210">
        <f t="shared" si="2428"/>
        <v>0</v>
      </c>
      <c r="DD803" s="210">
        <f t="shared" si="2429"/>
        <v>0</v>
      </c>
      <c r="DE803" s="210">
        <f t="shared" si="2430"/>
        <v>0</v>
      </c>
      <c r="DF803" s="210">
        <f t="shared" si="2431"/>
        <v>0</v>
      </c>
      <c r="DG803" s="210">
        <f t="shared" si="2432"/>
        <v>0</v>
      </c>
      <c r="DH803" s="210">
        <f t="shared" si="2433"/>
        <v>0</v>
      </c>
      <c r="DI803" s="210">
        <f t="shared" si="2434"/>
        <v>0</v>
      </c>
      <c r="DJ803" s="210">
        <f t="shared" si="2435"/>
        <v>0</v>
      </c>
      <c r="DK803" s="210">
        <f t="shared" si="2436"/>
        <v>0</v>
      </c>
      <c r="DL803" s="210">
        <f t="shared" si="2437"/>
        <v>0</v>
      </c>
      <c r="DN803" s="210">
        <f t="shared" si="2455"/>
        <v>0</v>
      </c>
      <c r="DO803" s="210">
        <f t="shared" si="2455"/>
        <v>0</v>
      </c>
      <c r="DP803" s="210">
        <f t="shared" si="2455"/>
        <v>0</v>
      </c>
      <c r="DQ803" s="210">
        <f t="shared" si="2455"/>
        <v>0</v>
      </c>
      <c r="DR803" s="210">
        <f t="shared" si="2455"/>
        <v>0</v>
      </c>
      <c r="DS803" s="210">
        <f t="shared" si="2455"/>
        <v>0</v>
      </c>
      <c r="DT803" s="210">
        <f t="shared" si="2455"/>
        <v>0</v>
      </c>
      <c r="DU803" s="210">
        <f t="shared" si="2455"/>
        <v>0</v>
      </c>
      <c r="DV803" s="210">
        <f t="shared" si="2455"/>
        <v>0</v>
      </c>
      <c r="DW803" s="210">
        <f t="shared" si="2455"/>
        <v>0</v>
      </c>
      <c r="DX803" s="210">
        <f t="shared" si="2455"/>
        <v>0</v>
      </c>
      <c r="DY803" s="210">
        <f t="shared" si="2455"/>
        <v>0</v>
      </c>
      <c r="DZ803" s="210">
        <f t="shared" si="2455"/>
        <v>0</v>
      </c>
      <c r="EA803" s="210">
        <f t="shared" si="2455"/>
        <v>0</v>
      </c>
      <c r="EB803" s="210">
        <f t="shared" si="2455"/>
        <v>0</v>
      </c>
      <c r="EC803" s="210">
        <f t="shared" si="2454"/>
        <v>0</v>
      </c>
      <c r="ED803" s="210">
        <f t="shared" si="2369"/>
        <v>0</v>
      </c>
      <c r="EE803" s="210">
        <f t="shared" si="2369"/>
        <v>0</v>
      </c>
      <c r="EF803" s="210">
        <f t="shared" si="2369"/>
        <v>0</v>
      </c>
      <c r="EG803" s="210">
        <f t="shared" si="2369"/>
        <v>0</v>
      </c>
      <c r="EH803" s="210">
        <f t="shared" si="2369"/>
        <v>0</v>
      </c>
      <c r="EI803" s="210">
        <f t="shared" si="2369"/>
        <v>0</v>
      </c>
      <c r="EJ803" s="210">
        <f t="shared" si="2369"/>
        <v>0</v>
      </c>
      <c r="EK803" s="210">
        <f t="shared" si="2369"/>
        <v>0</v>
      </c>
      <c r="EL803" s="210">
        <f t="shared" si="2369"/>
        <v>0</v>
      </c>
      <c r="EM803" s="210">
        <f t="shared" si="2369"/>
        <v>0</v>
      </c>
      <c r="EN803" s="210">
        <f t="shared" si="2405"/>
        <v>0</v>
      </c>
      <c r="EO803" s="210">
        <f t="shared" si="2405"/>
        <v>0</v>
      </c>
      <c r="EP803" s="210">
        <f t="shared" si="2405"/>
        <v>0</v>
      </c>
      <c r="EQ803" s="210">
        <f t="shared" si="2323"/>
        <v>0</v>
      </c>
      <c r="ES803" s="210">
        <f t="shared" si="2438"/>
        <v>0</v>
      </c>
      <c r="ET803" s="210">
        <f t="shared" si="2439"/>
        <v>0</v>
      </c>
      <c r="EU803" s="210">
        <f t="shared" si="2440"/>
        <v>0</v>
      </c>
      <c r="EV803" s="210">
        <f t="shared" si="2441"/>
        <v>0</v>
      </c>
      <c r="EW803" s="210">
        <f t="shared" si="2442"/>
        <v>0</v>
      </c>
      <c r="EX803" s="210">
        <f t="shared" si="2443"/>
        <v>0</v>
      </c>
      <c r="EY803" s="210">
        <f t="shared" si="2444"/>
        <v>0</v>
      </c>
      <c r="EZ803" s="210">
        <f t="shared" si="2445"/>
        <v>0</v>
      </c>
      <c r="FA803" s="210">
        <f t="shared" si="2446"/>
        <v>0</v>
      </c>
      <c r="FB803" s="210">
        <f t="shared" si="2447"/>
        <v>0</v>
      </c>
      <c r="FC803" s="210">
        <f t="shared" si="2448"/>
        <v>0</v>
      </c>
      <c r="FD803" s="210">
        <f t="shared" si="2449"/>
        <v>0</v>
      </c>
      <c r="FE803" s="210">
        <f t="shared" si="2450"/>
        <v>0</v>
      </c>
      <c r="FF803" s="210">
        <f t="shared" si="2451"/>
        <v>0</v>
      </c>
      <c r="FG803" s="210">
        <f t="shared" si="2452"/>
        <v>0</v>
      </c>
      <c r="FI803" s="211">
        <f t="shared" si="2373"/>
        <v>0</v>
      </c>
      <c r="FJ803" s="211">
        <f t="shared" si="2374"/>
        <v>0</v>
      </c>
      <c r="FK803" s="211">
        <f t="shared" si="2375"/>
        <v>0</v>
      </c>
      <c r="FL803" s="211">
        <f t="shared" si="2376"/>
        <v>0</v>
      </c>
      <c r="FM803" s="211">
        <f t="shared" si="2377"/>
        <v>0</v>
      </c>
      <c r="FN803" s="211">
        <f t="shared" si="2378"/>
        <v>0</v>
      </c>
      <c r="FO803" s="211">
        <f t="shared" si="2379"/>
        <v>0</v>
      </c>
      <c r="FP803" s="211">
        <f t="shared" si="2380"/>
        <v>0</v>
      </c>
      <c r="FQ803" s="211">
        <f t="shared" si="2381"/>
        <v>0</v>
      </c>
      <c r="FR803" s="211">
        <f t="shared" si="2382"/>
        <v>0</v>
      </c>
      <c r="FS803" s="211">
        <f t="shared" si="2383"/>
        <v>0</v>
      </c>
      <c r="FT803" s="211">
        <f t="shared" si="2384"/>
        <v>0</v>
      </c>
      <c r="FU803" s="211">
        <f t="shared" si="2385"/>
        <v>0</v>
      </c>
      <c r="FV803" s="211">
        <f t="shared" si="2386"/>
        <v>0</v>
      </c>
      <c r="FW803" s="211">
        <f t="shared" si="2387"/>
        <v>0</v>
      </c>
      <c r="FX803" s="211">
        <f t="shared" si="2388"/>
        <v>0</v>
      </c>
      <c r="FY803" s="211">
        <f t="shared" si="2389"/>
        <v>0</v>
      </c>
      <c r="FZ803" s="211">
        <f t="shared" si="2390"/>
        <v>0</v>
      </c>
      <c r="GA803" s="211">
        <f t="shared" si="2391"/>
        <v>0</v>
      </c>
      <c r="GB803" s="211">
        <f t="shared" si="2392"/>
        <v>0</v>
      </c>
      <c r="GC803" s="211">
        <f t="shared" si="2393"/>
        <v>0</v>
      </c>
      <c r="GD803" s="211">
        <f t="shared" si="2394"/>
        <v>0</v>
      </c>
      <c r="GE803" s="211">
        <f t="shared" si="2395"/>
        <v>0</v>
      </c>
      <c r="GF803" s="211">
        <f t="shared" si="2396"/>
        <v>0</v>
      </c>
      <c r="GG803" s="211">
        <f t="shared" si="2397"/>
        <v>0</v>
      </c>
      <c r="GH803" s="211">
        <f t="shared" si="2398"/>
        <v>0</v>
      </c>
      <c r="GI803" s="211">
        <f t="shared" si="2399"/>
        <v>0</v>
      </c>
      <c r="GJ803" s="211">
        <f t="shared" si="2400"/>
        <v>0</v>
      </c>
      <c r="GK803" s="211">
        <f t="shared" si="2401"/>
        <v>0</v>
      </c>
      <c r="GL803" s="211">
        <f t="shared" si="2402"/>
        <v>0</v>
      </c>
    </row>
    <row r="804" spans="3:194">
      <c r="C804" s="51" t="s">
        <v>2</v>
      </c>
      <c r="D804" s="27"/>
      <c r="E804" s="220"/>
      <c r="F804" s="221"/>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09">
        <f t="shared" si="2453"/>
        <v>0</v>
      </c>
      <c r="CT804" s="205"/>
      <c r="CU804" s="210">
        <f t="shared" si="2320"/>
        <v>0</v>
      </c>
      <c r="CV804" s="210">
        <f t="shared" si="2320"/>
        <v>0</v>
      </c>
      <c r="CW804" s="210">
        <f t="shared" si="2424"/>
        <v>0</v>
      </c>
      <c r="CX804" s="210">
        <f t="shared" si="2425"/>
        <v>0</v>
      </c>
      <c r="CY804" s="210">
        <f t="shared" si="2426"/>
        <v>0</v>
      </c>
      <c r="CZ804" s="210">
        <f t="shared" si="2427"/>
        <v>0</v>
      </c>
      <c r="DA804" s="210">
        <f t="shared" si="2321"/>
        <v>0</v>
      </c>
      <c r="DB804" s="210">
        <f t="shared" si="2321"/>
        <v>0</v>
      </c>
      <c r="DC804" s="210">
        <f t="shared" si="2428"/>
        <v>0</v>
      </c>
      <c r="DD804" s="210">
        <f t="shared" si="2429"/>
        <v>0</v>
      </c>
      <c r="DE804" s="210">
        <f t="shared" si="2430"/>
        <v>0</v>
      </c>
      <c r="DF804" s="210">
        <f t="shared" si="2431"/>
        <v>0</v>
      </c>
      <c r="DG804" s="210">
        <f t="shared" si="2432"/>
        <v>0</v>
      </c>
      <c r="DH804" s="210">
        <f t="shared" si="2433"/>
        <v>0</v>
      </c>
      <c r="DI804" s="210">
        <f t="shared" si="2434"/>
        <v>0</v>
      </c>
      <c r="DJ804" s="210">
        <f t="shared" si="2435"/>
        <v>0</v>
      </c>
      <c r="DK804" s="210">
        <f t="shared" si="2436"/>
        <v>0</v>
      </c>
      <c r="DL804" s="210">
        <f t="shared" si="2437"/>
        <v>0</v>
      </c>
      <c r="DN804" s="210">
        <f t="shared" si="2455"/>
        <v>0</v>
      </c>
      <c r="DO804" s="210">
        <f t="shared" si="2455"/>
        <v>0</v>
      </c>
      <c r="DP804" s="210">
        <f t="shared" si="2455"/>
        <v>0</v>
      </c>
      <c r="DQ804" s="210">
        <f t="shared" si="2455"/>
        <v>0</v>
      </c>
      <c r="DR804" s="210">
        <f t="shared" si="2455"/>
        <v>0</v>
      </c>
      <c r="DS804" s="210">
        <f t="shared" si="2455"/>
        <v>0</v>
      </c>
      <c r="DT804" s="210">
        <f t="shared" si="2455"/>
        <v>0</v>
      </c>
      <c r="DU804" s="210">
        <f t="shared" si="2455"/>
        <v>0</v>
      </c>
      <c r="DV804" s="210">
        <f t="shared" si="2455"/>
        <v>0</v>
      </c>
      <c r="DW804" s="210">
        <f t="shared" si="2455"/>
        <v>0</v>
      </c>
      <c r="DX804" s="210">
        <f t="shared" si="2455"/>
        <v>0</v>
      </c>
      <c r="DY804" s="210">
        <f t="shared" si="2455"/>
        <v>0</v>
      </c>
      <c r="DZ804" s="210">
        <f t="shared" si="2455"/>
        <v>0</v>
      </c>
      <c r="EA804" s="210">
        <f t="shared" si="2455"/>
        <v>0</v>
      </c>
      <c r="EB804" s="210">
        <f t="shared" si="2455"/>
        <v>0</v>
      </c>
      <c r="EC804" s="210">
        <f t="shared" si="2454"/>
        <v>0</v>
      </c>
      <c r="ED804" s="210">
        <f t="shared" si="2369"/>
        <v>0</v>
      </c>
      <c r="EE804" s="210">
        <f t="shared" si="2369"/>
        <v>0</v>
      </c>
      <c r="EF804" s="210">
        <f t="shared" si="2369"/>
        <v>0</v>
      </c>
      <c r="EG804" s="210">
        <f t="shared" si="2369"/>
        <v>0</v>
      </c>
      <c r="EH804" s="210">
        <f t="shared" si="2369"/>
        <v>0</v>
      </c>
      <c r="EI804" s="210">
        <f t="shared" si="2369"/>
        <v>0</v>
      </c>
      <c r="EJ804" s="210">
        <f t="shared" si="2369"/>
        <v>0</v>
      </c>
      <c r="EK804" s="210">
        <f t="shared" si="2369"/>
        <v>0</v>
      </c>
      <c r="EL804" s="210">
        <f t="shared" si="2369"/>
        <v>0</v>
      </c>
      <c r="EM804" s="210">
        <f t="shared" si="2369"/>
        <v>0</v>
      </c>
      <c r="EN804" s="210">
        <f t="shared" si="2405"/>
        <v>0</v>
      </c>
      <c r="EO804" s="210">
        <f t="shared" si="2405"/>
        <v>0</v>
      </c>
      <c r="EP804" s="210">
        <f t="shared" si="2405"/>
        <v>0</v>
      </c>
      <c r="EQ804" s="210">
        <f t="shared" si="2323"/>
        <v>0</v>
      </c>
      <c r="ES804" s="210">
        <f t="shared" si="2438"/>
        <v>0</v>
      </c>
      <c r="ET804" s="210">
        <f t="shared" si="2439"/>
        <v>0</v>
      </c>
      <c r="EU804" s="210">
        <f t="shared" si="2440"/>
        <v>0</v>
      </c>
      <c r="EV804" s="210">
        <f t="shared" si="2441"/>
        <v>0</v>
      </c>
      <c r="EW804" s="210">
        <f t="shared" si="2442"/>
        <v>0</v>
      </c>
      <c r="EX804" s="210">
        <f t="shared" si="2443"/>
        <v>0</v>
      </c>
      <c r="EY804" s="210">
        <f t="shared" si="2444"/>
        <v>0</v>
      </c>
      <c r="EZ804" s="210">
        <f t="shared" si="2445"/>
        <v>0</v>
      </c>
      <c r="FA804" s="210">
        <f t="shared" si="2446"/>
        <v>0</v>
      </c>
      <c r="FB804" s="210">
        <f t="shared" si="2447"/>
        <v>0</v>
      </c>
      <c r="FC804" s="210">
        <f t="shared" si="2448"/>
        <v>0</v>
      </c>
      <c r="FD804" s="210">
        <f t="shared" si="2449"/>
        <v>0</v>
      </c>
      <c r="FE804" s="210">
        <f t="shared" si="2450"/>
        <v>0</v>
      </c>
      <c r="FF804" s="210">
        <f t="shared" si="2451"/>
        <v>0</v>
      </c>
      <c r="FG804" s="210">
        <f t="shared" si="2452"/>
        <v>0</v>
      </c>
      <c r="FI804" s="211">
        <f t="shared" si="2373"/>
        <v>0</v>
      </c>
      <c r="FJ804" s="211">
        <f t="shared" si="2374"/>
        <v>0</v>
      </c>
      <c r="FK804" s="211">
        <f t="shared" si="2375"/>
        <v>0</v>
      </c>
      <c r="FL804" s="211">
        <f t="shared" si="2376"/>
        <v>0</v>
      </c>
      <c r="FM804" s="211">
        <f t="shared" si="2377"/>
        <v>0</v>
      </c>
      <c r="FN804" s="211">
        <f t="shared" si="2378"/>
        <v>0</v>
      </c>
      <c r="FO804" s="211">
        <f t="shared" si="2379"/>
        <v>0</v>
      </c>
      <c r="FP804" s="211">
        <f t="shared" si="2380"/>
        <v>0</v>
      </c>
      <c r="FQ804" s="211">
        <f t="shared" si="2381"/>
        <v>0</v>
      </c>
      <c r="FR804" s="211">
        <f t="shared" si="2382"/>
        <v>0</v>
      </c>
      <c r="FS804" s="211">
        <f t="shared" si="2383"/>
        <v>0</v>
      </c>
      <c r="FT804" s="211">
        <f t="shared" si="2384"/>
        <v>0</v>
      </c>
      <c r="FU804" s="211">
        <f t="shared" si="2385"/>
        <v>0</v>
      </c>
      <c r="FV804" s="211">
        <f t="shared" si="2386"/>
        <v>0</v>
      </c>
      <c r="FW804" s="211">
        <f t="shared" si="2387"/>
        <v>0</v>
      </c>
      <c r="FX804" s="211">
        <f t="shared" si="2388"/>
        <v>0</v>
      </c>
      <c r="FY804" s="211">
        <f t="shared" si="2389"/>
        <v>0</v>
      </c>
      <c r="FZ804" s="211">
        <f t="shared" si="2390"/>
        <v>0</v>
      </c>
      <c r="GA804" s="211">
        <f t="shared" si="2391"/>
        <v>0</v>
      </c>
      <c r="GB804" s="211">
        <f t="shared" si="2392"/>
        <v>0</v>
      </c>
      <c r="GC804" s="211">
        <f t="shared" si="2393"/>
        <v>0</v>
      </c>
      <c r="GD804" s="211">
        <f t="shared" si="2394"/>
        <v>0</v>
      </c>
      <c r="GE804" s="211">
        <f t="shared" si="2395"/>
        <v>0</v>
      </c>
      <c r="GF804" s="211">
        <f t="shared" si="2396"/>
        <v>0</v>
      </c>
      <c r="GG804" s="211">
        <f t="shared" si="2397"/>
        <v>0</v>
      </c>
      <c r="GH804" s="211">
        <f t="shared" si="2398"/>
        <v>0</v>
      </c>
      <c r="GI804" s="211">
        <f t="shared" si="2399"/>
        <v>0</v>
      </c>
      <c r="GJ804" s="211">
        <f t="shared" si="2400"/>
        <v>0</v>
      </c>
      <c r="GK804" s="211">
        <f t="shared" si="2401"/>
        <v>0</v>
      </c>
      <c r="GL804" s="211">
        <f t="shared" si="2402"/>
        <v>0</v>
      </c>
    </row>
    <row r="805" spans="3:194">
      <c r="C805" s="25" t="s">
        <v>537</v>
      </c>
      <c r="D805" s="220">
        <v>7101</v>
      </c>
      <c r="E805" s="223">
        <v>10</v>
      </c>
      <c r="F805" s="223"/>
      <c r="G805" s="224">
        <f t="shared" ref="G805:G809" si="2478">+I805+K805+M805+O805</f>
        <v>2785.3</v>
      </c>
      <c r="H805" s="224">
        <f t="shared" ref="H805:H809" si="2479">+J805+L805+N805+P805</f>
        <v>2779.9</v>
      </c>
      <c r="I805" s="222"/>
      <c r="J805" s="222"/>
      <c r="K805" s="222"/>
      <c r="L805" s="222"/>
      <c r="M805" s="222"/>
      <c r="N805" s="222"/>
      <c r="O805" s="222">
        <v>2785.3</v>
      </c>
      <c r="P805" s="222">
        <v>2779.9</v>
      </c>
      <c r="Q805" s="224">
        <f t="shared" ref="Q805:Q809" si="2480">SUM(R805:U805)</f>
        <v>2821.6</v>
      </c>
      <c r="R805" s="222"/>
      <c r="S805" s="222"/>
      <c r="T805" s="222"/>
      <c r="U805" s="222">
        <v>2821.6</v>
      </c>
      <c r="V805" s="224">
        <f t="shared" ref="V805:V809" si="2481">SUM(W805:Z805)</f>
        <v>2821.6</v>
      </c>
      <c r="W805" s="222"/>
      <c r="X805" s="222"/>
      <c r="Y805" s="222"/>
      <c r="Z805" s="222">
        <v>2821.6</v>
      </c>
      <c r="AA805" s="224">
        <f t="shared" ref="AA805:AA809" si="2482">SUM(AB805:AE805)</f>
        <v>2821.6</v>
      </c>
      <c r="AB805" s="222"/>
      <c r="AC805" s="222"/>
      <c r="AD805" s="222"/>
      <c r="AE805" s="222">
        <v>2821.6</v>
      </c>
      <c r="AF805" s="224">
        <f t="shared" ref="AF805:AF809" si="2483">SUM(AG805:AJ805)</f>
        <v>2821.6</v>
      </c>
      <c r="AG805" s="222"/>
      <c r="AH805" s="222"/>
      <c r="AI805" s="222"/>
      <c r="AJ805" s="222">
        <v>2821.6</v>
      </c>
      <c r="AK805" s="224">
        <f t="shared" ref="AK805:AK809" si="2484">+AM805+AO805+AQ805+AS805</f>
        <v>2785.3</v>
      </c>
      <c r="AL805" s="224">
        <f t="shared" ref="AL805:AL809" si="2485">+AN805+AP805+AR805+AT805</f>
        <v>2779.9</v>
      </c>
      <c r="AM805" s="222"/>
      <c r="AN805" s="222"/>
      <c r="AO805" s="222"/>
      <c r="AP805" s="222"/>
      <c r="AQ805" s="222"/>
      <c r="AR805" s="222"/>
      <c r="AS805" s="222">
        <v>2785.3</v>
      </c>
      <c r="AT805" s="222">
        <v>2779.9</v>
      </c>
      <c r="AU805" s="224">
        <f t="shared" ref="AU805:AU809" si="2486">SUM(AV805:AY805)</f>
        <v>2821.6</v>
      </c>
      <c r="AV805" s="222"/>
      <c r="AW805" s="222"/>
      <c r="AX805" s="222"/>
      <c r="AY805" s="222">
        <v>2821.6</v>
      </c>
      <c r="AZ805" s="224">
        <f t="shared" ref="AZ805:AZ809" si="2487">SUM(BA805:BD805)</f>
        <v>2821.6</v>
      </c>
      <c r="BA805" s="222"/>
      <c r="BB805" s="222"/>
      <c r="BC805" s="222"/>
      <c r="BD805" s="222">
        <f>Z805</f>
        <v>2821.6</v>
      </c>
      <c r="BE805" s="224">
        <f t="shared" ref="BE805:BE809" si="2488">SUM(BF805:BI805)</f>
        <v>0</v>
      </c>
      <c r="BF805" s="222"/>
      <c r="BG805" s="222"/>
      <c r="BH805" s="222"/>
      <c r="BI805" s="222"/>
      <c r="BJ805" s="224">
        <f t="shared" ref="BJ805:BJ809" si="2489">SUM(BK805:BN805)</f>
        <v>0</v>
      </c>
      <c r="BK805" s="222"/>
      <c r="BL805" s="222"/>
      <c r="BM805" s="222"/>
      <c r="BN805" s="222"/>
      <c r="BO805" s="224">
        <f t="shared" ref="BO805:BO809" si="2490">SUM(BP805:BS805)</f>
        <v>2785.3</v>
      </c>
      <c r="BP805" s="222"/>
      <c r="BQ805" s="222"/>
      <c r="BR805" s="222"/>
      <c r="BS805" s="222">
        <v>2785.3</v>
      </c>
      <c r="BT805" s="224">
        <f t="shared" ref="BT805:BT809" si="2491">SUM(BU805:BX805)</f>
        <v>2821.6</v>
      </c>
      <c r="BU805" s="222"/>
      <c r="BV805" s="222"/>
      <c r="BW805" s="222"/>
      <c r="BX805" s="222">
        <f>U805</f>
        <v>2821.6</v>
      </c>
      <c r="BY805" s="224">
        <f t="shared" ref="BY805:BY809" si="2492">SUM(BZ805:CC805)</f>
        <v>2821.6</v>
      </c>
      <c r="BZ805" s="222"/>
      <c r="CA805" s="222"/>
      <c r="CB805" s="222"/>
      <c r="CC805" s="222">
        <f>Z805</f>
        <v>2821.6</v>
      </c>
      <c r="CD805" s="224">
        <f t="shared" ref="CD805:CD809" si="2493">SUM(CE805:CH805)</f>
        <v>2785.3</v>
      </c>
      <c r="CE805" s="222"/>
      <c r="CF805" s="222"/>
      <c r="CG805" s="222"/>
      <c r="CH805" s="222">
        <f>AS805</f>
        <v>2785.3</v>
      </c>
      <c r="CI805" s="224">
        <f t="shared" ref="CI805:CI809" si="2494">SUM(CJ805:CM805)</f>
        <v>2821.6</v>
      </c>
      <c r="CJ805" s="222"/>
      <c r="CK805" s="222"/>
      <c r="CL805" s="222"/>
      <c r="CM805" s="222">
        <f>AY805</f>
        <v>2821.6</v>
      </c>
      <c r="CN805" s="224">
        <f t="shared" ref="CN805:CN809" si="2495">SUM(CO805:CR805)</f>
        <v>2821.6</v>
      </c>
      <c r="CO805" s="222"/>
      <c r="CP805" s="222"/>
      <c r="CQ805" s="222"/>
      <c r="CR805" s="222">
        <f>BD805</f>
        <v>2821.6</v>
      </c>
      <c r="CS805" s="209">
        <f t="shared" si="2453"/>
        <v>89834.000000000044</v>
      </c>
      <c r="CT805" s="205"/>
      <c r="CU805" s="210">
        <f t="shared" si="2320"/>
        <v>0</v>
      </c>
      <c r="CV805" s="210">
        <f t="shared" si="2320"/>
        <v>0</v>
      </c>
      <c r="CW805" s="210">
        <f t="shared" si="2424"/>
        <v>0</v>
      </c>
      <c r="CX805" s="210">
        <f t="shared" si="2425"/>
        <v>0</v>
      </c>
      <c r="CY805" s="210">
        <f t="shared" si="2426"/>
        <v>0</v>
      </c>
      <c r="CZ805" s="210">
        <f>AF805-SUM(AG805:AJ805)</f>
        <v>0</v>
      </c>
      <c r="DA805" s="210">
        <f t="shared" si="2321"/>
        <v>0</v>
      </c>
      <c r="DB805" s="210">
        <f t="shared" si="2321"/>
        <v>0</v>
      </c>
      <c r="DC805" s="210">
        <f t="shared" si="2428"/>
        <v>0</v>
      </c>
      <c r="DD805" s="210">
        <f t="shared" si="2429"/>
        <v>0</v>
      </c>
      <c r="DE805" s="210">
        <f t="shared" si="2430"/>
        <v>0</v>
      </c>
      <c r="DF805" s="210">
        <f t="shared" si="2431"/>
        <v>0</v>
      </c>
      <c r="DG805" s="210">
        <f t="shared" si="2432"/>
        <v>0</v>
      </c>
      <c r="DH805" s="210">
        <f t="shared" si="2433"/>
        <v>0</v>
      </c>
      <c r="DI805" s="210">
        <f t="shared" si="2434"/>
        <v>0</v>
      </c>
      <c r="DJ805" s="210">
        <f t="shared" si="2435"/>
        <v>0</v>
      </c>
      <c r="DK805" s="210">
        <f t="shared" si="2436"/>
        <v>0</v>
      </c>
      <c r="DL805" s="210">
        <f t="shared" si="2437"/>
        <v>0</v>
      </c>
      <c r="DN805" s="210">
        <f t="shared" si="2455"/>
        <v>0</v>
      </c>
      <c r="DO805" s="210">
        <f t="shared" si="2455"/>
        <v>0</v>
      </c>
      <c r="DP805" s="210">
        <f t="shared" si="2455"/>
        <v>0</v>
      </c>
      <c r="DQ805" s="210">
        <f t="shared" si="2455"/>
        <v>0</v>
      </c>
      <c r="DR805" s="210">
        <f t="shared" si="2455"/>
        <v>0</v>
      </c>
      <c r="DS805" s="210">
        <f t="shared" si="2455"/>
        <v>0</v>
      </c>
      <c r="DT805" s="210">
        <f t="shared" si="2455"/>
        <v>0</v>
      </c>
      <c r="DU805" s="210">
        <f t="shared" si="2455"/>
        <v>0</v>
      </c>
      <c r="DV805" s="210">
        <f t="shared" si="2455"/>
        <v>0</v>
      </c>
      <c r="DW805" s="210">
        <f t="shared" si="2455"/>
        <v>0</v>
      </c>
      <c r="DX805" s="210">
        <f t="shared" si="2455"/>
        <v>0</v>
      </c>
      <c r="DY805" s="210">
        <f t="shared" si="2455"/>
        <v>0</v>
      </c>
      <c r="DZ805" s="210">
        <f t="shared" si="2455"/>
        <v>0</v>
      </c>
      <c r="EA805" s="210">
        <f t="shared" si="2455"/>
        <v>0</v>
      </c>
      <c r="EB805" s="210">
        <f t="shared" si="2455"/>
        <v>0</v>
      </c>
      <c r="EC805" s="210">
        <f t="shared" si="2454"/>
        <v>0</v>
      </c>
      <c r="ED805" s="210">
        <f t="shared" si="2369"/>
        <v>0</v>
      </c>
      <c r="EE805" s="210">
        <f t="shared" si="2369"/>
        <v>0</v>
      </c>
      <c r="EF805" s="210">
        <f t="shared" si="2369"/>
        <v>0</v>
      </c>
      <c r="EG805" s="210">
        <f t="shared" si="2369"/>
        <v>0</v>
      </c>
      <c r="EH805" s="210">
        <f t="shared" si="2369"/>
        <v>0</v>
      </c>
      <c r="EI805" s="210">
        <f t="shared" si="2369"/>
        <v>0</v>
      </c>
      <c r="EJ805" s="210">
        <f t="shared" si="2369"/>
        <v>0</v>
      </c>
      <c r="EK805" s="210">
        <f t="shared" si="2369"/>
        <v>0</v>
      </c>
      <c r="EL805" s="210">
        <f t="shared" si="2369"/>
        <v>0</v>
      </c>
      <c r="EM805" s="210">
        <f t="shared" si="2369"/>
        <v>0</v>
      </c>
      <c r="EN805" s="210">
        <f t="shared" si="2405"/>
        <v>0</v>
      </c>
      <c r="EO805" s="210">
        <f t="shared" si="2405"/>
        <v>0</v>
      </c>
      <c r="EP805" s="210">
        <f t="shared" si="2405"/>
        <v>0</v>
      </c>
      <c r="EQ805" s="210">
        <f t="shared" si="2323"/>
        <v>0</v>
      </c>
      <c r="ES805" s="210">
        <f t="shared" si="2438"/>
        <v>0</v>
      </c>
      <c r="ET805" s="210">
        <f t="shared" si="2439"/>
        <v>0</v>
      </c>
      <c r="EU805" s="210">
        <f t="shared" si="2440"/>
        <v>0</v>
      </c>
      <c r="EV805" s="210">
        <f t="shared" si="2441"/>
        <v>0</v>
      </c>
      <c r="EW805" s="210">
        <f t="shared" si="2442"/>
        <v>0</v>
      </c>
      <c r="EX805" s="210">
        <f t="shared" si="2443"/>
        <v>0</v>
      </c>
      <c r="EY805" s="210">
        <f t="shared" si="2444"/>
        <v>0</v>
      </c>
      <c r="EZ805" s="210">
        <f t="shared" si="2445"/>
        <v>0</v>
      </c>
      <c r="FA805" s="210">
        <f t="shared" si="2446"/>
        <v>0</v>
      </c>
      <c r="FB805" s="210">
        <f t="shared" si="2447"/>
        <v>0</v>
      </c>
      <c r="FC805" s="210">
        <f t="shared" si="2448"/>
        <v>0</v>
      </c>
      <c r="FD805" s="210">
        <f t="shared" si="2449"/>
        <v>0</v>
      </c>
      <c r="FE805" s="210">
        <f t="shared" si="2450"/>
        <v>0</v>
      </c>
      <c r="FF805" s="210">
        <f t="shared" si="2451"/>
        <v>0</v>
      </c>
      <c r="FG805" s="210">
        <f t="shared" si="2452"/>
        <v>0</v>
      </c>
      <c r="FI805" s="211">
        <f t="shared" si="2373"/>
        <v>0</v>
      </c>
      <c r="FJ805" s="211">
        <f t="shared" si="2374"/>
        <v>0</v>
      </c>
      <c r="FK805" s="211">
        <f t="shared" si="2375"/>
        <v>0</v>
      </c>
      <c r="FL805" s="211">
        <f t="shared" si="2376"/>
        <v>0</v>
      </c>
      <c r="FM805" s="211">
        <f t="shared" si="2377"/>
        <v>0</v>
      </c>
      <c r="FN805" s="211">
        <f t="shared" si="2378"/>
        <v>0</v>
      </c>
      <c r="FO805" s="211">
        <f t="shared" si="2379"/>
        <v>0</v>
      </c>
      <c r="FP805" s="211">
        <f t="shared" si="2380"/>
        <v>0</v>
      </c>
      <c r="FQ805" s="211">
        <f t="shared" si="2381"/>
        <v>0</v>
      </c>
      <c r="FR805" s="211">
        <f t="shared" si="2382"/>
        <v>0</v>
      </c>
      <c r="FS805" s="211">
        <f t="shared" si="2383"/>
        <v>0</v>
      </c>
      <c r="FT805" s="211">
        <f t="shared" si="2384"/>
        <v>0</v>
      </c>
      <c r="FU805" s="211">
        <f t="shared" si="2385"/>
        <v>0</v>
      </c>
      <c r="FV805" s="211">
        <f t="shared" si="2386"/>
        <v>0</v>
      </c>
      <c r="FW805" s="211">
        <f t="shared" si="2387"/>
        <v>0</v>
      </c>
      <c r="FX805" s="211">
        <f t="shared" si="2388"/>
        <v>0</v>
      </c>
      <c r="FY805" s="211">
        <f t="shared" si="2389"/>
        <v>0</v>
      </c>
      <c r="FZ805" s="211">
        <f t="shared" si="2390"/>
        <v>0</v>
      </c>
      <c r="GA805" s="211">
        <f t="shared" si="2391"/>
        <v>0</v>
      </c>
      <c r="GB805" s="211">
        <f t="shared" si="2392"/>
        <v>0</v>
      </c>
      <c r="GC805" s="211">
        <f t="shared" si="2393"/>
        <v>0</v>
      </c>
      <c r="GD805" s="211">
        <f t="shared" si="2394"/>
        <v>0</v>
      </c>
      <c r="GE805" s="211">
        <f t="shared" si="2395"/>
        <v>0</v>
      </c>
      <c r="GF805" s="211">
        <f t="shared" si="2396"/>
        <v>0</v>
      </c>
      <c r="GG805" s="211">
        <f t="shared" si="2397"/>
        <v>0</v>
      </c>
      <c r="GH805" s="211">
        <f t="shared" si="2398"/>
        <v>0</v>
      </c>
      <c r="GI805" s="211">
        <f t="shared" si="2399"/>
        <v>0</v>
      </c>
      <c r="GJ805" s="211">
        <f t="shared" si="2400"/>
        <v>0</v>
      </c>
      <c r="GK805" s="211">
        <f t="shared" si="2401"/>
        <v>0</v>
      </c>
      <c r="GL805" s="211">
        <f t="shared" si="2402"/>
        <v>0</v>
      </c>
    </row>
    <row r="806" spans="3:194">
      <c r="C806" s="25" t="s">
        <v>538</v>
      </c>
      <c r="D806" s="220">
        <v>7102</v>
      </c>
      <c r="E806" s="223">
        <v>24</v>
      </c>
      <c r="F806" s="223"/>
      <c r="G806" s="224">
        <f t="shared" si="2478"/>
        <v>0</v>
      </c>
      <c r="H806" s="224">
        <f t="shared" si="2479"/>
        <v>0</v>
      </c>
      <c r="I806" s="222"/>
      <c r="J806" s="222"/>
      <c r="K806" s="222"/>
      <c r="L806" s="222"/>
      <c r="M806" s="222"/>
      <c r="N806" s="222"/>
      <c r="O806" s="222"/>
      <c r="P806" s="222"/>
      <c r="Q806" s="224">
        <f t="shared" si="2480"/>
        <v>0</v>
      </c>
      <c r="R806" s="222"/>
      <c r="S806" s="222"/>
      <c r="T806" s="222"/>
      <c r="U806" s="222"/>
      <c r="V806" s="224">
        <f t="shared" si="2481"/>
        <v>0</v>
      </c>
      <c r="W806" s="222"/>
      <c r="X806" s="222"/>
      <c r="Y806" s="222"/>
      <c r="Z806" s="222"/>
      <c r="AA806" s="224">
        <f t="shared" si="2482"/>
        <v>0</v>
      </c>
      <c r="AB806" s="222"/>
      <c r="AC806" s="222"/>
      <c r="AD806" s="222"/>
      <c r="AE806" s="222"/>
      <c r="AF806" s="224">
        <f t="shared" si="2483"/>
        <v>0</v>
      </c>
      <c r="AG806" s="222"/>
      <c r="AH806" s="222"/>
      <c r="AI806" s="222"/>
      <c r="AJ806" s="222"/>
      <c r="AK806" s="224">
        <f t="shared" si="2484"/>
        <v>0</v>
      </c>
      <c r="AL806" s="224">
        <f t="shared" si="2485"/>
        <v>0</v>
      </c>
      <c r="AM806" s="222"/>
      <c r="AN806" s="222"/>
      <c r="AO806" s="222"/>
      <c r="AP806" s="222"/>
      <c r="AQ806" s="222"/>
      <c r="AR806" s="222"/>
      <c r="AS806" s="222"/>
      <c r="AT806" s="222"/>
      <c r="AU806" s="224">
        <f t="shared" si="2486"/>
        <v>0</v>
      </c>
      <c r="AV806" s="222"/>
      <c r="AW806" s="222"/>
      <c r="AX806" s="222"/>
      <c r="AY806" s="222"/>
      <c r="AZ806" s="224">
        <f t="shared" si="2487"/>
        <v>0</v>
      </c>
      <c r="BA806" s="222"/>
      <c r="BB806" s="222"/>
      <c r="BC806" s="222"/>
      <c r="BD806" s="222"/>
      <c r="BE806" s="224">
        <f t="shared" si="2488"/>
        <v>0</v>
      </c>
      <c r="BF806" s="222"/>
      <c r="BG806" s="222"/>
      <c r="BH806" s="222"/>
      <c r="BI806" s="222"/>
      <c r="BJ806" s="224">
        <f t="shared" si="2489"/>
        <v>0</v>
      </c>
      <c r="BK806" s="222"/>
      <c r="BL806" s="222"/>
      <c r="BM806" s="222"/>
      <c r="BN806" s="222"/>
      <c r="BO806" s="224">
        <f t="shared" si="2490"/>
        <v>0</v>
      </c>
      <c r="BP806" s="222"/>
      <c r="BQ806" s="222"/>
      <c r="BR806" s="222"/>
      <c r="BS806" s="222"/>
      <c r="BT806" s="224">
        <f t="shared" si="2491"/>
        <v>0</v>
      </c>
      <c r="BU806" s="222"/>
      <c r="BV806" s="222"/>
      <c r="BW806" s="222"/>
      <c r="BX806" s="222"/>
      <c r="BY806" s="224">
        <f t="shared" si="2492"/>
        <v>0</v>
      </c>
      <c r="BZ806" s="222"/>
      <c r="CA806" s="222"/>
      <c r="CB806" s="222"/>
      <c r="CC806" s="222"/>
      <c r="CD806" s="224">
        <f t="shared" si="2493"/>
        <v>0</v>
      </c>
      <c r="CE806" s="222"/>
      <c r="CF806" s="222"/>
      <c r="CG806" s="222"/>
      <c r="CH806" s="222"/>
      <c r="CI806" s="224">
        <f t="shared" si="2494"/>
        <v>0</v>
      </c>
      <c r="CJ806" s="222"/>
      <c r="CK806" s="222"/>
      <c r="CL806" s="222"/>
      <c r="CM806" s="222"/>
      <c r="CN806" s="224">
        <f t="shared" si="2495"/>
        <v>0</v>
      </c>
      <c r="CO806" s="222"/>
      <c r="CP806" s="222"/>
      <c r="CQ806" s="222"/>
      <c r="CR806" s="222"/>
      <c r="CS806" s="209">
        <f t="shared" si="2453"/>
        <v>0</v>
      </c>
      <c r="CT806" s="205"/>
      <c r="CU806" s="210">
        <f t="shared" si="2320"/>
        <v>0</v>
      </c>
      <c r="CV806" s="210">
        <f t="shared" si="2320"/>
        <v>0</v>
      </c>
      <c r="CW806" s="210">
        <f t="shared" si="2424"/>
        <v>0</v>
      </c>
      <c r="CX806" s="210">
        <f t="shared" si="2425"/>
        <v>0</v>
      </c>
      <c r="CY806" s="210">
        <f t="shared" si="2426"/>
        <v>0</v>
      </c>
      <c r="CZ806" s="210">
        <f t="shared" si="2427"/>
        <v>0</v>
      </c>
      <c r="DA806" s="210">
        <f t="shared" si="2321"/>
        <v>0</v>
      </c>
      <c r="DB806" s="210">
        <f t="shared" si="2321"/>
        <v>0</v>
      </c>
      <c r="DC806" s="210">
        <f t="shared" si="2428"/>
        <v>0</v>
      </c>
      <c r="DD806" s="210">
        <f t="shared" si="2429"/>
        <v>0</v>
      </c>
      <c r="DE806" s="210">
        <f t="shared" si="2430"/>
        <v>0</v>
      </c>
      <c r="DF806" s="210">
        <f t="shared" si="2431"/>
        <v>0</v>
      </c>
      <c r="DG806" s="210">
        <f t="shared" si="2432"/>
        <v>0</v>
      </c>
      <c r="DH806" s="210">
        <f t="shared" si="2433"/>
        <v>0</v>
      </c>
      <c r="DI806" s="210">
        <f t="shared" si="2434"/>
        <v>0</v>
      </c>
      <c r="DJ806" s="210">
        <f t="shared" si="2435"/>
        <v>0</v>
      </c>
      <c r="DK806" s="210">
        <f t="shared" si="2436"/>
        <v>0</v>
      </c>
      <c r="DL806" s="210">
        <f t="shared" si="2437"/>
        <v>0</v>
      </c>
      <c r="DN806" s="210">
        <f t="shared" si="2455"/>
        <v>0</v>
      </c>
      <c r="DO806" s="210">
        <f t="shared" si="2455"/>
        <v>0</v>
      </c>
      <c r="DP806" s="210">
        <f t="shared" si="2455"/>
        <v>0</v>
      </c>
      <c r="DQ806" s="210">
        <f t="shared" si="2455"/>
        <v>0</v>
      </c>
      <c r="DR806" s="210">
        <f t="shared" si="2455"/>
        <v>0</v>
      </c>
      <c r="DS806" s="210">
        <f t="shared" si="2455"/>
        <v>0</v>
      </c>
      <c r="DT806" s="210">
        <f t="shared" si="2455"/>
        <v>0</v>
      </c>
      <c r="DU806" s="210">
        <f t="shared" si="2455"/>
        <v>0</v>
      </c>
      <c r="DV806" s="210">
        <f t="shared" si="2455"/>
        <v>0</v>
      </c>
      <c r="DW806" s="210">
        <f t="shared" si="2455"/>
        <v>0</v>
      </c>
      <c r="DX806" s="210">
        <f t="shared" si="2455"/>
        <v>0</v>
      </c>
      <c r="DY806" s="210">
        <f t="shared" si="2455"/>
        <v>0</v>
      </c>
      <c r="DZ806" s="210">
        <f t="shared" si="2455"/>
        <v>0</v>
      </c>
      <c r="EA806" s="210">
        <f t="shared" si="2455"/>
        <v>0</v>
      </c>
      <c r="EB806" s="210">
        <f t="shared" si="2455"/>
        <v>0</v>
      </c>
      <c r="EC806" s="210">
        <f t="shared" si="2454"/>
        <v>0</v>
      </c>
      <c r="ED806" s="210">
        <f t="shared" si="2369"/>
        <v>0</v>
      </c>
      <c r="EE806" s="210">
        <f t="shared" si="2369"/>
        <v>0</v>
      </c>
      <c r="EF806" s="210">
        <f t="shared" si="2369"/>
        <v>0</v>
      </c>
      <c r="EG806" s="210">
        <f t="shared" si="2369"/>
        <v>0</v>
      </c>
      <c r="EH806" s="210">
        <f t="shared" si="2369"/>
        <v>0</v>
      </c>
      <c r="EI806" s="210">
        <f t="shared" si="2369"/>
        <v>0</v>
      </c>
      <c r="EJ806" s="210">
        <f t="shared" si="2369"/>
        <v>0</v>
      </c>
      <c r="EK806" s="210">
        <f t="shared" si="2369"/>
        <v>0</v>
      </c>
      <c r="EL806" s="210">
        <f t="shared" si="2369"/>
        <v>0</v>
      </c>
      <c r="EM806" s="210">
        <f t="shared" si="2369"/>
        <v>0</v>
      </c>
      <c r="EN806" s="210">
        <f t="shared" si="2405"/>
        <v>0</v>
      </c>
      <c r="EO806" s="210">
        <f t="shared" si="2405"/>
        <v>0</v>
      </c>
      <c r="EP806" s="210">
        <f t="shared" si="2405"/>
        <v>0</v>
      </c>
      <c r="EQ806" s="210">
        <f t="shared" si="2323"/>
        <v>0</v>
      </c>
      <c r="ES806" s="210">
        <f t="shared" si="2438"/>
        <v>0</v>
      </c>
      <c r="ET806" s="210">
        <f t="shared" si="2439"/>
        <v>0</v>
      </c>
      <c r="EU806" s="210">
        <f t="shared" si="2440"/>
        <v>0</v>
      </c>
      <c r="EV806" s="210">
        <f t="shared" si="2441"/>
        <v>0</v>
      </c>
      <c r="EW806" s="210">
        <f t="shared" si="2442"/>
        <v>0</v>
      </c>
      <c r="EX806" s="210">
        <f t="shared" si="2443"/>
        <v>0</v>
      </c>
      <c r="EY806" s="210">
        <f t="shared" si="2444"/>
        <v>0</v>
      </c>
      <c r="EZ806" s="210">
        <f t="shared" si="2445"/>
        <v>0</v>
      </c>
      <c r="FA806" s="210">
        <f t="shared" si="2446"/>
        <v>0</v>
      </c>
      <c r="FB806" s="210">
        <f t="shared" si="2447"/>
        <v>0</v>
      </c>
      <c r="FC806" s="210">
        <f t="shared" si="2448"/>
        <v>0</v>
      </c>
      <c r="FD806" s="210">
        <f t="shared" si="2449"/>
        <v>0</v>
      </c>
      <c r="FE806" s="210">
        <f t="shared" si="2450"/>
        <v>0</v>
      </c>
      <c r="FF806" s="210">
        <f t="shared" si="2451"/>
        <v>0</v>
      </c>
      <c r="FG806" s="210">
        <f t="shared" si="2452"/>
        <v>0</v>
      </c>
      <c r="FI806" s="211">
        <f t="shared" si="2373"/>
        <v>0</v>
      </c>
      <c r="FJ806" s="211">
        <f t="shared" si="2374"/>
        <v>0</v>
      </c>
      <c r="FK806" s="211">
        <f t="shared" si="2375"/>
        <v>0</v>
      </c>
      <c r="FL806" s="211">
        <f t="shared" si="2376"/>
        <v>0</v>
      </c>
      <c r="FM806" s="211">
        <f t="shared" si="2377"/>
        <v>0</v>
      </c>
      <c r="FN806" s="211">
        <f t="shared" si="2378"/>
        <v>0</v>
      </c>
      <c r="FO806" s="211">
        <f t="shared" si="2379"/>
        <v>0</v>
      </c>
      <c r="FP806" s="211">
        <f t="shared" si="2380"/>
        <v>0</v>
      </c>
      <c r="FQ806" s="211">
        <f t="shared" si="2381"/>
        <v>0</v>
      </c>
      <c r="FR806" s="211">
        <f t="shared" si="2382"/>
        <v>0</v>
      </c>
      <c r="FS806" s="211">
        <f t="shared" si="2383"/>
        <v>0</v>
      </c>
      <c r="FT806" s="211">
        <f t="shared" si="2384"/>
        <v>0</v>
      </c>
      <c r="FU806" s="211">
        <f t="shared" si="2385"/>
        <v>0</v>
      </c>
      <c r="FV806" s="211">
        <f t="shared" si="2386"/>
        <v>0</v>
      </c>
      <c r="FW806" s="211">
        <f t="shared" si="2387"/>
        <v>0</v>
      </c>
      <c r="FX806" s="211">
        <f t="shared" si="2388"/>
        <v>0</v>
      </c>
      <c r="FY806" s="211">
        <f t="shared" si="2389"/>
        <v>0</v>
      </c>
      <c r="FZ806" s="211">
        <f t="shared" si="2390"/>
        <v>0</v>
      </c>
      <c r="GA806" s="211">
        <f t="shared" si="2391"/>
        <v>0</v>
      </c>
      <c r="GB806" s="211">
        <f t="shared" si="2392"/>
        <v>0</v>
      </c>
      <c r="GC806" s="211">
        <f t="shared" si="2393"/>
        <v>0</v>
      </c>
      <c r="GD806" s="211">
        <f t="shared" si="2394"/>
        <v>0</v>
      </c>
      <c r="GE806" s="211">
        <f t="shared" si="2395"/>
        <v>0</v>
      </c>
      <c r="GF806" s="211">
        <f t="shared" si="2396"/>
        <v>0</v>
      </c>
      <c r="GG806" s="211">
        <f t="shared" si="2397"/>
        <v>0</v>
      </c>
      <c r="GH806" s="211">
        <f t="shared" si="2398"/>
        <v>0</v>
      </c>
      <c r="GI806" s="211">
        <f t="shared" si="2399"/>
        <v>0</v>
      </c>
      <c r="GJ806" s="211">
        <f t="shared" si="2400"/>
        <v>0</v>
      </c>
      <c r="GK806" s="211">
        <f t="shared" si="2401"/>
        <v>0</v>
      </c>
      <c r="GL806" s="211">
        <f t="shared" si="2402"/>
        <v>0</v>
      </c>
    </row>
    <row r="807" spans="3:194">
      <c r="C807" s="25" t="s">
        <v>539</v>
      </c>
      <c r="D807" s="220">
        <v>7103</v>
      </c>
      <c r="E807" s="223">
        <v>24</v>
      </c>
      <c r="F807" s="223"/>
      <c r="G807" s="224">
        <f t="shared" si="2478"/>
        <v>0</v>
      </c>
      <c r="H807" s="224">
        <f t="shared" si="2479"/>
        <v>0</v>
      </c>
      <c r="I807" s="222"/>
      <c r="J807" s="222"/>
      <c r="K807" s="222"/>
      <c r="L807" s="222"/>
      <c r="M807" s="222"/>
      <c r="N807" s="222"/>
      <c r="O807" s="222"/>
      <c r="P807" s="222"/>
      <c r="Q807" s="224">
        <f t="shared" si="2480"/>
        <v>0</v>
      </c>
      <c r="R807" s="222"/>
      <c r="S807" s="222"/>
      <c r="T807" s="222"/>
      <c r="U807" s="222"/>
      <c r="V807" s="224">
        <f t="shared" si="2481"/>
        <v>0</v>
      </c>
      <c r="W807" s="222"/>
      <c r="X807" s="222"/>
      <c r="Y807" s="222"/>
      <c r="Z807" s="222"/>
      <c r="AA807" s="224">
        <f t="shared" si="2482"/>
        <v>0</v>
      </c>
      <c r="AB807" s="222"/>
      <c r="AC807" s="222"/>
      <c r="AD807" s="222"/>
      <c r="AE807" s="222"/>
      <c r="AF807" s="224">
        <f t="shared" si="2483"/>
        <v>0</v>
      </c>
      <c r="AG807" s="222"/>
      <c r="AH807" s="222"/>
      <c r="AI807" s="222"/>
      <c r="AJ807" s="222"/>
      <c r="AK807" s="224">
        <f t="shared" si="2484"/>
        <v>0</v>
      </c>
      <c r="AL807" s="224">
        <f t="shared" si="2485"/>
        <v>0</v>
      </c>
      <c r="AM807" s="222"/>
      <c r="AN807" s="222"/>
      <c r="AO807" s="222"/>
      <c r="AP807" s="222"/>
      <c r="AQ807" s="222"/>
      <c r="AR807" s="222"/>
      <c r="AS807" s="222"/>
      <c r="AT807" s="222"/>
      <c r="AU807" s="224">
        <f t="shared" si="2486"/>
        <v>0</v>
      </c>
      <c r="AV807" s="222"/>
      <c r="AW807" s="222"/>
      <c r="AX807" s="222"/>
      <c r="AY807" s="222"/>
      <c r="AZ807" s="224">
        <f t="shared" si="2487"/>
        <v>0</v>
      </c>
      <c r="BA807" s="222"/>
      <c r="BB807" s="222"/>
      <c r="BC807" s="222"/>
      <c r="BD807" s="222"/>
      <c r="BE807" s="224">
        <f t="shared" si="2488"/>
        <v>0</v>
      </c>
      <c r="BF807" s="222"/>
      <c r="BG807" s="222"/>
      <c r="BH807" s="222"/>
      <c r="BI807" s="222"/>
      <c r="BJ807" s="224">
        <f t="shared" si="2489"/>
        <v>0</v>
      </c>
      <c r="BK807" s="222"/>
      <c r="BL807" s="222"/>
      <c r="BM807" s="222"/>
      <c r="BN807" s="222"/>
      <c r="BO807" s="224">
        <f t="shared" si="2490"/>
        <v>0</v>
      </c>
      <c r="BP807" s="222"/>
      <c r="BQ807" s="222"/>
      <c r="BR807" s="222"/>
      <c r="BS807" s="222"/>
      <c r="BT807" s="224">
        <f t="shared" si="2491"/>
        <v>0</v>
      </c>
      <c r="BU807" s="222"/>
      <c r="BV807" s="222"/>
      <c r="BW807" s="222"/>
      <c r="BX807" s="222"/>
      <c r="BY807" s="224">
        <f t="shared" si="2492"/>
        <v>0</v>
      </c>
      <c r="BZ807" s="222"/>
      <c r="CA807" s="222"/>
      <c r="CB807" s="222"/>
      <c r="CC807" s="222"/>
      <c r="CD807" s="224">
        <f t="shared" si="2493"/>
        <v>0</v>
      </c>
      <c r="CE807" s="222"/>
      <c r="CF807" s="222"/>
      <c r="CG807" s="222"/>
      <c r="CH807" s="222"/>
      <c r="CI807" s="224">
        <f t="shared" si="2494"/>
        <v>0</v>
      </c>
      <c r="CJ807" s="222"/>
      <c r="CK807" s="222"/>
      <c r="CL807" s="222"/>
      <c r="CM807" s="222"/>
      <c r="CN807" s="224">
        <f t="shared" si="2495"/>
        <v>0</v>
      </c>
      <c r="CO807" s="222"/>
      <c r="CP807" s="222"/>
      <c r="CQ807" s="222"/>
      <c r="CR807" s="222"/>
      <c r="CS807" s="209">
        <f t="shared" si="2453"/>
        <v>0</v>
      </c>
      <c r="CT807" s="205"/>
      <c r="CU807" s="210">
        <f t="shared" si="2320"/>
        <v>0</v>
      </c>
      <c r="CV807" s="210">
        <f t="shared" si="2320"/>
        <v>0</v>
      </c>
      <c r="CW807" s="210">
        <f t="shared" si="2424"/>
        <v>0</v>
      </c>
      <c r="CX807" s="210">
        <f t="shared" si="2425"/>
        <v>0</v>
      </c>
      <c r="CY807" s="210">
        <f t="shared" si="2426"/>
        <v>0</v>
      </c>
      <c r="CZ807" s="210">
        <f t="shared" si="2427"/>
        <v>0</v>
      </c>
      <c r="DA807" s="210">
        <f t="shared" si="2321"/>
        <v>0</v>
      </c>
      <c r="DB807" s="210">
        <f t="shared" si="2321"/>
        <v>0</v>
      </c>
      <c r="DC807" s="210">
        <f t="shared" si="2428"/>
        <v>0</v>
      </c>
      <c r="DD807" s="210">
        <f t="shared" si="2429"/>
        <v>0</v>
      </c>
      <c r="DE807" s="210">
        <f t="shared" si="2430"/>
        <v>0</v>
      </c>
      <c r="DF807" s="210">
        <f t="shared" si="2431"/>
        <v>0</v>
      </c>
      <c r="DG807" s="210">
        <f t="shared" si="2432"/>
        <v>0</v>
      </c>
      <c r="DH807" s="210">
        <f t="shared" si="2433"/>
        <v>0</v>
      </c>
      <c r="DI807" s="210">
        <f t="shared" si="2434"/>
        <v>0</v>
      </c>
      <c r="DJ807" s="210">
        <f t="shared" si="2435"/>
        <v>0</v>
      </c>
      <c r="DK807" s="210">
        <f t="shared" si="2436"/>
        <v>0</v>
      </c>
      <c r="DL807" s="210">
        <f t="shared" si="2437"/>
        <v>0</v>
      </c>
      <c r="DN807" s="210">
        <f t="shared" si="2455"/>
        <v>0</v>
      </c>
      <c r="DO807" s="210">
        <f t="shared" si="2455"/>
        <v>0</v>
      </c>
      <c r="DP807" s="210">
        <f t="shared" si="2455"/>
        <v>0</v>
      </c>
      <c r="DQ807" s="210">
        <f t="shared" si="2455"/>
        <v>0</v>
      </c>
      <c r="DR807" s="210">
        <f t="shared" si="2455"/>
        <v>0</v>
      </c>
      <c r="DS807" s="210">
        <f t="shared" si="2455"/>
        <v>0</v>
      </c>
      <c r="DT807" s="210">
        <f t="shared" si="2455"/>
        <v>0</v>
      </c>
      <c r="DU807" s="210">
        <f t="shared" si="2455"/>
        <v>0</v>
      </c>
      <c r="DV807" s="210">
        <f t="shared" si="2455"/>
        <v>0</v>
      </c>
      <c r="DW807" s="210">
        <f t="shared" si="2455"/>
        <v>0</v>
      </c>
      <c r="DX807" s="210">
        <f t="shared" si="2455"/>
        <v>0</v>
      </c>
      <c r="DY807" s="210">
        <f t="shared" si="2455"/>
        <v>0</v>
      </c>
      <c r="DZ807" s="210">
        <f t="shared" si="2455"/>
        <v>0</v>
      </c>
      <c r="EA807" s="210">
        <f t="shared" si="2455"/>
        <v>0</v>
      </c>
      <c r="EB807" s="210">
        <f t="shared" si="2455"/>
        <v>0</v>
      </c>
      <c r="EC807" s="210">
        <f t="shared" si="2454"/>
        <v>0</v>
      </c>
      <c r="ED807" s="210">
        <f t="shared" si="2369"/>
        <v>0</v>
      </c>
      <c r="EE807" s="210">
        <f t="shared" si="2369"/>
        <v>0</v>
      </c>
      <c r="EF807" s="210">
        <f t="shared" si="2369"/>
        <v>0</v>
      </c>
      <c r="EG807" s="210">
        <f t="shared" si="2369"/>
        <v>0</v>
      </c>
      <c r="EH807" s="210">
        <f t="shared" ref="EH807:EM850" si="2496">IF((AA807-BE807)&gt;0,0,AA807-BE807)</f>
        <v>0</v>
      </c>
      <c r="EI807" s="210">
        <f t="shared" si="2496"/>
        <v>0</v>
      </c>
      <c r="EJ807" s="210">
        <f t="shared" si="2496"/>
        <v>0</v>
      </c>
      <c r="EK807" s="210">
        <f t="shared" si="2496"/>
        <v>0</v>
      </c>
      <c r="EL807" s="210">
        <f t="shared" si="2496"/>
        <v>0</v>
      </c>
      <c r="EM807" s="210">
        <f t="shared" si="2496"/>
        <v>0</v>
      </c>
      <c r="EN807" s="210">
        <f t="shared" si="2405"/>
        <v>0</v>
      </c>
      <c r="EO807" s="210">
        <f t="shared" si="2405"/>
        <v>0</v>
      </c>
      <c r="EP807" s="210">
        <f t="shared" si="2405"/>
        <v>0</v>
      </c>
      <c r="EQ807" s="210">
        <f t="shared" si="2323"/>
        <v>0</v>
      </c>
      <c r="ES807" s="210">
        <f t="shared" si="2438"/>
        <v>0</v>
      </c>
      <c r="ET807" s="210">
        <f t="shared" si="2439"/>
        <v>0</v>
      </c>
      <c r="EU807" s="210">
        <f t="shared" si="2440"/>
        <v>0</v>
      </c>
      <c r="EV807" s="210">
        <f t="shared" si="2441"/>
        <v>0</v>
      </c>
      <c r="EW807" s="210">
        <f t="shared" si="2442"/>
        <v>0</v>
      </c>
      <c r="EX807" s="210">
        <f t="shared" si="2443"/>
        <v>0</v>
      </c>
      <c r="EY807" s="210">
        <f t="shared" si="2444"/>
        <v>0</v>
      </c>
      <c r="EZ807" s="210">
        <f t="shared" si="2445"/>
        <v>0</v>
      </c>
      <c r="FA807" s="210">
        <f t="shared" si="2446"/>
        <v>0</v>
      </c>
      <c r="FB807" s="210">
        <f t="shared" si="2447"/>
        <v>0</v>
      </c>
      <c r="FC807" s="210">
        <f t="shared" si="2448"/>
        <v>0</v>
      </c>
      <c r="FD807" s="210">
        <f t="shared" si="2449"/>
        <v>0</v>
      </c>
      <c r="FE807" s="210">
        <f t="shared" si="2450"/>
        <v>0</v>
      </c>
      <c r="FF807" s="210">
        <f t="shared" si="2451"/>
        <v>0</v>
      </c>
      <c r="FG807" s="210">
        <f t="shared" si="2452"/>
        <v>0</v>
      </c>
      <c r="FI807" s="211">
        <f t="shared" si="2373"/>
        <v>0</v>
      </c>
      <c r="FJ807" s="211">
        <f t="shared" si="2374"/>
        <v>0</v>
      </c>
      <c r="FK807" s="211">
        <f t="shared" si="2375"/>
        <v>0</v>
      </c>
      <c r="FL807" s="211">
        <f t="shared" si="2376"/>
        <v>0</v>
      </c>
      <c r="FM807" s="211">
        <f t="shared" si="2377"/>
        <v>0</v>
      </c>
      <c r="FN807" s="211">
        <f t="shared" si="2378"/>
        <v>0</v>
      </c>
      <c r="FO807" s="211">
        <f t="shared" si="2379"/>
        <v>0</v>
      </c>
      <c r="FP807" s="211">
        <f t="shared" si="2380"/>
        <v>0</v>
      </c>
      <c r="FQ807" s="211">
        <f t="shared" si="2381"/>
        <v>0</v>
      </c>
      <c r="FR807" s="211">
        <f t="shared" si="2382"/>
        <v>0</v>
      </c>
      <c r="FS807" s="211">
        <f t="shared" si="2383"/>
        <v>0</v>
      </c>
      <c r="FT807" s="211">
        <f t="shared" si="2384"/>
        <v>0</v>
      </c>
      <c r="FU807" s="211">
        <f t="shared" si="2385"/>
        <v>0</v>
      </c>
      <c r="FV807" s="211">
        <f t="shared" si="2386"/>
        <v>0</v>
      </c>
      <c r="FW807" s="211">
        <f t="shared" si="2387"/>
        <v>0</v>
      </c>
      <c r="FX807" s="211">
        <f t="shared" si="2388"/>
        <v>0</v>
      </c>
      <c r="FY807" s="211">
        <f t="shared" si="2389"/>
        <v>0</v>
      </c>
      <c r="FZ807" s="211">
        <f t="shared" si="2390"/>
        <v>0</v>
      </c>
      <c r="GA807" s="211">
        <f t="shared" si="2391"/>
        <v>0</v>
      </c>
      <c r="GB807" s="211">
        <f t="shared" si="2392"/>
        <v>0</v>
      </c>
      <c r="GC807" s="211">
        <f t="shared" si="2393"/>
        <v>0</v>
      </c>
      <c r="GD807" s="211">
        <f t="shared" si="2394"/>
        <v>0</v>
      </c>
      <c r="GE807" s="211">
        <f t="shared" si="2395"/>
        <v>0</v>
      </c>
      <c r="GF807" s="211">
        <f t="shared" si="2396"/>
        <v>0</v>
      </c>
      <c r="GG807" s="211">
        <f t="shared" si="2397"/>
        <v>0</v>
      </c>
      <c r="GH807" s="211">
        <f t="shared" si="2398"/>
        <v>0</v>
      </c>
      <c r="GI807" s="211">
        <f t="shared" si="2399"/>
        <v>0</v>
      </c>
      <c r="GJ807" s="211">
        <f t="shared" si="2400"/>
        <v>0</v>
      </c>
      <c r="GK807" s="211">
        <f t="shared" si="2401"/>
        <v>0</v>
      </c>
      <c r="GL807" s="211">
        <f t="shared" si="2402"/>
        <v>0</v>
      </c>
    </row>
    <row r="808" spans="3:194">
      <c r="C808" s="25" t="s">
        <v>540</v>
      </c>
      <c r="D808" s="220">
        <v>7104</v>
      </c>
      <c r="E808" s="223">
        <v>24</v>
      </c>
      <c r="F808" s="223"/>
      <c r="G808" s="224">
        <f t="shared" si="2478"/>
        <v>0</v>
      </c>
      <c r="H808" s="224">
        <f t="shared" si="2479"/>
        <v>0</v>
      </c>
      <c r="I808" s="222"/>
      <c r="J808" s="222"/>
      <c r="K808" s="222"/>
      <c r="L808" s="222"/>
      <c r="M808" s="222"/>
      <c r="N808" s="222"/>
      <c r="O808" s="222"/>
      <c r="P808" s="222"/>
      <c r="Q808" s="224">
        <f t="shared" si="2480"/>
        <v>0</v>
      </c>
      <c r="R808" s="222"/>
      <c r="S808" s="222"/>
      <c r="T808" s="222"/>
      <c r="U808" s="222"/>
      <c r="V808" s="224">
        <f t="shared" si="2481"/>
        <v>0</v>
      </c>
      <c r="W808" s="222"/>
      <c r="X808" s="222"/>
      <c r="Y808" s="222"/>
      <c r="Z808" s="222"/>
      <c r="AA808" s="224">
        <f t="shared" si="2482"/>
        <v>0</v>
      </c>
      <c r="AB808" s="222"/>
      <c r="AC808" s="222"/>
      <c r="AD808" s="222"/>
      <c r="AE808" s="222"/>
      <c r="AF808" s="224">
        <f t="shared" si="2483"/>
        <v>0</v>
      </c>
      <c r="AG808" s="222"/>
      <c r="AH808" s="222"/>
      <c r="AI808" s="222"/>
      <c r="AJ808" s="222"/>
      <c r="AK808" s="224">
        <f t="shared" si="2484"/>
        <v>0</v>
      </c>
      <c r="AL808" s="224">
        <f t="shared" si="2485"/>
        <v>0</v>
      </c>
      <c r="AM808" s="222"/>
      <c r="AN808" s="222"/>
      <c r="AO808" s="222"/>
      <c r="AP808" s="222"/>
      <c r="AQ808" s="222"/>
      <c r="AR808" s="222"/>
      <c r="AS808" s="222"/>
      <c r="AT808" s="222"/>
      <c r="AU808" s="224">
        <f t="shared" si="2486"/>
        <v>0</v>
      </c>
      <c r="AV808" s="222"/>
      <c r="AW808" s="222"/>
      <c r="AX808" s="222"/>
      <c r="AY808" s="222"/>
      <c r="AZ808" s="224">
        <f t="shared" si="2487"/>
        <v>0</v>
      </c>
      <c r="BA808" s="222"/>
      <c r="BB808" s="222"/>
      <c r="BC808" s="222"/>
      <c r="BD808" s="222"/>
      <c r="BE808" s="224">
        <f t="shared" si="2488"/>
        <v>0</v>
      </c>
      <c r="BF808" s="222"/>
      <c r="BG808" s="222"/>
      <c r="BH808" s="222"/>
      <c r="BI808" s="222"/>
      <c r="BJ808" s="224">
        <f t="shared" si="2489"/>
        <v>0</v>
      </c>
      <c r="BK808" s="222"/>
      <c r="BL808" s="222"/>
      <c r="BM808" s="222"/>
      <c r="BN808" s="222"/>
      <c r="BO808" s="224">
        <f t="shared" si="2490"/>
        <v>0</v>
      </c>
      <c r="BP808" s="222"/>
      <c r="BQ808" s="222"/>
      <c r="BR808" s="222"/>
      <c r="BS808" s="222"/>
      <c r="BT808" s="224">
        <f t="shared" si="2491"/>
        <v>0</v>
      </c>
      <c r="BU808" s="222"/>
      <c r="BV808" s="222"/>
      <c r="BW808" s="222"/>
      <c r="BX808" s="222"/>
      <c r="BY808" s="224">
        <f t="shared" si="2492"/>
        <v>0</v>
      </c>
      <c r="BZ808" s="222"/>
      <c r="CA808" s="222"/>
      <c r="CB808" s="222"/>
      <c r="CC808" s="222"/>
      <c r="CD808" s="224">
        <f t="shared" si="2493"/>
        <v>0</v>
      </c>
      <c r="CE808" s="222"/>
      <c r="CF808" s="222"/>
      <c r="CG808" s="222"/>
      <c r="CH808" s="222"/>
      <c r="CI808" s="224">
        <f t="shared" si="2494"/>
        <v>0</v>
      </c>
      <c r="CJ808" s="222"/>
      <c r="CK808" s="222"/>
      <c r="CL808" s="222"/>
      <c r="CM808" s="222"/>
      <c r="CN808" s="224">
        <f t="shared" si="2495"/>
        <v>0</v>
      </c>
      <c r="CO808" s="222"/>
      <c r="CP808" s="222"/>
      <c r="CQ808" s="222"/>
      <c r="CR808" s="222"/>
      <c r="CS808" s="209">
        <f t="shared" si="2453"/>
        <v>0</v>
      </c>
      <c r="CT808" s="205"/>
      <c r="CU808" s="210">
        <f t="shared" si="2320"/>
        <v>0</v>
      </c>
      <c r="CV808" s="210">
        <f t="shared" si="2320"/>
        <v>0</v>
      </c>
      <c r="CW808" s="210">
        <f t="shared" si="2424"/>
        <v>0</v>
      </c>
      <c r="CX808" s="210">
        <f t="shared" si="2425"/>
        <v>0</v>
      </c>
      <c r="CY808" s="210">
        <f t="shared" si="2426"/>
        <v>0</v>
      </c>
      <c r="CZ808" s="210">
        <f t="shared" si="2427"/>
        <v>0</v>
      </c>
      <c r="DA808" s="210">
        <f t="shared" si="2321"/>
        <v>0</v>
      </c>
      <c r="DB808" s="210">
        <f t="shared" si="2321"/>
        <v>0</v>
      </c>
      <c r="DC808" s="210">
        <f t="shared" si="2428"/>
        <v>0</v>
      </c>
      <c r="DD808" s="210">
        <f t="shared" si="2429"/>
        <v>0</v>
      </c>
      <c r="DE808" s="210">
        <f t="shared" si="2430"/>
        <v>0</v>
      </c>
      <c r="DF808" s="210">
        <f t="shared" si="2431"/>
        <v>0</v>
      </c>
      <c r="DG808" s="210">
        <f t="shared" si="2432"/>
        <v>0</v>
      </c>
      <c r="DH808" s="210">
        <f t="shared" si="2433"/>
        <v>0</v>
      </c>
      <c r="DI808" s="210">
        <f t="shared" si="2434"/>
        <v>0</v>
      </c>
      <c r="DJ808" s="210">
        <f t="shared" si="2435"/>
        <v>0</v>
      </c>
      <c r="DK808" s="210">
        <f t="shared" si="2436"/>
        <v>0</v>
      </c>
      <c r="DL808" s="210">
        <f t="shared" si="2437"/>
        <v>0</v>
      </c>
      <c r="DN808" s="210">
        <f t="shared" si="2455"/>
        <v>0</v>
      </c>
      <c r="DO808" s="210">
        <f t="shared" si="2455"/>
        <v>0</v>
      </c>
      <c r="DP808" s="210">
        <f t="shared" si="2455"/>
        <v>0</v>
      </c>
      <c r="DQ808" s="210">
        <f t="shared" si="2455"/>
        <v>0</v>
      </c>
      <c r="DR808" s="210">
        <f t="shared" si="2455"/>
        <v>0</v>
      </c>
      <c r="DS808" s="210">
        <f t="shared" si="2455"/>
        <v>0</v>
      </c>
      <c r="DT808" s="210">
        <f t="shared" si="2455"/>
        <v>0</v>
      </c>
      <c r="DU808" s="210">
        <f t="shared" si="2455"/>
        <v>0</v>
      </c>
      <c r="DV808" s="210">
        <f t="shared" si="2455"/>
        <v>0</v>
      </c>
      <c r="DW808" s="210">
        <f t="shared" si="2455"/>
        <v>0</v>
      </c>
      <c r="DX808" s="210">
        <f t="shared" si="2455"/>
        <v>0</v>
      </c>
      <c r="DY808" s="210">
        <f t="shared" si="2455"/>
        <v>0</v>
      </c>
      <c r="DZ808" s="210">
        <f t="shared" si="2455"/>
        <v>0</v>
      </c>
      <c r="EA808" s="210">
        <f t="shared" si="2455"/>
        <v>0</v>
      </c>
      <c r="EB808" s="210">
        <f t="shared" si="2455"/>
        <v>0</v>
      </c>
      <c r="EC808" s="210">
        <f t="shared" si="2454"/>
        <v>0</v>
      </c>
      <c r="ED808" s="210">
        <f t="shared" ref="ED808:ED855" si="2497">IF((W808-BA808)&gt;0,0,W808-BA808)</f>
        <v>0</v>
      </c>
      <c r="EE808" s="210">
        <f t="shared" ref="EE808:EE855" si="2498">IF((X808-BB808)&gt;0,0,X808-BB808)</f>
        <v>0</v>
      </c>
      <c r="EF808" s="210">
        <f t="shared" ref="EF808:EF855" si="2499">IF((Y808-BC808)&gt;0,0,Y808-BC808)</f>
        <v>0</v>
      </c>
      <c r="EG808" s="210">
        <f t="shared" ref="EG808:EG855" si="2500">IF((Z808-BD808)&gt;0,0,Z808-BD808)</f>
        <v>0</v>
      </c>
      <c r="EH808" s="210">
        <f t="shared" si="2496"/>
        <v>0</v>
      </c>
      <c r="EI808" s="210">
        <f t="shared" si="2496"/>
        <v>0</v>
      </c>
      <c r="EJ808" s="210">
        <f t="shared" si="2496"/>
        <v>0</v>
      </c>
      <c r="EK808" s="210">
        <f t="shared" si="2496"/>
        <v>0</v>
      </c>
      <c r="EL808" s="210">
        <f t="shared" si="2496"/>
        <v>0</v>
      </c>
      <c r="EM808" s="210">
        <f t="shared" si="2496"/>
        <v>0</v>
      </c>
      <c r="EN808" s="210">
        <f t="shared" si="2405"/>
        <v>0</v>
      </c>
      <c r="EO808" s="210">
        <f t="shared" si="2405"/>
        <v>0</v>
      </c>
      <c r="EP808" s="210">
        <f t="shared" si="2405"/>
        <v>0</v>
      </c>
      <c r="EQ808" s="210">
        <f t="shared" si="2323"/>
        <v>0</v>
      </c>
      <c r="ES808" s="210">
        <f t="shared" si="2438"/>
        <v>0</v>
      </c>
      <c r="ET808" s="210">
        <f t="shared" si="2439"/>
        <v>0</v>
      </c>
      <c r="EU808" s="210">
        <f t="shared" si="2440"/>
        <v>0</v>
      </c>
      <c r="EV808" s="210">
        <f t="shared" si="2441"/>
        <v>0</v>
      </c>
      <c r="EW808" s="210">
        <f t="shared" si="2442"/>
        <v>0</v>
      </c>
      <c r="EX808" s="210">
        <f t="shared" si="2443"/>
        <v>0</v>
      </c>
      <c r="EY808" s="210">
        <f t="shared" si="2444"/>
        <v>0</v>
      </c>
      <c r="EZ808" s="210">
        <f t="shared" si="2445"/>
        <v>0</v>
      </c>
      <c r="FA808" s="210">
        <f t="shared" si="2446"/>
        <v>0</v>
      </c>
      <c r="FB808" s="210">
        <f t="shared" si="2447"/>
        <v>0</v>
      </c>
      <c r="FC808" s="210">
        <f t="shared" si="2448"/>
        <v>0</v>
      </c>
      <c r="FD808" s="210">
        <f t="shared" si="2449"/>
        <v>0</v>
      </c>
      <c r="FE808" s="210">
        <f t="shared" si="2450"/>
        <v>0</v>
      </c>
      <c r="FF808" s="210">
        <f t="shared" si="2451"/>
        <v>0</v>
      </c>
      <c r="FG808" s="210">
        <f t="shared" si="2452"/>
        <v>0</v>
      </c>
      <c r="FI808" s="211">
        <f t="shared" si="2373"/>
        <v>0</v>
      </c>
      <c r="FJ808" s="211">
        <f t="shared" si="2374"/>
        <v>0</v>
      </c>
      <c r="FK808" s="211">
        <f t="shared" si="2375"/>
        <v>0</v>
      </c>
      <c r="FL808" s="211">
        <f t="shared" si="2376"/>
        <v>0</v>
      </c>
      <c r="FM808" s="211">
        <f t="shared" si="2377"/>
        <v>0</v>
      </c>
      <c r="FN808" s="211">
        <f t="shared" si="2378"/>
        <v>0</v>
      </c>
      <c r="FO808" s="211">
        <f t="shared" si="2379"/>
        <v>0</v>
      </c>
      <c r="FP808" s="211">
        <f t="shared" si="2380"/>
        <v>0</v>
      </c>
      <c r="FQ808" s="211">
        <f t="shared" si="2381"/>
        <v>0</v>
      </c>
      <c r="FR808" s="211">
        <f t="shared" si="2382"/>
        <v>0</v>
      </c>
      <c r="FS808" s="211">
        <f t="shared" si="2383"/>
        <v>0</v>
      </c>
      <c r="FT808" s="211">
        <f t="shared" si="2384"/>
        <v>0</v>
      </c>
      <c r="FU808" s="211">
        <f t="shared" si="2385"/>
        <v>0</v>
      </c>
      <c r="FV808" s="211">
        <f t="shared" si="2386"/>
        <v>0</v>
      </c>
      <c r="FW808" s="211">
        <f t="shared" si="2387"/>
        <v>0</v>
      </c>
      <c r="FX808" s="211">
        <f t="shared" si="2388"/>
        <v>0</v>
      </c>
      <c r="FY808" s="211">
        <f t="shared" si="2389"/>
        <v>0</v>
      </c>
      <c r="FZ808" s="211">
        <f t="shared" si="2390"/>
        <v>0</v>
      </c>
      <c r="GA808" s="211">
        <f t="shared" si="2391"/>
        <v>0</v>
      </c>
      <c r="GB808" s="211">
        <f t="shared" si="2392"/>
        <v>0</v>
      </c>
      <c r="GC808" s="211">
        <f t="shared" si="2393"/>
        <v>0</v>
      </c>
      <c r="GD808" s="211">
        <f t="shared" si="2394"/>
        <v>0</v>
      </c>
      <c r="GE808" s="211">
        <f t="shared" si="2395"/>
        <v>0</v>
      </c>
      <c r="GF808" s="211">
        <f t="shared" si="2396"/>
        <v>0</v>
      </c>
      <c r="GG808" s="211">
        <f t="shared" si="2397"/>
        <v>0</v>
      </c>
      <c r="GH808" s="211">
        <f t="shared" si="2398"/>
        <v>0</v>
      </c>
      <c r="GI808" s="211">
        <f t="shared" si="2399"/>
        <v>0</v>
      </c>
      <c r="GJ808" s="211">
        <f t="shared" si="2400"/>
        <v>0</v>
      </c>
      <c r="GK808" s="211">
        <f t="shared" si="2401"/>
        <v>0</v>
      </c>
      <c r="GL808" s="211">
        <f t="shared" si="2402"/>
        <v>0</v>
      </c>
    </row>
    <row r="809" spans="3:194">
      <c r="C809" s="25" t="s">
        <v>536</v>
      </c>
      <c r="D809" s="220">
        <v>7105</v>
      </c>
      <c r="E809" s="223">
        <v>24</v>
      </c>
      <c r="F809" s="223"/>
      <c r="G809" s="224">
        <f t="shared" si="2478"/>
        <v>0</v>
      </c>
      <c r="H809" s="224">
        <f t="shared" si="2479"/>
        <v>0</v>
      </c>
      <c r="I809" s="222"/>
      <c r="J809" s="222"/>
      <c r="K809" s="222"/>
      <c r="L809" s="222"/>
      <c r="M809" s="222"/>
      <c r="N809" s="222"/>
      <c r="O809" s="222"/>
      <c r="P809" s="222"/>
      <c r="Q809" s="224">
        <f t="shared" si="2480"/>
        <v>0</v>
      </c>
      <c r="R809" s="222"/>
      <c r="S809" s="222"/>
      <c r="T809" s="222"/>
      <c r="U809" s="222"/>
      <c r="V809" s="224">
        <f t="shared" si="2481"/>
        <v>0</v>
      </c>
      <c r="W809" s="222"/>
      <c r="X809" s="222"/>
      <c r="Y809" s="222"/>
      <c r="Z809" s="222"/>
      <c r="AA809" s="224">
        <f t="shared" si="2482"/>
        <v>0</v>
      </c>
      <c r="AB809" s="222"/>
      <c r="AC809" s="222"/>
      <c r="AD809" s="222"/>
      <c r="AE809" s="222"/>
      <c r="AF809" s="224">
        <f t="shared" si="2483"/>
        <v>0</v>
      </c>
      <c r="AG809" s="222"/>
      <c r="AH809" s="222"/>
      <c r="AI809" s="222"/>
      <c r="AJ809" s="222"/>
      <c r="AK809" s="224">
        <f t="shared" si="2484"/>
        <v>0</v>
      </c>
      <c r="AL809" s="224">
        <f t="shared" si="2485"/>
        <v>0</v>
      </c>
      <c r="AM809" s="222"/>
      <c r="AN809" s="222"/>
      <c r="AO809" s="222"/>
      <c r="AP809" s="222"/>
      <c r="AQ809" s="222"/>
      <c r="AR809" s="222"/>
      <c r="AS809" s="222"/>
      <c r="AT809" s="222"/>
      <c r="AU809" s="224">
        <f t="shared" si="2486"/>
        <v>0</v>
      </c>
      <c r="AV809" s="222"/>
      <c r="AW809" s="222"/>
      <c r="AX809" s="222"/>
      <c r="AY809" s="222"/>
      <c r="AZ809" s="224">
        <f t="shared" si="2487"/>
        <v>0</v>
      </c>
      <c r="BA809" s="222"/>
      <c r="BB809" s="222"/>
      <c r="BC809" s="222"/>
      <c r="BD809" s="222"/>
      <c r="BE809" s="224">
        <f t="shared" si="2488"/>
        <v>0</v>
      </c>
      <c r="BF809" s="222"/>
      <c r="BG809" s="222"/>
      <c r="BH809" s="222"/>
      <c r="BI809" s="222"/>
      <c r="BJ809" s="224">
        <f t="shared" si="2489"/>
        <v>0</v>
      </c>
      <c r="BK809" s="222"/>
      <c r="BL809" s="222"/>
      <c r="BM809" s="222"/>
      <c r="BN809" s="222"/>
      <c r="BO809" s="224">
        <f t="shared" si="2490"/>
        <v>0</v>
      </c>
      <c r="BP809" s="222"/>
      <c r="BQ809" s="222"/>
      <c r="BR809" s="222"/>
      <c r="BS809" s="222"/>
      <c r="BT809" s="224">
        <f t="shared" si="2491"/>
        <v>0</v>
      </c>
      <c r="BU809" s="222"/>
      <c r="BV809" s="222"/>
      <c r="BW809" s="222"/>
      <c r="BX809" s="222"/>
      <c r="BY809" s="224">
        <f t="shared" si="2492"/>
        <v>0</v>
      </c>
      <c r="BZ809" s="222"/>
      <c r="CA809" s="222"/>
      <c r="CB809" s="222"/>
      <c r="CC809" s="222"/>
      <c r="CD809" s="224">
        <f t="shared" si="2493"/>
        <v>0</v>
      </c>
      <c r="CE809" s="222"/>
      <c r="CF809" s="222"/>
      <c r="CG809" s="222"/>
      <c r="CH809" s="222"/>
      <c r="CI809" s="224">
        <f t="shared" si="2494"/>
        <v>0</v>
      </c>
      <c r="CJ809" s="222"/>
      <c r="CK809" s="222"/>
      <c r="CL809" s="222"/>
      <c r="CM809" s="222"/>
      <c r="CN809" s="224">
        <f t="shared" si="2495"/>
        <v>0</v>
      </c>
      <c r="CO809" s="222"/>
      <c r="CP809" s="222"/>
      <c r="CQ809" s="222"/>
      <c r="CR809" s="222"/>
      <c r="CS809" s="209">
        <f t="shared" si="2453"/>
        <v>0</v>
      </c>
      <c r="CT809" s="205"/>
      <c r="CU809" s="210">
        <f t="shared" si="2320"/>
        <v>0</v>
      </c>
      <c r="CV809" s="210">
        <f t="shared" si="2320"/>
        <v>0</v>
      </c>
      <c r="CW809" s="210">
        <f t="shared" si="2424"/>
        <v>0</v>
      </c>
      <c r="CX809" s="210">
        <f t="shared" si="2425"/>
        <v>0</v>
      </c>
      <c r="CY809" s="210">
        <f t="shared" si="2426"/>
        <v>0</v>
      </c>
      <c r="CZ809" s="210">
        <f t="shared" si="2427"/>
        <v>0</v>
      </c>
      <c r="DA809" s="210">
        <f t="shared" si="2321"/>
        <v>0</v>
      </c>
      <c r="DB809" s="210">
        <f t="shared" si="2321"/>
        <v>0</v>
      </c>
      <c r="DC809" s="210">
        <f t="shared" si="2428"/>
        <v>0</v>
      </c>
      <c r="DD809" s="210">
        <f t="shared" si="2429"/>
        <v>0</v>
      </c>
      <c r="DE809" s="210">
        <f t="shared" si="2430"/>
        <v>0</v>
      </c>
      <c r="DF809" s="210">
        <f t="shared" si="2431"/>
        <v>0</v>
      </c>
      <c r="DG809" s="210">
        <f t="shared" si="2432"/>
        <v>0</v>
      </c>
      <c r="DH809" s="210">
        <f t="shared" si="2433"/>
        <v>0</v>
      </c>
      <c r="DI809" s="210">
        <f t="shared" si="2434"/>
        <v>0</v>
      </c>
      <c r="DJ809" s="210">
        <f t="shared" si="2435"/>
        <v>0</v>
      </c>
      <c r="DK809" s="210">
        <f t="shared" si="2436"/>
        <v>0</v>
      </c>
      <c r="DL809" s="210">
        <f t="shared" si="2437"/>
        <v>0</v>
      </c>
      <c r="DN809" s="210">
        <f t="shared" si="2455"/>
        <v>0</v>
      </c>
      <c r="DO809" s="210">
        <f t="shared" si="2455"/>
        <v>0</v>
      </c>
      <c r="DP809" s="210">
        <f t="shared" si="2455"/>
        <v>0</v>
      </c>
      <c r="DQ809" s="210">
        <f t="shared" si="2455"/>
        <v>0</v>
      </c>
      <c r="DR809" s="210">
        <f t="shared" si="2455"/>
        <v>0</v>
      </c>
      <c r="DS809" s="210">
        <f t="shared" si="2455"/>
        <v>0</v>
      </c>
      <c r="DT809" s="210">
        <f t="shared" si="2455"/>
        <v>0</v>
      </c>
      <c r="DU809" s="210">
        <f t="shared" si="2455"/>
        <v>0</v>
      </c>
      <c r="DV809" s="210">
        <f t="shared" si="2455"/>
        <v>0</v>
      </c>
      <c r="DW809" s="210">
        <f t="shared" si="2455"/>
        <v>0</v>
      </c>
      <c r="DX809" s="210">
        <f t="shared" si="2455"/>
        <v>0</v>
      </c>
      <c r="DY809" s="210">
        <f t="shared" si="2455"/>
        <v>0</v>
      </c>
      <c r="DZ809" s="210">
        <f t="shared" si="2455"/>
        <v>0</v>
      </c>
      <c r="EA809" s="210">
        <f t="shared" si="2455"/>
        <v>0</v>
      </c>
      <c r="EB809" s="210">
        <f t="shared" si="2455"/>
        <v>0</v>
      </c>
      <c r="EC809" s="210">
        <f t="shared" si="2454"/>
        <v>0</v>
      </c>
      <c r="ED809" s="210">
        <f t="shared" si="2497"/>
        <v>0</v>
      </c>
      <c r="EE809" s="210">
        <f t="shared" si="2498"/>
        <v>0</v>
      </c>
      <c r="EF809" s="210">
        <f t="shared" si="2499"/>
        <v>0</v>
      </c>
      <c r="EG809" s="210">
        <f t="shared" si="2500"/>
        <v>0</v>
      </c>
      <c r="EH809" s="210">
        <f t="shared" si="2496"/>
        <v>0</v>
      </c>
      <c r="EI809" s="210">
        <f t="shared" si="2496"/>
        <v>0</v>
      </c>
      <c r="EJ809" s="210">
        <f t="shared" si="2496"/>
        <v>0</v>
      </c>
      <c r="EK809" s="210">
        <f t="shared" si="2496"/>
        <v>0</v>
      </c>
      <c r="EL809" s="210">
        <f t="shared" si="2496"/>
        <v>0</v>
      </c>
      <c r="EM809" s="210">
        <f t="shared" si="2496"/>
        <v>0</v>
      </c>
      <c r="EN809" s="210">
        <f t="shared" si="2405"/>
        <v>0</v>
      </c>
      <c r="EO809" s="210">
        <f t="shared" si="2405"/>
        <v>0</v>
      </c>
      <c r="EP809" s="210">
        <f t="shared" si="2405"/>
        <v>0</v>
      </c>
      <c r="EQ809" s="210">
        <f t="shared" si="2323"/>
        <v>0</v>
      </c>
      <c r="ES809" s="210">
        <f t="shared" si="2438"/>
        <v>0</v>
      </c>
      <c r="ET809" s="210">
        <f t="shared" si="2439"/>
        <v>0</v>
      </c>
      <c r="EU809" s="210">
        <f t="shared" si="2440"/>
        <v>0</v>
      </c>
      <c r="EV809" s="210">
        <f t="shared" si="2441"/>
        <v>0</v>
      </c>
      <c r="EW809" s="210">
        <f t="shared" si="2442"/>
        <v>0</v>
      </c>
      <c r="EX809" s="210">
        <f t="shared" si="2443"/>
        <v>0</v>
      </c>
      <c r="EY809" s="210">
        <f t="shared" si="2444"/>
        <v>0</v>
      </c>
      <c r="EZ809" s="210">
        <f t="shared" si="2445"/>
        <v>0</v>
      </c>
      <c r="FA809" s="210">
        <f t="shared" si="2446"/>
        <v>0</v>
      </c>
      <c r="FB809" s="210">
        <f t="shared" si="2447"/>
        <v>0</v>
      </c>
      <c r="FC809" s="210">
        <f t="shared" si="2448"/>
        <v>0</v>
      </c>
      <c r="FD809" s="210">
        <f t="shared" si="2449"/>
        <v>0</v>
      </c>
      <c r="FE809" s="210">
        <f t="shared" si="2450"/>
        <v>0</v>
      </c>
      <c r="FF809" s="210">
        <f t="shared" si="2451"/>
        <v>0</v>
      </c>
      <c r="FG809" s="210">
        <f t="shared" si="2452"/>
        <v>0</v>
      </c>
      <c r="FI809" s="211">
        <f t="shared" si="2373"/>
        <v>0</v>
      </c>
      <c r="FJ809" s="211">
        <f t="shared" si="2374"/>
        <v>0</v>
      </c>
      <c r="FK809" s="211">
        <f t="shared" si="2375"/>
        <v>0</v>
      </c>
      <c r="FL809" s="211">
        <f t="shared" si="2376"/>
        <v>0</v>
      </c>
      <c r="FM809" s="211">
        <f t="shared" si="2377"/>
        <v>0</v>
      </c>
      <c r="FN809" s="211">
        <f t="shared" si="2378"/>
        <v>0</v>
      </c>
      <c r="FO809" s="211">
        <f t="shared" si="2379"/>
        <v>0</v>
      </c>
      <c r="FP809" s="211">
        <f t="shared" si="2380"/>
        <v>0</v>
      </c>
      <c r="FQ809" s="211">
        <f t="shared" si="2381"/>
        <v>0</v>
      </c>
      <c r="FR809" s="211">
        <f t="shared" si="2382"/>
        <v>0</v>
      </c>
      <c r="FS809" s="211">
        <f t="shared" si="2383"/>
        <v>0</v>
      </c>
      <c r="FT809" s="211">
        <f t="shared" si="2384"/>
        <v>0</v>
      </c>
      <c r="FU809" s="211">
        <f t="shared" si="2385"/>
        <v>0</v>
      </c>
      <c r="FV809" s="211">
        <f t="shared" si="2386"/>
        <v>0</v>
      </c>
      <c r="FW809" s="211">
        <f t="shared" si="2387"/>
        <v>0</v>
      </c>
      <c r="FX809" s="211">
        <f t="shared" si="2388"/>
        <v>0</v>
      </c>
      <c r="FY809" s="211">
        <f t="shared" si="2389"/>
        <v>0</v>
      </c>
      <c r="FZ809" s="211">
        <f t="shared" si="2390"/>
        <v>0</v>
      </c>
      <c r="GA809" s="211">
        <f t="shared" si="2391"/>
        <v>0</v>
      </c>
      <c r="GB809" s="211">
        <f t="shared" si="2392"/>
        <v>0</v>
      </c>
      <c r="GC809" s="211">
        <f t="shared" si="2393"/>
        <v>0</v>
      </c>
      <c r="GD809" s="211">
        <f t="shared" si="2394"/>
        <v>0</v>
      </c>
      <c r="GE809" s="211">
        <f t="shared" si="2395"/>
        <v>0</v>
      </c>
      <c r="GF809" s="211">
        <f t="shared" si="2396"/>
        <v>0</v>
      </c>
      <c r="GG809" s="211">
        <f t="shared" si="2397"/>
        <v>0</v>
      </c>
      <c r="GH809" s="211">
        <f t="shared" si="2398"/>
        <v>0</v>
      </c>
      <c r="GI809" s="211">
        <f t="shared" si="2399"/>
        <v>0</v>
      </c>
      <c r="GJ809" s="211">
        <f t="shared" si="2400"/>
        <v>0</v>
      </c>
      <c r="GK809" s="211">
        <f t="shared" si="2401"/>
        <v>0</v>
      </c>
      <c r="GL809" s="211">
        <f t="shared" si="2402"/>
        <v>0</v>
      </c>
    </row>
    <row r="810" spans="3:194" ht="42.75">
      <c r="C810" s="32" t="s">
        <v>84</v>
      </c>
      <c r="D810" s="216">
        <v>7200</v>
      </c>
      <c r="E810" s="217" t="s">
        <v>31</v>
      </c>
      <c r="F810" s="217" t="s">
        <v>31</v>
      </c>
      <c r="G810" s="218">
        <f>SUM(G812:G813)</f>
        <v>0</v>
      </c>
      <c r="H810" s="218">
        <f>SUM(H812:H813)</f>
        <v>0</v>
      </c>
      <c r="I810" s="218">
        <f t="shared" ref="I810:BT810" si="2501">SUM(I812:I813)</f>
        <v>0</v>
      </c>
      <c r="J810" s="218">
        <f t="shared" si="2501"/>
        <v>0</v>
      </c>
      <c r="K810" s="218">
        <f t="shared" si="2501"/>
        <v>0</v>
      </c>
      <c r="L810" s="218">
        <f t="shared" si="2501"/>
        <v>0</v>
      </c>
      <c r="M810" s="218">
        <f t="shared" si="2501"/>
        <v>0</v>
      </c>
      <c r="N810" s="218">
        <f t="shared" si="2501"/>
        <v>0</v>
      </c>
      <c r="O810" s="218">
        <f t="shared" si="2501"/>
        <v>0</v>
      </c>
      <c r="P810" s="218">
        <f t="shared" si="2501"/>
        <v>0</v>
      </c>
      <c r="Q810" s="218">
        <f t="shared" si="2501"/>
        <v>0</v>
      </c>
      <c r="R810" s="218">
        <f t="shared" si="2501"/>
        <v>0</v>
      </c>
      <c r="S810" s="218">
        <f t="shared" si="2501"/>
        <v>0</v>
      </c>
      <c r="T810" s="218">
        <f t="shared" si="2501"/>
        <v>0</v>
      </c>
      <c r="U810" s="218">
        <f t="shared" si="2501"/>
        <v>0</v>
      </c>
      <c r="V810" s="218">
        <f t="shared" si="2501"/>
        <v>0</v>
      </c>
      <c r="W810" s="218">
        <f t="shared" si="2501"/>
        <v>0</v>
      </c>
      <c r="X810" s="218">
        <f t="shared" si="2501"/>
        <v>0</v>
      </c>
      <c r="Y810" s="218">
        <f t="shared" si="2501"/>
        <v>0</v>
      </c>
      <c r="Z810" s="218">
        <f t="shared" si="2501"/>
        <v>0</v>
      </c>
      <c r="AA810" s="218">
        <f t="shared" si="2501"/>
        <v>0</v>
      </c>
      <c r="AB810" s="218">
        <f t="shared" si="2501"/>
        <v>0</v>
      </c>
      <c r="AC810" s="218">
        <f t="shared" si="2501"/>
        <v>0</v>
      </c>
      <c r="AD810" s="218">
        <f t="shared" si="2501"/>
        <v>0</v>
      </c>
      <c r="AE810" s="218">
        <f t="shared" si="2501"/>
        <v>0</v>
      </c>
      <c r="AF810" s="218">
        <f t="shared" si="2501"/>
        <v>0</v>
      </c>
      <c r="AG810" s="218">
        <f t="shared" si="2501"/>
        <v>0</v>
      </c>
      <c r="AH810" s="218">
        <f t="shared" si="2501"/>
        <v>0</v>
      </c>
      <c r="AI810" s="218">
        <f t="shared" si="2501"/>
        <v>0</v>
      </c>
      <c r="AJ810" s="218">
        <f t="shared" si="2501"/>
        <v>0</v>
      </c>
      <c r="AK810" s="218">
        <f t="shared" si="2501"/>
        <v>0</v>
      </c>
      <c r="AL810" s="218">
        <f t="shared" si="2501"/>
        <v>0</v>
      </c>
      <c r="AM810" s="218">
        <f t="shared" si="2501"/>
        <v>0</v>
      </c>
      <c r="AN810" s="218">
        <f t="shared" si="2501"/>
        <v>0</v>
      </c>
      <c r="AO810" s="218">
        <f t="shared" si="2501"/>
        <v>0</v>
      </c>
      <c r="AP810" s="218">
        <f t="shared" si="2501"/>
        <v>0</v>
      </c>
      <c r="AQ810" s="218">
        <f t="shared" si="2501"/>
        <v>0</v>
      </c>
      <c r="AR810" s="218">
        <f t="shared" si="2501"/>
        <v>0</v>
      </c>
      <c r="AS810" s="218">
        <f t="shared" si="2501"/>
        <v>0</v>
      </c>
      <c r="AT810" s="218">
        <f t="shared" si="2501"/>
        <v>0</v>
      </c>
      <c r="AU810" s="218">
        <f t="shared" si="2501"/>
        <v>0</v>
      </c>
      <c r="AV810" s="218">
        <f t="shared" si="2501"/>
        <v>0</v>
      </c>
      <c r="AW810" s="218">
        <f t="shared" si="2501"/>
        <v>0</v>
      </c>
      <c r="AX810" s="218">
        <f t="shared" si="2501"/>
        <v>0</v>
      </c>
      <c r="AY810" s="218">
        <f t="shared" si="2501"/>
        <v>0</v>
      </c>
      <c r="AZ810" s="218">
        <f t="shared" si="2501"/>
        <v>0</v>
      </c>
      <c r="BA810" s="218">
        <f t="shared" si="2501"/>
        <v>0</v>
      </c>
      <c r="BB810" s="218">
        <f t="shared" si="2501"/>
        <v>0</v>
      </c>
      <c r="BC810" s="218">
        <f t="shared" si="2501"/>
        <v>0</v>
      </c>
      <c r="BD810" s="218">
        <f t="shared" si="2501"/>
        <v>0</v>
      </c>
      <c r="BE810" s="218">
        <f t="shared" si="2501"/>
        <v>0</v>
      </c>
      <c r="BF810" s="218">
        <f t="shared" si="2501"/>
        <v>0</v>
      </c>
      <c r="BG810" s="218">
        <f t="shared" si="2501"/>
        <v>0</v>
      </c>
      <c r="BH810" s="218">
        <f t="shared" si="2501"/>
        <v>0</v>
      </c>
      <c r="BI810" s="218">
        <f t="shared" si="2501"/>
        <v>0</v>
      </c>
      <c r="BJ810" s="218">
        <f t="shared" si="2501"/>
        <v>0</v>
      </c>
      <c r="BK810" s="218">
        <f t="shared" si="2501"/>
        <v>0</v>
      </c>
      <c r="BL810" s="218">
        <f t="shared" si="2501"/>
        <v>0</v>
      </c>
      <c r="BM810" s="218">
        <f t="shared" si="2501"/>
        <v>0</v>
      </c>
      <c r="BN810" s="218">
        <f t="shared" si="2501"/>
        <v>0</v>
      </c>
      <c r="BO810" s="218">
        <f t="shared" si="2501"/>
        <v>0</v>
      </c>
      <c r="BP810" s="218">
        <f t="shared" si="2501"/>
        <v>0</v>
      </c>
      <c r="BQ810" s="218">
        <f t="shared" si="2501"/>
        <v>0</v>
      </c>
      <c r="BR810" s="218">
        <f t="shared" si="2501"/>
        <v>0</v>
      </c>
      <c r="BS810" s="218">
        <f t="shared" si="2501"/>
        <v>0</v>
      </c>
      <c r="BT810" s="218">
        <f t="shared" si="2501"/>
        <v>0</v>
      </c>
      <c r="BU810" s="218">
        <f t="shared" ref="BU810:CR810" si="2502">SUM(BU812:BU813)</f>
        <v>0</v>
      </c>
      <c r="BV810" s="218">
        <f t="shared" si="2502"/>
        <v>0</v>
      </c>
      <c r="BW810" s="218">
        <f t="shared" si="2502"/>
        <v>0</v>
      </c>
      <c r="BX810" s="218">
        <f t="shared" si="2502"/>
        <v>0</v>
      </c>
      <c r="BY810" s="218">
        <f t="shared" si="2502"/>
        <v>0</v>
      </c>
      <c r="BZ810" s="218">
        <f t="shared" si="2502"/>
        <v>0</v>
      </c>
      <c r="CA810" s="218">
        <f t="shared" si="2502"/>
        <v>0</v>
      </c>
      <c r="CB810" s="218">
        <f t="shared" si="2502"/>
        <v>0</v>
      </c>
      <c r="CC810" s="218">
        <f t="shared" si="2502"/>
        <v>0</v>
      </c>
      <c r="CD810" s="218">
        <f t="shared" si="2502"/>
        <v>0</v>
      </c>
      <c r="CE810" s="218">
        <f t="shared" si="2502"/>
        <v>0</v>
      </c>
      <c r="CF810" s="218">
        <f t="shared" si="2502"/>
        <v>0</v>
      </c>
      <c r="CG810" s="218">
        <f t="shared" si="2502"/>
        <v>0</v>
      </c>
      <c r="CH810" s="218">
        <f t="shared" si="2502"/>
        <v>0</v>
      </c>
      <c r="CI810" s="218">
        <f t="shared" si="2502"/>
        <v>0</v>
      </c>
      <c r="CJ810" s="218">
        <f t="shared" si="2502"/>
        <v>0</v>
      </c>
      <c r="CK810" s="218">
        <f t="shared" si="2502"/>
        <v>0</v>
      </c>
      <c r="CL810" s="218">
        <f t="shared" si="2502"/>
        <v>0</v>
      </c>
      <c r="CM810" s="218">
        <f t="shared" si="2502"/>
        <v>0</v>
      </c>
      <c r="CN810" s="218">
        <f t="shared" si="2502"/>
        <v>0</v>
      </c>
      <c r="CO810" s="218">
        <f t="shared" si="2502"/>
        <v>0</v>
      </c>
      <c r="CP810" s="218">
        <f t="shared" si="2502"/>
        <v>0</v>
      </c>
      <c r="CQ810" s="218">
        <f t="shared" si="2502"/>
        <v>0</v>
      </c>
      <c r="CR810" s="218">
        <f t="shared" si="2502"/>
        <v>0</v>
      </c>
      <c r="CS810" s="209">
        <f t="shared" si="2453"/>
        <v>0</v>
      </c>
      <c r="CT810" s="205"/>
      <c r="CU810" s="210">
        <f t="shared" si="2320"/>
        <v>0</v>
      </c>
      <c r="CV810" s="210">
        <f t="shared" si="2320"/>
        <v>0</v>
      </c>
      <c r="CW810" s="210">
        <f t="shared" si="2424"/>
        <v>0</v>
      </c>
      <c r="CX810" s="210">
        <f t="shared" si="2425"/>
        <v>0</v>
      </c>
      <c r="CY810" s="210">
        <f t="shared" si="2426"/>
        <v>0</v>
      </c>
      <c r="CZ810" s="210">
        <f t="shared" si="2427"/>
        <v>0</v>
      </c>
      <c r="DA810" s="210">
        <f t="shared" si="2321"/>
        <v>0</v>
      </c>
      <c r="DB810" s="210">
        <f t="shared" si="2321"/>
        <v>0</v>
      </c>
      <c r="DC810" s="210">
        <f t="shared" si="2428"/>
        <v>0</v>
      </c>
      <c r="DD810" s="210">
        <f t="shared" si="2429"/>
        <v>0</v>
      </c>
      <c r="DE810" s="210">
        <f t="shared" si="2430"/>
        <v>0</v>
      </c>
      <c r="DF810" s="210">
        <f t="shared" si="2431"/>
        <v>0</v>
      </c>
      <c r="DG810" s="210">
        <f t="shared" si="2432"/>
        <v>0</v>
      </c>
      <c r="DH810" s="210">
        <f t="shared" si="2433"/>
        <v>0</v>
      </c>
      <c r="DI810" s="210">
        <f t="shared" si="2434"/>
        <v>0</v>
      </c>
      <c r="DJ810" s="210">
        <f t="shared" si="2435"/>
        <v>0</v>
      </c>
      <c r="DK810" s="210">
        <f t="shared" si="2436"/>
        <v>0</v>
      </c>
      <c r="DL810" s="210">
        <f t="shared" si="2437"/>
        <v>0</v>
      </c>
      <c r="DN810" s="210">
        <f t="shared" si="2455"/>
        <v>0</v>
      </c>
      <c r="DO810" s="210">
        <f t="shared" si="2455"/>
        <v>0</v>
      </c>
      <c r="DP810" s="210">
        <f t="shared" si="2455"/>
        <v>0</v>
      </c>
      <c r="DQ810" s="210">
        <f t="shared" si="2455"/>
        <v>0</v>
      </c>
      <c r="DR810" s="210">
        <f t="shared" si="2455"/>
        <v>0</v>
      </c>
      <c r="DS810" s="210">
        <f t="shared" si="2455"/>
        <v>0</v>
      </c>
      <c r="DT810" s="210">
        <f t="shared" si="2455"/>
        <v>0</v>
      </c>
      <c r="DU810" s="210">
        <f t="shared" si="2455"/>
        <v>0</v>
      </c>
      <c r="DV810" s="210">
        <f t="shared" si="2455"/>
        <v>0</v>
      </c>
      <c r="DW810" s="210">
        <f t="shared" si="2455"/>
        <v>0</v>
      </c>
      <c r="DX810" s="210">
        <f t="shared" si="2455"/>
        <v>0</v>
      </c>
      <c r="DY810" s="210">
        <f t="shared" si="2455"/>
        <v>0</v>
      </c>
      <c r="DZ810" s="210">
        <f t="shared" si="2455"/>
        <v>0</v>
      </c>
      <c r="EA810" s="210">
        <f t="shared" si="2455"/>
        <v>0</v>
      </c>
      <c r="EB810" s="210">
        <f t="shared" si="2455"/>
        <v>0</v>
      </c>
      <c r="EC810" s="210">
        <f t="shared" si="2454"/>
        <v>0</v>
      </c>
      <c r="ED810" s="210">
        <f t="shared" si="2497"/>
        <v>0</v>
      </c>
      <c r="EE810" s="210">
        <f t="shared" si="2498"/>
        <v>0</v>
      </c>
      <c r="EF810" s="210">
        <f t="shared" si="2499"/>
        <v>0</v>
      </c>
      <c r="EG810" s="210">
        <f t="shared" si="2500"/>
        <v>0</v>
      </c>
      <c r="EH810" s="210">
        <f t="shared" si="2496"/>
        <v>0</v>
      </c>
      <c r="EI810" s="210">
        <f t="shared" si="2496"/>
        <v>0</v>
      </c>
      <c r="EJ810" s="210">
        <f t="shared" si="2496"/>
        <v>0</v>
      </c>
      <c r="EK810" s="210">
        <f t="shared" si="2496"/>
        <v>0</v>
      </c>
      <c r="EL810" s="210">
        <f t="shared" si="2496"/>
        <v>0</v>
      </c>
      <c r="EM810" s="210">
        <f t="shared" si="2496"/>
        <v>0</v>
      </c>
      <c r="EN810" s="210">
        <f t="shared" si="2405"/>
        <v>0</v>
      </c>
      <c r="EO810" s="210">
        <f t="shared" si="2405"/>
        <v>0</v>
      </c>
      <c r="EP810" s="210">
        <f t="shared" si="2405"/>
        <v>0</v>
      </c>
      <c r="EQ810" s="210">
        <f t="shared" si="2323"/>
        <v>0</v>
      </c>
      <c r="ES810" s="210">
        <f t="shared" si="2438"/>
        <v>0</v>
      </c>
      <c r="ET810" s="210">
        <f t="shared" si="2439"/>
        <v>0</v>
      </c>
      <c r="EU810" s="210">
        <f t="shared" si="2440"/>
        <v>0</v>
      </c>
      <c r="EV810" s="210">
        <f t="shared" si="2441"/>
        <v>0</v>
      </c>
      <c r="EW810" s="210">
        <f t="shared" si="2442"/>
        <v>0</v>
      </c>
      <c r="EX810" s="210">
        <f t="shared" si="2443"/>
        <v>0</v>
      </c>
      <c r="EY810" s="210">
        <f t="shared" si="2444"/>
        <v>0</v>
      </c>
      <c r="EZ810" s="210">
        <f t="shared" si="2445"/>
        <v>0</v>
      </c>
      <c r="FA810" s="210">
        <f t="shared" si="2446"/>
        <v>0</v>
      </c>
      <c r="FB810" s="210">
        <f t="shared" si="2447"/>
        <v>0</v>
      </c>
      <c r="FC810" s="210">
        <f t="shared" si="2448"/>
        <v>0</v>
      </c>
      <c r="FD810" s="210">
        <f t="shared" si="2449"/>
        <v>0</v>
      </c>
      <c r="FE810" s="210">
        <f t="shared" si="2450"/>
        <v>0</v>
      </c>
      <c r="FF810" s="210">
        <f t="shared" si="2451"/>
        <v>0</v>
      </c>
      <c r="FG810" s="210">
        <f t="shared" si="2452"/>
        <v>0</v>
      </c>
      <c r="FI810" s="211">
        <f t="shared" si="2373"/>
        <v>0</v>
      </c>
      <c r="FJ810" s="211">
        <f t="shared" si="2374"/>
        <v>0</v>
      </c>
      <c r="FK810" s="211">
        <f t="shared" si="2375"/>
        <v>0</v>
      </c>
      <c r="FL810" s="211">
        <f t="shared" si="2376"/>
        <v>0</v>
      </c>
      <c r="FM810" s="211">
        <f t="shared" si="2377"/>
        <v>0</v>
      </c>
      <c r="FN810" s="211">
        <f t="shared" si="2378"/>
        <v>0</v>
      </c>
      <c r="FO810" s="211">
        <f t="shared" si="2379"/>
        <v>0</v>
      </c>
      <c r="FP810" s="211">
        <f t="shared" si="2380"/>
        <v>0</v>
      </c>
      <c r="FQ810" s="211">
        <f t="shared" si="2381"/>
        <v>0</v>
      </c>
      <c r="FR810" s="211">
        <f t="shared" si="2382"/>
        <v>0</v>
      </c>
      <c r="FS810" s="211">
        <f t="shared" si="2383"/>
        <v>0</v>
      </c>
      <c r="FT810" s="211">
        <f t="shared" si="2384"/>
        <v>0</v>
      </c>
      <c r="FU810" s="211">
        <f t="shared" si="2385"/>
        <v>0</v>
      </c>
      <c r="FV810" s="211">
        <f t="shared" si="2386"/>
        <v>0</v>
      </c>
      <c r="FW810" s="211">
        <f t="shared" si="2387"/>
        <v>0</v>
      </c>
      <c r="FX810" s="211">
        <f t="shared" si="2388"/>
        <v>0</v>
      </c>
      <c r="FY810" s="211">
        <f t="shared" si="2389"/>
        <v>0</v>
      </c>
      <c r="FZ810" s="211">
        <f t="shared" si="2390"/>
        <v>0</v>
      </c>
      <c r="GA810" s="211">
        <f t="shared" si="2391"/>
        <v>0</v>
      </c>
      <c r="GB810" s="211">
        <f t="shared" si="2392"/>
        <v>0</v>
      </c>
      <c r="GC810" s="211">
        <f t="shared" si="2393"/>
        <v>0</v>
      </c>
      <c r="GD810" s="211">
        <f t="shared" si="2394"/>
        <v>0</v>
      </c>
      <c r="GE810" s="211">
        <f t="shared" si="2395"/>
        <v>0</v>
      </c>
      <c r="GF810" s="211">
        <f t="shared" si="2396"/>
        <v>0</v>
      </c>
      <c r="GG810" s="211">
        <f t="shared" si="2397"/>
        <v>0</v>
      </c>
      <c r="GH810" s="211">
        <f t="shared" si="2398"/>
        <v>0</v>
      </c>
      <c r="GI810" s="211">
        <f t="shared" si="2399"/>
        <v>0</v>
      </c>
      <c r="GJ810" s="211">
        <f t="shared" si="2400"/>
        <v>0</v>
      </c>
      <c r="GK810" s="211">
        <f t="shared" si="2401"/>
        <v>0</v>
      </c>
      <c r="GL810" s="211">
        <f t="shared" si="2402"/>
        <v>0</v>
      </c>
    </row>
    <row r="811" spans="3:194">
      <c r="C811" s="53" t="s">
        <v>2</v>
      </c>
      <c r="D811" s="27"/>
      <c r="E811" s="220"/>
      <c r="F811" s="221"/>
      <c r="G811" s="222"/>
      <c r="H811" s="222"/>
      <c r="I811" s="222"/>
      <c r="J811" s="222"/>
      <c r="K811" s="222"/>
      <c r="L811" s="222"/>
      <c r="M811" s="222"/>
      <c r="N811" s="222"/>
      <c r="O811" s="222"/>
      <c r="P811" s="222"/>
      <c r="Q811" s="222"/>
      <c r="R811" s="222"/>
      <c r="S811" s="222"/>
      <c r="T811" s="222"/>
      <c r="U811" s="222"/>
      <c r="V811" s="222"/>
      <c r="W811" s="222"/>
      <c r="X811" s="222"/>
      <c r="Y811" s="222"/>
      <c r="Z811" s="222"/>
      <c r="AA811" s="222"/>
      <c r="AB811" s="222"/>
      <c r="AC811" s="222"/>
      <c r="AD811" s="222"/>
      <c r="AE811" s="222"/>
      <c r="AF811" s="222"/>
      <c r="AG811" s="222"/>
      <c r="AH811" s="222"/>
      <c r="AI811" s="222"/>
      <c r="AJ811" s="222"/>
      <c r="AK811" s="222"/>
      <c r="AL811" s="222"/>
      <c r="AM811" s="222"/>
      <c r="AN811" s="222"/>
      <c r="AO811" s="222"/>
      <c r="AP811" s="222"/>
      <c r="AQ811" s="222"/>
      <c r="AR811" s="222"/>
      <c r="AS811" s="222"/>
      <c r="AT811" s="222"/>
      <c r="AU811" s="222"/>
      <c r="AV811" s="222"/>
      <c r="AW811" s="222"/>
      <c r="AX811" s="222"/>
      <c r="AY811" s="222"/>
      <c r="AZ811" s="222"/>
      <c r="BA811" s="222"/>
      <c r="BB811" s="222"/>
      <c r="BC811" s="222"/>
      <c r="BD811" s="222"/>
      <c r="BE811" s="222"/>
      <c r="BF811" s="222"/>
      <c r="BG811" s="222"/>
      <c r="BH811" s="222"/>
      <c r="BI811" s="222"/>
      <c r="BJ811" s="222"/>
      <c r="BK811" s="222"/>
      <c r="BL811" s="222"/>
      <c r="BM811" s="222"/>
      <c r="BN811" s="222"/>
      <c r="BO811" s="222"/>
      <c r="BP811" s="222"/>
      <c r="BQ811" s="222"/>
      <c r="BR811" s="222"/>
      <c r="BS811" s="222"/>
      <c r="BT811" s="222"/>
      <c r="BU811" s="222"/>
      <c r="BV811" s="222"/>
      <c r="BW811" s="222"/>
      <c r="BX811" s="222"/>
      <c r="BY811" s="222"/>
      <c r="BZ811" s="222"/>
      <c r="CA811" s="222"/>
      <c r="CB811" s="222"/>
      <c r="CC811" s="222"/>
      <c r="CD811" s="222"/>
      <c r="CE811" s="222"/>
      <c r="CF811" s="222"/>
      <c r="CG811" s="222"/>
      <c r="CH811" s="222"/>
      <c r="CI811" s="222"/>
      <c r="CJ811" s="222"/>
      <c r="CK811" s="222"/>
      <c r="CL811" s="222"/>
      <c r="CM811" s="222"/>
      <c r="CN811" s="222"/>
      <c r="CO811" s="222"/>
      <c r="CP811" s="222"/>
      <c r="CQ811" s="222"/>
      <c r="CR811" s="222"/>
      <c r="CS811" s="209">
        <f t="shared" si="2453"/>
        <v>0</v>
      </c>
      <c r="CT811" s="205"/>
      <c r="CU811" s="210">
        <f t="shared" ref="CU811:CV837" si="2503">+G811-I811-K811-M811-O811</f>
        <v>0</v>
      </c>
      <c r="CV811" s="210">
        <f t="shared" si="2503"/>
        <v>0</v>
      </c>
      <c r="CW811" s="210">
        <f t="shared" si="2424"/>
        <v>0</v>
      </c>
      <c r="CX811" s="210">
        <f t="shared" si="2425"/>
        <v>0</v>
      </c>
      <c r="CY811" s="210">
        <f t="shared" si="2426"/>
        <v>0</v>
      </c>
      <c r="CZ811" s="210">
        <f t="shared" si="2427"/>
        <v>0</v>
      </c>
      <c r="DA811" s="210">
        <f t="shared" ref="DA811:DB837" si="2504">+AK811-AM811-AO811-AQ811-AS811</f>
        <v>0</v>
      </c>
      <c r="DB811" s="210">
        <f t="shared" si="2504"/>
        <v>0</v>
      </c>
      <c r="DC811" s="210">
        <f t="shared" si="2428"/>
        <v>0</v>
      </c>
      <c r="DD811" s="210">
        <f t="shared" si="2429"/>
        <v>0</v>
      </c>
      <c r="DE811" s="210">
        <f t="shared" si="2430"/>
        <v>0</v>
      </c>
      <c r="DF811" s="210">
        <f t="shared" si="2431"/>
        <v>0</v>
      </c>
      <c r="DG811" s="210">
        <f t="shared" si="2432"/>
        <v>0</v>
      </c>
      <c r="DH811" s="210">
        <f t="shared" si="2433"/>
        <v>0</v>
      </c>
      <c r="DI811" s="210">
        <f t="shared" si="2434"/>
        <v>0</v>
      </c>
      <c r="DJ811" s="210">
        <f t="shared" si="2435"/>
        <v>0</v>
      </c>
      <c r="DK811" s="210">
        <f t="shared" si="2436"/>
        <v>0</v>
      </c>
      <c r="DL811" s="210">
        <f t="shared" si="2437"/>
        <v>0</v>
      </c>
      <c r="DN811" s="210">
        <f t="shared" si="2455"/>
        <v>0</v>
      </c>
      <c r="DO811" s="210">
        <f t="shared" si="2455"/>
        <v>0</v>
      </c>
      <c r="DP811" s="210">
        <f t="shared" si="2455"/>
        <v>0</v>
      </c>
      <c r="DQ811" s="210">
        <f t="shared" si="2455"/>
        <v>0</v>
      </c>
      <c r="DR811" s="210">
        <f t="shared" si="2455"/>
        <v>0</v>
      </c>
      <c r="DS811" s="210">
        <f t="shared" si="2455"/>
        <v>0</v>
      </c>
      <c r="DT811" s="210">
        <f t="shared" si="2455"/>
        <v>0</v>
      </c>
      <c r="DU811" s="210">
        <f t="shared" si="2455"/>
        <v>0</v>
      </c>
      <c r="DV811" s="210">
        <f t="shared" si="2455"/>
        <v>0</v>
      </c>
      <c r="DW811" s="210">
        <f t="shared" si="2455"/>
        <v>0</v>
      </c>
      <c r="DX811" s="210">
        <f t="shared" si="2455"/>
        <v>0</v>
      </c>
      <c r="DY811" s="210">
        <f t="shared" si="2455"/>
        <v>0</v>
      </c>
      <c r="DZ811" s="210">
        <f t="shared" si="2455"/>
        <v>0</v>
      </c>
      <c r="EA811" s="210">
        <f t="shared" si="2455"/>
        <v>0</v>
      </c>
      <c r="EB811" s="210">
        <f t="shared" si="2455"/>
        <v>0</v>
      </c>
      <c r="EC811" s="210">
        <f t="shared" si="2454"/>
        <v>0</v>
      </c>
      <c r="ED811" s="210">
        <f t="shared" si="2497"/>
        <v>0</v>
      </c>
      <c r="EE811" s="210">
        <f t="shared" si="2498"/>
        <v>0</v>
      </c>
      <c r="EF811" s="210">
        <f t="shared" si="2499"/>
        <v>0</v>
      </c>
      <c r="EG811" s="210">
        <f t="shared" si="2500"/>
        <v>0</v>
      </c>
      <c r="EH811" s="210">
        <f t="shared" si="2496"/>
        <v>0</v>
      </c>
      <c r="EI811" s="210">
        <f t="shared" si="2496"/>
        <v>0</v>
      </c>
      <c r="EJ811" s="210">
        <f t="shared" si="2496"/>
        <v>0</v>
      </c>
      <c r="EK811" s="210">
        <f t="shared" si="2496"/>
        <v>0</v>
      </c>
      <c r="EL811" s="210">
        <f t="shared" si="2496"/>
        <v>0</v>
      </c>
      <c r="EM811" s="210">
        <f t="shared" si="2496"/>
        <v>0</v>
      </c>
      <c r="EN811" s="210">
        <f t="shared" si="2405"/>
        <v>0</v>
      </c>
      <c r="EO811" s="210">
        <f t="shared" si="2405"/>
        <v>0</v>
      </c>
      <c r="EP811" s="210">
        <f t="shared" si="2405"/>
        <v>0</v>
      </c>
      <c r="EQ811" s="210">
        <f t="shared" si="2323"/>
        <v>0</v>
      </c>
      <c r="ES811" s="210">
        <f t="shared" si="2438"/>
        <v>0</v>
      </c>
      <c r="ET811" s="210">
        <f t="shared" si="2439"/>
        <v>0</v>
      </c>
      <c r="EU811" s="210">
        <f t="shared" si="2440"/>
        <v>0</v>
      </c>
      <c r="EV811" s="210">
        <f t="shared" si="2441"/>
        <v>0</v>
      </c>
      <c r="EW811" s="210">
        <f t="shared" si="2442"/>
        <v>0</v>
      </c>
      <c r="EX811" s="210">
        <f t="shared" si="2443"/>
        <v>0</v>
      </c>
      <c r="EY811" s="210">
        <f t="shared" si="2444"/>
        <v>0</v>
      </c>
      <c r="EZ811" s="210">
        <f t="shared" si="2445"/>
        <v>0</v>
      </c>
      <c r="FA811" s="210">
        <f t="shared" si="2446"/>
        <v>0</v>
      </c>
      <c r="FB811" s="210">
        <f t="shared" si="2447"/>
        <v>0</v>
      </c>
      <c r="FC811" s="210">
        <f t="shared" si="2448"/>
        <v>0</v>
      </c>
      <c r="FD811" s="210">
        <f t="shared" si="2449"/>
        <v>0</v>
      </c>
      <c r="FE811" s="210">
        <f t="shared" si="2450"/>
        <v>0</v>
      </c>
      <c r="FF811" s="210">
        <f t="shared" si="2451"/>
        <v>0</v>
      </c>
      <c r="FG811" s="210">
        <f t="shared" si="2452"/>
        <v>0</v>
      </c>
      <c r="FI811" s="211">
        <f t="shared" si="2373"/>
        <v>0</v>
      </c>
      <c r="FJ811" s="211">
        <f t="shared" si="2374"/>
        <v>0</v>
      </c>
      <c r="FK811" s="211">
        <f t="shared" si="2375"/>
        <v>0</v>
      </c>
      <c r="FL811" s="211">
        <f t="shared" si="2376"/>
        <v>0</v>
      </c>
      <c r="FM811" s="211">
        <f t="shared" si="2377"/>
        <v>0</v>
      </c>
      <c r="FN811" s="211">
        <f t="shared" si="2378"/>
        <v>0</v>
      </c>
      <c r="FO811" s="211">
        <f t="shared" si="2379"/>
        <v>0</v>
      </c>
      <c r="FP811" s="211">
        <f t="shared" si="2380"/>
        <v>0</v>
      </c>
      <c r="FQ811" s="211">
        <f t="shared" si="2381"/>
        <v>0</v>
      </c>
      <c r="FR811" s="211">
        <f t="shared" si="2382"/>
        <v>0</v>
      </c>
      <c r="FS811" s="211">
        <f t="shared" si="2383"/>
        <v>0</v>
      </c>
      <c r="FT811" s="211">
        <f t="shared" si="2384"/>
        <v>0</v>
      </c>
      <c r="FU811" s="211">
        <f t="shared" si="2385"/>
        <v>0</v>
      </c>
      <c r="FV811" s="211">
        <f t="shared" si="2386"/>
        <v>0</v>
      </c>
      <c r="FW811" s="211">
        <f t="shared" si="2387"/>
        <v>0</v>
      </c>
      <c r="FX811" s="211">
        <f t="shared" si="2388"/>
        <v>0</v>
      </c>
      <c r="FY811" s="211">
        <f t="shared" si="2389"/>
        <v>0</v>
      </c>
      <c r="FZ811" s="211">
        <f t="shared" si="2390"/>
        <v>0</v>
      </c>
      <c r="GA811" s="211">
        <f t="shared" si="2391"/>
        <v>0</v>
      </c>
      <c r="GB811" s="211">
        <f t="shared" si="2392"/>
        <v>0</v>
      </c>
      <c r="GC811" s="211">
        <f t="shared" si="2393"/>
        <v>0</v>
      </c>
      <c r="GD811" s="211">
        <f t="shared" si="2394"/>
        <v>0</v>
      </c>
      <c r="GE811" s="211">
        <f t="shared" si="2395"/>
        <v>0</v>
      </c>
      <c r="GF811" s="211">
        <f t="shared" si="2396"/>
        <v>0</v>
      </c>
      <c r="GG811" s="211">
        <f t="shared" si="2397"/>
        <v>0</v>
      </c>
      <c r="GH811" s="211">
        <f t="shared" si="2398"/>
        <v>0</v>
      </c>
      <c r="GI811" s="211">
        <f t="shared" si="2399"/>
        <v>0</v>
      </c>
      <c r="GJ811" s="211">
        <f t="shared" si="2400"/>
        <v>0</v>
      </c>
      <c r="GK811" s="211">
        <f t="shared" si="2401"/>
        <v>0</v>
      </c>
      <c r="GL811" s="211">
        <f t="shared" si="2402"/>
        <v>0</v>
      </c>
    </row>
    <row r="812" spans="3:194">
      <c r="C812" s="53" t="s">
        <v>3</v>
      </c>
      <c r="D812" s="220">
        <v>7201</v>
      </c>
      <c r="E812" s="220">
        <v>24</v>
      </c>
      <c r="F812" s="221"/>
      <c r="G812" s="224">
        <f t="shared" ref="G812:G813" si="2505">+I812+K812+M812+O812</f>
        <v>0</v>
      </c>
      <c r="H812" s="224">
        <f t="shared" ref="H812:H813" si="2506">+J812+L812+N812+P812</f>
        <v>0</v>
      </c>
      <c r="I812" s="222"/>
      <c r="J812" s="222"/>
      <c r="K812" s="222"/>
      <c r="L812" s="222"/>
      <c r="M812" s="222"/>
      <c r="N812" s="222"/>
      <c r="O812" s="222"/>
      <c r="P812" s="222"/>
      <c r="Q812" s="224">
        <f t="shared" ref="Q812:Q813" si="2507">SUM(R812:U812)</f>
        <v>0</v>
      </c>
      <c r="R812" s="222"/>
      <c r="S812" s="222"/>
      <c r="T812" s="222"/>
      <c r="U812" s="222"/>
      <c r="V812" s="224">
        <f t="shared" ref="V812:V813" si="2508">SUM(W812:Z812)</f>
        <v>0</v>
      </c>
      <c r="W812" s="222"/>
      <c r="X812" s="222"/>
      <c r="Y812" s="222"/>
      <c r="Z812" s="222"/>
      <c r="AA812" s="224">
        <f t="shared" ref="AA812:AA813" si="2509">SUM(AB812:AE812)</f>
        <v>0</v>
      </c>
      <c r="AB812" s="222"/>
      <c r="AC812" s="222"/>
      <c r="AD812" s="222"/>
      <c r="AE812" s="222"/>
      <c r="AF812" s="224">
        <f t="shared" ref="AF812:AF813" si="2510">SUM(AG812:AJ812)</f>
        <v>0</v>
      </c>
      <c r="AG812" s="222"/>
      <c r="AH812" s="222"/>
      <c r="AI812" s="222"/>
      <c r="AJ812" s="222"/>
      <c r="AK812" s="224">
        <f t="shared" ref="AK812:AK813" si="2511">+AM812+AO812+AQ812+AS812</f>
        <v>0</v>
      </c>
      <c r="AL812" s="224">
        <f t="shared" ref="AL812:AL813" si="2512">+AN812+AP812+AR812+AT812</f>
        <v>0</v>
      </c>
      <c r="AM812" s="222"/>
      <c r="AN812" s="222"/>
      <c r="AO812" s="222"/>
      <c r="AP812" s="222"/>
      <c r="AQ812" s="222"/>
      <c r="AR812" s="222"/>
      <c r="AS812" s="222"/>
      <c r="AT812" s="222"/>
      <c r="AU812" s="224">
        <f t="shared" ref="AU812:AU813" si="2513">SUM(AV812:AY812)</f>
        <v>0</v>
      </c>
      <c r="AV812" s="222"/>
      <c r="AW812" s="222"/>
      <c r="AX812" s="222"/>
      <c r="AY812" s="222"/>
      <c r="AZ812" s="224">
        <f t="shared" ref="AZ812:AZ813" si="2514">SUM(BA812:BD812)</f>
        <v>0</v>
      </c>
      <c r="BA812" s="222"/>
      <c r="BB812" s="222"/>
      <c r="BC812" s="222"/>
      <c r="BD812" s="222"/>
      <c r="BE812" s="224">
        <f t="shared" ref="BE812:BE813" si="2515">SUM(BF812:BI812)</f>
        <v>0</v>
      </c>
      <c r="BF812" s="222"/>
      <c r="BG812" s="222"/>
      <c r="BH812" s="222"/>
      <c r="BI812" s="222"/>
      <c r="BJ812" s="224">
        <f t="shared" ref="BJ812:BJ813" si="2516">SUM(BK812:BN812)</f>
        <v>0</v>
      </c>
      <c r="BK812" s="222"/>
      <c r="BL812" s="222"/>
      <c r="BM812" s="222"/>
      <c r="BN812" s="222"/>
      <c r="BO812" s="224">
        <f t="shared" ref="BO812:BO813" si="2517">SUM(BP812:BS812)</f>
        <v>0</v>
      </c>
      <c r="BP812" s="222"/>
      <c r="BQ812" s="222"/>
      <c r="BR812" s="222"/>
      <c r="BS812" s="222"/>
      <c r="BT812" s="224">
        <f t="shared" ref="BT812:BT813" si="2518">SUM(BU812:BX812)</f>
        <v>0</v>
      </c>
      <c r="BU812" s="222"/>
      <c r="BV812" s="222"/>
      <c r="BW812" s="222"/>
      <c r="BX812" s="222"/>
      <c r="BY812" s="224">
        <f t="shared" ref="BY812:BY813" si="2519">SUM(BZ812:CC812)</f>
        <v>0</v>
      </c>
      <c r="BZ812" s="222"/>
      <c r="CA812" s="222"/>
      <c r="CB812" s="222"/>
      <c r="CC812" s="222"/>
      <c r="CD812" s="224">
        <f t="shared" ref="CD812:CD813" si="2520">SUM(CE812:CH812)</f>
        <v>0</v>
      </c>
      <c r="CE812" s="222"/>
      <c r="CF812" s="222"/>
      <c r="CG812" s="222"/>
      <c r="CH812" s="222"/>
      <c r="CI812" s="224">
        <f t="shared" ref="CI812:CI813" si="2521">SUM(CJ812:CM812)</f>
        <v>0</v>
      </c>
      <c r="CJ812" s="222"/>
      <c r="CK812" s="222"/>
      <c r="CL812" s="222"/>
      <c r="CM812" s="222"/>
      <c r="CN812" s="224">
        <f t="shared" ref="CN812:CN813" si="2522">SUM(CO812:CR812)</f>
        <v>0</v>
      </c>
      <c r="CO812" s="222"/>
      <c r="CP812" s="222"/>
      <c r="CQ812" s="222"/>
      <c r="CR812" s="222"/>
      <c r="CS812" s="209">
        <f t="shared" si="2453"/>
        <v>0</v>
      </c>
      <c r="CT812" s="205"/>
      <c r="CU812" s="210">
        <f t="shared" si="2503"/>
        <v>0</v>
      </c>
      <c r="CV812" s="210">
        <f t="shared" si="2503"/>
        <v>0</v>
      </c>
      <c r="CW812" s="210">
        <f t="shared" si="2424"/>
        <v>0</v>
      </c>
      <c r="CX812" s="210">
        <f t="shared" si="2425"/>
        <v>0</v>
      </c>
      <c r="CY812" s="210">
        <f t="shared" si="2426"/>
        <v>0</v>
      </c>
      <c r="CZ812" s="210">
        <f t="shared" si="2427"/>
        <v>0</v>
      </c>
      <c r="DA812" s="210">
        <f t="shared" si="2504"/>
        <v>0</v>
      </c>
      <c r="DB812" s="210">
        <f t="shared" si="2504"/>
        <v>0</v>
      </c>
      <c r="DC812" s="210">
        <f t="shared" si="2428"/>
        <v>0</v>
      </c>
      <c r="DD812" s="210">
        <f t="shared" si="2429"/>
        <v>0</v>
      </c>
      <c r="DE812" s="210">
        <f t="shared" si="2430"/>
        <v>0</v>
      </c>
      <c r="DF812" s="210">
        <f t="shared" si="2431"/>
        <v>0</v>
      </c>
      <c r="DG812" s="210">
        <f t="shared" si="2432"/>
        <v>0</v>
      </c>
      <c r="DH812" s="210">
        <f t="shared" si="2433"/>
        <v>0</v>
      </c>
      <c r="DI812" s="210">
        <f t="shared" si="2434"/>
        <v>0</v>
      </c>
      <c r="DJ812" s="210">
        <f t="shared" si="2435"/>
        <v>0</v>
      </c>
      <c r="DK812" s="210">
        <f t="shared" si="2436"/>
        <v>0</v>
      </c>
      <c r="DL812" s="210">
        <f t="shared" si="2437"/>
        <v>0</v>
      </c>
      <c r="DN812" s="210">
        <f t="shared" si="2455"/>
        <v>0</v>
      </c>
      <c r="DO812" s="210">
        <f t="shared" si="2455"/>
        <v>0</v>
      </c>
      <c r="DP812" s="210">
        <f t="shared" si="2455"/>
        <v>0</v>
      </c>
      <c r="DQ812" s="210">
        <f t="shared" si="2455"/>
        <v>0</v>
      </c>
      <c r="DR812" s="210">
        <f t="shared" si="2455"/>
        <v>0</v>
      </c>
      <c r="DS812" s="210">
        <f t="shared" si="2455"/>
        <v>0</v>
      </c>
      <c r="DT812" s="210">
        <f t="shared" si="2455"/>
        <v>0</v>
      </c>
      <c r="DU812" s="210">
        <f t="shared" si="2455"/>
        <v>0</v>
      </c>
      <c r="DV812" s="210">
        <f t="shared" si="2455"/>
        <v>0</v>
      </c>
      <c r="DW812" s="210">
        <f t="shared" si="2455"/>
        <v>0</v>
      </c>
      <c r="DX812" s="210">
        <f t="shared" si="2455"/>
        <v>0</v>
      </c>
      <c r="DY812" s="210">
        <f t="shared" si="2455"/>
        <v>0</v>
      </c>
      <c r="DZ812" s="210">
        <f t="shared" si="2455"/>
        <v>0</v>
      </c>
      <c r="EA812" s="210">
        <f t="shared" si="2455"/>
        <v>0</v>
      </c>
      <c r="EB812" s="210">
        <f t="shared" si="2455"/>
        <v>0</v>
      </c>
      <c r="EC812" s="210">
        <f t="shared" si="2454"/>
        <v>0</v>
      </c>
      <c r="ED812" s="210">
        <f t="shared" si="2497"/>
        <v>0</v>
      </c>
      <c r="EE812" s="210">
        <f t="shared" si="2498"/>
        <v>0</v>
      </c>
      <c r="EF812" s="210">
        <f t="shared" si="2499"/>
        <v>0</v>
      </c>
      <c r="EG812" s="210">
        <f t="shared" si="2500"/>
        <v>0</v>
      </c>
      <c r="EH812" s="210">
        <f t="shared" si="2496"/>
        <v>0</v>
      </c>
      <c r="EI812" s="210">
        <f t="shared" si="2496"/>
        <v>0</v>
      </c>
      <c r="EJ812" s="210">
        <f t="shared" si="2496"/>
        <v>0</v>
      </c>
      <c r="EK812" s="210">
        <f t="shared" si="2496"/>
        <v>0</v>
      </c>
      <c r="EL812" s="210">
        <f t="shared" si="2496"/>
        <v>0</v>
      </c>
      <c r="EM812" s="210">
        <f t="shared" si="2496"/>
        <v>0</v>
      </c>
      <c r="EN812" s="210">
        <f t="shared" si="2405"/>
        <v>0</v>
      </c>
      <c r="EO812" s="210">
        <f t="shared" si="2405"/>
        <v>0</v>
      </c>
      <c r="EP812" s="210">
        <f t="shared" si="2405"/>
        <v>0</v>
      </c>
      <c r="EQ812" s="210">
        <f t="shared" si="2323"/>
        <v>0</v>
      </c>
      <c r="ES812" s="210">
        <f t="shared" si="2438"/>
        <v>0</v>
      </c>
      <c r="ET812" s="210">
        <f t="shared" si="2439"/>
        <v>0</v>
      </c>
      <c r="EU812" s="210">
        <f t="shared" si="2440"/>
        <v>0</v>
      </c>
      <c r="EV812" s="210">
        <f t="shared" si="2441"/>
        <v>0</v>
      </c>
      <c r="EW812" s="210">
        <f t="shared" si="2442"/>
        <v>0</v>
      </c>
      <c r="EX812" s="210">
        <f t="shared" si="2443"/>
        <v>0</v>
      </c>
      <c r="EY812" s="210">
        <f t="shared" si="2444"/>
        <v>0</v>
      </c>
      <c r="EZ812" s="210">
        <f t="shared" si="2445"/>
        <v>0</v>
      </c>
      <c r="FA812" s="210">
        <f t="shared" si="2446"/>
        <v>0</v>
      </c>
      <c r="FB812" s="210">
        <f t="shared" si="2447"/>
        <v>0</v>
      </c>
      <c r="FC812" s="210">
        <f t="shared" si="2448"/>
        <v>0</v>
      </c>
      <c r="FD812" s="210">
        <f t="shared" si="2449"/>
        <v>0</v>
      </c>
      <c r="FE812" s="210">
        <f t="shared" si="2450"/>
        <v>0</v>
      </c>
      <c r="FF812" s="210">
        <f t="shared" si="2451"/>
        <v>0</v>
      </c>
      <c r="FG812" s="210">
        <f t="shared" si="2452"/>
        <v>0</v>
      </c>
      <c r="FI812" s="211">
        <f t="shared" si="2373"/>
        <v>0</v>
      </c>
      <c r="FJ812" s="211">
        <f t="shared" si="2374"/>
        <v>0</v>
      </c>
      <c r="FK812" s="211">
        <f t="shared" si="2375"/>
        <v>0</v>
      </c>
      <c r="FL812" s="211">
        <f t="shared" si="2376"/>
        <v>0</v>
      </c>
      <c r="FM812" s="211">
        <f t="shared" si="2377"/>
        <v>0</v>
      </c>
      <c r="FN812" s="211">
        <f t="shared" si="2378"/>
        <v>0</v>
      </c>
      <c r="FO812" s="211">
        <f t="shared" si="2379"/>
        <v>0</v>
      </c>
      <c r="FP812" s="211">
        <f t="shared" si="2380"/>
        <v>0</v>
      </c>
      <c r="FQ812" s="211">
        <f t="shared" si="2381"/>
        <v>0</v>
      </c>
      <c r="FR812" s="211">
        <f t="shared" si="2382"/>
        <v>0</v>
      </c>
      <c r="FS812" s="211">
        <f t="shared" si="2383"/>
        <v>0</v>
      </c>
      <c r="FT812" s="211">
        <f t="shared" si="2384"/>
        <v>0</v>
      </c>
      <c r="FU812" s="211">
        <f t="shared" si="2385"/>
        <v>0</v>
      </c>
      <c r="FV812" s="211">
        <f t="shared" si="2386"/>
        <v>0</v>
      </c>
      <c r="FW812" s="211">
        <f t="shared" si="2387"/>
        <v>0</v>
      </c>
      <c r="FX812" s="211">
        <f t="shared" si="2388"/>
        <v>0</v>
      </c>
      <c r="FY812" s="211">
        <f t="shared" si="2389"/>
        <v>0</v>
      </c>
      <c r="FZ812" s="211">
        <f t="shared" si="2390"/>
        <v>0</v>
      </c>
      <c r="GA812" s="211">
        <f t="shared" si="2391"/>
        <v>0</v>
      </c>
      <c r="GB812" s="211">
        <f t="shared" si="2392"/>
        <v>0</v>
      </c>
      <c r="GC812" s="211">
        <f t="shared" si="2393"/>
        <v>0</v>
      </c>
      <c r="GD812" s="211">
        <f t="shared" si="2394"/>
        <v>0</v>
      </c>
      <c r="GE812" s="211">
        <f t="shared" si="2395"/>
        <v>0</v>
      </c>
      <c r="GF812" s="211">
        <f t="shared" si="2396"/>
        <v>0</v>
      </c>
      <c r="GG812" s="211">
        <f t="shared" si="2397"/>
        <v>0</v>
      </c>
      <c r="GH812" s="211">
        <f t="shared" si="2398"/>
        <v>0</v>
      </c>
      <c r="GI812" s="211">
        <f t="shared" si="2399"/>
        <v>0</v>
      </c>
      <c r="GJ812" s="211">
        <f t="shared" si="2400"/>
        <v>0</v>
      </c>
      <c r="GK812" s="211">
        <f t="shared" si="2401"/>
        <v>0</v>
      </c>
      <c r="GL812" s="211">
        <f t="shared" si="2402"/>
        <v>0</v>
      </c>
    </row>
    <row r="813" spans="3:194">
      <c r="C813" s="53" t="s">
        <v>3</v>
      </c>
      <c r="D813" s="220">
        <v>7202</v>
      </c>
      <c r="E813" s="220">
        <v>24</v>
      </c>
      <c r="F813" s="221"/>
      <c r="G813" s="224">
        <f t="shared" si="2505"/>
        <v>0</v>
      </c>
      <c r="H813" s="224">
        <f t="shared" si="2506"/>
        <v>0</v>
      </c>
      <c r="I813" s="222"/>
      <c r="J813" s="222"/>
      <c r="K813" s="222"/>
      <c r="L813" s="222"/>
      <c r="M813" s="222"/>
      <c r="N813" s="222"/>
      <c r="O813" s="222"/>
      <c r="P813" s="222"/>
      <c r="Q813" s="224">
        <f t="shared" si="2507"/>
        <v>0</v>
      </c>
      <c r="R813" s="222"/>
      <c r="S813" s="222"/>
      <c r="T813" s="222"/>
      <c r="U813" s="222"/>
      <c r="V813" s="224">
        <f t="shared" si="2508"/>
        <v>0</v>
      </c>
      <c r="W813" s="222"/>
      <c r="X813" s="222"/>
      <c r="Y813" s="222"/>
      <c r="Z813" s="222"/>
      <c r="AA813" s="224">
        <f t="shared" si="2509"/>
        <v>0</v>
      </c>
      <c r="AB813" s="222"/>
      <c r="AC813" s="222"/>
      <c r="AD813" s="222"/>
      <c r="AE813" s="222"/>
      <c r="AF813" s="224">
        <f t="shared" si="2510"/>
        <v>0</v>
      </c>
      <c r="AG813" s="222"/>
      <c r="AH813" s="222"/>
      <c r="AI813" s="222"/>
      <c r="AJ813" s="222"/>
      <c r="AK813" s="224">
        <f t="shared" si="2511"/>
        <v>0</v>
      </c>
      <c r="AL813" s="224">
        <f t="shared" si="2512"/>
        <v>0</v>
      </c>
      <c r="AM813" s="222"/>
      <c r="AN813" s="222"/>
      <c r="AO813" s="222"/>
      <c r="AP813" s="222"/>
      <c r="AQ813" s="222"/>
      <c r="AR813" s="222"/>
      <c r="AS813" s="222"/>
      <c r="AT813" s="222"/>
      <c r="AU813" s="224">
        <f t="shared" si="2513"/>
        <v>0</v>
      </c>
      <c r="AV813" s="222"/>
      <c r="AW813" s="222"/>
      <c r="AX813" s="222"/>
      <c r="AY813" s="222"/>
      <c r="AZ813" s="224">
        <f t="shared" si="2514"/>
        <v>0</v>
      </c>
      <c r="BA813" s="222"/>
      <c r="BB813" s="222"/>
      <c r="BC813" s="222"/>
      <c r="BD813" s="222"/>
      <c r="BE813" s="224">
        <f t="shared" si="2515"/>
        <v>0</v>
      </c>
      <c r="BF813" s="222"/>
      <c r="BG813" s="222"/>
      <c r="BH813" s="222"/>
      <c r="BI813" s="222"/>
      <c r="BJ813" s="224">
        <f t="shared" si="2516"/>
        <v>0</v>
      </c>
      <c r="BK813" s="222"/>
      <c r="BL813" s="222"/>
      <c r="BM813" s="222"/>
      <c r="BN813" s="222"/>
      <c r="BO813" s="224">
        <f t="shared" si="2517"/>
        <v>0</v>
      </c>
      <c r="BP813" s="222"/>
      <c r="BQ813" s="222"/>
      <c r="BR813" s="222"/>
      <c r="BS813" s="222"/>
      <c r="BT813" s="224">
        <f t="shared" si="2518"/>
        <v>0</v>
      </c>
      <c r="BU813" s="222"/>
      <c r="BV813" s="222"/>
      <c r="BW813" s="222"/>
      <c r="BX813" s="222"/>
      <c r="BY813" s="224">
        <f t="shared" si="2519"/>
        <v>0</v>
      </c>
      <c r="BZ813" s="222"/>
      <c r="CA813" s="222"/>
      <c r="CB813" s="222"/>
      <c r="CC813" s="222"/>
      <c r="CD813" s="224">
        <f t="shared" si="2520"/>
        <v>0</v>
      </c>
      <c r="CE813" s="222"/>
      <c r="CF813" s="222"/>
      <c r="CG813" s="222"/>
      <c r="CH813" s="222"/>
      <c r="CI813" s="224">
        <f t="shared" si="2521"/>
        <v>0</v>
      </c>
      <c r="CJ813" s="222"/>
      <c r="CK813" s="222"/>
      <c r="CL813" s="222"/>
      <c r="CM813" s="222"/>
      <c r="CN813" s="224">
        <f t="shared" si="2522"/>
        <v>0</v>
      </c>
      <c r="CO813" s="222"/>
      <c r="CP813" s="222"/>
      <c r="CQ813" s="222"/>
      <c r="CR813" s="222"/>
      <c r="CS813" s="209">
        <f t="shared" si="2453"/>
        <v>0</v>
      </c>
      <c r="CT813" s="205"/>
      <c r="CU813" s="210">
        <f t="shared" si="2503"/>
        <v>0</v>
      </c>
      <c r="CV813" s="210">
        <f t="shared" si="2503"/>
        <v>0</v>
      </c>
      <c r="CW813" s="210">
        <f t="shared" si="2424"/>
        <v>0</v>
      </c>
      <c r="CX813" s="210">
        <f t="shared" si="2425"/>
        <v>0</v>
      </c>
      <c r="CY813" s="210">
        <f t="shared" si="2426"/>
        <v>0</v>
      </c>
      <c r="CZ813" s="210">
        <f t="shared" si="2427"/>
        <v>0</v>
      </c>
      <c r="DA813" s="210">
        <f t="shared" si="2504"/>
        <v>0</v>
      </c>
      <c r="DB813" s="210">
        <f t="shared" si="2504"/>
        <v>0</v>
      </c>
      <c r="DC813" s="210">
        <f t="shared" si="2428"/>
        <v>0</v>
      </c>
      <c r="DD813" s="210">
        <f t="shared" si="2429"/>
        <v>0</v>
      </c>
      <c r="DE813" s="210">
        <f t="shared" si="2430"/>
        <v>0</v>
      </c>
      <c r="DF813" s="210">
        <f t="shared" si="2431"/>
        <v>0</v>
      </c>
      <c r="DG813" s="210">
        <f t="shared" si="2432"/>
        <v>0</v>
      </c>
      <c r="DH813" s="210">
        <f t="shared" si="2433"/>
        <v>0</v>
      </c>
      <c r="DI813" s="210">
        <f t="shared" si="2434"/>
        <v>0</v>
      </c>
      <c r="DJ813" s="210">
        <f t="shared" si="2435"/>
        <v>0</v>
      </c>
      <c r="DK813" s="210">
        <f t="shared" si="2436"/>
        <v>0</v>
      </c>
      <c r="DL813" s="210">
        <f t="shared" si="2437"/>
        <v>0</v>
      </c>
      <c r="DN813" s="210">
        <f t="shared" si="2455"/>
        <v>0</v>
      </c>
      <c r="DO813" s="210">
        <f t="shared" si="2455"/>
        <v>0</v>
      </c>
      <c r="DP813" s="210">
        <f t="shared" si="2455"/>
        <v>0</v>
      </c>
      <c r="DQ813" s="210">
        <f t="shared" si="2455"/>
        <v>0</v>
      </c>
      <c r="DR813" s="210">
        <f t="shared" si="2455"/>
        <v>0</v>
      </c>
      <c r="DS813" s="210">
        <f t="shared" si="2455"/>
        <v>0</v>
      </c>
      <c r="DT813" s="210">
        <f t="shared" si="2455"/>
        <v>0</v>
      </c>
      <c r="DU813" s="210">
        <f t="shared" si="2455"/>
        <v>0</v>
      </c>
      <c r="DV813" s="210">
        <f t="shared" si="2455"/>
        <v>0</v>
      </c>
      <c r="DW813" s="210">
        <f t="shared" si="2455"/>
        <v>0</v>
      </c>
      <c r="DX813" s="210">
        <f t="shared" si="2455"/>
        <v>0</v>
      </c>
      <c r="DY813" s="210">
        <f t="shared" si="2455"/>
        <v>0</v>
      </c>
      <c r="DZ813" s="210">
        <f t="shared" si="2455"/>
        <v>0</v>
      </c>
      <c r="EA813" s="210">
        <f t="shared" si="2455"/>
        <v>0</v>
      </c>
      <c r="EB813" s="210">
        <f t="shared" si="2455"/>
        <v>0</v>
      </c>
      <c r="EC813" s="210">
        <f t="shared" si="2454"/>
        <v>0</v>
      </c>
      <c r="ED813" s="210">
        <f t="shared" si="2497"/>
        <v>0</v>
      </c>
      <c r="EE813" s="210">
        <f t="shared" si="2498"/>
        <v>0</v>
      </c>
      <c r="EF813" s="210">
        <f t="shared" si="2499"/>
        <v>0</v>
      </c>
      <c r="EG813" s="210">
        <f t="shared" si="2500"/>
        <v>0</v>
      </c>
      <c r="EH813" s="210">
        <f t="shared" si="2496"/>
        <v>0</v>
      </c>
      <c r="EI813" s="210">
        <f t="shared" si="2496"/>
        <v>0</v>
      </c>
      <c r="EJ813" s="210">
        <f t="shared" si="2496"/>
        <v>0</v>
      </c>
      <c r="EK813" s="210">
        <f t="shared" si="2496"/>
        <v>0</v>
      </c>
      <c r="EL813" s="210">
        <f t="shared" si="2496"/>
        <v>0</v>
      </c>
      <c r="EM813" s="210">
        <f t="shared" si="2496"/>
        <v>0</v>
      </c>
      <c r="EN813" s="210">
        <f t="shared" si="2405"/>
        <v>0</v>
      </c>
      <c r="EO813" s="210">
        <f t="shared" si="2405"/>
        <v>0</v>
      </c>
      <c r="EP813" s="210">
        <f t="shared" si="2405"/>
        <v>0</v>
      </c>
      <c r="EQ813" s="210">
        <f t="shared" si="2323"/>
        <v>0</v>
      </c>
      <c r="ES813" s="210">
        <f t="shared" si="2438"/>
        <v>0</v>
      </c>
      <c r="ET813" s="210">
        <f t="shared" si="2439"/>
        <v>0</v>
      </c>
      <c r="EU813" s="210">
        <f t="shared" si="2440"/>
        <v>0</v>
      </c>
      <c r="EV813" s="210">
        <f t="shared" si="2441"/>
        <v>0</v>
      </c>
      <c r="EW813" s="210">
        <f t="shared" si="2442"/>
        <v>0</v>
      </c>
      <c r="EX813" s="210">
        <f t="shared" si="2443"/>
        <v>0</v>
      </c>
      <c r="EY813" s="210">
        <f t="shared" si="2444"/>
        <v>0</v>
      </c>
      <c r="EZ813" s="210">
        <f t="shared" si="2445"/>
        <v>0</v>
      </c>
      <c r="FA813" s="210">
        <f t="shared" si="2446"/>
        <v>0</v>
      </c>
      <c r="FB813" s="210">
        <f t="shared" si="2447"/>
        <v>0</v>
      </c>
      <c r="FC813" s="210">
        <f t="shared" si="2448"/>
        <v>0</v>
      </c>
      <c r="FD813" s="210">
        <f t="shared" si="2449"/>
        <v>0</v>
      </c>
      <c r="FE813" s="210">
        <f t="shared" si="2450"/>
        <v>0</v>
      </c>
      <c r="FF813" s="210">
        <f t="shared" si="2451"/>
        <v>0</v>
      </c>
      <c r="FG813" s="210">
        <f t="shared" si="2452"/>
        <v>0</v>
      </c>
      <c r="FI813" s="211">
        <f t="shared" si="2373"/>
        <v>0</v>
      </c>
      <c r="FJ813" s="211">
        <f t="shared" si="2374"/>
        <v>0</v>
      </c>
      <c r="FK813" s="211">
        <f t="shared" si="2375"/>
        <v>0</v>
      </c>
      <c r="FL813" s="211">
        <f t="shared" si="2376"/>
        <v>0</v>
      </c>
      <c r="FM813" s="211">
        <f t="shared" si="2377"/>
        <v>0</v>
      </c>
      <c r="FN813" s="211">
        <f t="shared" si="2378"/>
        <v>0</v>
      </c>
      <c r="FO813" s="211">
        <f t="shared" si="2379"/>
        <v>0</v>
      </c>
      <c r="FP813" s="211">
        <f t="shared" si="2380"/>
        <v>0</v>
      </c>
      <c r="FQ813" s="211">
        <f t="shared" si="2381"/>
        <v>0</v>
      </c>
      <c r="FR813" s="211">
        <f t="shared" si="2382"/>
        <v>0</v>
      </c>
      <c r="FS813" s="211">
        <f t="shared" si="2383"/>
        <v>0</v>
      </c>
      <c r="FT813" s="211">
        <f t="shared" si="2384"/>
        <v>0</v>
      </c>
      <c r="FU813" s="211">
        <f t="shared" si="2385"/>
        <v>0</v>
      </c>
      <c r="FV813" s="211">
        <f t="shared" si="2386"/>
        <v>0</v>
      </c>
      <c r="FW813" s="211">
        <f t="shared" si="2387"/>
        <v>0</v>
      </c>
      <c r="FX813" s="211">
        <f t="shared" si="2388"/>
        <v>0</v>
      </c>
      <c r="FY813" s="211">
        <f t="shared" si="2389"/>
        <v>0</v>
      </c>
      <c r="FZ813" s="211">
        <f t="shared" si="2390"/>
        <v>0</v>
      </c>
      <c r="GA813" s="211">
        <f t="shared" si="2391"/>
        <v>0</v>
      </c>
      <c r="GB813" s="211">
        <f t="shared" si="2392"/>
        <v>0</v>
      </c>
      <c r="GC813" s="211">
        <f t="shared" si="2393"/>
        <v>0</v>
      </c>
      <c r="GD813" s="211">
        <f t="shared" si="2394"/>
        <v>0</v>
      </c>
      <c r="GE813" s="211">
        <f t="shared" si="2395"/>
        <v>0</v>
      </c>
      <c r="GF813" s="211">
        <f t="shared" si="2396"/>
        <v>0</v>
      </c>
      <c r="GG813" s="211">
        <f t="shared" si="2397"/>
        <v>0</v>
      </c>
      <c r="GH813" s="211">
        <f t="shared" si="2398"/>
        <v>0</v>
      </c>
      <c r="GI813" s="211">
        <f t="shared" si="2399"/>
        <v>0</v>
      </c>
      <c r="GJ813" s="211">
        <f t="shared" si="2400"/>
        <v>0</v>
      </c>
      <c r="GK813" s="211">
        <f t="shared" si="2401"/>
        <v>0</v>
      </c>
      <c r="GL813" s="211">
        <f t="shared" si="2402"/>
        <v>0</v>
      </c>
    </row>
    <row r="814" spans="3:194" ht="57">
      <c r="C814" s="30" t="s">
        <v>17</v>
      </c>
      <c r="D814" s="212">
        <v>7300</v>
      </c>
      <c r="E814" s="213" t="s">
        <v>31</v>
      </c>
      <c r="F814" s="214">
        <f>SUM(G817:G818,G821:G822,G825:G826)</f>
        <v>1685.1000000000001</v>
      </c>
      <c r="G814" s="215">
        <f>+G815+G819+G823</f>
        <v>1685.1000000000001</v>
      </c>
      <c r="H814" s="215">
        <f>+H815+H819+H823</f>
        <v>1683.7</v>
      </c>
      <c r="I814" s="215">
        <f t="shared" ref="I814:BT814" si="2523">+I815+I819+I823</f>
        <v>1685.1000000000001</v>
      </c>
      <c r="J814" s="215">
        <f t="shared" si="2523"/>
        <v>1683.7</v>
      </c>
      <c r="K814" s="215">
        <f t="shared" si="2523"/>
        <v>0</v>
      </c>
      <c r="L814" s="215">
        <f t="shared" si="2523"/>
        <v>0</v>
      </c>
      <c r="M814" s="215">
        <f t="shared" si="2523"/>
        <v>0</v>
      </c>
      <c r="N814" s="215">
        <f t="shared" si="2523"/>
        <v>0</v>
      </c>
      <c r="O814" s="215">
        <f t="shared" si="2523"/>
        <v>0</v>
      </c>
      <c r="P814" s="215">
        <f t="shared" si="2523"/>
        <v>0</v>
      </c>
      <c r="Q814" s="215">
        <f t="shared" si="2523"/>
        <v>1792.5</v>
      </c>
      <c r="R814" s="215">
        <f t="shared" si="2523"/>
        <v>1792.5</v>
      </c>
      <c r="S814" s="215">
        <f t="shared" si="2523"/>
        <v>0</v>
      </c>
      <c r="T814" s="215">
        <f t="shared" si="2523"/>
        <v>0</v>
      </c>
      <c r="U814" s="215">
        <f t="shared" si="2523"/>
        <v>0</v>
      </c>
      <c r="V814" s="215">
        <f t="shared" si="2523"/>
        <v>1792.5</v>
      </c>
      <c r="W814" s="215">
        <f t="shared" si="2523"/>
        <v>1792.5</v>
      </c>
      <c r="X814" s="215">
        <f t="shared" si="2523"/>
        <v>0</v>
      </c>
      <c r="Y814" s="215">
        <f t="shared" si="2523"/>
        <v>0</v>
      </c>
      <c r="Z814" s="215">
        <f t="shared" si="2523"/>
        <v>0</v>
      </c>
      <c r="AA814" s="215">
        <f t="shared" si="2523"/>
        <v>1792.5</v>
      </c>
      <c r="AB814" s="215">
        <f t="shared" si="2523"/>
        <v>1792.5</v>
      </c>
      <c r="AC814" s="215">
        <f t="shared" si="2523"/>
        <v>0</v>
      </c>
      <c r="AD814" s="215">
        <f t="shared" si="2523"/>
        <v>0</v>
      </c>
      <c r="AE814" s="215">
        <f t="shared" si="2523"/>
        <v>0</v>
      </c>
      <c r="AF814" s="215">
        <f t="shared" si="2523"/>
        <v>1792.5</v>
      </c>
      <c r="AG814" s="215">
        <f t="shared" si="2523"/>
        <v>1792.5</v>
      </c>
      <c r="AH814" s="215">
        <f t="shared" si="2523"/>
        <v>0</v>
      </c>
      <c r="AI814" s="215">
        <f t="shared" si="2523"/>
        <v>0</v>
      </c>
      <c r="AJ814" s="215">
        <f t="shared" si="2523"/>
        <v>0</v>
      </c>
      <c r="AK814" s="215">
        <f t="shared" si="2523"/>
        <v>1685.1000000000001</v>
      </c>
      <c r="AL814" s="215">
        <f t="shared" si="2523"/>
        <v>1683.7</v>
      </c>
      <c r="AM814" s="215">
        <f t="shared" si="2523"/>
        <v>1685.1000000000001</v>
      </c>
      <c r="AN814" s="215">
        <f t="shared" si="2523"/>
        <v>1683.7</v>
      </c>
      <c r="AO814" s="215">
        <f t="shared" si="2523"/>
        <v>0</v>
      </c>
      <c r="AP814" s="215">
        <f t="shared" si="2523"/>
        <v>0</v>
      </c>
      <c r="AQ814" s="215">
        <f t="shared" si="2523"/>
        <v>0</v>
      </c>
      <c r="AR814" s="215">
        <f t="shared" si="2523"/>
        <v>0</v>
      </c>
      <c r="AS814" s="215">
        <f t="shared" si="2523"/>
        <v>0</v>
      </c>
      <c r="AT814" s="215">
        <f t="shared" si="2523"/>
        <v>0</v>
      </c>
      <c r="AU814" s="215">
        <f t="shared" si="2523"/>
        <v>1792.5</v>
      </c>
      <c r="AV814" s="215">
        <f t="shared" si="2523"/>
        <v>1792.5</v>
      </c>
      <c r="AW814" s="215">
        <f t="shared" si="2523"/>
        <v>0</v>
      </c>
      <c r="AX814" s="215">
        <f t="shared" si="2523"/>
        <v>0</v>
      </c>
      <c r="AY814" s="215">
        <f t="shared" si="2523"/>
        <v>0</v>
      </c>
      <c r="AZ814" s="215">
        <f t="shared" si="2523"/>
        <v>1792.5</v>
      </c>
      <c r="BA814" s="215">
        <f t="shared" si="2523"/>
        <v>1792.5</v>
      </c>
      <c r="BB814" s="215">
        <f t="shared" si="2523"/>
        <v>0</v>
      </c>
      <c r="BC814" s="215">
        <f t="shared" si="2523"/>
        <v>0</v>
      </c>
      <c r="BD814" s="215">
        <f t="shared" si="2523"/>
        <v>0</v>
      </c>
      <c r="BE814" s="215">
        <f t="shared" si="2523"/>
        <v>0</v>
      </c>
      <c r="BF814" s="215">
        <f t="shared" si="2523"/>
        <v>0</v>
      </c>
      <c r="BG814" s="215">
        <f t="shared" si="2523"/>
        <v>0</v>
      </c>
      <c r="BH814" s="215">
        <f t="shared" si="2523"/>
        <v>0</v>
      </c>
      <c r="BI814" s="215">
        <f t="shared" si="2523"/>
        <v>0</v>
      </c>
      <c r="BJ814" s="215">
        <f t="shared" si="2523"/>
        <v>0</v>
      </c>
      <c r="BK814" s="215">
        <f t="shared" si="2523"/>
        <v>0</v>
      </c>
      <c r="BL814" s="215">
        <f t="shared" si="2523"/>
        <v>0</v>
      </c>
      <c r="BM814" s="215">
        <f t="shared" si="2523"/>
        <v>0</v>
      </c>
      <c r="BN814" s="215">
        <f t="shared" si="2523"/>
        <v>0</v>
      </c>
      <c r="BO814" s="215">
        <f t="shared" si="2523"/>
        <v>1685.1000000000001</v>
      </c>
      <c r="BP814" s="215">
        <f t="shared" si="2523"/>
        <v>1685.1000000000001</v>
      </c>
      <c r="BQ814" s="215">
        <f t="shared" si="2523"/>
        <v>0</v>
      </c>
      <c r="BR814" s="215">
        <f t="shared" si="2523"/>
        <v>0</v>
      </c>
      <c r="BS814" s="215">
        <f t="shared" si="2523"/>
        <v>0</v>
      </c>
      <c r="BT814" s="215">
        <f t="shared" si="2523"/>
        <v>1792.5</v>
      </c>
      <c r="BU814" s="215">
        <f t="shared" ref="BU814:CR814" si="2524">+BU815+BU819+BU823</f>
        <v>1792.5</v>
      </c>
      <c r="BV814" s="215">
        <f t="shared" si="2524"/>
        <v>0</v>
      </c>
      <c r="BW814" s="215">
        <f t="shared" si="2524"/>
        <v>0</v>
      </c>
      <c r="BX814" s="215">
        <f t="shared" si="2524"/>
        <v>0</v>
      </c>
      <c r="BY814" s="215">
        <f t="shared" si="2524"/>
        <v>1792.5</v>
      </c>
      <c r="BZ814" s="215">
        <f t="shared" si="2524"/>
        <v>1792.5</v>
      </c>
      <c r="CA814" s="215">
        <f t="shared" si="2524"/>
        <v>0</v>
      </c>
      <c r="CB814" s="215">
        <f t="shared" si="2524"/>
        <v>0</v>
      </c>
      <c r="CC814" s="215">
        <f t="shared" si="2524"/>
        <v>0</v>
      </c>
      <c r="CD814" s="215">
        <f t="shared" si="2524"/>
        <v>1685.1000000000001</v>
      </c>
      <c r="CE814" s="215">
        <f t="shared" si="2524"/>
        <v>1685.1000000000001</v>
      </c>
      <c r="CF814" s="215">
        <f t="shared" si="2524"/>
        <v>0</v>
      </c>
      <c r="CG814" s="215">
        <f t="shared" si="2524"/>
        <v>0</v>
      </c>
      <c r="CH814" s="215">
        <f t="shared" si="2524"/>
        <v>0</v>
      </c>
      <c r="CI814" s="215">
        <f t="shared" si="2524"/>
        <v>1792.5</v>
      </c>
      <c r="CJ814" s="215">
        <f t="shared" si="2524"/>
        <v>1792.5</v>
      </c>
      <c r="CK814" s="215">
        <f t="shared" si="2524"/>
        <v>0</v>
      </c>
      <c r="CL814" s="215">
        <f t="shared" si="2524"/>
        <v>0</v>
      </c>
      <c r="CM814" s="215">
        <f t="shared" si="2524"/>
        <v>0</v>
      </c>
      <c r="CN814" s="215">
        <f t="shared" si="2524"/>
        <v>1792.5</v>
      </c>
      <c r="CO814" s="215">
        <f t="shared" si="2524"/>
        <v>1792.5</v>
      </c>
      <c r="CP814" s="215">
        <f t="shared" si="2524"/>
        <v>0</v>
      </c>
      <c r="CQ814" s="215">
        <f t="shared" si="2524"/>
        <v>0</v>
      </c>
      <c r="CR814" s="215">
        <f t="shared" si="2524"/>
        <v>0</v>
      </c>
      <c r="CS814" s="209">
        <f t="shared" si="2453"/>
        <v>56065.599999999991</v>
      </c>
      <c r="CT814" s="205"/>
      <c r="CU814" s="210">
        <f t="shared" si="2503"/>
        <v>0</v>
      </c>
      <c r="CV814" s="210">
        <f t="shared" si="2503"/>
        <v>0</v>
      </c>
      <c r="CW814" s="210">
        <f t="shared" si="2424"/>
        <v>0</v>
      </c>
      <c r="CX814" s="210">
        <f t="shared" si="2425"/>
        <v>0</v>
      </c>
      <c r="CY814" s="210">
        <f t="shared" si="2426"/>
        <v>0</v>
      </c>
      <c r="CZ814" s="210">
        <f t="shared" si="2427"/>
        <v>0</v>
      </c>
      <c r="DA814" s="210">
        <f t="shared" si="2504"/>
        <v>0</v>
      </c>
      <c r="DB814" s="210">
        <f t="shared" si="2504"/>
        <v>0</v>
      </c>
      <c r="DC814" s="210">
        <f t="shared" si="2428"/>
        <v>0</v>
      </c>
      <c r="DD814" s="210">
        <f t="shared" si="2429"/>
        <v>0</v>
      </c>
      <c r="DE814" s="210">
        <f t="shared" si="2430"/>
        <v>0</v>
      </c>
      <c r="DF814" s="210">
        <f t="shared" si="2431"/>
        <v>0</v>
      </c>
      <c r="DG814" s="210">
        <f t="shared" si="2432"/>
        <v>0</v>
      </c>
      <c r="DH814" s="210">
        <f t="shared" si="2433"/>
        <v>0</v>
      </c>
      <c r="DI814" s="210">
        <f t="shared" si="2434"/>
        <v>0</v>
      </c>
      <c r="DJ814" s="210">
        <f t="shared" si="2435"/>
        <v>0</v>
      </c>
      <c r="DK814" s="210">
        <f t="shared" si="2436"/>
        <v>0</v>
      </c>
      <c r="DL814" s="210">
        <f t="shared" si="2437"/>
        <v>0</v>
      </c>
      <c r="DN814" s="210">
        <f t="shared" si="2455"/>
        <v>0</v>
      </c>
      <c r="DO814" s="210">
        <f t="shared" si="2455"/>
        <v>0</v>
      </c>
      <c r="DP814" s="210">
        <f t="shared" si="2455"/>
        <v>0</v>
      </c>
      <c r="DQ814" s="210">
        <f t="shared" si="2455"/>
        <v>0</v>
      </c>
      <c r="DR814" s="210">
        <f t="shared" si="2455"/>
        <v>0</v>
      </c>
      <c r="DS814" s="210">
        <f t="shared" si="2455"/>
        <v>0</v>
      </c>
      <c r="DT814" s="210">
        <f t="shared" si="2455"/>
        <v>0</v>
      </c>
      <c r="DU814" s="210">
        <f t="shared" si="2455"/>
        <v>0</v>
      </c>
      <c r="DV814" s="210">
        <f t="shared" si="2455"/>
        <v>0</v>
      </c>
      <c r="DW814" s="210">
        <f t="shared" si="2455"/>
        <v>0</v>
      </c>
      <c r="DX814" s="210">
        <f t="shared" si="2455"/>
        <v>0</v>
      </c>
      <c r="DY814" s="210">
        <f t="shared" si="2455"/>
        <v>0</v>
      </c>
      <c r="DZ814" s="210">
        <f t="shared" si="2455"/>
        <v>0</v>
      </c>
      <c r="EA814" s="210">
        <f t="shared" si="2455"/>
        <v>0</v>
      </c>
      <c r="EB814" s="210">
        <f t="shared" si="2455"/>
        <v>0</v>
      </c>
      <c r="EC814" s="210">
        <f t="shared" si="2454"/>
        <v>0</v>
      </c>
      <c r="ED814" s="210">
        <f t="shared" si="2497"/>
        <v>0</v>
      </c>
      <c r="EE814" s="210">
        <f t="shared" si="2498"/>
        <v>0</v>
      </c>
      <c r="EF814" s="210">
        <f t="shared" si="2499"/>
        <v>0</v>
      </c>
      <c r="EG814" s="210">
        <f t="shared" si="2500"/>
        <v>0</v>
      </c>
      <c r="EH814" s="210">
        <f t="shared" si="2496"/>
        <v>0</v>
      </c>
      <c r="EI814" s="210">
        <f t="shared" si="2496"/>
        <v>0</v>
      </c>
      <c r="EJ814" s="210">
        <f t="shared" si="2496"/>
        <v>0</v>
      </c>
      <c r="EK814" s="210">
        <f t="shared" si="2496"/>
        <v>0</v>
      </c>
      <c r="EL814" s="210">
        <f t="shared" si="2496"/>
        <v>0</v>
      </c>
      <c r="EM814" s="210">
        <f t="shared" si="2496"/>
        <v>0</v>
      </c>
      <c r="EN814" s="210">
        <f t="shared" si="2405"/>
        <v>0</v>
      </c>
      <c r="EO814" s="210">
        <f t="shared" si="2405"/>
        <v>0</v>
      </c>
      <c r="EP814" s="210">
        <f t="shared" si="2405"/>
        <v>0</v>
      </c>
      <c r="EQ814" s="210">
        <f t="shared" si="2323"/>
        <v>0</v>
      </c>
      <c r="ES814" s="210">
        <f t="shared" si="2438"/>
        <v>0</v>
      </c>
      <c r="ET814" s="210">
        <f t="shared" si="2439"/>
        <v>0</v>
      </c>
      <c r="EU814" s="210">
        <f t="shared" si="2440"/>
        <v>0</v>
      </c>
      <c r="EV814" s="210">
        <f t="shared" si="2441"/>
        <v>0</v>
      </c>
      <c r="EW814" s="210">
        <f t="shared" si="2442"/>
        <v>0</v>
      </c>
      <c r="EX814" s="210">
        <f t="shared" si="2443"/>
        <v>0</v>
      </c>
      <c r="EY814" s="210">
        <f t="shared" si="2444"/>
        <v>0</v>
      </c>
      <c r="EZ814" s="210">
        <f t="shared" si="2445"/>
        <v>0</v>
      </c>
      <c r="FA814" s="210">
        <f t="shared" si="2446"/>
        <v>0</v>
      </c>
      <c r="FB814" s="210">
        <f t="shared" si="2447"/>
        <v>0</v>
      </c>
      <c r="FC814" s="210">
        <f t="shared" si="2448"/>
        <v>0</v>
      </c>
      <c r="FD814" s="210">
        <f t="shared" si="2449"/>
        <v>0</v>
      </c>
      <c r="FE814" s="210">
        <f t="shared" si="2450"/>
        <v>0</v>
      </c>
      <c r="FF814" s="210">
        <f t="shared" si="2451"/>
        <v>0</v>
      </c>
      <c r="FG814" s="210">
        <f t="shared" si="2452"/>
        <v>0</v>
      </c>
      <c r="FI814" s="211">
        <f t="shared" si="2373"/>
        <v>0</v>
      </c>
      <c r="FJ814" s="211">
        <f t="shared" si="2374"/>
        <v>0</v>
      </c>
      <c r="FK814" s="211">
        <f t="shared" si="2375"/>
        <v>0</v>
      </c>
      <c r="FL814" s="211">
        <f t="shared" si="2376"/>
        <v>0</v>
      </c>
      <c r="FM814" s="211">
        <f t="shared" si="2377"/>
        <v>0</v>
      </c>
      <c r="FN814" s="211">
        <f t="shared" si="2378"/>
        <v>0</v>
      </c>
      <c r="FO814" s="211">
        <f t="shared" si="2379"/>
        <v>0</v>
      </c>
      <c r="FP814" s="211">
        <f t="shared" si="2380"/>
        <v>0</v>
      </c>
      <c r="FQ814" s="211">
        <f t="shared" si="2381"/>
        <v>0</v>
      </c>
      <c r="FR814" s="211">
        <f t="shared" si="2382"/>
        <v>0</v>
      </c>
      <c r="FS814" s="211">
        <f t="shared" si="2383"/>
        <v>0</v>
      </c>
      <c r="FT814" s="211">
        <f t="shared" si="2384"/>
        <v>0</v>
      </c>
      <c r="FU814" s="211">
        <f t="shared" si="2385"/>
        <v>0</v>
      </c>
      <c r="FV814" s="211">
        <f t="shared" si="2386"/>
        <v>0</v>
      </c>
      <c r="FW814" s="211">
        <f t="shared" si="2387"/>
        <v>0</v>
      </c>
      <c r="FX814" s="211">
        <f t="shared" si="2388"/>
        <v>0</v>
      </c>
      <c r="FY814" s="211">
        <f t="shared" si="2389"/>
        <v>0</v>
      </c>
      <c r="FZ814" s="211">
        <f t="shared" si="2390"/>
        <v>0</v>
      </c>
      <c r="GA814" s="211">
        <f t="shared" si="2391"/>
        <v>0</v>
      </c>
      <c r="GB814" s="211">
        <f t="shared" si="2392"/>
        <v>0</v>
      </c>
      <c r="GC814" s="211">
        <f t="shared" si="2393"/>
        <v>0</v>
      </c>
      <c r="GD814" s="211">
        <f t="shared" si="2394"/>
        <v>0</v>
      </c>
      <c r="GE814" s="211">
        <f t="shared" si="2395"/>
        <v>0</v>
      </c>
      <c r="GF814" s="211">
        <f t="shared" si="2396"/>
        <v>0</v>
      </c>
      <c r="GG814" s="211">
        <f t="shared" si="2397"/>
        <v>0</v>
      </c>
      <c r="GH814" s="211">
        <f t="shared" si="2398"/>
        <v>0</v>
      </c>
      <c r="GI814" s="211">
        <f t="shared" si="2399"/>
        <v>0</v>
      </c>
      <c r="GJ814" s="211">
        <f t="shared" si="2400"/>
        <v>0</v>
      </c>
      <c r="GK814" s="211">
        <f t="shared" si="2401"/>
        <v>0</v>
      </c>
      <c r="GL814" s="211">
        <f t="shared" si="2402"/>
        <v>0</v>
      </c>
    </row>
    <row r="815" spans="3:194">
      <c r="C815" s="32" t="s">
        <v>75</v>
      </c>
      <c r="D815" s="216">
        <v>7301</v>
      </c>
      <c r="E815" s="217" t="s">
        <v>31</v>
      </c>
      <c r="F815" s="217" t="s">
        <v>31</v>
      </c>
      <c r="G815" s="218">
        <f>SUM(G817:G818)</f>
        <v>1685.1000000000001</v>
      </c>
      <c r="H815" s="218">
        <f>SUM(H817:H818)</f>
        <v>1683.7</v>
      </c>
      <c r="I815" s="218">
        <f t="shared" ref="I815:BT815" si="2525">SUM(I817:I818)</f>
        <v>1685.1000000000001</v>
      </c>
      <c r="J815" s="218">
        <f t="shared" si="2525"/>
        <v>1683.7</v>
      </c>
      <c r="K815" s="218">
        <f t="shared" si="2525"/>
        <v>0</v>
      </c>
      <c r="L815" s="218">
        <f t="shared" si="2525"/>
        <v>0</v>
      </c>
      <c r="M815" s="218">
        <f t="shared" si="2525"/>
        <v>0</v>
      </c>
      <c r="N815" s="218">
        <f t="shared" si="2525"/>
        <v>0</v>
      </c>
      <c r="O815" s="218">
        <f t="shared" si="2525"/>
        <v>0</v>
      </c>
      <c r="P815" s="218">
        <f t="shared" si="2525"/>
        <v>0</v>
      </c>
      <c r="Q815" s="218">
        <f t="shared" si="2525"/>
        <v>1792.5</v>
      </c>
      <c r="R815" s="218">
        <f t="shared" si="2525"/>
        <v>1792.5</v>
      </c>
      <c r="S815" s="218">
        <f t="shared" si="2525"/>
        <v>0</v>
      </c>
      <c r="T815" s="218">
        <f t="shared" si="2525"/>
        <v>0</v>
      </c>
      <c r="U815" s="218">
        <f t="shared" si="2525"/>
        <v>0</v>
      </c>
      <c r="V815" s="218">
        <f t="shared" si="2525"/>
        <v>1792.5</v>
      </c>
      <c r="W815" s="218">
        <f t="shared" si="2525"/>
        <v>1792.5</v>
      </c>
      <c r="X815" s="218">
        <f t="shared" si="2525"/>
        <v>0</v>
      </c>
      <c r="Y815" s="218">
        <f t="shared" si="2525"/>
        <v>0</v>
      </c>
      <c r="Z815" s="218">
        <f t="shared" si="2525"/>
        <v>0</v>
      </c>
      <c r="AA815" s="218">
        <f t="shared" si="2525"/>
        <v>1792.5</v>
      </c>
      <c r="AB815" s="218">
        <f t="shared" si="2525"/>
        <v>1792.5</v>
      </c>
      <c r="AC815" s="218">
        <f t="shared" si="2525"/>
        <v>0</v>
      </c>
      <c r="AD815" s="218">
        <f t="shared" si="2525"/>
        <v>0</v>
      </c>
      <c r="AE815" s="218">
        <f t="shared" si="2525"/>
        <v>0</v>
      </c>
      <c r="AF815" s="218">
        <f t="shared" si="2525"/>
        <v>1792.5</v>
      </c>
      <c r="AG815" s="218">
        <f t="shared" si="2525"/>
        <v>1792.5</v>
      </c>
      <c r="AH815" s="218">
        <f t="shared" si="2525"/>
        <v>0</v>
      </c>
      <c r="AI815" s="218">
        <f t="shared" si="2525"/>
        <v>0</v>
      </c>
      <c r="AJ815" s="218">
        <f t="shared" si="2525"/>
        <v>0</v>
      </c>
      <c r="AK815" s="218">
        <f t="shared" si="2525"/>
        <v>1685.1000000000001</v>
      </c>
      <c r="AL815" s="218">
        <f t="shared" si="2525"/>
        <v>1683.7</v>
      </c>
      <c r="AM815" s="218">
        <f t="shared" si="2525"/>
        <v>1685.1000000000001</v>
      </c>
      <c r="AN815" s="218">
        <f t="shared" si="2525"/>
        <v>1683.7</v>
      </c>
      <c r="AO815" s="218">
        <f t="shared" si="2525"/>
        <v>0</v>
      </c>
      <c r="AP815" s="218">
        <f t="shared" si="2525"/>
        <v>0</v>
      </c>
      <c r="AQ815" s="218">
        <f t="shared" si="2525"/>
        <v>0</v>
      </c>
      <c r="AR815" s="218">
        <f t="shared" si="2525"/>
        <v>0</v>
      </c>
      <c r="AS815" s="218">
        <f t="shared" si="2525"/>
        <v>0</v>
      </c>
      <c r="AT815" s="218">
        <f t="shared" si="2525"/>
        <v>0</v>
      </c>
      <c r="AU815" s="218">
        <f t="shared" si="2525"/>
        <v>1792.5</v>
      </c>
      <c r="AV815" s="218">
        <f t="shared" si="2525"/>
        <v>1792.5</v>
      </c>
      <c r="AW815" s="218">
        <f t="shared" si="2525"/>
        <v>0</v>
      </c>
      <c r="AX815" s="218">
        <f t="shared" si="2525"/>
        <v>0</v>
      </c>
      <c r="AY815" s="218">
        <f t="shared" si="2525"/>
        <v>0</v>
      </c>
      <c r="AZ815" s="218">
        <f t="shared" si="2525"/>
        <v>1792.5</v>
      </c>
      <c r="BA815" s="218">
        <f t="shared" si="2525"/>
        <v>1792.5</v>
      </c>
      <c r="BB815" s="218">
        <f t="shared" si="2525"/>
        <v>0</v>
      </c>
      <c r="BC815" s="218">
        <f t="shared" si="2525"/>
        <v>0</v>
      </c>
      <c r="BD815" s="218">
        <f t="shared" si="2525"/>
        <v>0</v>
      </c>
      <c r="BE815" s="218">
        <f t="shared" si="2525"/>
        <v>0</v>
      </c>
      <c r="BF815" s="218">
        <f t="shared" si="2525"/>
        <v>0</v>
      </c>
      <c r="BG815" s="218">
        <f t="shared" si="2525"/>
        <v>0</v>
      </c>
      <c r="BH815" s="218">
        <f t="shared" si="2525"/>
        <v>0</v>
      </c>
      <c r="BI815" s="218">
        <f t="shared" si="2525"/>
        <v>0</v>
      </c>
      <c r="BJ815" s="218">
        <f t="shared" si="2525"/>
        <v>0</v>
      </c>
      <c r="BK815" s="218">
        <f t="shared" si="2525"/>
        <v>0</v>
      </c>
      <c r="BL815" s="218">
        <f t="shared" si="2525"/>
        <v>0</v>
      </c>
      <c r="BM815" s="218">
        <f t="shared" si="2525"/>
        <v>0</v>
      </c>
      <c r="BN815" s="218">
        <f t="shared" si="2525"/>
        <v>0</v>
      </c>
      <c r="BO815" s="218">
        <f t="shared" si="2525"/>
        <v>1685.1000000000001</v>
      </c>
      <c r="BP815" s="218">
        <f t="shared" si="2525"/>
        <v>1685.1000000000001</v>
      </c>
      <c r="BQ815" s="218">
        <f t="shared" si="2525"/>
        <v>0</v>
      </c>
      <c r="BR815" s="218">
        <f t="shared" si="2525"/>
        <v>0</v>
      </c>
      <c r="BS815" s="218">
        <f t="shared" si="2525"/>
        <v>0</v>
      </c>
      <c r="BT815" s="218">
        <f t="shared" si="2525"/>
        <v>1792.5</v>
      </c>
      <c r="BU815" s="218">
        <f t="shared" ref="BU815:CR815" si="2526">SUM(BU817:BU818)</f>
        <v>1792.5</v>
      </c>
      <c r="BV815" s="218">
        <f t="shared" si="2526"/>
        <v>0</v>
      </c>
      <c r="BW815" s="218">
        <f t="shared" si="2526"/>
        <v>0</v>
      </c>
      <c r="BX815" s="218">
        <f t="shared" si="2526"/>
        <v>0</v>
      </c>
      <c r="BY815" s="218">
        <f t="shared" si="2526"/>
        <v>1792.5</v>
      </c>
      <c r="BZ815" s="218">
        <f t="shared" si="2526"/>
        <v>1792.5</v>
      </c>
      <c r="CA815" s="218">
        <f t="shared" si="2526"/>
        <v>0</v>
      </c>
      <c r="CB815" s="218">
        <f t="shared" si="2526"/>
        <v>0</v>
      </c>
      <c r="CC815" s="218">
        <f t="shared" si="2526"/>
        <v>0</v>
      </c>
      <c r="CD815" s="218">
        <f t="shared" si="2526"/>
        <v>1685.1000000000001</v>
      </c>
      <c r="CE815" s="218">
        <f t="shared" si="2526"/>
        <v>1685.1000000000001</v>
      </c>
      <c r="CF815" s="218">
        <f t="shared" si="2526"/>
        <v>0</v>
      </c>
      <c r="CG815" s="218">
        <f t="shared" si="2526"/>
        <v>0</v>
      </c>
      <c r="CH815" s="218">
        <f t="shared" si="2526"/>
        <v>0</v>
      </c>
      <c r="CI815" s="218">
        <f t="shared" si="2526"/>
        <v>1792.5</v>
      </c>
      <c r="CJ815" s="218">
        <f t="shared" si="2526"/>
        <v>1792.5</v>
      </c>
      <c r="CK815" s="218">
        <f t="shared" si="2526"/>
        <v>0</v>
      </c>
      <c r="CL815" s="218">
        <f t="shared" si="2526"/>
        <v>0</v>
      </c>
      <c r="CM815" s="218">
        <f t="shared" si="2526"/>
        <v>0</v>
      </c>
      <c r="CN815" s="218">
        <f t="shared" si="2526"/>
        <v>1792.5</v>
      </c>
      <c r="CO815" s="218">
        <f t="shared" si="2526"/>
        <v>1792.5</v>
      </c>
      <c r="CP815" s="218">
        <f t="shared" si="2526"/>
        <v>0</v>
      </c>
      <c r="CQ815" s="218">
        <f t="shared" si="2526"/>
        <v>0</v>
      </c>
      <c r="CR815" s="218">
        <f t="shared" si="2526"/>
        <v>0</v>
      </c>
      <c r="CS815" s="209">
        <f t="shared" si="2453"/>
        <v>56065.599999999991</v>
      </c>
      <c r="CT815" s="205"/>
      <c r="CU815" s="210">
        <f t="shared" si="2503"/>
        <v>0</v>
      </c>
      <c r="CV815" s="210">
        <f t="shared" si="2503"/>
        <v>0</v>
      </c>
      <c r="CW815" s="210">
        <f t="shared" si="2424"/>
        <v>0</v>
      </c>
      <c r="CX815" s="210">
        <f t="shared" si="2425"/>
        <v>0</v>
      </c>
      <c r="CY815" s="210">
        <f t="shared" si="2426"/>
        <v>0</v>
      </c>
      <c r="CZ815" s="210">
        <f t="shared" si="2427"/>
        <v>0</v>
      </c>
      <c r="DA815" s="210">
        <f t="shared" si="2504"/>
        <v>0</v>
      </c>
      <c r="DB815" s="210">
        <f t="shared" si="2504"/>
        <v>0</v>
      </c>
      <c r="DC815" s="210">
        <f t="shared" si="2428"/>
        <v>0</v>
      </c>
      <c r="DD815" s="210">
        <f t="shared" si="2429"/>
        <v>0</v>
      </c>
      <c r="DE815" s="210">
        <f t="shared" si="2430"/>
        <v>0</v>
      </c>
      <c r="DF815" s="210">
        <f t="shared" si="2431"/>
        <v>0</v>
      </c>
      <c r="DG815" s="210">
        <f t="shared" si="2432"/>
        <v>0</v>
      </c>
      <c r="DH815" s="210">
        <f t="shared" si="2433"/>
        <v>0</v>
      </c>
      <c r="DI815" s="210">
        <f t="shared" si="2434"/>
        <v>0</v>
      </c>
      <c r="DJ815" s="210">
        <f t="shared" si="2435"/>
        <v>0</v>
      </c>
      <c r="DK815" s="210">
        <f t="shared" si="2436"/>
        <v>0</v>
      </c>
      <c r="DL815" s="210">
        <f t="shared" si="2437"/>
        <v>0</v>
      </c>
      <c r="DN815" s="210">
        <f t="shared" ref="DN815:EB831" si="2527">IF((G815-AK815)&gt;0,0,G815-AK815)</f>
        <v>0</v>
      </c>
      <c r="DO815" s="210">
        <f t="shared" si="2527"/>
        <v>0</v>
      </c>
      <c r="DP815" s="210">
        <f t="shared" si="2527"/>
        <v>0</v>
      </c>
      <c r="DQ815" s="210">
        <f t="shared" si="2527"/>
        <v>0</v>
      </c>
      <c r="DR815" s="210">
        <f t="shared" si="2527"/>
        <v>0</v>
      </c>
      <c r="DS815" s="210">
        <f t="shared" si="2527"/>
        <v>0</v>
      </c>
      <c r="DT815" s="210">
        <f t="shared" si="2527"/>
        <v>0</v>
      </c>
      <c r="DU815" s="210">
        <f t="shared" si="2527"/>
        <v>0</v>
      </c>
      <c r="DV815" s="210">
        <f t="shared" si="2527"/>
        <v>0</v>
      </c>
      <c r="DW815" s="210">
        <f t="shared" si="2527"/>
        <v>0</v>
      </c>
      <c r="DX815" s="210">
        <f t="shared" si="2527"/>
        <v>0</v>
      </c>
      <c r="DY815" s="210">
        <f t="shared" si="2527"/>
        <v>0</v>
      </c>
      <c r="DZ815" s="210">
        <f t="shared" si="2527"/>
        <v>0</v>
      </c>
      <c r="EA815" s="210">
        <f t="shared" si="2527"/>
        <v>0</v>
      </c>
      <c r="EB815" s="210">
        <f t="shared" si="2527"/>
        <v>0</v>
      </c>
      <c r="EC815" s="210">
        <f t="shared" si="2454"/>
        <v>0</v>
      </c>
      <c r="ED815" s="210">
        <f t="shared" si="2497"/>
        <v>0</v>
      </c>
      <c r="EE815" s="210">
        <f t="shared" si="2498"/>
        <v>0</v>
      </c>
      <c r="EF815" s="210">
        <f t="shared" si="2499"/>
        <v>0</v>
      </c>
      <c r="EG815" s="210">
        <f t="shared" si="2500"/>
        <v>0</v>
      </c>
      <c r="EH815" s="210">
        <f t="shared" si="2496"/>
        <v>0</v>
      </c>
      <c r="EI815" s="210">
        <f t="shared" si="2496"/>
        <v>0</v>
      </c>
      <c r="EJ815" s="210">
        <f t="shared" si="2496"/>
        <v>0</v>
      </c>
      <c r="EK815" s="210">
        <f t="shared" si="2496"/>
        <v>0</v>
      </c>
      <c r="EL815" s="210">
        <f t="shared" si="2496"/>
        <v>0</v>
      </c>
      <c r="EM815" s="210">
        <f t="shared" si="2496"/>
        <v>0</v>
      </c>
      <c r="EN815" s="210">
        <f t="shared" si="2405"/>
        <v>0</v>
      </c>
      <c r="EO815" s="210">
        <f t="shared" si="2405"/>
        <v>0</v>
      </c>
      <c r="EP815" s="210">
        <f t="shared" si="2405"/>
        <v>0</v>
      </c>
      <c r="EQ815" s="210">
        <f t="shared" si="2323"/>
        <v>0</v>
      </c>
      <c r="ES815" s="210">
        <f t="shared" si="2438"/>
        <v>0</v>
      </c>
      <c r="ET815" s="210">
        <f t="shared" si="2439"/>
        <v>0</v>
      </c>
      <c r="EU815" s="210">
        <f t="shared" si="2440"/>
        <v>0</v>
      </c>
      <c r="EV815" s="210">
        <f t="shared" si="2441"/>
        <v>0</v>
      </c>
      <c r="EW815" s="210">
        <f t="shared" si="2442"/>
        <v>0</v>
      </c>
      <c r="EX815" s="210">
        <f t="shared" si="2443"/>
        <v>0</v>
      </c>
      <c r="EY815" s="210">
        <f t="shared" si="2444"/>
        <v>0</v>
      </c>
      <c r="EZ815" s="210">
        <f t="shared" si="2445"/>
        <v>0</v>
      </c>
      <c r="FA815" s="210">
        <f t="shared" si="2446"/>
        <v>0</v>
      </c>
      <c r="FB815" s="210">
        <f t="shared" si="2447"/>
        <v>0</v>
      </c>
      <c r="FC815" s="210">
        <f t="shared" si="2448"/>
        <v>0</v>
      </c>
      <c r="FD815" s="210">
        <f t="shared" si="2449"/>
        <v>0</v>
      </c>
      <c r="FE815" s="210">
        <f t="shared" si="2450"/>
        <v>0</v>
      </c>
      <c r="FF815" s="210">
        <f t="shared" si="2451"/>
        <v>0</v>
      </c>
      <c r="FG815" s="210">
        <f t="shared" si="2452"/>
        <v>0</v>
      </c>
      <c r="FI815" s="211">
        <f t="shared" si="2373"/>
        <v>0</v>
      </c>
      <c r="FJ815" s="211">
        <f t="shared" si="2374"/>
        <v>0</v>
      </c>
      <c r="FK815" s="211">
        <f t="shared" si="2375"/>
        <v>0</v>
      </c>
      <c r="FL815" s="211">
        <f t="shared" si="2376"/>
        <v>0</v>
      </c>
      <c r="FM815" s="211">
        <f t="shared" si="2377"/>
        <v>0</v>
      </c>
      <c r="FN815" s="211">
        <f t="shared" si="2378"/>
        <v>0</v>
      </c>
      <c r="FO815" s="211">
        <f t="shared" si="2379"/>
        <v>0</v>
      </c>
      <c r="FP815" s="211">
        <f t="shared" si="2380"/>
        <v>0</v>
      </c>
      <c r="FQ815" s="211">
        <f t="shared" si="2381"/>
        <v>0</v>
      </c>
      <c r="FR815" s="211">
        <f t="shared" si="2382"/>
        <v>0</v>
      </c>
      <c r="FS815" s="211">
        <f t="shared" si="2383"/>
        <v>0</v>
      </c>
      <c r="FT815" s="211">
        <f t="shared" si="2384"/>
        <v>0</v>
      </c>
      <c r="FU815" s="211">
        <f t="shared" si="2385"/>
        <v>0</v>
      </c>
      <c r="FV815" s="211">
        <f t="shared" si="2386"/>
        <v>0</v>
      </c>
      <c r="FW815" s="211">
        <f t="shared" si="2387"/>
        <v>0</v>
      </c>
      <c r="FX815" s="211">
        <f t="shared" si="2388"/>
        <v>0</v>
      </c>
      <c r="FY815" s="211">
        <f t="shared" si="2389"/>
        <v>0</v>
      </c>
      <c r="FZ815" s="211">
        <f t="shared" si="2390"/>
        <v>0</v>
      </c>
      <c r="GA815" s="211">
        <f t="shared" si="2391"/>
        <v>0</v>
      </c>
      <c r="GB815" s="211">
        <f t="shared" si="2392"/>
        <v>0</v>
      </c>
      <c r="GC815" s="211">
        <f t="shared" si="2393"/>
        <v>0</v>
      </c>
      <c r="GD815" s="211">
        <f t="shared" si="2394"/>
        <v>0</v>
      </c>
      <c r="GE815" s="211">
        <f t="shared" si="2395"/>
        <v>0</v>
      </c>
      <c r="GF815" s="211">
        <f t="shared" si="2396"/>
        <v>0</v>
      </c>
      <c r="GG815" s="211">
        <f t="shared" si="2397"/>
        <v>0</v>
      </c>
      <c r="GH815" s="211">
        <f t="shared" si="2398"/>
        <v>0</v>
      </c>
      <c r="GI815" s="211">
        <f t="shared" si="2399"/>
        <v>0</v>
      </c>
      <c r="GJ815" s="211">
        <f t="shared" si="2400"/>
        <v>0</v>
      </c>
      <c r="GK815" s="211">
        <f t="shared" si="2401"/>
        <v>0</v>
      </c>
      <c r="GL815" s="211">
        <f t="shared" si="2402"/>
        <v>0</v>
      </c>
    </row>
    <row r="816" spans="3:194">
      <c r="C816" s="50" t="s">
        <v>2</v>
      </c>
      <c r="D816" s="242"/>
      <c r="E816" s="220"/>
      <c r="F816" s="221"/>
      <c r="G816" s="222"/>
      <c r="H816" s="222"/>
      <c r="I816" s="222"/>
      <c r="J816" s="222"/>
      <c r="K816" s="222"/>
      <c r="L816" s="222"/>
      <c r="M816" s="222"/>
      <c r="N816" s="222"/>
      <c r="O816" s="222"/>
      <c r="P816" s="222"/>
      <c r="Q816" s="222"/>
      <c r="R816" s="222"/>
      <c r="S816" s="222"/>
      <c r="T816" s="222"/>
      <c r="U816" s="222"/>
      <c r="V816" s="222"/>
      <c r="W816" s="222"/>
      <c r="X816" s="222"/>
      <c r="Y816" s="222"/>
      <c r="Z816" s="222"/>
      <c r="AA816" s="222"/>
      <c r="AB816" s="222"/>
      <c r="AC816" s="222"/>
      <c r="AD816" s="222"/>
      <c r="AE816" s="222"/>
      <c r="AF816" s="222"/>
      <c r="AG816" s="222"/>
      <c r="AH816" s="222"/>
      <c r="AI816" s="222"/>
      <c r="AJ816" s="222"/>
      <c r="AK816" s="222"/>
      <c r="AL816" s="222"/>
      <c r="AM816" s="222"/>
      <c r="AN816" s="222"/>
      <c r="AO816" s="222"/>
      <c r="AP816" s="222"/>
      <c r="AQ816" s="222"/>
      <c r="AR816" s="222"/>
      <c r="AS816" s="222"/>
      <c r="AT816" s="222"/>
      <c r="AU816" s="222"/>
      <c r="AV816" s="222"/>
      <c r="AW816" s="222"/>
      <c r="AX816" s="222"/>
      <c r="AY816" s="222"/>
      <c r="AZ816" s="222"/>
      <c r="BA816" s="222"/>
      <c r="BB816" s="222"/>
      <c r="BC816" s="222"/>
      <c r="BD816" s="222"/>
      <c r="BE816" s="222"/>
      <c r="BF816" s="222"/>
      <c r="BG816" s="222"/>
      <c r="BH816" s="222"/>
      <c r="BI816" s="222"/>
      <c r="BJ816" s="222"/>
      <c r="BK816" s="222"/>
      <c r="BL816" s="222"/>
      <c r="BM816" s="222"/>
      <c r="BN816" s="222"/>
      <c r="BO816" s="222"/>
      <c r="BP816" s="222"/>
      <c r="BQ816" s="222"/>
      <c r="BR816" s="222"/>
      <c r="BS816" s="222"/>
      <c r="BT816" s="222"/>
      <c r="BU816" s="222"/>
      <c r="BV816" s="222"/>
      <c r="BW816" s="222"/>
      <c r="BX816" s="222"/>
      <c r="BY816" s="222"/>
      <c r="BZ816" s="222"/>
      <c r="CA816" s="222"/>
      <c r="CB816" s="222"/>
      <c r="CC816" s="222"/>
      <c r="CD816" s="222"/>
      <c r="CE816" s="222"/>
      <c r="CF816" s="222"/>
      <c r="CG816" s="222"/>
      <c r="CH816" s="222"/>
      <c r="CI816" s="222"/>
      <c r="CJ816" s="222"/>
      <c r="CK816" s="222"/>
      <c r="CL816" s="222"/>
      <c r="CM816" s="222"/>
      <c r="CN816" s="222"/>
      <c r="CO816" s="222"/>
      <c r="CP816" s="222"/>
      <c r="CQ816" s="222"/>
      <c r="CR816" s="222"/>
      <c r="CS816" s="209">
        <f t="shared" si="2453"/>
        <v>0</v>
      </c>
      <c r="CT816" s="205"/>
      <c r="CU816" s="210">
        <f t="shared" si="2503"/>
        <v>0</v>
      </c>
      <c r="CV816" s="210">
        <f t="shared" si="2503"/>
        <v>0</v>
      </c>
      <c r="CW816" s="210">
        <f t="shared" si="2424"/>
        <v>0</v>
      </c>
      <c r="CX816" s="210">
        <f t="shared" si="2425"/>
        <v>0</v>
      </c>
      <c r="CY816" s="210">
        <f t="shared" si="2426"/>
        <v>0</v>
      </c>
      <c r="CZ816" s="210">
        <f t="shared" si="2427"/>
        <v>0</v>
      </c>
      <c r="DA816" s="210">
        <f t="shared" si="2504"/>
        <v>0</v>
      </c>
      <c r="DB816" s="210">
        <f t="shared" si="2504"/>
        <v>0</v>
      </c>
      <c r="DC816" s="210">
        <f t="shared" si="2428"/>
        <v>0</v>
      </c>
      <c r="DD816" s="210">
        <f t="shared" si="2429"/>
        <v>0</v>
      </c>
      <c r="DE816" s="210">
        <f t="shared" si="2430"/>
        <v>0</v>
      </c>
      <c r="DF816" s="210">
        <f t="shared" si="2431"/>
        <v>0</v>
      </c>
      <c r="DG816" s="210">
        <f t="shared" si="2432"/>
        <v>0</v>
      </c>
      <c r="DH816" s="210">
        <f t="shared" si="2433"/>
        <v>0</v>
      </c>
      <c r="DI816" s="210">
        <f t="shared" si="2434"/>
        <v>0</v>
      </c>
      <c r="DJ816" s="210">
        <f t="shared" si="2435"/>
        <v>0</v>
      </c>
      <c r="DK816" s="210">
        <f t="shared" si="2436"/>
        <v>0</v>
      </c>
      <c r="DL816" s="210">
        <f t="shared" si="2437"/>
        <v>0</v>
      </c>
      <c r="DN816" s="210">
        <f t="shared" si="2527"/>
        <v>0</v>
      </c>
      <c r="DO816" s="210">
        <f t="shared" si="2527"/>
        <v>0</v>
      </c>
      <c r="DP816" s="210">
        <f t="shared" si="2527"/>
        <v>0</v>
      </c>
      <c r="DQ816" s="210">
        <f t="shared" si="2527"/>
        <v>0</v>
      </c>
      <c r="DR816" s="210">
        <f t="shared" si="2527"/>
        <v>0</v>
      </c>
      <c r="DS816" s="210">
        <f t="shared" si="2527"/>
        <v>0</v>
      </c>
      <c r="DT816" s="210">
        <f t="shared" si="2527"/>
        <v>0</v>
      </c>
      <c r="DU816" s="210">
        <f t="shared" si="2527"/>
        <v>0</v>
      </c>
      <c r="DV816" s="210">
        <f t="shared" si="2527"/>
        <v>0</v>
      </c>
      <c r="DW816" s="210">
        <f t="shared" si="2527"/>
        <v>0</v>
      </c>
      <c r="DX816" s="210">
        <f t="shared" si="2527"/>
        <v>0</v>
      </c>
      <c r="DY816" s="210">
        <f t="shared" si="2527"/>
        <v>0</v>
      </c>
      <c r="DZ816" s="210">
        <f t="shared" si="2527"/>
        <v>0</v>
      </c>
      <c r="EA816" s="210">
        <f t="shared" si="2527"/>
        <v>0</v>
      </c>
      <c r="EB816" s="210">
        <f t="shared" si="2527"/>
        <v>0</v>
      </c>
      <c r="EC816" s="210">
        <f t="shared" si="2454"/>
        <v>0</v>
      </c>
      <c r="ED816" s="210">
        <f t="shared" si="2497"/>
        <v>0</v>
      </c>
      <c r="EE816" s="210">
        <f t="shared" si="2498"/>
        <v>0</v>
      </c>
      <c r="EF816" s="210">
        <f t="shared" si="2499"/>
        <v>0</v>
      </c>
      <c r="EG816" s="210">
        <f t="shared" si="2500"/>
        <v>0</v>
      </c>
      <c r="EH816" s="210">
        <f t="shared" si="2496"/>
        <v>0</v>
      </c>
      <c r="EI816" s="210">
        <f t="shared" si="2496"/>
        <v>0</v>
      </c>
      <c r="EJ816" s="210">
        <f t="shared" si="2496"/>
        <v>0</v>
      </c>
      <c r="EK816" s="210">
        <f t="shared" si="2496"/>
        <v>0</v>
      </c>
      <c r="EL816" s="210">
        <f t="shared" si="2496"/>
        <v>0</v>
      </c>
      <c r="EM816" s="210">
        <f t="shared" si="2496"/>
        <v>0</v>
      </c>
      <c r="EN816" s="210">
        <f t="shared" si="2405"/>
        <v>0</v>
      </c>
      <c r="EO816" s="210">
        <f t="shared" si="2405"/>
        <v>0</v>
      </c>
      <c r="EP816" s="210">
        <f t="shared" si="2405"/>
        <v>0</v>
      </c>
      <c r="EQ816" s="210">
        <f t="shared" si="2323"/>
        <v>0</v>
      </c>
      <c r="ES816" s="210">
        <f t="shared" si="2438"/>
        <v>0</v>
      </c>
      <c r="ET816" s="210">
        <f t="shared" si="2439"/>
        <v>0</v>
      </c>
      <c r="EU816" s="210">
        <f t="shared" si="2440"/>
        <v>0</v>
      </c>
      <c r="EV816" s="210">
        <f t="shared" si="2441"/>
        <v>0</v>
      </c>
      <c r="EW816" s="210">
        <f t="shared" si="2442"/>
        <v>0</v>
      </c>
      <c r="EX816" s="210">
        <f t="shared" si="2443"/>
        <v>0</v>
      </c>
      <c r="EY816" s="210">
        <f t="shared" si="2444"/>
        <v>0</v>
      </c>
      <c r="EZ816" s="210">
        <f t="shared" si="2445"/>
        <v>0</v>
      </c>
      <c r="FA816" s="210">
        <f t="shared" si="2446"/>
        <v>0</v>
      </c>
      <c r="FB816" s="210">
        <f t="shared" si="2447"/>
        <v>0</v>
      </c>
      <c r="FC816" s="210">
        <f t="shared" si="2448"/>
        <v>0</v>
      </c>
      <c r="FD816" s="210">
        <f t="shared" si="2449"/>
        <v>0</v>
      </c>
      <c r="FE816" s="210">
        <f t="shared" si="2450"/>
        <v>0</v>
      </c>
      <c r="FF816" s="210">
        <f t="shared" si="2451"/>
        <v>0</v>
      </c>
      <c r="FG816" s="210">
        <f t="shared" si="2452"/>
        <v>0</v>
      </c>
      <c r="FI816" s="211">
        <f t="shared" si="2373"/>
        <v>0</v>
      </c>
      <c r="FJ816" s="211">
        <f t="shared" si="2374"/>
        <v>0</v>
      </c>
      <c r="FK816" s="211">
        <f t="shared" si="2375"/>
        <v>0</v>
      </c>
      <c r="FL816" s="211">
        <f t="shared" si="2376"/>
        <v>0</v>
      </c>
      <c r="FM816" s="211">
        <f t="shared" si="2377"/>
        <v>0</v>
      </c>
      <c r="FN816" s="211">
        <f t="shared" si="2378"/>
        <v>0</v>
      </c>
      <c r="FO816" s="211">
        <f t="shared" si="2379"/>
        <v>0</v>
      </c>
      <c r="FP816" s="211">
        <f t="shared" si="2380"/>
        <v>0</v>
      </c>
      <c r="FQ816" s="211">
        <f t="shared" si="2381"/>
        <v>0</v>
      </c>
      <c r="FR816" s="211">
        <f t="shared" si="2382"/>
        <v>0</v>
      </c>
      <c r="FS816" s="211">
        <f t="shared" si="2383"/>
        <v>0</v>
      </c>
      <c r="FT816" s="211">
        <f t="shared" si="2384"/>
        <v>0</v>
      </c>
      <c r="FU816" s="211">
        <f t="shared" si="2385"/>
        <v>0</v>
      </c>
      <c r="FV816" s="211">
        <f t="shared" si="2386"/>
        <v>0</v>
      </c>
      <c r="FW816" s="211">
        <f t="shared" si="2387"/>
        <v>0</v>
      </c>
      <c r="FX816" s="211">
        <f t="shared" si="2388"/>
        <v>0</v>
      </c>
      <c r="FY816" s="211">
        <f t="shared" si="2389"/>
        <v>0</v>
      </c>
      <c r="FZ816" s="211">
        <f t="shared" si="2390"/>
        <v>0</v>
      </c>
      <c r="GA816" s="211">
        <f t="shared" si="2391"/>
        <v>0</v>
      </c>
      <c r="GB816" s="211">
        <f t="shared" si="2392"/>
        <v>0</v>
      </c>
      <c r="GC816" s="211">
        <f t="shared" si="2393"/>
        <v>0</v>
      </c>
      <c r="GD816" s="211">
        <f t="shared" si="2394"/>
        <v>0</v>
      </c>
      <c r="GE816" s="211">
        <f t="shared" si="2395"/>
        <v>0</v>
      </c>
      <c r="GF816" s="211">
        <f t="shared" si="2396"/>
        <v>0</v>
      </c>
      <c r="GG816" s="211">
        <f t="shared" si="2397"/>
        <v>0</v>
      </c>
      <c r="GH816" s="211">
        <f t="shared" si="2398"/>
        <v>0</v>
      </c>
      <c r="GI816" s="211">
        <f t="shared" si="2399"/>
        <v>0</v>
      </c>
      <c r="GJ816" s="211">
        <f t="shared" si="2400"/>
        <v>0</v>
      </c>
      <c r="GK816" s="211">
        <f t="shared" si="2401"/>
        <v>0</v>
      </c>
      <c r="GL816" s="211">
        <f t="shared" si="2402"/>
        <v>0</v>
      </c>
    </row>
    <row r="817" spans="2:194">
      <c r="C817" s="25" t="s">
        <v>525</v>
      </c>
      <c r="D817" s="220">
        <v>7302</v>
      </c>
      <c r="E817" s="220" t="s">
        <v>782</v>
      </c>
      <c r="F817" s="223"/>
      <c r="G817" s="224">
        <f t="shared" ref="G817:G818" si="2528">+I817+K817+M817+O817</f>
        <v>44.9</v>
      </c>
      <c r="H817" s="224">
        <f t="shared" ref="H817:H818" si="2529">+J817+L817+N817+P817</f>
        <v>44.9</v>
      </c>
      <c r="I817" s="222">
        <v>44.9</v>
      </c>
      <c r="J817" s="222">
        <v>44.9</v>
      </c>
      <c r="K817" s="222"/>
      <c r="L817" s="222"/>
      <c r="M817" s="222"/>
      <c r="N817" s="222"/>
      <c r="O817" s="222"/>
      <c r="P817" s="222"/>
      <c r="Q817" s="224">
        <f t="shared" ref="Q817:Q818" si="2530">SUM(R817:U817)</f>
        <v>22</v>
      </c>
      <c r="R817" s="222">
        <v>22</v>
      </c>
      <c r="S817" s="222"/>
      <c r="T817" s="222"/>
      <c r="U817" s="222"/>
      <c r="V817" s="224">
        <f t="shared" ref="V817:V818" si="2531">SUM(W817:Z817)</f>
        <v>22</v>
      </c>
      <c r="W817" s="222">
        <v>22</v>
      </c>
      <c r="X817" s="222"/>
      <c r="Y817" s="222"/>
      <c r="Z817" s="222"/>
      <c r="AA817" s="224">
        <f t="shared" ref="AA817:AA818" si="2532">SUM(AB817:AE817)</f>
        <v>22</v>
      </c>
      <c r="AB817" s="222">
        <v>22</v>
      </c>
      <c r="AC817" s="222"/>
      <c r="AD817" s="222"/>
      <c r="AE817" s="222"/>
      <c r="AF817" s="224">
        <f t="shared" ref="AF817:AF818" si="2533">SUM(AG817:AJ817)</f>
        <v>22</v>
      </c>
      <c r="AG817" s="222">
        <v>22</v>
      </c>
      <c r="AH817" s="222"/>
      <c r="AI817" s="222"/>
      <c r="AJ817" s="222"/>
      <c r="AK817" s="224">
        <f t="shared" ref="AK817:AK818" si="2534">+AM817+AO817+AQ817+AS817</f>
        <v>44.9</v>
      </c>
      <c r="AL817" s="224">
        <f t="shared" ref="AL817:AL818" si="2535">+AN817+AP817+AR817+AT817</f>
        <v>44.9</v>
      </c>
      <c r="AM817" s="222">
        <v>44.9</v>
      </c>
      <c r="AN817" s="222">
        <v>44.9</v>
      </c>
      <c r="AO817" s="222"/>
      <c r="AP817" s="222"/>
      <c r="AQ817" s="222"/>
      <c r="AR817" s="222"/>
      <c r="AS817" s="222"/>
      <c r="AT817" s="222"/>
      <c r="AU817" s="224">
        <f t="shared" ref="AU817:AU818" si="2536">SUM(AV817:AY817)</f>
        <v>22</v>
      </c>
      <c r="AV817" s="222">
        <v>22</v>
      </c>
      <c r="AW817" s="222"/>
      <c r="AX817" s="222"/>
      <c r="AY817" s="222"/>
      <c r="AZ817" s="224">
        <f t="shared" ref="AZ817:AZ818" si="2537">SUM(BA817:BD817)</f>
        <v>22</v>
      </c>
      <c r="BA817" s="222">
        <f>W817</f>
        <v>22</v>
      </c>
      <c r="BB817" s="222"/>
      <c r="BC817" s="222"/>
      <c r="BD817" s="222"/>
      <c r="BE817" s="224">
        <f t="shared" ref="BE817:BE818" si="2538">SUM(BF817:BI817)</f>
        <v>0</v>
      </c>
      <c r="BF817" s="222"/>
      <c r="BG817" s="222"/>
      <c r="BH817" s="222"/>
      <c r="BI817" s="222"/>
      <c r="BJ817" s="224">
        <f t="shared" ref="BJ817:BJ818" si="2539">SUM(BK817:BN817)</f>
        <v>0</v>
      </c>
      <c r="BK817" s="222"/>
      <c r="BL817" s="222"/>
      <c r="BM817" s="222"/>
      <c r="BN817" s="222"/>
      <c r="BO817" s="224">
        <f t="shared" ref="BO817:BO818" si="2540">SUM(BP817:BS817)</f>
        <v>44.9</v>
      </c>
      <c r="BP817" s="222">
        <v>44.9</v>
      </c>
      <c r="BQ817" s="222"/>
      <c r="BR817" s="222"/>
      <c r="BS817" s="222"/>
      <c r="BT817" s="224">
        <f t="shared" ref="BT817:BT818" si="2541">SUM(BU817:BX817)</f>
        <v>22</v>
      </c>
      <c r="BU817" s="222">
        <f>R817</f>
        <v>22</v>
      </c>
      <c r="BV817" s="222"/>
      <c r="BW817" s="222"/>
      <c r="BX817" s="222"/>
      <c r="BY817" s="224">
        <f t="shared" ref="BY817:BY818" si="2542">SUM(BZ817:CC817)</f>
        <v>22</v>
      </c>
      <c r="BZ817" s="222">
        <f>W817</f>
        <v>22</v>
      </c>
      <c r="CA817" s="222"/>
      <c r="CB817" s="222"/>
      <c r="CC817" s="222"/>
      <c r="CD817" s="224">
        <f t="shared" ref="CD817:CD818" si="2543">SUM(CE817:CH817)</f>
        <v>44.9</v>
      </c>
      <c r="CE817" s="222">
        <f>AM817</f>
        <v>44.9</v>
      </c>
      <c r="CF817" s="222"/>
      <c r="CG817" s="222"/>
      <c r="CH817" s="222"/>
      <c r="CI817" s="224">
        <f t="shared" ref="CI817:CI818" si="2544">SUM(CJ817:CM817)</f>
        <v>22</v>
      </c>
      <c r="CJ817" s="222">
        <f>AV817</f>
        <v>22</v>
      </c>
      <c r="CK817" s="222"/>
      <c r="CL817" s="222"/>
      <c r="CM817" s="222"/>
      <c r="CN817" s="224">
        <f t="shared" ref="CN817:CN818" si="2545">SUM(CO817:CR817)</f>
        <v>22</v>
      </c>
      <c r="CO817" s="222">
        <f>BA817</f>
        <v>22</v>
      </c>
      <c r="CP817" s="222"/>
      <c r="CQ817" s="222"/>
      <c r="CR817" s="222"/>
      <c r="CS817" s="209">
        <f t="shared" si="2453"/>
        <v>978.79999999999984</v>
      </c>
      <c r="CT817" s="205"/>
      <c r="CU817" s="210">
        <f t="shared" si="2503"/>
        <v>0</v>
      </c>
      <c r="CV817" s="210">
        <f t="shared" si="2503"/>
        <v>0</v>
      </c>
      <c r="CW817" s="210">
        <f t="shared" si="2424"/>
        <v>0</v>
      </c>
      <c r="CX817" s="210">
        <f t="shared" si="2425"/>
        <v>0</v>
      </c>
      <c r="CY817" s="210">
        <f t="shared" si="2426"/>
        <v>0</v>
      </c>
      <c r="CZ817" s="210">
        <f t="shared" si="2427"/>
        <v>0</v>
      </c>
      <c r="DA817" s="210">
        <f t="shared" si="2504"/>
        <v>0</v>
      </c>
      <c r="DB817" s="210">
        <f t="shared" si="2504"/>
        <v>0</v>
      </c>
      <c r="DC817" s="210">
        <f t="shared" si="2428"/>
        <v>0</v>
      </c>
      <c r="DD817" s="210">
        <f t="shared" si="2429"/>
        <v>0</v>
      </c>
      <c r="DE817" s="210">
        <f t="shared" si="2430"/>
        <v>0</v>
      </c>
      <c r="DF817" s="210">
        <f t="shared" si="2431"/>
        <v>0</v>
      </c>
      <c r="DG817" s="210">
        <f t="shared" si="2432"/>
        <v>0</v>
      </c>
      <c r="DH817" s="210">
        <f t="shared" si="2433"/>
        <v>0</v>
      </c>
      <c r="DI817" s="210">
        <f t="shared" si="2434"/>
        <v>0</v>
      </c>
      <c r="DJ817" s="210">
        <f t="shared" si="2435"/>
        <v>0</v>
      </c>
      <c r="DK817" s="210">
        <f t="shared" si="2436"/>
        <v>0</v>
      </c>
      <c r="DL817" s="210">
        <f t="shared" si="2437"/>
        <v>0</v>
      </c>
      <c r="DN817" s="210">
        <f t="shared" si="2527"/>
        <v>0</v>
      </c>
      <c r="DO817" s="210">
        <f t="shared" si="2527"/>
        <v>0</v>
      </c>
      <c r="DP817" s="210">
        <f t="shared" si="2527"/>
        <v>0</v>
      </c>
      <c r="DQ817" s="210">
        <f t="shared" si="2527"/>
        <v>0</v>
      </c>
      <c r="DR817" s="210">
        <f t="shared" si="2527"/>
        <v>0</v>
      </c>
      <c r="DS817" s="210">
        <f t="shared" si="2527"/>
        <v>0</v>
      </c>
      <c r="DT817" s="210">
        <f t="shared" si="2527"/>
        <v>0</v>
      </c>
      <c r="DU817" s="210">
        <f t="shared" si="2527"/>
        <v>0</v>
      </c>
      <c r="DV817" s="210">
        <f t="shared" si="2527"/>
        <v>0</v>
      </c>
      <c r="DW817" s="210">
        <f t="shared" si="2527"/>
        <v>0</v>
      </c>
      <c r="DX817" s="210">
        <f t="shared" si="2527"/>
        <v>0</v>
      </c>
      <c r="DY817" s="210">
        <f t="shared" si="2527"/>
        <v>0</v>
      </c>
      <c r="DZ817" s="210">
        <f t="shared" si="2527"/>
        <v>0</v>
      </c>
      <c r="EA817" s="210">
        <f t="shared" si="2527"/>
        <v>0</v>
      </c>
      <c r="EB817" s="210">
        <f t="shared" si="2527"/>
        <v>0</v>
      </c>
      <c r="EC817" s="210">
        <f t="shared" si="2454"/>
        <v>0</v>
      </c>
      <c r="ED817" s="210">
        <f t="shared" si="2497"/>
        <v>0</v>
      </c>
      <c r="EE817" s="210">
        <f t="shared" si="2498"/>
        <v>0</v>
      </c>
      <c r="EF817" s="210">
        <f t="shared" si="2499"/>
        <v>0</v>
      </c>
      <c r="EG817" s="210">
        <f t="shared" si="2500"/>
        <v>0</v>
      </c>
      <c r="EH817" s="210">
        <f t="shared" si="2496"/>
        <v>0</v>
      </c>
      <c r="EI817" s="210">
        <f t="shared" si="2496"/>
        <v>0</v>
      </c>
      <c r="EJ817" s="210">
        <f t="shared" si="2496"/>
        <v>0</v>
      </c>
      <c r="EK817" s="210">
        <f t="shared" si="2496"/>
        <v>0</v>
      </c>
      <c r="EL817" s="210">
        <f t="shared" si="2496"/>
        <v>0</v>
      </c>
      <c r="EM817" s="210">
        <f t="shared" si="2496"/>
        <v>0</v>
      </c>
      <c r="EN817" s="210">
        <f t="shared" si="2405"/>
        <v>0</v>
      </c>
      <c r="EO817" s="210">
        <f t="shared" si="2405"/>
        <v>0</v>
      </c>
      <c r="EP817" s="210">
        <f t="shared" si="2405"/>
        <v>0</v>
      </c>
      <c r="EQ817" s="210">
        <f t="shared" si="2405"/>
        <v>0</v>
      </c>
      <c r="ES817" s="210">
        <f t="shared" si="2438"/>
        <v>0</v>
      </c>
      <c r="ET817" s="210">
        <f t="shared" si="2439"/>
        <v>0</v>
      </c>
      <c r="EU817" s="210">
        <f t="shared" si="2440"/>
        <v>0</v>
      </c>
      <c r="EV817" s="210">
        <f t="shared" si="2441"/>
        <v>0</v>
      </c>
      <c r="EW817" s="210">
        <f t="shared" si="2442"/>
        <v>0</v>
      </c>
      <c r="EX817" s="210">
        <f t="shared" si="2443"/>
        <v>0</v>
      </c>
      <c r="EY817" s="210">
        <f t="shared" si="2444"/>
        <v>0</v>
      </c>
      <c r="EZ817" s="210">
        <f t="shared" si="2445"/>
        <v>0</v>
      </c>
      <c r="FA817" s="210">
        <f t="shared" si="2446"/>
        <v>0</v>
      </c>
      <c r="FB817" s="210">
        <f t="shared" si="2447"/>
        <v>0</v>
      </c>
      <c r="FC817" s="210">
        <f t="shared" si="2448"/>
        <v>0</v>
      </c>
      <c r="FD817" s="210">
        <f t="shared" si="2449"/>
        <v>0</v>
      </c>
      <c r="FE817" s="210">
        <f t="shared" si="2450"/>
        <v>0</v>
      </c>
      <c r="FF817" s="210">
        <f t="shared" si="2451"/>
        <v>0</v>
      </c>
      <c r="FG817" s="210">
        <f t="shared" si="2452"/>
        <v>0</v>
      </c>
      <c r="FI817" s="211">
        <f t="shared" si="2373"/>
        <v>0</v>
      </c>
      <c r="FJ817" s="211">
        <f t="shared" si="2374"/>
        <v>0</v>
      </c>
      <c r="FK817" s="211">
        <f t="shared" si="2375"/>
        <v>0</v>
      </c>
      <c r="FL817" s="211">
        <f t="shared" si="2376"/>
        <v>0</v>
      </c>
      <c r="FM817" s="211">
        <f t="shared" si="2377"/>
        <v>0</v>
      </c>
      <c r="FN817" s="211">
        <f t="shared" si="2378"/>
        <v>0</v>
      </c>
      <c r="FO817" s="211">
        <f t="shared" si="2379"/>
        <v>0</v>
      </c>
      <c r="FP817" s="211">
        <f t="shared" si="2380"/>
        <v>0</v>
      </c>
      <c r="FQ817" s="211">
        <f t="shared" si="2381"/>
        <v>0</v>
      </c>
      <c r="FR817" s="211">
        <f t="shared" si="2382"/>
        <v>0</v>
      </c>
      <c r="FS817" s="211">
        <f t="shared" si="2383"/>
        <v>0</v>
      </c>
      <c r="FT817" s="211">
        <f t="shared" si="2384"/>
        <v>0</v>
      </c>
      <c r="FU817" s="211">
        <f t="shared" si="2385"/>
        <v>0</v>
      </c>
      <c r="FV817" s="211">
        <f t="shared" si="2386"/>
        <v>0</v>
      </c>
      <c r="FW817" s="211">
        <f t="shared" si="2387"/>
        <v>0</v>
      </c>
      <c r="FX817" s="211">
        <f t="shared" si="2388"/>
        <v>0</v>
      </c>
      <c r="FY817" s="211">
        <f t="shared" si="2389"/>
        <v>0</v>
      </c>
      <c r="FZ817" s="211">
        <f t="shared" si="2390"/>
        <v>0</v>
      </c>
      <c r="GA817" s="211">
        <f t="shared" si="2391"/>
        <v>0</v>
      </c>
      <c r="GB817" s="211">
        <f t="shared" si="2392"/>
        <v>0</v>
      </c>
      <c r="GC817" s="211">
        <f t="shared" si="2393"/>
        <v>0</v>
      </c>
      <c r="GD817" s="211">
        <f t="shared" si="2394"/>
        <v>0</v>
      </c>
      <c r="GE817" s="211">
        <f t="shared" si="2395"/>
        <v>0</v>
      </c>
      <c r="GF817" s="211">
        <f t="shared" si="2396"/>
        <v>0</v>
      </c>
      <c r="GG817" s="211">
        <f t="shared" si="2397"/>
        <v>0</v>
      </c>
      <c r="GH817" s="211">
        <f t="shared" si="2398"/>
        <v>0</v>
      </c>
      <c r="GI817" s="211">
        <f t="shared" si="2399"/>
        <v>0</v>
      </c>
      <c r="GJ817" s="211">
        <f t="shared" si="2400"/>
        <v>0</v>
      </c>
      <c r="GK817" s="211">
        <f t="shared" si="2401"/>
        <v>0</v>
      </c>
      <c r="GL817" s="211">
        <f t="shared" si="2402"/>
        <v>0</v>
      </c>
    </row>
    <row r="818" spans="2:194">
      <c r="C818" s="25" t="s">
        <v>526</v>
      </c>
      <c r="D818" s="220">
        <v>7304</v>
      </c>
      <c r="E818" s="220" t="s">
        <v>782</v>
      </c>
      <c r="F818" s="223"/>
      <c r="G818" s="224">
        <f t="shared" si="2528"/>
        <v>1640.2</v>
      </c>
      <c r="H818" s="224">
        <f t="shared" si="2529"/>
        <v>1638.8</v>
      </c>
      <c r="I818" s="222">
        <v>1640.2</v>
      </c>
      <c r="J818" s="222">
        <v>1638.8</v>
      </c>
      <c r="K818" s="222"/>
      <c r="L818" s="222"/>
      <c r="M818" s="222"/>
      <c r="N818" s="222"/>
      <c r="O818" s="222"/>
      <c r="P818" s="222"/>
      <c r="Q818" s="224">
        <f t="shared" si="2530"/>
        <v>1770.5</v>
      </c>
      <c r="R818" s="222">
        <v>1770.5</v>
      </c>
      <c r="S818" s="222"/>
      <c r="T818" s="222"/>
      <c r="U818" s="222"/>
      <c r="V818" s="224">
        <f t="shared" si="2531"/>
        <v>1770.5</v>
      </c>
      <c r="W818" s="222">
        <v>1770.5</v>
      </c>
      <c r="X818" s="222"/>
      <c r="Y818" s="222"/>
      <c r="Z818" s="222"/>
      <c r="AA818" s="224">
        <f t="shared" si="2532"/>
        <v>1770.5</v>
      </c>
      <c r="AB818" s="222">
        <v>1770.5</v>
      </c>
      <c r="AC818" s="222"/>
      <c r="AD818" s="222"/>
      <c r="AE818" s="222"/>
      <c r="AF818" s="224">
        <f t="shared" si="2533"/>
        <v>1770.5</v>
      </c>
      <c r="AG818" s="222">
        <v>1770.5</v>
      </c>
      <c r="AH818" s="222"/>
      <c r="AI818" s="222"/>
      <c r="AJ818" s="222"/>
      <c r="AK818" s="224">
        <f t="shared" si="2534"/>
        <v>1640.2</v>
      </c>
      <c r="AL818" s="224">
        <f t="shared" si="2535"/>
        <v>1638.8</v>
      </c>
      <c r="AM818" s="222">
        <v>1640.2</v>
      </c>
      <c r="AN818" s="222">
        <v>1638.8</v>
      </c>
      <c r="AO818" s="222"/>
      <c r="AP818" s="222"/>
      <c r="AQ818" s="222"/>
      <c r="AR818" s="222"/>
      <c r="AS818" s="222"/>
      <c r="AT818" s="222"/>
      <c r="AU818" s="224">
        <f t="shared" si="2536"/>
        <v>1770.5</v>
      </c>
      <c r="AV818" s="222">
        <v>1770.5</v>
      </c>
      <c r="AW818" s="222"/>
      <c r="AX818" s="222"/>
      <c r="AY818" s="222"/>
      <c r="AZ818" s="224">
        <f t="shared" si="2537"/>
        <v>1770.5</v>
      </c>
      <c r="BA818" s="222">
        <f>W818</f>
        <v>1770.5</v>
      </c>
      <c r="BB818" s="222"/>
      <c r="BC818" s="222"/>
      <c r="BD818" s="222"/>
      <c r="BE818" s="224">
        <f t="shared" si="2538"/>
        <v>0</v>
      </c>
      <c r="BF818" s="222"/>
      <c r="BG818" s="222"/>
      <c r="BH818" s="222"/>
      <c r="BI818" s="222"/>
      <c r="BJ818" s="224">
        <f t="shared" si="2539"/>
        <v>0</v>
      </c>
      <c r="BK818" s="222"/>
      <c r="BL818" s="222"/>
      <c r="BM818" s="222"/>
      <c r="BN818" s="222"/>
      <c r="BO818" s="224">
        <f t="shared" si="2540"/>
        <v>1640.2</v>
      </c>
      <c r="BP818" s="222">
        <v>1640.2</v>
      </c>
      <c r="BQ818" s="222"/>
      <c r="BR818" s="222"/>
      <c r="BS818" s="222"/>
      <c r="BT818" s="224">
        <f t="shared" si="2541"/>
        <v>1770.5</v>
      </c>
      <c r="BU818" s="222">
        <f>R818</f>
        <v>1770.5</v>
      </c>
      <c r="BV818" s="222"/>
      <c r="BW818" s="222"/>
      <c r="BX818" s="222"/>
      <c r="BY818" s="224">
        <f t="shared" si="2542"/>
        <v>1770.5</v>
      </c>
      <c r="BZ818" s="222">
        <f>W818</f>
        <v>1770.5</v>
      </c>
      <c r="CA818" s="222"/>
      <c r="CB818" s="222"/>
      <c r="CC818" s="222"/>
      <c r="CD818" s="224">
        <f t="shared" si="2543"/>
        <v>1640.2</v>
      </c>
      <c r="CE818" s="222">
        <f>AM818</f>
        <v>1640.2</v>
      </c>
      <c r="CF818" s="222"/>
      <c r="CG818" s="222"/>
      <c r="CH818" s="222"/>
      <c r="CI818" s="224">
        <f t="shared" si="2544"/>
        <v>1770.5</v>
      </c>
      <c r="CJ818" s="222">
        <f>AV818</f>
        <v>1770.5</v>
      </c>
      <c r="CK818" s="222"/>
      <c r="CL818" s="222"/>
      <c r="CM818" s="222"/>
      <c r="CN818" s="224">
        <f t="shared" si="2545"/>
        <v>1770.5</v>
      </c>
      <c r="CO818" s="222">
        <f>BA818</f>
        <v>1770.5</v>
      </c>
      <c r="CP818" s="222"/>
      <c r="CQ818" s="222"/>
      <c r="CR818" s="222"/>
      <c r="CS818" s="209">
        <f t="shared" si="2453"/>
        <v>55086.799999999988</v>
      </c>
      <c r="CT818" s="205"/>
      <c r="CU818" s="210">
        <f t="shared" si="2503"/>
        <v>0</v>
      </c>
      <c r="CV818" s="210">
        <f t="shared" si="2503"/>
        <v>0</v>
      </c>
      <c r="CW818" s="210">
        <f t="shared" si="2424"/>
        <v>0</v>
      </c>
      <c r="CX818" s="210">
        <f t="shared" si="2425"/>
        <v>0</v>
      </c>
      <c r="CY818" s="210">
        <f t="shared" si="2426"/>
        <v>0</v>
      </c>
      <c r="CZ818" s="210">
        <f t="shared" si="2427"/>
        <v>0</v>
      </c>
      <c r="DA818" s="210">
        <f t="shared" si="2504"/>
        <v>0</v>
      </c>
      <c r="DB818" s="210">
        <f t="shared" si="2504"/>
        <v>0</v>
      </c>
      <c r="DC818" s="210">
        <f t="shared" si="2428"/>
        <v>0</v>
      </c>
      <c r="DD818" s="210">
        <f t="shared" si="2429"/>
        <v>0</v>
      </c>
      <c r="DE818" s="210">
        <f t="shared" si="2430"/>
        <v>0</v>
      </c>
      <c r="DF818" s="210">
        <f t="shared" si="2431"/>
        <v>0</v>
      </c>
      <c r="DG818" s="210">
        <f t="shared" si="2432"/>
        <v>0</v>
      </c>
      <c r="DH818" s="210">
        <f t="shared" si="2433"/>
        <v>0</v>
      </c>
      <c r="DI818" s="210">
        <f t="shared" si="2434"/>
        <v>0</v>
      </c>
      <c r="DJ818" s="210">
        <f t="shared" si="2435"/>
        <v>0</v>
      </c>
      <c r="DK818" s="210">
        <f t="shared" si="2436"/>
        <v>0</v>
      </c>
      <c r="DL818" s="210">
        <f t="shared" si="2437"/>
        <v>0</v>
      </c>
      <c r="DN818" s="210">
        <f t="shared" si="2527"/>
        <v>0</v>
      </c>
      <c r="DO818" s="210">
        <f t="shared" si="2527"/>
        <v>0</v>
      </c>
      <c r="DP818" s="210">
        <f t="shared" si="2527"/>
        <v>0</v>
      </c>
      <c r="DQ818" s="210">
        <f t="shared" si="2527"/>
        <v>0</v>
      </c>
      <c r="DR818" s="210">
        <f t="shared" si="2527"/>
        <v>0</v>
      </c>
      <c r="DS818" s="210">
        <f t="shared" si="2527"/>
        <v>0</v>
      </c>
      <c r="DT818" s="210">
        <f t="shared" si="2527"/>
        <v>0</v>
      </c>
      <c r="DU818" s="210">
        <f t="shared" si="2527"/>
        <v>0</v>
      </c>
      <c r="DV818" s="210">
        <f t="shared" si="2527"/>
        <v>0</v>
      </c>
      <c r="DW818" s="210">
        <f t="shared" si="2527"/>
        <v>0</v>
      </c>
      <c r="DX818" s="210">
        <f t="shared" si="2527"/>
        <v>0</v>
      </c>
      <c r="DY818" s="210">
        <f t="shared" si="2527"/>
        <v>0</v>
      </c>
      <c r="DZ818" s="210">
        <f t="shared" si="2527"/>
        <v>0</v>
      </c>
      <c r="EA818" s="210">
        <f t="shared" si="2527"/>
        <v>0</v>
      </c>
      <c r="EB818" s="210">
        <f t="shared" si="2527"/>
        <v>0</v>
      </c>
      <c r="EC818" s="210">
        <f t="shared" si="2454"/>
        <v>0</v>
      </c>
      <c r="ED818" s="210">
        <f t="shared" si="2497"/>
        <v>0</v>
      </c>
      <c r="EE818" s="210">
        <f t="shared" si="2498"/>
        <v>0</v>
      </c>
      <c r="EF818" s="210">
        <f t="shared" si="2499"/>
        <v>0</v>
      </c>
      <c r="EG818" s="210">
        <f t="shared" si="2500"/>
        <v>0</v>
      </c>
      <c r="EH818" s="210">
        <f t="shared" si="2496"/>
        <v>0</v>
      </c>
      <c r="EI818" s="210">
        <f t="shared" si="2496"/>
        <v>0</v>
      </c>
      <c r="EJ818" s="210">
        <f t="shared" si="2496"/>
        <v>0</v>
      </c>
      <c r="EK818" s="210">
        <f t="shared" si="2496"/>
        <v>0</v>
      </c>
      <c r="EL818" s="210">
        <f t="shared" si="2496"/>
        <v>0</v>
      </c>
      <c r="EM818" s="210">
        <f t="shared" si="2496"/>
        <v>0</v>
      </c>
      <c r="EN818" s="210">
        <f t="shared" si="2405"/>
        <v>0</v>
      </c>
      <c r="EO818" s="210">
        <f t="shared" si="2405"/>
        <v>0</v>
      </c>
      <c r="EP818" s="210">
        <f t="shared" si="2405"/>
        <v>0</v>
      </c>
      <c r="EQ818" s="210">
        <f t="shared" si="2405"/>
        <v>0</v>
      </c>
      <c r="ES818" s="210">
        <f t="shared" si="2438"/>
        <v>0</v>
      </c>
      <c r="ET818" s="210">
        <f t="shared" si="2439"/>
        <v>0</v>
      </c>
      <c r="EU818" s="210">
        <f t="shared" si="2440"/>
        <v>0</v>
      </c>
      <c r="EV818" s="210">
        <f t="shared" si="2441"/>
        <v>0</v>
      </c>
      <c r="EW818" s="210">
        <f t="shared" si="2442"/>
        <v>0</v>
      </c>
      <c r="EX818" s="210">
        <f t="shared" si="2443"/>
        <v>0</v>
      </c>
      <c r="EY818" s="210">
        <f t="shared" si="2444"/>
        <v>0</v>
      </c>
      <c r="EZ818" s="210">
        <f t="shared" si="2445"/>
        <v>0</v>
      </c>
      <c r="FA818" s="210">
        <f t="shared" si="2446"/>
        <v>0</v>
      </c>
      <c r="FB818" s="210">
        <f t="shared" si="2447"/>
        <v>0</v>
      </c>
      <c r="FC818" s="210">
        <f t="shared" si="2448"/>
        <v>0</v>
      </c>
      <c r="FD818" s="210">
        <f t="shared" si="2449"/>
        <v>0</v>
      </c>
      <c r="FE818" s="210">
        <f t="shared" si="2450"/>
        <v>0</v>
      </c>
      <c r="FF818" s="210">
        <f t="shared" si="2451"/>
        <v>0</v>
      </c>
      <c r="FG818" s="210">
        <f t="shared" si="2452"/>
        <v>0</v>
      </c>
      <c r="FI818" s="211">
        <f t="shared" si="2373"/>
        <v>0</v>
      </c>
      <c r="FJ818" s="211">
        <f t="shared" si="2374"/>
        <v>0</v>
      </c>
      <c r="FK818" s="211">
        <f t="shared" si="2375"/>
        <v>0</v>
      </c>
      <c r="FL818" s="211">
        <f t="shared" si="2376"/>
        <v>0</v>
      </c>
      <c r="FM818" s="211">
        <f t="shared" si="2377"/>
        <v>0</v>
      </c>
      <c r="FN818" s="211">
        <f t="shared" si="2378"/>
        <v>0</v>
      </c>
      <c r="FO818" s="211">
        <f t="shared" si="2379"/>
        <v>0</v>
      </c>
      <c r="FP818" s="211">
        <f t="shared" si="2380"/>
        <v>0</v>
      </c>
      <c r="FQ818" s="211">
        <f t="shared" si="2381"/>
        <v>0</v>
      </c>
      <c r="FR818" s="211">
        <f t="shared" si="2382"/>
        <v>0</v>
      </c>
      <c r="FS818" s="211">
        <f t="shared" si="2383"/>
        <v>0</v>
      </c>
      <c r="FT818" s="211">
        <f t="shared" si="2384"/>
        <v>0</v>
      </c>
      <c r="FU818" s="211">
        <f t="shared" si="2385"/>
        <v>0</v>
      </c>
      <c r="FV818" s="211">
        <f t="shared" si="2386"/>
        <v>0</v>
      </c>
      <c r="FW818" s="211">
        <f t="shared" si="2387"/>
        <v>0</v>
      </c>
      <c r="FX818" s="211">
        <f t="shared" si="2388"/>
        <v>0</v>
      </c>
      <c r="FY818" s="211">
        <f t="shared" si="2389"/>
        <v>0</v>
      </c>
      <c r="FZ818" s="211">
        <f t="shared" si="2390"/>
        <v>0</v>
      </c>
      <c r="GA818" s="211">
        <f t="shared" si="2391"/>
        <v>0</v>
      </c>
      <c r="GB818" s="211">
        <f t="shared" si="2392"/>
        <v>0</v>
      </c>
      <c r="GC818" s="211">
        <f t="shared" si="2393"/>
        <v>0</v>
      </c>
      <c r="GD818" s="211">
        <f t="shared" si="2394"/>
        <v>0</v>
      </c>
      <c r="GE818" s="211">
        <f t="shared" si="2395"/>
        <v>0</v>
      </c>
      <c r="GF818" s="211">
        <f t="shared" si="2396"/>
        <v>0</v>
      </c>
      <c r="GG818" s="211">
        <f t="shared" si="2397"/>
        <v>0</v>
      </c>
      <c r="GH818" s="211">
        <f t="shared" si="2398"/>
        <v>0</v>
      </c>
      <c r="GI818" s="211">
        <f t="shared" si="2399"/>
        <v>0</v>
      </c>
      <c r="GJ818" s="211">
        <f t="shared" si="2400"/>
        <v>0</v>
      </c>
      <c r="GK818" s="211">
        <f t="shared" si="2401"/>
        <v>0</v>
      </c>
      <c r="GL818" s="211">
        <f t="shared" si="2402"/>
        <v>0</v>
      </c>
    </row>
    <row r="819" spans="2:194">
      <c r="C819" s="32" t="s">
        <v>74</v>
      </c>
      <c r="D819" s="216">
        <v>7400</v>
      </c>
      <c r="E819" s="217" t="s">
        <v>31</v>
      </c>
      <c r="F819" s="217" t="s">
        <v>31</v>
      </c>
      <c r="G819" s="218">
        <f>SUM(G821:G822)</f>
        <v>0</v>
      </c>
      <c r="H819" s="218">
        <f>SUM(H821:H822)</f>
        <v>0</v>
      </c>
      <c r="I819" s="218">
        <f t="shared" ref="I819:BT819" si="2546">SUM(I821:I822)</f>
        <v>0</v>
      </c>
      <c r="J819" s="218">
        <f t="shared" si="2546"/>
        <v>0</v>
      </c>
      <c r="K819" s="218">
        <f t="shared" si="2546"/>
        <v>0</v>
      </c>
      <c r="L819" s="218">
        <f t="shared" si="2546"/>
        <v>0</v>
      </c>
      <c r="M819" s="218">
        <f t="shared" si="2546"/>
        <v>0</v>
      </c>
      <c r="N819" s="218">
        <f t="shared" si="2546"/>
        <v>0</v>
      </c>
      <c r="O819" s="218">
        <f t="shared" si="2546"/>
        <v>0</v>
      </c>
      <c r="P819" s="218">
        <f t="shared" si="2546"/>
        <v>0</v>
      </c>
      <c r="Q819" s="218">
        <f t="shared" si="2546"/>
        <v>0</v>
      </c>
      <c r="R819" s="218">
        <f t="shared" si="2546"/>
        <v>0</v>
      </c>
      <c r="S819" s="218">
        <f t="shared" si="2546"/>
        <v>0</v>
      </c>
      <c r="T819" s="218">
        <f t="shared" si="2546"/>
        <v>0</v>
      </c>
      <c r="U819" s="218">
        <f t="shared" si="2546"/>
        <v>0</v>
      </c>
      <c r="V819" s="218">
        <f t="shared" si="2546"/>
        <v>0</v>
      </c>
      <c r="W819" s="218">
        <f t="shared" si="2546"/>
        <v>0</v>
      </c>
      <c r="X819" s="218">
        <f t="shared" si="2546"/>
        <v>0</v>
      </c>
      <c r="Y819" s="218">
        <f t="shared" si="2546"/>
        <v>0</v>
      </c>
      <c r="Z819" s="218">
        <f t="shared" si="2546"/>
        <v>0</v>
      </c>
      <c r="AA819" s="218">
        <f t="shared" si="2546"/>
        <v>0</v>
      </c>
      <c r="AB819" s="218">
        <f t="shared" si="2546"/>
        <v>0</v>
      </c>
      <c r="AC819" s="218">
        <f t="shared" si="2546"/>
        <v>0</v>
      </c>
      <c r="AD819" s="218">
        <f t="shared" si="2546"/>
        <v>0</v>
      </c>
      <c r="AE819" s="218">
        <f t="shared" si="2546"/>
        <v>0</v>
      </c>
      <c r="AF819" s="218">
        <f t="shared" si="2546"/>
        <v>0</v>
      </c>
      <c r="AG819" s="218">
        <f t="shared" si="2546"/>
        <v>0</v>
      </c>
      <c r="AH819" s="218">
        <f t="shared" si="2546"/>
        <v>0</v>
      </c>
      <c r="AI819" s="218">
        <f t="shared" si="2546"/>
        <v>0</v>
      </c>
      <c r="AJ819" s="218">
        <f t="shared" si="2546"/>
        <v>0</v>
      </c>
      <c r="AK819" s="218">
        <f t="shared" si="2546"/>
        <v>0</v>
      </c>
      <c r="AL819" s="218">
        <f t="shared" si="2546"/>
        <v>0</v>
      </c>
      <c r="AM819" s="218">
        <f t="shared" si="2546"/>
        <v>0</v>
      </c>
      <c r="AN819" s="218">
        <f t="shared" si="2546"/>
        <v>0</v>
      </c>
      <c r="AO819" s="218">
        <f t="shared" si="2546"/>
        <v>0</v>
      </c>
      <c r="AP819" s="218">
        <f t="shared" si="2546"/>
        <v>0</v>
      </c>
      <c r="AQ819" s="218">
        <f t="shared" si="2546"/>
        <v>0</v>
      </c>
      <c r="AR819" s="218">
        <f t="shared" si="2546"/>
        <v>0</v>
      </c>
      <c r="AS819" s="218">
        <f t="shared" si="2546"/>
        <v>0</v>
      </c>
      <c r="AT819" s="218">
        <f t="shared" si="2546"/>
        <v>0</v>
      </c>
      <c r="AU819" s="218">
        <f t="shared" si="2546"/>
        <v>0</v>
      </c>
      <c r="AV819" s="218">
        <f t="shared" si="2546"/>
        <v>0</v>
      </c>
      <c r="AW819" s="218">
        <f t="shared" si="2546"/>
        <v>0</v>
      </c>
      <c r="AX819" s="218">
        <f t="shared" si="2546"/>
        <v>0</v>
      </c>
      <c r="AY819" s="218">
        <f t="shared" si="2546"/>
        <v>0</v>
      </c>
      <c r="AZ819" s="218">
        <f t="shared" si="2546"/>
        <v>0</v>
      </c>
      <c r="BA819" s="218">
        <f t="shared" si="2546"/>
        <v>0</v>
      </c>
      <c r="BB819" s="218">
        <f t="shared" si="2546"/>
        <v>0</v>
      </c>
      <c r="BC819" s="218">
        <f t="shared" si="2546"/>
        <v>0</v>
      </c>
      <c r="BD819" s="218">
        <f t="shared" si="2546"/>
        <v>0</v>
      </c>
      <c r="BE819" s="218">
        <f t="shared" si="2546"/>
        <v>0</v>
      </c>
      <c r="BF819" s="218">
        <f t="shared" si="2546"/>
        <v>0</v>
      </c>
      <c r="BG819" s="218">
        <f t="shared" si="2546"/>
        <v>0</v>
      </c>
      <c r="BH819" s="218">
        <f t="shared" si="2546"/>
        <v>0</v>
      </c>
      <c r="BI819" s="218">
        <f t="shared" si="2546"/>
        <v>0</v>
      </c>
      <c r="BJ819" s="218">
        <f t="shared" si="2546"/>
        <v>0</v>
      </c>
      <c r="BK819" s="218">
        <f t="shared" si="2546"/>
        <v>0</v>
      </c>
      <c r="BL819" s="218">
        <f t="shared" si="2546"/>
        <v>0</v>
      </c>
      <c r="BM819" s="218">
        <f t="shared" si="2546"/>
        <v>0</v>
      </c>
      <c r="BN819" s="218">
        <f t="shared" si="2546"/>
        <v>0</v>
      </c>
      <c r="BO819" s="218">
        <f t="shared" si="2546"/>
        <v>0</v>
      </c>
      <c r="BP819" s="218">
        <f t="shared" si="2546"/>
        <v>0</v>
      </c>
      <c r="BQ819" s="218">
        <f t="shared" si="2546"/>
        <v>0</v>
      </c>
      <c r="BR819" s="218">
        <f t="shared" si="2546"/>
        <v>0</v>
      </c>
      <c r="BS819" s="218">
        <f t="shared" si="2546"/>
        <v>0</v>
      </c>
      <c r="BT819" s="218">
        <f t="shared" si="2546"/>
        <v>0</v>
      </c>
      <c r="BU819" s="218">
        <f t="shared" ref="BU819:CR819" si="2547">SUM(BU821:BU822)</f>
        <v>0</v>
      </c>
      <c r="BV819" s="218">
        <f t="shared" si="2547"/>
        <v>0</v>
      </c>
      <c r="BW819" s="218">
        <f t="shared" si="2547"/>
        <v>0</v>
      </c>
      <c r="BX819" s="218">
        <f t="shared" si="2547"/>
        <v>0</v>
      </c>
      <c r="BY819" s="218">
        <f t="shared" si="2547"/>
        <v>0</v>
      </c>
      <c r="BZ819" s="218">
        <f t="shared" si="2547"/>
        <v>0</v>
      </c>
      <c r="CA819" s="218">
        <f t="shared" si="2547"/>
        <v>0</v>
      </c>
      <c r="CB819" s="218">
        <f t="shared" si="2547"/>
        <v>0</v>
      </c>
      <c r="CC819" s="218">
        <f t="shared" si="2547"/>
        <v>0</v>
      </c>
      <c r="CD819" s="218">
        <f t="shared" si="2547"/>
        <v>0</v>
      </c>
      <c r="CE819" s="218">
        <f t="shared" si="2547"/>
        <v>0</v>
      </c>
      <c r="CF819" s="218">
        <f t="shared" si="2547"/>
        <v>0</v>
      </c>
      <c r="CG819" s="218">
        <f t="shared" si="2547"/>
        <v>0</v>
      </c>
      <c r="CH819" s="218">
        <f t="shared" si="2547"/>
        <v>0</v>
      </c>
      <c r="CI819" s="218">
        <f t="shared" si="2547"/>
        <v>0</v>
      </c>
      <c r="CJ819" s="218">
        <f t="shared" si="2547"/>
        <v>0</v>
      </c>
      <c r="CK819" s="218">
        <f t="shared" si="2547"/>
        <v>0</v>
      </c>
      <c r="CL819" s="218">
        <f t="shared" si="2547"/>
        <v>0</v>
      </c>
      <c r="CM819" s="218">
        <f t="shared" si="2547"/>
        <v>0</v>
      </c>
      <c r="CN819" s="218">
        <f t="shared" si="2547"/>
        <v>0</v>
      </c>
      <c r="CO819" s="218">
        <f t="shared" si="2547"/>
        <v>0</v>
      </c>
      <c r="CP819" s="218">
        <f t="shared" si="2547"/>
        <v>0</v>
      </c>
      <c r="CQ819" s="218">
        <f t="shared" si="2547"/>
        <v>0</v>
      </c>
      <c r="CR819" s="218">
        <f t="shared" si="2547"/>
        <v>0</v>
      </c>
      <c r="CS819" s="209">
        <f t="shared" si="2453"/>
        <v>0</v>
      </c>
      <c r="CT819" s="205"/>
      <c r="CU819" s="210">
        <f t="shared" si="2503"/>
        <v>0</v>
      </c>
      <c r="CV819" s="210">
        <f t="shared" si="2503"/>
        <v>0</v>
      </c>
      <c r="CW819" s="210">
        <f t="shared" si="2424"/>
        <v>0</v>
      </c>
      <c r="CX819" s="210">
        <f t="shared" si="2425"/>
        <v>0</v>
      </c>
      <c r="CY819" s="210">
        <f t="shared" si="2426"/>
        <v>0</v>
      </c>
      <c r="CZ819" s="210">
        <f t="shared" si="2427"/>
        <v>0</v>
      </c>
      <c r="DA819" s="210">
        <f t="shared" si="2504"/>
        <v>0</v>
      </c>
      <c r="DB819" s="210">
        <f t="shared" si="2504"/>
        <v>0</v>
      </c>
      <c r="DC819" s="210">
        <f t="shared" si="2428"/>
        <v>0</v>
      </c>
      <c r="DD819" s="210">
        <f t="shared" si="2429"/>
        <v>0</v>
      </c>
      <c r="DE819" s="210">
        <f t="shared" si="2430"/>
        <v>0</v>
      </c>
      <c r="DF819" s="210">
        <f t="shared" si="2431"/>
        <v>0</v>
      </c>
      <c r="DG819" s="210">
        <f t="shared" si="2432"/>
        <v>0</v>
      </c>
      <c r="DH819" s="210">
        <f t="shared" si="2433"/>
        <v>0</v>
      </c>
      <c r="DI819" s="210">
        <f t="shared" si="2434"/>
        <v>0</v>
      </c>
      <c r="DJ819" s="210">
        <f t="shared" si="2435"/>
        <v>0</v>
      </c>
      <c r="DK819" s="210">
        <f t="shared" si="2436"/>
        <v>0</v>
      </c>
      <c r="DL819" s="210">
        <f t="shared" si="2437"/>
        <v>0</v>
      </c>
      <c r="DN819" s="210">
        <f t="shared" si="2527"/>
        <v>0</v>
      </c>
      <c r="DO819" s="210">
        <f t="shared" si="2527"/>
        <v>0</v>
      </c>
      <c r="DP819" s="210">
        <f t="shared" si="2527"/>
        <v>0</v>
      </c>
      <c r="DQ819" s="210">
        <f t="shared" si="2527"/>
        <v>0</v>
      </c>
      <c r="DR819" s="210">
        <f t="shared" si="2527"/>
        <v>0</v>
      </c>
      <c r="DS819" s="210">
        <f t="shared" si="2527"/>
        <v>0</v>
      </c>
      <c r="DT819" s="210">
        <f t="shared" si="2527"/>
        <v>0</v>
      </c>
      <c r="DU819" s="210">
        <f t="shared" si="2527"/>
        <v>0</v>
      </c>
      <c r="DV819" s="210">
        <f t="shared" si="2527"/>
        <v>0</v>
      </c>
      <c r="DW819" s="210">
        <f t="shared" si="2527"/>
        <v>0</v>
      </c>
      <c r="DX819" s="210">
        <f t="shared" si="2527"/>
        <v>0</v>
      </c>
      <c r="DY819" s="210">
        <f t="shared" si="2527"/>
        <v>0</v>
      </c>
      <c r="DZ819" s="210">
        <f t="shared" si="2527"/>
        <v>0</v>
      </c>
      <c r="EA819" s="210">
        <f t="shared" si="2527"/>
        <v>0</v>
      </c>
      <c r="EB819" s="210">
        <f t="shared" si="2527"/>
        <v>0</v>
      </c>
      <c r="EC819" s="210">
        <f t="shared" si="2454"/>
        <v>0</v>
      </c>
      <c r="ED819" s="210">
        <f t="shared" si="2497"/>
        <v>0</v>
      </c>
      <c r="EE819" s="210">
        <f t="shared" si="2498"/>
        <v>0</v>
      </c>
      <c r="EF819" s="210">
        <f t="shared" si="2499"/>
        <v>0</v>
      </c>
      <c r="EG819" s="210">
        <f t="shared" si="2500"/>
        <v>0</v>
      </c>
      <c r="EH819" s="210">
        <f t="shared" si="2496"/>
        <v>0</v>
      </c>
      <c r="EI819" s="210">
        <f t="shared" si="2496"/>
        <v>0</v>
      </c>
      <c r="EJ819" s="210">
        <f t="shared" si="2496"/>
        <v>0</v>
      </c>
      <c r="EK819" s="210">
        <f t="shared" si="2496"/>
        <v>0</v>
      </c>
      <c r="EL819" s="210">
        <f t="shared" si="2496"/>
        <v>0</v>
      </c>
      <c r="EM819" s="210">
        <f t="shared" si="2496"/>
        <v>0</v>
      </c>
      <c r="EN819" s="210">
        <f t="shared" si="2405"/>
        <v>0</v>
      </c>
      <c r="EO819" s="210">
        <f t="shared" si="2405"/>
        <v>0</v>
      </c>
      <c r="EP819" s="210">
        <f t="shared" si="2405"/>
        <v>0</v>
      </c>
      <c r="EQ819" s="210">
        <f t="shared" si="2405"/>
        <v>0</v>
      </c>
      <c r="ES819" s="210">
        <f t="shared" si="2438"/>
        <v>0</v>
      </c>
      <c r="ET819" s="210">
        <f t="shared" si="2439"/>
        <v>0</v>
      </c>
      <c r="EU819" s="210">
        <f t="shared" si="2440"/>
        <v>0</v>
      </c>
      <c r="EV819" s="210">
        <f t="shared" si="2441"/>
        <v>0</v>
      </c>
      <c r="EW819" s="210">
        <f t="shared" si="2442"/>
        <v>0</v>
      </c>
      <c r="EX819" s="210">
        <f t="shared" si="2443"/>
        <v>0</v>
      </c>
      <c r="EY819" s="210">
        <f t="shared" si="2444"/>
        <v>0</v>
      </c>
      <c r="EZ819" s="210">
        <f t="shared" si="2445"/>
        <v>0</v>
      </c>
      <c r="FA819" s="210">
        <f t="shared" si="2446"/>
        <v>0</v>
      </c>
      <c r="FB819" s="210">
        <f t="shared" si="2447"/>
        <v>0</v>
      </c>
      <c r="FC819" s="210">
        <f t="shared" si="2448"/>
        <v>0</v>
      </c>
      <c r="FD819" s="210">
        <f t="shared" si="2449"/>
        <v>0</v>
      </c>
      <c r="FE819" s="210">
        <f t="shared" si="2450"/>
        <v>0</v>
      </c>
      <c r="FF819" s="210">
        <f t="shared" si="2451"/>
        <v>0</v>
      </c>
      <c r="FG819" s="210">
        <f t="shared" si="2452"/>
        <v>0</v>
      </c>
      <c r="FI819" s="211">
        <f t="shared" si="2373"/>
        <v>0</v>
      </c>
      <c r="FJ819" s="211">
        <f t="shared" si="2374"/>
        <v>0</v>
      </c>
      <c r="FK819" s="211">
        <f t="shared" si="2375"/>
        <v>0</v>
      </c>
      <c r="FL819" s="211">
        <f t="shared" si="2376"/>
        <v>0</v>
      </c>
      <c r="FM819" s="211">
        <f t="shared" si="2377"/>
        <v>0</v>
      </c>
      <c r="FN819" s="211">
        <f t="shared" si="2378"/>
        <v>0</v>
      </c>
      <c r="FO819" s="211">
        <f t="shared" si="2379"/>
        <v>0</v>
      </c>
      <c r="FP819" s="211">
        <f t="shared" si="2380"/>
        <v>0</v>
      </c>
      <c r="FQ819" s="211">
        <f t="shared" si="2381"/>
        <v>0</v>
      </c>
      <c r="FR819" s="211">
        <f t="shared" si="2382"/>
        <v>0</v>
      </c>
      <c r="FS819" s="211">
        <f t="shared" si="2383"/>
        <v>0</v>
      </c>
      <c r="FT819" s="211">
        <f t="shared" si="2384"/>
        <v>0</v>
      </c>
      <c r="FU819" s="211">
        <f t="shared" si="2385"/>
        <v>0</v>
      </c>
      <c r="FV819" s="211">
        <f t="shared" si="2386"/>
        <v>0</v>
      </c>
      <c r="FW819" s="211">
        <f t="shared" si="2387"/>
        <v>0</v>
      </c>
      <c r="FX819" s="211">
        <f t="shared" si="2388"/>
        <v>0</v>
      </c>
      <c r="FY819" s="211">
        <f t="shared" si="2389"/>
        <v>0</v>
      </c>
      <c r="FZ819" s="211">
        <f t="shared" si="2390"/>
        <v>0</v>
      </c>
      <c r="GA819" s="211">
        <f t="shared" si="2391"/>
        <v>0</v>
      </c>
      <c r="GB819" s="211">
        <f t="shared" si="2392"/>
        <v>0</v>
      </c>
      <c r="GC819" s="211">
        <f t="shared" si="2393"/>
        <v>0</v>
      </c>
      <c r="GD819" s="211">
        <f t="shared" si="2394"/>
        <v>0</v>
      </c>
      <c r="GE819" s="211">
        <f t="shared" si="2395"/>
        <v>0</v>
      </c>
      <c r="GF819" s="211">
        <f t="shared" si="2396"/>
        <v>0</v>
      </c>
      <c r="GG819" s="211">
        <f t="shared" si="2397"/>
        <v>0</v>
      </c>
      <c r="GH819" s="211">
        <f t="shared" si="2398"/>
        <v>0</v>
      </c>
      <c r="GI819" s="211">
        <f t="shared" si="2399"/>
        <v>0</v>
      </c>
      <c r="GJ819" s="211">
        <f t="shared" si="2400"/>
        <v>0</v>
      </c>
      <c r="GK819" s="211">
        <f t="shared" si="2401"/>
        <v>0</v>
      </c>
      <c r="GL819" s="211">
        <f t="shared" si="2402"/>
        <v>0</v>
      </c>
    </row>
    <row r="820" spans="2:194">
      <c r="C820" s="53" t="s">
        <v>2</v>
      </c>
      <c r="D820" s="27"/>
      <c r="E820" s="220"/>
      <c r="F820" s="221"/>
      <c r="G820" s="222"/>
      <c r="H820" s="222"/>
      <c r="I820" s="222"/>
      <c r="J820" s="222"/>
      <c r="K820" s="222"/>
      <c r="L820" s="222"/>
      <c r="M820" s="222"/>
      <c r="N820" s="222"/>
      <c r="O820" s="222"/>
      <c r="P820" s="222"/>
      <c r="Q820" s="222"/>
      <c r="R820" s="222"/>
      <c r="S820" s="222"/>
      <c r="T820" s="222"/>
      <c r="U820" s="222"/>
      <c r="V820" s="222"/>
      <c r="W820" s="222"/>
      <c r="X820" s="222"/>
      <c r="Y820" s="222"/>
      <c r="Z820" s="222"/>
      <c r="AA820" s="222"/>
      <c r="AB820" s="222"/>
      <c r="AC820" s="222"/>
      <c r="AD820" s="222"/>
      <c r="AE820" s="222"/>
      <c r="AF820" s="222"/>
      <c r="AG820" s="222"/>
      <c r="AH820" s="222"/>
      <c r="AI820" s="222"/>
      <c r="AJ820" s="222"/>
      <c r="AK820" s="222"/>
      <c r="AL820" s="222"/>
      <c r="AM820" s="222"/>
      <c r="AN820" s="222"/>
      <c r="AO820" s="222"/>
      <c r="AP820" s="222"/>
      <c r="AQ820" s="222"/>
      <c r="AR820" s="222"/>
      <c r="AS820" s="222"/>
      <c r="AT820" s="222"/>
      <c r="AU820" s="222"/>
      <c r="AV820" s="222"/>
      <c r="AW820" s="222"/>
      <c r="AX820" s="222"/>
      <c r="AY820" s="222"/>
      <c r="AZ820" s="222"/>
      <c r="BA820" s="222"/>
      <c r="BB820" s="222"/>
      <c r="BC820" s="222"/>
      <c r="BD820" s="222"/>
      <c r="BE820" s="222"/>
      <c r="BF820" s="222"/>
      <c r="BG820" s="222"/>
      <c r="BH820" s="222"/>
      <c r="BI820" s="222"/>
      <c r="BJ820" s="222"/>
      <c r="BK820" s="222"/>
      <c r="BL820" s="222"/>
      <c r="BM820" s="222"/>
      <c r="BN820" s="222"/>
      <c r="BO820" s="222"/>
      <c r="BP820" s="222"/>
      <c r="BQ820" s="222"/>
      <c r="BR820" s="222"/>
      <c r="BS820" s="222"/>
      <c r="BT820" s="222"/>
      <c r="BU820" s="222"/>
      <c r="BV820" s="222"/>
      <c r="BW820" s="222"/>
      <c r="BX820" s="222"/>
      <c r="BY820" s="222"/>
      <c r="BZ820" s="222"/>
      <c r="CA820" s="222"/>
      <c r="CB820" s="222"/>
      <c r="CC820" s="222"/>
      <c r="CD820" s="222"/>
      <c r="CE820" s="222"/>
      <c r="CF820" s="222"/>
      <c r="CG820" s="222"/>
      <c r="CH820" s="222"/>
      <c r="CI820" s="222"/>
      <c r="CJ820" s="222"/>
      <c r="CK820" s="222"/>
      <c r="CL820" s="222"/>
      <c r="CM820" s="222"/>
      <c r="CN820" s="222"/>
      <c r="CO820" s="222"/>
      <c r="CP820" s="222"/>
      <c r="CQ820" s="222"/>
      <c r="CR820" s="222"/>
      <c r="CS820" s="209">
        <f t="shared" si="2453"/>
        <v>0</v>
      </c>
      <c r="CT820" s="205"/>
      <c r="CU820" s="210">
        <f t="shared" si="2503"/>
        <v>0</v>
      </c>
      <c r="CV820" s="210">
        <f t="shared" si="2503"/>
        <v>0</v>
      </c>
      <c r="CW820" s="210">
        <f t="shared" si="2424"/>
        <v>0</v>
      </c>
      <c r="CX820" s="210">
        <f t="shared" si="2425"/>
        <v>0</v>
      </c>
      <c r="CY820" s="210">
        <f t="shared" si="2426"/>
        <v>0</v>
      </c>
      <c r="CZ820" s="210">
        <f t="shared" si="2427"/>
        <v>0</v>
      </c>
      <c r="DA820" s="210">
        <f t="shared" si="2504"/>
        <v>0</v>
      </c>
      <c r="DB820" s="210">
        <f t="shared" si="2504"/>
        <v>0</v>
      </c>
      <c r="DC820" s="210">
        <f t="shared" si="2428"/>
        <v>0</v>
      </c>
      <c r="DD820" s="210">
        <f t="shared" si="2429"/>
        <v>0</v>
      </c>
      <c r="DE820" s="210">
        <f t="shared" si="2430"/>
        <v>0</v>
      </c>
      <c r="DF820" s="210">
        <f t="shared" si="2431"/>
        <v>0</v>
      </c>
      <c r="DG820" s="210">
        <f t="shared" si="2432"/>
        <v>0</v>
      </c>
      <c r="DH820" s="210">
        <f t="shared" si="2433"/>
        <v>0</v>
      </c>
      <c r="DI820" s="210">
        <f t="shared" si="2434"/>
        <v>0</v>
      </c>
      <c r="DJ820" s="210">
        <f t="shared" si="2435"/>
        <v>0</v>
      </c>
      <c r="DK820" s="210">
        <f t="shared" si="2436"/>
        <v>0</v>
      </c>
      <c r="DL820" s="210">
        <f t="shared" si="2437"/>
        <v>0</v>
      </c>
      <c r="DN820" s="210">
        <f t="shared" si="2527"/>
        <v>0</v>
      </c>
      <c r="DO820" s="210">
        <f t="shared" si="2527"/>
        <v>0</v>
      </c>
      <c r="DP820" s="210">
        <f t="shared" si="2527"/>
        <v>0</v>
      </c>
      <c r="DQ820" s="210">
        <f t="shared" si="2527"/>
        <v>0</v>
      </c>
      <c r="DR820" s="210">
        <f t="shared" si="2527"/>
        <v>0</v>
      </c>
      <c r="DS820" s="210">
        <f t="shared" si="2527"/>
        <v>0</v>
      </c>
      <c r="DT820" s="210">
        <f t="shared" si="2527"/>
        <v>0</v>
      </c>
      <c r="DU820" s="210">
        <f t="shared" si="2527"/>
        <v>0</v>
      </c>
      <c r="DV820" s="210">
        <f t="shared" si="2527"/>
        <v>0</v>
      </c>
      <c r="DW820" s="210">
        <f t="shared" si="2527"/>
        <v>0</v>
      </c>
      <c r="DX820" s="210">
        <f t="shared" si="2527"/>
        <v>0</v>
      </c>
      <c r="DY820" s="210">
        <f t="shared" si="2527"/>
        <v>0</v>
      </c>
      <c r="DZ820" s="210">
        <f t="shared" si="2527"/>
        <v>0</v>
      </c>
      <c r="EA820" s="210">
        <f t="shared" si="2527"/>
        <v>0</v>
      </c>
      <c r="EB820" s="210">
        <f t="shared" si="2527"/>
        <v>0</v>
      </c>
      <c r="EC820" s="210">
        <f t="shared" si="2454"/>
        <v>0</v>
      </c>
      <c r="ED820" s="210">
        <f t="shared" si="2497"/>
        <v>0</v>
      </c>
      <c r="EE820" s="210">
        <f t="shared" si="2498"/>
        <v>0</v>
      </c>
      <c r="EF820" s="210">
        <f t="shared" si="2499"/>
        <v>0</v>
      </c>
      <c r="EG820" s="210">
        <f t="shared" si="2500"/>
        <v>0</v>
      </c>
      <c r="EH820" s="210">
        <f t="shared" si="2496"/>
        <v>0</v>
      </c>
      <c r="EI820" s="210">
        <f t="shared" si="2496"/>
        <v>0</v>
      </c>
      <c r="EJ820" s="210">
        <f t="shared" si="2496"/>
        <v>0</v>
      </c>
      <c r="EK820" s="210">
        <f t="shared" si="2496"/>
        <v>0</v>
      </c>
      <c r="EL820" s="210">
        <f t="shared" si="2496"/>
        <v>0</v>
      </c>
      <c r="EM820" s="210">
        <f t="shared" si="2496"/>
        <v>0</v>
      </c>
      <c r="EN820" s="210">
        <f t="shared" si="2405"/>
        <v>0</v>
      </c>
      <c r="EO820" s="210">
        <f t="shared" si="2405"/>
        <v>0</v>
      </c>
      <c r="EP820" s="210">
        <f t="shared" si="2405"/>
        <v>0</v>
      </c>
      <c r="EQ820" s="210">
        <f t="shared" si="2405"/>
        <v>0</v>
      </c>
      <c r="ES820" s="210">
        <f t="shared" si="2438"/>
        <v>0</v>
      </c>
      <c r="ET820" s="210">
        <f t="shared" si="2439"/>
        <v>0</v>
      </c>
      <c r="EU820" s="210">
        <f t="shared" si="2440"/>
        <v>0</v>
      </c>
      <c r="EV820" s="210">
        <f t="shared" si="2441"/>
        <v>0</v>
      </c>
      <c r="EW820" s="210">
        <f t="shared" si="2442"/>
        <v>0</v>
      </c>
      <c r="EX820" s="210">
        <f t="shared" si="2443"/>
        <v>0</v>
      </c>
      <c r="EY820" s="210">
        <f t="shared" si="2444"/>
        <v>0</v>
      </c>
      <c r="EZ820" s="210">
        <f t="shared" si="2445"/>
        <v>0</v>
      </c>
      <c r="FA820" s="210">
        <f t="shared" si="2446"/>
        <v>0</v>
      </c>
      <c r="FB820" s="210">
        <f t="shared" si="2447"/>
        <v>0</v>
      </c>
      <c r="FC820" s="210">
        <f t="shared" si="2448"/>
        <v>0</v>
      </c>
      <c r="FD820" s="210">
        <f t="shared" si="2449"/>
        <v>0</v>
      </c>
      <c r="FE820" s="210">
        <f t="shared" si="2450"/>
        <v>0</v>
      </c>
      <c r="FF820" s="210">
        <f t="shared" si="2451"/>
        <v>0</v>
      </c>
      <c r="FG820" s="210">
        <f t="shared" si="2452"/>
        <v>0</v>
      </c>
      <c r="FI820" s="211">
        <f t="shared" si="2373"/>
        <v>0</v>
      </c>
      <c r="FJ820" s="211">
        <f t="shared" si="2374"/>
        <v>0</v>
      </c>
      <c r="FK820" s="211">
        <f t="shared" si="2375"/>
        <v>0</v>
      </c>
      <c r="FL820" s="211">
        <f t="shared" si="2376"/>
        <v>0</v>
      </c>
      <c r="FM820" s="211">
        <f t="shared" si="2377"/>
        <v>0</v>
      </c>
      <c r="FN820" s="211">
        <f t="shared" si="2378"/>
        <v>0</v>
      </c>
      <c r="FO820" s="211">
        <f t="shared" si="2379"/>
        <v>0</v>
      </c>
      <c r="FP820" s="211">
        <f t="shared" si="2380"/>
        <v>0</v>
      </c>
      <c r="FQ820" s="211">
        <f t="shared" si="2381"/>
        <v>0</v>
      </c>
      <c r="FR820" s="211">
        <f t="shared" si="2382"/>
        <v>0</v>
      </c>
      <c r="FS820" s="211">
        <f t="shared" si="2383"/>
        <v>0</v>
      </c>
      <c r="FT820" s="211">
        <f t="shared" si="2384"/>
        <v>0</v>
      </c>
      <c r="FU820" s="211">
        <f t="shared" si="2385"/>
        <v>0</v>
      </c>
      <c r="FV820" s="211">
        <f t="shared" si="2386"/>
        <v>0</v>
      </c>
      <c r="FW820" s="211">
        <f t="shared" si="2387"/>
        <v>0</v>
      </c>
      <c r="FX820" s="211">
        <f t="shared" si="2388"/>
        <v>0</v>
      </c>
      <c r="FY820" s="211">
        <f t="shared" si="2389"/>
        <v>0</v>
      </c>
      <c r="FZ820" s="211">
        <f t="shared" si="2390"/>
        <v>0</v>
      </c>
      <c r="GA820" s="211">
        <f t="shared" si="2391"/>
        <v>0</v>
      </c>
      <c r="GB820" s="211">
        <f t="shared" si="2392"/>
        <v>0</v>
      </c>
      <c r="GC820" s="211">
        <f t="shared" si="2393"/>
        <v>0</v>
      </c>
      <c r="GD820" s="211">
        <f t="shared" si="2394"/>
        <v>0</v>
      </c>
      <c r="GE820" s="211">
        <f t="shared" si="2395"/>
        <v>0</v>
      </c>
      <c r="GF820" s="211">
        <f t="shared" si="2396"/>
        <v>0</v>
      </c>
      <c r="GG820" s="211">
        <f t="shared" si="2397"/>
        <v>0</v>
      </c>
      <c r="GH820" s="211">
        <f t="shared" si="2398"/>
        <v>0</v>
      </c>
      <c r="GI820" s="211">
        <f t="shared" si="2399"/>
        <v>0</v>
      </c>
      <c r="GJ820" s="211">
        <f t="shared" si="2400"/>
        <v>0</v>
      </c>
      <c r="GK820" s="211">
        <f t="shared" si="2401"/>
        <v>0</v>
      </c>
      <c r="GL820" s="211">
        <f t="shared" si="2402"/>
        <v>0</v>
      </c>
    </row>
    <row r="821" spans="2:194" ht="30">
      <c r="C821" s="53" t="s">
        <v>1248</v>
      </c>
      <c r="D821" s="220">
        <v>7401</v>
      </c>
      <c r="E821" s="220">
        <v>1</v>
      </c>
      <c r="F821" s="221"/>
      <c r="G821" s="224">
        <f t="shared" ref="G821:G822" si="2548">+I821+K821+M821+O821</f>
        <v>0</v>
      </c>
      <c r="H821" s="224">
        <f t="shared" ref="H821:H822" si="2549">+J821+L821+N821+P821</f>
        <v>0</v>
      </c>
      <c r="I821" s="222"/>
      <c r="J821" s="222"/>
      <c r="K821" s="222"/>
      <c r="L821" s="222"/>
      <c r="M821" s="222"/>
      <c r="N821" s="222"/>
      <c r="O821" s="222"/>
      <c r="P821" s="222"/>
      <c r="Q821" s="224">
        <f t="shared" ref="Q821:Q822" si="2550">SUM(R821:U821)</f>
        <v>0</v>
      </c>
      <c r="R821" s="222"/>
      <c r="S821" s="222"/>
      <c r="T821" s="222"/>
      <c r="U821" s="222"/>
      <c r="V821" s="224">
        <f t="shared" ref="V821:V822" si="2551">SUM(W821:Z821)</f>
        <v>0</v>
      </c>
      <c r="W821" s="222"/>
      <c r="X821" s="222"/>
      <c r="Y821" s="222"/>
      <c r="Z821" s="222"/>
      <c r="AA821" s="224">
        <f t="shared" ref="AA821:AA822" si="2552">SUM(AB821:AE821)</f>
        <v>0</v>
      </c>
      <c r="AB821" s="222"/>
      <c r="AC821" s="222"/>
      <c r="AD821" s="222"/>
      <c r="AE821" s="222"/>
      <c r="AF821" s="224">
        <f t="shared" ref="AF821:AF822" si="2553">SUM(AG821:AJ821)</f>
        <v>0</v>
      </c>
      <c r="AG821" s="222"/>
      <c r="AH821" s="222"/>
      <c r="AI821" s="222"/>
      <c r="AJ821" s="222"/>
      <c r="AK821" s="224">
        <f t="shared" ref="AK821:AK822" si="2554">+AM821+AO821+AQ821+AS821</f>
        <v>0</v>
      </c>
      <c r="AL821" s="224">
        <f t="shared" ref="AL821:AL822" si="2555">+AN821+AP821+AR821+AT821</f>
        <v>0</v>
      </c>
      <c r="AM821" s="222"/>
      <c r="AN821" s="222"/>
      <c r="AO821" s="222"/>
      <c r="AP821" s="222"/>
      <c r="AQ821" s="222"/>
      <c r="AR821" s="222"/>
      <c r="AS821" s="222"/>
      <c r="AT821" s="222"/>
      <c r="AU821" s="224">
        <f t="shared" ref="AU821:AU822" si="2556">SUM(AV821:AY821)</f>
        <v>0</v>
      </c>
      <c r="AV821" s="222"/>
      <c r="AW821" s="222"/>
      <c r="AX821" s="222"/>
      <c r="AY821" s="222"/>
      <c r="AZ821" s="224">
        <f t="shared" ref="AZ821:AZ822" si="2557">SUM(BA821:BD821)</f>
        <v>0</v>
      </c>
      <c r="BA821" s="222"/>
      <c r="BB821" s="222"/>
      <c r="BC821" s="222"/>
      <c r="BD821" s="222"/>
      <c r="BE821" s="224">
        <f t="shared" ref="BE821:BE822" si="2558">SUM(BF821:BI821)</f>
        <v>0</v>
      </c>
      <c r="BF821" s="222"/>
      <c r="BG821" s="222"/>
      <c r="BH821" s="222"/>
      <c r="BI821" s="222"/>
      <c r="BJ821" s="224">
        <f t="shared" ref="BJ821:BJ822" si="2559">SUM(BK821:BN821)</f>
        <v>0</v>
      </c>
      <c r="BK821" s="222"/>
      <c r="BL821" s="222"/>
      <c r="BM821" s="222"/>
      <c r="BN821" s="222"/>
      <c r="BO821" s="224">
        <f t="shared" ref="BO821:BO822" si="2560">SUM(BP821:BS821)</f>
        <v>0</v>
      </c>
      <c r="BP821" s="222"/>
      <c r="BQ821" s="222"/>
      <c r="BR821" s="222"/>
      <c r="BS821" s="222"/>
      <c r="BT821" s="224">
        <f t="shared" ref="BT821:BT822" si="2561">SUM(BU821:BX821)</f>
        <v>0</v>
      </c>
      <c r="BU821" s="222"/>
      <c r="BV821" s="222"/>
      <c r="BW821" s="222"/>
      <c r="BX821" s="222"/>
      <c r="BY821" s="224">
        <f t="shared" ref="BY821:BY822" si="2562">SUM(BZ821:CC821)</f>
        <v>0</v>
      </c>
      <c r="BZ821" s="222"/>
      <c r="CA821" s="222"/>
      <c r="CB821" s="222"/>
      <c r="CC821" s="222"/>
      <c r="CD821" s="224">
        <f t="shared" ref="CD821:CD822" si="2563">SUM(CE821:CH821)</f>
        <v>0</v>
      </c>
      <c r="CE821" s="222"/>
      <c r="CF821" s="222"/>
      <c r="CG821" s="222"/>
      <c r="CH821" s="222"/>
      <c r="CI821" s="224">
        <f t="shared" ref="CI821:CI822" si="2564">SUM(CJ821:CM821)</f>
        <v>0</v>
      </c>
      <c r="CJ821" s="222"/>
      <c r="CK821" s="222"/>
      <c r="CL821" s="222"/>
      <c r="CM821" s="222"/>
      <c r="CN821" s="224">
        <f t="shared" ref="CN821:CN822" si="2565">SUM(CO821:CR821)</f>
        <v>0</v>
      </c>
      <c r="CO821" s="222"/>
      <c r="CP821" s="222"/>
      <c r="CQ821" s="222"/>
      <c r="CR821" s="222"/>
      <c r="CS821" s="209">
        <f t="shared" si="2453"/>
        <v>0</v>
      </c>
      <c r="CT821" s="205"/>
      <c r="CU821" s="210">
        <f t="shared" si="2503"/>
        <v>0</v>
      </c>
      <c r="CV821" s="210">
        <f t="shared" si="2503"/>
        <v>0</v>
      </c>
      <c r="CW821" s="210">
        <f t="shared" si="2424"/>
        <v>0</v>
      </c>
      <c r="CX821" s="210">
        <f t="shared" si="2425"/>
        <v>0</v>
      </c>
      <c r="CY821" s="210">
        <f t="shared" si="2426"/>
        <v>0</v>
      </c>
      <c r="CZ821" s="210">
        <f t="shared" si="2427"/>
        <v>0</v>
      </c>
      <c r="DA821" s="210">
        <f t="shared" si="2504"/>
        <v>0</v>
      </c>
      <c r="DB821" s="210">
        <f t="shared" si="2504"/>
        <v>0</v>
      </c>
      <c r="DC821" s="210">
        <f t="shared" si="2428"/>
        <v>0</v>
      </c>
      <c r="DD821" s="210">
        <f t="shared" si="2429"/>
        <v>0</v>
      </c>
      <c r="DE821" s="210">
        <f t="shared" si="2430"/>
        <v>0</v>
      </c>
      <c r="DF821" s="210">
        <f t="shared" si="2431"/>
        <v>0</v>
      </c>
      <c r="DG821" s="210">
        <f t="shared" si="2432"/>
        <v>0</v>
      </c>
      <c r="DH821" s="210">
        <f t="shared" si="2433"/>
        <v>0</v>
      </c>
      <c r="DI821" s="210">
        <f t="shared" si="2434"/>
        <v>0</v>
      </c>
      <c r="DJ821" s="210">
        <f t="shared" si="2435"/>
        <v>0</v>
      </c>
      <c r="DK821" s="210">
        <f t="shared" si="2436"/>
        <v>0</v>
      </c>
      <c r="DL821" s="210">
        <f t="shared" si="2437"/>
        <v>0</v>
      </c>
      <c r="DN821" s="210">
        <f t="shared" si="2527"/>
        <v>0</v>
      </c>
      <c r="DO821" s="210">
        <f t="shared" si="2527"/>
        <v>0</v>
      </c>
      <c r="DP821" s="210">
        <f t="shared" si="2527"/>
        <v>0</v>
      </c>
      <c r="DQ821" s="210">
        <f t="shared" si="2527"/>
        <v>0</v>
      </c>
      <c r="DR821" s="210">
        <f t="shared" si="2527"/>
        <v>0</v>
      </c>
      <c r="DS821" s="210">
        <f t="shared" si="2527"/>
        <v>0</v>
      </c>
      <c r="DT821" s="210">
        <f t="shared" si="2527"/>
        <v>0</v>
      </c>
      <c r="DU821" s="210">
        <f t="shared" si="2527"/>
        <v>0</v>
      </c>
      <c r="DV821" s="210">
        <f t="shared" si="2527"/>
        <v>0</v>
      </c>
      <c r="DW821" s="210">
        <f t="shared" si="2527"/>
        <v>0</v>
      </c>
      <c r="DX821" s="210">
        <f t="shared" si="2527"/>
        <v>0</v>
      </c>
      <c r="DY821" s="210">
        <f t="shared" si="2527"/>
        <v>0</v>
      </c>
      <c r="DZ821" s="210">
        <f t="shared" si="2527"/>
        <v>0</v>
      </c>
      <c r="EA821" s="210">
        <f t="shared" si="2527"/>
        <v>0</v>
      </c>
      <c r="EB821" s="210">
        <f t="shared" si="2527"/>
        <v>0</v>
      </c>
      <c r="EC821" s="210">
        <f t="shared" si="2454"/>
        <v>0</v>
      </c>
      <c r="ED821" s="210">
        <f t="shared" si="2497"/>
        <v>0</v>
      </c>
      <c r="EE821" s="210">
        <f t="shared" si="2498"/>
        <v>0</v>
      </c>
      <c r="EF821" s="210">
        <f t="shared" si="2499"/>
        <v>0</v>
      </c>
      <c r="EG821" s="210">
        <f t="shared" si="2500"/>
        <v>0</v>
      </c>
      <c r="EH821" s="210">
        <f t="shared" si="2496"/>
        <v>0</v>
      </c>
      <c r="EI821" s="210">
        <f t="shared" si="2496"/>
        <v>0</v>
      </c>
      <c r="EJ821" s="210">
        <f t="shared" si="2496"/>
        <v>0</v>
      </c>
      <c r="EK821" s="210">
        <f t="shared" si="2496"/>
        <v>0</v>
      </c>
      <c r="EL821" s="210">
        <f t="shared" si="2496"/>
        <v>0</v>
      </c>
      <c r="EM821" s="210">
        <f t="shared" si="2496"/>
        <v>0</v>
      </c>
      <c r="EN821" s="210">
        <f t="shared" si="2405"/>
        <v>0</v>
      </c>
      <c r="EO821" s="210">
        <f t="shared" si="2405"/>
        <v>0</v>
      </c>
      <c r="EP821" s="210">
        <f t="shared" si="2405"/>
        <v>0</v>
      </c>
      <c r="EQ821" s="210">
        <f t="shared" si="2405"/>
        <v>0</v>
      </c>
      <c r="ES821" s="210">
        <f t="shared" si="2438"/>
        <v>0</v>
      </c>
      <c r="ET821" s="210">
        <f t="shared" si="2439"/>
        <v>0</v>
      </c>
      <c r="EU821" s="210">
        <f t="shared" si="2440"/>
        <v>0</v>
      </c>
      <c r="EV821" s="210">
        <f t="shared" si="2441"/>
        <v>0</v>
      </c>
      <c r="EW821" s="210">
        <f t="shared" si="2442"/>
        <v>0</v>
      </c>
      <c r="EX821" s="210">
        <f t="shared" si="2443"/>
        <v>0</v>
      </c>
      <c r="EY821" s="210">
        <f t="shared" si="2444"/>
        <v>0</v>
      </c>
      <c r="EZ821" s="210">
        <f t="shared" si="2445"/>
        <v>0</v>
      </c>
      <c r="FA821" s="210">
        <f t="shared" si="2446"/>
        <v>0</v>
      </c>
      <c r="FB821" s="210">
        <f t="shared" si="2447"/>
        <v>0</v>
      </c>
      <c r="FC821" s="210">
        <f t="shared" si="2448"/>
        <v>0</v>
      </c>
      <c r="FD821" s="210">
        <f t="shared" si="2449"/>
        <v>0</v>
      </c>
      <c r="FE821" s="210">
        <f t="shared" si="2450"/>
        <v>0</v>
      </c>
      <c r="FF821" s="210">
        <f t="shared" si="2451"/>
        <v>0</v>
      </c>
      <c r="FG821" s="210">
        <f t="shared" si="2452"/>
        <v>0</v>
      </c>
      <c r="FI821" s="211">
        <f t="shared" si="2373"/>
        <v>0</v>
      </c>
      <c r="FJ821" s="211">
        <f t="shared" si="2374"/>
        <v>0</v>
      </c>
      <c r="FK821" s="211">
        <f t="shared" si="2375"/>
        <v>0</v>
      </c>
      <c r="FL821" s="211">
        <f t="shared" si="2376"/>
        <v>0</v>
      </c>
      <c r="FM821" s="211">
        <f t="shared" si="2377"/>
        <v>0</v>
      </c>
      <c r="FN821" s="211">
        <f t="shared" si="2378"/>
        <v>0</v>
      </c>
      <c r="FO821" s="211">
        <f t="shared" si="2379"/>
        <v>0</v>
      </c>
      <c r="FP821" s="211">
        <f t="shared" si="2380"/>
        <v>0</v>
      </c>
      <c r="FQ821" s="211">
        <f t="shared" si="2381"/>
        <v>0</v>
      </c>
      <c r="FR821" s="211">
        <f t="shared" si="2382"/>
        <v>0</v>
      </c>
      <c r="FS821" s="211">
        <f t="shared" si="2383"/>
        <v>0</v>
      </c>
      <c r="FT821" s="211">
        <f t="shared" si="2384"/>
        <v>0</v>
      </c>
      <c r="FU821" s="211">
        <f t="shared" si="2385"/>
        <v>0</v>
      </c>
      <c r="FV821" s="211">
        <f t="shared" si="2386"/>
        <v>0</v>
      </c>
      <c r="FW821" s="211">
        <f t="shared" si="2387"/>
        <v>0</v>
      </c>
      <c r="FX821" s="211">
        <f t="shared" si="2388"/>
        <v>0</v>
      </c>
      <c r="FY821" s="211">
        <f t="shared" si="2389"/>
        <v>0</v>
      </c>
      <c r="FZ821" s="211">
        <f t="shared" si="2390"/>
        <v>0</v>
      </c>
      <c r="GA821" s="211">
        <f t="shared" si="2391"/>
        <v>0</v>
      </c>
      <c r="GB821" s="211">
        <f t="shared" si="2392"/>
        <v>0</v>
      </c>
      <c r="GC821" s="211">
        <f t="shared" si="2393"/>
        <v>0</v>
      </c>
      <c r="GD821" s="211">
        <f t="shared" si="2394"/>
        <v>0</v>
      </c>
      <c r="GE821" s="211">
        <f t="shared" si="2395"/>
        <v>0</v>
      </c>
      <c r="GF821" s="211">
        <f t="shared" si="2396"/>
        <v>0</v>
      </c>
      <c r="GG821" s="211">
        <f t="shared" si="2397"/>
        <v>0</v>
      </c>
      <c r="GH821" s="211">
        <f t="shared" si="2398"/>
        <v>0</v>
      </c>
      <c r="GI821" s="211">
        <f t="shared" si="2399"/>
        <v>0</v>
      </c>
      <c r="GJ821" s="211">
        <f t="shared" si="2400"/>
        <v>0</v>
      </c>
      <c r="GK821" s="211">
        <f t="shared" si="2401"/>
        <v>0</v>
      </c>
      <c r="GL821" s="211">
        <f t="shared" si="2402"/>
        <v>0</v>
      </c>
    </row>
    <row r="822" spans="2:194" ht="30">
      <c r="C822" s="53" t="s">
        <v>1249</v>
      </c>
      <c r="D822" s="220">
        <v>7402</v>
      </c>
      <c r="E822" s="220">
        <v>1</v>
      </c>
      <c r="F822" s="221"/>
      <c r="G822" s="224">
        <f t="shared" si="2548"/>
        <v>0</v>
      </c>
      <c r="H822" s="224">
        <f t="shared" si="2549"/>
        <v>0</v>
      </c>
      <c r="I822" s="222"/>
      <c r="J822" s="222"/>
      <c r="K822" s="222"/>
      <c r="L822" s="222"/>
      <c r="M822" s="222"/>
      <c r="N822" s="222"/>
      <c r="O822" s="222"/>
      <c r="P822" s="222"/>
      <c r="Q822" s="224">
        <f t="shared" si="2550"/>
        <v>0</v>
      </c>
      <c r="R822" s="222"/>
      <c r="S822" s="222"/>
      <c r="T822" s="222"/>
      <c r="U822" s="222"/>
      <c r="V822" s="224">
        <f t="shared" si="2551"/>
        <v>0</v>
      </c>
      <c r="W822" s="222"/>
      <c r="X822" s="222"/>
      <c r="Y822" s="222"/>
      <c r="Z822" s="222"/>
      <c r="AA822" s="224">
        <f t="shared" si="2552"/>
        <v>0</v>
      </c>
      <c r="AB822" s="222"/>
      <c r="AC822" s="222"/>
      <c r="AD822" s="222"/>
      <c r="AE822" s="222"/>
      <c r="AF822" s="224">
        <f t="shared" si="2553"/>
        <v>0</v>
      </c>
      <c r="AG822" s="222"/>
      <c r="AH822" s="222"/>
      <c r="AI822" s="222"/>
      <c r="AJ822" s="222"/>
      <c r="AK822" s="224">
        <f t="shared" si="2554"/>
        <v>0</v>
      </c>
      <c r="AL822" s="224">
        <f t="shared" si="2555"/>
        <v>0</v>
      </c>
      <c r="AM822" s="222"/>
      <c r="AN822" s="222"/>
      <c r="AO822" s="222"/>
      <c r="AP822" s="222"/>
      <c r="AQ822" s="222"/>
      <c r="AR822" s="222"/>
      <c r="AS822" s="222"/>
      <c r="AT822" s="222"/>
      <c r="AU822" s="224">
        <f t="shared" si="2556"/>
        <v>0</v>
      </c>
      <c r="AV822" s="222"/>
      <c r="AW822" s="222"/>
      <c r="AX822" s="222"/>
      <c r="AY822" s="222"/>
      <c r="AZ822" s="224">
        <f t="shared" si="2557"/>
        <v>0</v>
      </c>
      <c r="BA822" s="222"/>
      <c r="BB822" s="222"/>
      <c r="BC822" s="222"/>
      <c r="BD822" s="222"/>
      <c r="BE822" s="224">
        <f t="shared" si="2558"/>
        <v>0</v>
      </c>
      <c r="BF822" s="222"/>
      <c r="BG822" s="222"/>
      <c r="BH822" s="222"/>
      <c r="BI822" s="222"/>
      <c r="BJ822" s="224">
        <f t="shared" si="2559"/>
        <v>0</v>
      </c>
      <c r="BK822" s="222"/>
      <c r="BL822" s="222"/>
      <c r="BM822" s="222"/>
      <c r="BN822" s="222"/>
      <c r="BO822" s="224">
        <f t="shared" si="2560"/>
        <v>0</v>
      </c>
      <c r="BP822" s="222"/>
      <c r="BQ822" s="222"/>
      <c r="BR822" s="222"/>
      <c r="BS822" s="222"/>
      <c r="BT822" s="224">
        <f t="shared" si="2561"/>
        <v>0</v>
      </c>
      <c r="BU822" s="222"/>
      <c r="BV822" s="222"/>
      <c r="BW822" s="222"/>
      <c r="BX822" s="222"/>
      <c r="BY822" s="224">
        <f t="shared" si="2562"/>
        <v>0</v>
      </c>
      <c r="BZ822" s="222"/>
      <c r="CA822" s="222"/>
      <c r="CB822" s="222"/>
      <c r="CC822" s="222"/>
      <c r="CD822" s="224">
        <f t="shared" si="2563"/>
        <v>0</v>
      </c>
      <c r="CE822" s="222"/>
      <c r="CF822" s="222"/>
      <c r="CG822" s="222"/>
      <c r="CH822" s="222"/>
      <c r="CI822" s="224">
        <f t="shared" si="2564"/>
        <v>0</v>
      </c>
      <c r="CJ822" s="222"/>
      <c r="CK822" s="222"/>
      <c r="CL822" s="222"/>
      <c r="CM822" s="222"/>
      <c r="CN822" s="224">
        <f t="shared" si="2565"/>
        <v>0</v>
      </c>
      <c r="CO822" s="222"/>
      <c r="CP822" s="222"/>
      <c r="CQ822" s="222"/>
      <c r="CR822" s="222"/>
      <c r="CS822" s="209">
        <f t="shared" si="2453"/>
        <v>0</v>
      </c>
      <c r="CT822" s="205"/>
      <c r="CU822" s="210">
        <f t="shared" si="2503"/>
        <v>0</v>
      </c>
      <c r="CV822" s="210">
        <f t="shared" si="2503"/>
        <v>0</v>
      </c>
      <c r="CW822" s="210">
        <f t="shared" si="2424"/>
        <v>0</v>
      </c>
      <c r="CX822" s="210">
        <f t="shared" si="2425"/>
        <v>0</v>
      </c>
      <c r="CY822" s="210">
        <f t="shared" si="2426"/>
        <v>0</v>
      </c>
      <c r="CZ822" s="210">
        <f t="shared" si="2427"/>
        <v>0</v>
      </c>
      <c r="DA822" s="210">
        <f t="shared" si="2504"/>
        <v>0</v>
      </c>
      <c r="DB822" s="210">
        <f t="shared" si="2504"/>
        <v>0</v>
      </c>
      <c r="DC822" s="210">
        <f t="shared" si="2428"/>
        <v>0</v>
      </c>
      <c r="DD822" s="210">
        <f t="shared" si="2429"/>
        <v>0</v>
      </c>
      <c r="DE822" s="210">
        <f t="shared" si="2430"/>
        <v>0</v>
      </c>
      <c r="DF822" s="210">
        <f t="shared" si="2431"/>
        <v>0</v>
      </c>
      <c r="DG822" s="210">
        <f t="shared" si="2432"/>
        <v>0</v>
      </c>
      <c r="DH822" s="210">
        <f t="shared" si="2433"/>
        <v>0</v>
      </c>
      <c r="DI822" s="210">
        <f t="shared" si="2434"/>
        <v>0</v>
      </c>
      <c r="DJ822" s="210">
        <f t="shared" si="2435"/>
        <v>0</v>
      </c>
      <c r="DK822" s="210">
        <f t="shared" si="2436"/>
        <v>0</v>
      </c>
      <c r="DL822" s="210">
        <f t="shared" si="2437"/>
        <v>0</v>
      </c>
      <c r="DN822" s="210">
        <f t="shared" si="2527"/>
        <v>0</v>
      </c>
      <c r="DO822" s="210">
        <f t="shared" si="2527"/>
        <v>0</v>
      </c>
      <c r="DP822" s="210">
        <f t="shared" si="2527"/>
        <v>0</v>
      </c>
      <c r="DQ822" s="210">
        <f t="shared" si="2527"/>
        <v>0</v>
      </c>
      <c r="DR822" s="210">
        <f t="shared" si="2527"/>
        <v>0</v>
      </c>
      <c r="DS822" s="210">
        <f t="shared" si="2527"/>
        <v>0</v>
      </c>
      <c r="DT822" s="210">
        <f t="shared" si="2527"/>
        <v>0</v>
      </c>
      <c r="DU822" s="210">
        <f t="shared" si="2527"/>
        <v>0</v>
      </c>
      <c r="DV822" s="210">
        <f t="shared" si="2527"/>
        <v>0</v>
      </c>
      <c r="DW822" s="210">
        <f t="shared" si="2527"/>
        <v>0</v>
      </c>
      <c r="DX822" s="210">
        <f t="shared" si="2527"/>
        <v>0</v>
      </c>
      <c r="DY822" s="210">
        <f t="shared" si="2527"/>
        <v>0</v>
      </c>
      <c r="DZ822" s="210">
        <f t="shared" si="2527"/>
        <v>0</v>
      </c>
      <c r="EA822" s="210">
        <f t="shared" si="2527"/>
        <v>0</v>
      </c>
      <c r="EB822" s="210">
        <f t="shared" si="2527"/>
        <v>0</v>
      </c>
      <c r="EC822" s="210">
        <f t="shared" si="2454"/>
        <v>0</v>
      </c>
      <c r="ED822" s="210">
        <f t="shared" si="2497"/>
        <v>0</v>
      </c>
      <c r="EE822" s="210">
        <f t="shared" si="2498"/>
        <v>0</v>
      </c>
      <c r="EF822" s="210">
        <f t="shared" si="2499"/>
        <v>0</v>
      </c>
      <c r="EG822" s="210">
        <f t="shared" si="2500"/>
        <v>0</v>
      </c>
      <c r="EH822" s="210">
        <f t="shared" si="2496"/>
        <v>0</v>
      </c>
      <c r="EI822" s="210">
        <f t="shared" si="2496"/>
        <v>0</v>
      </c>
      <c r="EJ822" s="210">
        <f t="shared" si="2496"/>
        <v>0</v>
      </c>
      <c r="EK822" s="210">
        <f t="shared" si="2496"/>
        <v>0</v>
      </c>
      <c r="EL822" s="210">
        <f t="shared" si="2496"/>
        <v>0</v>
      </c>
      <c r="EM822" s="210">
        <f t="shared" si="2496"/>
        <v>0</v>
      </c>
      <c r="EN822" s="210">
        <f t="shared" si="2405"/>
        <v>0</v>
      </c>
      <c r="EO822" s="210">
        <f t="shared" si="2405"/>
        <v>0</v>
      </c>
      <c r="EP822" s="210">
        <f t="shared" si="2405"/>
        <v>0</v>
      </c>
      <c r="EQ822" s="210">
        <f t="shared" si="2405"/>
        <v>0</v>
      </c>
      <c r="ES822" s="210">
        <f t="shared" si="2438"/>
        <v>0</v>
      </c>
      <c r="ET822" s="210">
        <f t="shared" si="2439"/>
        <v>0</v>
      </c>
      <c r="EU822" s="210">
        <f t="shared" si="2440"/>
        <v>0</v>
      </c>
      <c r="EV822" s="210">
        <f t="shared" si="2441"/>
        <v>0</v>
      </c>
      <c r="EW822" s="210">
        <f t="shared" si="2442"/>
        <v>0</v>
      </c>
      <c r="EX822" s="210">
        <f t="shared" si="2443"/>
        <v>0</v>
      </c>
      <c r="EY822" s="210">
        <f t="shared" si="2444"/>
        <v>0</v>
      </c>
      <c r="EZ822" s="210">
        <f t="shared" si="2445"/>
        <v>0</v>
      </c>
      <c r="FA822" s="210">
        <f t="shared" si="2446"/>
        <v>0</v>
      </c>
      <c r="FB822" s="210">
        <f t="shared" si="2447"/>
        <v>0</v>
      </c>
      <c r="FC822" s="210">
        <f t="shared" si="2448"/>
        <v>0</v>
      </c>
      <c r="FD822" s="210">
        <f t="shared" si="2449"/>
        <v>0</v>
      </c>
      <c r="FE822" s="210">
        <f t="shared" si="2450"/>
        <v>0</v>
      </c>
      <c r="FF822" s="210">
        <f t="shared" si="2451"/>
        <v>0</v>
      </c>
      <c r="FG822" s="210">
        <f t="shared" si="2452"/>
        <v>0</v>
      </c>
      <c r="FI822" s="211">
        <f t="shared" si="2373"/>
        <v>0</v>
      </c>
      <c r="FJ822" s="211">
        <f t="shared" si="2374"/>
        <v>0</v>
      </c>
      <c r="FK822" s="211">
        <f t="shared" si="2375"/>
        <v>0</v>
      </c>
      <c r="FL822" s="211">
        <f t="shared" si="2376"/>
        <v>0</v>
      </c>
      <c r="FM822" s="211">
        <f t="shared" si="2377"/>
        <v>0</v>
      </c>
      <c r="FN822" s="211">
        <f t="shared" si="2378"/>
        <v>0</v>
      </c>
      <c r="FO822" s="211">
        <f t="shared" si="2379"/>
        <v>0</v>
      </c>
      <c r="FP822" s="211">
        <f t="shared" si="2380"/>
        <v>0</v>
      </c>
      <c r="FQ822" s="211">
        <f t="shared" si="2381"/>
        <v>0</v>
      </c>
      <c r="FR822" s="211">
        <f t="shared" si="2382"/>
        <v>0</v>
      </c>
      <c r="FS822" s="211">
        <f t="shared" si="2383"/>
        <v>0</v>
      </c>
      <c r="FT822" s="211">
        <f t="shared" si="2384"/>
        <v>0</v>
      </c>
      <c r="FU822" s="211">
        <f t="shared" si="2385"/>
        <v>0</v>
      </c>
      <c r="FV822" s="211">
        <f t="shared" si="2386"/>
        <v>0</v>
      </c>
      <c r="FW822" s="211">
        <f t="shared" si="2387"/>
        <v>0</v>
      </c>
      <c r="FX822" s="211">
        <f t="shared" si="2388"/>
        <v>0</v>
      </c>
      <c r="FY822" s="211">
        <f t="shared" si="2389"/>
        <v>0</v>
      </c>
      <c r="FZ822" s="211">
        <f t="shared" si="2390"/>
        <v>0</v>
      </c>
      <c r="GA822" s="211">
        <f t="shared" si="2391"/>
        <v>0</v>
      </c>
      <c r="GB822" s="211">
        <f t="shared" si="2392"/>
        <v>0</v>
      </c>
      <c r="GC822" s="211">
        <f t="shared" si="2393"/>
        <v>0</v>
      </c>
      <c r="GD822" s="211">
        <f t="shared" si="2394"/>
        <v>0</v>
      </c>
      <c r="GE822" s="211">
        <f t="shared" si="2395"/>
        <v>0</v>
      </c>
      <c r="GF822" s="211">
        <f t="shared" si="2396"/>
        <v>0</v>
      </c>
      <c r="GG822" s="211">
        <f t="shared" si="2397"/>
        <v>0</v>
      </c>
      <c r="GH822" s="211">
        <f t="shared" si="2398"/>
        <v>0</v>
      </c>
      <c r="GI822" s="211">
        <f t="shared" si="2399"/>
        <v>0</v>
      </c>
      <c r="GJ822" s="211">
        <f t="shared" si="2400"/>
        <v>0</v>
      </c>
      <c r="GK822" s="211">
        <f t="shared" si="2401"/>
        <v>0</v>
      </c>
      <c r="GL822" s="211">
        <f t="shared" si="2402"/>
        <v>0</v>
      </c>
    </row>
    <row r="823" spans="2:194">
      <c r="C823" s="32" t="s">
        <v>73</v>
      </c>
      <c r="D823" s="216">
        <v>7500</v>
      </c>
      <c r="E823" s="217" t="s">
        <v>31</v>
      </c>
      <c r="F823" s="217" t="s">
        <v>31</v>
      </c>
      <c r="G823" s="218">
        <f>SUM(G825:G826)</f>
        <v>0</v>
      </c>
      <c r="H823" s="218">
        <f>SUM(H825:H826)</f>
        <v>0</v>
      </c>
      <c r="I823" s="218">
        <f t="shared" ref="I823:BT823" si="2566">SUM(I825:I826)</f>
        <v>0</v>
      </c>
      <c r="J823" s="218">
        <f t="shared" si="2566"/>
        <v>0</v>
      </c>
      <c r="K823" s="218">
        <f t="shared" si="2566"/>
        <v>0</v>
      </c>
      <c r="L823" s="218">
        <f t="shared" si="2566"/>
        <v>0</v>
      </c>
      <c r="M823" s="218">
        <f t="shared" si="2566"/>
        <v>0</v>
      </c>
      <c r="N823" s="218">
        <f t="shared" si="2566"/>
        <v>0</v>
      </c>
      <c r="O823" s="218">
        <f t="shared" si="2566"/>
        <v>0</v>
      </c>
      <c r="P823" s="218">
        <f t="shared" si="2566"/>
        <v>0</v>
      </c>
      <c r="Q823" s="218">
        <f t="shared" si="2566"/>
        <v>0</v>
      </c>
      <c r="R823" s="218">
        <f t="shared" si="2566"/>
        <v>0</v>
      </c>
      <c r="S823" s="218">
        <f t="shared" si="2566"/>
        <v>0</v>
      </c>
      <c r="T823" s="218">
        <f t="shared" si="2566"/>
        <v>0</v>
      </c>
      <c r="U823" s="218">
        <f t="shared" si="2566"/>
        <v>0</v>
      </c>
      <c r="V823" s="218">
        <f t="shared" si="2566"/>
        <v>0</v>
      </c>
      <c r="W823" s="218">
        <f t="shared" si="2566"/>
        <v>0</v>
      </c>
      <c r="X823" s="218">
        <f t="shared" si="2566"/>
        <v>0</v>
      </c>
      <c r="Y823" s="218">
        <f t="shared" si="2566"/>
        <v>0</v>
      </c>
      <c r="Z823" s="218">
        <f t="shared" si="2566"/>
        <v>0</v>
      </c>
      <c r="AA823" s="218">
        <f t="shared" si="2566"/>
        <v>0</v>
      </c>
      <c r="AB823" s="218">
        <f t="shared" si="2566"/>
        <v>0</v>
      </c>
      <c r="AC823" s="218">
        <f t="shared" si="2566"/>
        <v>0</v>
      </c>
      <c r="AD823" s="218">
        <f t="shared" si="2566"/>
        <v>0</v>
      </c>
      <c r="AE823" s="218">
        <f t="shared" si="2566"/>
        <v>0</v>
      </c>
      <c r="AF823" s="218">
        <f t="shared" si="2566"/>
        <v>0</v>
      </c>
      <c r="AG823" s="218">
        <f t="shared" si="2566"/>
        <v>0</v>
      </c>
      <c r="AH823" s="218">
        <f t="shared" si="2566"/>
        <v>0</v>
      </c>
      <c r="AI823" s="218">
        <f t="shared" si="2566"/>
        <v>0</v>
      </c>
      <c r="AJ823" s="218">
        <f t="shared" si="2566"/>
        <v>0</v>
      </c>
      <c r="AK823" s="218">
        <f t="shared" si="2566"/>
        <v>0</v>
      </c>
      <c r="AL823" s="218">
        <f t="shared" si="2566"/>
        <v>0</v>
      </c>
      <c r="AM823" s="218">
        <f t="shared" si="2566"/>
        <v>0</v>
      </c>
      <c r="AN823" s="218">
        <f t="shared" si="2566"/>
        <v>0</v>
      </c>
      <c r="AO823" s="218">
        <f t="shared" si="2566"/>
        <v>0</v>
      </c>
      <c r="AP823" s="218">
        <f t="shared" si="2566"/>
        <v>0</v>
      </c>
      <c r="AQ823" s="218">
        <f t="shared" si="2566"/>
        <v>0</v>
      </c>
      <c r="AR823" s="218">
        <f t="shared" si="2566"/>
        <v>0</v>
      </c>
      <c r="AS823" s="218">
        <f t="shared" si="2566"/>
        <v>0</v>
      </c>
      <c r="AT823" s="218">
        <f t="shared" si="2566"/>
        <v>0</v>
      </c>
      <c r="AU823" s="218">
        <f t="shared" si="2566"/>
        <v>0</v>
      </c>
      <c r="AV823" s="218">
        <f t="shared" si="2566"/>
        <v>0</v>
      </c>
      <c r="AW823" s="218">
        <f t="shared" si="2566"/>
        <v>0</v>
      </c>
      <c r="AX823" s="218">
        <f t="shared" si="2566"/>
        <v>0</v>
      </c>
      <c r="AY823" s="218">
        <f t="shared" si="2566"/>
        <v>0</v>
      </c>
      <c r="AZ823" s="218">
        <f t="shared" si="2566"/>
        <v>0</v>
      </c>
      <c r="BA823" s="218">
        <f t="shared" si="2566"/>
        <v>0</v>
      </c>
      <c r="BB823" s="218">
        <f t="shared" si="2566"/>
        <v>0</v>
      </c>
      <c r="BC823" s="218">
        <f t="shared" si="2566"/>
        <v>0</v>
      </c>
      <c r="BD823" s="218">
        <f t="shared" si="2566"/>
        <v>0</v>
      </c>
      <c r="BE823" s="218">
        <f t="shared" si="2566"/>
        <v>0</v>
      </c>
      <c r="BF823" s="218">
        <f t="shared" si="2566"/>
        <v>0</v>
      </c>
      <c r="BG823" s="218">
        <f t="shared" si="2566"/>
        <v>0</v>
      </c>
      <c r="BH823" s="218">
        <f t="shared" si="2566"/>
        <v>0</v>
      </c>
      <c r="BI823" s="218">
        <f t="shared" si="2566"/>
        <v>0</v>
      </c>
      <c r="BJ823" s="218">
        <f t="shared" si="2566"/>
        <v>0</v>
      </c>
      <c r="BK823" s="218">
        <f t="shared" si="2566"/>
        <v>0</v>
      </c>
      <c r="BL823" s="218">
        <f t="shared" si="2566"/>
        <v>0</v>
      </c>
      <c r="BM823" s="218">
        <f t="shared" si="2566"/>
        <v>0</v>
      </c>
      <c r="BN823" s="218">
        <f t="shared" si="2566"/>
        <v>0</v>
      </c>
      <c r="BO823" s="218">
        <f t="shared" si="2566"/>
        <v>0</v>
      </c>
      <c r="BP823" s="218">
        <f t="shared" si="2566"/>
        <v>0</v>
      </c>
      <c r="BQ823" s="218">
        <f t="shared" si="2566"/>
        <v>0</v>
      </c>
      <c r="BR823" s="218">
        <f t="shared" si="2566"/>
        <v>0</v>
      </c>
      <c r="BS823" s="218">
        <f t="shared" si="2566"/>
        <v>0</v>
      </c>
      <c r="BT823" s="218">
        <f t="shared" si="2566"/>
        <v>0</v>
      </c>
      <c r="BU823" s="218">
        <f t="shared" ref="BU823:CR823" si="2567">SUM(BU825:BU826)</f>
        <v>0</v>
      </c>
      <c r="BV823" s="218">
        <f t="shared" si="2567"/>
        <v>0</v>
      </c>
      <c r="BW823" s="218">
        <f t="shared" si="2567"/>
        <v>0</v>
      </c>
      <c r="BX823" s="218">
        <f t="shared" si="2567"/>
        <v>0</v>
      </c>
      <c r="BY823" s="218">
        <f t="shared" si="2567"/>
        <v>0</v>
      </c>
      <c r="BZ823" s="218">
        <f t="shared" si="2567"/>
        <v>0</v>
      </c>
      <c r="CA823" s="218">
        <f t="shared" si="2567"/>
        <v>0</v>
      </c>
      <c r="CB823" s="218">
        <f t="shared" si="2567"/>
        <v>0</v>
      </c>
      <c r="CC823" s="218">
        <f t="shared" si="2567"/>
        <v>0</v>
      </c>
      <c r="CD823" s="218">
        <f t="shared" si="2567"/>
        <v>0</v>
      </c>
      <c r="CE823" s="218">
        <f t="shared" si="2567"/>
        <v>0</v>
      </c>
      <c r="CF823" s="218">
        <f t="shared" si="2567"/>
        <v>0</v>
      </c>
      <c r="CG823" s="218">
        <f t="shared" si="2567"/>
        <v>0</v>
      </c>
      <c r="CH823" s="218">
        <f t="shared" si="2567"/>
        <v>0</v>
      </c>
      <c r="CI823" s="218">
        <f t="shared" si="2567"/>
        <v>0</v>
      </c>
      <c r="CJ823" s="218">
        <f t="shared" si="2567"/>
        <v>0</v>
      </c>
      <c r="CK823" s="218">
        <f t="shared" si="2567"/>
        <v>0</v>
      </c>
      <c r="CL823" s="218">
        <f t="shared" si="2567"/>
        <v>0</v>
      </c>
      <c r="CM823" s="218">
        <f t="shared" si="2567"/>
        <v>0</v>
      </c>
      <c r="CN823" s="218">
        <f t="shared" si="2567"/>
        <v>0</v>
      </c>
      <c r="CO823" s="218">
        <f t="shared" si="2567"/>
        <v>0</v>
      </c>
      <c r="CP823" s="218">
        <f t="shared" si="2567"/>
        <v>0</v>
      </c>
      <c r="CQ823" s="218">
        <f t="shared" si="2567"/>
        <v>0</v>
      </c>
      <c r="CR823" s="218">
        <f t="shared" si="2567"/>
        <v>0</v>
      </c>
      <c r="CS823" s="209">
        <f t="shared" si="2453"/>
        <v>0</v>
      </c>
      <c r="CT823" s="205"/>
      <c r="CU823" s="210">
        <f t="shared" si="2503"/>
        <v>0</v>
      </c>
      <c r="CV823" s="210">
        <f t="shared" si="2503"/>
        <v>0</v>
      </c>
      <c r="CW823" s="210">
        <f t="shared" si="2424"/>
        <v>0</v>
      </c>
      <c r="CX823" s="210">
        <f t="shared" si="2425"/>
        <v>0</v>
      </c>
      <c r="CY823" s="210">
        <f t="shared" si="2426"/>
        <v>0</v>
      </c>
      <c r="CZ823" s="210">
        <f t="shared" si="2427"/>
        <v>0</v>
      </c>
      <c r="DA823" s="210">
        <f t="shared" si="2504"/>
        <v>0</v>
      </c>
      <c r="DB823" s="210">
        <f t="shared" si="2504"/>
        <v>0</v>
      </c>
      <c r="DC823" s="210">
        <f t="shared" si="2428"/>
        <v>0</v>
      </c>
      <c r="DD823" s="210">
        <f t="shared" si="2429"/>
        <v>0</v>
      </c>
      <c r="DE823" s="210">
        <f t="shared" si="2430"/>
        <v>0</v>
      </c>
      <c r="DF823" s="210">
        <f t="shared" si="2431"/>
        <v>0</v>
      </c>
      <c r="DG823" s="210">
        <f t="shared" si="2432"/>
        <v>0</v>
      </c>
      <c r="DH823" s="210">
        <f t="shared" si="2433"/>
        <v>0</v>
      </c>
      <c r="DI823" s="210">
        <f t="shared" si="2434"/>
        <v>0</v>
      </c>
      <c r="DJ823" s="210">
        <f t="shared" si="2435"/>
        <v>0</v>
      </c>
      <c r="DK823" s="210">
        <f t="shared" si="2436"/>
        <v>0</v>
      </c>
      <c r="DL823" s="210">
        <f t="shared" si="2437"/>
        <v>0</v>
      </c>
      <c r="DN823" s="210">
        <f t="shared" si="2527"/>
        <v>0</v>
      </c>
      <c r="DO823" s="210">
        <f t="shared" si="2527"/>
        <v>0</v>
      </c>
      <c r="DP823" s="210">
        <f t="shared" si="2527"/>
        <v>0</v>
      </c>
      <c r="DQ823" s="210">
        <f t="shared" si="2527"/>
        <v>0</v>
      </c>
      <c r="DR823" s="210">
        <f t="shared" si="2527"/>
        <v>0</v>
      </c>
      <c r="DS823" s="210">
        <f t="shared" si="2527"/>
        <v>0</v>
      </c>
      <c r="DT823" s="210">
        <f t="shared" si="2527"/>
        <v>0</v>
      </c>
      <c r="DU823" s="210">
        <f t="shared" si="2527"/>
        <v>0</v>
      </c>
      <c r="DV823" s="210">
        <f t="shared" si="2527"/>
        <v>0</v>
      </c>
      <c r="DW823" s="210">
        <f t="shared" si="2527"/>
        <v>0</v>
      </c>
      <c r="DX823" s="210">
        <f t="shared" si="2527"/>
        <v>0</v>
      </c>
      <c r="DY823" s="210">
        <f t="shared" si="2527"/>
        <v>0</v>
      </c>
      <c r="DZ823" s="210">
        <f t="shared" si="2527"/>
        <v>0</v>
      </c>
      <c r="EA823" s="210">
        <f t="shared" si="2527"/>
        <v>0</v>
      </c>
      <c r="EB823" s="210">
        <f t="shared" si="2527"/>
        <v>0</v>
      </c>
      <c r="EC823" s="210">
        <f t="shared" si="2454"/>
        <v>0</v>
      </c>
      <c r="ED823" s="210">
        <f t="shared" si="2497"/>
        <v>0</v>
      </c>
      <c r="EE823" s="210">
        <f t="shared" si="2498"/>
        <v>0</v>
      </c>
      <c r="EF823" s="210">
        <f t="shared" si="2499"/>
        <v>0</v>
      </c>
      <c r="EG823" s="210">
        <f t="shared" si="2500"/>
        <v>0</v>
      </c>
      <c r="EH823" s="210">
        <f t="shared" si="2496"/>
        <v>0</v>
      </c>
      <c r="EI823" s="210">
        <f t="shared" si="2496"/>
        <v>0</v>
      </c>
      <c r="EJ823" s="210">
        <f t="shared" si="2496"/>
        <v>0</v>
      </c>
      <c r="EK823" s="210">
        <f t="shared" si="2496"/>
        <v>0</v>
      </c>
      <c r="EL823" s="210">
        <f t="shared" si="2496"/>
        <v>0</v>
      </c>
      <c r="EM823" s="210">
        <f t="shared" si="2496"/>
        <v>0</v>
      </c>
      <c r="EN823" s="210">
        <f t="shared" si="2405"/>
        <v>0</v>
      </c>
      <c r="EO823" s="210">
        <f t="shared" si="2405"/>
        <v>0</v>
      </c>
      <c r="EP823" s="210">
        <f t="shared" si="2405"/>
        <v>0</v>
      </c>
      <c r="EQ823" s="210">
        <f t="shared" si="2405"/>
        <v>0</v>
      </c>
      <c r="ES823" s="210">
        <f t="shared" si="2438"/>
        <v>0</v>
      </c>
      <c r="ET823" s="210">
        <f t="shared" si="2439"/>
        <v>0</v>
      </c>
      <c r="EU823" s="210">
        <f t="shared" si="2440"/>
        <v>0</v>
      </c>
      <c r="EV823" s="210">
        <f t="shared" si="2441"/>
        <v>0</v>
      </c>
      <c r="EW823" s="210">
        <f t="shared" si="2442"/>
        <v>0</v>
      </c>
      <c r="EX823" s="210">
        <f t="shared" si="2443"/>
        <v>0</v>
      </c>
      <c r="EY823" s="210">
        <f t="shared" si="2444"/>
        <v>0</v>
      </c>
      <c r="EZ823" s="210">
        <f t="shared" si="2445"/>
        <v>0</v>
      </c>
      <c r="FA823" s="210">
        <f t="shared" si="2446"/>
        <v>0</v>
      </c>
      <c r="FB823" s="210">
        <f t="shared" si="2447"/>
        <v>0</v>
      </c>
      <c r="FC823" s="210">
        <f t="shared" si="2448"/>
        <v>0</v>
      </c>
      <c r="FD823" s="210">
        <f t="shared" si="2449"/>
        <v>0</v>
      </c>
      <c r="FE823" s="210">
        <f t="shared" si="2450"/>
        <v>0</v>
      </c>
      <c r="FF823" s="210">
        <f t="shared" si="2451"/>
        <v>0</v>
      </c>
      <c r="FG823" s="210">
        <f t="shared" si="2452"/>
        <v>0</v>
      </c>
      <c r="FI823" s="211">
        <f t="shared" si="2373"/>
        <v>0</v>
      </c>
      <c r="FJ823" s="211">
        <f t="shared" si="2374"/>
        <v>0</v>
      </c>
      <c r="FK823" s="211">
        <f t="shared" si="2375"/>
        <v>0</v>
      </c>
      <c r="FL823" s="211">
        <f t="shared" si="2376"/>
        <v>0</v>
      </c>
      <c r="FM823" s="211">
        <f t="shared" si="2377"/>
        <v>0</v>
      </c>
      <c r="FN823" s="211">
        <f t="shared" si="2378"/>
        <v>0</v>
      </c>
      <c r="FO823" s="211">
        <f t="shared" si="2379"/>
        <v>0</v>
      </c>
      <c r="FP823" s="211">
        <f t="shared" si="2380"/>
        <v>0</v>
      </c>
      <c r="FQ823" s="211">
        <f t="shared" si="2381"/>
        <v>0</v>
      </c>
      <c r="FR823" s="211">
        <f t="shared" si="2382"/>
        <v>0</v>
      </c>
      <c r="FS823" s="211">
        <f t="shared" si="2383"/>
        <v>0</v>
      </c>
      <c r="FT823" s="211">
        <f t="shared" si="2384"/>
        <v>0</v>
      </c>
      <c r="FU823" s="211">
        <f t="shared" si="2385"/>
        <v>0</v>
      </c>
      <c r="FV823" s="211">
        <f t="shared" si="2386"/>
        <v>0</v>
      </c>
      <c r="FW823" s="211">
        <f t="shared" si="2387"/>
        <v>0</v>
      </c>
      <c r="FX823" s="211">
        <f t="shared" si="2388"/>
        <v>0</v>
      </c>
      <c r="FY823" s="211">
        <f t="shared" si="2389"/>
        <v>0</v>
      </c>
      <c r="FZ823" s="211">
        <f t="shared" si="2390"/>
        <v>0</v>
      </c>
      <c r="GA823" s="211">
        <f t="shared" si="2391"/>
        <v>0</v>
      </c>
      <c r="GB823" s="211">
        <f t="shared" si="2392"/>
        <v>0</v>
      </c>
      <c r="GC823" s="211">
        <f t="shared" si="2393"/>
        <v>0</v>
      </c>
      <c r="GD823" s="211">
        <f t="shared" si="2394"/>
        <v>0</v>
      </c>
      <c r="GE823" s="211">
        <f t="shared" si="2395"/>
        <v>0</v>
      </c>
      <c r="GF823" s="211">
        <f t="shared" si="2396"/>
        <v>0</v>
      </c>
      <c r="GG823" s="211">
        <f t="shared" si="2397"/>
        <v>0</v>
      </c>
      <c r="GH823" s="211">
        <f t="shared" si="2398"/>
        <v>0</v>
      </c>
      <c r="GI823" s="211">
        <f t="shared" si="2399"/>
        <v>0</v>
      </c>
      <c r="GJ823" s="211">
        <f t="shared" si="2400"/>
        <v>0</v>
      </c>
      <c r="GK823" s="211">
        <f t="shared" si="2401"/>
        <v>0</v>
      </c>
      <c r="GL823" s="211">
        <f t="shared" si="2402"/>
        <v>0</v>
      </c>
    </row>
    <row r="824" spans="2:194">
      <c r="C824" s="25" t="s">
        <v>2</v>
      </c>
      <c r="D824" s="27"/>
      <c r="E824" s="220"/>
      <c r="F824" s="221"/>
      <c r="G824" s="222"/>
      <c r="H824" s="222"/>
      <c r="I824" s="222"/>
      <c r="J824" s="222"/>
      <c r="K824" s="222"/>
      <c r="L824" s="222"/>
      <c r="M824" s="222"/>
      <c r="N824" s="222"/>
      <c r="O824" s="222"/>
      <c r="P824" s="222"/>
      <c r="Q824" s="222"/>
      <c r="R824" s="222"/>
      <c r="S824" s="222"/>
      <c r="T824" s="222"/>
      <c r="U824" s="222"/>
      <c r="V824" s="222"/>
      <c r="W824" s="222"/>
      <c r="X824" s="222"/>
      <c r="Y824" s="222"/>
      <c r="Z824" s="222"/>
      <c r="AA824" s="222"/>
      <c r="AB824" s="222"/>
      <c r="AC824" s="222"/>
      <c r="AD824" s="222"/>
      <c r="AE824" s="222"/>
      <c r="AF824" s="222"/>
      <c r="AG824" s="222"/>
      <c r="AH824" s="222"/>
      <c r="AI824" s="222"/>
      <c r="AJ824" s="222"/>
      <c r="AK824" s="222"/>
      <c r="AL824" s="222"/>
      <c r="AM824" s="222"/>
      <c r="AN824" s="222"/>
      <c r="AO824" s="222"/>
      <c r="AP824" s="222"/>
      <c r="AQ824" s="222"/>
      <c r="AR824" s="222"/>
      <c r="AS824" s="222"/>
      <c r="AT824" s="222"/>
      <c r="AU824" s="222"/>
      <c r="AV824" s="222"/>
      <c r="AW824" s="222"/>
      <c r="AX824" s="222"/>
      <c r="AY824" s="222"/>
      <c r="AZ824" s="222"/>
      <c r="BA824" s="222"/>
      <c r="BB824" s="222"/>
      <c r="BC824" s="222"/>
      <c r="BD824" s="222"/>
      <c r="BE824" s="222"/>
      <c r="BF824" s="222"/>
      <c r="BG824" s="222"/>
      <c r="BH824" s="222"/>
      <c r="BI824" s="222"/>
      <c r="BJ824" s="222"/>
      <c r="BK824" s="222"/>
      <c r="BL824" s="222"/>
      <c r="BM824" s="222"/>
      <c r="BN824" s="222"/>
      <c r="BO824" s="222"/>
      <c r="BP824" s="222"/>
      <c r="BQ824" s="222"/>
      <c r="BR824" s="222"/>
      <c r="BS824" s="222"/>
      <c r="BT824" s="222"/>
      <c r="BU824" s="222"/>
      <c r="BV824" s="222"/>
      <c r="BW824" s="222"/>
      <c r="BX824" s="222"/>
      <c r="BY824" s="222"/>
      <c r="BZ824" s="222"/>
      <c r="CA824" s="222"/>
      <c r="CB824" s="222"/>
      <c r="CC824" s="222"/>
      <c r="CD824" s="222"/>
      <c r="CE824" s="222"/>
      <c r="CF824" s="222"/>
      <c r="CG824" s="222"/>
      <c r="CH824" s="222"/>
      <c r="CI824" s="222"/>
      <c r="CJ824" s="222"/>
      <c r="CK824" s="222"/>
      <c r="CL824" s="222"/>
      <c r="CM824" s="222"/>
      <c r="CN824" s="222"/>
      <c r="CO824" s="222"/>
      <c r="CP824" s="222"/>
      <c r="CQ824" s="222"/>
      <c r="CR824" s="222"/>
      <c r="CS824" s="209">
        <f t="shared" si="2453"/>
        <v>0</v>
      </c>
      <c r="CT824" s="205"/>
      <c r="CU824" s="210">
        <f t="shared" si="2503"/>
        <v>0</v>
      </c>
      <c r="CV824" s="210">
        <f t="shared" si="2503"/>
        <v>0</v>
      </c>
      <c r="CW824" s="210">
        <f t="shared" si="2424"/>
        <v>0</v>
      </c>
      <c r="CX824" s="210">
        <f t="shared" si="2425"/>
        <v>0</v>
      </c>
      <c r="CY824" s="210">
        <f t="shared" si="2426"/>
        <v>0</v>
      </c>
      <c r="CZ824" s="210">
        <f t="shared" si="2427"/>
        <v>0</v>
      </c>
      <c r="DA824" s="210">
        <f t="shared" si="2504"/>
        <v>0</v>
      </c>
      <c r="DB824" s="210">
        <f t="shared" si="2504"/>
        <v>0</v>
      </c>
      <c r="DC824" s="210">
        <f t="shared" si="2428"/>
        <v>0</v>
      </c>
      <c r="DD824" s="210">
        <f t="shared" si="2429"/>
        <v>0</v>
      </c>
      <c r="DE824" s="210">
        <f t="shared" si="2430"/>
        <v>0</v>
      </c>
      <c r="DF824" s="210">
        <f t="shared" si="2431"/>
        <v>0</v>
      </c>
      <c r="DG824" s="210">
        <f t="shared" si="2432"/>
        <v>0</v>
      </c>
      <c r="DH824" s="210">
        <f t="shared" si="2433"/>
        <v>0</v>
      </c>
      <c r="DI824" s="210">
        <f t="shared" si="2434"/>
        <v>0</v>
      </c>
      <c r="DJ824" s="210">
        <f t="shared" si="2435"/>
        <v>0</v>
      </c>
      <c r="DK824" s="210">
        <f t="shared" si="2436"/>
        <v>0</v>
      </c>
      <c r="DL824" s="210">
        <f t="shared" si="2437"/>
        <v>0</v>
      </c>
      <c r="DN824" s="210">
        <f t="shared" si="2527"/>
        <v>0</v>
      </c>
      <c r="DO824" s="210">
        <f t="shared" si="2527"/>
        <v>0</v>
      </c>
      <c r="DP824" s="210">
        <f t="shared" si="2527"/>
        <v>0</v>
      </c>
      <c r="DQ824" s="210">
        <f t="shared" si="2527"/>
        <v>0</v>
      </c>
      <c r="DR824" s="210">
        <f t="shared" si="2527"/>
        <v>0</v>
      </c>
      <c r="DS824" s="210">
        <f t="shared" si="2527"/>
        <v>0</v>
      </c>
      <c r="DT824" s="210">
        <f t="shared" si="2527"/>
        <v>0</v>
      </c>
      <c r="DU824" s="210">
        <f t="shared" si="2527"/>
        <v>0</v>
      </c>
      <c r="DV824" s="210">
        <f t="shared" si="2527"/>
        <v>0</v>
      </c>
      <c r="DW824" s="210">
        <f t="shared" si="2527"/>
        <v>0</v>
      </c>
      <c r="DX824" s="210">
        <f t="shared" si="2527"/>
        <v>0</v>
      </c>
      <c r="DY824" s="210">
        <f t="shared" si="2527"/>
        <v>0</v>
      </c>
      <c r="DZ824" s="210">
        <f t="shared" si="2527"/>
        <v>0</v>
      </c>
      <c r="EA824" s="210">
        <f t="shared" si="2527"/>
        <v>0</v>
      </c>
      <c r="EB824" s="210">
        <f t="shared" si="2527"/>
        <v>0</v>
      </c>
      <c r="EC824" s="210">
        <f t="shared" si="2454"/>
        <v>0</v>
      </c>
      <c r="ED824" s="210">
        <f t="shared" si="2497"/>
        <v>0</v>
      </c>
      <c r="EE824" s="210">
        <f t="shared" si="2498"/>
        <v>0</v>
      </c>
      <c r="EF824" s="210">
        <f t="shared" si="2499"/>
        <v>0</v>
      </c>
      <c r="EG824" s="210">
        <f t="shared" si="2500"/>
        <v>0</v>
      </c>
      <c r="EH824" s="210">
        <f t="shared" si="2496"/>
        <v>0</v>
      </c>
      <c r="EI824" s="210">
        <f t="shared" si="2496"/>
        <v>0</v>
      </c>
      <c r="EJ824" s="210">
        <f t="shared" si="2496"/>
        <v>0</v>
      </c>
      <c r="EK824" s="210">
        <f t="shared" si="2496"/>
        <v>0</v>
      </c>
      <c r="EL824" s="210">
        <f t="shared" si="2496"/>
        <v>0</v>
      </c>
      <c r="EM824" s="210">
        <f t="shared" si="2496"/>
        <v>0</v>
      </c>
      <c r="EN824" s="210">
        <f t="shared" si="2405"/>
        <v>0</v>
      </c>
      <c r="EO824" s="210">
        <f t="shared" si="2405"/>
        <v>0</v>
      </c>
      <c r="EP824" s="210">
        <f t="shared" si="2405"/>
        <v>0</v>
      </c>
      <c r="EQ824" s="210">
        <f t="shared" si="2405"/>
        <v>0</v>
      </c>
      <c r="ES824" s="210">
        <f t="shared" si="2438"/>
        <v>0</v>
      </c>
      <c r="ET824" s="210">
        <f t="shared" si="2439"/>
        <v>0</v>
      </c>
      <c r="EU824" s="210">
        <f t="shared" si="2440"/>
        <v>0</v>
      </c>
      <c r="EV824" s="210">
        <f t="shared" si="2441"/>
        <v>0</v>
      </c>
      <c r="EW824" s="210">
        <f t="shared" si="2442"/>
        <v>0</v>
      </c>
      <c r="EX824" s="210">
        <f t="shared" si="2443"/>
        <v>0</v>
      </c>
      <c r="EY824" s="210">
        <f t="shared" si="2444"/>
        <v>0</v>
      </c>
      <c r="EZ824" s="210">
        <f t="shared" si="2445"/>
        <v>0</v>
      </c>
      <c r="FA824" s="210">
        <f t="shared" si="2446"/>
        <v>0</v>
      </c>
      <c r="FB824" s="210">
        <f t="shared" si="2447"/>
        <v>0</v>
      </c>
      <c r="FC824" s="210">
        <f t="shared" si="2448"/>
        <v>0</v>
      </c>
      <c r="FD824" s="210">
        <f t="shared" si="2449"/>
        <v>0</v>
      </c>
      <c r="FE824" s="210">
        <f t="shared" si="2450"/>
        <v>0</v>
      </c>
      <c r="FF824" s="210">
        <f t="shared" si="2451"/>
        <v>0</v>
      </c>
      <c r="FG824" s="210">
        <f t="shared" si="2452"/>
        <v>0</v>
      </c>
      <c r="FI824" s="211">
        <f t="shared" si="2373"/>
        <v>0</v>
      </c>
      <c r="FJ824" s="211">
        <f t="shared" si="2374"/>
        <v>0</v>
      </c>
      <c r="FK824" s="211">
        <f t="shared" si="2375"/>
        <v>0</v>
      </c>
      <c r="FL824" s="211">
        <f t="shared" si="2376"/>
        <v>0</v>
      </c>
      <c r="FM824" s="211">
        <f t="shared" si="2377"/>
        <v>0</v>
      </c>
      <c r="FN824" s="211">
        <f t="shared" si="2378"/>
        <v>0</v>
      </c>
      <c r="FO824" s="211">
        <f t="shared" si="2379"/>
        <v>0</v>
      </c>
      <c r="FP824" s="211">
        <f t="shared" si="2380"/>
        <v>0</v>
      </c>
      <c r="FQ824" s="211">
        <f t="shared" si="2381"/>
        <v>0</v>
      </c>
      <c r="FR824" s="211">
        <f t="shared" si="2382"/>
        <v>0</v>
      </c>
      <c r="FS824" s="211">
        <f t="shared" si="2383"/>
        <v>0</v>
      </c>
      <c r="FT824" s="211">
        <f t="shared" si="2384"/>
        <v>0</v>
      </c>
      <c r="FU824" s="211">
        <f t="shared" si="2385"/>
        <v>0</v>
      </c>
      <c r="FV824" s="211">
        <f t="shared" si="2386"/>
        <v>0</v>
      </c>
      <c r="FW824" s="211">
        <f t="shared" si="2387"/>
        <v>0</v>
      </c>
      <c r="FX824" s="211">
        <f t="shared" si="2388"/>
        <v>0</v>
      </c>
      <c r="FY824" s="211">
        <f t="shared" si="2389"/>
        <v>0</v>
      </c>
      <c r="FZ824" s="211">
        <f t="shared" si="2390"/>
        <v>0</v>
      </c>
      <c r="GA824" s="211">
        <f t="shared" si="2391"/>
        <v>0</v>
      </c>
      <c r="GB824" s="211">
        <f t="shared" si="2392"/>
        <v>0</v>
      </c>
      <c r="GC824" s="211">
        <f t="shared" si="2393"/>
        <v>0</v>
      </c>
      <c r="GD824" s="211">
        <f t="shared" si="2394"/>
        <v>0</v>
      </c>
      <c r="GE824" s="211">
        <f t="shared" si="2395"/>
        <v>0</v>
      </c>
      <c r="GF824" s="211">
        <f t="shared" si="2396"/>
        <v>0</v>
      </c>
      <c r="GG824" s="211">
        <f t="shared" si="2397"/>
        <v>0</v>
      </c>
      <c r="GH824" s="211">
        <f t="shared" si="2398"/>
        <v>0</v>
      </c>
      <c r="GI824" s="211">
        <f t="shared" si="2399"/>
        <v>0</v>
      </c>
      <c r="GJ824" s="211">
        <f t="shared" si="2400"/>
        <v>0</v>
      </c>
      <c r="GK824" s="211">
        <f t="shared" si="2401"/>
        <v>0</v>
      </c>
      <c r="GL824" s="211">
        <f t="shared" si="2402"/>
        <v>0</v>
      </c>
    </row>
    <row r="825" spans="2:194">
      <c r="C825" s="25" t="s">
        <v>3</v>
      </c>
      <c r="D825" s="220">
        <v>7501</v>
      </c>
      <c r="E825" s="220">
        <v>22</v>
      </c>
      <c r="F825" s="221"/>
      <c r="G825" s="224">
        <f t="shared" ref="G825:G826" si="2568">+I825+K825+M825+O825</f>
        <v>0</v>
      </c>
      <c r="H825" s="224">
        <f t="shared" ref="H825:H826" si="2569">+J825+L825+N825+P825</f>
        <v>0</v>
      </c>
      <c r="I825" s="222"/>
      <c r="J825" s="222"/>
      <c r="K825" s="222"/>
      <c r="L825" s="222"/>
      <c r="M825" s="222"/>
      <c r="N825" s="222"/>
      <c r="O825" s="222"/>
      <c r="P825" s="222"/>
      <c r="Q825" s="224">
        <f t="shared" ref="Q825:Q826" si="2570">SUM(R825:U825)</f>
        <v>0</v>
      </c>
      <c r="R825" s="222"/>
      <c r="S825" s="222"/>
      <c r="T825" s="222"/>
      <c r="U825" s="222"/>
      <c r="V825" s="224">
        <f t="shared" ref="V825:V826" si="2571">SUM(W825:Z825)</f>
        <v>0</v>
      </c>
      <c r="W825" s="222"/>
      <c r="X825" s="222"/>
      <c r="Y825" s="222"/>
      <c r="Z825" s="222"/>
      <c r="AA825" s="224">
        <f t="shared" ref="AA825:AA826" si="2572">SUM(AB825:AE825)</f>
        <v>0</v>
      </c>
      <c r="AB825" s="222"/>
      <c r="AC825" s="222"/>
      <c r="AD825" s="222"/>
      <c r="AE825" s="222"/>
      <c r="AF825" s="224">
        <f t="shared" ref="AF825:AF826" si="2573">SUM(AG825:AJ825)</f>
        <v>0</v>
      </c>
      <c r="AG825" s="222"/>
      <c r="AH825" s="222"/>
      <c r="AI825" s="222"/>
      <c r="AJ825" s="222"/>
      <c r="AK825" s="224">
        <f t="shared" ref="AK825:AK826" si="2574">+AM825+AO825+AQ825+AS825</f>
        <v>0</v>
      </c>
      <c r="AL825" s="224">
        <f t="shared" ref="AL825:AL826" si="2575">+AN825+AP825+AR825+AT825</f>
        <v>0</v>
      </c>
      <c r="AM825" s="222"/>
      <c r="AN825" s="222"/>
      <c r="AO825" s="222"/>
      <c r="AP825" s="222"/>
      <c r="AQ825" s="222"/>
      <c r="AR825" s="222"/>
      <c r="AS825" s="222"/>
      <c r="AT825" s="222"/>
      <c r="AU825" s="224">
        <f t="shared" ref="AU825:AU826" si="2576">SUM(AV825:AY825)</f>
        <v>0</v>
      </c>
      <c r="AV825" s="222"/>
      <c r="AW825" s="222"/>
      <c r="AX825" s="222"/>
      <c r="AY825" s="222"/>
      <c r="AZ825" s="224">
        <f t="shared" ref="AZ825:AZ826" si="2577">SUM(BA825:BD825)</f>
        <v>0</v>
      </c>
      <c r="BA825" s="222"/>
      <c r="BB825" s="222"/>
      <c r="BC825" s="222"/>
      <c r="BD825" s="222"/>
      <c r="BE825" s="224">
        <f t="shared" ref="BE825:BE826" si="2578">SUM(BF825:BI825)</f>
        <v>0</v>
      </c>
      <c r="BF825" s="222"/>
      <c r="BG825" s="222"/>
      <c r="BH825" s="222"/>
      <c r="BI825" s="222"/>
      <c r="BJ825" s="224">
        <f t="shared" ref="BJ825:BJ826" si="2579">SUM(BK825:BN825)</f>
        <v>0</v>
      </c>
      <c r="BK825" s="222"/>
      <c r="BL825" s="222"/>
      <c r="BM825" s="222"/>
      <c r="BN825" s="222"/>
      <c r="BO825" s="224">
        <f t="shared" ref="BO825:BO826" si="2580">SUM(BP825:BS825)</f>
        <v>0</v>
      </c>
      <c r="BP825" s="222"/>
      <c r="BQ825" s="222"/>
      <c r="BR825" s="222"/>
      <c r="BS825" s="222"/>
      <c r="BT825" s="224">
        <f t="shared" ref="BT825:BT826" si="2581">SUM(BU825:BX825)</f>
        <v>0</v>
      </c>
      <c r="BU825" s="222"/>
      <c r="BV825" s="222"/>
      <c r="BW825" s="222"/>
      <c r="BX825" s="222"/>
      <c r="BY825" s="224">
        <f t="shared" ref="BY825:BY826" si="2582">SUM(BZ825:CC825)</f>
        <v>0</v>
      </c>
      <c r="BZ825" s="222"/>
      <c r="CA825" s="222"/>
      <c r="CB825" s="222"/>
      <c r="CC825" s="222"/>
      <c r="CD825" s="224">
        <f t="shared" ref="CD825:CD826" si="2583">SUM(CE825:CH825)</f>
        <v>0</v>
      </c>
      <c r="CE825" s="222"/>
      <c r="CF825" s="222"/>
      <c r="CG825" s="222"/>
      <c r="CH825" s="222"/>
      <c r="CI825" s="224">
        <f t="shared" ref="CI825:CI826" si="2584">SUM(CJ825:CM825)</f>
        <v>0</v>
      </c>
      <c r="CJ825" s="222"/>
      <c r="CK825" s="222"/>
      <c r="CL825" s="222"/>
      <c r="CM825" s="222"/>
      <c r="CN825" s="224">
        <f t="shared" ref="CN825:CN826" si="2585">SUM(CO825:CR825)</f>
        <v>0</v>
      </c>
      <c r="CO825" s="222"/>
      <c r="CP825" s="222"/>
      <c r="CQ825" s="222"/>
      <c r="CR825" s="222"/>
      <c r="CS825" s="209">
        <f t="shared" si="2453"/>
        <v>0</v>
      </c>
      <c r="CT825" s="205"/>
      <c r="CU825" s="210">
        <f t="shared" si="2503"/>
        <v>0</v>
      </c>
      <c r="CV825" s="210">
        <f t="shared" si="2503"/>
        <v>0</v>
      </c>
      <c r="CW825" s="210">
        <f t="shared" si="2424"/>
        <v>0</v>
      </c>
      <c r="CX825" s="210">
        <f t="shared" si="2425"/>
        <v>0</v>
      </c>
      <c r="CY825" s="210">
        <f t="shared" si="2426"/>
        <v>0</v>
      </c>
      <c r="CZ825" s="210">
        <f t="shared" si="2427"/>
        <v>0</v>
      </c>
      <c r="DA825" s="210">
        <f t="shared" si="2504"/>
        <v>0</v>
      </c>
      <c r="DB825" s="210">
        <f t="shared" si="2504"/>
        <v>0</v>
      </c>
      <c r="DC825" s="210">
        <f t="shared" si="2428"/>
        <v>0</v>
      </c>
      <c r="DD825" s="210">
        <f t="shared" si="2429"/>
        <v>0</v>
      </c>
      <c r="DE825" s="210">
        <f t="shared" si="2430"/>
        <v>0</v>
      </c>
      <c r="DF825" s="210">
        <f t="shared" si="2431"/>
        <v>0</v>
      </c>
      <c r="DG825" s="210">
        <f t="shared" si="2432"/>
        <v>0</v>
      </c>
      <c r="DH825" s="210">
        <f t="shared" si="2433"/>
        <v>0</v>
      </c>
      <c r="DI825" s="210">
        <f t="shared" si="2434"/>
        <v>0</v>
      </c>
      <c r="DJ825" s="210">
        <f t="shared" si="2435"/>
        <v>0</v>
      </c>
      <c r="DK825" s="210">
        <f t="shared" si="2436"/>
        <v>0</v>
      </c>
      <c r="DL825" s="210">
        <f t="shared" si="2437"/>
        <v>0</v>
      </c>
      <c r="DN825" s="210">
        <f t="shared" si="2527"/>
        <v>0</v>
      </c>
      <c r="DO825" s="210">
        <f t="shared" si="2527"/>
        <v>0</v>
      </c>
      <c r="DP825" s="210">
        <f t="shared" si="2527"/>
        <v>0</v>
      </c>
      <c r="DQ825" s="210">
        <f t="shared" si="2527"/>
        <v>0</v>
      </c>
      <c r="DR825" s="210">
        <f t="shared" si="2527"/>
        <v>0</v>
      </c>
      <c r="DS825" s="210">
        <f t="shared" si="2527"/>
        <v>0</v>
      </c>
      <c r="DT825" s="210">
        <f t="shared" si="2527"/>
        <v>0</v>
      </c>
      <c r="DU825" s="210">
        <f t="shared" si="2527"/>
        <v>0</v>
      </c>
      <c r="DV825" s="210">
        <f t="shared" si="2527"/>
        <v>0</v>
      </c>
      <c r="DW825" s="210">
        <f t="shared" si="2527"/>
        <v>0</v>
      </c>
      <c r="DX825" s="210">
        <f t="shared" si="2527"/>
        <v>0</v>
      </c>
      <c r="DY825" s="210">
        <f t="shared" si="2527"/>
        <v>0</v>
      </c>
      <c r="DZ825" s="210">
        <f t="shared" si="2527"/>
        <v>0</v>
      </c>
      <c r="EA825" s="210">
        <f t="shared" si="2527"/>
        <v>0</v>
      </c>
      <c r="EB825" s="210">
        <f t="shared" si="2527"/>
        <v>0</v>
      </c>
      <c r="EC825" s="210">
        <f t="shared" si="2454"/>
        <v>0</v>
      </c>
      <c r="ED825" s="210">
        <f t="shared" si="2497"/>
        <v>0</v>
      </c>
      <c r="EE825" s="210">
        <f t="shared" si="2498"/>
        <v>0</v>
      </c>
      <c r="EF825" s="210">
        <f t="shared" si="2499"/>
        <v>0</v>
      </c>
      <c r="EG825" s="210">
        <f t="shared" si="2500"/>
        <v>0</v>
      </c>
      <c r="EH825" s="210">
        <f t="shared" si="2496"/>
        <v>0</v>
      </c>
      <c r="EI825" s="210">
        <f t="shared" si="2496"/>
        <v>0</v>
      </c>
      <c r="EJ825" s="210">
        <f t="shared" si="2496"/>
        <v>0</v>
      </c>
      <c r="EK825" s="210">
        <f t="shared" si="2496"/>
        <v>0</v>
      </c>
      <c r="EL825" s="210">
        <f t="shared" si="2496"/>
        <v>0</v>
      </c>
      <c r="EM825" s="210">
        <f t="shared" si="2496"/>
        <v>0</v>
      </c>
      <c r="EN825" s="210">
        <f t="shared" si="2405"/>
        <v>0</v>
      </c>
      <c r="EO825" s="210">
        <f t="shared" si="2405"/>
        <v>0</v>
      </c>
      <c r="EP825" s="210">
        <f t="shared" si="2405"/>
        <v>0</v>
      </c>
      <c r="EQ825" s="210">
        <f t="shared" si="2405"/>
        <v>0</v>
      </c>
      <c r="ES825" s="210">
        <f t="shared" si="2438"/>
        <v>0</v>
      </c>
      <c r="ET825" s="210">
        <f t="shared" si="2439"/>
        <v>0</v>
      </c>
      <c r="EU825" s="210">
        <f t="shared" si="2440"/>
        <v>0</v>
      </c>
      <c r="EV825" s="210">
        <f t="shared" si="2441"/>
        <v>0</v>
      </c>
      <c r="EW825" s="210">
        <f t="shared" si="2442"/>
        <v>0</v>
      </c>
      <c r="EX825" s="210">
        <f t="shared" si="2443"/>
        <v>0</v>
      </c>
      <c r="EY825" s="210">
        <f t="shared" si="2444"/>
        <v>0</v>
      </c>
      <c r="EZ825" s="210">
        <f t="shared" si="2445"/>
        <v>0</v>
      </c>
      <c r="FA825" s="210">
        <f t="shared" si="2446"/>
        <v>0</v>
      </c>
      <c r="FB825" s="210">
        <f t="shared" si="2447"/>
        <v>0</v>
      </c>
      <c r="FC825" s="210">
        <f t="shared" si="2448"/>
        <v>0</v>
      </c>
      <c r="FD825" s="210">
        <f t="shared" si="2449"/>
        <v>0</v>
      </c>
      <c r="FE825" s="210">
        <f t="shared" si="2450"/>
        <v>0</v>
      </c>
      <c r="FF825" s="210">
        <f t="shared" si="2451"/>
        <v>0</v>
      </c>
      <c r="FG825" s="210">
        <f t="shared" si="2452"/>
        <v>0</v>
      </c>
      <c r="FI825" s="211">
        <f t="shared" si="2373"/>
        <v>0</v>
      </c>
      <c r="FJ825" s="211">
        <f t="shared" si="2374"/>
        <v>0</v>
      </c>
      <c r="FK825" s="211">
        <f t="shared" si="2375"/>
        <v>0</v>
      </c>
      <c r="FL825" s="211">
        <f t="shared" si="2376"/>
        <v>0</v>
      </c>
      <c r="FM825" s="211">
        <f t="shared" si="2377"/>
        <v>0</v>
      </c>
      <c r="FN825" s="211">
        <f t="shared" si="2378"/>
        <v>0</v>
      </c>
      <c r="FO825" s="211">
        <f t="shared" si="2379"/>
        <v>0</v>
      </c>
      <c r="FP825" s="211">
        <f t="shared" si="2380"/>
        <v>0</v>
      </c>
      <c r="FQ825" s="211">
        <f t="shared" si="2381"/>
        <v>0</v>
      </c>
      <c r="FR825" s="211">
        <f t="shared" si="2382"/>
        <v>0</v>
      </c>
      <c r="FS825" s="211">
        <f t="shared" si="2383"/>
        <v>0</v>
      </c>
      <c r="FT825" s="211">
        <f t="shared" si="2384"/>
        <v>0</v>
      </c>
      <c r="FU825" s="211">
        <f t="shared" si="2385"/>
        <v>0</v>
      </c>
      <c r="FV825" s="211">
        <f t="shared" si="2386"/>
        <v>0</v>
      </c>
      <c r="FW825" s="211">
        <f t="shared" si="2387"/>
        <v>0</v>
      </c>
      <c r="FX825" s="211">
        <f t="shared" si="2388"/>
        <v>0</v>
      </c>
      <c r="FY825" s="211">
        <f t="shared" si="2389"/>
        <v>0</v>
      </c>
      <c r="FZ825" s="211">
        <f t="shared" si="2390"/>
        <v>0</v>
      </c>
      <c r="GA825" s="211">
        <f t="shared" si="2391"/>
        <v>0</v>
      </c>
      <c r="GB825" s="211">
        <f t="shared" si="2392"/>
        <v>0</v>
      </c>
      <c r="GC825" s="211">
        <f t="shared" si="2393"/>
        <v>0</v>
      </c>
      <c r="GD825" s="211">
        <f t="shared" si="2394"/>
        <v>0</v>
      </c>
      <c r="GE825" s="211">
        <f t="shared" si="2395"/>
        <v>0</v>
      </c>
      <c r="GF825" s="211">
        <f t="shared" si="2396"/>
        <v>0</v>
      </c>
      <c r="GG825" s="211">
        <f t="shared" si="2397"/>
        <v>0</v>
      </c>
      <c r="GH825" s="211">
        <f t="shared" si="2398"/>
        <v>0</v>
      </c>
      <c r="GI825" s="211">
        <f t="shared" si="2399"/>
        <v>0</v>
      </c>
      <c r="GJ825" s="211">
        <f t="shared" si="2400"/>
        <v>0</v>
      </c>
      <c r="GK825" s="211">
        <f t="shared" si="2401"/>
        <v>0</v>
      </c>
      <c r="GL825" s="211">
        <f t="shared" si="2402"/>
        <v>0</v>
      </c>
    </row>
    <row r="826" spans="2:194">
      <c r="C826" s="25" t="s">
        <v>3</v>
      </c>
      <c r="D826" s="220">
        <v>7502</v>
      </c>
      <c r="E826" s="220">
        <v>22</v>
      </c>
      <c r="F826" s="221"/>
      <c r="G826" s="224">
        <f t="shared" si="2568"/>
        <v>0</v>
      </c>
      <c r="H826" s="224">
        <f t="shared" si="2569"/>
        <v>0</v>
      </c>
      <c r="I826" s="222"/>
      <c r="J826" s="222"/>
      <c r="K826" s="222"/>
      <c r="L826" s="222"/>
      <c r="M826" s="222"/>
      <c r="N826" s="222"/>
      <c r="O826" s="222"/>
      <c r="P826" s="222"/>
      <c r="Q826" s="224">
        <f t="shared" si="2570"/>
        <v>0</v>
      </c>
      <c r="R826" s="222"/>
      <c r="S826" s="222"/>
      <c r="T826" s="222"/>
      <c r="U826" s="222"/>
      <c r="V826" s="224">
        <f t="shared" si="2571"/>
        <v>0</v>
      </c>
      <c r="W826" s="222"/>
      <c r="X826" s="222"/>
      <c r="Y826" s="222"/>
      <c r="Z826" s="222"/>
      <c r="AA826" s="224">
        <f t="shared" si="2572"/>
        <v>0</v>
      </c>
      <c r="AB826" s="222"/>
      <c r="AC826" s="222"/>
      <c r="AD826" s="222"/>
      <c r="AE826" s="222"/>
      <c r="AF826" s="224">
        <f t="shared" si="2573"/>
        <v>0</v>
      </c>
      <c r="AG826" s="222"/>
      <c r="AH826" s="222"/>
      <c r="AI826" s="222"/>
      <c r="AJ826" s="222"/>
      <c r="AK826" s="224">
        <f t="shared" si="2574"/>
        <v>0</v>
      </c>
      <c r="AL826" s="224">
        <f t="shared" si="2575"/>
        <v>0</v>
      </c>
      <c r="AM826" s="222"/>
      <c r="AN826" s="222"/>
      <c r="AO826" s="222"/>
      <c r="AP826" s="222"/>
      <c r="AQ826" s="222"/>
      <c r="AR826" s="222"/>
      <c r="AS826" s="222"/>
      <c r="AT826" s="222"/>
      <c r="AU826" s="224">
        <f t="shared" si="2576"/>
        <v>0</v>
      </c>
      <c r="AV826" s="222"/>
      <c r="AW826" s="222"/>
      <c r="AX826" s="222"/>
      <c r="AY826" s="222"/>
      <c r="AZ826" s="224">
        <f t="shared" si="2577"/>
        <v>0</v>
      </c>
      <c r="BA826" s="222"/>
      <c r="BB826" s="222"/>
      <c r="BC826" s="222"/>
      <c r="BD826" s="222"/>
      <c r="BE826" s="224">
        <f t="shared" si="2578"/>
        <v>0</v>
      </c>
      <c r="BF826" s="222"/>
      <c r="BG826" s="222"/>
      <c r="BH826" s="222"/>
      <c r="BI826" s="222"/>
      <c r="BJ826" s="224">
        <f t="shared" si="2579"/>
        <v>0</v>
      </c>
      <c r="BK826" s="222"/>
      <c r="BL826" s="222"/>
      <c r="BM826" s="222"/>
      <c r="BN826" s="222"/>
      <c r="BO826" s="224">
        <f t="shared" si="2580"/>
        <v>0</v>
      </c>
      <c r="BP826" s="222"/>
      <c r="BQ826" s="222"/>
      <c r="BR826" s="222"/>
      <c r="BS826" s="222"/>
      <c r="BT826" s="224">
        <f t="shared" si="2581"/>
        <v>0</v>
      </c>
      <c r="BU826" s="222"/>
      <c r="BV826" s="222"/>
      <c r="BW826" s="222"/>
      <c r="BX826" s="222"/>
      <c r="BY826" s="224">
        <f t="shared" si="2582"/>
        <v>0</v>
      </c>
      <c r="BZ826" s="222"/>
      <c r="CA826" s="222"/>
      <c r="CB826" s="222"/>
      <c r="CC826" s="222"/>
      <c r="CD826" s="224">
        <f t="shared" si="2583"/>
        <v>0</v>
      </c>
      <c r="CE826" s="222"/>
      <c r="CF826" s="222"/>
      <c r="CG826" s="222"/>
      <c r="CH826" s="222"/>
      <c r="CI826" s="224">
        <f t="shared" si="2584"/>
        <v>0</v>
      </c>
      <c r="CJ826" s="222"/>
      <c r="CK826" s="222"/>
      <c r="CL826" s="222"/>
      <c r="CM826" s="222"/>
      <c r="CN826" s="224">
        <f t="shared" si="2585"/>
        <v>0</v>
      </c>
      <c r="CO826" s="222"/>
      <c r="CP826" s="222"/>
      <c r="CQ826" s="222"/>
      <c r="CR826" s="222"/>
      <c r="CS826" s="209">
        <f t="shared" si="2453"/>
        <v>0</v>
      </c>
      <c r="CT826" s="205"/>
      <c r="CU826" s="210">
        <f t="shared" si="2503"/>
        <v>0</v>
      </c>
      <c r="CV826" s="210">
        <f t="shared" si="2503"/>
        <v>0</v>
      </c>
      <c r="CW826" s="210">
        <f t="shared" si="2424"/>
        <v>0</v>
      </c>
      <c r="CX826" s="210">
        <f t="shared" si="2425"/>
        <v>0</v>
      </c>
      <c r="CY826" s="210">
        <f t="shared" si="2426"/>
        <v>0</v>
      </c>
      <c r="CZ826" s="210">
        <f t="shared" si="2427"/>
        <v>0</v>
      </c>
      <c r="DA826" s="210">
        <f t="shared" si="2504"/>
        <v>0</v>
      </c>
      <c r="DB826" s="210">
        <f t="shared" si="2504"/>
        <v>0</v>
      </c>
      <c r="DC826" s="210">
        <f t="shared" si="2428"/>
        <v>0</v>
      </c>
      <c r="DD826" s="210">
        <f t="shared" si="2429"/>
        <v>0</v>
      </c>
      <c r="DE826" s="210">
        <f t="shared" si="2430"/>
        <v>0</v>
      </c>
      <c r="DF826" s="210">
        <f t="shared" si="2431"/>
        <v>0</v>
      </c>
      <c r="DG826" s="210">
        <f t="shared" si="2432"/>
        <v>0</v>
      </c>
      <c r="DH826" s="210">
        <f t="shared" si="2433"/>
        <v>0</v>
      </c>
      <c r="DI826" s="210">
        <f t="shared" si="2434"/>
        <v>0</v>
      </c>
      <c r="DJ826" s="210">
        <f t="shared" si="2435"/>
        <v>0</v>
      </c>
      <c r="DK826" s="210">
        <f t="shared" si="2436"/>
        <v>0</v>
      </c>
      <c r="DL826" s="210">
        <f t="shared" si="2437"/>
        <v>0</v>
      </c>
      <c r="DN826" s="210">
        <f t="shared" si="2527"/>
        <v>0</v>
      </c>
      <c r="DO826" s="210">
        <f t="shared" si="2527"/>
        <v>0</v>
      </c>
      <c r="DP826" s="210">
        <f t="shared" si="2527"/>
        <v>0</v>
      </c>
      <c r="DQ826" s="210">
        <f t="shared" si="2527"/>
        <v>0</v>
      </c>
      <c r="DR826" s="210">
        <f t="shared" si="2527"/>
        <v>0</v>
      </c>
      <c r="DS826" s="210">
        <f t="shared" si="2527"/>
        <v>0</v>
      </c>
      <c r="DT826" s="210">
        <f t="shared" si="2527"/>
        <v>0</v>
      </c>
      <c r="DU826" s="210">
        <f t="shared" si="2527"/>
        <v>0</v>
      </c>
      <c r="DV826" s="210">
        <f t="shared" si="2527"/>
        <v>0</v>
      </c>
      <c r="DW826" s="210">
        <f t="shared" si="2527"/>
        <v>0</v>
      </c>
      <c r="DX826" s="210">
        <f t="shared" si="2527"/>
        <v>0</v>
      </c>
      <c r="DY826" s="210">
        <f t="shared" si="2527"/>
        <v>0</v>
      </c>
      <c r="DZ826" s="210">
        <f t="shared" si="2527"/>
        <v>0</v>
      </c>
      <c r="EA826" s="210">
        <f t="shared" si="2527"/>
        <v>0</v>
      </c>
      <c r="EB826" s="210">
        <f t="shared" si="2527"/>
        <v>0</v>
      </c>
      <c r="EC826" s="210">
        <f t="shared" si="2454"/>
        <v>0</v>
      </c>
      <c r="ED826" s="210">
        <f t="shared" si="2497"/>
        <v>0</v>
      </c>
      <c r="EE826" s="210">
        <f t="shared" si="2498"/>
        <v>0</v>
      </c>
      <c r="EF826" s="210">
        <f t="shared" si="2499"/>
        <v>0</v>
      </c>
      <c r="EG826" s="210">
        <f t="shared" si="2500"/>
        <v>0</v>
      </c>
      <c r="EH826" s="210">
        <f t="shared" si="2496"/>
        <v>0</v>
      </c>
      <c r="EI826" s="210">
        <f t="shared" si="2496"/>
        <v>0</v>
      </c>
      <c r="EJ826" s="210">
        <f t="shared" si="2496"/>
        <v>0</v>
      </c>
      <c r="EK826" s="210">
        <f t="shared" si="2496"/>
        <v>0</v>
      </c>
      <c r="EL826" s="210">
        <f t="shared" si="2496"/>
        <v>0</v>
      </c>
      <c r="EM826" s="210">
        <f t="shared" si="2496"/>
        <v>0</v>
      </c>
      <c r="EN826" s="210">
        <f t="shared" si="2405"/>
        <v>0</v>
      </c>
      <c r="EO826" s="210">
        <f t="shared" si="2405"/>
        <v>0</v>
      </c>
      <c r="EP826" s="210">
        <f t="shared" si="2405"/>
        <v>0</v>
      </c>
      <c r="EQ826" s="210">
        <f t="shared" si="2405"/>
        <v>0</v>
      </c>
      <c r="ES826" s="210">
        <f t="shared" si="2438"/>
        <v>0</v>
      </c>
      <c r="ET826" s="210">
        <f t="shared" si="2439"/>
        <v>0</v>
      </c>
      <c r="EU826" s="210">
        <f t="shared" si="2440"/>
        <v>0</v>
      </c>
      <c r="EV826" s="210">
        <f t="shared" si="2441"/>
        <v>0</v>
      </c>
      <c r="EW826" s="210">
        <f t="shared" si="2442"/>
        <v>0</v>
      </c>
      <c r="EX826" s="210">
        <f t="shared" si="2443"/>
        <v>0</v>
      </c>
      <c r="EY826" s="210">
        <f t="shared" si="2444"/>
        <v>0</v>
      </c>
      <c r="EZ826" s="210">
        <f t="shared" si="2445"/>
        <v>0</v>
      </c>
      <c r="FA826" s="210">
        <f t="shared" si="2446"/>
        <v>0</v>
      </c>
      <c r="FB826" s="210">
        <f t="shared" si="2447"/>
        <v>0</v>
      </c>
      <c r="FC826" s="210">
        <f t="shared" si="2448"/>
        <v>0</v>
      </c>
      <c r="FD826" s="210">
        <f t="shared" si="2449"/>
        <v>0</v>
      </c>
      <c r="FE826" s="210">
        <f t="shared" si="2450"/>
        <v>0</v>
      </c>
      <c r="FF826" s="210">
        <f t="shared" si="2451"/>
        <v>0</v>
      </c>
      <c r="FG826" s="210">
        <f t="shared" si="2452"/>
        <v>0</v>
      </c>
      <c r="FI826" s="211">
        <f t="shared" si="2373"/>
        <v>0</v>
      </c>
      <c r="FJ826" s="211">
        <f t="shared" si="2374"/>
        <v>0</v>
      </c>
      <c r="FK826" s="211">
        <f t="shared" si="2375"/>
        <v>0</v>
      </c>
      <c r="FL826" s="211">
        <f t="shared" si="2376"/>
        <v>0</v>
      </c>
      <c r="FM826" s="211">
        <f t="shared" si="2377"/>
        <v>0</v>
      </c>
      <c r="FN826" s="211">
        <f t="shared" si="2378"/>
        <v>0</v>
      </c>
      <c r="FO826" s="211">
        <f t="shared" si="2379"/>
        <v>0</v>
      </c>
      <c r="FP826" s="211">
        <f t="shared" si="2380"/>
        <v>0</v>
      </c>
      <c r="FQ826" s="211">
        <f t="shared" si="2381"/>
        <v>0</v>
      </c>
      <c r="FR826" s="211">
        <f t="shared" si="2382"/>
        <v>0</v>
      </c>
      <c r="FS826" s="211">
        <f t="shared" si="2383"/>
        <v>0</v>
      </c>
      <c r="FT826" s="211">
        <f t="shared" si="2384"/>
        <v>0</v>
      </c>
      <c r="FU826" s="211">
        <f t="shared" si="2385"/>
        <v>0</v>
      </c>
      <c r="FV826" s="211">
        <f t="shared" si="2386"/>
        <v>0</v>
      </c>
      <c r="FW826" s="211">
        <f t="shared" si="2387"/>
        <v>0</v>
      </c>
      <c r="FX826" s="211">
        <f t="shared" si="2388"/>
        <v>0</v>
      </c>
      <c r="FY826" s="211">
        <f t="shared" si="2389"/>
        <v>0</v>
      </c>
      <c r="FZ826" s="211">
        <f t="shared" si="2390"/>
        <v>0</v>
      </c>
      <c r="GA826" s="211">
        <f t="shared" si="2391"/>
        <v>0</v>
      </c>
      <c r="GB826" s="211">
        <f t="shared" si="2392"/>
        <v>0</v>
      </c>
      <c r="GC826" s="211">
        <f t="shared" si="2393"/>
        <v>0</v>
      </c>
      <c r="GD826" s="211">
        <f t="shared" si="2394"/>
        <v>0</v>
      </c>
      <c r="GE826" s="211">
        <f t="shared" si="2395"/>
        <v>0</v>
      </c>
      <c r="GF826" s="211">
        <f t="shared" si="2396"/>
        <v>0</v>
      </c>
      <c r="GG826" s="211">
        <f t="shared" si="2397"/>
        <v>0</v>
      </c>
      <c r="GH826" s="211">
        <f t="shared" si="2398"/>
        <v>0</v>
      </c>
      <c r="GI826" s="211">
        <f t="shared" si="2399"/>
        <v>0</v>
      </c>
      <c r="GJ826" s="211">
        <f t="shared" si="2400"/>
        <v>0</v>
      </c>
      <c r="GK826" s="211">
        <f t="shared" si="2401"/>
        <v>0</v>
      </c>
      <c r="GL826" s="211">
        <f t="shared" si="2402"/>
        <v>0</v>
      </c>
    </row>
    <row r="827" spans="2:194" ht="28.5">
      <c r="C827" s="30" t="s">
        <v>1250</v>
      </c>
      <c r="D827" s="212">
        <v>7600</v>
      </c>
      <c r="E827" s="213"/>
      <c r="F827" s="214"/>
      <c r="G827" s="215">
        <f>SUM(G828:G831)</f>
        <v>0</v>
      </c>
      <c r="H827" s="215">
        <f>SUM(H828:H831)</f>
        <v>0</v>
      </c>
      <c r="I827" s="215">
        <f t="shared" ref="I827:BT827" si="2586">SUM(I828:I831)</f>
        <v>0</v>
      </c>
      <c r="J827" s="215">
        <f t="shared" si="2586"/>
        <v>0</v>
      </c>
      <c r="K827" s="215">
        <f t="shared" si="2586"/>
        <v>0</v>
      </c>
      <c r="L827" s="215">
        <f t="shared" si="2586"/>
        <v>0</v>
      </c>
      <c r="M827" s="215">
        <f t="shared" si="2586"/>
        <v>0</v>
      </c>
      <c r="N827" s="215">
        <f t="shared" si="2586"/>
        <v>0</v>
      </c>
      <c r="O827" s="215">
        <f t="shared" si="2586"/>
        <v>0</v>
      </c>
      <c r="P827" s="215">
        <f t="shared" si="2586"/>
        <v>0</v>
      </c>
      <c r="Q827" s="215">
        <f t="shared" si="2586"/>
        <v>0</v>
      </c>
      <c r="R827" s="215">
        <f t="shared" si="2586"/>
        <v>0</v>
      </c>
      <c r="S827" s="215">
        <f t="shared" si="2586"/>
        <v>0</v>
      </c>
      <c r="T827" s="215">
        <f t="shared" si="2586"/>
        <v>0</v>
      </c>
      <c r="U827" s="215">
        <f t="shared" si="2586"/>
        <v>0</v>
      </c>
      <c r="V827" s="215">
        <f t="shared" si="2586"/>
        <v>0</v>
      </c>
      <c r="W827" s="215">
        <f t="shared" si="2586"/>
        <v>0</v>
      </c>
      <c r="X827" s="215">
        <f t="shared" si="2586"/>
        <v>0</v>
      </c>
      <c r="Y827" s="215">
        <f t="shared" si="2586"/>
        <v>0</v>
      </c>
      <c r="Z827" s="215">
        <f t="shared" si="2586"/>
        <v>0</v>
      </c>
      <c r="AA827" s="215">
        <f t="shared" si="2586"/>
        <v>0</v>
      </c>
      <c r="AB827" s="215">
        <f t="shared" si="2586"/>
        <v>0</v>
      </c>
      <c r="AC827" s="215">
        <f t="shared" si="2586"/>
        <v>0</v>
      </c>
      <c r="AD827" s="215">
        <f t="shared" si="2586"/>
        <v>0</v>
      </c>
      <c r="AE827" s="215">
        <f t="shared" si="2586"/>
        <v>0</v>
      </c>
      <c r="AF827" s="215">
        <f t="shared" si="2586"/>
        <v>0</v>
      </c>
      <c r="AG827" s="215">
        <f t="shared" si="2586"/>
        <v>0</v>
      </c>
      <c r="AH827" s="215">
        <f t="shared" si="2586"/>
        <v>0</v>
      </c>
      <c r="AI827" s="215">
        <f t="shared" si="2586"/>
        <v>0</v>
      </c>
      <c r="AJ827" s="215">
        <f t="shared" si="2586"/>
        <v>0</v>
      </c>
      <c r="AK827" s="215">
        <f t="shared" si="2586"/>
        <v>0</v>
      </c>
      <c r="AL827" s="215">
        <f t="shared" si="2586"/>
        <v>0</v>
      </c>
      <c r="AM827" s="215">
        <f t="shared" si="2586"/>
        <v>0</v>
      </c>
      <c r="AN827" s="215">
        <f t="shared" si="2586"/>
        <v>0</v>
      </c>
      <c r="AO827" s="215">
        <f t="shared" si="2586"/>
        <v>0</v>
      </c>
      <c r="AP827" s="215">
        <f t="shared" si="2586"/>
        <v>0</v>
      </c>
      <c r="AQ827" s="215">
        <f t="shared" si="2586"/>
        <v>0</v>
      </c>
      <c r="AR827" s="215">
        <f t="shared" si="2586"/>
        <v>0</v>
      </c>
      <c r="AS827" s="215">
        <f t="shared" si="2586"/>
        <v>0</v>
      </c>
      <c r="AT827" s="215">
        <f t="shared" si="2586"/>
        <v>0</v>
      </c>
      <c r="AU827" s="215">
        <f t="shared" si="2586"/>
        <v>0</v>
      </c>
      <c r="AV827" s="215">
        <f t="shared" si="2586"/>
        <v>0</v>
      </c>
      <c r="AW827" s="215">
        <f t="shared" si="2586"/>
        <v>0</v>
      </c>
      <c r="AX827" s="215">
        <f t="shared" si="2586"/>
        <v>0</v>
      </c>
      <c r="AY827" s="215">
        <f t="shared" si="2586"/>
        <v>0</v>
      </c>
      <c r="AZ827" s="215">
        <f t="shared" si="2586"/>
        <v>0</v>
      </c>
      <c r="BA827" s="215">
        <f t="shared" si="2586"/>
        <v>0</v>
      </c>
      <c r="BB827" s="215">
        <f t="shared" si="2586"/>
        <v>0</v>
      </c>
      <c r="BC827" s="215">
        <f t="shared" si="2586"/>
        <v>0</v>
      </c>
      <c r="BD827" s="215">
        <f t="shared" si="2586"/>
        <v>0</v>
      </c>
      <c r="BE827" s="215">
        <f t="shared" si="2586"/>
        <v>0</v>
      </c>
      <c r="BF827" s="215">
        <f t="shared" si="2586"/>
        <v>0</v>
      </c>
      <c r="BG827" s="215">
        <f t="shared" si="2586"/>
        <v>0</v>
      </c>
      <c r="BH827" s="215">
        <f t="shared" si="2586"/>
        <v>0</v>
      </c>
      <c r="BI827" s="215">
        <f t="shared" si="2586"/>
        <v>0</v>
      </c>
      <c r="BJ827" s="215">
        <f t="shared" si="2586"/>
        <v>0</v>
      </c>
      <c r="BK827" s="215">
        <f t="shared" si="2586"/>
        <v>0</v>
      </c>
      <c r="BL827" s="215">
        <f t="shared" si="2586"/>
        <v>0</v>
      </c>
      <c r="BM827" s="215">
        <f t="shared" si="2586"/>
        <v>0</v>
      </c>
      <c r="BN827" s="215">
        <f t="shared" si="2586"/>
        <v>0</v>
      </c>
      <c r="BO827" s="215">
        <f t="shared" si="2586"/>
        <v>0</v>
      </c>
      <c r="BP827" s="215">
        <f t="shared" si="2586"/>
        <v>0</v>
      </c>
      <c r="BQ827" s="215">
        <f t="shared" si="2586"/>
        <v>0</v>
      </c>
      <c r="BR827" s="215">
        <f t="shared" si="2586"/>
        <v>0</v>
      </c>
      <c r="BS827" s="215">
        <f t="shared" si="2586"/>
        <v>0</v>
      </c>
      <c r="BT827" s="215">
        <f t="shared" si="2586"/>
        <v>0</v>
      </c>
      <c r="BU827" s="215">
        <f t="shared" ref="BU827:CR827" si="2587">SUM(BU828:BU831)</f>
        <v>0</v>
      </c>
      <c r="BV827" s="215">
        <f t="shared" si="2587"/>
        <v>0</v>
      </c>
      <c r="BW827" s="215">
        <f t="shared" si="2587"/>
        <v>0</v>
      </c>
      <c r="BX827" s="215">
        <f t="shared" si="2587"/>
        <v>0</v>
      </c>
      <c r="BY827" s="215">
        <f t="shared" si="2587"/>
        <v>0</v>
      </c>
      <c r="BZ827" s="215">
        <f t="shared" si="2587"/>
        <v>0</v>
      </c>
      <c r="CA827" s="215">
        <f t="shared" si="2587"/>
        <v>0</v>
      </c>
      <c r="CB827" s="215">
        <f t="shared" si="2587"/>
        <v>0</v>
      </c>
      <c r="CC827" s="215">
        <f t="shared" si="2587"/>
        <v>0</v>
      </c>
      <c r="CD827" s="215">
        <f t="shared" si="2587"/>
        <v>0</v>
      </c>
      <c r="CE827" s="215">
        <f t="shared" si="2587"/>
        <v>0</v>
      </c>
      <c r="CF827" s="215">
        <f t="shared" si="2587"/>
        <v>0</v>
      </c>
      <c r="CG827" s="215">
        <f t="shared" si="2587"/>
        <v>0</v>
      </c>
      <c r="CH827" s="215">
        <f t="shared" si="2587"/>
        <v>0</v>
      </c>
      <c r="CI827" s="215">
        <f t="shared" si="2587"/>
        <v>0</v>
      </c>
      <c r="CJ827" s="215">
        <f t="shared" si="2587"/>
        <v>0</v>
      </c>
      <c r="CK827" s="215">
        <f t="shared" si="2587"/>
        <v>0</v>
      </c>
      <c r="CL827" s="215">
        <f t="shared" si="2587"/>
        <v>0</v>
      </c>
      <c r="CM827" s="215">
        <f t="shared" si="2587"/>
        <v>0</v>
      </c>
      <c r="CN827" s="215">
        <f t="shared" si="2587"/>
        <v>0</v>
      </c>
      <c r="CO827" s="215">
        <f t="shared" si="2587"/>
        <v>0</v>
      </c>
      <c r="CP827" s="215">
        <f t="shared" si="2587"/>
        <v>0</v>
      </c>
      <c r="CQ827" s="215">
        <f t="shared" si="2587"/>
        <v>0</v>
      </c>
      <c r="CR827" s="215">
        <f t="shared" si="2587"/>
        <v>0</v>
      </c>
      <c r="CS827" s="209">
        <f t="shared" si="2453"/>
        <v>0</v>
      </c>
      <c r="CT827" s="205"/>
      <c r="CU827" s="210">
        <f t="shared" si="2503"/>
        <v>0</v>
      </c>
      <c r="CV827" s="210">
        <f t="shared" si="2503"/>
        <v>0</v>
      </c>
      <c r="CW827" s="210">
        <f t="shared" si="2424"/>
        <v>0</v>
      </c>
      <c r="CX827" s="210">
        <f t="shared" si="2425"/>
        <v>0</v>
      </c>
      <c r="CY827" s="210">
        <f t="shared" si="2426"/>
        <v>0</v>
      </c>
      <c r="CZ827" s="210">
        <f t="shared" si="2427"/>
        <v>0</v>
      </c>
      <c r="DA827" s="210">
        <f t="shared" si="2504"/>
        <v>0</v>
      </c>
      <c r="DB827" s="210">
        <f t="shared" si="2504"/>
        <v>0</v>
      </c>
      <c r="DC827" s="210">
        <f t="shared" si="2428"/>
        <v>0</v>
      </c>
      <c r="DD827" s="210">
        <f t="shared" si="2429"/>
        <v>0</v>
      </c>
      <c r="DE827" s="210">
        <f t="shared" si="2430"/>
        <v>0</v>
      </c>
      <c r="DF827" s="210">
        <f t="shared" si="2431"/>
        <v>0</v>
      </c>
      <c r="DG827" s="210">
        <f t="shared" si="2432"/>
        <v>0</v>
      </c>
      <c r="DH827" s="210">
        <f t="shared" si="2433"/>
        <v>0</v>
      </c>
      <c r="DI827" s="210">
        <f t="shared" si="2434"/>
        <v>0</v>
      </c>
      <c r="DJ827" s="210">
        <f t="shared" si="2435"/>
        <v>0</v>
      </c>
      <c r="DK827" s="210">
        <f t="shared" si="2436"/>
        <v>0</v>
      </c>
      <c r="DL827" s="210">
        <f t="shared" si="2437"/>
        <v>0</v>
      </c>
      <c r="DN827" s="210">
        <f t="shared" si="2527"/>
        <v>0</v>
      </c>
      <c r="DO827" s="210">
        <f t="shared" si="2527"/>
        <v>0</v>
      </c>
      <c r="DP827" s="210">
        <f t="shared" si="2527"/>
        <v>0</v>
      </c>
      <c r="DQ827" s="210">
        <f t="shared" si="2527"/>
        <v>0</v>
      </c>
      <c r="DR827" s="210">
        <f t="shared" si="2527"/>
        <v>0</v>
      </c>
      <c r="DS827" s="210">
        <f t="shared" si="2527"/>
        <v>0</v>
      </c>
      <c r="DT827" s="210">
        <f t="shared" si="2527"/>
        <v>0</v>
      </c>
      <c r="DU827" s="210">
        <f t="shared" si="2527"/>
        <v>0</v>
      </c>
      <c r="DV827" s="210">
        <f t="shared" si="2527"/>
        <v>0</v>
      </c>
      <c r="DW827" s="210">
        <f t="shared" si="2527"/>
        <v>0</v>
      </c>
      <c r="DX827" s="210">
        <f t="shared" si="2527"/>
        <v>0</v>
      </c>
      <c r="DY827" s="210">
        <f t="shared" si="2527"/>
        <v>0</v>
      </c>
      <c r="DZ827" s="210">
        <f t="shared" si="2527"/>
        <v>0</v>
      </c>
      <c r="EA827" s="210">
        <f t="shared" si="2527"/>
        <v>0</v>
      </c>
      <c r="EB827" s="210">
        <f t="shared" si="2527"/>
        <v>0</v>
      </c>
      <c r="EC827" s="210">
        <f t="shared" si="2454"/>
        <v>0</v>
      </c>
      <c r="ED827" s="210">
        <f t="shared" si="2497"/>
        <v>0</v>
      </c>
      <c r="EE827" s="210">
        <f t="shared" si="2498"/>
        <v>0</v>
      </c>
      <c r="EF827" s="210">
        <f t="shared" si="2499"/>
        <v>0</v>
      </c>
      <c r="EG827" s="210">
        <f t="shared" si="2500"/>
        <v>0</v>
      </c>
      <c r="EH827" s="210">
        <f t="shared" si="2496"/>
        <v>0</v>
      </c>
      <c r="EI827" s="210">
        <f t="shared" si="2496"/>
        <v>0</v>
      </c>
      <c r="EJ827" s="210">
        <f t="shared" si="2496"/>
        <v>0</v>
      </c>
      <c r="EK827" s="210">
        <f t="shared" si="2496"/>
        <v>0</v>
      </c>
      <c r="EL827" s="210">
        <f t="shared" si="2496"/>
        <v>0</v>
      </c>
      <c r="EM827" s="210">
        <f t="shared" si="2496"/>
        <v>0</v>
      </c>
      <c r="EN827" s="210">
        <f t="shared" si="2405"/>
        <v>0</v>
      </c>
      <c r="EO827" s="210">
        <f t="shared" si="2405"/>
        <v>0</v>
      </c>
      <c r="EP827" s="210">
        <f t="shared" si="2405"/>
        <v>0</v>
      </c>
      <c r="EQ827" s="210">
        <f t="shared" si="2405"/>
        <v>0</v>
      </c>
      <c r="ES827" s="210">
        <f t="shared" si="2438"/>
        <v>0</v>
      </c>
      <c r="ET827" s="210">
        <f t="shared" si="2439"/>
        <v>0</v>
      </c>
      <c r="EU827" s="210">
        <f t="shared" si="2440"/>
        <v>0</v>
      </c>
      <c r="EV827" s="210">
        <f t="shared" si="2441"/>
        <v>0</v>
      </c>
      <c r="EW827" s="210">
        <f t="shared" si="2442"/>
        <v>0</v>
      </c>
      <c r="EX827" s="210">
        <f t="shared" si="2443"/>
        <v>0</v>
      </c>
      <c r="EY827" s="210">
        <f t="shared" si="2444"/>
        <v>0</v>
      </c>
      <c r="EZ827" s="210">
        <f t="shared" si="2445"/>
        <v>0</v>
      </c>
      <c r="FA827" s="210">
        <f t="shared" si="2446"/>
        <v>0</v>
      </c>
      <c r="FB827" s="210">
        <f t="shared" si="2447"/>
        <v>0</v>
      </c>
      <c r="FC827" s="210">
        <f t="shared" si="2448"/>
        <v>0</v>
      </c>
      <c r="FD827" s="210">
        <f t="shared" si="2449"/>
        <v>0</v>
      </c>
      <c r="FE827" s="210">
        <f t="shared" si="2450"/>
        <v>0</v>
      </c>
      <c r="FF827" s="210">
        <f t="shared" si="2451"/>
        <v>0</v>
      </c>
      <c r="FG827" s="210">
        <f t="shared" si="2452"/>
        <v>0</v>
      </c>
      <c r="FI827" s="211">
        <f t="shared" si="2373"/>
        <v>0</v>
      </c>
      <c r="FJ827" s="211">
        <f t="shared" si="2374"/>
        <v>0</v>
      </c>
      <c r="FK827" s="211">
        <f t="shared" si="2375"/>
        <v>0</v>
      </c>
      <c r="FL827" s="211">
        <f t="shared" si="2376"/>
        <v>0</v>
      </c>
      <c r="FM827" s="211">
        <f t="shared" si="2377"/>
        <v>0</v>
      </c>
      <c r="FN827" s="211">
        <f t="shared" si="2378"/>
        <v>0</v>
      </c>
      <c r="FO827" s="211">
        <f t="shared" si="2379"/>
        <v>0</v>
      </c>
      <c r="FP827" s="211">
        <f t="shared" si="2380"/>
        <v>0</v>
      </c>
      <c r="FQ827" s="211">
        <f t="shared" si="2381"/>
        <v>0</v>
      </c>
      <c r="FR827" s="211">
        <f t="shared" si="2382"/>
        <v>0</v>
      </c>
      <c r="FS827" s="211">
        <f t="shared" si="2383"/>
        <v>0</v>
      </c>
      <c r="FT827" s="211">
        <f t="shared" si="2384"/>
        <v>0</v>
      </c>
      <c r="FU827" s="211">
        <f t="shared" si="2385"/>
        <v>0</v>
      </c>
      <c r="FV827" s="211">
        <f t="shared" si="2386"/>
        <v>0</v>
      </c>
      <c r="FW827" s="211">
        <f t="shared" si="2387"/>
        <v>0</v>
      </c>
      <c r="FX827" s="211">
        <f t="shared" si="2388"/>
        <v>0</v>
      </c>
      <c r="FY827" s="211">
        <f t="shared" si="2389"/>
        <v>0</v>
      </c>
      <c r="FZ827" s="211">
        <f t="shared" si="2390"/>
        <v>0</v>
      </c>
      <c r="GA827" s="211">
        <f t="shared" si="2391"/>
        <v>0</v>
      </c>
      <c r="GB827" s="211">
        <f t="shared" si="2392"/>
        <v>0</v>
      </c>
      <c r="GC827" s="211">
        <f t="shared" si="2393"/>
        <v>0</v>
      </c>
      <c r="GD827" s="211">
        <f t="shared" si="2394"/>
        <v>0</v>
      </c>
      <c r="GE827" s="211">
        <f t="shared" si="2395"/>
        <v>0</v>
      </c>
      <c r="GF827" s="211">
        <f t="shared" si="2396"/>
        <v>0</v>
      </c>
      <c r="GG827" s="211">
        <f t="shared" si="2397"/>
        <v>0</v>
      </c>
      <c r="GH827" s="211">
        <f t="shared" si="2398"/>
        <v>0</v>
      </c>
      <c r="GI827" s="211">
        <f t="shared" si="2399"/>
        <v>0</v>
      </c>
      <c r="GJ827" s="211">
        <f t="shared" si="2400"/>
        <v>0</v>
      </c>
      <c r="GK827" s="211">
        <f t="shared" si="2401"/>
        <v>0</v>
      </c>
      <c r="GL827" s="211">
        <f t="shared" si="2402"/>
        <v>0</v>
      </c>
    </row>
    <row r="828" spans="2:194" s="226" customFormat="1" ht="105">
      <c r="B828" s="226" t="s">
        <v>1353</v>
      </c>
      <c r="C828" s="34" t="s">
        <v>1182</v>
      </c>
      <c r="D828" s="228">
        <v>7601</v>
      </c>
      <c r="E828" s="228">
        <v>6</v>
      </c>
      <c r="F828" s="255"/>
      <c r="G828" s="230">
        <f t="shared" ref="G828:G831" si="2588">+I828+K828+M828+O828</f>
        <v>0</v>
      </c>
      <c r="H828" s="230">
        <f t="shared" ref="H828:H831" si="2589">+J828+L828+N828+P828</f>
        <v>0</v>
      </c>
      <c r="I828" s="230"/>
      <c r="J828" s="230"/>
      <c r="K828" s="230"/>
      <c r="L828" s="230"/>
      <c r="M828" s="230"/>
      <c r="N828" s="230"/>
      <c r="O828" s="230"/>
      <c r="P828" s="230"/>
      <c r="Q828" s="230">
        <f t="shared" ref="Q828:Q831" si="2590">SUM(R828:U828)</f>
        <v>0</v>
      </c>
      <c r="R828" s="230"/>
      <c r="S828" s="230"/>
      <c r="T828" s="230"/>
      <c r="U828" s="230"/>
      <c r="V828" s="230">
        <f t="shared" ref="V828:V831" si="2591">SUM(W828:Z828)</f>
        <v>0</v>
      </c>
      <c r="W828" s="230"/>
      <c r="X828" s="230"/>
      <c r="Y828" s="230"/>
      <c r="Z828" s="230"/>
      <c r="AA828" s="230">
        <f t="shared" ref="AA828:AA831" si="2592">SUM(AB828:AE828)</f>
        <v>0</v>
      </c>
      <c r="AB828" s="230"/>
      <c r="AC828" s="230"/>
      <c r="AD828" s="230"/>
      <c r="AE828" s="230"/>
      <c r="AF828" s="230">
        <f t="shared" ref="AF828:AF831" si="2593">SUM(AG828:AJ828)</f>
        <v>0</v>
      </c>
      <c r="AG828" s="230"/>
      <c r="AH828" s="230"/>
      <c r="AI828" s="230"/>
      <c r="AJ828" s="230"/>
      <c r="AK828" s="230">
        <f t="shared" ref="AK828:AK831" si="2594">+AM828+AO828+AQ828+AS828</f>
        <v>0</v>
      </c>
      <c r="AL828" s="230">
        <f t="shared" ref="AL828:AL831" si="2595">+AN828+AP828+AR828+AT828</f>
        <v>0</v>
      </c>
      <c r="AM828" s="230"/>
      <c r="AN828" s="230"/>
      <c r="AO828" s="230"/>
      <c r="AP828" s="230"/>
      <c r="AQ828" s="230"/>
      <c r="AR828" s="230"/>
      <c r="AS828" s="230"/>
      <c r="AT828" s="230"/>
      <c r="AU828" s="230">
        <f t="shared" ref="AU828:AU831" si="2596">SUM(AV828:AY828)</f>
        <v>0</v>
      </c>
      <c r="AV828" s="230"/>
      <c r="AW828" s="230"/>
      <c r="AX828" s="230"/>
      <c r="AY828" s="230"/>
      <c r="AZ828" s="230">
        <f t="shared" ref="AZ828:AZ831" si="2597">SUM(BA828:BD828)</f>
        <v>0</v>
      </c>
      <c r="BA828" s="230"/>
      <c r="BB828" s="230"/>
      <c r="BC828" s="230"/>
      <c r="BD828" s="230"/>
      <c r="BE828" s="230">
        <f t="shared" ref="BE828:BE831" si="2598">SUM(BF828:BI828)</f>
        <v>0</v>
      </c>
      <c r="BF828" s="230"/>
      <c r="BG828" s="230"/>
      <c r="BH828" s="230"/>
      <c r="BI828" s="230"/>
      <c r="BJ828" s="230">
        <f t="shared" ref="BJ828:BJ831" si="2599">SUM(BK828:BN828)</f>
        <v>0</v>
      </c>
      <c r="BK828" s="230"/>
      <c r="BL828" s="230"/>
      <c r="BM828" s="230"/>
      <c r="BN828" s="230"/>
      <c r="BO828" s="230">
        <f t="shared" ref="BO828:BO831" si="2600">SUM(BP828:BS828)</f>
        <v>0</v>
      </c>
      <c r="BP828" s="230"/>
      <c r="BQ828" s="230"/>
      <c r="BR828" s="230"/>
      <c r="BS828" s="230"/>
      <c r="BT828" s="230">
        <f t="shared" ref="BT828:BT831" si="2601">SUM(BU828:BX828)</f>
        <v>0</v>
      </c>
      <c r="BU828" s="230"/>
      <c r="BV828" s="230"/>
      <c r="BW828" s="230"/>
      <c r="BX828" s="230"/>
      <c r="BY828" s="230">
        <f t="shared" ref="BY828:BY831" si="2602">SUM(BZ828:CC828)</f>
        <v>0</v>
      </c>
      <c r="BZ828" s="230"/>
      <c r="CA828" s="230"/>
      <c r="CB828" s="230"/>
      <c r="CC828" s="230"/>
      <c r="CD828" s="230">
        <f t="shared" ref="CD828:CD831" si="2603">SUM(CE828:CH828)</f>
        <v>0</v>
      </c>
      <c r="CE828" s="230"/>
      <c r="CF828" s="230"/>
      <c r="CG828" s="230"/>
      <c r="CH828" s="230"/>
      <c r="CI828" s="230">
        <f t="shared" ref="CI828:CI831" si="2604">SUM(CJ828:CM828)</f>
        <v>0</v>
      </c>
      <c r="CJ828" s="230"/>
      <c r="CK828" s="230"/>
      <c r="CL828" s="230"/>
      <c r="CM828" s="230"/>
      <c r="CN828" s="230">
        <f t="shared" ref="CN828:CN831" si="2605">SUM(CO828:CR828)</f>
        <v>0</v>
      </c>
      <c r="CO828" s="230"/>
      <c r="CP828" s="230"/>
      <c r="CQ828" s="230"/>
      <c r="CR828" s="230"/>
      <c r="CS828" s="231">
        <f t="shared" si="2453"/>
        <v>0</v>
      </c>
      <c r="CT828" s="232"/>
      <c r="CU828" s="233">
        <f t="shared" si="2503"/>
        <v>0</v>
      </c>
      <c r="CV828" s="233">
        <f t="shared" si="2503"/>
        <v>0</v>
      </c>
      <c r="CW828" s="233">
        <f t="shared" si="2424"/>
        <v>0</v>
      </c>
      <c r="CX828" s="233">
        <f t="shared" si="2425"/>
        <v>0</v>
      </c>
      <c r="CY828" s="233">
        <f t="shared" si="2426"/>
        <v>0</v>
      </c>
      <c r="CZ828" s="233">
        <f t="shared" si="2427"/>
        <v>0</v>
      </c>
      <c r="DA828" s="233">
        <f t="shared" si="2504"/>
        <v>0</v>
      </c>
      <c r="DB828" s="233">
        <f t="shared" si="2504"/>
        <v>0</v>
      </c>
      <c r="DC828" s="233">
        <f t="shared" si="2428"/>
        <v>0</v>
      </c>
      <c r="DD828" s="233">
        <f t="shared" si="2429"/>
        <v>0</v>
      </c>
      <c r="DE828" s="233">
        <f t="shared" si="2430"/>
        <v>0</v>
      </c>
      <c r="DF828" s="233">
        <f t="shared" si="2431"/>
        <v>0</v>
      </c>
      <c r="DG828" s="233">
        <f t="shared" si="2432"/>
        <v>0</v>
      </c>
      <c r="DH828" s="233">
        <f t="shared" si="2433"/>
        <v>0</v>
      </c>
      <c r="DI828" s="233">
        <f t="shared" si="2434"/>
        <v>0</v>
      </c>
      <c r="DJ828" s="233">
        <f t="shared" si="2435"/>
        <v>0</v>
      </c>
      <c r="DK828" s="233">
        <f t="shared" si="2436"/>
        <v>0</v>
      </c>
      <c r="DL828" s="233">
        <f t="shared" si="2437"/>
        <v>0</v>
      </c>
      <c r="DN828" s="233">
        <f t="shared" si="2527"/>
        <v>0</v>
      </c>
      <c r="DO828" s="233">
        <f t="shared" si="2527"/>
        <v>0</v>
      </c>
      <c r="DP828" s="233">
        <f t="shared" si="2527"/>
        <v>0</v>
      </c>
      <c r="DQ828" s="233">
        <f t="shared" si="2527"/>
        <v>0</v>
      </c>
      <c r="DR828" s="233">
        <f t="shared" si="2527"/>
        <v>0</v>
      </c>
      <c r="DS828" s="233">
        <f t="shared" si="2527"/>
        <v>0</v>
      </c>
      <c r="DT828" s="233">
        <f t="shared" si="2527"/>
        <v>0</v>
      </c>
      <c r="DU828" s="233">
        <f t="shared" si="2527"/>
        <v>0</v>
      </c>
      <c r="DV828" s="233">
        <f t="shared" si="2527"/>
        <v>0</v>
      </c>
      <c r="DW828" s="233">
        <f t="shared" si="2527"/>
        <v>0</v>
      </c>
      <c r="DX828" s="233">
        <f t="shared" si="2527"/>
        <v>0</v>
      </c>
      <c r="DY828" s="233">
        <f t="shared" si="2527"/>
        <v>0</v>
      </c>
      <c r="DZ828" s="233">
        <f t="shared" si="2527"/>
        <v>0</v>
      </c>
      <c r="EA828" s="233">
        <f t="shared" si="2527"/>
        <v>0</v>
      </c>
      <c r="EB828" s="233">
        <f t="shared" si="2527"/>
        <v>0</v>
      </c>
      <c r="EC828" s="233">
        <f t="shared" si="2454"/>
        <v>0</v>
      </c>
      <c r="ED828" s="233">
        <f t="shared" si="2497"/>
        <v>0</v>
      </c>
      <c r="EE828" s="233">
        <f t="shared" si="2498"/>
        <v>0</v>
      </c>
      <c r="EF828" s="233">
        <f t="shared" si="2499"/>
        <v>0</v>
      </c>
      <c r="EG828" s="233">
        <f t="shared" si="2500"/>
        <v>0</v>
      </c>
      <c r="EH828" s="233">
        <f t="shared" si="2496"/>
        <v>0</v>
      </c>
      <c r="EI828" s="233">
        <f t="shared" si="2496"/>
        <v>0</v>
      </c>
      <c r="EJ828" s="233">
        <f t="shared" si="2496"/>
        <v>0</v>
      </c>
      <c r="EK828" s="233">
        <f t="shared" si="2496"/>
        <v>0</v>
      </c>
      <c r="EL828" s="233">
        <f t="shared" si="2496"/>
        <v>0</v>
      </c>
      <c r="EM828" s="233">
        <f t="shared" si="2496"/>
        <v>0</v>
      </c>
      <c r="EN828" s="233">
        <f t="shared" si="2405"/>
        <v>0</v>
      </c>
      <c r="EO828" s="233">
        <f t="shared" si="2405"/>
        <v>0</v>
      </c>
      <c r="EP828" s="233">
        <f t="shared" si="2405"/>
        <v>0</v>
      </c>
      <c r="EQ828" s="233">
        <f t="shared" si="2405"/>
        <v>0</v>
      </c>
      <c r="ES828" s="233">
        <f t="shared" si="2438"/>
        <v>0</v>
      </c>
      <c r="ET828" s="233">
        <f t="shared" si="2439"/>
        <v>0</v>
      </c>
      <c r="EU828" s="233">
        <f t="shared" si="2440"/>
        <v>0</v>
      </c>
      <c r="EV828" s="233">
        <f t="shared" si="2441"/>
        <v>0</v>
      </c>
      <c r="EW828" s="233">
        <f t="shared" si="2442"/>
        <v>0</v>
      </c>
      <c r="EX828" s="233">
        <f t="shared" si="2443"/>
        <v>0</v>
      </c>
      <c r="EY828" s="233">
        <f t="shared" si="2444"/>
        <v>0</v>
      </c>
      <c r="EZ828" s="233">
        <f t="shared" si="2445"/>
        <v>0</v>
      </c>
      <c r="FA828" s="233">
        <f t="shared" si="2446"/>
        <v>0</v>
      </c>
      <c r="FB828" s="233">
        <f t="shared" si="2447"/>
        <v>0</v>
      </c>
      <c r="FC828" s="233">
        <f t="shared" si="2448"/>
        <v>0</v>
      </c>
      <c r="FD828" s="233">
        <f t="shared" si="2449"/>
        <v>0</v>
      </c>
      <c r="FE828" s="233">
        <f t="shared" si="2450"/>
        <v>0</v>
      </c>
      <c r="FF828" s="233">
        <f t="shared" si="2451"/>
        <v>0</v>
      </c>
      <c r="FG828" s="233">
        <f t="shared" si="2452"/>
        <v>0</v>
      </c>
      <c r="FI828" s="211">
        <f t="shared" si="2373"/>
        <v>0</v>
      </c>
      <c r="FJ828" s="211">
        <f t="shared" si="2374"/>
        <v>0</v>
      </c>
      <c r="FK828" s="211">
        <f t="shared" si="2375"/>
        <v>0</v>
      </c>
      <c r="FL828" s="211">
        <f t="shared" si="2376"/>
        <v>0</v>
      </c>
      <c r="FM828" s="211">
        <f t="shared" si="2377"/>
        <v>0</v>
      </c>
      <c r="FN828" s="211">
        <f t="shared" si="2378"/>
        <v>0</v>
      </c>
      <c r="FO828" s="211">
        <f t="shared" si="2379"/>
        <v>0</v>
      </c>
      <c r="FP828" s="211">
        <f t="shared" si="2380"/>
        <v>0</v>
      </c>
      <c r="FQ828" s="211">
        <f t="shared" si="2381"/>
        <v>0</v>
      </c>
      <c r="FR828" s="211">
        <f t="shared" si="2382"/>
        <v>0</v>
      </c>
      <c r="FS828" s="211">
        <f t="shared" si="2383"/>
        <v>0</v>
      </c>
      <c r="FT828" s="211">
        <f t="shared" si="2384"/>
        <v>0</v>
      </c>
      <c r="FU828" s="211">
        <f t="shared" si="2385"/>
        <v>0</v>
      </c>
      <c r="FV828" s="211">
        <f t="shared" si="2386"/>
        <v>0</v>
      </c>
      <c r="FW828" s="211">
        <f t="shared" si="2387"/>
        <v>0</v>
      </c>
      <c r="FX828" s="211">
        <f t="shared" si="2388"/>
        <v>0</v>
      </c>
      <c r="FY828" s="211">
        <f t="shared" si="2389"/>
        <v>0</v>
      </c>
      <c r="FZ828" s="211">
        <f t="shared" si="2390"/>
        <v>0</v>
      </c>
      <c r="GA828" s="211">
        <f t="shared" si="2391"/>
        <v>0</v>
      </c>
      <c r="GB828" s="211">
        <f t="shared" si="2392"/>
        <v>0</v>
      </c>
      <c r="GC828" s="211">
        <f t="shared" si="2393"/>
        <v>0</v>
      </c>
      <c r="GD828" s="211">
        <f t="shared" si="2394"/>
        <v>0</v>
      </c>
      <c r="GE828" s="211">
        <f t="shared" si="2395"/>
        <v>0</v>
      </c>
      <c r="GF828" s="211">
        <f t="shared" si="2396"/>
        <v>0</v>
      </c>
      <c r="GG828" s="211">
        <f t="shared" si="2397"/>
        <v>0</v>
      </c>
      <c r="GH828" s="211">
        <f t="shared" si="2398"/>
        <v>0</v>
      </c>
      <c r="GI828" s="211">
        <f t="shared" si="2399"/>
        <v>0</v>
      </c>
      <c r="GJ828" s="211">
        <f t="shared" si="2400"/>
        <v>0</v>
      </c>
      <c r="GK828" s="211">
        <f t="shared" si="2401"/>
        <v>0</v>
      </c>
      <c r="GL828" s="211">
        <f t="shared" si="2402"/>
        <v>0</v>
      </c>
    </row>
    <row r="829" spans="2:194" s="226" customFormat="1" ht="105">
      <c r="B829" s="226" t="s">
        <v>1353</v>
      </c>
      <c r="C829" s="34" t="s">
        <v>1183</v>
      </c>
      <c r="D829" s="228">
        <v>7602</v>
      </c>
      <c r="E829" s="228">
        <v>6</v>
      </c>
      <c r="F829" s="255"/>
      <c r="G829" s="230">
        <f t="shared" si="2588"/>
        <v>0</v>
      </c>
      <c r="H829" s="230">
        <f t="shared" si="2589"/>
        <v>0</v>
      </c>
      <c r="I829" s="230"/>
      <c r="J829" s="230"/>
      <c r="K829" s="230"/>
      <c r="L829" s="230"/>
      <c r="M829" s="230"/>
      <c r="N829" s="230"/>
      <c r="O829" s="230"/>
      <c r="P829" s="230"/>
      <c r="Q829" s="230">
        <f t="shared" si="2590"/>
        <v>0</v>
      </c>
      <c r="R829" s="230"/>
      <c r="S829" s="230"/>
      <c r="T829" s="230"/>
      <c r="U829" s="230"/>
      <c r="V829" s="230">
        <f t="shared" si="2591"/>
        <v>0</v>
      </c>
      <c r="W829" s="230"/>
      <c r="X829" s="230"/>
      <c r="Y829" s="230"/>
      <c r="Z829" s="230"/>
      <c r="AA829" s="230">
        <f t="shared" si="2592"/>
        <v>0</v>
      </c>
      <c r="AB829" s="230"/>
      <c r="AC829" s="230"/>
      <c r="AD829" s="230"/>
      <c r="AE829" s="230"/>
      <c r="AF829" s="230">
        <f t="shared" si="2593"/>
        <v>0</v>
      </c>
      <c r="AG829" s="230"/>
      <c r="AH829" s="230"/>
      <c r="AI829" s="230"/>
      <c r="AJ829" s="230"/>
      <c r="AK829" s="230">
        <f t="shared" si="2594"/>
        <v>0</v>
      </c>
      <c r="AL829" s="230">
        <f t="shared" si="2595"/>
        <v>0</v>
      </c>
      <c r="AM829" s="230"/>
      <c r="AN829" s="230"/>
      <c r="AO829" s="230"/>
      <c r="AP829" s="230"/>
      <c r="AQ829" s="230"/>
      <c r="AR829" s="230"/>
      <c r="AS829" s="230"/>
      <c r="AT829" s="230"/>
      <c r="AU829" s="230">
        <f t="shared" si="2596"/>
        <v>0</v>
      </c>
      <c r="AV829" s="230"/>
      <c r="AW829" s="230"/>
      <c r="AX829" s="230"/>
      <c r="AY829" s="230"/>
      <c r="AZ829" s="230">
        <f t="shared" si="2597"/>
        <v>0</v>
      </c>
      <c r="BA829" s="230"/>
      <c r="BB829" s="230"/>
      <c r="BC829" s="230"/>
      <c r="BD829" s="230"/>
      <c r="BE829" s="230">
        <f t="shared" si="2598"/>
        <v>0</v>
      </c>
      <c r="BF829" s="230"/>
      <c r="BG829" s="230"/>
      <c r="BH829" s="230"/>
      <c r="BI829" s="230"/>
      <c r="BJ829" s="230">
        <f t="shared" si="2599"/>
        <v>0</v>
      </c>
      <c r="BK829" s="230"/>
      <c r="BL829" s="230"/>
      <c r="BM829" s="230"/>
      <c r="BN829" s="230"/>
      <c r="BO829" s="230">
        <f t="shared" si="2600"/>
        <v>0</v>
      </c>
      <c r="BP829" s="230"/>
      <c r="BQ829" s="230"/>
      <c r="BR829" s="230"/>
      <c r="BS829" s="230"/>
      <c r="BT829" s="230">
        <f t="shared" si="2601"/>
        <v>0</v>
      </c>
      <c r="BU829" s="230"/>
      <c r="BV829" s="230"/>
      <c r="BW829" s="230"/>
      <c r="BX829" s="230"/>
      <c r="BY829" s="230">
        <f t="shared" si="2602"/>
        <v>0</v>
      </c>
      <c r="BZ829" s="230"/>
      <c r="CA829" s="230"/>
      <c r="CB829" s="230"/>
      <c r="CC829" s="230"/>
      <c r="CD829" s="230">
        <f t="shared" si="2603"/>
        <v>0</v>
      </c>
      <c r="CE829" s="230"/>
      <c r="CF829" s="230"/>
      <c r="CG829" s="230"/>
      <c r="CH829" s="230"/>
      <c r="CI829" s="230">
        <f t="shared" si="2604"/>
        <v>0</v>
      </c>
      <c r="CJ829" s="230"/>
      <c r="CK829" s="230"/>
      <c r="CL829" s="230"/>
      <c r="CM829" s="230"/>
      <c r="CN829" s="230">
        <f t="shared" si="2605"/>
        <v>0</v>
      </c>
      <c r="CO829" s="230"/>
      <c r="CP829" s="230"/>
      <c r="CQ829" s="230"/>
      <c r="CR829" s="230"/>
      <c r="CS829" s="231">
        <f t="shared" si="2453"/>
        <v>0</v>
      </c>
      <c r="CT829" s="232"/>
      <c r="CU829" s="233">
        <f t="shared" si="2503"/>
        <v>0</v>
      </c>
      <c r="CV829" s="233">
        <f t="shared" si="2503"/>
        <v>0</v>
      </c>
      <c r="CW829" s="233">
        <f t="shared" si="2424"/>
        <v>0</v>
      </c>
      <c r="CX829" s="233">
        <f t="shared" si="2425"/>
        <v>0</v>
      </c>
      <c r="CY829" s="233">
        <f t="shared" si="2426"/>
        <v>0</v>
      </c>
      <c r="CZ829" s="233">
        <f t="shared" si="2427"/>
        <v>0</v>
      </c>
      <c r="DA829" s="233">
        <f t="shared" si="2504"/>
        <v>0</v>
      </c>
      <c r="DB829" s="233">
        <f t="shared" si="2504"/>
        <v>0</v>
      </c>
      <c r="DC829" s="233">
        <f t="shared" si="2428"/>
        <v>0</v>
      </c>
      <c r="DD829" s="233">
        <f t="shared" si="2429"/>
        <v>0</v>
      </c>
      <c r="DE829" s="233">
        <f t="shared" si="2430"/>
        <v>0</v>
      </c>
      <c r="DF829" s="233">
        <f t="shared" si="2431"/>
        <v>0</v>
      </c>
      <c r="DG829" s="233">
        <f t="shared" si="2432"/>
        <v>0</v>
      </c>
      <c r="DH829" s="233">
        <f t="shared" si="2433"/>
        <v>0</v>
      </c>
      <c r="DI829" s="233">
        <f t="shared" si="2434"/>
        <v>0</v>
      </c>
      <c r="DJ829" s="233">
        <f t="shared" si="2435"/>
        <v>0</v>
      </c>
      <c r="DK829" s="233">
        <f t="shared" si="2436"/>
        <v>0</v>
      </c>
      <c r="DL829" s="233">
        <f t="shared" si="2437"/>
        <v>0</v>
      </c>
      <c r="DN829" s="233">
        <f t="shared" si="2527"/>
        <v>0</v>
      </c>
      <c r="DO829" s="233">
        <f t="shared" si="2527"/>
        <v>0</v>
      </c>
      <c r="DP829" s="233">
        <f t="shared" si="2527"/>
        <v>0</v>
      </c>
      <c r="DQ829" s="233">
        <f t="shared" si="2527"/>
        <v>0</v>
      </c>
      <c r="DR829" s="233">
        <f t="shared" si="2527"/>
        <v>0</v>
      </c>
      <c r="DS829" s="233">
        <f t="shared" si="2527"/>
        <v>0</v>
      </c>
      <c r="DT829" s="233">
        <f t="shared" si="2527"/>
        <v>0</v>
      </c>
      <c r="DU829" s="233">
        <f t="shared" si="2527"/>
        <v>0</v>
      </c>
      <c r="DV829" s="233">
        <f t="shared" si="2527"/>
        <v>0</v>
      </c>
      <c r="DW829" s="233">
        <f t="shared" si="2527"/>
        <v>0</v>
      </c>
      <c r="DX829" s="233">
        <f t="shared" si="2527"/>
        <v>0</v>
      </c>
      <c r="DY829" s="233">
        <f t="shared" si="2527"/>
        <v>0</v>
      </c>
      <c r="DZ829" s="233">
        <f t="shared" si="2527"/>
        <v>0</v>
      </c>
      <c r="EA829" s="233">
        <f t="shared" si="2527"/>
        <v>0</v>
      </c>
      <c r="EB829" s="233">
        <f t="shared" si="2527"/>
        <v>0</v>
      </c>
      <c r="EC829" s="233">
        <f t="shared" ref="EC829:EC855" si="2606">IF((V829-AZ829)&gt;0,0,V829-AZ829)</f>
        <v>0</v>
      </c>
      <c r="ED829" s="233">
        <f t="shared" si="2497"/>
        <v>0</v>
      </c>
      <c r="EE829" s="233">
        <f t="shared" si="2498"/>
        <v>0</v>
      </c>
      <c r="EF829" s="233">
        <f t="shared" si="2499"/>
        <v>0</v>
      </c>
      <c r="EG829" s="233">
        <f t="shared" si="2500"/>
        <v>0</v>
      </c>
      <c r="EH829" s="233">
        <f t="shared" si="2496"/>
        <v>0</v>
      </c>
      <c r="EI829" s="233">
        <f t="shared" si="2496"/>
        <v>0</v>
      </c>
      <c r="EJ829" s="233">
        <f t="shared" si="2496"/>
        <v>0</v>
      </c>
      <c r="EK829" s="233">
        <f t="shared" si="2496"/>
        <v>0</v>
      </c>
      <c r="EL829" s="233">
        <f t="shared" si="2496"/>
        <v>0</v>
      </c>
      <c r="EM829" s="233">
        <f t="shared" si="2496"/>
        <v>0</v>
      </c>
      <c r="EN829" s="233">
        <f t="shared" si="2405"/>
        <v>0</v>
      </c>
      <c r="EO829" s="233">
        <f t="shared" si="2405"/>
        <v>0</v>
      </c>
      <c r="EP829" s="233">
        <f t="shared" si="2405"/>
        <v>0</v>
      </c>
      <c r="EQ829" s="233">
        <f t="shared" si="2405"/>
        <v>0</v>
      </c>
      <c r="ES829" s="233">
        <f t="shared" si="2438"/>
        <v>0</v>
      </c>
      <c r="ET829" s="233">
        <f t="shared" si="2439"/>
        <v>0</v>
      </c>
      <c r="EU829" s="233">
        <f t="shared" si="2440"/>
        <v>0</v>
      </c>
      <c r="EV829" s="233">
        <f t="shared" si="2441"/>
        <v>0</v>
      </c>
      <c r="EW829" s="233">
        <f t="shared" si="2442"/>
        <v>0</v>
      </c>
      <c r="EX829" s="233">
        <f t="shared" si="2443"/>
        <v>0</v>
      </c>
      <c r="EY829" s="233">
        <f t="shared" si="2444"/>
        <v>0</v>
      </c>
      <c r="EZ829" s="233">
        <f t="shared" si="2445"/>
        <v>0</v>
      </c>
      <c r="FA829" s="233">
        <f t="shared" si="2446"/>
        <v>0</v>
      </c>
      <c r="FB829" s="233">
        <f t="shared" si="2447"/>
        <v>0</v>
      </c>
      <c r="FC829" s="233">
        <f t="shared" si="2448"/>
        <v>0</v>
      </c>
      <c r="FD829" s="233">
        <f t="shared" si="2449"/>
        <v>0</v>
      </c>
      <c r="FE829" s="233">
        <f t="shared" si="2450"/>
        <v>0</v>
      </c>
      <c r="FF829" s="233">
        <f t="shared" si="2451"/>
        <v>0</v>
      </c>
      <c r="FG829" s="233">
        <f t="shared" si="2452"/>
        <v>0</v>
      </c>
      <c r="FI829" s="211">
        <f t="shared" si="2373"/>
        <v>0</v>
      </c>
      <c r="FJ829" s="211">
        <f t="shared" si="2374"/>
        <v>0</v>
      </c>
      <c r="FK829" s="211">
        <f t="shared" si="2375"/>
        <v>0</v>
      </c>
      <c r="FL829" s="211">
        <f t="shared" si="2376"/>
        <v>0</v>
      </c>
      <c r="FM829" s="211">
        <f t="shared" si="2377"/>
        <v>0</v>
      </c>
      <c r="FN829" s="211">
        <f t="shared" si="2378"/>
        <v>0</v>
      </c>
      <c r="FO829" s="211">
        <f t="shared" si="2379"/>
        <v>0</v>
      </c>
      <c r="FP829" s="211">
        <f t="shared" si="2380"/>
        <v>0</v>
      </c>
      <c r="FQ829" s="211">
        <f t="shared" si="2381"/>
        <v>0</v>
      </c>
      <c r="FR829" s="211">
        <f t="shared" si="2382"/>
        <v>0</v>
      </c>
      <c r="FS829" s="211">
        <f t="shared" si="2383"/>
        <v>0</v>
      </c>
      <c r="FT829" s="211">
        <f t="shared" si="2384"/>
        <v>0</v>
      </c>
      <c r="FU829" s="211">
        <f t="shared" si="2385"/>
        <v>0</v>
      </c>
      <c r="FV829" s="211">
        <f t="shared" si="2386"/>
        <v>0</v>
      </c>
      <c r="FW829" s="211">
        <f t="shared" si="2387"/>
        <v>0</v>
      </c>
      <c r="FX829" s="211">
        <f t="shared" si="2388"/>
        <v>0</v>
      </c>
      <c r="FY829" s="211">
        <f t="shared" si="2389"/>
        <v>0</v>
      </c>
      <c r="FZ829" s="211">
        <f t="shared" si="2390"/>
        <v>0</v>
      </c>
      <c r="GA829" s="211">
        <f t="shared" si="2391"/>
        <v>0</v>
      </c>
      <c r="GB829" s="211">
        <f t="shared" si="2392"/>
        <v>0</v>
      </c>
      <c r="GC829" s="211">
        <f t="shared" si="2393"/>
        <v>0</v>
      </c>
      <c r="GD829" s="211">
        <f t="shared" si="2394"/>
        <v>0</v>
      </c>
      <c r="GE829" s="211">
        <f t="shared" si="2395"/>
        <v>0</v>
      </c>
      <c r="GF829" s="211">
        <f t="shared" si="2396"/>
        <v>0</v>
      </c>
      <c r="GG829" s="211">
        <f t="shared" si="2397"/>
        <v>0</v>
      </c>
      <c r="GH829" s="211">
        <f t="shared" si="2398"/>
        <v>0</v>
      </c>
      <c r="GI829" s="211">
        <f t="shared" si="2399"/>
        <v>0</v>
      </c>
      <c r="GJ829" s="211">
        <f t="shared" si="2400"/>
        <v>0</v>
      </c>
      <c r="GK829" s="211">
        <f t="shared" si="2401"/>
        <v>0</v>
      </c>
      <c r="GL829" s="211">
        <f t="shared" si="2402"/>
        <v>0</v>
      </c>
    </row>
    <row r="830" spans="2:194" s="226" customFormat="1" ht="105">
      <c r="B830" s="226" t="s">
        <v>1353</v>
      </c>
      <c r="C830" s="34" t="s">
        <v>1184</v>
      </c>
      <c r="D830" s="228">
        <v>7602</v>
      </c>
      <c r="E830" s="228">
        <v>6</v>
      </c>
      <c r="F830" s="255"/>
      <c r="G830" s="230">
        <f t="shared" si="2588"/>
        <v>0</v>
      </c>
      <c r="H830" s="230">
        <f t="shared" si="2589"/>
        <v>0</v>
      </c>
      <c r="I830" s="230"/>
      <c r="J830" s="230"/>
      <c r="K830" s="230"/>
      <c r="L830" s="230"/>
      <c r="M830" s="230"/>
      <c r="N830" s="230"/>
      <c r="O830" s="230"/>
      <c r="P830" s="230"/>
      <c r="Q830" s="230">
        <f t="shared" si="2590"/>
        <v>0</v>
      </c>
      <c r="R830" s="230"/>
      <c r="S830" s="230"/>
      <c r="T830" s="230"/>
      <c r="U830" s="230"/>
      <c r="V830" s="230">
        <f t="shared" si="2591"/>
        <v>0</v>
      </c>
      <c r="W830" s="230"/>
      <c r="X830" s="230"/>
      <c r="Y830" s="230"/>
      <c r="Z830" s="230"/>
      <c r="AA830" s="230">
        <f t="shared" si="2592"/>
        <v>0</v>
      </c>
      <c r="AB830" s="230"/>
      <c r="AC830" s="230"/>
      <c r="AD830" s="230"/>
      <c r="AE830" s="230"/>
      <c r="AF830" s="230">
        <f t="shared" si="2593"/>
        <v>0</v>
      </c>
      <c r="AG830" s="230"/>
      <c r="AH830" s="230"/>
      <c r="AI830" s="230"/>
      <c r="AJ830" s="230"/>
      <c r="AK830" s="230">
        <f t="shared" si="2594"/>
        <v>0</v>
      </c>
      <c r="AL830" s="230">
        <f t="shared" si="2595"/>
        <v>0</v>
      </c>
      <c r="AM830" s="230"/>
      <c r="AN830" s="230"/>
      <c r="AO830" s="230"/>
      <c r="AP830" s="230"/>
      <c r="AQ830" s="230"/>
      <c r="AR830" s="230"/>
      <c r="AS830" s="230"/>
      <c r="AT830" s="230"/>
      <c r="AU830" s="230">
        <f t="shared" si="2596"/>
        <v>0</v>
      </c>
      <c r="AV830" s="230"/>
      <c r="AW830" s="230"/>
      <c r="AX830" s="230"/>
      <c r="AY830" s="230"/>
      <c r="AZ830" s="230">
        <f t="shared" si="2597"/>
        <v>0</v>
      </c>
      <c r="BA830" s="230"/>
      <c r="BB830" s="230"/>
      <c r="BC830" s="230"/>
      <c r="BD830" s="230"/>
      <c r="BE830" s="230">
        <f t="shared" si="2598"/>
        <v>0</v>
      </c>
      <c r="BF830" s="230"/>
      <c r="BG830" s="230"/>
      <c r="BH830" s="230"/>
      <c r="BI830" s="230"/>
      <c r="BJ830" s="230">
        <f t="shared" si="2599"/>
        <v>0</v>
      </c>
      <c r="BK830" s="230"/>
      <c r="BL830" s="230"/>
      <c r="BM830" s="230"/>
      <c r="BN830" s="230"/>
      <c r="BO830" s="230">
        <f t="shared" si="2600"/>
        <v>0</v>
      </c>
      <c r="BP830" s="230"/>
      <c r="BQ830" s="230"/>
      <c r="BR830" s="230"/>
      <c r="BS830" s="230"/>
      <c r="BT830" s="230">
        <f t="shared" si="2601"/>
        <v>0</v>
      </c>
      <c r="BU830" s="230"/>
      <c r="BV830" s="230"/>
      <c r="BW830" s="230"/>
      <c r="BX830" s="230"/>
      <c r="BY830" s="230">
        <f t="shared" si="2602"/>
        <v>0</v>
      </c>
      <c r="BZ830" s="230"/>
      <c r="CA830" s="230"/>
      <c r="CB830" s="230"/>
      <c r="CC830" s="230"/>
      <c r="CD830" s="230">
        <f t="shared" si="2603"/>
        <v>0</v>
      </c>
      <c r="CE830" s="230"/>
      <c r="CF830" s="230"/>
      <c r="CG830" s="230"/>
      <c r="CH830" s="230"/>
      <c r="CI830" s="230">
        <f t="shared" si="2604"/>
        <v>0</v>
      </c>
      <c r="CJ830" s="230"/>
      <c r="CK830" s="230"/>
      <c r="CL830" s="230"/>
      <c r="CM830" s="230"/>
      <c r="CN830" s="230">
        <f t="shared" si="2605"/>
        <v>0</v>
      </c>
      <c r="CO830" s="230"/>
      <c r="CP830" s="230"/>
      <c r="CQ830" s="230"/>
      <c r="CR830" s="230"/>
      <c r="CS830" s="231">
        <f t="shared" si="2453"/>
        <v>0</v>
      </c>
      <c r="CT830" s="232"/>
      <c r="CU830" s="233">
        <f t="shared" si="2503"/>
        <v>0</v>
      </c>
      <c r="CV830" s="233">
        <f t="shared" si="2503"/>
        <v>0</v>
      </c>
      <c r="CW830" s="233">
        <f t="shared" si="2424"/>
        <v>0</v>
      </c>
      <c r="CX830" s="233">
        <f t="shared" si="2425"/>
        <v>0</v>
      </c>
      <c r="CY830" s="233">
        <f t="shared" si="2426"/>
        <v>0</v>
      </c>
      <c r="CZ830" s="233">
        <f t="shared" si="2427"/>
        <v>0</v>
      </c>
      <c r="DA830" s="233">
        <f t="shared" si="2504"/>
        <v>0</v>
      </c>
      <c r="DB830" s="233">
        <f t="shared" si="2504"/>
        <v>0</v>
      </c>
      <c r="DC830" s="233">
        <f t="shared" si="2428"/>
        <v>0</v>
      </c>
      <c r="DD830" s="233">
        <f t="shared" si="2429"/>
        <v>0</v>
      </c>
      <c r="DE830" s="233">
        <f t="shared" si="2430"/>
        <v>0</v>
      </c>
      <c r="DF830" s="233">
        <f t="shared" si="2431"/>
        <v>0</v>
      </c>
      <c r="DG830" s="233">
        <f t="shared" si="2432"/>
        <v>0</v>
      </c>
      <c r="DH830" s="233">
        <f t="shared" si="2433"/>
        <v>0</v>
      </c>
      <c r="DI830" s="233">
        <f t="shared" si="2434"/>
        <v>0</v>
      </c>
      <c r="DJ830" s="233">
        <f t="shared" si="2435"/>
        <v>0</v>
      </c>
      <c r="DK830" s="233">
        <f t="shared" si="2436"/>
        <v>0</v>
      </c>
      <c r="DL830" s="233">
        <f t="shared" si="2437"/>
        <v>0</v>
      </c>
      <c r="DN830" s="233">
        <f t="shared" si="2527"/>
        <v>0</v>
      </c>
      <c r="DO830" s="233">
        <f t="shared" si="2527"/>
        <v>0</v>
      </c>
      <c r="DP830" s="233">
        <f t="shared" si="2527"/>
        <v>0</v>
      </c>
      <c r="DQ830" s="233">
        <f t="shared" si="2527"/>
        <v>0</v>
      </c>
      <c r="DR830" s="233">
        <f t="shared" si="2527"/>
        <v>0</v>
      </c>
      <c r="DS830" s="233">
        <f t="shared" si="2527"/>
        <v>0</v>
      </c>
      <c r="DT830" s="233">
        <f t="shared" si="2527"/>
        <v>0</v>
      </c>
      <c r="DU830" s="233">
        <f t="shared" si="2527"/>
        <v>0</v>
      </c>
      <c r="DV830" s="233">
        <f t="shared" si="2527"/>
        <v>0</v>
      </c>
      <c r="DW830" s="233">
        <f t="shared" si="2527"/>
        <v>0</v>
      </c>
      <c r="DX830" s="233">
        <f t="shared" si="2527"/>
        <v>0</v>
      </c>
      <c r="DY830" s="233">
        <f t="shared" si="2527"/>
        <v>0</v>
      </c>
      <c r="DZ830" s="233">
        <f t="shared" si="2527"/>
        <v>0</v>
      </c>
      <c r="EA830" s="233">
        <f t="shared" si="2527"/>
        <v>0</v>
      </c>
      <c r="EB830" s="233">
        <f t="shared" si="2527"/>
        <v>0</v>
      </c>
      <c r="EC830" s="233">
        <f t="shared" si="2606"/>
        <v>0</v>
      </c>
      <c r="ED830" s="233">
        <f t="shared" si="2497"/>
        <v>0</v>
      </c>
      <c r="EE830" s="233">
        <f t="shared" si="2498"/>
        <v>0</v>
      </c>
      <c r="EF830" s="233">
        <f t="shared" si="2499"/>
        <v>0</v>
      </c>
      <c r="EG830" s="233">
        <f t="shared" si="2500"/>
        <v>0</v>
      </c>
      <c r="EH830" s="233">
        <f t="shared" si="2496"/>
        <v>0</v>
      </c>
      <c r="EI830" s="233">
        <f t="shared" si="2496"/>
        <v>0</v>
      </c>
      <c r="EJ830" s="233">
        <f t="shared" si="2496"/>
        <v>0</v>
      </c>
      <c r="EK830" s="233">
        <f t="shared" si="2496"/>
        <v>0</v>
      </c>
      <c r="EL830" s="233">
        <f t="shared" si="2496"/>
        <v>0</v>
      </c>
      <c r="EM830" s="233">
        <f t="shared" si="2496"/>
        <v>0</v>
      </c>
      <c r="EN830" s="233">
        <f t="shared" si="2405"/>
        <v>0</v>
      </c>
      <c r="EO830" s="233">
        <f t="shared" si="2405"/>
        <v>0</v>
      </c>
      <c r="EP830" s="233">
        <f t="shared" si="2405"/>
        <v>0</v>
      </c>
      <c r="EQ830" s="233">
        <f t="shared" si="2405"/>
        <v>0</v>
      </c>
      <c r="ES830" s="233">
        <f t="shared" si="2438"/>
        <v>0</v>
      </c>
      <c r="ET830" s="233">
        <f t="shared" si="2439"/>
        <v>0</v>
      </c>
      <c r="EU830" s="233">
        <f t="shared" si="2440"/>
        <v>0</v>
      </c>
      <c r="EV830" s="233">
        <f t="shared" si="2441"/>
        <v>0</v>
      </c>
      <c r="EW830" s="233">
        <f t="shared" si="2442"/>
        <v>0</v>
      </c>
      <c r="EX830" s="233">
        <f t="shared" si="2443"/>
        <v>0</v>
      </c>
      <c r="EY830" s="233">
        <f t="shared" si="2444"/>
        <v>0</v>
      </c>
      <c r="EZ830" s="233">
        <f t="shared" si="2445"/>
        <v>0</v>
      </c>
      <c r="FA830" s="233">
        <f t="shared" si="2446"/>
        <v>0</v>
      </c>
      <c r="FB830" s="233">
        <f t="shared" si="2447"/>
        <v>0</v>
      </c>
      <c r="FC830" s="233">
        <f t="shared" si="2448"/>
        <v>0</v>
      </c>
      <c r="FD830" s="233">
        <f t="shared" si="2449"/>
        <v>0</v>
      </c>
      <c r="FE830" s="233">
        <f t="shared" si="2450"/>
        <v>0</v>
      </c>
      <c r="FF830" s="233">
        <f t="shared" si="2451"/>
        <v>0</v>
      </c>
      <c r="FG830" s="233">
        <f t="shared" si="2452"/>
        <v>0</v>
      </c>
      <c r="FI830" s="211">
        <f t="shared" si="2373"/>
        <v>0</v>
      </c>
      <c r="FJ830" s="211">
        <f t="shared" si="2374"/>
        <v>0</v>
      </c>
      <c r="FK830" s="211">
        <f t="shared" si="2375"/>
        <v>0</v>
      </c>
      <c r="FL830" s="211">
        <f t="shared" si="2376"/>
        <v>0</v>
      </c>
      <c r="FM830" s="211">
        <f t="shared" si="2377"/>
        <v>0</v>
      </c>
      <c r="FN830" s="211">
        <f t="shared" si="2378"/>
        <v>0</v>
      </c>
      <c r="FO830" s="211">
        <f t="shared" si="2379"/>
        <v>0</v>
      </c>
      <c r="FP830" s="211">
        <f t="shared" si="2380"/>
        <v>0</v>
      </c>
      <c r="FQ830" s="211">
        <f t="shared" si="2381"/>
        <v>0</v>
      </c>
      <c r="FR830" s="211">
        <f t="shared" si="2382"/>
        <v>0</v>
      </c>
      <c r="FS830" s="211">
        <f t="shared" si="2383"/>
        <v>0</v>
      </c>
      <c r="FT830" s="211">
        <f t="shared" si="2384"/>
        <v>0</v>
      </c>
      <c r="FU830" s="211">
        <f t="shared" si="2385"/>
        <v>0</v>
      </c>
      <c r="FV830" s="211">
        <f t="shared" si="2386"/>
        <v>0</v>
      </c>
      <c r="FW830" s="211">
        <f t="shared" si="2387"/>
        <v>0</v>
      </c>
      <c r="FX830" s="211">
        <f t="shared" si="2388"/>
        <v>0</v>
      </c>
      <c r="FY830" s="211">
        <f t="shared" si="2389"/>
        <v>0</v>
      </c>
      <c r="FZ830" s="211">
        <f t="shared" si="2390"/>
        <v>0</v>
      </c>
      <c r="GA830" s="211">
        <f t="shared" si="2391"/>
        <v>0</v>
      </c>
      <c r="GB830" s="211">
        <f t="shared" si="2392"/>
        <v>0</v>
      </c>
      <c r="GC830" s="211">
        <f t="shared" si="2393"/>
        <v>0</v>
      </c>
      <c r="GD830" s="211">
        <f t="shared" si="2394"/>
        <v>0</v>
      </c>
      <c r="GE830" s="211">
        <f t="shared" si="2395"/>
        <v>0</v>
      </c>
      <c r="GF830" s="211">
        <f t="shared" si="2396"/>
        <v>0</v>
      </c>
      <c r="GG830" s="211">
        <f t="shared" si="2397"/>
        <v>0</v>
      </c>
      <c r="GH830" s="211">
        <f t="shared" si="2398"/>
        <v>0</v>
      </c>
      <c r="GI830" s="211">
        <f t="shared" si="2399"/>
        <v>0</v>
      </c>
      <c r="GJ830" s="211">
        <f t="shared" si="2400"/>
        <v>0</v>
      </c>
      <c r="GK830" s="211">
        <f t="shared" si="2401"/>
        <v>0</v>
      </c>
      <c r="GL830" s="211">
        <f t="shared" si="2402"/>
        <v>0</v>
      </c>
    </row>
    <row r="831" spans="2:194" s="226" customFormat="1" ht="105">
      <c r="B831" s="226" t="s">
        <v>1353</v>
      </c>
      <c r="C831" s="34" t="s">
        <v>1185</v>
      </c>
      <c r="D831" s="228">
        <v>7603</v>
      </c>
      <c r="E831" s="228">
        <v>6</v>
      </c>
      <c r="F831" s="255"/>
      <c r="G831" s="230">
        <f t="shared" si="2588"/>
        <v>0</v>
      </c>
      <c r="H831" s="230">
        <f t="shared" si="2589"/>
        <v>0</v>
      </c>
      <c r="I831" s="230"/>
      <c r="J831" s="230"/>
      <c r="K831" s="230"/>
      <c r="L831" s="230"/>
      <c r="M831" s="230"/>
      <c r="N831" s="230"/>
      <c r="O831" s="230"/>
      <c r="P831" s="230"/>
      <c r="Q831" s="230">
        <f t="shared" si="2590"/>
        <v>0</v>
      </c>
      <c r="R831" s="230"/>
      <c r="S831" s="230"/>
      <c r="T831" s="230"/>
      <c r="U831" s="230"/>
      <c r="V831" s="230">
        <f t="shared" si="2591"/>
        <v>0</v>
      </c>
      <c r="W831" s="230"/>
      <c r="X831" s="230"/>
      <c r="Y831" s="230"/>
      <c r="Z831" s="230"/>
      <c r="AA831" s="230">
        <f t="shared" si="2592"/>
        <v>0</v>
      </c>
      <c r="AB831" s="230"/>
      <c r="AC831" s="230"/>
      <c r="AD831" s="230"/>
      <c r="AE831" s="230"/>
      <c r="AF831" s="230">
        <f t="shared" si="2593"/>
        <v>0</v>
      </c>
      <c r="AG831" s="230"/>
      <c r="AH831" s="230"/>
      <c r="AI831" s="230"/>
      <c r="AJ831" s="230"/>
      <c r="AK831" s="230">
        <f t="shared" si="2594"/>
        <v>0</v>
      </c>
      <c r="AL831" s="230">
        <f t="shared" si="2595"/>
        <v>0</v>
      </c>
      <c r="AM831" s="230"/>
      <c r="AN831" s="230"/>
      <c r="AO831" s="230"/>
      <c r="AP831" s="230"/>
      <c r="AQ831" s="230"/>
      <c r="AR831" s="230"/>
      <c r="AS831" s="230"/>
      <c r="AT831" s="230"/>
      <c r="AU831" s="230">
        <f t="shared" si="2596"/>
        <v>0</v>
      </c>
      <c r="AV831" s="230"/>
      <c r="AW831" s="230"/>
      <c r="AX831" s="230"/>
      <c r="AY831" s="230"/>
      <c r="AZ831" s="230">
        <f t="shared" si="2597"/>
        <v>0</v>
      </c>
      <c r="BA831" s="230"/>
      <c r="BB831" s="230"/>
      <c r="BC831" s="230"/>
      <c r="BD831" s="230"/>
      <c r="BE831" s="230">
        <f t="shared" si="2598"/>
        <v>0</v>
      </c>
      <c r="BF831" s="230"/>
      <c r="BG831" s="230"/>
      <c r="BH831" s="230"/>
      <c r="BI831" s="230"/>
      <c r="BJ831" s="230">
        <f t="shared" si="2599"/>
        <v>0</v>
      </c>
      <c r="BK831" s="230"/>
      <c r="BL831" s="230"/>
      <c r="BM831" s="230"/>
      <c r="BN831" s="230"/>
      <c r="BO831" s="230">
        <f t="shared" si="2600"/>
        <v>0</v>
      </c>
      <c r="BP831" s="230"/>
      <c r="BQ831" s="230"/>
      <c r="BR831" s="230"/>
      <c r="BS831" s="230"/>
      <c r="BT831" s="230">
        <f t="shared" si="2601"/>
        <v>0</v>
      </c>
      <c r="BU831" s="230"/>
      <c r="BV831" s="230"/>
      <c r="BW831" s="230"/>
      <c r="BX831" s="230"/>
      <c r="BY831" s="230">
        <f t="shared" si="2602"/>
        <v>0</v>
      </c>
      <c r="BZ831" s="230"/>
      <c r="CA831" s="230"/>
      <c r="CB831" s="230"/>
      <c r="CC831" s="230"/>
      <c r="CD831" s="230">
        <f t="shared" si="2603"/>
        <v>0</v>
      </c>
      <c r="CE831" s="230"/>
      <c r="CF831" s="230"/>
      <c r="CG831" s="230"/>
      <c r="CH831" s="230"/>
      <c r="CI831" s="230">
        <f t="shared" si="2604"/>
        <v>0</v>
      </c>
      <c r="CJ831" s="230"/>
      <c r="CK831" s="230"/>
      <c r="CL831" s="230"/>
      <c r="CM831" s="230"/>
      <c r="CN831" s="230">
        <f t="shared" si="2605"/>
        <v>0</v>
      </c>
      <c r="CO831" s="230"/>
      <c r="CP831" s="230"/>
      <c r="CQ831" s="230"/>
      <c r="CR831" s="230"/>
      <c r="CS831" s="231">
        <f t="shared" si="2453"/>
        <v>0</v>
      </c>
      <c r="CT831" s="232"/>
      <c r="CU831" s="233">
        <f t="shared" si="2503"/>
        <v>0</v>
      </c>
      <c r="CV831" s="233">
        <f t="shared" si="2503"/>
        <v>0</v>
      </c>
      <c r="CW831" s="233">
        <f t="shared" si="2424"/>
        <v>0</v>
      </c>
      <c r="CX831" s="233">
        <f t="shared" si="2425"/>
        <v>0</v>
      </c>
      <c r="CY831" s="233">
        <f t="shared" si="2426"/>
        <v>0</v>
      </c>
      <c r="CZ831" s="233">
        <f t="shared" si="2427"/>
        <v>0</v>
      </c>
      <c r="DA831" s="233">
        <f t="shared" si="2504"/>
        <v>0</v>
      </c>
      <c r="DB831" s="233">
        <f t="shared" si="2504"/>
        <v>0</v>
      </c>
      <c r="DC831" s="233">
        <f t="shared" si="2428"/>
        <v>0</v>
      </c>
      <c r="DD831" s="233">
        <f t="shared" si="2429"/>
        <v>0</v>
      </c>
      <c r="DE831" s="233">
        <f t="shared" si="2430"/>
        <v>0</v>
      </c>
      <c r="DF831" s="233">
        <f t="shared" si="2431"/>
        <v>0</v>
      </c>
      <c r="DG831" s="233">
        <f t="shared" si="2432"/>
        <v>0</v>
      </c>
      <c r="DH831" s="233">
        <f t="shared" si="2433"/>
        <v>0</v>
      </c>
      <c r="DI831" s="233">
        <f t="shared" si="2434"/>
        <v>0</v>
      </c>
      <c r="DJ831" s="233">
        <f t="shared" si="2435"/>
        <v>0</v>
      </c>
      <c r="DK831" s="233">
        <f t="shared" si="2436"/>
        <v>0</v>
      </c>
      <c r="DL831" s="233">
        <f t="shared" si="2437"/>
        <v>0</v>
      </c>
      <c r="DN831" s="233">
        <f t="shared" si="2527"/>
        <v>0</v>
      </c>
      <c r="DO831" s="233">
        <f t="shared" si="2527"/>
        <v>0</v>
      </c>
      <c r="DP831" s="233">
        <f t="shared" si="2527"/>
        <v>0</v>
      </c>
      <c r="DQ831" s="233">
        <f t="shared" si="2527"/>
        <v>0</v>
      </c>
      <c r="DR831" s="233">
        <f t="shared" si="2527"/>
        <v>0</v>
      </c>
      <c r="DS831" s="233">
        <f t="shared" si="2527"/>
        <v>0</v>
      </c>
      <c r="DT831" s="233">
        <f t="shared" si="2527"/>
        <v>0</v>
      </c>
      <c r="DU831" s="233">
        <f t="shared" si="2527"/>
        <v>0</v>
      </c>
      <c r="DV831" s="233">
        <f t="shared" si="2527"/>
        <v>0</v>
      </c>
      <c r="DW831" s="233">
        <f t="shared" si="2527"/>
        <v>0</v>
      </c>
      <c r="DX831" s="233">
        <f t="shared" si="2527"/>
        <v>0</v>
      </c>
      <c r="DY831" s="233">
        <f t="shared" si="2527"/>
        <v>0</v>
      </c>
      <c r="DZ831" s="233">
        <f t="shared" si="2527"/>
        <v>0</v>
      </c>
      <c r="EA831" s="233">
        <f t="shared" si="2527"/>
        <v>0</v>
      </c>
      <c r="EB831" s="233">
        <f t="shared" si="2527"/>
        <v>0</v>
      </c>
      <c r="EC831" s="233">
        <f t="shared" si="2606"/>
        <v>0</v>
      </c>
      <c r="ED831" s="233">
        <f t="shared" si="2497"/>
        <v>0</v>
      </c>
      <c r="EE831" s="233">
        <f t="shared" si="2498"/>
        <v>0</v>
      </c>
      <c r="EF831" s="233">
        <f t="shared" si="2499"/>
        <v>0</v>
      </c>
      <c r="EG831" s="233">
        <f t="shared" si="2500"/>
        <v>0</v>
      </c>
      <c r="EH831" s="233">
        <f t="shared" si="2496"/>
        <v>0</v>
      </c>
      <c r="EI831" s="233">
        <f t="shared" si="2496"/>
        <v>0</v>
      </c>
      <c r="EJ831" s="233">
        <f t="shared" si="2496"/>
        <v>0</v>
      </c>
      <c r="EK831" s="233">
        <f t="shared" si="2496"/>
        <v>0</v>
      </c>
      <c r="EL831" s="233">
        <f t="shared" si="2496"/>
        <v>0</v>
      </c>
      <c r="EM831" s="233">
        <f t="shared" si="2496"/>
        <v>0</v>
      </c>
      <c r="EN831" s="233">
        <f t="shared" si="2405"/>
        <v>0</v>
      </c>
      <c r="EO831" s="233">
        <f t="shared" si="2405"/>
        <v>0</v>
      </c>
      <c r="EP831" s="233">
        <f t="shared" si="2405"/>
        <v>0</v>
      </c>
      <c r="EQ831" s="233">
        <f t="shared" si="2405"/>
        <v>0</v>
      </c>
      <c r="ES831" s="233">
        <f t="shared" si="2438"/>
        <v>0</v>
      </c>
      <c r="ET831" s="233">
        <f t="shared" si="2439"/>
        <v>0</v>
      </c>
      <c r="EU831" s="233">
        <f t="shared" si="2440"/>
        <v>0</v>
      </c>
      <c r="EV831" s="233">
        <f t="shared" si="2441"/>
        <v>0</v>
      </c>
      <c r="EW831" s="233">
        <f t="shared" si="2442"/>
        <v>0</v>
      </c>
      <c r="EX831" s="233">
        <f t="shared" si="2443"/>
        <v>0</v>
      </c>
      <c r="EY831" s="233">
        <f t="shared" si="2444"/>
        <v>0</v>
      </c>
      <c r="EZ831" s="233">
        <f t="shared" si="2445"/>
        <v>0</v>
      </c>
      <c r="FA831" s="233">
        <f t="shared" si="2446"/>
        <v>0</v>
      </c>
      <c r="FB831" s="233">
        <f t="shared" si="2447"/>
        <v>0</v>
      </c>
      <c r="FC831" s="233">
        <f t="shared" si="2448"/>
        <v>0</v>
      </c>
      <c r="FD831" s="233">
        <f t="shared" si="2449"/>
        <v>0</v>
      </c>
      <c r="FE831" s="233">
        <f t="shared" si="2450"/>
        <v>0</v>
      </c>
      <c r="FF831" s="233">
        <f t="shared" si="2451"/>
        <v>0</v>
      </c>
      <c r="FG831" s="233">
        <f t="shared" si="2452"/>
        <v>0</v>
      </c>
      <c r="FI831" s="211">
        <f t="shared" si="2373"/>
        <v>0</v>
      </c>
      <c r="FJ831" s="211">
        <f t="shared" si="2374"/>
        <v>0</v>
      </c>
      <c r="FK831" s="211">
        <f t="shared" si="2375"/>
        <v>0</v>
      </c>
      <c r="FL831" s="211">
        <f t="shared" si="2376"/>
        <v>0</v>
      </c>
      <c r="FM831" s="211">
        <f t="shared" si="2377"/>
        <v>0</v>
      </c>
      <c r="FN831" s="211">
        <f t="shared" si="2378"/>
        <v>0</v>
      </c>
      <c r="FO831" s="211">
        <f t="shared" si="2379"/>
        <v>0</v>
      </c>
      <c r="FP831" s="211">
        <f t="shared" si="2380"/>
        <v>0</v>
      </c>
      <c r="FQ831" s="211">
        <f t="shared" si="2381"/>
        <v>0</v>
      </c>
      <c r="FR831" s="211">
        <f t="shared" si="2382"/>
        <v>0</v>
      </c>
      <c r="FS831" s="211">
        <f t="shared" si="2383"/>
        <v>0</v>
      </c>
      <c r="FT831" s="211">
        <f t="shared" si="2384"/>
        <v>0</v>
      </c>
      <c r="FU831" s="211">
        <f t="shared" si="2385"/>
        <v>0</v>
      </c>
      <c r="FV831" s="211">
        <f t="shared" si="2386"/>
        <v>0</v>
      </c>
      <c r="FW831" s="211">
        <f t="shared" si="2387"/>
        <v>0</v>
      </c>
      <c r="FX831" s="211">
        <f t="shared" si="2388"/>
        <v>0</v>
      </c>
      <c r="FY831" s="211">
        <f t="shared" si="2389"/>
        <v>0</v>
      </c>
      <c r="FZ831" s="211">
        <f t="shared" si="2390"/>
        <v>0</v>
      </c>
      <c r="GA831" s="211">
        <f t="shared" si="2391"/>
        <v>0</v>
      </c>
      <c r="GB831" s="211">
        <f t="shared" si="2392"/>
        <v>0</v>
      </c>
      <c r="GC831" s="211">
        <f t="shared" si="2393"/>
        <v>0</v>
      </c>
      <c r="GD831" s="211">
        <f t="shared" si="2394"/>
        <v>0</v>
      </c>
      <c r="GE831" s="211">
        <f t="shared" si="2395"/>
        <v>0</v>
      </c>
      <c r="GF831" s="211">
        <f t="shared" si="2396"/>
        <v>0</v>
      </c>
      <c r="GG831" s="211">
        <f t="shared" si="2397"/>
        <v>0</v>
      </c>
      <c r="GH831" s="211">
        <f t="shared" si="2398"/>
        <v>0</v>
      </c>
      <c r="GI831" s="211">
        <f t="shared" si="2399"/>
        <v>0</v>
      </c>
      <c r="GJ831" s="211">
        <f t="shared" si="2400"/>
        <v>0</v>
      </c>
      <c r="GK831" s="211">
        <f t="shared" si="2401"/>
        <v>0</v>
      </c>
      <c r="GL831" s="211">
        <f t="shared" si="2402"/>
        <v>0</v>
      </c>
    </row>
    <row r="832" spans="2:194" ht="42.75">
      <c r="C832" s="30" t="s">
        <v>1186</v>
      </c>
      <c r="D832" s="212">
        <v>7700</v>
      </c>
      <c r="E832" s="213" t="s">
        <v>31</v>
      </c>
      <c r="F832" s="214">
        <f>SUM(G833,G837:G849,G852:G854)</f>
        <v>12604</v>
      </c>
      <c r="G832" s="215">
        <f>SUM(G833:G834)</f>
        <v>12604</v>
      </c>
      <c r="H832" s="215">
        <f>SUM(H833:H834)</f>
        <v>12604</v>
      </c>
      <c r="I832" s="215">
        <f t="shared" ref="I832:BT832" si="2607">SUM(I833:I834)</f>
        <v>0</v>
      </c>
      <c r="J832" s="215">
        <f t="shared" si="2607"/>
        <v>0</v>
      </c>
      <c r="K832" s="215">
        <f t="shared" si="2607"/>
        <v>0</v>
      </c>
      <c r="L832" s="215">
        <f t="shared" si="2607"/>
        <v>0</v>
      </c>
      <c r="M832" s="215">
        <f t="shared" si="2607"/>
        <v>0</v>
      </c>
      <c r="N832" s="215">
        <f t="shared" si="2607"/>
        <v>0</v>
      </c>
      <c r="O832" s="215">
        <f t="shared" si="2607"/>
        <v>12604</v>
      </c>
      <c r="P832" s="215">
        <f t="shared" si="2607"/>
        <v>12604</v>
      </c>
      <c r="Q832" s="215">
        <f t="shared" si="2607"/>
        <v>12928.2</v>
      </c>
      <c r="R832" s="215">
        <f t="shared" si="2607"/>
        <v>0</v>
      </c>
      <c r="S832" s="215">
        <f t="shared" si="2607"/>
        <v>0</v>
      </c>
      <c r="T832" s="215">
        <f t="shared" si="2607"/>
        <v>0</v>
      </c>
      <c r="U832" s="215">
        <f t="shared" si="2607"/>
        <v>12928.2</v>
      </c>
      <c r="V832" s="215">
        <f t="shared" si="2607"/>
        <v>12675.5</v>
      </c>
      <c r="W832" s="215">
        <f t="shared" si="2607"/>
        <v>0</v>
      </c>
      <c r="X832" s="215">
        <f t="shared" si="2607"/>
        <v>0</v>
      </c>
      <c r="Y832" s="215">
        <f t="shared" si="2607"/>
        <v>0</v>
      </c>
      <c r="Z832" s="215">
        <f t="shared" si="2607"/>
        <v>12675.5</v>
      </c>
      <c r="AA832" s="215">
        <f t="shared" si="2607"/>
        <v>12675.5</v>
      </c>
      <c r="AB832" s="215">
        <f t="shared" si="2607"/>
        <v>0</v>
      </c>
      <c r="AC832" s="215">
        <f t="shared" si="2607"/>
        <v>0</v>
      </c>
      <c r="AD832" s="215">
        <f t="shared" si="2607"/>
        <v>0</v>
      </c>
      <c r="AE832" s="215">
        <f t="shared" si="2607"/>
        <v>12675.5</v>
      </c>
      <c r="AF832" s="215">
        <f t="shared" si="2607"/>
        <v>12675.5</v>
      </c>
      <c r="AG832" s="215">
        <f t="shared" si="2607"/>
        <v>0</v>
      </c>
      <c r="AH832" s="215">
        <f t="shared" si="2607"/>
        <v>0</v>
      </c>
      <c r="AI832" s="215">
        <f t="shared" si="2607"/>
        <v>0</v>
      </c>
      <c r="AJ832" s="215">
        <f t="shared" si="2607"/>
        <v>12675.5</v>
      </c>
      <c r="AK832" s="215">
        <f t="shared" si="2607"/>
        <v>12604</v>
      </c>
      <c r="AL832" s="215">
        <f t="shared" si="2607"/>
        <v>12604</v>
      </c>
      <c r="AM832" s="215">
        <f t="shared" si="2607"/>
        <v>0</v>
      </c>
      <c r="AN832" s="215">
        <f t="shared" si="2607"/>
        <v>0</v>
      </c>
      <c r="AO832" s="215">
        <f t="shared" si="2607"/>
        <v>0</v>
      </c>
      <c r="AP832" s="215">
        <f t="shared" si="2607"/>
        <v>0</v>
      </c>
      <c r="AQ832" s="215">
        <f t="shared" si="2607"/>
        <v>0</v>
      </c>
      <c r="AR832" s="215">
        <f t="shared" si="2607"/>
        <v>0</v>
      </c>
      <c r="AS832" s="215">
        <f t="shared" si="2607"/>
        <v>12604</v>
      </c>
      <c r="AT832" s="215">
        <f t="shared" si="2607"/>
        <v>12604</v>
      </c>
      <c r="AU832" s="215">
        <f t="shared" si="2607"/>
        <v>12928.2</v>
      </c>
      <c r="AV832" s="215">
        <f t="shared" si="2607"/>
        <v>0</v>
      </c>
      <c r="AW832" s="215">
        <f t="shared" si="2607"/>
        <v>0</v>
      </c>
      <c r="AX832" s="215">
        <f t="shared" si="2607"/>
        <v>0</v>
      </c>
      <c r="AY832" s="215">
        <f t="shared" si="2607"/>
        <v>12928.2</v>
      </c>
      <c r="AZ832" s="215">
        <f t="shared" si="2607"/>
        <v>0</v>
      </c>
      <c r="BA832" s="215">
        <f t="shared" si="2607"/>
        <v>0</v>
      </c>
      <c r="BB832" s="215">
        <f t="shared" si="2607"/>
        <v>0</v>
      </c>
      <c r="BC832" s="215">
        <f t="shared" si="2607"/>
        <v>0</v>
      </c>
      <c r="BD832" s="215">
        <f t="shared" si="2607"/>
        <v>0</v>
      </c>
      <c r="BE832" s="215">
        <f t="shared" si="2607"/>
        <v>0</v>
      </c>
      <c r="BF832" s="215">
        <f t="shared" si="2607"/>
        <v>0</v>
      </c>
      <c r="BG832" s="215">
        <f t="shared" si="2607"/>
        <v>0</v>
      </c>
      <c r="BH832" s="215">
        <f t="shared" si="2607"/>
        <v>0</v>
      </c>
      <c r="BI832" s="215">
        <f t="shared" si="2607"/>
        <v>0</v>
      </c>
      <c r="BJ832" s="215">
        <f t="shared" si="2607"/>
        <v>0</v>
      </c>
      <c r="BK832" s="215">
        <f t="shared" si="2607"/>
        <v>0</v>
      </c>
      <c r="BL832" s="215">
        <f t="shared" si="2607"/>
        <v>0</v>
      </c>
      <c r="BM832" s="215">
        <f t="shared" si="2607"/>
        <v>0</v>
      </c>
      <c r="BN832" s="215">
        <f t="shared" si="2607"/>
        <v>0</v>
      </c>
      <c r="BO832" s="215">
        <f t="shared" si="2607"/>
        <v>12604</v>
      </c>
      <c r="BP832" s="215">
        <f t="shared" si="2607"/>
        <v>0</v>
      </c>
      <c r="BQ832" s="215">
        <f t="shared" si="2607"/>
        <v>0</v>
      </c>
      <c r="BR832" s="215">
        <f t="shared" si="2607"/>
        <v>0</v>
      </c>
      <c r="BS832" s="215">
        <f t="shared" si="2607"/>
        <v>12604</v>
      </c>
      <c r="BT832" s="215">
        <f t="shared" si="2607"/>
        <v>12928.2</v>
      </c>
      <c r="BU832" s="215">
        <f t="shared" ref="BU832:CR832" si="2608">SUM(BU833:BU834)</f>
        <v>0</v>
      </c>
      <c r="BV832" s="215">
        <f t="shared" si="2608"/>
        <v>0</v>
      </c>
      <c r="BW832" s="215">
        <f t="shared" si="2608"/>
        <v>0</v>
      </c>
      <c r="BX832" s="215">
        <f t="shared" si="2608"/>
        <v>12928.2</v>
      </c>
      <c r="BY832" s="215">
        <f t="shared" si="2608"/>
        <v>12675.5</v>
      </c>
      <c r="BZ832" s="215">
        <f t="shared" si="2608"/>
        <v>0</v>
      </c>
      <c r="CA832" s="215">
        <f t="shared" si="2608"/>
        <v>0</v>
      </c>
      <c r="CB832" s="215">
        <f t="shared" si="2608"/>
        <v>0</v>
      </c>
      <c r="CC832" s="215">
        <f t="shared" si="2608"/>
        <v>12675.5</v>
      </c>
      <c r="CD832" s="215">
        <f t="shared" si="2608"/>
        <v>12604</v>
      </c>
      <c r="CE832" s="215">
        <f t="shared" si="2608"/>
        <v>0</v>
      </c>
      <c r="CF832" s="215">
        <f t="shared" si="2608"/>
        <v>0</v>
      </c>
      <c r="CG832" s="215">
        <f t="shared" si="2608"/>
        <v>0</v>
      </c>
      <c r="CH832" s="215">
        <f t="shared" si="2608"/>
        <v>12604</v>
      </c>
      <c r="CI832" s="215">
        <f t="shared" si="2608"/>
        <v>12928.2</v>
      </c>
      <c r="CJ832" s="215">
        <f t="shared" si="2608"/>
        <v>0</v>
      </c>
      <c r="CK832" s="215">
        <f t="shared" si="2608"/>
        <v>0</v>
      </c>
      <c r="CL832" s="215">
        <f t="shared" si="2608"/>
        <v>0</v>
      </c>
      <c r="CM832" s="215">
        <f t="shared" si="2608"/>
        <v>12928.2</v>
      </c>
      <c r="CN832" s="215">
        <f t="shared" si="2608"/>
        <v>0</v>
      </c>
      <c r="CO832" s="215">
        <f t="shared" si="2608"/>
        <v>0</v>
      </c>
      <c r="CP832" s="215">
        <f t="shared" si="2608"/>
        <v>0</v>
      </c>
      <c r="CQ832" s="215">
        <f t="shared" si="2608"/>
        <v>0</v>
      </c>
      <c r="CR832" s="215">
        <f t="shared" si="2608"/>
        <v>0</v>
      </c>
      <c r="CS832" s="209">
        <f t="shared" si="2453"/>
        <v>356077.60000000003</v>
      </c>
      <c r="CT832" s="205"/>
      <c r="CU832" s="210">
        <f t="shared" si="2503"/>
        <v>0</v>
      </c>
      <c r="CV832" s="210">
        <f t="shared" si="2503"/>
        <v>0</v>
      </c>
      <c r="CW832" s="210">
        <f t="shared" si="2424"/>
        <v>0</v>
      </c>
      <c r="CX832" s="210">
        <f t="shared" si="2425"/>
        <v>0</v>
      </c>
      <c r="CY832" s="210">
        <f t="shared" si="2426"/>
        <v>0</v>
      </c>
      <c r="CZ832" s="210">
        <f t="shared" si="2427"/>
        <v>0</v>
      </c>
      <c r="DA832" s="210">
        <f t="shared" si="2504"/>
        <v>0</v>
      </c>
      <c r="DB832" s="210">
        <f t="shared" si="2504"/>
        <v>0</v>
      </c>
      <c r="DC832" s="210">
        <f t="shared" si="2428"/>
        <v>0</v>
      </c>
      <c r="DD832" s="210">
        <f t="shared" si="2429"/>
        <v>0</v>
      </c>
      <c r="DE832" s="210">
        <f t="shared" si="2430"/>
        <v>0</v>
      </c>
      <c r="DF832" s="210">
        <f t="shared" si="2431"/>
        <v>0</v>
      </c>
      <c r="DG832" s="210">
        <f t="shared" si="2432"/>
        <v>0</v>
      </c>
      <c r="DH832" s="210">
        <f t="shared" si="2433"/>
        <v>0</v>
      </c>
      <c r="DI832" s="210">
        <f t="shared" si="2434"/>
        <v>0</v>
      </c>
      <c r="DJ832" s="210">
        <f t="shared" si="2435"/>
        <v>0</v>
      </c>
      <c r="DK832" s="210">
        <f t="shared" si="2436"/>
        <v>0</v>
      </c>
      <c r="DL832" s="210">
        <f t="shared" si="2437"/>
        <v>0</v>
      </c>
      <c r="DN832" s="210">
        <f t="shared" ref="DN832:EB850" si="2609">IF((G832-AK832)&gt;0,0,G832-AK832)</f>
        <v>0</v>
      </c>
      <c r="DO832" s="210">
        <f t="shared" si="2609"/>
        <v>0</v>
      </c>
      <c r="DP832" s="210">
        <f t="shared" si="2609"/>
        <v>0</v>
      </c>
      <c r="DQ832" s="210">
        <f t="shared" si="2609"/>
        <v>0</v>
      </c>
      <c r="DR832" s="210">
        <f t="shared" si="2609"/>
        <v>0</v>
      </c>
      <c r="DS832" s="210">
        <f t="shared" si="2609"/>
        <v>0</v>
      </c>
      <c r="DT832" s="210">
        <f t="shared" si="2609"/>
        <v>0</v>
      </c>
      <c r="DU832" s="210">
        <f t="shared" si="2609"/>
        <v>0</v>
      </c>
      <c r="DV832" s="210">
        <f t="shared" si="2609"/>
        <v>0</v>
      </c>
      <c r="DW832" s="210">
        <f t="shared" si="2609"/>
        <v>0</v>
      </c>
      <c r="DX832" s="210">
        <f t="shared" si="2609"/>
        <v>0</v>
      </c>
      <c r="DY832" s="210">
        <f t="shared" si="2609"/>
        <v>0</v>
      </c>
      <c r="DZ832" s="210">
        <f t="shared" si="2609"/>
        <v>0</v>
      </c>
      <c r="EA832" s="210">
        <f t="shared" si="2609"/>
        <v>0</v>
      </c>
      <c r="EB832" s="210">
        <f t="shared" si="2609"/>
        <v>0</v>
      </c>
      <c r="EC832" s="210">
        <f t="shared" si="2606"/>
        <v>0</v>
      </c>
      <c r="ED832" s="210">
        <f t="shared" si="2497"/>
        <v>0</v>
      </c>
      <c r="EE832" s="210">
        <f t="shared" si="2498"/>
        <v>0</v>
      </c>
      <c r="EF832" s="210">
        <f t="shared" si="2499"/>
        <v>0</v>
      </c>
      <c r="EG832" s="210">
        <f t="shared" si="2500"/>
        <v>0</v>
      </c>
      <c r="EH832" s="210">
        <f t="shared" si="2496"/>
        <v>0</v>
      </c>
      <c r="EI832" s="210">
        <f t="shared" si="2496"/>
        <v>0</v>
      </c>
      <c r="EJ832" s="210">
        <f t="shared" si="2496"/>
        <v>0</v>
      </c>
      <c r="EK832" s="210">
        <f t="shared" si="2496"/>
        <v>0</v>
      </c>
      <c r="EL832" s="210">
        <f t="shared" si="2496"/>
        <v>0</v>
      </c>
      <c r="EM832" s="210">
        <f t="shared" si="2496"/>
        <v>0</v>
      </c>
      <c r="EN832" s="210">
        <f t="shared" si="2405"/>
        <v>0</v>
      </c>
      <c r="EO832" s="210">
        <f t="shared" si="2405"/>
        <v>0</v>
      </c>
      <c r="EP832" s="210">
        <f t="shared" si="2405"/>
        <v>0</v>
      </c>
      <c r="EQ832" s="210">
        <f t="shared" si="2405"/>
        <v>0</v>
      </c>
      <c r="ES832" s="210">
        <f t="shared" si="2438"/>
        <v>0</v>
      </c>
      <c r="ET832" s="210">
        <f t="shared" si="2439"/>
        <v>0</v>
      </c>
      <c r="EU832" s="210">
        <f t="shared" si="2440"/>
        <v>0</v>
      </c>
      <c r="EV832" s="210">
        <f t="shared" si="2441"/>
        <v>0</v>
      </c>
      <c r="EW832" s="210">
        <f t="shared" si="2442"/>
        <v>0</v>
      </c>
      <c r="EX832" s="210">
        <f t="shared" si="2443"/>
        <v>0</v>
      </c>
      <c r="EY832" s="210">
        <f t="shared" si="2444"/>
        <v>0</v>
      </c>
      <c r="EZ832" s="210">
        <f t="shared" si="2445"/>
        <v>0</v>
      </c>
      <c r="FA832" s="210">
        <f t="shared" si="2446"/>
        <v>0</v>
      </c>
      <c r="FB832" s="210">
        <f t="shared" si="2447"/>
        <v>0</v>
      </c>
      <c r="FC832" s="210">
        <f t="shared" si="2448"/>
        <v>0</v>
      </c>
      <c r="FD832" s="210">
        <f t="shared" si="2449"/>
        <v>0</v>
      </c>
      <c r="FE832" s="210">
        <f t="shared" si="2450"/>
        <v>0</v>
      </c>
      <c r="FF832" s="210">
        <f t="shared" si="2451"/>
        <v>0</v>
      </c>
      <c r="FG832" s="210">
        <f t="shared" si="2452"/>
        <v>0</v>
      </c>
      <c r="FI832" s="211">
        <f t="shared" si="2373"/>
        <v>0</v>
      </c>
      <c r="FJ832" s="211">
        <f t="shared" si="2374"/>
        <v>0</v>
      </c>
      <c r="FK832" s="211">
        <f t="shared" si="2375"/>
        <v>0</v>
      </c>
      <c r="FL832" s="211">
        <f t="shared" si="2376"/>
        <v>0</v>
      </c>
      <c r="FM832" s="211">
        <f t="shared" si="2377"/>
        <v>0</v>
      </c>
      <c r="FN832" s="211">
        <f t="shared" si="2378"/>
        <v>0</v>
      </c>
      <c r="FO832" s="211">
        <f t="shared" si="2379"/>
        <v>0</v>
      </c>
      <c r="FP832" s="211">
        <f t="shared" si="2380"/>
        <v>0</v>
      </c>
      <c r="FQ832" s="211">
        <f t="shared" si="2381"/>
        <v>0</v>
      </c>
      <c r="FR832" s="211">
        <f t="shared" si="2382"/>
        <v>0</v>
      </c>
      <c r="FS832" s="211">
        <f t="shared" si="2383"/>
        <v>0</v>
      </c>
      <c r="FT832" s="211">
        <f t="shared" si="2384"/>
        <v>0</v>
      </c>
      <c r="FU832" s="211">
        <f t="shared" si="2385"/>
        <v>0</v>
      </c>
      <c r="FV832" s="211">
        <f t="shared" si="2386"/>
        <v>0</v>
      </c>
      <c r="FW832" s="211">
        <f t="shared" si="2387"/>
        <v>0</v>
      </c>
      <c r="FX832" s="211">
        <f t="shared" si="2388"/>
        <v>0</v>
      </c>
      <c r="FY832" s="211">
        <f t="shared" si="2389"/>
        <v>0</v>
      </c>
      <c r="FZ832" s="211">
        <f t="shared" si="2390"/>
        <v>0</v>
      </c>
      <c r="GA832" s="211">
        <f t="shared" si="2391"/>
        <v>0</v>
      </c>
      <c r="GB832" s="211">
        <f t="shared" si="2392"/>
        <v>0</v>
      </c>
      <c r="GC832" s="211">
        <f t="shared" si="2393"/>
        <v>0</v>
      </c>
      <c r="GD832" s="211">
        <f t="shared" si="2394"/>
        <v>0</v>
      </c>
      <c r="GE832" s="211">
        <f t="shared" si="2395"/>
        <v>0</v>
      </c>
      <c r="GF832" s="211">
        <f t="shared" si="2396"/>
        <v>0</v>
      </c>
      <c r="GG832" s="211">
        <f t="shared" si="2397"/>
        <v>0</v>
      </c>
      <c r="GH832" s="211">
        <f t="shared" si="2398"/>
        <v>0</v>
      </c>
      <c r="GI832" s="211">
        <f t="shared" si="2399"/>
        <v>0</v>
      </c>
      <c r="GJ832" s="211">
        <f t="shared" si="2400"/>
        <v>0</v>
      </c>
      <c r="GK832" s="211">
        <f t="shared" si="2401"/>
        <v>0</v>
      </c>
      <c r="GL832" s="211">
        <f t="shared" si="2402"/>
        <v>0</v>
      </c>
    </row>
    <row r="833" spans="1:194" s="234" customFormat="1">
      <c r="A833" s="27"/>
      <c r="C833" s="39" t="s">
        <v>1187</v>
      </c>
      <c r="D833" s="247">
        <v>7701</v>
      </c>
      <c r="E833" s="248" t="s">
        <v>31</v>
      </c>
      <c r="F833" s="248" t="s">
        <v>31</v>
      </c>
      <c r="G833" s="224">
        <f>+I833+K833+M833+O833</f>
        <v>0</v>
      </c>
      <c r="H833" s="224">
        <f>+J833+L833+N833+P833</f>
        <v>0</v>
      </c>
      <c r="I833" s="222"/>
      <c r="J833" s="222"/>
      <c r="K833" s="222"/>
      <c r="L833" s="222"/>
      <c r="M833" s="222"/>
      <c r="N833" s="222"/>
      <c r="O833" s="222"/>
      <c r="P833" s="222"/>
      <c r="Q833" s="224">
        <f>SUM(R833:U833)</f>
        <v>0</v>
      </c>
      <c r="R833" s="222"/>
      <c r="S833" s="222"/>
      <c r="T833" s="222"/>
      <c r="U833" s="222"/>
      <c r="V833" s="224">
        <f>SUM(W833:Z833)</f>
        <v>0</v>
      </c>
      <c r="W833" s="222"/>
      <c r="X833" s="222"/>
      <c r="Y833" s="222"/>
      <c r="Z833" s="222"/>
      <c r="AA833" s="224">
        <f>SUM(AB833:AE833)</f>
        <v>0</v>
      </c>
      <c r="AB833" s="222"/>
      <c r="AC833" s="222"/>
      <c r="AD833" s="222"/>
      <c r="AE833" s="222"/>
      <c r="AF833" s="224">
        <f>SUM(AG833:AJ833)</f>
        <v>0</v>
      </c>
      <c r="AG833" s="222"/>
      <c r="AH833" s="222"/>
      <c r="AI833" s="222"/>
      <c r="AJ833" s="222"/>
      <c r="AK833" s="224">
        <f>+AM833+AO833+AQ833+AS833</f>
        <v>0</v>
      </c>
      <c r="AL833" s="224">
        <f>+AN833+AP833+AR833+AT833</f>
        <v>0</v>
      </c>
      <c r="AM833" s="222"/>
      <c r="AN833" s="222"/>
      <c r="AO833" s="222"/>
      <c r="AP833" s="222"/>
      <c r="AQ833" s="222"/>
      <c r="AR833" s="222"/>
      <c r="AS833" s="222"/>
      <c r="AT833" s="222"/>
      <c r="AU833" s="224">
        <f>SUM(AV833:AY833)</f>
        <v>0</v>
      </c>
      <c r="AV833" s="222"/>
      <c r="AW833" s="222"/>
      <c r="AX833" s="222"/>
      <c r="AY833" s="222"/>
      <c r="AZ833" s="224">
        <f>SUM(BA833:BD833)</f>
        <v>0</v>
      </c>
      <c r="BA833" s="222"/>
      <c r="BB833" s="222"/>
      <c r="BC833" s="222"/>
      <c r="BD833" s="222"/>
      <c r="BE833" s="224">
        <f>SUM(BF833:BI833)</f>
        <v>0</v>
      </c>
      <c r="BF833" s="222"/>
      <c r="BG833" s="222"/>
      <c r="BH833" s="222"/>
      <c r="BI833" s="222"/>
      <c r="BJ833" s="224">
        <f>SUM(BK833:BN833)</f>
        <v>0</v>
      </c>
      <c r="BK833" s="222"/>
      <c r="BL833" s="222"/>
      <c r="BM833" s="222"/>
      <c r="BN833" s="222"/>
      <c r="BO833" s="224">
        <f>SUM(BP833:BS833)</f>
        <v>0</v>
      </c>
      <c r="BP833" s="222"/>
      <c r="BQ833" s="222"/>
      <c r="BR833" s="222"/>
      <c r="BS833" s="222"/>
      <c r="BT833" s="224">
        <f>SUM(BU833:BX833)</f>
        <v>0</v>
      </c>
      <c r="BU833" s="222"/>
      <c r="BV833" s="222"/>
      <c r="BW833" s="222"/>
      <c r="BX833" s="222"/>
      <c r="BY833" s="224">
        <f>SUM(BZ833:CC833)</f>
        <v>0</v>
      </c>
      <c r="BZ833" s="222"/>
      <c r="CA833" s="222"/>
      <c r="CB833" s="222"/>
      <c r="CC833" s="222"/>
      <c r="CD833" s="224">
        <f>SUM(CE833:CH833)</f>
        <v>0</v>
      </c>
      <c r="CE833" s="222"/>
      <c r="CF833" s="222"/>
      <c r="CG833" s="222"/>
      <c r="CH833" s="222"/>
      <c r="CI833" s="224">
        <f>SUM(CJ833:CM833)</f>
        <v>0</v>
      </c>
      <c r="CJ833" s="222"/>
      <c r="CK833" s="222"/>
      <c r="CL833" s="222"/>
      <c r="CM833" s="222"/>
      <c r="CN833" s="224">
        <f>SUM(CO833:CR833)</f>
        <v>0</v>
      </c>
      <c r="CO833" s="222"/>
      <c r="CP833" s="222"/>
      <c r="CQ833" s="222"/>
      <c r="CR833" s="222"/>
      <c r="CS833" s="209">
        <f t="shared" si="2453"/>
        <v>0</v>
      </c>
      <c r="CT833" s="205"/>
      <c r="CU833" s="210">
        <f t="shared" si="2503"/>
        <v>0</v>
      </c>
      <c r="CV833" s="210">
        <f t="shared" si="2503"/>
        <v>0</v>
      </c>
      <c r="CW833" s="210">
        <f t="shared" si="2424"/>
        <v>0</v>
      </c>
      <c r="CX833" s="210">
        <f t="shared" si="2425"/>
        <v>0</v>
      </c>
      <c r="CY833" s="210">
        <f t="shared" si="2426"/>
        <v>0</v>
      </c>
      <c r="CZ833" s="210">
        <f t="shared" si="2427"/>
        <v>0</v>
      </c>
      <c r="DA833" s="210">
        <f t="shared" si="2504"/>
        <v>0</v>
      </c>
      <c r="DB833" s="210">
        <f t="shared" si="2504"/>
        <v>0</v>
      </c>
      <c r="DC833" s="210">
        <f t="shared" si="2428"/>
        <v>0</v>
      </c>
      <c r="DD833" s="210">
        <f t="shared" si="2429"/>
        <v>0</v>
      </c>
      <c r="DE833" s="210">
        <f t="shared" si="2430"/>
        <v>0</v>
      </c>
      <c r="DF833" s="210">
        <f t="shared" si="2431"/>
        <v>0</v>
      </c>
      <c r="DG833" s="210">
        <f t="shared" si="2432"/>
        <v>0</v>
      </c>
      <c r="DH833" s="210">
        <f t="shared" si="2433"/>
        <v>0</v>
      </c>
      <c r="DI833" s="210">
        <f t="shared" si="2434"/>
        <v>0</v>
      </c>
      <c r="DJ833" s="210">
        <f t="shared" si="2435"/>
        <v>0</v>
      </c>
      <c r="DK833" s="210">
        <f t="shared" si="2436"/>
        <v>0</v>
      </c>
      <c r="DL833" s="210">
        <f t="shared" si="2437"/>
        <v>0</v>
      </c>
      <c r="DN833" s="210">
        <f t="shared" si="2609"/>
        <v>0</v>
      </c>
      <c r="DO833" s="210">
        <f t="shared" si="2609"/>
        <v>0</v>
      </c>
      <c r="DP833" s="210">
        <f t="shared" si="2609"/>
        <v>0</v>
      </c>
      <c r="DQ833" s="210">
        <f t="shared" si="2609"/>
        <v>0</v>
      </c>
      <c r="DR833" s="210">
        <f t="shared" si="2609"/>
        <v>0</v>
      </c>
      <c r="DS833" s="210">
        <f t="shared" si="2609"/>
        <v>0</v>
      </c>
      <c r="DT833" s="210">
        <f t="shared" si="2609"/>
        <v>0</v>
      </c>
      <c r="DU833" s="210">
        <f t="shared" si="2609"/>
        <v>0</v>
      </c>
      <c r="DV833" s="210">
        <f t="shared" si="2609"/>
        <v>0</v>
      </c>
      <c r="DW833" s="210">
        <f t="shared" si="2609"/>
        <v>0</v>
      </c>
      <c r="DX833" s="210">
        <f t="shared" si="2609"/>
        <v>0</v>
      </c>
      <c r="DY833" s="210">
        <f t="shared" si="2609"/>
        <v>0</v>
      </c>
      <c r="DZ833" s="210">
        <f t="shared" si="2609"/>
        <v>0</v>
      </c>
      <c r="EA833" s="210">
        <f t="shared" si="2609"/>
        <v>0</v>
      </c>
      <c r="EB833" s="210">
        <f t="shared" si="2609"/>
        <v>0</v>
      </c>
      <c r="EC833" s="210">
        <f t="shared" si="2606"/>
        <v>0</v>
      </c>
      <c r="ED833" s="210">
        <f t="shared" si="2497"/>
        <v>0</v>
      </c>
      <c r="EE833" s="210">
        <f t="shared" si="2498"/>
        <v>0</v>
      </c>
      <c r="EF833" s="210">
        <f t="shared" si="2499"/>
        <v>0</v>
      </c>
      <c r="EG833" s="210">
        <f t="shared" si="2500"/>
        <v>0</v>
      </c>
      <c r="EH833" s="210">
        <f t="shared" si="2496"/>
        <v>0</v>
      </c>
      <c r="EI833" s="210">
        <f t="shared" si="2496"/>
        <v>0</v>
      </c>
      <c r="EJ833" s="210">
        <f t="shared" si="2496"/>
        <v>0</v>
      </c>
      <c r="EK833" s="210">
        <f t="shared" si="2496"/>
        <v>0</v>
      </c>
      <c r="EL833" s="210">
        <f t="shared" si="2496"/>
        <v>0</v>
      </c>
      <c r="EM833" s="210">
        <f t="shared" si="2496"/>
        <v>0</v>
      </c>
      <c r="EN833" s="210">
        <f t="shared" si="2405"/>
        <v>0</v>
      </c>
      <c r="EO833" s="210">
        <f t="shared" si="2405"/>
        <v>0</v>
      </c>
      <c r="EP833" s="210">
        <f t="shared" si="2405"/>
        <v>0</v>
      </c>
      <c r="EQ833" s="210">
        <f t="shared" si="2405"/>
        <v>0</v>
      </c>
      <c r="ES833" s="210">
        <f t="shared" si="2438"/>
        <v>0</v>
      </c>
      <c r="ET833" s="210">
        <f t="shared" si="2439"/>
        <v>0</v>
      </c>
      <c r="EU833" s="210">
        <f t="shared" si="2440"/>
        <v>0</v>
      </c>
      <c r="EV833" s="210">
        <f t="shared" si="2441"/>
        <v>0</v>
      </c>
      <c r="EW833" s="210">
        <f t="shared" si="2442"/>
        <v>0</v>
      </c>
      <c r="EX833" s="210">
        <f t="shared" si="2443"/>
        <v>0</v>
      </c>
      <c r="EY833" s="210">
        <f t="shared" si="2444"/>
        <v>0</v>
      </c>
      <c r="EZ833" s="210">
        <f t="shared" si="2445"/>
        <v>0</v>
      </c>
      <c r="FA833" s="210">
        <f t="shared" si="2446"/>
        <v>0</v>
      </c>
      <c r="FB833" s="210">
        <f t="shared" si="2447"/>
        <v>0</v>
      </c>
      <c r="FC833" s="210">
        <f t="shared" si="2448"/>
        <v>0</v>
      </c>
      <c r="FD833" s="210">
        <f t="shared" si="2449"/>
        <v>0</v>
      </c>
      <c r="FE833" s="210">
        <f t="shared" si="2450"/>
        <v>0</v>
      </c>
      <c r="FF833" s="210">
        <f t="shared" si="2451"/>
        <v>0</v>
      </c>
      <c r="FG833" s="210">
        <f t="shared" si="2452"/>
        <v>0</v>
      </c>
      <c r="FI833" s="211">
        <f t="shared" si="2373"/>
        <v>0</v>
      </c>
      <c r="FJ833" s="211">
        <f t="shared" si="2374"/>
        <v>0</v>
      </c>
      <c r="FK833" s="211">
        <f t="shared" si="2375"/>
        <v>0</v>
      </c>
      <c r="FL833" s="211">
        <f t="shared" si="2376"/>
        <v>0</v>
      </c>
      <c r="FM833" s="211">
        <f t="shared" si="2377"/>
        <v>0</v>
      </c>
      <c r="FN833" s="211">
        <f t="shared" si="2378"/>
        <v>0</v>
      </c>
      <c r="FO833" s="211">
        <f t="shared" si="2379"/>
        <v>0</v>
      </c>
      <c r="FP833" s="211">
        <f t="shared" si="2380"/>
        <v>0</v>
      </c>
      <c r="FQ833" s="211">
        <f t="shared" si="2381"/>
        <v>0</v>
      </c>
      <c r="FR833" s="211">
        <f t="shared" si="2382"/>
        <v>0</v>
      </c>
      <c r="FS833" s="211">
        <f t="shared" si="2383"/>
        <v>0</v>
      </c>
      <c r="FT833" s="211">
        <f t="shared" si="2384"/>
        <v>0</v>
      </c>
      <c r="FU833" s="211">
        <f t="shared" si="2385"/>
        <v>0</v>
      </c>
      <c r="FV833" s="211">
        <f t="shared" si="2386"/>
        <v>0</v>
      </c>
      <c r="FW833" s="211">
        <f t="shared" si="2387"/>
        <v>0</v>
      </c>
      <c r="FX833" s="211">
        <f t="shared" si="2388"/>
        <v>0</v>
      </c>
      <c r="FY833" s="211">
        <f t="shared" si="2389"/>
        <v>0</v>
      </c>
      <c r="FZ833" s="211">
        <f t="shared" si="2390"/>
        <v>0</v>
      </c>
      <c r="GA833" s="211">
        <f t="shared" si="2391"/>
        <v>0</v>
      </c>
      <c r="GB833" s="211">
        <f t="shared" si="2392"/>
        <v>0</v>
      </c>
      <c r="GC833" s="211">
        <f t="shared" si="2393"/>
        <v>0</v>
      </c>
      <c r="GD833" s="211">
        <f t="shared" si="2394"/>
        <v>0</v>
      </c>
      <c r="GE833" s="211">
        <f t="shared" si="2395"/>
        <v>0</v>
      </c>
      <c r="GF833" s="211">
        <f t="shared" si="2396"/>
        <v>0</v>
      </c>
      <c r="GG833" s="211">
        <f t="shared" si="2397"/>
        <v>0</v>
      </c>
      <c r="GH833" s="211">
        <f t="shared" si="2398"/>
        <v>0</v>
      </c>
      <c r="GI833" s="211">
        <f t="shared" si="2399"/>
        <v>0</v>
      </c>
      <c r="GJ833" s="211">
        <f t="shared" si="2400"/>
        <v>0</v>
      </c>
      <c r="GK833" s="211">
        <f t="shared" si="2401"/>
        <v>0</v>
      </c>
      <c r="GL833" s="211">
        <f t="shared" si="2402"/>
        <v>0</v>
      </c>
    </row>
    <row r="834" spans="1:194">
      <c r="C834" s="32" t="s">
        <v>1188</v>
      </c>
      <c r="D834" s="216">
        <v>7800</v>
      </c>
      <c r="E834" s="217" t="s">
        <v>31</v>
      </c>
      <c r="F834" s="217" t="s">
        <v>31</v>
      </c>
      <c r="G834" s="218">
        <f>+G835+G850</f>
        <v>12604</v>
      </c>
      <c r="H834" s="218">
        <f>+H835+H850</f>
        <v>12604</v>
      </c>
      <c r="I834" s="218">
        <f t="shared" ref="I834:BT834" si="2610">+I835+I850</f>
        <v>0</v>
      </c>
      <c r="J834" s="218">
        <f t="shared" si="2610"/>
        <v>0</v>
      </c>
      <c r="K834" s="218">
        <f t="shared" si="2610"/>
        <v>0</v>
      </c>
      <c r="L834" s="218">
        <f t="shared" si="2610"/>
        <v>0</v>
      </c>
      <c r="M834" s="218">
        <f t="shared" si="2610"/>
        <v>0</v>
      </c>
      <c r="N834" s="218">
        <f t="shared" si="2610"/>
        <v>0</v>
      </c>
      <c r="O834" s="218">
        <f t="shared" si="2610"/>
        <v>12604</v>
      </c>
      <c r="P834" s="218">
        <f t="shared" si="2610"/>
        <v>12604</v>
      </c>
      <c r="Q834" s="218">
        <f t="shared" si="2610"/>
        <v>12928.2</v>
      </c>
      <c r="R834" s="218">
        <f t="shared" si="2610"/>
        <v>0</v>
      </c>
      <c r="S834" s="218">
        <f t="shared" si="2610"/>
        <v>0</v>
      </c>
      <c r="T834" s="218">
        <f t="shared" si="2610"/>
        <v>0</v>
      </c>
      <c r="U834" s="218">
        <f t="shared" si="2610"/>
        <v>12928.2</v>
      </c>
      <c r="V834" s="218">
        <f t="shared" si="2610"/>
        <v>12675.5</v>
      </c>
      <c r="W834" s="218">
        <f t="shared" si="2610"/>
        <v>0</v>
      </c>
      <c r="X834" s="218">
        <f t="shared" si="2610"/>
        <v>0</v>
      </c>
      <c r="Y834" s="218">
        <f t="shared" si="2610"/>
        <v>0</v>
      </c>
      <c r="Z834" s="218">
        <f t="shared" si="2610"/>
        <v>12675.5</v>
      </c>
      <c r="AA834" s="218">
        <f t="shared" si="2610"/>
        <v>12675.5</v>
      </c>
      <c r="AB834" s="218">
        <f t="shared" si="2610"/>
        <v>0</v>
      </c>
      <c r="AC834" s="218">
        <f t="shared" si="2610"/>
        <v>0</v>
      </c>
      <c r="AD834" s="218">
        <f t="shared" si="2610"/>
        <v>0</v>
      </c>
      <c r="AE834" s="218">
        <f t="shared" si="2610"/>
        <v>12675.5</v>
      </c>
      <c r="AF834" s="218">
        <f t="shared" si="2610"/>
        <v>12675.5</v>
      </c>
      <c r="AG834" s="218">
        <f t="shared" si="2610"/>
        <v>0</v>
      </c>
      <c r="AH834" s="218">
        <f t="shared" si="2610"/>
        <v>0</v>
      </c>
      <c r="AI834" s="218">
        <f t="shared" si="2610"/>
        <v>0</v>
      </c>
      <c r="AJ834" s="218">
        <f t="shared" si="2610"/>
        <v>12675.5</v>
      </c>
      <c r="AK834" s="218">
        <f t="shared" si="2610"/>
        <v>12604</v>
      </c>
      <c r="AL834" s="218">
        <f t="shared" si="2610"/>
        <v>12604</v>
      </c>
      <c r="AM834" s="218">
        <f t="shared" si="2610"/>
        <v>0</v>
      </c>
      <c r="AN834" s="218">
        <f t="shared" si="2610"/>
        <v>0</v>
      </c>
      <c r="AO834" s="218">
        <f t="shared" si="2610"/>
        <v>0</v>
      </c>
      <c r="AP834" s="218">
        <f t="shared" si="2610"/>
        <v>0</v>
      </c>
      <c r="AQ834" s="218">
        <f t="shared" si="2610"/>
        <v>0</v>
      </c>
      <c r="AR834" s="218">
        <f t="shared" si="2610"/>
        <v>0</v>
      </c>
      <c r="AS834" s="218">
        <f t="shared" si="2610"/>
        <v>12604</v>
      </c>
      <c r="AT834" s="218">
        <f t="shared" si="2610"/>
        <v>12604</v>
      </c>
      <c r="AU834" s="218">
        <f t="shared" si="2610"/>
        <v>12928.2</v>
      </c>
      <c r="AV834" s="218">
        <f t="shared" si="2610"/>
        <v>0</v>
      </c>
      <c r="AW834" s="218">
        <f t="shared" si="2610"/>
        <v>0</v>
      </c>
      <c r="AX834" s="218">
        <f t="shared" si="2610"/>
        <v>0</v>
      </c>
      <c r="AY834" s="218">
        <f t="shared" si="2610"/>
        <v>12928.2</v>
      </c>
      <c r="AZ834" s="218">
        <f t="shared" si="2610"/>
        <v>0</v>
      </c>
      <c r="BA834" s="218">
        <f t="shared" si="2610"/>
        <v>0</v>
      </c>
      <c r="BB834" s="218">
        <f t="shared" si="2610"/>
        <v>0</v>
      </c>
      <c r="BC834" s="218">
        <f t="shared" si="2610"/>
        <v>0</v>
      </c>
      <c r="BD834" s="218">
        <f t="shared" si="2610"/>
        <v>0</v>
      </c>
      <c r="BE834" s="218">
        <f t="shared" si="2610"/>
        <v>0</v>
      </c>
      <c r="BF834" s="218">
        <f t="shared" si="2610"/>
        <v>0</v>
      </c>
      <c r="BG834" s="218">
        <f t="shared" si="2610"/>
        <v>0</v>
      </c>
      <c r="BH834" s="218">
        <f t="shared" si="2610"/>
        <v>0</v>
      </c>
      <c r="BI834" s="218">
        <f t="shared" si="2610"/>
        <v>0</v>
      </c>
      <c r="BJ834" s="218">
        <f t="shared" si="2610"/>
        <v>0</v>
      </c>
      <c r="BK834" s="218">
        <f t="shared" si="2610"/>
        <v>0</v>
      </c>
      <c r="BL834" s="218">
        <f t="shared" si="2610"/>
        <v>0</v>
      </c>
      <c r="BM834" s="218">
        <f t="shared" si="2610"/>
        <v>0</v>
      </c>
      <c r="BN834" s="218">
        <f t="shared" si="2610"/>
        <v>0</v>
      </c>
      <c r="BO834" s="218">
        <f t="shared" si="2610"/>
        <v>12604</v>
      </c>
      <c r="BP834" s="218">
        <f t="shared" si="2610"/>
        <v>0</v>
      </c>
      <c r="BQ834" s="218">
        <f t="shared" si="2610"/>
        <v>0</v>
      </c>
      <c r="BR834" s="218">
        <f t="shared" si="2610"/>
        <v>0</v>
      </c>
      <c r="BS834" s="218">
        <f t="shared" si="2610"/>
        <v>12604</v>
      </c>
      <c r="BT834" s="218">
        <f t="shared" si="2610"/>
        <v>12928.2</v>
      </c>
      <c r="BU834" s="218">
        <f t="shared" ref="BU834:CR834" si="2611">+BU835+BU850</f>
        <v>0</v>
      </c>
      <c r="BV834" s="218">
        <f t="shared" si="2611"/>
        <v>0</v>
      </c>
      <c r="BW834" s="218">
        <f t="shared" si="2611"/>
        <v>0</v>
      </c>
      <c r="BX834" s="218">
        <f t="shared" si="2611"/>
        <v>12928.2</v>
      </c>
      <c r="BY834" s="218">
        <f t="shared" si="2611"/>
        <v>12675.5</v>
      </c>
      <c r="BZ834" s="218">
        <f t="shared" si="2611"/>
        <v>0</v>
      </c>
      <c r="CA834" s="218">
        <f t="shared" si="2611"/>
        <v>0</v>
      </c>
      <c r="CB834" s="218">
        <f t="shared" si="2611"/>
        <v>0</v>
      </c>
      <c r="CC834" s="218">
        <f t="shared" si="2611"/>
        <v>12675.5</v>
      </c>
      <c r="CD834" s="218">
        <f t="shared" si="2611"/>
        <v>12604</v>
      </c>
      <c r="CE834" s="218">
        <f t="shared" si="2611"/>
        <v>0</v>
      </c>
      <c r="CF834" s="218">
        <f t="shared" si="2611"/>
        <v>0</v>
      </c>
      <c r="CG834" s="218">
        <f t="shared" si="2611"/>
        <v>0</v>
      </c>
      <c r="CH834" s="218">
        <f t="shared" si="2611"/>
        <v>12604</v>
      </c>
      <c r="CI834" s="218">
        <f t="shared" si="2611"/>
        <v>12928.2</v>
      </c>
      <c r="CJ834" s="218">
        <f t="shared" si="2611"/>
        <v>0</v>
      </c>
      <c r="CK834" s="218">
        <f t="shared" si="2611"/>
        <v>0</v>
      </c>
      <c r="CL834" s="218">
        <f t="shared" si="2611"/>
        <v>0</v>
      </c>
      <c r="CM834" s="218">
        <f t="shared" si="2611"/>
        <v>12928.2</v>
      </c>
      <c r="CN834" s="218">
        <f t="shared" si="2611"/>
        <v>0</v>
      </c>
      <c r="CO834" s="218">
        <f t="shared" si="2611"/>
        <v>0</v>
      </c>
      <c r="CP834" s="218">
        <f t="shared" si="2611"/>
        <v>0</v>
      </c>
      <c r="CQ834" s="218">
        <f t="shared" si="2611"/>
        <v>0</v>
      </c>
      <c r="CR834" s="218">
        <f t="shared" si="2611"/>
        <v>0</v>
      </c>
      <c r="CS834" s="209">
        <f t="shared" si="2453"/>
        <v>356077.60000000003</v>
      </c>
      <c r="CT834" s="205"/>
      <c r="CU834" s="210">
        <f t="shared" si="2503"/>
        <v>0</v>
      </c>
      <c r="CV834" s="210">
        <f t="shared" si="2503"/>
        <v>0</v>
      </c>
      <c r="CW834" s="210">
        <f t="shared" si="2424"/>
        <v>0</v>
      </c>
      <c r="CX834" s="210">
        <f t="shared" si="2425"/>
        <v>0</v>
      </c>
      <c r="CY834" s="210">
        <f t="shared" si="2426"/>
        <v>0</v>
      </c>
      <c r="CZ834" s="210">
        <f t="shared" si="2427"/>
        <v>0</v>
      </c>
      <c r="DA834" s="210">
        <f t="shared" si="2504"/>
        <v>0</v>
      </c>
      <c r="DB834" s="210">
        <f t="shared" si="2504"/>
        <v>0</v>
      </c>
      <c r="DC834" s="210">
        <f t="shared" si="2428"/>
        <v>0</v>
      </c>
      <c r="DD834" s="210">
        <f t="shared" si="2429"/>
        <v>0</v>
      </c>
      <c r="DE834" s="210">
        <f t="shared" si="2430"/>
        <v>0</v>
      </c>
      <c r="DF834" s="210">
        <f t="shared" si="2431"/>
        <v>0</v>
      </c>
      <c r="DG834" s="210">
        <f t="shared" si="2432"/>
        <v>0</v>
      </c>
      <c r="DH834" s="210">
        <f t="shared" si="2433"/>
        <v>0</v>
      </c>
      <c r="DI834" s="210">
        <f t="shared" si="2434"/>
        <v>0</v>
      </c>
      <c r="DJ834" s="210">
        <f t="shared" si="2435"/>
        <v>0</v>
      </c>
      <c r="DK834" s="210">
        <f t="shared" si="2436"/>
        <v>0</v>
      </c>
      <c r="DL834" s="210">
        <f t="shared" si="2437"/>
        <v>0</v>
      </c>
      <c r="DN834" s="210">
        <f t="shared" si="2609"/>
        <v>0</v>
      </c>
      <c r="DO834" s="210">
        <f t="shared" si="2609"/>
        <v>0</v>
      </c>
      <c r="DP834" s="210">
        <f t="shared" si="2609"/>
        <v>0</v>
      </c>
      <c r="DQ834" s="210">
        <f t="shared" si="2609"/>
        <v>0</v>
      </c>
      <c r="DR834" s="210">
        <f t="shared" si="2609"/>
        <v>0</v>
      </c>
      <c r="DS834" s="210">
        <f t="shared" si="2609"/>
        <v>0</v>
      </c>
      <c r="DT834" s="210">
        <f t="shared" si="2609"/>
        <v>0</v>
      </c>
      <c r="DU834" s="210">
        <f t="shared" si="2609"/>
        <v>0</v>
      </c>
      <c r="DV834" s="210">
        <f t="shared" si="2609"/>
        <v>0</v>
      </c>
      <c r="DW834" s="210">
        <f t="shared" si="2609"/>
        <v>0</v>
      </c>
      <c r="DX834" s="210">
        <f t="shared" si="2609"/>
        <v>0</v>
      </c>
      <c r="DY834" s="210">
        <f t="shared" si="2609"/>
        <v>0</v>
      </c>
      <c r="DZ834" s="210">
        <f t="shared" si="2609"/>
        <v>0</v>
      </c>
      <c r="EA834" s="210">
        <f t="shared" si="2609"/>
        <v>0</v>
      </c>
      <c r="EB834" s="210">
        <f t="shared" si="2609"/>
        <v>0</v>
      </c>
      <c r="EC834" s="210">
        <f t="shared" si="2606"/>
        <v>0</v>
      </c>
      <c r="ED834" s="210">
        <f t="shared" si="2497"/>
        <v>0</v>
      </c>
      <c r="EE834" s="210">
        <f t="shared" si="2498"/>
        <v>0</v>
      </c>
      <c r="EF834" s="210">
        <f t="shared" si="2499"/>
        <v>0</v>
      </c>
      <c r="EG834" s="210">
        <f t="shared" si="2500"/>
        <v>0</v>
      </c>
      <c r="EH834" s="210">
        <f t="shared" si="2496"/>
        <v>0</v>
      </c>
      <c r="EI834" s="210">
        <f t="shared" si="2496"/>
        <v>0</v>
      </c>
      <c r="EJ834" s="210">
        <f t="shared" si="2496"/>
        <v>0</v>
      </c>
      <c r="EK834" s="210">
        <f t="shared" si="2496"/>
        <v>0</v>
      </c>
      <c r="EL834" s="210">
        <f t="shared" si="2496"/>
        <v>0</v>
      </c>
      <c r="EM834" s="210">
        <f t="shared" si="2496"/>
        <v>0</v>
      </c>
      <c r="EN834" s="210">
        <f t="shared" si="2405"/>
        <v>0</v>
      </c>
      <c r="EO834" s="210">
        <f t="shared" si="2405"/>
        <v>0</v>
      </c>
      <c r="EP834" s="210">
        <f t="shared" si="2405"/>
        <v>0</v>
      </c>
      <c r="EQ834" s="210">
        <f t="shared" si="2405"/>
        <v>0</v>
      </c>
      <c r="ES834" s="210">
        <f t="shared" si="2438"/>
        <v>0</v>
      </c>
      <c r="ET834" s="210">
        <f t="shared" si="2439"/>
        <v>0</v>
      </c>
      <c r="EU834" s="210">
        <f t="shared" si="2440"/>
        <v>0</v>
      </c>
      <c r="EV834" s="210">
        <f t="shared" si="2441"/>
        <v>0</v>
      </c>
      <c r="EW834" s="210">
        <f t="shared" si="2442"/>
        <v>0</v>
      </c>
      <c r="EX834" s="210">
        <f t="shared" si="2443"/>
        <v>0</v>
      </c>
      <c r="EY834" s="210">
        <f t="shared" si="2444"/>
        <v>0</v>
      </c>
      <c r="EZ834" s="210">
        <f t="shared" si="2445"/>
        <v>0</v>
      </c>
      <c r="FA834" s="210">
        <f t="shared" si="2446"/>
        <v>0</v>
      </c>
      <c r="FB834" s="210">
        <f t="shared" si="2447"/>
        <v>0</v>
      </c>
      <c r="FC834" s="210">
        <f t="shared" si="2448"/>
        <v>0</v>
      </c>
      <c r="FD834" s="210">
        <f t="shared" si="2449"/>
        <v>0</v>
      </c>
      <c r="FE834" s="210">
        <f t="shared" si="2450"/>
        <v>0</v>
      </c>
      <c r="FF834" s="210">
        <f t="shared" si="2451"/>
        <v>0</v>
      </c>
      <c r="FG834" s="210">
        <f t="shared" si="2452"/>
        <v>0</v>
      </c>
      <c r="FI834" s="211">
        <f t="shared" si="2373"/>
        <v>0</v>
      </c>
      <c r="FJ834" s="211">
        <f t="shared" si="2374"/>
        <v>0</v>
      </c>
      <c r="FK834" s="211">
        <f t="shared" si="2375"/>
        <v>0</v>
      </c>
      <c r="FL834" s="211">
        <f t="shared" si="2376"/>
        <v>0</v>
      </c>
      <c r="FM834" s="211">
        <f t="shared" si="2377"/>
        <v>0</v>
      </c>
      <c r="FN834" s="211">
        <f t="shared" si="2378"/>
        <v>0</v>
      </c>
      <c r="FO834" s="211">
        <f t="shared" si="2379"/>
        <v>0</v>
      </c>
      <c r="FP834" s="211">
        <f t="shared" si="2380"/>
        <v>0</v>
      </c>
      <c r="FQ834" s="211">
        <f t="shared" si="2381"/>
        <v>0</v>
      </c>
      <c r="FR834" s="211">
        <f t="shared" si="2382"/>
        <v>0</v>
      </c>
      <c r="FS834" s="211">
        <f t="shared" si="2383"/>
        <v>0</v>
      </c>
      <c r="FT834" s="211">
        <f t="shared" si="2384"/>
        <v>0</v>
      </c>
      <c r="FU834" s="211">
        <f t="shared" si="2385"/>
        <v>0</v>
      </c>
      <c r="FV834" s="211">
        <f t="shared" si="2386"/>
        <v>0</v>
      </c>
      <c r="FW834" s="211">
        <f t="shared" si="2387"/>
        <v>0</v>
      </c>
      <c r="FX834" s="211">
        <f t="shared" si="2388"/>
        <v>0</v>
      </c>
      <c r="FY834" s="211">
        <f t="shared" si="2389"/>
        <v>0</v>
      </c>
      <c r="FZ834" s="211">
        <f t="shared" si="2390"/>
        <v>0</v>
      </c>
      <c r="GA834" s="211">
        <f t="shared" si="2391"/>
        <v>0</v>
      </c>
      <c r="GB834" s="211">
        <f t="shared" si="2392"/>
        <v>0</v>
      </c>
      <c r="GC834" s="211">
        <f t="shared" si="2393"/>
        <v>0</v>
      </c>
      <c r="GD834" s="211">
        <f t="shared" si="2394"/>
        <v>0</v>
      </c>
      <c r="GE834" s="211">
        <f t="shared" si="2395"/>
        <v>0</v>
      </c>
      <c r="GF834" s="211">
        <f t="shared" si="2396"/>
        <v>0</v>
      </c>
      <c r="GG834" s="211">
        <f t="shared" si="2397"/>
        <v>0</v>
      </c>
      <c r="GH834" s="211">
        <f t="shared" si="2398"/>
        <v>0</v>
      </c>
      <c r="GI834" s="211">
        <f t="shared" si="2399"/>
        <v>0</v>
      </c>
      <c r="GJ834" s="211">
        <f t="shared" si="2400"/>
        <v>0</v>
      </c>
      <c r="GK834" s="211">
        <f t="shared" si="2401"/>
        <v>0</v>
      </c>
      <c r="GL834" s="211">
        <f t="shared" si="2402"/>
        <v>0</v>
      </c>
    </row>
    <row r="835" spans="1:194" ht="42.75">
      <c r="C835" s="40" t="s">
        <v>1189</v>
      </c>
      <c r="D835" s="250">
        <v>7901</v>
      </c>
      <c r="E835" s="251" t="s">
        <v>31</v>
      </c>
      <c r="F835" s="251" t="s">
        <v>31</v>
      </c>
      <c r="G835" s="252">
        <f>SUM(G837:G849)</f>
        <v>12604</v>
      </c>
      <c r="H835" s="252">
        <f>SUM(H837:H849)</f>
        <v>12604</v>
      </c>
      <c r="I835" s="252">
        <f t="shared" ref="I835:BT835" si="2612">SUM(I837:I849)</f>
        <v>0</v>
      </c>
      <c r="J835" s="252">
        <f t="shared" si="2612"/>
        <v>0</v>
      </c>
      <c r="K835" s="252">
        <f t="shared" si="2612"/>
        <v>0</v>
      </c>
      <c r="L835" s="252">
        <f t="shared" si="2612"/>
        <v>0</v>
      </c>
      <c r="M835" s="252">
        <f t="shared" si="2612"/>
        <v>0</v>
      </c>
      <c r="N835" s="252">
        <f t="shared" si="2612"/>
        <v>0</v>
      </c>
      <c r="O835" s="252">
        <f t="shared" si="2612"/>
        <v>12604</v>
      </c>
      <c r="P835" s="252">
        <f t="shared" si="2612"/>
        <v>12604</v>
      </c>
      <c r="Q835" s="252">
        <f t="shared" si="2612"/>
        <v>12928.2</v>
      </c>
      <c r="R835" s="252">
        <f t="shared" si="2612"/>
        <v>0</v>
      </c>
      <c r="S835" s="252">
        <f t="shared" si="2612"/>
        <v>0</v>
      </c>
      <c r="T835" s="252">
        <f t="shared" si="2612"/>
        <v>0</v>
      </c>
      <c r="U835" s="252">
        <f t="shared" si="2612"/>
        <v>12928.2</v>
      </c>
      <c r="V835" s="252">
        <f t="shared" si="2612"/>
        <v>12675.5</v>
      </c>
      <c r="W835" s="252">
        <f t="shared" si="2612"/>
        <v>0</v>
      </c>
      <c r="X835" s="252">
        <f t="shared" si="2612"/>
        <v>0</v>
      </c>
      <c r="Y835" s="252">
        <f t="shared" si="2612"/>
        <v>0</v>
      </c>
      <c r="Z835" s="252">
        <f t="shared" si="2612"/>
        <v>12675.5</v>
      </c>
      <c r="AA835" s="252">
        <f t="shared" si="2612"/>
        <v>12675.5</v>
      </c>
      <c r="AB835" s="252">
        <f t="shared" si="2612"/>
        <v>0</v>
      </c>
      <c r="AC835" s="252">
        <f t="shared" si="2612"/>
        <v>0</v>
      </c>
      <c r="AD835" s="252">
        <f t="shared" si="2612"/>
        <v>0</v>
      </c>
      <c r="AE835" s="252">
        <f t="shared" si="2612"/>
        <v>12675.5</v>
      </c>
      <c r="AF835" s="252">
        <f t="shared" si="2612"/>
        <v>12675.5</v>
      </c>
      <c r="AG835" s="252">
        <f t="shared" si="2612"/>
        <v>0</v>
      </c>
      <c r="AH835" s="252">
        <f t="shared" si="2612"/>
        <v>0</v>
      </c>
      <c r="AI835" s="252">
        <f t="shared" si="2612"/>
        <v>0</v>
      </c>
      <c r="AJ835" s="252">
        <f t="shared" si="2612"/>
        <v>12675.5</v>
      </c>
      <c r="AK835" s="252">
        <f t="shared" si="2612"/>
        <v>12604</v>
      </c>
      <c r="AL835" s="252">
        <f t="shared" si="2612"/>
        <v>12604</v>
      </c>
      <c r="AM835" s="252">
        <f t="shared" si="2612"/>
        <v>0</v>
      </c>
      <c r="AN835" s="252">
        <f t="shared" si="2612"/>
        <v>0</v>
      </c>
      <c r="AO835" s="252">
        <f t="shared" si="2612"/>
        <v>0</v>
      </c>
      <c r="AP835" s="252">
        <f t="shared" si="2612"/>
        <v>0</v>
      </c>
      <c r="AQ835" s="252">
        <f t="shared" si="2612"/>
        <v>0</v>
      </c>
      <c r="AR835" s="252">
        <f t="shared" si="2612"/>
        <v>0</v>
      </c>
      <c r="AS835" s="252">
        <f t="shared" si="2612"/>
        <v>12604</v>
      </c>
      <c r="AT835" s="252">
        <f t="shared" si="2612"/>
        <v>12604</v>
      </c>
      <c r="AU835" s="252">
        <f t="shared" si="2612"/>
        <v>12928.2</v>
      </c>
      <c r="AV835" s="252">
        <f t="shared" si="2612"/>
        <v>0</v>
      </c>
      <c r="AW835" s="252">
        <f t="shared" si="2612"/>
        <v>0</v>
      </c>
      <c r="AX835" s="252">
        <f t="shared" si="2612"/>
        <v>0</v>
      </c>
      <c r="AY835" s="252">
        <f t="shared" si="2612"/>
        <v>12928.2</v>
      </c>
      <c r="AZ835" s="252">
        <f t="shared" si="2612"/>
        <v>0</v>
      </c>
      <c r="BA835" s="252">
        <f t="shared" si="2612"/>
        <v>0</v>
      </c>
      <c r="BB835" s="252">
        <f t="shared" si="2612"/>
        <v>0</v>
      </c>
      <c r="BC835" s="252">
        <f t="shared" si="2612"/>
        <v>0</v>
      </c>
      <c r="BD835" s="252">
        <f t="shared" si="2612"/>
        <v>0</v>
      </c>
      <c r="BE835" s="252">
        <f t="shared" si="2612"/>
        <v>0</v>
      </c>
      <c r="BF835" s="252">
        <f t="shared" si="2612"/>
        <v>0</v>
      </c>
      <c r="BG835" s="252">
        <f t="shared" si="2612"/>
        <v>0</v>
      </c>
      <c r="BH835" s="252">
        <f t="shared" si="2612"/>
        <v>0</v>
      </c>
      <c r="BI835" s="252">
        <f t="shared" si="2612"/>
        <v>0</v>
      </c>
      <c r="BJ835" s="252">
        <f t="shared" si="2612"/>
        <v>0</v>
      </c>
      <c r="BK835" s="252">
        <f t="shared" si="2612"/>
        <v>0</v>
      </c>
      <c r="BL835" s="252">
        <f t="shared" si="2612"/>
        <v>0</v>
      </c>
      <c r="BM835" s="252">
        <f t="shared" si="2612"/>
        <v>0</v>
      </c>
      <c r="BN835" s="252">
        <f t="shared" si="2612"/>
        <v>0</v>
      </c>
      <c r="BO835" s="252">
        <f t="shared" si="2612"/>
        <v>12604</v>
      </c>
      <c r="BP835" s="252">
        <f t="shared" si="2612"/>
        <v>0</v>
      </c>
      <c r="BQ835" s="252">
        <f t="shared" si="2612"/>
        <v>0</v>
      </c>
      <c r="BR835" s="252">
        <f t="shared" si="2612"/>
        <v>0</v>
      </c>
      <c r="BS835" s="252">
        <f t="shared" si="2612"/>
        <v>12604</v>
      </c>
      <c r="BT835" s="252">
        <f t="shared" si="2612"/>
        <v>12928.2</v>
      </c>
      <c r="BU835" s="252">
        <f t="shared" ref="BU835:CR835" si="2613">SUM(BU837:BU849)</f>
        <v>0</v>
      </c>
      <c r="BV835" s="252">
        <f t="shared" si="2613"/>
        <v>0</v>
      </c>
      <c r="BW835" s="252">
        <f t="shared" si="2613"/>
        <v>0</v>
      </c>
      <c r="BX835" s="252">
        <f t="shared" si="2613"/>
        <v>12928.2</v>
      </c>
      <c r="BY835" s="252">
        <f t="shared" si="2613"/>
        <v>12675.5</v>
      </c>
      <c r="BZ835" s="252">
        <f t="shared" si="2613"/>
        <v>0</v>
      </c>
      <c r="CA835" s="252">
        <f t="shared" si="2613"/>
        <v>0</v>
      </c>
      <c r="CB835" s="252">
        <f t="shared" si="2613"/>
        <v>0</v>
      </c>
      <c r="CC835" s="252">
        <f t="shared" si="2613"/>
        <v>12675.5</v>
      </c>
      <c r="CD835" s="252">
        <f t="shared" si="2613"/>
        <v>12604</v>
      </c>
      <c r="CE835" s="252">
        <f t="shared" si="2613"/>
        <v>0</v>
      </c>
      <c r="CF835" s="252">
        <f t="shared" si="2613"/>
        <v>0</v>
      </c>
      <c r="CG835" s="252">
        <f t="shared" si="2613"/>
        <v>0</v>
      </c>
      <c r="CH835" s="252">
        <f t="shared" si="2613"/>
        <v>12604</v>
      </c>
      <c r="CI835" s="252">
        <f t="shared" si="2613"/>
        <v>12928.2</v>
      </c>
      <c r="CJ835" s="252">
        <f t="shared" si="2613"/>
        <v>0</v>
      </c>
      <c r="CK835" s="252">
        <f t="shared" si="2613"/>
        <v>0</v>
      </c>
      <c r="CL835" s="252">
        <f t="shared" si="2613"/>
        <v>0</v>
      </c>
      <c r="CM835" s="252">
        <f t="shared" si="2613"/>
        <v>12928.2</v>
      </c>
      <c r="CN835" s="252">
        <f t="shared" si="2613"/>
        <v>0</v>
      </c>
      <c r="CO835" s="252">
        <f t="shared" si="2613"/>
        <v>0</v>
      </c>
      <c r="CP835" s="252">
        <f t="shared" si="2613"/>
        <v>0</v>
      </c>
      <c r="CQ835" s="252">
        <f t="shared" si="2613"/>
        <v>0</v>
      </c>
      <c r="CR835" s="252">
        <f t="shared" si="2613"/>
        <v>0</v>
      </c>
      <c r="CS835" s="209">
        <f t="shared" si="2453"/>
        <v>356077.60000000003</v>
      </c>
      <c r="CT835" s="205"/>
      <c r="CU835" s="210">
        <f t="shared" si="2503"/>
        <v>0</v>
      </c>
      <c r="CV835" s="210">
        <f t="shared" si="2503"/>
        <v>0</v>
      </c>
      <c r="CW835" s="210">
        <f t="shared" si="2424"/>
        <v>0</v>
      </c>
      <c r="CX835" s="210">
        <f t="shared" si="2425"/>
        <v>0</v>
      </c>
      <c r="CY835" s="210">
        <f t="shared" si="2426"/>
        <v>0</v>
      </c>
      <c r="CZ835" s="210">
        <f t="shared" si="2427"/>
        <v>0</v>
      </c>
      <c r="DA835" s="210">
        <f t="shared" si="2504"/>
        <v>0</v>
      </c>
      <c r="DB835" s="210">
        <f t="shared" si="2504"/>
        <v>0</v>
      </c>
      <c r="DC835" s="210">
        <f t="shared" si="2428"/>
        <v>0</v>
      </c>
      <c r="DD835" s="210">
        <f t="shared" si="2429"/>
        <v>0</v>
      </c>
      <c r="DE835" s="210">
        <f t="shared" si="2430"/>
        <v>0</v>
      </c>
      <c r="DF835" s="210">
        <f t="shared" si="2431"/>
        <v>0</v>
      </c>
      <c r="DG835" s="210">
        <f t="shared" si="2432"/>
        <v>0</v>
      </c>
      <c r="DH835" s="210">
        <f t="shared" si="2433"/>
        <v>0</v>
      </c>
      <c r="DI835" s="210">
        <f t="shared" si="2434"/>
        <v>0</v>
      </c>
      <c r="DJ835" s="210">
        <f t="shared" si="2435"/>
        <v>0</v>
      </c>
      <c r="DK835" s="210">
        <f t="shared" si="2436"/>
        <v>0</v>
      </c>
      <c r="DL835" s="210">
        <f t="shared" si="2437"/>
        <v>0</v>
      </c>
      <c r="DN835" s="210">
        <f t="shared" si="2609"/>
        <v>0</v>
      </c>
      <c r="DO835" s="210">
        <f t="shared" si="2609"/>
        <v>0</v>
      </c>
      <c r="DP835" s="210">
        <f t="shared" si="2609"/>
        <v>0</v>
      </c>
      <c r="DQ835" s="210">
        <f t="shared" si="2609"/>
        <v>0</v>
      </c>
      <c r="DR835" s="210">
        <f t="shared" si="2609"/>
        <v>0</v>
      </c>
      <c r="DS835" s="210">
        <f t="shared" si="2609"/>
        <v>0</v>
      </c>
      <c r="DT835" s="210">
        <f t="shared" si="2609"/>
        <v>0</v>
      </c>
      <c r="DU835" s="210">
        <f t="shared" si="2609"/>
        <v>0</v>
      </c>
      <c r="DV835" s="210">
        <f t="shared" si="2609"/>
        <v>0</v>
      </c>
      <c r="DW835" s="210">
        <f t="shared" si="2609"/>
        <v>0</v>
      </c>
      <c r="DX835" s="210">
        <f t="shared" si="2609"/>
        <v>0</v>
      </c>
      <c r="DY835" s="210">
        <f t="shared" si="2609"/>
        <v>0</v>
      </c>
      <c r="DZ835" s="210">
        <f t="shared" si="2609"/>
        <v>0</v>
      </c>
      <c r="EA835" s="210">
        <f t="shared" si="2609"/>
        <v>0</v>
      </c>
      <c r="EB835" s="210">
        <f t="shared" si="2609"/>
        <v>0</v>
      </c>
      <c r="EC835" s="210">
        <f t="shared" si="2606"/>
        <v>0</v>
      </c>
      <c r="ED835" s="210">
        <f t="shared" si="2497"/>
        <v>0</v>
      </c>
      <c r="EE835" s="210">
        <f t="shared" si="2498"/>
        <v>0</v>
      </c>
      <c r="EF835" s="210">
        <f t="shared" si="2499"/>
        <v>0</v>
      </c>
      <c r="EG835" s="210">
        <f t="shared" si="2500"/>
        <v>0</v>
      </c>
      <c r="EH835" s="210">
        <f t="shared" si="2496"/>
        <v>0</v>
      </c>
      <c r="EI835" s="210">
        <f t="shared" si="2496"/>
        <v>0</v>
      </c>
      <c r="EJ835" s="210">
        <f t="shared" si="2496"/>
        <v>0</v>
      </c>
      <c r="EK835" s="210">
        <f t="shared" si="2496"/>
        <v>0</v>
      </c>
      <c r="EL835" s="210">
        <f t="shared" si="2496"/>
        <v>0</v>
      </c>
      <c r="EM835" s="210">
        <f t="shared" si="2496"/>
        <v>0</v>
      </c>
      <c r="EN835" s="210">
        <f t="shared" si="2405"/>
        <v>0</v>
      </c>
      <c r="EO835" s="210">
        <f t="shared" si="2405"/>
        <v>0</v>
      </c>
      <c r="EP835" s="210">
        <f t="shared" si="2405"/>
        <v>0</v>
      </c>
      <c r="EQ835" s="210">
        <f t="shared" si="2405"/>
        <v>0</v>
      </c>
      <c r="ES835" s="210">
        <f t="shared" si="2438"/>
        <v>0</v>
      </c>
      <c r="ET835" s="210">
        <f t="shared" si="2439"/>
        <v>0</v>
      </c>
      <c r="EU835" s="210">
        <f t="shared" si="2440"/>
        <v>0</v>
      </c>
      <c r="EV835" s="210">
        <f t="shared" si="2441"/>
        <v>0</v>
      </c>
      <c r="EW835" s="210">
        <f t="shared" si="2442"/>
        <v>0</v>
      </c>
      <c r="EX835" s="210">
        <f t="shared" si="2443"/>
        <v>0</v>
      </c>
      <c r="EY835" s="210">
        <f t="shared" si="2444"/>
        <v>0</v>
      </c>
      <c r="EZ835" s="210">
        <f t="shared" si="2445"/>
        <v>0</v>
      </c>
      <c r="FA835" s="210">
        <f t="shared" si="2446"/>
        <v>0</v>
      </c>
      <c r="FB835" s="210">
        <f t="shared" si="2447"/>
        <v>0</v>
      </c>
      <c r="FC835" s="210">
        <f t="shared" si="2448"/>
        <v>0</v>
      </c>
      <c r="FD835" s="210">
        <f t="shared" si="2449"/>
        <v>0</v>
      </c>
      <c r="FE835" s="210">
        <f t="shared" si="2450"/>
        <v>0</v>
      </c>
      <c r="FF835" s="210">
        <f t="shared" si="2451"/>
        <v>0</v>
      </c>
      <c r="FG835" s="210">
        <f t="shared" si="2452"/>
        <v>0</v>
      </c>
      <c r="FI835" s="211">
        <f t="shared" si="2373"/>
        <v>0</v>
      </c>
      <c r="FJ835" s="211">
        <f t="shared" si="2374"/>
        <v>0</v>
      </c>
      <c r="FK835" s="211">
        <f t="shared" si="2375"/>
        <v>0</v>
      </c>
      <c r="FL835" s="211">
        <f t="shared" si="2376"/>
        <v>0</v>
      </c>
      <c r="FM835" s="211">
        <f t="shared" si="2377"/>
        <v>0</v>
      </c>
      <c r="FN835" s="211">
        <f t="shared" si="2378"/>
        <v>0</v>
      </c>
      <c r="FO835" s="211">
        <f t="shared" si="2379"/>
        <v>0</v>
      </c>
      <c r="FP835" s="211">
        <f t="shared" si="2380"/>
        <v>0</v>
      </c>
      <c r="FQ835" s="211">
        <f t="shared" si="2381"/>
        <v>0</v>
      </c>
      <c r="FR835" s="211">
        <f t="shared" si="2382"/>
        <v>0</v>
      </c>
      <c r="FS835" s="211">
        <f t="shared" si="2383"/>
        <v>0</v>
      </c>
      <c r="FT835" s="211">
        <f t="shared" si="2384"/>
        <v>0</v>
      </c>
      <c r="FU835" s="211">
        <f t="shared" si="2385"/>
        <v>0</v>
      </c>
      <c r="FV835" s="211">
        <f t="shared" si="2386"/>
        <v>0</v>
      </c>
      <c r="FW835" s="211">
        <f t="shared" si="2387"/>
        <v>0</v>
      </c>
      <c r="FX835" s="211">
        <f t="shared" si="2388"/>
        <v>0</v>
      </c>
      <c r="FY835" s="211">
        <f t="shared" si="2389"/>
        <v>0</v>
      </c>
      <c r="FZ835" s="211">
        <f t="shared" si="2390"/>
        <v>0</v>
      </c>
      <c r="GA835" s="211">
        <f t="shared" si="2391"/>
        <v>0</v>
      </c>
      <c r="GB835" s="211">
        <f t="shared" si="2392"/>
        <v>0</v>
      </c>
      <c r="GC835" s="211">
        <f t="shared" si="2393"/>
        <v>0</v>
      </c>
      <c r="GD835" s="211">
        <f t="shared" si="2394"/>
        <v>0</v>
      </c>
      <c r="GE835" s="211">
        <f t="shared" si="2395"/>
        <v>0</v>
      </c>
      <c r="GF835" s="211">
        <f t="shared" si="2396"/>
        <v>0</v>
      </c>
      <c r="GG835" s="211">
        <f t="shared" si="2397"/>
        <v>0</v>
      </c>
      <c r="GH835" s="211">
        <f t="shared" si="2398"/>
        <v>0</v>
      </c>
      <c r="GI835" s="211">
        <f t="shared" si="2399"/>
        <v>0</v>
      </c>
      <c r="GJ835" s="211">
        <f t="shared" si="2400"/>
        <v>0</v>
      </c>
      <c r="GK835" s="211">
        <f t="shared" si="2401"/>
        <v>0</v>
      </c>
      <c r="GL835" s="211">
        <f t="shared" si="2402"/>
        <v>0</v>
      </c>
    </row>
    <row r="836" spans="1:194">
      <c r="C836" s="37" t="s">
        <v>2</v>
      </c>
      <c r="D836" s="27"/>
      <c r="E836" s="220"/>
      <c r="F836" s="221"/>
      <c r="G836" s="222"/>
      <c r="H836" s="222"/>
      <c r="I836" s="222"/>
      <c r="J836" s="222"/>
      <c r="K836" s="222"/>
      <c r="L836" s="222"/>
      <c r="M836" s="222"/>
      <c r="N836" s="222"/>
      <c r="O836" s="222"/>
      <c r="P836" s="222"/>
      <c r="Q836" s="222"/>
      <c r="R836" s="222"/>
      <c r="S836" s="222"/>
      <c r="T836" s="222"/>
      <c r="U836" s="222"/>
      <c r="V836" s="222"/>
      <c r="W836" s="222"/>
      <c r="X836" s="222"/>
      <c r="Y836" s="222"/>
      <c r="Z836" s="222"/>
      <c r="AA836" s="222"/>
      <c r="AB836" s="222"/>
      <c r="AC836" s="222"/>
      <c r="AD836" s="222"/>
      <c r="AE836" s="222"/>
      <c r="AF836" s="222"/>
      <c r="AG836" s="222"/>
      <c r="AH836" s="222"/>
      <c r="AI836" s="222"/>
      <c r="AJ836" s="222"/>
      <c r="AK836" s="222"/>
      <c r="AL836" s="222"/>
      <c r="AM836" s="222"/>
      <c r="AN836" s="222"/>
      <c r="AO836" s="222"/>
      <c r="AP836" s="222"/>
      <c r="AQ836" s="222"/>
      <c r="AR836" s="222"/>
      <c r="AS836" s="222"/>
      <c r="AT836" s="222"/>
      <c r="AU836" s="222"/>
      <c r="AV836" s="222"/>
      <c r="AW836" s="222"/>
      <c r="AX836" s="222"/>
      <c r="AY836" s="222"/>
      <c r="AZ836" s="222"/>
      <c r="BA836" s="222"/>
      <c r="BB836" s="222"/>
      <c r="BC836" s="222"/>
      <c r="BD836" s="222"/>
      <c r="BE836" s="222"/>
      <c r="BF836" s="222"/>
      <c r="BG836" s="222"/>
      <c r="BH836" s="222"/>
      <c r="BI836" s="222"/>
      <c r="BJ836" s="222"/>
      <c r="BK836" s="222"/>
      <c r="BL836" s="222"/>
      <c r="BM836" s="222"/>
      <c r="BN836" s="222"/>
      <c r="BO836" s="222"/>
      <c r="BP836" s="222"/>
      <c r="BQ836" s="222"/>
      <c r="BR836" s="222"/>
      <c r="BS836" s="222"/>
      <c r="BT836" s="222"/>
      <c r="BU836" s="222"/>
      <c r="BV836" s="222"/>
      <c r="BW836" s="222"/>
      <c r="BX836" s="222"/>
      <c r="BY836" s="222"/>
      <c r="BZ836" s="222"/>
      <c r="CA836" s="222"/>
      <c r="CB836" s="222"/>
      <c r="CC836" s="222"/>
      <c r="CD836" s="222"/>
      <c r="CE836" s="222"/>
      <c r="CF836" s="222"/>
      <c r="CG836" s="222"/>
      <c r="CH836" s="222"/>
      <c r="CI836" s="222"/>
      <c r="CJ836" s="222"/>
      <c r="CK836" s="222"/>
      <c r="CL836" s="222"/>
      <c r="CM836" s="222"/>
      <c r="CN836" s="222"/>
      <c r="CO836" s="222"/>
      <c r="CP836" s="222"/>
      <c r="CQ836" s="222"/>
      <c r="CR836" s="222"/>
      <c r="CS836" s="209">
        <f t="shared" si="2453"/>
        <v>0</v>
      </c>
      <c r="CT836" s="205"/>
      <c r="CU836" s="210">
        <f t="shared" si="2503"/>
        <v>0</v>
      </c>
      <c r="CV836" s="210">
        <f t="shared" si="2503"/>
        <v>0</v>
      </c>
      <c r="CW836" s="210">
        <f t="shared" si="2424"/>
        <v>0</v>
      </c>
      <c r="CX836" s="210">
        <f t="shared" si="2425"/>
        <v>0</v>
      </c>
      <c r="CY836" s="210">
        <f t="shared" si="2426"/>
        <v>0</v>
      </c>
      <c r="CZ836" s="210">
        <f t="shared" si="2427"/>
        <v>0</v>
      </c>
      <c r="DA836" s="210">
        <f t="shared" si="2504"/>
        <v>0</v>
      </c>
      <c r="DB836" s="210">
        <f t="shared" si="2504"/>
        <v>0</v>
      </c>
      <c r="DC836" s="210">
        <f t="shared" si="2428"/>
        <v>0</v>
      </c>
      <c r="DD836" s="210">
        <f t="shared" si="2429"/>
        <v>0</v>
      </c>
      <c r="DE836" s="210">
        <f t="shared" si="2430"/>
        <v>0</v>
      </c>
      <c r="DF836" s="210">
        <f t="shared" si="2431"/>
        <v>0</v>
      </c>
      <c r="DG836" s="210">
        <f t="shared" si="2432"/>
        <v>0</v>
      </c>
      <c r="DH836" s="210">
        <f t="shared" si="2433"/>
        <v>0</v>
      </c>
      <c r="DI836" s="210">
        <f t="shared" si="2434"/>
        <v>0</v>
      </c>
      <c r="DJ836" s="210">
        <f t="shared" si="2435"/>
        <v>0</v>
      </c>
      <c r="DK836" s="210">
        <f t="shared" si="2436"/>
        <v>0</v>
      </c>
      <c r="DL836" s="210">
        <f t="shared" si="2437"/>
        <v>0</v>
      </c>
      <c r="DN836" s="210">
        <f t="shared" si="2609"/>
        <v>0</v>
      </c>
      <c r="DO836" s="210">
        <f t="shared" si="2609"/>
        <v>0</v>
      </c>
      <c r="DP836" s="210">
        <f t="shared" si="2609"/>
        <v>0</v>
      </c>
      <c r="DQ836" s="210">
        <f t="shared" si="2609"/>
        <v>0</v>
      </c>
      <c r="DR836" s="210">
        <f t="shared" si="2609"/>
        <v>0</v>
      </c>
      <c r="DS836" s="210">
        <f t="shared" si="2609"/>
        <v>0</v>
      </c>
      <c r="DT836" s="210">
        <f t="shared" si="2609"/>
        <v>0</v>
      </c>
      <c r="DU836" s="210">
        <f t="shared" si="2609"/>
        <v>0</v>
      </c>
      <c r="DV836" s="210">
        <f t="shared" si="2609"/>
        <v>0</v>
      </c>
      <c r="DW836" s="210">
        <f t="shared" si="2609"/>
        <v>0</v>
      </c>
      <c r="DX836" s="210">
        <f t="shared" si="2609"/>
        <v>0</v>
      </c>
      <c r="DY836" s="210">
        <f t="shared" si="2609"/>
        <v>0</v>
      </c>
      <c r="DZ836" s="210">
        <f t="shared" si="2609"/>
        <v>0</v>
      </c>
      <c r="EA836" s="210">
        <f t="shared" si="2609"/>
        <v>0</v>
      </c>
      <c r="EB836" s="210">
        <f t="shared" si="2609"/>
        <v>0</v>
      </c>
      <c r="EC836" s="210">
        <f t="shared" si="2606"/>
        <v>0</v>
      </c>
      <c r="ED836" s="210">
        <f t="shared" si="2497"/>
        <v>0</v>
      </c>
      <c r="EE836" s="210">
        <f t="shared" si="2498"/>
        <v>0</v>
      </c>
      <c r="EF836" s="210">
        <f t="shared" si="2499"/>
        <v>0</v>
      </c>
      <c r="EG836" s="210">
        <f t="shared" si="2500"/>
        <v>0</v>
      </c>
      <c r="EH836" s="210">
        <f t="shared" si="2496"/>
        <v>0</v>
      </c>
      <c r="EI836" s="210">
        <f t="shared" si="2496"/>
        <v>0</v>
      </c>
      <c r="EJ836" s="210">
        <f t="shared" si="2496"/>
        <v>0</v>
      </c>
      <c r="EK836" s="210">
        <f t="shared" si="2496"/>
        <v>0</v>
      </c>
      <c r="EL836" s="210">
        <f t="shared" si="2496"/>
        <v>0</v>
      </c>
      <c r="EM836" s="210">
        <f t="shared" si="2496"/>
        <v>0</v>
      </c>
      <c r="EN836" s="210">
        <f t="shared" si="2405"/>
        <v>0</v>
      </c>
      <c r="EO836" s="210">
        <f t="shared" si="2405"/>
        <v>0</v>
      </c>
      <c r="EP836" s="210">
        <f t="shared" si="2405"/>
        <v>0</v>
      </c>
      <c r="EQ836" s="210">
        <f t="shared" si="2405"/>
        <v>0</v>
      </c>
      <c r="ES836" s="210">
        <f t="shared" si="2438"/>
        <v>0</v>
      </c>
      <c r="ET836" s="210">
        <f t="shared" si="2439"/>
        <v>0</v>
      </c>
      <c r="EU836" s="210">
        <f t="shared" si="2440"/>
        <v>0</v>
      </c>
      <c r="EV836" s="210">
        <f t="shared" si="2441"/>
        <v>0</v>
      </c>
      <c r="EW836" s="210">
        <f t="shared" si="2442"/>
        <v>0</v>
      </c>
      <c r="EX836" s="210">
        <f t="shared" si="2443"/>
        <v>0</v>
      </c>
      <c r="EY836" s="210">
        <f t="shared" si="2444"/>
        <v>0</v>
      </c>
      <c r="EZ836" s="210">
        <f t="shared" si="2445"/>
        <v>0</v>
      </c>
      <c r="FA836" s="210">
        <f t="shared" si="2446"/>
        <v>0</v>
      </c>
      <c r="FB836" s="210">
        <f t="shared" si="2447"/>
        <v>0</v>
      </c>
      <c r="FC836" s="210">
        <f t="shared" si="2448"/>
        <v>0</v>
      </c>
      <c r="FD836" s="210">
        <f t="shared" si="2449"/>
        <v>0</v>
      </c>
      <c r="FE836" s="210">
        <f t="shared" si="2450"/>
        <v>0</v>
      </c>
      <c r="FF836" s="210">
        <f t="shared" si="2451"/>
        <v>0</v>
      </c>
      <c r="FG836" s="210">
        <f t="shared" si="2452"/>
        <v>0</v>
      </c>
      <c r="FI836" s="211">
        <f t="shared" si="2373"/>
        <v>0</v>
      </c>
      <c r="FJ836" s="211">
        <f t="shared" si="2374"/>
        <v>0</v>
      </c>
      <c r="FK836" s="211">
        <f t="shared" si="2375"/>
        <v>0</v>
      </c>
      <c r="FL836" s="211">
        <f t="shared" si="2376"/>
        <v>0</v>
      </c>
      <c r="FM836" s="211">
        <f t="shared" si="2377"/>
        <v>0</v>
      </c>
      <c r="FN836" s="211">
        <f t="shared" si="2378"/>
        <v>0</v>
      </c>
      <c r="FO836" s="211">
        <f t="shared" si="2379"/>
        <v>0</v>
      </c>
      <c r="FP836" s="211">
        <f t="shared" si="2380"/>
        <v>0</v>
      </c>
      <c r="FQ836" s="211">
        <f t="shared" si="2381"/>
        <v>0</v>
      </c>
      <c r="FR836" s="211">
        <f t="shared" si="2382"/>
        <v>0</v>
      </c>
      <c r="FS836" s="211">
        <f t="shared" si="2383"/>
        <v>0</v>
      </c>
      <c r="FT836" s="211">
        <f t="shared" si="2384"/>
        <v>0</v>
      </c>
      <c r="FU836" s="211">
        <f t="shared" si="2385"/>
        <v>0</v>
      </c>
      <c r="FV836" s="211">
        <f t="shared" si="2386"/>
        <v>0</v>
      </c>
      <c r="FW836" s="211">
        <f t="shared" si="2387"/>
        <v>0</v>
      </c>
      <c r="FX836" s="211">
        <f t="shared" si="2388"/>
        <v>0</v>
      </c>
      <c r="FY836" s="211">
        <f t="shared" si="2389"/>
        <v>0</v>
      </c>
      <c r="FZ836" s="211">
        <f t="shared" si="2390"/>
        <v>0</v>
      </c>
      <c r="GA836" s="211">
        <f t="shared" si="2391"/>
        <v>0</v>
      </c>
      <c r="GB836" s="211">
        <f t="shared" si="2392"/>
        <v>0</v>
      </c>
      <c r="GC836" s="211">
        <f t="shared" si="2393"/>
        <v>0</v>
      </c>
      <c r="GD836" s="211">
        <f t="shared" si="2394"/>
        <v>0</v>
      </c>
      <c r="GE836" s="211">
        <f t="shared" si="2395"/>
        <v>0</v>
      </c>
      <c r="GF836" s="211">
        <f t="shared" si="2396"/>
        <v>0</v>
      </c>
      <c r="GG836" s="211">
        <f t="shared" si="2397"/>
        <v>0</v>
      </c>
      <c r="GH836" s="211">
        <f t="shared" si="2398"/>
        <v>0</v>
      </c>
      <c r="GI836" s="211">
        <f t="shared" si="2399"/>
        <v>0</v>
      </c>
      <c r="GJ836" s="211">
        <f t="shared" si="2400"/>
        <v>0</v>
      </c>
      <c r="GK836" s="211">
        <f t="shared" si="2401"/>
        <v>0</v>
      </c>
      <c r="GL836" s="211">
        <f t="shared" si="2402"/>
        <v>0</v>
      </c>
    </row>
    <row r="837" spans="1:194" ht="30">
      <c r="C837" s="53" t="s">
        <v>1190</v>
      </c>
      <c r="D837" s="242">
        <v>7902</v>
      </c>
      <c r="E837" s="220"/>
      <c r="F837" s="221"/>
      <c r="G837" s="224">
        <f t="shared" ref="G837:G846" si="2614">+I837+K837+M837+O837</f>
        <v>0</v>
      </c>
      <c r="H837" s="224">
        <f t="shared" ref="H837:H846" si="2615">+J837+L837+N837+P837</f>
        <v>0</v>
      </c>
      <c r="I837" s="222"/>
      <c r="J837" s="222"/>
      <c r="K837" s="222"/>
      <c r="L837" s="222"/>
      <c r="M837" s="222"/>
      <c r="N837" s="222"/>
      <c r="O837" s="222"/>
      <c r="P837" s="222"/>
      <c r="Q837" s="224">
        <f t="shared" ref="Q837:Q846" si="2616">SUM(R837:U837)</f>
        <v>0</v>
      </c>
      <c r="R837" s="222"/>
      <c r="S837" s="222"/>
      <c r="T837" s="222"/>
      <c r="U837" s="222"/>
      <c r="V837" s="224">
        <f t="shared" ref="V837:V846" si="2617">SUM(W837:Z837)</f>
        <v>0</v>
      </c>
      <c r="W837" s="222"/>
      <c r="X837" s="222"/>
      <c r="Y837" s="222"/>
      <c r="Z837" s="222"/>
      <c r="AA837" s="224">
        <f t="shared" ref="AA837:AA846" si="2618">SUM(AB837:AE837)</f>
        <v>0</v>
      </c>
      <c r="AB837" s="222"/>
      <c r="AC837" s="222"/>
      <c r="AD837" s="222"/>
      <c r="AE837" s="222"/>
      <c r="AF837" s="224">
        <f t="shared" ref="AF837:AF846" si="2619">SUM(AG837:AJ837)</f>
        <v>0</v>
      </c>
      <c r="AG837" s="222"/>
      <c r="AH837" s="222"/>
      <c r="AI837" s="222"/>
      <c r="AJ837" s="222"/>
      <c r="AK837" s="224">
        <f t="shared" ref="AK837:AK846" si="2620">+AM837+AO837+AQ837+AS837</f>
        <v>0</v>
      </c>
      <c r="AL837" s="224">
        <f t="shared" ref="AL837:AL846" si="2621">+AN837+AP837+AR837+AT837</f>
        <v>0</v>
      </c>
      <c r="AM837" s="222"/>
      <c r="AN837" s="222"/>
      <c r="AO837" s="222"/>
      <c r="AP837" s="222"/>
      <c r="AQ837" s="222"/>
      <c r="AR837" s="222"/>
      <c r="AS837" s="222"/>
      <c r="AT837" s="222"/>
      <c r="AU837" s="224">
        <f t="shared" ref="AU837:AU846" si="2622">SUM(AV837:AY837)</f>
        <v>0</v>
      </c>
      <c r="AV837" s="222"/>
      <c r="AW837" s="222"/>
      <c r="AX837" s="222"/>
      <c r="AY837" s="222"/>
      <c r="AZ837" s="224">
        <f t="shared" ref="AZ837:AZ846" si="2623">SUM(BA837:BD837)</f>
        <v>0</v>
      </c>
      <c r="BA837" s="222"/>
      <c r="BB837" s="222"/>
      <c r="BC837" s="222"/>
      <c r="BD837" s="222"/>
      <c r="BE837" s="224">
        <f t="shared" ref="BE837:BE846" si="2624">SUM(BF837:BI837)</f>
        <v>0</v>
      </c>
      <c r="BF837" s="222"/>
      <c r="BG837" s="222"/>
      <c r="BH837" s="222"/>
      <c r="BI837" s="222"/>
      <c r="BJ837" s="224">
        <f t="shared" ref="BJ837:BJ846" si="2625">SUM(BK837:BN837)</f>
        <v>0</v>
      </c>
      <c r="BK837" s="222"/>
      <c r="BL837" s="222"/>
      <c r="BM837" s="222"/>
      <c r="BN837" s="222"/>
      <c r="BO837" s="224">
        <f t="shared" ref="BO837:BO846" si="2626">SUM(BP837:BS837)</f>
        <v>0</v>
      </c>
      <c r="BP837" s="222"/>
      <c r="BQ837" s="222"/>
      <c r="BR837" s="222"/>
      <c r="BS837" s="222"/>
      <c r="BT837" s="224">
        <f t="shared" ref="BT837:BT846" si="2627">SUM(BU837:BX837)</f>
        <v>0</v>
      </c>
      <c r="BU837" s="222"/>
      <c r="BV837" s="222"/>
      <c r="BW837" s="222"/>
      <c r="BX837" s="222"/>
      <c r="BY837" s="224">
        <f t="shared" ref="BY837:BY846" si="2628">SUM(BZ837:CC837)</f>
        <v>0</v>
      </c>
      <c r="BZ837" s="222"/>
      <c r="CA837" s="222"/>
      <c r="CB837" s="222"/>
      <c r="CC837" s="222"/>
      <c r="CD837" s="224">
        <f t="shared" ref="CD837:CD846" si="2629">SUM(CE837:CH837)</f>
        <v>0</v>
      </c>
      <c r="CE837" s="222"/>
      <c r="CF837" s="222"/>
      <c r="CG837" s="222"/>
      <c r="CH837" s="222"/>
      <c r="CI837" s="224">
        <f t="shared" ref="CI837:CI846" si="2630">SUM(CJ837:CM837)</f>
        <v>0</v>
      </c>
      <c r="CJ837" s="222"/>
      <c r="CK837" s="222"/>
      <c r="CL837" s="222"/>
      <c r="CM837" s="222"/>
      <c r="CN837" s="224">
        <f t="shared" ref="CN837:CN846" si="2631">SUM(CO837:CR837)</f>
        <v>0</v>
      </c>
      <c r="CO837" s="222"/>
      <c r="CP837" s="222"/>
      <c r="CQ837" s="222"/>
      <c r="CR837" s="222"/>
      <c r="CS837" s="209">
        <f t="shared" si="2453"/>
        <v>0</v>
      </c>
      <c r="CT837" s="205"/>
      <c r="CU837" s="210">
        <f t="shared" si="2503"/>
        <v>0</v>
      </c>
      <c r="CV837" s="210">
        <f t="shared" si="2503"/>
        <v>0</v>
      </c>
      <c r="CW837" s="210">
        <f t="shared" si="2424"/>
        <v>0</v>
      </c>
      <c r="CX837" s="210">
        <f t="shared" si="2425"/>
        <v>0</v>
      </c>
      <c r="CY837" s="210">
        <f t="shared" si="2426"/>
        <v>0</v>
      </c>
      <c r="CZ837" s="210">
        <f t="shared" si="2427"/>
        <v>0</v>
      </c>
      <c r="DA837" s="210">
        <f t="shared" si="2504"/>
        <v>0</v>
      </c>
      <c r="DB837" s="210">
        <f t="shared" si="2504"/>
        <v>0</v>
      </c>
      <c r="DC837" s="210">
        <f t="shared" si="2428"/>
        <v>0</v>
      </c>
      <c r="DD837" s="210">
        <f t="shared" si="2429"/>
        <v>0</v>
      </c>
      <c r="DE837" s="210">
        <f t="shared" si="2430"/>
        <v>0</v>
      </c>
      <c r="DF837" s="210">
        <f t="shared" si="2431"/>
        <v>0</v>
      </c>
      <c r="DG837" s="210">
        <f t="shared" si="2432"/>
        <v>0</v>
      </c>
      <c r="DH837" s="210">
        <f t="shared" si="2433"/>
        <v>0</v>
      </c>
      <c r="DI837" s="210">
        <f t="shared" si="2434"/>
        <v>0</v>
      </c>
      <c r="DJ837" s="210">
        <f t="shared" si="2435"/>
        <v>0</v>
      </c>
      <c r="DK837" s="210">
        <f t="shared" si="2436"/>
        <v>0</v>
      </c>
      <c r="DL837" s="210">
        <f t="shared" si="2437"/>
        <v>0</v>
      </c>
      <c r="DN837" s="210">
        <f t="shared" si="2609"/>
        <v>0</v>
      </c>
      <c r="DO837" s="210">
        <f t="shared" si="2609"/>
        <v>0</v>
      </c>
      <c r="DP837" s="210">
        <f t="shared" si="2609"/>
        <v>0</v>
      </c>
      <c r="DQ837" s="210">
        <f t="shared" si="2609"/>
        <v>0</v>
      </c>
      <c r="DR837" s="210">
        <f t="shared" si="2609"/>
        <v>0</v>
      </c>
      <c r="DS837" s="210">
        <f t="shared" si="2609"/>
        <v>0</v>
      </c>
      <c r="DT837" s="210">
        <f t="shared" si="2609"/>
        <v>0</v>
      </c>
      <c r="DU837" s="210">
        <f t="shared" si="2609"/>
        <v>0</v>
      </c>
      <c r="DV837" s="210">
        <f t="shared" si="2609"/>
        <v>0</v>
      </c>
      <c r="DW837" s="210">
        <f t="shared" si="2609"/>
        <v>0</v>
      </c>
      <c r="DX837" s="210">
        <f t="shared" si="2609"/>
        <v>0</v>
      </c>
      <c r="DY837" s="210">
        <f t="shared" si="2609"/>
        <v>0</v>
      </c>
      <c r="DZ837" s="210">
        <f t="shared" si="2609"/>
        <v>0</v>
      </c>
      <c r="EA837" s="210">
        <f t="shared" si="2609"/>
        <v>0</v>
      </c>
      <c r="EB837" s="210">
        <f t="shared" si="2609"/>
        <v>0</v>
      </c>
      <c r="EC837" s="210">
        <f t="shared" si="2606"/>
        <v>0</v>
      </c>
      <c r="ED837" s="210">
        <f t="shared" si="2497"/>
        <v>0</v>
      </c>
      <c r="EE837" s="210">
        <f t="shared" si="2498"/>
        <v>0</v>
      </c>
      <c r="EF837" s="210">
        <f t="shared" si="2499"/>
        <v>0</v>
      </c>
      <c r="EG837" s="210">
        <f t="shared" si="2500"/>
        <v>0</v>
      </c>
      <c r="EH837" s="210">
        <f t="shared" si="2496"/>
        <v>0</v>
      </c>
      <c r="EI837" s="210">
        <f t="shared" si="2496"/>
        <v>0</v>
      </c>
      <c r="EJ837" s="210">
        <f t="shared" si="2496"/>
        <v>0</v>
      </c>
      <c r="EK837" s="210">
        <f t="shared" si="2496"/>
        <v>0</v>
      </c>
      <c r="EL837" s="210">
        <f t="shared" si="2496"/>
        <v>0</v>
      </c>
      <c r="EM837" s="210">
        <f t="shared" si="2496"/>
        <v>0</v>
      </c>
      <c r="EN837" s="210">
        <f t="shared" si="2405"/>
        <v>0</v>
      </c>
      <c r="EO837" s="210">
        <f t="shared" si="2405"/>
        <v>0</v>
      </c>
      <c r="EP837" s="210">
        <f t="shared" si="2405"/>
        <v>0</v>
      </c>
      <c r="EQ837" s="210">
        <f t="shared" si="2405"/>
        <v>0</v>
      </c>
      <c r="ES837" s="210">
        <f t="shared" si="2438"/>
        <v>0</v>
      </c>
      <c r="ET837" s="210">
        <f t="shared" si="2439"/>
        <v>0</v>
      </c>
      <c r="EU837" s="210">
        <f t="shared" si="2440"/>
        <v>0</v>
      </c>
      <c r="EV837" s="210">
        <f t="shared" si="2441"/>
        <v>0</v>
      </c>
      <c r="EW837" s="210">
        <f t="shared" si="2442"/>
        <v>0</v>
      </c>
      <c r="EX837" s="210">
        <f t="shared" si="2443"/>
        <v>0</v>
      </c>
      <c r="EY837" s="210">
        <f t="shared" si="2444"/>
        <v>0</v>
      </c>
      <c r="EZ837" s="210">
        <f t="shared" si="2445"/>
        <v>0</v>
      </c>
      <c r="FA837" s="210">
        <f t="shared" si="2446"/>
        <v>0</v>
      </c>
      <c r="FB837" s="210">
        <f t="shared" si="2447"/>
        <v>0</v>
      </c>
      <c r="FC837" s="210">
        <f t="shared" si="2448"/>
        <v>0</v>
      </c>
      <c r="FD837" s="210">
        <f t="shared" si="2449"/>
        <v>0</v>
      </c>
      <c r="FE837" s="210">
        <f t="shared" si="2450"/>
        <v>0</v>
      </c>
      <c r="FF837" s="210">
        <f t="shared" si="2451"/>
        <v>0</v>
      </c>
      <c r="FG837" s="210">
        <f t="shared" si="2452"/>
        <v>0</v>
      </c>
      <c r="FI837" s="211">
        <f t="shared" si="2373"/>
        <v>0</v>
      </c>
      <c r="FJ837" s="211">
        <f t="shared" si="2374"/>
        <v>0</v>
      </c>
      <c r="FK837" s="211">
        <f t="shared" si="2375"/>
        <v>0</v>
      </c>
      <c r="FL837" s="211">
        <f t="shared" si="2376"/>
        <v>0</v>
      </c>
      <c r="FM837" s="211">
        <f t="shared" si="2377"/>
        <v>0</v>
      </c>
      <c r="FN837" s="211">
        <f t="shared" si="2378"/>
        <v>0</v>
      </c>
      <c r="FO837" s="211">
        <f t="shared" si="2379"/>
        <v>0</v>
      </c>
      <c r="FP837" s="211">
        <f t="shared" si="2380"/>
        <v>0</v>
      </c>
      <c r="FQ837" s="211">
        <f t="shared" si="2381"/>
        <v>0</v>
      </c>
      <c r="FR837" s="211">
        <f t="shared" si="2382"/>
        <v>0</v>
      </c>
      <c r="FS837" s="211">
        <f t="shared" si="2383"/>
        <v>0</v>
      </c>
      <c r="FT837" s="211">
        <f t="shared" si="2384"/>
        <v>0</v>
      </c>
      <c r="FU837" s="211">
        <f t="shared" si="2385"/>
        <v>0</v>
      </c>
      <c r="FV837" s="211">
        <f t="shared" si="2386"/>
        <v>0</v>
      </c>
      <c r="FW837" s="211">
        <f t="shared" si="2387"/>
        <v>0</v>
      </c>
      <c r="FX837" s="211">
        <f t="shared" si="2388"/>
        <v>0</v>
      </c>
      <c r="FY837" s="211">
        <f t="shared" si="2389"/>
        <v>0</v>
      </c>
      <c r="FZ837" s="211">
        <f t="shared" si="2390"/>
        <v>0</v>
      </c>
      <c r="GA837" s="211">
        <f t="shared" si="2391"/>
        <v>0</v>
      </c>
      <c r="GB837" s="211">
        <f t="shared" si="2392"/>
        <v>0</v>
      </c>
      <c r="GC837" s="211">
        <f t="shared" si="2393"/>
        <v>0</v>
      </c>
      <c r="GD837" s="211">
        <f t="shared" si="2394"/>
        <v>0</v>
      </c>
      <c r="GE837" s="211">
        <f t="shared" si="2395"/>
        <v>0</v>
      </c>
      <c r="GF837" s="211">
        <f t="shared" si="2396"/>
        <v>0</v>
      </c>
      <c r="GG837" s="211">
        <f t="shared" si="2397"/>
        <v>0</v>
      </c>
      <c r="GH837" s="211">
        <f t="shared" si="2398"/>
        <v>0</v>
      </c>
      <c r="GI837" s="211">
        <f t="shared" si="2399"/>
        <v>0</v>
      </c>
      <c r="GJ837" s="211">
        <f t="shared" si="2400"/>
        <v>0</v>
      </c>
      <c r="GK837" s="211">
        <f t="shared" si="2401"/>
        <v>0</v>
      </c>
      <c r="GL837" s="211">
        <f t="shared" si="2402"/>
        <v>0</v>
      </c>
    </row>
    <row r="838" spans="1:194">
      <c r="C838" s="53" t="s">
        <v>1191</v>
      </c>
      <c r="D838" s="242">
        <v>7903</v>
      </c>
      <c r="E838" s="220"/>
      <c r="F838" s="221"/>
      <c r="G838" s="224">
        <f t="shared" si="2614"/>
        <v>0</v>
      </c>
      <c r="H838" s="224">
        <f t="shared" si="2615"/>
        <v>0</v>
      </c>
      <c r="I838" s="222"/>
      <c r="J838" s="222"/>
      <c r="K838" s="222"/>
      <c r="L838" s="222"/>
      <c r="M838" s="222"/>
      <c r="N838" s="222"/>
      <c r="O838" s="222"/>
      <c r="P838" s="222"/>
      <c r="Q838" s="224">
        <f t="shared" si="2616"/>
        <v>0</v>
      </c>
      <c r="R838" s="222"/>
      <c r="S838" s="222"/>
      <c r="T838" s="222"/>
      <c r="U838" s="222"/>
      <c r="V838" s="224">
        <f t="shared" si="2617"/>
        <v>0</v>
      </c>
      <c r="W838" s="222"/>
      <c r="X838" s="222"/>
      <c r="Y838" s="222"/>
      <c r="Z838" s="222"/>
      <c r="AA838" s="224">
        <f t="shared" si="2618"/>
        <v>0</v>
      </c>
      <c r="AB838" s="222"/>
      <c r="AC838" s="222"/>
      <c r="AD838" s="222"/>
      <c r="AE838" s="222"/>
      <c r="AF838" s="224">
        <f t="shared" si="2619"/>
        <v>0</v>
      </c>
      <c r="AG838" s="222"/>
      <c r="AH838" s="222"/>
      <c r="AI838" s="222"/>
      <c r="AJ838" s="222"/>
      <c r="AK838" s="224">
        <f t="shared" si="2620"/>
        <v>0</v>
      </c>
      <c r="AL838" s="224">
        <f t="shared" si="2621"/>
        <v>0</v>
      </c>
      <c r="AM838" s="222"/>
      <c r="AN838" s="222"/>
      <c r="AO838" s="222"/>
      <c r="AP838" s="222"/>
      <c r="AQ838" s="222"/>
      <c r="AR838" s="222"/>
      <c r="AS838" s="222"/>
      <c r="AT838" s="222"/>
      <c r="AU838" s="224">
        <f t="shared" si="2622"/>
        <v>0</v>
      </c>
      <c r="AV838" s="222"/>
      <c r="AW838" s="222"/>
      <c r="AX838" s="222"/>
      <c r="AY838" s="222"/>
      <c r="AZ838" s="224">
        <f t="shared" si="2623"/>
        <v>0</v>
      </c>
      <c r="BA838" s="222"/>
      <c r="BB838" s="222"/>
      <c r="BC838" s="222"/>
      <c r="BD838" s="222"/>
      <c r="BE838" s="224">
        <f t="shared" si="2624"/>
        <v>0</v>
      </c>
      <c r="BF838" s="222"/>
      <c r="BG838" s="222"/>
      <c r="BH838" s="222"/>
      <c r="BI838" s="222"/>
      <c r="BJ838" s="224">
        <f t="shared" si="2625"/>
        <v>0</v>
      </c>
      <c r="BK838" s="222"/>
      <c r="BL838" s="222"/>
      <c r="BM838" s="222"/>
      <c r="BN838" s="222"/>
      <c r="BO838" s="224">
        <f t="shared" si="2626"/>
        <v>0</v>
      </c>
      <c r="BP838" s="222"/>
      <c r="BQ838" s="222"/>
      <c r="BR838" s="222"/>
      <c r="BS838" s="222"/>
      <c r="BT838" s="224">
        <f t="shared" si="2627"/>
        <v>0</v>
      </c>
      <c r="BU838" s="222"/>
      <c r="BV838" s="222"/>
      <c r="BW838" s="222"/>
      <c r="BX838" s="222"/>
      <c r="BY838" s="224">
        <f t="shared" si="2628"/>
        <v>0</v>
      </c>
      <c r="BZ838" s="222"/>
      <c r="CA838" s="222"/>
      <c r="CB838" s="222"/>
      <c r="CC838" s="222"/>
      <c r="CD838" s="224">
        <f t="shared" si="2629"/>
        <v>0</v>
      </c>
      <c r="CE838" s="222"/>
      <c r="CF838" s="222"/>
      <c r="CG838" s="222"/>
      <c r="CH838" s="222"/>
      <c r="CI838" s="224">
        <f t="shared" si="2630"/>
        <v>0</v>
      </c>
      <c r="CJ838" s="222"/>
      <c r="CK838" s="222"/>
      <c r="CL838" s="222"/>
      <c r="CM838" s="222"/>
      <c r="CN838" s="224">
        <f t="shared" si="2631"/>
        <v>0</v>
      </c>
      <c r="CO838" s="222"/>
      <c r="CP838" s="222"/>
      <c r="CQ838" s="222"/>
      <c r="CR838" s="222"/>
      <c r="CS838" s="209">
        <f t="shared" si="2453"/>
        <v>0</v>
      </c>
      <c r="CT838" s="205"/>
      <c r="CU838" s="210">
        <f t="shared" ref="CU838:CV857" si="2632">+G838-I838-K838-M838-O838</f>
        <v>0</v>
      </c>
      <c r="CV838" s="210">
        <f t="shared" si="2632"/>
        <v>0</v>
      </c>
      <c r="CW838" s="210">
        <f t="shared" si="2424"/>
        <v>0</v>
      </c>
      <c r="CX838" s="210">
        <f t="shared" si="2425"/>
        <v>0</v>
      </c>
      <c r="CY838" s="210">
        <f t="shared" si="2426"/>
        <v>0</v>
      </c>
      <c r="CZ838" s="210">
        <f t="shared" si="2427"/>
        <v>0</v>
      </c>
      <c r="DA838" s="210">
        <f t="shared" ref="DA838:DB857" si="2633">+AK838-AM838-AO838-AQ838-AS838</f>
        <v>0</v>
      </c>
      <c r="DB838" s="210">
        <f t="shared" si="2633"/>
        <v>0</v>
      </c>
      <c r="DC838" s="210">
        <f t="shared" si="2428"/>
        <v>0</v>
      </c>
      <c r="DD838" s="210">
        <f t="shared" si="2429"/>
        <v>0</v>
      </c>
      <c r="DE838" s="210">
        <f t="shared" si="2430"/>
        <v>0</v>
      </c>
      <c r="DF838" s="210">
        <f t="shared" si="2431"/>
        <v>0</v>
      </c>
      <c r="DG838" s="210">
        <f t="shared" si="2432"/>
        <v>0</v>
      </c>
      <c r="DH838" s="210">
        <f t="shared" si="2433"/>
        <v>0</v>
      </c>
      <c r="DI838" s="210">
        <f t="shared" si="2434"/>
        <v>0</v>
      </c>
      <c r="DJ838" s="210">
        <f t="shared" si="2435"/>
        <v>0</v>
      </c>
      <c r="DK838" s="210">
        <f t="shared" si="2436"/>
        <v>0</v>
      </c>
      <c r="DL838" s="210">
        <f t="shared" si="2437"/>
        <v>0</v>
      </c>
      <c r="DN838" s="210">
        <f t="shared" si="2609"/>
        <v>0</v>
      </c>
      <c r="DO838" s="210">
        <f t="shared" si="2609"/>
        <v>0</v>
      </c>
      <c r="DP838" s="210">
        <f t="shared" si="2609"/>
        <v>0</v>
      </c>
      <c r="DQ838" s="210">
        <f t="shared" si="2609"/>
        <v>0</v>
      </c>
      <c r="DR838" s="210">
        <f t="shared" si="2609"/>
        <v>0</v>
      </c>
      <c r="DS838" s="210">
        <f t="shared" si="2609"/>
        <v>0</v>
      </c>
      <c r="DT838" s="210">
        <f t="shared" si="2609"/>
        <v>0</v>
      </c>
      <c r="DU838" s="210">
        <f t="shared" si="2609"/>
        <v>0</v>
      </c>
      <c r="DV838" s="210">
        <f t="shared" si="2609"/>
        <v>0</v>
      </c>
      <c r="DW838" s="210">
        <f t="shared" si="2609"/>
        <v>0</v>
      </c>
      <c r="DX838" s="210">
        <f t="shared" si="2609"/>
        <v>0</v>
      </c>
      <c r="DY838" s="210">
        <f t="shared" si="2609"/>
        <v>0</v>
      </c>
      <c r="DZ838" s="210">
        <f t="shared" si="2609"/>
        <v>0</v>
      </c>
      <c r="EA838" s="210">
        <f t="shared" si="2609"/>
        <v>0</v>
      </c>
      <c r="EB838" s="210">
        <f t="shared" si="2609"/>
        <v>0</v>
      </c>
      <c r="EC838" s="210">
        <f t="shared" si="2606"/>
        <v>0</v>
      </c>
      <c r="ED838" s="210">
        <f t="shared" si="2497"/>
        <v>0</v>
      </c>
      <c r="EE838" s="210">
        <f t="shared" si="2498"/>
        <v>0</v>
      </c>
      <c r="EF838" s="210">
        <f t="shared" si="2499"/>
        <v>0</v>
      </c>
      <c r="EG838" s="210">
        <f t="shared" si="2500"/>
        <v>0</v>
      </c>
      <c r="EH838" s="210">
        <f t="shared" si="2496"/>
        <v>0</v>
      </c>
      <c r="EI838" s="210">
        <f t="shared" si="2496"/>
        <v>0</v>
      </c>
      <c r="EJ838" s="210">
        <f t="shared" si="2496"/>
        <v>0</v>
      </c>
      <c r="EK838" s="210">
        <f t="shared" si="2496"/>
        <v>0</v>
      </c>
      <c r="EL838" s="210">
        <f t="shared" si="2496"/>
        <v>0</v>
      </c>
      <c r="EM838" s="210">
        <f t="shared" si="2496"/>
        <v>0</v>
      </c>
      <c r="EN838" s="210">
        <f t="shared" si="2405"/>
        <v>0</v>
      </c>
      <c r="EO838" s="210">
        <f t="shared" si="2405"/>
        <v>0</v>
      </c>
      <c r="EP838" s="210">
        <f t="shared" si="2405"/>
        <v>0</v>
      </c>
      <c r="EQ838" s="210">
        <f t="shared" si="2405"/>
        <v>0</v>
      </c>
      <c r="ES838" s="210">
        <f t="shared" si="2438"/>
        <v>0</v>
      </c>
      <c r="ET838" s="210">
        <f t="shared" si="2439"/>
        <v>0</v>
      </c>
      <c r="EU838" s="210">
        <f t="shared" si="2440"/>
        <v>0</v>
      </c>
      <c r="EV838" s="210">
        <f t="shared" si="2441"/>
        <v>0</v>
      </c>
      <c r="EW838" s="210">
        <f t="shared" si="2442"/>
        <v>0</v>
      </c>
      <c r="EX838" s="210">
        <f t="shared" si="2443"/>
        <v>0</v>
      </c>
      <c r="EY838" s="210">
        <f t="shared" si="2444"/>
        <v>0</v>
      </c>
      <c r="EZ838" s="210">
        <f t="shared" si="2445"/>
        <v>0</v>
      </c>
      <c r="FA838" s="210">
        <f t="shared" si="2446"/>
        <v>0</v>
      </c>
      <c r="FB838" s="210">
        <f t="shared" si="2447"/>
        <v>0</v>
      </c>
      <c r="FC838" s="210">
        <f t="shared" si="2448"/>
        <v>0</v>
      </c>
      <c r="FD838" s="210">
        <f t="shared" si="2449"/>
        <v>0</v>
      </c>
      <c r="FE838" s="210">
        <f t="shared" si="2450"/>
        <v>0</v>
      </c>
      <c r="FF838" s="210">
        <f t="shared" si="2451"/>
        <v>0</v>
      </c>
      <c r="FG838" s="210">
        <f t="shared" si="2452"/>
        <v>0</v>
      </c>
      <c r="FI838" s="211">
        <f t="shared" si="2373"/>
        <v>0</v>
      </c>
      <c r="FJ838" s="211">
        <f t="shared" si="2374"/>
        <v>0</v>
      </c>
      <c r="FK838" s="211">
        <f t="shared" si="2375"/>
        <v>0</v>
      </c>
      <c r="FL838" s="211">
        <f t="shared" si="2376"/>
        <v>0</v>
      </c>
      <c r="FM838" s="211">
        <f t="shared" si="2377"/>
        <v>0</v>
      </c>
      <c r="FN838" s="211">
        <f t="shared" si="2378"/>
        <v>0</v>
      </c>
      <c r="FO838" s="211">
        <f t="shared" si="2379"/>
        <v>0</v>
      </c>
      <c r="FP838" s="211">
        <f t="shared" si="2380"/>
        <v>0</v>
      </c>
      <c r="FQ838" s="211">
        <f t="shared" si="2381"/>
        <v>0</v>
      </c>
      <c r="FR838" s="211">
        <f t="shared" si="2382"/>
        <v>0</v>
      </c>
      <c r="FS838" s="211">
        <f t="shared" si="2383"/>
        <v>0</v>
      </c>
      <c r="FT838" s="211">
        <f t="shared" si="2384"/>
        <v>0</v>
      </c>
      <c r="FU838" s="211">
        <f t="shared" si="2385"/>
        <v>0</v>
      </c>
      <c r="FV838" s="211">
        <f t="shared" si="2386"/>
        <v>0</v>
      </c>
      <c r="FW838" s="211">
        <f t="shared" si="2387"/>
        <v>0</v>
      </c>
      <c r="FX838" s="211">
        <f t="shared" si="2388"/>
        <v>0</v>
      </c>
      <c r="FY838" s="211">
        <f t="shared" si="2389"/>
        <v>0</v>
      </c>
      <c r="FZ838" s="211">
        <f t="shared" si="2390"/>
        <v>0</v>
      </c>
      <c r="GA838" s="211">
        <f t="shared" si="2391"/>
        <v>0</v>
      </c>
      <c r="GB838" s="211">
        <f t="shared" si="2392"/>
        <v>0</v>
      </c>
      <c r="GC838" s="211">
        <f t="shared" si="2393"/>
        <v>0</v>
      </c>
      <c r="GD838" s="211">
        <f t="shared" si="2394"/>
        <v>0</v>
      </c>
      <c r="GE838" s="211">
        <f t="shared" si="2395"/>
        <v>0</v>
      </c>
      <c r="GF838" s="211">
        <f t="shared" si="2396"/>
        <v>0</v>
      </c>
      <c r="GG838" s="211">
        <f t="shared" si="2397"/>
        <v>0</v>
      </c>
      <c r="GH838" s="211">
        <f t="shared" si="2398"/>
        <v>0</v>
      </c>
      <c r="GI838" s="211">
        <f t="shared" si="2399"/>
        <v>0</v>
      </c>
      <c r="GJ838" s="211">
        <f t="shared" si="2400"/>
        <v>0</v>
      </c>
      <c r="GK838" s="211">
        <f t="shared" si="2401"/>
        <v>0</v>
      </c>
      <c r="GL838" s="211">
        <f t="shared" si="2402"/>
        <v>0</v>
      </c>
    </row>
    <row r="839" spans="1:194">
      <c r="C839" s="53" t="s">
        <v>1361</v>
      </c>
      <c r="D839" s="242">
        <v>7904</v>
      </c>
      <c r="E839" s="220"/>
      <c r="F839" s="221"/>
      <c r="G839" s="224">
        <f t="shared" si="2614"/>
        <v>219</v>
      </c>
      <c r="H839" s="224">
        <f t="shared" si="2615"/>
        <v>219</v>
      </c>
      <c r="I839" s="222"/>
      <c r="J839" s="222"/>
      <c r="K839" s="222"/>
      <c r="L839" s="222"/>
      <c r="M839" s="222"/>
      <c r="N839" s="222"/>
      <c r="O839" s="222">
        <v>219</v>
      </c>
      <c r="P839" s="222">
        <v>219</v>
      </c>
      <c r="Q839" s="224">
        <f t="shared" si="2616"/>
        <v>302.10000000000002</v>
      </c>
      <c r="R839" s="222"/>
      <c r="S839" s="222"/>
      <c r="T839" s="222"/>
      <c r="U839" s="222">
        <v>302.10000000000002</v>
      </c>
      <c r="V839" s="224">
        <f t="shared" si="2617"/>
        <v>249.1</v>
      </c>
      <c r="W839" s="222"/>
      <c r="X839" s="222"/>
      <c r="Y839" s="222"/>
      <c r="Z839" s="222">
        <v>249.1</v>
      </c>
      <c r="AA839" s="224">
        <f t="shared" si="2618"/>
        <v>249.1</v>
      </c>
      <c r="AB839" s="222"/>
      <c r="AC839" s="222"/>
      <c r="AD839" s="222"/>
      <c r="AE839" s="222">
        <v>249.1</v>
      </c>
      <c r="AF839" s="224">
        <f t="shared" si="2619"/>
        <v>249.1</v>
      </c>
      <c r="AG839" s="222"/>
      <c r="AH839" s="222"/>
      <c r="AI839" s="222"/>
      <c r="AJ839" s="222">
        <v>249.1</v>
      </c>
      <c r="AK839" s="224">
        <f t="shared" si="2620"/>
        <v>219</v>
      </c>
      <c r="AL839" s="224">
        <f t="shared" si="2621"/>
        <v>219</v>
      </c>
      <c r="AM839" s="222"/>
      <c r="AN839" s="222"/>
      <c r="AO839" s="222"/>
      <c r="AP839" s="222"/>
      <c r="AQ839" s="222"/>
      <c r="AR839" s="222"/>
      <c r="AS839" s="222">
        <v>219</v>
      </c>
      <c r="AT839" s="222">
        <v>219</v>
      </c>
      <c r="AU839" s="224">
        <f t="shared" si="2622"/>
        <v>302.10000000000002</v>
      </c>
      <c r="AV839" s="222"/>
      <c r="AW839" s="222"/>
      <c r="AX839" s="222"/>
      <c r="AY839" s="222">
        <v>302.10000000000002</v>
      </c>
      <c r="AZ839" s="224">
        <f t="shared" si="2623"/>
        <v>0</v>
      </c>
      <c r="BA839" s="222"/>
      <c r="BB839" s="222"/>
      <c r="BC839" s="222"/>
      <c r="BD839" s="222"/>
      <c r="BE839" s="224">
        <f t="shared" si="2624"/>
        <v>0</v>
      </c>
      <c r="BF839" s="222"/>
      <c r="BG839" s="222"/>
      <c r="BH839" s="222"/>
      <c r="BI839" s="222"/>
      <c r="BJ839" s="224">
        <f t="shared" si="2625"/>
        <v>0</v>
      </c>
      <c r="BK839" s="222"/>
      <c r="BL839" s="222"/>
      <c r="BM839" s="222"/>
      <c r="BN839" s="222"/>
      <c r="BO839" s="224">
        <f t="shared" si="2626"/>
        <v>219</v>
      </c>
      <c r="BP839" s="222"/>
      <c r="BQ839" s="222"/>
      <c r="BR839" s="222"/>
      <c r="BS839" s="222">
        <v>219</v>
      </c>
      <c r="BT839" s="224">
        <f t="shared" si="2627"/>
        <v>302.10000000000002</v>
      </c>
      <c r="BU839" s="222">
        <f>R839</f>
        <v>0</v>
      </c>
      <c r="BV839" s="222">
        <f t="shared" ref="BV839:BX839" si="2634">S839</f>
        <v>0</v>
      </c>
      <c r="BW839" s="222">
        <f t="shared" si="2634"/>
        <v>0</v>
      </c>
      <c r="BX839" s="222">
        <f t="shared" si="2634"/>
        <v>302.10000000000002</v>
      </c>
      <c r="BY839" s="224">
        <f t="shared" si="2628"/>
        <v>249.1</v>
      </c>
      <c r="BZ839" s="222">
        <f>W839</f>
        <v>0</v>
      </c>
      <c r="CA839" s="222">
        <f t="shared" ref="CA839:CC839" si="2635">X839</f>
        <v>0</v>
      </c>
      <c r="CB839" s="222">
        <f t="shared" si="2635"/>
        <v>0</v>
      </c>
      <c r="CC839" s="222">
        <f t="shared" si="2635"/>
        <v>249.1</v>
      </c>
      <c r="CD839" s="224">
        <f t="shared" si="2629"/>
        <v>219</v>
      </c>
      <c r="CE839" s="222">
        <f>AM839</f>
        <v>0</v>
      </c>
      <c r="CF839" s="222">
        <f>AO839</f>
        <v>0</v>
      </c>
      <c r="CG839" s="222">
        <f>AQ839</f>
        <v>0</v>
      </c>
      <c r="CH839" s="222">
        <f>AS839</f>
        <v>219</v>
      </c>
      <c r="CI839" s="224">
        <f t="shared" si="2630"/>
        <v>302.10000000000002</v>
      </c>
      <c r="CJ839" s="222">
        <f>AV839</f>
        <v>0</v>
      </c>
      <c r="CK839" s="222">
        <f t="shared" ref="CK839:CM839" si="2636">AW839</f>
        <v>0</v>
      </c>
      <c r="CL839" s="222">
        <f t="shared" si="2636"/>
        <v>0</v>
      </c>
      <c r="CM839" s="222">
        <f t="shared" si="2636"/>
        <v>302.10000000000002</v>
      </c>
      <c r="CN839" s="224">
        <f t="shared" si="2631"/>
        <v>0</v>
      </c>
      <c r="CO839" s="222">
        <f>BA839</f>
        <v>0</v>
      </c>
      <c r="CP839" s="222">
        <f t="shared" ref="CP839:CR839" si="2637">BB839</f>
        <v>0</v>
      </c>
      <c r="CQ839" s="222">
        <f t="shared" si="2637"/>
        <v>0</v>
      </c>
      <c r="CR839" s="222">
        <f t="shared" si="2637"/>
        <v>0</v>
      </c>
      <c r="CS839" s="209">
        <f t="shared" si="2453"/>
        <v>7037.6000000000022</v>
      </c>
      <c r="CT839" s="205"/>
      <c r="CU839" s="210">
        <f t="shared" si="2632"/>
        <v>0</v>
      </c>
      <c r="CV839" s="210">
        <f t="shared" si="2632"/>
        <v>0</v>
      </c>
      <c r="CW839" s="210">
        <f t="shared" si="2424"/>
        <v>0</v>
      </c>
      <c r="CX839" s="210">
        <f t="shared" si="2425"/>
        <v>0</v>
      </c>
      <c r="CY839" s="210">
        <f t="shared" si="2426"/>
        <v>0</v>
      </c>
      <c r="CZ839" s="210">
        <f t="shared" si="2427"/>
        <v>0</v>
      </c>
      <c r="DA839" s="210">
        <f t="shared" si="2633"/>
        <v>0</v>
      </c>
      <c r="DB839" s="210">
        <f t="shared" si="2633"/>
        <v>0</v>
      </c>
      <c r="DC839" s="210">
        <f t="shared" si="2428"/>
        <v>0</v>
      </c>
      <c r="DD839" s="210">
        <f t="shared" si="2429"/>
        <v>0</v>
      </c>
      <c r="DE839" s="210">
        <f t="shared" si="2430"/>
        <v>0</v>
      </c>
      <c r="DF839" s="210">
        <f t="shared" si="2431"/>
        <v>0</v>
      </c>
      <c r="DG839" s="210">
        <f t="shared" si="2432"/>
        <v>0</v>
      </c>
      <c r="DH839" s="210">
        <f t="shared" si="2433"/>
        <v>0</v>
      </c>
      <c r="DI839" s="210">
        <f t="shared" si="2434"/>
        <v>0</v>
      </c>
      <c r="DJ839" s="210">
        <f t="shared" si="2435"/>
        <v>0</v>
      </c>
      <c r="DK839" s="210">
        <f t="shared" si="2436"/>
        <v>0</v>
      </c>
      <c r="DL839" s="210">
        <f t="shared" si="2437"/>
        <v>0</v>
      </c>
      <c r="DN839" s="210">
        <f t="shared" si="2609"/>
        <v>0</v>
      </c>
      <c r="DO839" s="210">
        <f t="shared" si="2609"/>
        <v>0</v>
      </c>
      <c r="DP839" s="210">
        <f t="shared" si="2609"/>
        <v>0</v>
      </c>
      <c r="DQ839" s="210">
        <f t="shared" si="2609"/>
        <v>0</v>
      </c>
      <c r="DR839" s="210">
        <f t="shared" si="2609"/>
        <v>0</v>
      </c>
      <c r="DS839" s="210">
        <f t="shared" si="2609"/>
        <v>0</v>
      </c>
      <c r="DT839" s="210">
        <f t="shared" si="2609"/>
        <v>0</v>
      </c>
      <c r="DU839" s="210">
        <f t="shared" si="2609"/>
        <v>0</v>
      </c>
      <c r="DV839" s="210">
        <f t="shared" si="2609"/>
        <v>0</v>
      </c>
      <c r="DW839" s="210">
        <f t="shared" si="2609"/>
        <v>0</v>
      </c>
      <c r="DX839" s="210">
        <f t="shared" si="2609"/>
        <v>0</v>
      </c>
      <c r="DY839" s="210">
        <f t="shared" si="2609"/>
        <v>0</v>
      </c>
      <c r="DZ839" s="210">
        <f t="shared" si="2609"/>
        <v>0</v>
      </c>
      <c r="EA839" s="210">
        <f t="shared" si="2609"/>
        <v>0</v>
      </c>
      <c r="EB839" s="210">
        <f t="shared" si="2609"/>
        <v>0</v>
      </c>
      <c r="EC839" s="210">
        <f t="shared" si="2606"/>
        <v>0</v>
      </c>
      <c r="ED839" s="210">
        <f t="shared" si="2497"/>
        <v>0</v>
      </c>
      <c r="EE839" s="210">
        <f t="shared" si="2498"/>
        <v>0</v>
      </c>
      <c r="EF839" s="210">
        <f t="shared" si="2499"/>
        <v>0</v>
      </c>
      <c r="EG839" s="210">
        <f t="shared" si="2500"/>
        <v>0</v>
      </c>
      <c r="EH839" s="210">
        <f t="shared" si="2496"/>
        <v>0</v>
      </c>
      <c r="EI839" s="210">
        <f t="shared" si="2496"/>
        <v>0</v>
      </c>
      <c r="EJ839" s="210">
        <f t="shared" si="2496"/>
        <v>0</v>
      </c>
      <c r="EK839" s="210">
        <f t="shared" si="2496"/>
        <v>0</v>
      </c>
      <c r="EL839" s="210">
        <f t="shared" si="2496"/>
        <v>0</v>
      </c>
      <c r="EM839" s="210">
        <f t="shared" si="2496"/>
        <v>0</v>
      </c>
      <c r="EN839" s="210">
        <f t="shared" si="2405"/>
        <v>0</v>
      </c>
      <c r="EO839" s="210">
        <f t="shared" si="2405"/>
        <v>0</v>
      </c>
      <c r="EP839" s="210">
        <f t="shared" si="2405"/>
        <v>0</v>
      </c>
      <c r="EQ839" s="210">
        <f t="shared" si="2405"/>
        <v>0</v>
      </c>
      <c r="ES839" s="210">
        <f t="shared" si="2438"/>
        <v>0</v>
      </c>
      <c r="ET839" s="210">
        <f t="shared" si="2439"/>
        <v>0</v>
      </c>
      <c r="EU839" s="210">
        <f t="shared" si="2440"/>
        <v>0</v>
      </c>
      <c r="EV839" s="210">
        <f t="shared" si="2441"/>
        <v>0</v>
      </c>
      <c r="EW839" s="210">
        <f t="shared" si="2442"/>
        <v>0</v>
      </c>
      <c r="EX839" s="210">
        <f t="shared" si="2443"/>
        <v>0</v>
      </c>
      <c r="EY839" s="210">
        <f t="shared" si="2444"/>
        <v>0</v>
      </c>
      <c r="EZ839" s="210">
        <f t="shared" si="2445"/>
        <v>0</v>
      </c>
      <c r="FA839" s="210">
        <f t="shared" si="2446"/>
        <v>0</v>
      </c>
      <c r="FB839" s="210">
        <f t="shared" si="2447"/>
        <v>0</v>
      </c>
      <c r="FC839" s="210">
        <f t="shared" si="2448"/>
        <v>0</v>
      </c>
      <c r="FD839" s="210">
        <f t="shared" si="2449"/>
        <v>0</v>
      </c>
      <c r="FE839" s="210">
        <f t="shared" si="2450"/>
        <v>0</v>
      </c>
      <c r="FF839" s="210">
        <f t="shared" si="2451"/>
        <v>0</v>
      </c>
      <c r="FG839" s="210">
        <f t="shared" si="2452"/>
        <v>0</v>
      </c>
      <c r="FI839" s="211">
        <f t="shared" si="2373"/>
        <v>0</v>
      </c>
      <c r="FJ839" s="211">
        <f t="shared" si="2374"/>
        <v>0</v>
      </c>
      <c r="FK839" s="211">
        <f t="shared" si="2375"/>
        <v>0</v>
      </c>
      <c r="FL839" s="211">
        <f t="shared" si="2376"/>
        <v>0</v>
      </c>
      <c r="FM839" s="211">
        <f t="shared" si="2377"/>
        <v>0</v>
      </c>
      <c r="FN839" s="211">
        <f t="shared" si="2378"/>
        <v>0</v>
      </c>
      <c r="FO839" s="211">
        <f t="shared" si="2379"/>
        <v>0</v>
      </c>
      <c r="FP839" s="211">
        <f t="shared" si="2380"/>
        <v>0</v>
      </c>
      <c r="FQ839" s="211">
        <f t="shared" si="2381"/>
        <v>0</v>
      </c>
      <c r="FR839" s="211">
        <f t="shared" si="2382"/>
        <v>0</v>
      </c>
      <c r="FS839" s="211">
        <f t="shared" si="2383"/>
        <v>0</v>
      </c>
      <c r="FT839" s="211">
        <f t="shared" si="2384"/>
        <v>0</v>
      </c>
      <c r="FU839" s="211">
        <f t="shared" si="2385"/>
        <v>0</v>
      </c>
      <c r="FV839" s="211">
        <f t="shared" si="2386"/>
        <v>0</v>
      </c>
      <c r="FW839" s="211">
        <f t="shared" si="2387"/>
        <v>0</v>
      </c>
      <c r="FX839" s="211">
        <f t="shared" si="2388"/>
        <v>0</v>
      </c>
      <c r="FY839" s="211">
        <f t="shared" si="2389"/>
        <v>0</v>
      </c>
      <c r="FZ839" s="211">
        <f t="shared" si="2390"/>
        <v>0</v>
      </c>
      <c r="GA839" s="211">
        <f t="shared" si="2391"/>
        <v>0</v>
      </c>
      <c r="GB839" s="211">
        <f t="shared" si="2392"/>
        <v>0</v>
      </c>
      <c r="GC839" s="211">
        <f t="shared" si="2393"/>
        <v>0</v>
      </c>
      <c r="GD839" s="211">
        <f t="shared" si="2394"/>
        <v>0</v>
      </c>
      <c r="GE839" s="211">
        <f t="shared" si="2395"/>
        <v>0</v>
      </c>
      <c r="GF839" s="211">
        <f t="shared" si="2396"/>
        <v>0</v>
      </c>
      <c r="GG839" s="211">
        <f t="shared" si="2397"/>
        <v>0</v>
      </c>
      <c r="GH839" s="211">
        <f t="shared" si="2398"/>
        <v>0</v>
      </c>
      <c r="GI839" s="211">
        <f t="shared" si="2399"/>
        <v>0</v>
      </c>
      <c r="GJ839" s="211">
        <f t="shared" si="2400"/>
        <v>0</v>
      </c>
      <c r="GK839" s="211">
        <f t="shared" si="2401"/>
        <v>0</v>
      </c>
      <c r="GL839" s="211">
        <f t="shared" si="2402"/>
        <v>0</v>
      </c>
    </row>
    <row r="840" spans="1:194" ht="30">
      <c r="C840" s="25" t="s">
        <v>1362</v>
      </c>
      <c r="D840" s="242">
        <v>7905</v>
      </c>
      <c r="E840" s="220"/>
      <c r="F840" s="221"/>
      <c r="G840" s="224">
        <f t="shared" si="2614"/>
        <v>0</v>
      </c>
      <c r="H840" s="224">
        <f t="shared" si="2615"/>
        <v>0</v>
      </c>
      <c r="I840" s="222"/>
      <c r="J840" s="222"/>
      <c r="K840" s="222"/>
      <c r="L840" s="222"/>
      <c r="M840" s="222"/>
      <c r="N840" s="222"/>
      <c r="O840" s="222"/>
      <c r="P840" s="222"/>
      <c r="Q840" s="224">
        <f t="shared" si="2616"/>
        <v>0</v>
      </c>
      <c r="R840" s="222"/>
      <c r="S840" s="222"/>
      <c r="T840" s="222"/>
      <c r="U840" s="222"/>
      <c r="V840" s="224">
        <f t="shared" si="2617"/>
        <v>0</v>
      </c>
      <c r="W840" s="222"/>
      <c r="X840" s="222"/>
      <c r="Y840" s="222"/>
      <c r="Z840" s="222"/>
      <c r="AA840" s="224">
        <f t="shared" si="2618"/>
        <v>0</v>
      </c>
      <c r="AB840" s="222"/>
      <c r="AC840" s="222"/>
      <c r="AD840" s="222"/>
      <c r="AE840" s="222"/>
      <c r="AF840" s="224">
        <f t="shared" si="2619"/>
        <v>0</v>
      </c>
      <c r="AG840" s="222"/>
      <c r="AH840" s="222"/>
      <c r="AI840" s="222"/>
      <c r="AJ840" s="222"/>
      <c r="AK840" s="224">
        <f t="shared" si="2620"/>
        <v>0</v>
      </c>
      <c r="AL840" s="224">
        <f t="shared" si="2621"/>
        <v>0</v>
      </c>
      <c r="AM840" s="222"/>
      <c r="AN840" s="222"/>
      <c r="AO840" s="222"/>
      <c r="AP840" s="222"/>
      <c r="AQ840" s="222"/>
      <c r="AR840" s="222"/>
      <c r="AS840" s="222"/>
      <c r="AT840" s="222"/>
      <c r="AU840" s="224">
        <f t="shared" si="2622"/>
        <v>0</v>
      </c>
      <c r="AV840" s="222"/>
      <c r="AW840" s="222"/>
      <c r="AX840" s="222"/>
      <c r="AY840" s="222"/>
      <c r="AZ840" s="224">
        <f t="shared" si="2623"/>
        <v>0</v>
      </c>
      <c r="BA840" s="222"/>
      <c r="BB840" s="222"/>
      <c r="BC840" s="222"/>
      <c r="BD840" s="222"/>
      <c r="BE840" s="224">
        <f t="shared" si="2624"/>
        <v>0</v>
      </c>
      <c r="BF840" s="222"/>
      <c r="BG840" s="222"/>
      <c r="BH840" s="222"/>
      <c r="BI840" s="222"/>
      <c r="BJ840" s="224">
        <f t="shared" si="2625"/>
        <v>0</v>
      </c>
      <c r="BK840" s="222"/>
      <c r="BL840" s="222"/>
      <c r="BM840" s="222"/>
      <c r="BN840" s="222"/>
      <c r="BO840" s="224">
        <f t="shared" si="2626"/>
        <v>0</v>
      </c>
      <c r="BP840" s="222"/>
      <c r="BQ840" s="222"/>
      <c r="BR840" s="222"/>
      <c r="BS840" s="222"/>
      <c r="BT840" s="224">
        <f t="shared" si="2627"/>
        <v>0</v>
      </c>
      <c r="BU840" s="222">
        <f t="shared" ref="BU840:BU849" si="2638">R840</f>
        <v>0</v>
      </c>
      <c r="BV840" s="222">
        <f t="shared" ref="BV840:BV849" si="2639">S840</f>
        <v>0</v>
      </c>
      <c r="BW840" s="222">
        <f t="shared" ref="BW840:BW849" si="2640">T840</f>
        <v>0</v>
      </c>
      <c r="BX840" s="222">
        <f t="shared" ref="BX840:BX849" si="2641">U840</f>
        <v>0</v>
      </c>
      <c r="BY840" s="224">
        <f t="shared" si="2628"/>
        <v>0</v>
      </c>
      <c r="BZ840" s="222">
        <f t="shared" ref="BZ840:BZ849" si="2642">W840</f>
        <v>0</v>
      </c>
      <c r="CA840" s="222">
        <f t="shared" ref="CA840:CA849" si="2643">X840</f>
        <v>0</v>
      </c>
      <c r="CB840" s="222">
        <f t="shared" ref="CB840:CB849" si="2644">Y840</f>
        <v>0</v>
      </c>
      <c r="CC840" s="222">
        <f t="shared" ref="CC840:CC849" si="2645">Z840</f>
        <v>0</v>
      </c>
      <c r="CD840" s="224">
        <f t="shared" si="2629"/>
        <v>0</v>
      </c>
      <c r="CE840" s="222">
        <f t="shared" ref="CE840:CE849" si="2646">AM840</f>
        <v>0</v>
      </c>
      <c r="CF840" s="222">
        <f t="shared" ref="CF840:CF849" si="2647">AO840</f>
        <v>0</v>
      </c>
      <c r="CG840" s="222">
        <f t="shared" ref="CG840:CG849" si="2648">AQ840</f>
        <v>0</v>
      </c>
      <c r="CH840" s="222">
        <f t="shared" ref="CH840:CH849" si="2649">AS840</f>
        <v>0</v>
      </c>
      <c r="CI840" s="224">
        <f t="shared" si="2630"/>
        <v>0</v>
      </c>
      <c r="CJ840" s="222">
        <f t="shared" ref="CJ840:CJ849" si="2650">AV840</f>
        <v>0</v>
      </c>
      <c r="CK840" s="222">
        <f t="shared" ref="CK840:CK849" si="2651">AW840</f>
        <v>0</v>
      </c>
      <c r="CL840" s="222">
        <f t="shared" ref="CL840:CL849" si="2652">AX840</f>
        <v>0</v>
      </c>
      <c r="CM840" s="222">
        <f t="shared" ref="CM840:CM849" si="2653">AY840</f>
        <v>0</v>
      </c>
      <c r="CN840" s="224">
        <f t="shared" si="2631"/>
        <v>0</v>
      </c>
      <c r="CO840" s="222">
        <f t="shared" ref="CO840:CO849" si="2654">BA840</f>
        <v>0</v>
      </c>
      <c r="CP840" s="222">
        <f t="shared" ref="CP840:CP849" si="2655">BB840</f>
        <v>0</v>
      </c>
      <c r="CQ840" s="222">
        <f t="shared" ref="CQ840:CQ849" si="2656">BC840</f>
        <v>0</v>
      </c>
      <c r="CR840" s="222">
        <f t="shared" ref="CR840:CR849" si="2657">BD840</f>
        <v>0</v>
      </c>
      <c r="CS840" s="209">
        <f t="shared" si="2453"/>
        <v>0</v>
      </c>
      <c r="CT840" s="205"/>
      <c r="CU840" s="210">
        <f t="shared" si="2632"/>
        <v>0</v>
      </c>
      <c r="CV840" s="210">
        <f t="shared" si="2632"/>
        <v>0</v>
      </c>
      <c r="CW840" s="210">
        <f t="shared" si="2424"/>
        <v>0</v>
      </c>
      <c r="CX840" s="210">
        <f t="shared" si="2425"/>
        <v>0</v>
      </c>
      <c r="CY840" s="210">
        <f t="shared" si="2426"/>
        <v>0</v>
      </c>
      <c r="CZ840" s="210">
        <f t="shared" si="2427"/>
        <v>0</v>
      </c>
      <c r="DA840" s="210">
        <f t="shared" si="2633"/>
        <v>0</v>
      </c>
      <c r="DB840" s="210">
        <f t="shared" si="2633"/>
        <v>0</v>
      </c>
      <c r="DC840" s="210">
        <f t="shared" si="2428"/>
        <v>0</v>
      </c>
      <c r="DD840" s="210">
        <f t="shared" si="2429"/>
        <v>0</v>
      </c>
      <c r="DE840" s="210">
        <f t="shared" si="2430"/>
        <v>0</v>
      </c>
      <c r="DF840" s="210">
        <f t="shared" si="2431"/>
        <v>0</v>
      </c>
      <c r="DG840" s="210">
        <f t="shared" si="2432"/>
        <v>0</v>
      </c>
      <c r="DH840" s="210">
        <f t="shared" si="2433"/>
        <v>0</v>
      </c>
      <c r="DI840" s="210">
        <f t="shared" si="2434"/>
        <v>0</v>
      </c>
      <c r="DJ840" s="210">
        <f t="shared" si="2435"/>
        <v>0</v>
      </c>
      <c r="DK840" s="210">
        <f t="shared" si="2436"/>
        <v>0</v>
      </c>
      <c r="DL840" s="210">
        <f t="shared" si="2437"/>
        <v>0</v>
      </c>
      <c r="DN840" s="210">
        <f t="shared" si="2609"/>
        <v>0</v>
      </c>
      <c r="DO840" s="210">
        <f t="shared" si="2609"/>
        <v>0</v>
      </c>
      <c r="DP840" s="210">
        <f t="shared" si="2609"/>
        <v>0</v>
      </c>
      <c r="DQ840" s="210">
        <f t="shared" si="2609"/>
        <v>0</v>
      </c>
      <c r="DR840" s="210">
        <f t="shared" si="2609"/>
        <v>0</v>
      </c>
      <c r="DS840" s="210">
        <f t="shared" si="2609"/>
        <v>0</v>
      </c>
      <c r="DT840" s="210">
        <f t="shared" si="2609"/>
        <v>0</v>
      </c>
      <c r="DU840" s="210">
        <f t="shared" si="2609"/>
        <v>0</v>
      </c>
      <c r="DV840" s="210">
        <f t="shared" si="2609"/>
        <v>0</v>
      </c>
      <c r="DW840" s="210">
        <f t="shared" si="2609"/>
        <v>0</v>
      </c>
      <c r="DX840" s="210">
        <f t="shared" si="2609"/>
        <v>0</v>
      </c>
      <c r="DY840" s="210">
        <f t="shared" si="2609"/>
        <v>0</v>
      </c>
      <c r="DZ840" s="210">
        <f t="shared" si="2609"/>
        <v>0</v>
      </c>
      <c r="EA840" s="210">
        <f t="shared" si="2609"/>
        <v>0</v>
      </c>
      <c r="EB840" s="210">
        <f t="shared" si="2609"/>
        <v>0</v>
      </c>
      <c r="EC840" s="210">
        <f t="shared" si="2606"/>
        <v>0</v>
      </c>
      <c r="ED840" s="210">
        <f t="shared" si="2497"/>
        <v>0</v>
      </c>
      <c r="EE840" s="210">
        <f t="shared" si="2498"/>
        <v>0</v>
      </c>
      <c r="EF840" s="210">
        <f t="shared" si="2499"/>
        <v>0</v>
      </c>
      <c r="EG840" s="210">
        <f t="shared" si="2500"/>
        <v>0</v>
      </c>
      <c r="EH840" s="210">
        <f t="shared" si="2496"/>
        <v>0</v>
      </c>
      <c r="EI840" s="210">
        <f t="shared" si="2496"/>
        <v>0</v>
      </c>
      <c r="EJ840" s="210">
        <f t="shared" si="2496"/>
        <v>0</v>
      </c>
      <c r="EK840" s="210">
        <f t="shared" si="2496"/>
        <v>0</v>
      </c>
      <c r="EL840" s="210">
        <f t="shared" si="2496"/>
        <v>0</v>
      </c>
      <c r="EM840" s="210">
        <f t="shared" si="2496"/>
        <v>0</v>
      </c>
      <c r="EN840" s="210">
        <f t="shared" si="2405"/>
        <v>0</v>
      </c>
      <c r="EO840" s="210">
        <f t="shared" si="2405"/>
        <v>0</v>
      </c>
      <c r="EP840" s="210">
        <f t="shared" si="2405"/>
        <v>0</v>
      </c>
      <c r="EQ840" s="210">
        <f t="shared" si="2405"/>
        <v>0</v>
      </c>
      <c r="ES840" s="210">
        <f t="shared" si="2438"/>
        <v>0</v>
      </c>
      <c r="ET840" s="210">
        <f t="shared" si="2439"/>
        <v>0</v>
      </c>
      <c r="EU840" s="210">
        <f t="shared" si="2440"/>
        <v>0</v>
      </c>
      <c r="EV840" s="210">
        <f t="shared" si="2441"/>
        <v>0</v>
      </c>
      <c r="EW840" s="210">
        <f t="shared" si="2442"/>
        <v>0</v>
      </c>
      <c r="EX840" s="210">
        <f t="shared" si="2443"/>
        <v>0</v>
      </c>
      <c r="EY840" s="210">
        <f t="shared" si="2444"/>
        <v>0</v>
      </c>
      <c r="EZ840" s="210">
        <f t="shared" si="2445"/>
        <v>0</v>
      </c>
      <c r="FA840" s="210">
        <f t="shared" si="2446"/>
        <v>0</v>
      </c>
      <c r="FB840" s="210">
        <f t="shared" si="2447"/>
        <v>0</v>
      </c>
      <c r="FC840" s="210">
        <f t="shared" si="2448"/>
        <v>0</v>
      </c>
      <c r="FD840" s="210">
        <f t="shared" si="2449"/>
        <v>0</v>
      </c>
      <c r="FE840" s="210">
        <f t="shared" si="2450"/>
        <v>0</v>
      </c>
      <c r="FF840" s="210">
        <f t="shared" si="2451"/>
        <v>0</v>
      </c>
      <c r="FG840" s="210">
        <f t="shared" si="2452"/>
        <v>0</v>
      </c>
      <c r="FI840" s="211">
        <f t="shared" si="2373"/>
        <v>0</v>
      </c>
      <c r="FJ840" s="211">
        <f t="shared" si="2374"/>
        <v>0</v>
      </c>
      <c r="FK840" s="211">
        <f t="shared" si="2375"/>
        <v>0</v>
      </c>
      <c r="FL840" s="211">
        <f t="shared" si="2376"/>
        <v>0</v>
      </c>
      <c r="FM840" s="211">
        <f t="shared" si="2377"/>
        <v>0</v>
      </c>
      <c r="FN840" s="211">
        <f t="shared" si="2378"/>
        <v>0</v>
      </c>
      <c r="FO840" s="211">
        <f t="shared" si="2379"/>
        <v>0</v>
      </c>
      <c r="FP840" s="211">
        <f t="shared" si="2380"/>
        <v>0</v>
      </c>
      <c r="FQ840" s="211">
        <f t="shared" si="2381"/>
        <v>0</v>
      </c>
      <c r="FR840" s="211">
        <f t="shared" si="2382"/>
        <v>0</v>
      </c>
      <c r="FS840" s="211">
        <f t="shared" si="2383"/>
        <v>0</v>
      </c>
      <c r="FT840" s="211">
        <f t="shared" si="2384"/>
        <v>0</v>
      </c>
      <c r="FU840" s="211">
        <f t="shared" si="2385"/>
        <v>0</v>
      </c>
      <c r="FV840" s="211">
        <f t="shared" si="2386"/>
        <v>0</v>
      </c>
      <c r="FW840" s="211">
        <f t="shared" si="2387"/>
        <v>0</v>
      </c>
      <c r="FX840" s="211">
        <f t="shared" si="2388"/>
        <v>0</v>
      </c>
      <c r="FY840" s="211">
        <f t="shared" si="2389"/>
        <v>0</v>
      </c>
      <c r="FZ840" s="211">
        <f t="shared" si="2390"/>
        <v>0</v>
      </c>
      <c r="GA840" s="211">
        <f t="shared" si="2391"/>
        <v>0</v>
      </c>
      <c r="GB840" s="211">
        <f t="shared" si="2392"/>
        <v>0</v>
      </c>
      <c r="GC840" s="211">
        <f t="shared" si="2393"/>
        <v>0</v>
      </c>
      <c r="GD840" s="211">
        <f t="shared" si="2394"/>
        <v>0</v>
      </c>
      <c r="GE840" s="211">
        <f t="shared" si="2395"/>
        <v>0</v>
      </c>
      <c r="GF840" s="211">
        <f t="shared" si="2396"/>
        <v>0</v>
      </c>
      <c r="GG840" s="211">
        <f t="shared" si="2397"/>
        <v>0</v>
      </c>
      <c r="GH840" s="211">
        <f t="shared" si="2398"/>
        <v>0</v>
      </c>
      <c r="GI840" s="211">
        <f t="shared" si="2399"/>
        <v>0</v>
      </c>
      <c r="GJ840" s="211">
        <f t="shared" si="2400"/>
        <v>0</v>
      </c>
      <c r="GK840" s="211">
        <f t="shared" si="2401"/>
        <v>0</v>
      </c>
      <c r="GL840" s="211">
        <f t="shared" si="2402"/>
        <v>0</v>
      </c>
    </row>
    <row r="841" spans="1:194" ht="60">
      <c r="C841" s="25" t="s">
        <v>1363</v>
      </c>
      <c r="D841" s="242">
        <v>7906</v>
      </c>
      <c r="E841" s="220"/>
      <c r="F841" s="221"/>
      <c r="G841" s="224">
        <f t="shared" si="2614"/>
        <v>383.8</v>
      </c>
      <c r="H841" s="224">
        <f t="shared" si="2615"/>
        <v>383.8</v>
      </c>
      <c r="I841" s="222"/>
      <c r="J841" s="222"/>
      <c r="K841" s="222"/>
      <c r="L841" s="222"/>
      <c r="M841" s="222"/>
      <c r="N841" s="222"/>
      <c r="O841" s="222">
        <v>383.8</v>
      </c>
      <c r="P841" s="222">
        <v>383.8</v>
      </c>
      <c r="Q841" s="224">
        <f t="shared" si="2616"/>
        <v>455.8</v>
      </c>
      <c r="R841" s="222"/>
      <c r="S841" s="222"/>
      <c r="T841" s="222"/>
      <c r="U841" s="222">
        <v>455.8</v>
      </c>
      <c r="V841" s="224">
        <f t="shared" si="2617"/>
        <v>410.8</v>
      </c>
      <c r="W841" s="222"/>
      <c r="X841" s="222"/>
      <c r="Y841" s="222"/>
      <c r="Z841" s="222">
        <v>410.8</v>
      </c>
      <c r="AA841" s="224">
        <f t="shared" si="2618"/>
        <v>410.8</v>
      </c>
      <c r="AB841" s="222"/>
      <c r="AC841" s="222"/>
      <c r="AD841" s="222"/>
      <c r="AE841" s="222">
        <v>410.8</v>
      </c>
      <c r="AF841" s="224">
        <f t="shared" si="2619"/>
        <v>410.8</v>
      </c>
      <c r="AG841" s="222"/>
      <c r="AH841" s="222"/>
      <c r="AI841" s="222"/>
      <c r="AJ841" s="222">
        <v>410.8</v>
      </c>
      <c r="AK841" s="224">
        <f t="shared" si="2620"/>
        <v>383.8</v>
      </c>
      <c r="AL841" s="224">
        <f t="shared" si="2621"/>
        <v>383.8</v>
      </c>
      <c r="AM841" s="222"/>
      <c r="AN841" s="222"/>
      <c r="AO841" s="222"/>
      <c r="AP841" s="222"/>
      <c r="AQ841" s="222"/>
      <c r="AR841" s="222"/>
      <c r="AS841" s="222">
        <v>383.8</v>
      </c>
      <c r="AT841" s="222">
        <v>383.8</v>
      </c>
      <c r="AU841" s="224">
        <f t="shared" si="2622"/>
        <v>455.8</v>
      </c>
      <c r="AV841" s="222"/>
      <c r="AW841" s="222"/>
      <c r="AX841" s="222"/>
      <c r="AY841" s="222">
        <v>455.8</v>
      </c>
      <c r="AZ841" s="224">
        <f t="shared" si="2623"/>
        <v>0</v>
      </c>
      <c r="BA841" s="222"/>
      <c r="BB841" s="222"/>
      <c r="BC841" s="222"/>
      <c r="BD841" s="222"/>
      <c r="BE841" s="224">
        <f t="shared" si="2624"/>
        <v>0</v>
      </c>
      <c r="BF841" s="222"/>
      <c r="BG841" s="222"/>
      <c r="BH841" s="222"/>
      <c r="BI841" s="222"/>
      <c r="BJ841" s="224">
        <f t="shared" si="2625"/>
        <v>0</v>
      </c>
      <c r="BK841" s="222"/>
      <c r="BL841" s="222"/>
      <c r="BM841" s="222"/>
      <c r="BN841" s="222"/>
      <c r="BO841" s="224">
        <f t="shared" si="2626"/>
        <v>383.8</v>
      </c>
      <c r="BP841" s="222"/>
      <c r="BQ841" s="222"/>
      <c r="BR841" s="222"/>
      <c r="BS841" s="222">
        <v>383.8</v>
      </c>
      <c r="BT841" s="224">
        <f t="shared" si="2627"/>
        <v>455.8</v>
      </c>
      <c r="BU841" s="222">
        <f t="shared" si="2638"/>
        <v>0</v>
      </c>
      <c r="BV841" s="222">
        <f t="shared" si="2639"/>
        <v>0</v>
      </c>
      <c r="BW841" s="222">
        <f t="shared" si="2640"/>
        <v>0</v>
      </c>
      <c r="BX841" s="222">
        <f t="shared" si="2641"/>
        <v>455.8</v>
      </c>
      <c r="BY841" s="224">
        <f t="shared" si="2628"/>
        <v>410.8</v>
      </c>
      <c r="BZ841" s="222">
        <f t="shared" si="2642"/>
        <v>0</v>
      </c>
      <c r="CA841" s="222">
        <f t="shared" si="2643"/>
        <v>0</v>
      </c>
      <c r="CB841" s="222">
        <f t="shared" si="2644"/>
        <v>0</v>
      </c>
      <c r="CC841" s="222">
        <f t="shared" si="2645"/>
        <v>410.8</v>
      </c>
      <c r="CD841" s="224">
        <f t="shared" si="2629"/>
        <v>383.8</v>
      </c>
      <c r="CE841" s="222">
        <f t="shared" si="2646"/>
        <v>0</v>
      </c>
      <c r="CF841" s="222">
        <f t="shared" si="2647"/>
        <v>0</v>
      </c>
      <c r="CG841" s="222">
        <f t="shared" si="2648"/>
        <v>0</v>
      </c>
      <c r="CH841" s="222">
        <f t="shared" si="2649"/>
        <v>383.8</v>
      </c>
      <c r="CI841" s="224">
        <f t="shared" si="2630"/>
        <v>455.8</v>
      </c>
      <c r="CJ841" s="222">
        <f t="shared" si="2650"/>
        <v>0</v>
      </c>
      <c r="CK841" s="222">
        <f t="shared" si="2651"/>
        <v>0</v>
      </c>
      <c r="CL841" s="222">
        <f t="shared" si="2652"/>
        <v>0</v>
      </c>
      <c r="CM841" s="222">
        <f t="shared" si="2653"/>
        <v>455.8</v>
      </c>
      <c r="CN841" s="224">
        <f t="shared" si="2631"/>
        <v>0</v>
      </c>
      <c r="CO841" s="222">
        <f t="shared" si="2654"/>
        <v>0</v>
      </c>
      <c r="CP841" s="222">
        <f t="shared" si="2655"/>
        <v>0</v>
      </c>
      <c r="CQ841" s="222">
        <f t="shared" si="2656"/>
        <v>0</v>
      </c>
      <c r="CR841" s="222">
        <f t="shared" si="2657"/>
        <v>0</v>
      </c>
      <c r="CS841" s="209">
        <f t="shared" si="2453"/>
        <v>11538.399999999998</v>
      </c>
      <c r="CT841" s="205"/>
      <c r="CU841" s="210">
        <f t="shared" si="2632"/>
        <v>0</v>
      </c>
      <c r="CV841" s="210">
        <f t="shared" si="2632"/>
        <v>0</v>
      </c>
      <c r="CW841" s="210">
        <f t="shared" si="2424"/>
        <v>0</v>
      </c>
      <c r="CX841" s="210">
        <f t="shared" si="2425"/>
        <v>0</v>
      </c>
      <c r="CY841" s="210">
        <f t="shared" si="2426"/>
        <v>0</v>
      </c>
      <c r="CZ841" s="210">
        <f t="shared" si="2427"/>
        <v>0</v>
      </c>
      <c r="DA841" s="210">
        <f t="shared" si="2633"/>
        <v>0</v>
      </c>
      <c r="DB841" s="210">
        <f t="shared" si="2633"/>
        <v>0</v>
      </c>
      <c r="DC841" s="210">
        <f t="shared" si="2428"/>
        <v>0</v>
      </c>
      <c r="DD841" s="210">
        <f t="shared" si="2429"/>
        <v>0</v>
      </c>
      <c r="DE841" s="210">
        <f t="shared" si="2430"/>
        <v>0</v>
      </c>
      <c r="DF841" s="210">
        <f t="shared" si="2431"/>
        <v>0</v>
      </c>
      <c r="DG841" s="210">
        <f t="shared" si="2432"/>
        <v>0</v>
      </c>
      <c r="DH841" s="210">
        <f t="shared" si="2433"/>
        <v>0</v>
      </c>
      <c r="DI841" s="210">
        <f t="shared" si="2434"/>
        <v>0</v>
      </c>
      <c r="DJ841" s="210">
        <f t="shared" si="2435"/>
        <v>0</v>
      </c>
      <c r="DK841" s="210">
        <f t="shared" si="2436"/>
        <v>0</v>
      </c>
      <c r="DL841" s="210">
        <f t="shared" si="2437"/>
        <v>0</v>
      </c>
      <c r="DN841" s="210">
        <f t="shared" si="2609"/>
        <v>0</v>
      </c>
      <c r="DO841" s="210">
        <f t="shared" si="2609"/>
        <v>0</v>
      </c>
      <c r="DP841" s="210">
        <f t="shared" si="2609"/>
        <v>0</v>
      </c>
      <c r="DQ841" s="210">
        <f t="shared" si="2609"/>
        <v>0</v>
      </c>
      <c r="DR841" s="210">
        <f t="shared" si="2609"/>
        <v>0</v>
      </c>
      <c r="DS841" s="210">
        <f t="shared" si="2609"/>
        <v>0</v>
      </c>
      <c r="DT841" s="210">
        <f t="shared" si="2609"/>
        <v>0</v>
      </c>
      <c r="DU841" s="210">
        <f t="shared" si="2609"/>
        <v>0</v>
      </c>
      <c r="DV841" s="210">
        <f t="shared" si="2609"/>
        <v>0</v>
      </c>
      <c r="DW841" s="210">
        <f t="shared" si="2609"/>
        <v>0</v>
      </c>
      <c r="DX841" s="210">
        <f t="shared" si="2609"/>
        <v>0</v>
      </c>
      <c r="DY841" s="210">
        <f t="shared" si="2609"/>
        <v>0</v>
      </c>
      <c r="DZ841" s="210">
        <f t="shared" si="2609"/>
        <v>0</v>
      </c>
      <c r="EA841" s="210">
        <f t="shared" si="2609"/>
        <v>0</v>
      </c>
      <c r="EB841" s="210">
        <f t="shared" si="2609"/>
        <v>0</v>
      </c>
      <c r="EC841" s="210">
        <f t="shared" si="2606"/>
        <v>0</v>
      </c>
      <c r="ED841" s="210">
        <f t="shared" si="2497"/>
        <v>0</v>
      </c>
      <c r="EE841" s="210">
        <f t="shared" si="2498"/>
        <v>0</v>
      </c>
      <c r="EF841" s="210">
        <f t="shared" si="2499"/>
        <v>0</v>
      </c>
      <c r="EG841" s="210">
        <f t="shared" si="2500"/>
        <v>0</v>
      </c>
      <c r="EH841" s="210">
        <f t="shared" si="2496"/>
        <v>0</v>
      </c>
      <c r="EI841" s="210">
        <f t="shared" si="2496"/>
        <v>0</v>
      </c>
      <c r="EJ841" s="210">
        <f t="shared" si="2496"/>
        <v>0</v>
      </c>
      <c r="EK841" s="210">
        <f t="shared" si="2496"/>
        <v>0</v>
      </c>
      <c r="EL841" s="210">
        <f t="shared" si="2496"/>
        <v>0</v>
      </c>
      <c r="EM841" s="210">
        <f t="shared" si="2496"/>
        <v>0</v>
      </c>
      <c r="EN841" s="210">
        <f t="shared" si="2405"/>
        <v>0</v>
      </c>
      <c r="EO841" s="210">
        <f t="shared" si="2405"/>
        <v>0</v>
      </c>
      <c r="EP841" s="210">
        <f t="shared" si="2405"/>
        <v>0</v>
      </c>
      <c r="EQ841" s="210">
        <f t="shared" si="2405"/>
        <v>0</v>
      </c>
      <c r="ES841" s="210">
        <f t="shared" si="2438"/>
        <v>0</v>
      </c>
      <c r="ET841" s="210">
        <f t="shared" si="2439"/>
        <v>0</v>
      </c>
      <c r="EU841" s="210">
        <f t="shared" si="2440"/>
        <v>0</v>
      </c>
      <c r="EV841" s="210">
        <f t="shared" si="2441"/>
        <v>0</v>
      </c>
      <c r="EW841" s="210">
        <f t="shared" si="2442"/>
        <v>0</v>
      </c>
      <c r="EX841" s="210">
        <f t="shared" si="2443"/>
        <v>0</v>
      </c>
      <c r="EY841" s="210">
        <f t="shared" si="2444"/>
        <v>0</v>
      </c>
      <c r="EZ841" s="210">
        <f t="shared" si="2445"/>
        <v>0</v>
      </c>
      <c r="FA841" s="210">
        <f t="shared" si="2446"/>
        <v>0</v>
      </c>
      <c r="FB841" s="210">
        <f t="shared" si="2447"/>
        <v>0</v>
      </c>
      <c r="FC841" s="210">
        <f t="shared" si="2448"/>
        <v>0</v>
      </c>
      <c r="FD841" s="210">
        <f t="shared" si="2449"/>
        <v>0</v>
      </c>
      <c r="FE841" s="210">
        <f t="shared" si="2450"/>
        <v>0</v>
      </c>
      <c r="FF841" s="210">
        <f t="shared" si="2451"/>
        <v>0</v>
      </c>
      <c r="FG841" s="210">
        <f t="shared" si="2452"/>
        <v>0</v>
      </c>
      <c r="FI841" s="211">
        <f t="shared" si="2373"/>
        <v>0</v>
      </c>
      <c r="FJ841" s="211">
        <f t="shared" si="2374"/>
        <v>0</v>
      </c>
      <c r="FK841" s="211">
        <f t="shared" si="2375"/>
        <v>0</v>
      </c>
      <c r="FL841" s="211">
        <f t="shared" si="2376"/>
        <v>0</v>
      </c>
      <c r="FM841" s="211">
        <f t="shared" si="2377"/>
        <v>0</v>
      </c>
      <c r="FN841" s="211">
        <f t="shared" si="2378"/>
        <v>0</v>
      </c>
      <c r="FO841" s="211">
        <f t="shared" si="2379"/>
        <v>0</v>
      </c>
      <c r="FP841" s="211">
        <f t="shared" si="2380"/>
        <v>0</v>
      </c>
      <c r="FQ841" s="211">
        <f t="shared" si="2381"/>
        <v>0</v>
      </c>
      <c r="FR841" s="211">
        <f t="shared" si="2382"/>
        <v>0</v>
      </c>
      <c r="FS841" s="211">
        <f t="shared" si="2383"/>
        <v>0</v>
      </c>
      <c r="FT841" s="211">
        <f t="shared" si="2384"/>
        <v>0</v>
      </c>
      <c r="FU841" s="211">
        <f t="shared" si="2385"/>
        <v>0</v>
      </c>
      <c r="FV841" s="211">
        <f t="shared" si="2386"/>
        <v>0</v>
      </c>
      <c r="FW841" s="211">
        <f t="shared" si="2387"/>
        <v>0</v>
      </c>
      <c r="FX841" s="211">
        <f t="shared" si="2388"/>
        <v>0</v>
      </c>
      <c r="FY841" s="211">
        <f t="shared" si="2389"/>
        <v>0</v>
      </c>
      <c r="FZ841" s="211">
        <f t="shared" si="2390"/>
        <v>0</v>
      </c>
      <c r="GA841" s="211">
        <f t="shared" si="2391"/>
        <v>0</v>
      </c>
      <c r="GB841" s="211">
        <f t="shared" si="2392"/>
        <v>0</v>
      </c>
      <c r="GC841" s="211">
        <f t="shared" si="2393"/>
        <v>0</v>
      </c>
      <c r="GD841" s="211">
        <f t="shared" si="2394"/>
        <v>0</v>
      </c>
      <c r="GE841" s="211">
        <f t="shared" si="2395"/>
        <v>0</v>
      </c>
      <c r="GF841" s="211">
        <f t="shared" si="2396"/>
        <v>0</v>
      </c>
      <c r="GG841" s="211">
        <f t="shared" si="2397"/>
        <v>0</v>
      </c>
      <c r="GH841" s="211">
        <f t="shared" si="2398"/>
        <v>0</v>
      </c>
      <c r="GI841" s="211">
        <f t="shared" si="2399"/>
        <v>0</v>
      </c>
      <c r="GJ841" s="211">
        <f t="shared" si="2400"/>
        <v>0</v>
      </c>
      <c r="GK841" s="211">
        <f t="shared" si="2401"/>
        <v>0</v>
      </c>
      <c r="GL841" s="211">
        <f t="shared" si="2402"/>
        <v>0</v>
      </c>
    </row>
    <row r="842" spans="1:194">
      <c r="C842" s="25" t="s">
        <v>1364</v>
      </c>
      <c r="D842" s="242">
        <v>7907</v>
      </c>
      <c r="E842" s="220"/>
      <c r="F842" s="221"/>
      <c r="G842" s="224">
        <f t="shared" si="2614"/>
        <v>11432</v>
      </c>
      <c r="H842" s="224">
        <f t="shared" si="2615"/>
        <v>11432</v>
      </c>
      <c r="I842" s="222"/>
      <c r="J842" s="222"/>
      <c r="K842" s="222"/>
      <c r="L842" s="222"/>
      <c r="M842" s="222"/>
      <c r="N842" s="222"/>
      <c r="O842" s="222">
        <v>11432</v>
      </c>
      <c r="P842" s="222">
        <v>11432</v>
      </c>
      <c r="Q842" s="224">
        <f t="shared" si="2616"/>
        <v>11481.2</v>
      </c>
      <c r="R842" s="222"/>
      <c r="S842" s="222"/>
      <c r="T842" s="222"/>
      <c r="U842" s="222">
        <v>11481.2</v>
      </c>
      <c r="V842" s="224">
        <f t="shared" si="2617"/>
        <v>11432</v>
      </c>
      <c r="W842" s="222"/>
      <c r="X842" s="222"/>
      <c r="Y842" s="222"/>
      <c r="Z842" s="222">
        <v>11432</v>
      </c>
      <c r="AA842" s="224">
        <f t="shared" si="2618"/>
        <v>11432</v>
      </c>
      <c r="AB842" s="222"/>
      <c r="AC842" s="222"/>
      <c r="AD842" s="222"/>
      <c r="AE842" s="222">
        <v>11432</v>
      </c>
      <c r="AF842" s="224">
        <f t="shared" si="2619"/>
        <v>11432</v>
      </c>
      <c r="AG842" s="222"/>
      <c r="AH842" s="222"/>
      <c r="AI842" s="222"/>
      <c r="AJ842" s="222">
        <v>11432</v>
      </c>
      <c r="AK842" s="224">
        <f t="shared" si="2620"/>
        <v>11432</v>
      </c>
      <c r="AL842" s="224">
        <f t="shared" si="2621"/>
        <v>11432</v>
      </c>
      <c r="AM842" s="222"/>
      <c r="AN842" s="222"/>
      <c r="AO842" s="222"/>
      <c r="AP842" s="222"/>
      <c r="AQ842" s="222"/>
      <c r="AR842" s="222"/>
      <c r="AS842" s="222">
        <v>11432</v>
      </c>
      <c r="AT842" s="222">
        <v>11432</v>
      </c>
      <c r="AU842" s="224">
        <f t="shared" si="2622"/>
        <v>11481.2</v>
      </c>
      <c r="AV842" s="222"/>
      <c r="AW842" s="222"/>
      <c r="AX842" s="222"/>
      <c r="AY842" s="222">
        <v>11481.2</v>
      </c>
      <c r="AZ842" s="224">
        <f t="shared" si="2623"/>
        <v>0</v>
      </c>
      <c r="BA842" s="222"/>
      <c r="BB842" s="222"/>
      <c r="BC842" s="222"/>
      <c r="BD842" s="222"/>
      <c r="BE842" s="224">
        <f t="shared" si="2624"/>
        <v>0</v>
      </c>
      <c r="BF842" s="222"/>
      <c r="BG842" s="222"/>
      <c r="BH842" s="222"/>
      <c r="BI842" s="222"/>
      <c r="BJ842" s="224">
        <f t="shared" si="2625"/>
        <v>0</v>
      </c>
      <c r="BK842" s="222"/>
      <c r="BL842" s="222"/>
      <c r="BM842" s="222"/>
      <c r="BN842" s="222"/>
      <c r="BO842" s="224">
        <f t="shared" si="2626"/>
        <v>11432</v>
      </c>
      <c r="BP842" s="222"/>
      <c r="BQ842" s="222"/>
      <c r="BR842" s="222"/>
      <c r="BS842" s="222">
        <v>11432</v>
      </c>
      <c r="BT842" s="224">
        <f t="shared" si="2627"/>
        <v>11481.2</v>
      </c>
      <c r="BU842" s="222">
        <f t="shared" si="2638"/>
        <v>0</v>
      </c>
      <c r="BV842" s="222">
        <f t="shared" si="2639"/>
        <v>0</v>
      </c>
      <c r="BW842" s="222">
        <f t="shared" si="2640"/>
        <v>0</v>
      </c>
      <c r="BX842" s="222">
        <f t="shared" si="2641"/>
        <v>11481.2</v>
      </c>
      <c r="BY842" s="224">
        <f t="shared" si="2628"/>
        <v>11432</v>
      </c>
      <c r="BZ842" s="222">
        <f t="shared" si="2642"/>
        <v>0</v>
      </c>
      <c r="CA842" s="222">
        <f t="shared" si="2643"/>
        <v>0</v>
      </c>
      <c r="CB842" s="222">
        <f t="shared" si="2644"/>
        <v>0</v>
      </c>
      <c r="CC842" s="222">
        <f t="shared" si="2645"/>
        <v>11432</v>
      </c>
      <c r="CD842" s="224">
        <f t="shared" si="2629"/>
        <v>11432</v>
      </c>
      <c r="CE842" s="222">
        <f t="shared" si="2646"/>
        <v>0</v>
      </c>
      <c r="CF842" s="222">
        <f t="shared" si="2647"/>
        <v>0</v>
      </c>
      <c r="CG842" s="222">
        <f t="shared" si="2648"/>
        <v>0</v>
      </c>
      <c r="CH842" s="222">
        <f t="shared" si="2649"/>
        <v>11432</v>
      </c>
      <c r="CI842" s="224">
        <f t="shared" si="2630"/>
        <v>11481.2</v>
      </c>
      <c r="CJ842" s="222">
        <f t="shared" si="2650"/>
        <v>0</v>
      </c>
      <c r="CK842" s="222">
        <f t="shared" si="2651"/>
        <v>0</v>
      </c>
      <c r="CL842" s="222">
        <f t="shared" si="2652"/>
        <v>0</v>
      </c>
      <c r="CM842" s="222">
        <f t="shared" si="2653"/>
        <v>11481.2</v>
      </c>
      <c r="CN842" s="224">
        <f t="shared" si="2631"/>
        <v>0</v>
      </c>
      <c r="CO842" s="222">
        <f t="shared" si="2654"/>
        <v>0</v>
      </c>
      <c r="CP842" s="222">
        <f t="shared" si="2655"/>
        <v>0</v>
      </c>
      <c r="CQ842" s="222">
        <f t="shared" si="2656"/>
        <v>0</v>
      </c>
      <c r="CR842" s="222">
        <f t="shared" si="2657"/>
        <v>0</v>
      </c>
      <c r="CS842" s="209">
        <f t="shared" si="2453"/>
        <v>320489.60000000009</v>
      </c>
      <c r="CT842" s="205"/>
      <c r="CU842" s="210">
        <f t="shared" si="2632"/>
        <v>0</v>
      </c>
      <c r="CV842" s="210">
        <f t="shared" si="2632"/>
        <v>0</v>
      </c>
      <c r="CW842" s="210">
        <f t="shared" si="2424"/>
        <v>0</v>
      </c>
      <c r="CX842" s="210">
        <f t="shared" si="2425"/>
        <v>0</v>
      </c>
      <c r="CY842" s="210">
        <f t="shared" si="2426"/>
        <v>0</v>
      </c>
      <c r="CZ842" s="210">
        <f t="shared" si="2427"/>
        <v>0</v>
      </c>
      <c r="DA842" s="210">
        <f t="shared" si="2633"/>
        <v>0</v>
      </c>
      <c r="DB842" s="210">
        <f t="shared" si="2633"/>
        <v>0</v>
      </c>
      <c r="DC842" s="210">
        <f t="shared" si="2428"/>
        <v>0</v>
      </c>
      <c r="DD842" s="210">
        <f t="shared" si="2429"/>
        <v>0</v>
      </c>
      <c r="DE842" s="210">
        <f t="shared" si="2430"/>
        <v>0</v>
      </c>
      <c r="DF842" s="210">
        <f t="shared" si="2431"/>
        <v>0</v>
      </c>
      <c r="DG842" s="210">
        <f t="shared" si="2432"/>
        <v>0</v>
      </c>
      <c r="DH842" s="210">
        <f t="shared" si="2433"/>
        <v>0</v>
      </c>
      <c r="DI842" s="210">
        <f t="shared" si="2434"/>
        <v>0</v>
      </c>
      <c r="DJ842" s="210">
        <f t="shared" si="2435"/>
        <v>0</v>
      </c>
      <c r="DK842" s="210">
        <f t="shared" si="2436"/>
        <v>0</v>
      </c>
      <c r="DL842" s="210">
        <f t="shared" si="2437"/>
        <v>0</v>
      </c>
      <c r="DN842" s="210">
        <f t="shared" si="2609"/>
        <v>0</v>
      </c>
      <c r="DO842" s="210">
        <f t="shared" si="2609"/>
        <v>0</v>
      </c>
      <c r="DP842" s="210">
        <f t="shared" si="2609"/>
        <v>0</v>
      </c>
      <c r="DQ842" s="210">
        <f t="shared" si="2609"/>
        <v>0</v>
      </c>
      <c r="DR842" s="210">
        <f t="shared" si="2609"/>
        <v>0</v>
      </c>
      <c r="DS842" s="210">
        <f t="shared" si="2609"/>
        <v>0</v>
      </c>
      <c r="DT842" s="210">
        <f t="shared" si="2609"/>
        <v>0</v>
      </c>
      <c r="DU842" s="210">
        <f t="shared" si="2609"/>
        <v>0</v>
      </c>
      <c r="DV842" s="210">
        <f t="shared" si="2609"/>
        <v>0</v>
      </c>
      <c r="DW842" s="210">
        <f t="shared" si="2609"/>
        <v>0</v>
      </c>
      <c r="DX842" s="210">
        <f t="shared" si="2609"/>
        <v>0</v>
      </c>
      <c r="DY842" s="210">
        <f t="shared" si="2609"/>
        <v>0</v>
      </c>
      <c r="DZ842" s="210">
        <f t="shared" si="2609"/>
        <v>0</v>
      </c>
      <c r="EA842" s="210">
        <f t="shared" si="2609"/>
        <v>0</v>
      </c>
      <c r="EB842" s="210">
        <f t="shared" si="2609"/>
        <v>0</v>
      </c>
      <c r="EC842" s="210">
        <f t="shared" si="2606"/>
        <v>0</v>
      </c>
      <c r="ED842" s="210">
        <f t="shared" si="2497"/>
        <v>0</v>
      </c>
      <c r="EE842" s="210">
        <f t="shared" si="2498"/>
        <v>0</v>
      </c>
      <c r="EF842" s="210">
        <f t="shared" si="2499"/>
        <v>0</v>
      </c>
      <c r="EG842" s="210">
        <f t="shared" si="2500"/>
        <v>0</v>
      </c>
      <c r="EH842" s="210">
        <f t="shared" si="2496"/>
        <v>0</v>
      </c>
      <c r="EI842" s="210">
        <f t="shared" si="2496"/>
        <v>0</v>
      </c>
      <c r="EJ842" s="210">
        <f t="shared" si="2496"/>
        <v>0</v>
      </c>
      <c r="EK842" s="210">
        <f t="shared" si="2496"/>
        <v>0</v>
      </c>
      <c r="EL842" s="210">
        <f t="shared" si="2496"/>
        <v>0</v>
      </c>
      <c r="EM842" s="210">
        <f t="shared" si="2496"/>
        <v>0</v>
      </c>
      <c r="EN842" s="210">
        <f t="shared" si="2405"/>
        <v>0</v>
      </c>
      <c r="EO842" s="210">
        <f t="shared" si="2405"/>
        <v>0</v>
      </c>
      <c r="EP842" s="210">
        <f t="shared" si="2405"/>
        <v>0</v>
      </c>
      <c r="EQ842" s="210">
        <f t="shared" si="2405"/>
        <v>0</v>
      </c>
      <c r="ES842" s="210">
        <f t="shared" si="2438"/>
        <v>0</v>
      </c>
      <c r="ET842" s="210">
        <f t="shared" si="2439"/>
        <v>0</v>
      </c>
      <c r="EU842" s="210">
        <f t="shared" si="2440"/>
        <v>0</v>
      </c>
      <c r="EV842" s="210">
        <f t="shared" si="2441"/>
        <v>0</v>
      </c>
      <c r="EW842" s="210">
        <f t="shared" si="2442"/>
        <v>0</v>
      </c>
      <c r="EX842" s="210">
        <f t="shared" si="2443"/>
        <v>0</v>
      </c>
      <c r="EY842" s="210">
        <f t="shared" si="2444"/>
        <v>0</v>
      </c>
      <c r="EZ842" s="210">
        <f t="shared" si="2445"/>
        <v>0</v>
      </c>
      <c r="FA842" s="210">
        <f t="shared" si="2446"/>
        <v>0</v>
      </c>
      <c r="FB842" s="210">
        <f t="shared" si="2447"/>
        <v>0</v>
      </c>
      <c r="FC842" s="210">
        <f t="shared" si="2448"/>
        <v>0</v>
      </c>
      <c r="FD842" s="210">
        <f t="shared" si="2449"/>
        <v>0</v>
      </c>
      <c r="FE842" s="210">
        <f t="shared" si="2450"/>
        <v>0</v>
      </c>
      <c r="FF842" s="210">
        <f t="shared" si="2451"/>
        <v>0</v>
      </c>
      <c r="FG842" s="210">
        <f t="shared" si="2452"/>
        <v>0</v>
      </c>
      <c r="FI842" s="211">
        <f t="shared" si="2373"/>
        <v>0</v>
      </c>
      <c r="FJ842" s="211">
        <f t="shared" si="2374"/>
        <v>0</v>
      </c>
      <c r="FK842" s="211">
        <f t="shared" si="2375"/>
        <v>0</v>
      </c>
      <c r="FL842" s="211">
        <f t="shared" si="2376"/>
        <v>0</v>
      </c>
      <c r="FM842" s="211">
        <f t="shared" si="2377"/>
        <v>0</v>
      </c>
      <c r="FN842" s="211">
        <f t="shared" si="2378"/>
        <v>0</v>
      </c>
      <c r="FO842" s="211">
        <f t="shared" si="2379"/>
        <v>0</v>
      </c>
      <c r="FP842" s="211">
        <f t="shared" si="2380"/>
        <v>0</v>
      </c>
      <c r="FQ842" s="211">
        <f t="shared" si="2381"/>
        <v>0</v>
      </c>
      <c r="FR842" s="211">
        <f t="shared" si="2382"/>
        <v>0</v>
      </c>
      <c r="FS842" s="211">
        <f t="shared" si="2383"/>
        <v>0</v>
      </c>
      <c r="FT842" s="211">
        <f t="shared" si="2384"/>
        <v>0</v>
      </c>
      <c r="FU842" s="211">
        <f t="shared" si="2385"/>
        <v>0</v>
      </c>
      <c r="FV842" s="211">
        <f t="shared" si="2386"/>
        <v>0</v>
      </c>
      <c r="FW842" s="211">
        <f t="shared" si="2387"/>
        <v>0</v>
      </c>
      <c r="FX842" s="211">
        <f t="shared" si="2388"/>
        <v>0</v>
      </c>
      <c r="FY842" s="211">
        <f t="shared" si="2389"/>
        <v>0</v>
      </c>
      <c r="FZ842" s="211">
        <f t="shared" si="2390"/>
        <v>0</v>
      </c>
      <c r="GA842" s="211">
        <f t="shared" si="2391"/>
        <v>0</v>
      </c>
      <c r="GB842" s="211">
        <f t="shared" si="2392"/>
        <v>0</v>
      </c>
      <c r="GC842" s="211">
        <f t="shared" si="2393"/>
        <v>0</v>
      </c>
      <c r="GD842" s="211">
        <f t="shared" si="2394"/>
        <v>0</v>
      </c>
      <c r="GE842" s="211">
        <f t="shared" si="2395"/>
        <v>0</v>
      </c>
      <c r="GF842" s="211">
        <f t="shared" si="2396"/>
        <v>0</v>
      </c>
      <c r="GG842" s="211">
        <f t="shared" si="2397"/>
        <v>0</v>
      </c>
      <c r="GH842" s="211">
        <f t="shared" si="2398"/>
        <v>0</v>
      </c>
      <c r="GI842" s="211">
        <f t="shared" si="2399"/>
        <v>0</v>
      </c>
      <c r="GJ842" s="211">
        <f t="shared" si="2400"/>
        <v>0</v>
      </c>
      <c r="GK842" s="211">
        <f t="shared" si="2401"/>
        <v>0</v>
      </c>
      <c r="GL842" s="211">
        <f t="shared" si="2402"/>
        <v>0</v>
      </c>
    </row>
    <row r="843" spans="1:194">
      <c r="C843" s="25" t="s">
        <v>1365</v>
      </c>
      <c r="D843" s="242">
        <v>7908</v>
      </c>
      <c r="E843" s="220"/>
      <c r="F843" s="221"/>
      <c r="G843" s="224">
        <f t="shared" si="2614"/>
        <v>0</v>
      </c>
      <c r="H843" s="224">
        <f t="shared" si="2615"/>
        <v>0</v>
      </c>
      <c r="I843" s="222"/>
      <c r="J843" s="222"/>
      <c r="K843" s="222"/>
      <c r="L843" s="222"/>
      <c r="M843" s="222"/>
      <c r="N843" s="222"/>
      <c r="O843" s="222"/>
      <c r="P843" s="222"/>
      <c r="Q843" s="224">
        <f t="shared" si="2616"/>
        <v>0</v>
      </c>
      <c r="R843" s="222"/>
      <c r="S843" s="222"/>
      <c r="T843" s="222"/>
      <c r="U843" s="222"/>
      <c r="V843" s="224">
        <f t="shared" si="2617"/>
        <v>0</v>
      </c>
      <c r="W843" s="222"/>
      <c r="X843" s="222"/>
      <c r="Y843" s="222"/>
      <c r="Z843" s="222"/>
      <c r="AA843" s="224">
        <f t="shared" si="2618"/>
        <v>0</v>
      </c>
      <c r="AB843" s="222"/>
      <c r="AC843" s="222"/>
      <c r="AD843" s="222"/>
      <c r="AE843" s="222"/>
      <c r="AF843" s="224">
        <f t="shared" si="2619"/>
        <v>0</v>
      </c>
      <c r="AG843" s="222"/>
      <c r="AH843" s="222"/>
      <c r="AI843" s="222"/>
      <c r="AJ843" s="222"/>
      <c r="AK843" s="224">
        <f t="shared" si="2620"/>
        <v>0</v>
      </c>
      <c r="AL843" s="224">
        <f t="shared" si="2621"/>
        <v>0</v>
      </c>
      <c r="AM843" s="222"/>
      <c r="AN843" s="222"/>
      <c r="AO843" s="222"/>
      <c r="AP843" s="222"/>
      <c r="AQ843" s="222"/>
      <c r="AR843" s="222"/>
      <c r="AS843" s="222"/>
      <c r="AT843" s="222"/>
      <c r="AU843" s="224">
        <f t="shared" si="2622"/>
        <v>0</v>
      </c>
      <c r="AV843" s="222"/>
      <c r="AW843" s="222"/>
      <c r="AX843" s="222"/>
      <c r="AY843" s="222"/>
      <c r="AZ843" s="224">
        <f t="shared" si="2623"/>
        <v>0</v>
      </c>
      <c r="BA843" s="222"/>
      <c r="BB843" s="222"/>
      <c r="BC843" s="222"/>
      <c r="BD843" s="222"/>
      <c r="BE843" s="224">
        <f t="shared" si="2624"/>
        <v>0</v>
      </c>
      <c r="BF843" s="222"/>
      <c r="BG843" s="222"/>
      <c r="BH843" s="222"/>
      <c r="BI843" s="222"/>
      <c r="BJ843" s="224">
        <f t="shared" si="2625"/>
        <v>0</v>
      </c>
      <c r="BK843" s="222"/>
      <c r="BL843" s="222"/>
      <c r="BM843" s="222"/>
      <c r="BN843" s="222"/>
      <c r="BO843" s="224">
        <f t="shared" si="2626"/>
        <v>0</v>
      </c>
      <c r="BP843" s="222"/>
      <c r="BQ843" s="222"/>
      <c r="BR843" s="222"/>
      <c r="BS843" s="222"/>
      <c r="BT843" s="224">
        <f t="shared" si="2627"/>
        <v>0</v>
      </c>
      <c r="BU843" s="222">
        <f t="shared" si="2638"/>
        <v>0</v>
      </c>
      <c r="BV843" s="222">
        <f t="shared" si="2639"/>
        <v>0</v>
      </c>
      <c r="BW843" s="222">
        <f t="shared" si="2640"/>
        <v>0</v>
      </c>
      <c r="BX843" s="222">
        <f t="shared" si="2641"/>
        <v>0</v>
      </c>
      <c r="BY843" s="224">
        <f t="shared" si="2628"/>
        <v>0</v>
      </c>
      <c r="BZ843" s="222">
        <f t="shared" si="2642"/>
        <v>0</v>
      </c>
      <c r="CA843" s="222">
        <f t="shared" si="2643"/>
        <v>0</v>
      </c>
      <c r="CB843" s="222">
        <f t="shared" si="2644"/>
        <v>0</v>
      </c>
      <c r="CC843" s="222">
        <f t="shared" si="2645"/>
        <v>0</v>
      </c>
      <c r="CD843" s="224">
        <f t="shared" si="2629"/>
        <v>0</v>
      </c>
      <c r="CE843" s="222">
        <f t="shared" si="2646"/>
        <v>0</v>
      </c>
      <c r="CF843" s="222">
        <f t="shared" si="2647"/>
        <v>0</v>
      </c>
      <c r="CG843" s="222">
        <f t="shared" si="2648"/>
        <v>0</v>
      </c>
      <c r="CH843" s="222">
        <f t="shared" si="2649"/>
        <v>0</v>
      </c>
      <c r="CI843" s="224">
        <f t="shared" si="2630"/>
        <v>0</v>
      </c>
      <c r="CJ843" s="222">
        <f t="shared" si="2650"/>
        <v>0</v>
      </c>
      <c r="CK843" s="222">
        <f t="shared" si="2651"/>
        <v>0</v>
      </c>
      <c r="CL843" s="222">
        <f t="shared" si="2652"/>
        <v>0</v>
      </c>
      <c r="CM843" s="222">
        <f t="shared" si="2653"/>
        <v>0</v>
      </c>
      <c r="CN843" s="224">
        <f t="shared" si="2631"/>
        <v>0</v>
      </c>
      <c r="CO843" s="222">
        <f t="shared" si="2654"/>
        <v>0</v>
      </c>
      <c r="CP843" s="222">
        <f t="shared" si="2655"/>
        <v>0</v>
      </c>
      <c r="CQ843" s="222">
        <f t="shared" si="2656"/>
        <v>0</v>
      </c>
      <c r="CR843" s="222">
        <f t="shared" si="2657"/>
        <v>0</v>
      </c>
      <c r="CS843" s="209">
        <f t="shared" si="2453"/>
        <v>0</v>
      </c>
      <c r="CT843" s="205"/>
      <c r="CU843" s="210">
        <f t="shared" si="2632"/>
        <v>0</v>
      </c>
      <c r="CV843" s="210">
        <f t="shared" si="2632"/>
        <v>0</v>
      </c>
      <c r="CW843" s="210">
        <f t="shared" si="2424"/>
        <v>0</v>
      </c>
      <c r="CX843" s="210">
        <f t="shared" si="2425"/>
        <v>0</v>
      </c>
      <c r="CY843" s="210">
        <f t="shared" si="2426"/>
        <v>0</v>
      </c>
      <c r="CZ843" s="210">
        <f t="shared" si="2427"/>
        <v>0</v>
      </c>
      <c r="DA843" s="210">
        <f t="shared" si="2633"/>
        <v>0</v>
      </c>
      <c r="DB843" s="210">
        <f t="shared" si="2633"/>
        <v>0</v>
      </c>
      <c r="DC843" s="210">
        <f t="shared" si="2428"/>
        <v>0</v>
      </c>
      <c r="DD843" s="210">
        <f t="shared" si="2429"/>
        <v>0</v>
      </c>
      <c r="DE843" s="210">
        <f t="shared" si="2430"/>
        <v>0</v>
      </c>
      <c r="DF843" s="210">
        <f t="shared" si="2431"/>
        <v>0</v>
      </c>
      <c r="DG843" s="210">
        <f t="shared" si="2432"/>
        <v>0</v>
      </c>
      <c r="DH843" s="210">
        <f t="shared" si="2433"/>
        <v>0</v>
      </c>
      <c r="DI843" s="210">
        <f t="shared" si="2434"/>
        <v>0</v>
      </c>
      <c r="DJ843" s="210">
        <f t="shared" si="2435"/>
        <v>0</v>
      </c>
      <c r="DK843" s="210">
        <f t="shared" si="2436"/>
        <v>0</v>
      </c>
      <c r="DL843" s="210">
        <f t="shared" si="2437"/>
        <v>0</v>
      </c>
      <c r="DN843" s="210">
        <f t="shared" si="2609"/>
        <v>0</v>
      </c>
      <c r="DO843" s="210">
        <f t="shared" si="2609"/>
        <v>0</v>
      </c>
      <c r="DP843" s="210">
        <f t="shared" si="2609"/>
        <v>0</v>
      </c>
      <c r="DQ843" s="210">
        <f t="shared" si="2609"/>
        <v>0</v>
      </c>
      <c r="DR843" s="210">
        <f t="shared" si="2609"/>
        <v>0</v>
      </c>
      <c r="DS843" s="210">
        <f t="shared" si="2609"/>
        <v>0</v>
      </c>
      <c r="DT843" s="210">
        <f t="shared" si="2609"/>
        <v>0</v>
      </c>
      <c r="DU843" s="210">
        <f t="shared" si="2609"/>
        <v>0</v>
      </c>
      <c r="DV843" s="210">
        <f t="shared" si="2609"/>
        <v>0</v>
      </c>
      <c r="DW843" s="210">
        <f t="shared" si="2609"/>
        <v>0</v>
      </c>
      <c r="DX843" s="210">
        <f t="shared" si="2609"/>
        <v>0</v>
      </c>
      <c r="DY843" s="210">
        <f t="shared" si="2609"/>
        <v>0</v>
      </c>
      <c r="DZ843" s="210">
        <f t="shared" si="2609"/>
        <v>0</v>
      </c>
      <c r="EA843" s="210">
        <f t="shared" si="2609"/>
        <v>0</v>
      </c>
      <c r="EB843" s="210">
        <f t="shared" si="2609"/>
        <v>0</v>
      </c>
      <c r="EC843" s="210">
        <f t="shared" si="2606"/>
        <v>0</v>
      </c>
      <c r="ED843" s="210">
        <f t="shared" si="2497"/>
        <v>0</v>
      </c>
      <c r="EE843" s="210">
        <f t="shared" si="2498"/>
        <v>0</v>
      </c>
      <c r="EF843" s="210">
        <f t="shared" si="2499"/>
        <v>0</v>
      </c>
      <c r="EG843" s="210">
        <f t="shared" si="2500"/>
        <v>0</v>
      </c>
      <c r="EH843" s="210">
        <f t="shared" si="2496"/>
        <v>0</v>
      </c>
      <c r="EI843" s="210">
        <f t="shared" si="2496"/>
        <v>0</v>
      </c>
      <c r="EJ843" s="210">
        <f t="shared" si="2496"/>
        <v>0</v>
      </c>
      <c r="EK843" s="210">
        <f t="shared" si="2496"/>
        <v>0</v>
      </c>
      <c r="EL843" s="210">
        <f t="shared" si="2496"/>
        <v>0</v>
      </c>
      <c r="EM843" s="210">
        <f t="shared" si="2496"/>
        <v>0</v>
      </c>
      <c r="EN843" s="210">
        <f t="shared" si="2405"/>
        <v>0</v>
      </c>
      <c r="EO843" s="210">
        <f t="shared" si="2405"/>
        <v>0</v>
      </c>
      <c r="EP843" s="210">
        <f t="shared" si="2405"/>
        <v>0</v>
      </c>
      <c r="EQ843" s="210">
        <f t="shared" si="2405"/>
        <v>0</v>
      </c>
      <c r="ES843" s="210">
        <f t="shared" si="2438"/>
        <v>0</v>
      </c>
      <c r="ET843" s="210">
        <f t="shared" si="2439"/>
        <v>0</v>
      </c>
      <c r="EU843" s="210">
        <f t="shared" si="2440"/>
        <v>0</v>
      </c>
      <c r="EV843" s="210">
        <f t="shared" si="2441"/>
        <v>0</v>
      </c>
      <c r="EW843" s="210">
        <f t="shared" si="2442"/>
        <v>0</v>
      </c>
      <c r="EX843" s="210">
        <f t="shared" si="2443"/>
        <v>0</v>
      </c>
      <c r="EY843" s="210">
        <f t="shared" si="2444"/>
        <v>0</v>
      </c>
      <c r="EZ843" s="210">
        <f t="shared" si="2445"/>
        <v>0</v>
      </c>
      <c r="FA843" s="210">
        <f t="shared" si="2446"/>
        <v>0</v>
      </c>
      <c r="FB843" s="210">
        <f t="shared" si="2447"/>
        <v>0</v>
      </c>
      <c r="FC843" s="210">
        <f t="shared" si="2448"/>
        <v>0</v>
      </c>
      <c r="FD843" s="210">
        <f t="shared" si="2449"/>
        <v>0</v>
      </c>
      <c r="FE843" s="210">
        <f t="shared" si="2450"/>
        <v>0</v>
      </c>
      <c r="FF843" s="210">
        <f t="shared" si="2451"/>
        <v>0</v>
      </c>
      <c r="FG843" s="210">
        <f t="shared" si="2452"/>
        <v>0</v>
      </c>
      <c r="FI843" s="211">
        <f t="shared" si="2373"/>
        <v>0</v>
      </c>
      <c r="FJ843" s="211">
        <f t="shared" si="2374"/>
        <v>0</v>
      </c>
      <c r="FK843" s="211">
        <f t="shared" si="2375"/>
        <v>0</v>
      </c>
      <c r="FL843" s="211">
        <f t="shared" si="2376"/>
        <v>0</v>
      </c>
      <c r="FM843" s="211">
        <f t="shared" si="2377"/>
        <v>0</v>
      </c>
      <c r="FN843" s="211">
        <f t="shared" si="2378"/>
        <v>0</v>
      </c>
      <c r="FO843" s="211">
        <f t="shared" si="2379"/>
        <v>0</v>
      </c>
      <c r="FP843" s="211">
        <f t="shared" si="2380"/>
        <v>0</v>
      </c>
      <c r="FQ843" s="211">
        <f t="shared" si="2381"/>
        <v>0</v>
      </c>
      <c r="FR843" s="211">
        <f t="shared" si="2382"/>
        <v>0</v>
      </c>
      <c r="FS843" s="211">
        <f t="shared" si="2383"/>
        <v>0</v>
      </c>
      <c r="FT843" s="211">
        <f t="shared" si="2384"/>
        <v>0</v>
      </c>
      <c r="FU843" s="211">
        <f t="shared" si="2385"/>
        <v>0</v>
      </c>
      <c r="FV843" s="211">
        <f t="shared" si="2386"/>
        <v>0</v>
      </c>
      <c r="FW843" s="211">
        <f t="shared" si="2387"/>
        <v>0</v>
      </c>
      <c r="FX843" s="211">
        <f t="shared" si="2388"/>
        <v>0</v>
      </c>
      <c r="FY843" s="211">
        <f t="shared" si="2389"/>
        <v>0</v>
      </c>
      <c r="FZ843" s="211">
        <f t="shared" si="2390"/>
        <v>0</v>
      </c>
      <c r="GA843" s="211">
        <f t="shared" si="2391"/>
        <v>0</v>
      </c>
      <c r="GB843" s="211">
        <f t="shared" si="2392"/>
        <v>0</v>
      </c>
      <c r="GC843" s="211">
        <f t="shared" si="2393"/>
        <v>0</v>
      </c>
      <c r="GD843" s="211">
        <f t="shared" si="2394"/>
        <v>0</v>
      </c>
      <c r="GE843" s="211">
        <f t="shared" si="2395"/>
        <v>0</v>
      </c>
      <c r="GF843" s="211">
        <f t="shared" si="2396"/>
        <v>0</v>
      </c>
      <c r="GG843" s="211">
        <f t="shared" si="2397"/>
        <v>0</v>
      </c>
      <c r="GH843" s="211">
        <f t="shared" si="2398"/>
        <v>0</v>
      </c>
      <c r="GI843" s="211">
        <f t="shared" si="2399"/>
        <v>0</v>
      </c>
      <c r="GJ843" s="211">
        <f t="shared" si="2400"/>
        <v>0</v>
      </c>
      <c r="GK843" s="211">
        <f t="shared" si="2401"/>
        <v>0</v>
      </c>
      <c r="GL843" s="211">
        <f t="shared" si="2402"/>
        <v>0</v>
      </c>
    </row>
    <row r="844" spans="1:194" ht="124.5" customHeight="1">
      <c r="C844" s="25" t="s">
        <v>1395</v>
      </c>
      <c r="D844" s="242">
        <v>7909</v>
      </c>
      <c r="E844" s="220"/>
      <c r="F844" s="221"/>
      <c r="G844" s="224">
        <f t="shared" si="2614"/>
        <v>569.20000000000005</v>
      </c>
      <c r="H844" s="224">
        <f t="shared" si="2615"/>
        <v>569.20000000000005</v>
      </c>
      <c r="I844" s="222"/>
      <c r="J844" s="222"/>
      <c r="K844" s="222"/>
      <c r="L844" s="222"/>
      <c r="M844" s="222"/>
      <c r="N844" s="222"/>
      <c r="O844" s="222">
        <v>569.20000000000005</v>
      </c>
      <c r="P844" s="222">
        <v>569.20000000000005</v>
      </c>
      <c r="Q844" s="224">
        <f t="shared" si="2616"/>
        <v>689.1</v>
      </c>
      <c r="R844" s="222"/>
      <c r="S844" s="222"/>
      <c r="T844" s="222"/>
      <c r="U844" s="222">
        <v>689.1</v>
      </c>
      <c r="V844" s="224">
        <f t="shared" si="2617"/>
        <v>583.6</v>
      </c>
      <c r="W844" s="222"/>
      <c r="X844" s="222"/>
      <c r="Y844" s="222"/>
      <c r="Z844" s="222">
        <v>583.6</v>
      </c>
      <c r="AA844" s="224">
        <f t="shared" si="2618"/>
        <v>583.6</v>
      </c>
      <c r="AB844" s="222"/>
      <c r="AC844" s="222"/>
      <c r="AD844" s="222"/>
      <c r="AE844" s="222">
        <v>583.6</v>
      </c>
      <c r="AF844" s="224">
        <f t="shared" si="2619"/>
        <v>583.6</v>
      </c>
      <c r="AG844" s="222"/>
      <c r="AH844" s="222"/>
      <c r="AI844" s="222"/>
      <c r="AJ844" s="222">
        <v>583.6</v>
      </c>
      <c r="AK844" s="224">
        <f t="shared" si="2620"/>
        <v>569.20000000000005</v>
      </c>
      <c r="AL844" s="224">
        <f t="shared" si="2621"/>
        <v>569.20000000000005</v>
      </c>
      <c r="AM844" s="222"/>
      <c r="AN844" s="222"/>
      <c r="AO844" s="222"/>
      <c r="AP844" s="222"/>
      <c r="AQ844" s="222"/>
      <c r="AR844" s="222"/>
      <c r="AS844" s="222">
        <v>569.20000000000005</v>
      </c>
      <c r="AT844" s="222">
        <v>569.20000000000005</v>
      </c>
      <c r="AU844" s="224">
        <f t="shared" si="2622"/>
        <v>689.1</v>
      </c>
      <c r="AV844" s="222"/>
      <c r="AW844" s="222"/>
      <c r="AX844" s="222"/>
      <c r="AY844" s="222">
        <v>689.1</v>
      </c>
      <c r="AZ844" s="224">
        <f t="shared" si="2623"/>
        <v>0</v>
      </c>
      <c r="BA844" s="222"/>
      <c r="BB844" s="222"/>
      <c r="BC844" s="222"/>
      <c r="BD844" s="222"/>
      <c r="BE844" s="224">
        <f t="shared" si="2624"/>
        <v>0</v>
      </c>
      <c r="BF844" s="222"/>
      <c r="BG844" s="222"/>
      <c r="BH844" s="222"/>
      <c r="BI844" s="222"/>
      <c r="BJ844" s="224">
        <f t="shared" si="2625"/>
        <v>0</v>
      </c>
      <c r="BK844" s="222"/>
      <c r="BL844" s="222"/>
      <c r="BM844" s="222"/>
      <c r="BN844" s="222"/>
      <c r="BO844" s="224">
        <f t="shared" si="2626"/>
        <v>569.20000000000005</v>
      </c>
      <c r="BP844" s="222"/>
      <c r="BQ844" s="222"/>
      <c r="BR844" s="222"/>
      <c r="BS844" s="222">
        <v>569.20000000000005</v>
      </c>
      <c r="BT844" s="224">
        <f t="shared" si="2627"/>
        <v>689.1</v>
      </c>
      <c r="BU844" s="222">
        <f t="shared" si="2638"/>
        <v>0</v>
      </c>
      <c r="BV844" s="222">
        <f t="shared" si="2639"/>
        <v>0</v>
      </c>
      <c r="BW844" s="222">
        <f t="shared" si="2640"/>
        <v>0</v>
      </c>
      <c r="BX844" s="222">
        <f t="shared" si="2641"/>
        <v>689.1</v>
      </c>
      <c r="BY844" s="224">
        <f t="shared" si="2628"/>
        <v>583.6</v>
      </c>
      <c r="BZ844" s="222">
        <f t="shared" si="2642"/>
        <v>0</v>
      </c>
      <c r="CA844" s="222">
        <f t="shared" si="2643"/>
        <v>0</v>
      </c>
      <c r="CB844" s="222">
        <f t="shared" si="2644"/>
        <v>0</v>
      </c>
      <c r="CC844" s="222">
        <f t="shared" si="2645"/>
        <v>583.6</v>
      </c>
      <c r="CD844" s="224">
        <f t="shared" si="2629"/>
        <v>569.20000000000005</v>
      </c>
      <c r="CE844" s="222">
        <f t="shared" si="2646"/>
        <v>0</v>
      </c>
      <c r="CF844" s="222">
        <f t="shared" si="2647"/>
        <v>0</v>
      </c>
      <c r="CG844" s="222">
        <f t="shared" si="2648"/>
        <v>0</v>
      </c>
      <c r="CH844" s="222">
        <f t="shared" si="2649"/>
        <v>569.20000000000005</v>
      </c>
      <c r="CI844" s="224">
        <f t="shared" si="2630"/>
        <v>689.1</v>
      </c>
      <c r="CJ844" s="222">
        <f t="shared" si="2650"/>
        <v>0</v>
      </c>
      <c r="CK844" s="222">
        <f t="shared" si="2651"/>
        <v>0</v>
      </c>
      <c r="CL844" s="222">
        <f t="shared" si="2652"/>
        <v>0</v>
      </c>
      <c r="CM844" s="222">
        <f t="shared" si="2653"/>
        <v>689.1</v>
      </c>
      <c r="CN844" s="224">
        <f t="shared" si="2631"/>
        <v>0</v>
      </c>
      <c r="CO844" s="222">
        <f t="shared" si="2654"/>
        <v>0</v>
      </c>
      <c r="CP844" s="222">
        <f t="shared" si="2655"/>
        <v>0</v>
      </c>
      <c r="CQ844" s="222">
        <f t="shared" si="2656"/>
        <v>0</v>
      </c>
      <c r="CR844" s="222">
        <f t="shared" si="2657"/>
        <v>0</v>
      </c>
      <c r="CS844" s="209">
        <f t="shared" si="2453"/>
        <v>17012.000000000007</v>
      </c>
      <c r="CT844" s="205"/>
      <c r="CU844" s="210">
        <f t="shared" si="2632"/>
        <v>0</v>
      </c>
      <c r="CV844" s="210">
        <f t="shared" si="2632"/>
        <v>0</v>
      </c>
      <c r="CW844" s="210">
        <f t="shared" si="2424"/>
        <v>0</v>
      </c>
      <c r="CX844" s="210">
        <f t="shared" si="2425"/>
        <v>0</v>
      </c>
      <c r="CY844" s="210">
        <f t="shared" si="2426"/>
        <v>0</v>
      </c>
      <c r="CZ844" s="210">
        <f t="shared" si="2427"/>
        <v>0</v>
      </c>
      <c r="DA844" s="210">
        <f t="shared" si="2633"/>
        <v>0</v>
      </c>
      <c r="DB844" s="210">
        <f t="shared" si="2633"/>
        <v>0</v>
      </c>
      <c r="DC844" s="210">
        <f t="shared" si="2428"/>
        <v>0</v>
      </c>
      <c r="DD844" s="210">
        <f t="shared" si="2429"/>
        <v>0</v>
      </c>
      <c r="DE844" s="210">
        <f t="shared" si="2430"/>
        <v>0</v>
      </c>
      <c r="DF844" s="210">
        <f t="shared" si="2431"/>
        <v>0</v>
      </c>
      <c r="DG844" s="210">
        <f t="shared" si="2432"/>
        <v>0</v>
      </c>
      <c r="DH844" s="210">
        <f t="shared" si="2433"/>
        <v>0</v>
      </c>
      <c r="DI844" s="210">
        <f t="shared" si="2434"/>
        <v>0</v>
      </c>
      <c r="DJ844" s="210">
        <f t="shared" si="2435"/>
        <v>0</v>
      </c>
      <c r="DK844" s="210">
        <f t="shared" si="2436"/>
        <v>0</v>
      </c>
      <c r="DL844" s="210">
        <f t="shared" si="2437"/>
        <v>0</v>
      </c>
      <c r="DN844" s="210">
        <f t="shared" si="2609"/>
        <v>0</v>
      </c>
      <c r="DO844" s="210">
        <f t="shared" si="2609"/>
        <v>0</v>
      </c>
      <c r="DP844" s="210">
        <f t="shared" si="2609"/>
        <v>0</v>
      </c>
      <c r="DQ844" s="210">
        <f t="shared" si="2609"/>
        <v>0</v>
      </c>
      <c r="DR844" s="210">
        <f t="shared" si="2609"/>
        <v>0</v>
      </c>
      <c r="DS844" s="210">
        <f t="shared" si="2609"/>
        <v>0</v>
      </c>
      <c r="DT844" s="210">
        <f t="shared" si="2609"/>
        <v>0</v>
      </c>
      <c r="DU844" s="210">
        <f t="shared" si="2609"/>
        <v>0</v>
      </c>
      <c r="DV844" s="210">
        <f t="shared" si="2609"/>
        <v>0</v>
      </c>
      <c r="DW844" s="210">
        <f t="shared" si="2609"/>
        <v>0</v>
      </c>
      <c r="DX844" s="210">
        <f t="shared" si="2609"/>
        <v>0</v>
      </c>
      <c r="DY844" s="210">
        <f t="shared" si="2609"/>
        <v>0</v>
      </c>
      <c r="DZ844" s="210">
        <f t="shared" si="2609"/>
        <v>0</v>
      </c>
      <c r="EA844" s="210">
        <f t="shared" si="2609"/>
        <v>0</v>
      </c>
      <c r="EB844" s="210">
        <f t="shared" si="2609"/>
        <v>0</v>
      </c>
      <c r="EC844" s="210">
        <f t="shared" si="2606"/>
        <v>0</v>
      </c>
      <c r="ED844" s="210">
        <f t="shared" si="2497"/>
        <v>0</v>
      </c>
      <c r="EE844" s="210">
        <f t="shared" si="2498"/>
        <v>0</v>
      </c>
      <c r="EF844" s="210">
        <f t="shared" si="2499"/>
        <v>0</v>
      </c>
      <c r="EG844" s="210">
        <f t="shared" si="2500"/>
        <v>0</v>
      </c>
      <c r="EH844" s="210">
        <f t="shared" si="2496"/>
        <v>0</v>
      </c>
      <c r="EI844" s="210">
        <f t="shared" si="2496"/>
        <v>0</v>
      </c>
      <c r="EJ844" s="210">
        <f t="shared" si="2496"/>
        <v>0</v>
      </c>
      <c r="EK844" s="210">
        <f t="shared" si="2496"/>
        <v>0</v>
      </c>
      <c r="EL844" s="210">
        <f t="shared" si="2496"/>
        <v>0</v>
      </c>
      <c r="EM844" s="210">
        <f t="shared" si="2496"/>
        <v>0</v>
      </c>
      <c r="EN844" s="210">
        <f t="shared" si="2405"/>
        <v>0</v>
      </c>
      <c r="EO844" s="210">
        <f t="shared" si="2405"/>
        <v>0</v>
      </c>
      <c r="EP844" s="210">
        <f t="shared" si="2405"/>
        <v>0</v>
      </c>
      <c r="EQ844" s="210">
        <f t="shared" si="2405"/>
        <v>0</v>
      </c>
      <c r="ES844" s="210">
        <f t="shared" si="2438"/>
        <v>0</v>
      </c>
      <c r="ET844" s="210">
        <f t="shared" si="2439"/>
        <v>0</v>
      </c>
      <c r="EU844" s="210">
        <f t="shared" si="2440"/>
        <v>0</v>
      </c>
      <c r="EV844" s="210">
        <f t="shared" si="2441"/>
        <v>0</v>
      </c>
      <c r="EW844" s="210">
        <f t="shared" si="2442"/>
        <v>0</v>
      </c>
      <c r="EX844" s="210">
        <f t="shared" si="2443"/>
        <v>0</v>
      </c>
      <c r="EY844" s="210">
        <f t="shared" si="2444"/>
        <v>0</v>
      </c>
      <c r="EZ844" s="210">
        <f t="shared" si="2445"/>
        <v>0</v>
      </c>
      <c r="FA844" s="210">
        <f t="shared" si="2446"/>
        <v>0</v>
      </c>
      <c r="FB844" s="210">
        <f t="shared" si="2447"/>
        <v>0</v>
      </c>
      <c r="FC844" s="210">
        <f t="shared" si="2448"/>
        <v>0</v>
      </c>
      <c r="FD844" s="210">
        <f t="shared" si="2449"/>
        <v>0</v>
      </c>
      <c r="FE844" s="210">
        <f t="shared" si="2450"/>
        <v>0</v>
      </c>
      <c r="FF844" s="210">
        <f t="shared" si="2451"/>
        <v>0</v>
      </c>
      <c r="FG844" s="210">
        <f t="shared" si="2452"/>
        <v>0</v>
      </c>
      <c r="FI844" s="211">
        <f t="shared" si="2373"/>
        <v>0</v>
      </c>
      <c r="FJ844" s="211">
        <f t="shared" si="2374"/>
        <v>0</v>
      </c>
      <c r="FK844" s="211">
        <f t="shared" si="2375"/>
        <v>0</v>
      </c>
      <c r="FL844" s="211">
        <f t="shared" si="2376"/>
        <v>0</v>
      </c>
      <c r="FM844" s="211">
        <f t="shared" si="2377"/>
        <v>0</v>
      </c>
      <c r="FN844" s="211">
        <f t="shared" si="2378"/>
        <v>0</v>
      </c>
      <c r="FO844" s="211">
        <f t="shared" si="2379"/>
        <v>0</v>
      </c>
      <c r="FP844" s="211">
        <f t="shared" si="2380"/>
        <v>0</v>
      </c>
      <c r="FQ844" s="211">
        <f t="shared" si="2381"/>
        <v>0</v>
      </c>
      <c r="FR844" s="211">
        <f t="shared" si="2382"/>
        <v>0</v>
      </c>
      <c r="FS844" s="211">
        <f t="shared" si="2383"/>
        <v>0</v>
      </c>
      <c r="FT844" s="211">
        <f t="shared" si="2384"/>
        <v>0</v>
      </c>
      <c r="FU844" s="211">
        <f t="shared" si="2385"/>
        <v>0</v>
      </c>
      <c r="FV844" s="211">
        <f t="shared" si="2386"/>
        <v>0</v>
      </c>
      <c r="FW844" s="211">
        <f t="shared" si="2387"/>
        <v>0</v>
      </c>
      <c r="FX844" s="211">
        <f t="shared" si="2388"/>
        <v>0</v>
      </c>
      <c r="FY844" s="211">
        <f t="shared" si="2389"/>
        <v>0</v>
      </c>
      <c r="FZ844" s="211">
        <f t="shared" si="2390"/>
        <v>0</v>
      </c>
      <c r="GA844" s="211">
        <f t="shared" si="2391"/>
        <v>0</v>
      </c>
      <c r="GB844" s="211">
        <f t="shared" si="2392"/>
        <v>0</v>
      </c>
      <c r="GC844" s="211">
        <f t="shared" si="2393"/>
        <v>0</v>
      </c>
      <c r="GD844" s="211">
        <f t="shared" si="2394"/>
        <v>0</v>
      </c>
      <c r="GE844" s="211">
        <f t="shared" si="2395"/>
        <v>0</v>
      </c>
      <c r="GF844" s="211">
        <f t="shared" si="2396"/>
        <v>0</v>
      </c>
      <c r="GG844" s="211">
        <f t="shared" si="2397"/>
        <v>0</v>
      </c>
      <c r="GH844" s="211">
        <f t="shared" si="2398"/>
        <v>0</v>
      </c>
      <c r="GI844" s="211">
        <f t="shared" si="2399"/>
        <v>0</v>
      </c>
      <c r="GJ844" s="211">
        <f t="shared" si="2400"/>
        <v>0</v>
      </c>
      <c r="GK844" s="211">
        <f t="shared" si="2401"/>
        <v>0</v>
      </c>
      <c r="GL844" s="211">
        <f t="shared" si="2402"/>
        <v>0</v>
      </c>
    </row>
    <row r="845" spans="1:194" ht="40.5" customHeight="1">
      <c r="C845" s="25" t="s">
        <v>1366</v>
      </c>
      <c r="D845" s="242">
        <v>7910</v>
      </c>
      <c r="E845" s="220"/>
      <c r="F845" s="221"/>
      <c r="G845" s="224">
        <f t="shared" si="2614"/>
        <v>0</v>
      </c>
      <c r="H845" s="224">
        <f t="shared" si="2615"/>
        <v>0</v>
      </c>
      <c r="I845" s="222"/>
      <c r="J845" s="222"/>
      <c r="K845" s="222"/>
      <c r="L845" s="222"/>
      <c r="M845" s="222"/>
      <c r="N845" s="222"/>
      <c r="O845" s="222"/>
      <c r="P845" s="222"/>
      <c r="Q845" s="224">
        <f t="shared" si="2616"/>
        <v>0</v>
      </c>
      <c r="R845" s="222"/>
      <c r="S845" s="222"/>
      <c r="T845" s="222"/>
      <c r="U845" s="222"/>
      <c r="V845" s="224">
        <f t="shared" si="2617"/>
        <v>0</v>
      </c>
      <c r="W845" s="222"/>
      <c r="X845" s="222"/>
      <c r="Y845" s="222"/>
      <c r="Z845" s="222"/>
      <c r="AA845" s="224">
        <f t="shared" si="2618"/>
        <v>0</v>
      </c>
      <c r="AB845" s="222"/>
      <c r="AC845" s="222"/>
      <c r="AD845" s="222"/>
      <c r="AE845" s="222"/>
      <c r="AF845" s="224">
        <f t="shared" si="2619"/>
        <v>0</v>
      </c>
      <c r="AG845" s="222"/>
      <c r="AH845" s="222"/>
      <c r="AI845" s="222"/>
      <c r="AJ845" s="222"/>
      <c r="AK845" s="224">
        <f t="shared" si="2620"/>
        <v>0</v>
      </c>
      <c r="AL845" s="224">
        <f t="shared" si="2621"/>
        <v>0</v>
      </c>
      <c r="AM845" s="222"/>
      <c r="AN845" s="222"/>
      <c r="AO845" s="222"/>
      <c r="AP845" s="222"/>
      <c r="AQ845" s="222"/>
      <c r="AR845" s="222"/>
      <c r="AS845" s="222"/>
      <c r="AT845" s="222"/>
      <c r="AU845" s="224">
        <f t="shared" si="2622"/>
        <v>0</v>
      </c>
      <c r="AV845" s="222"/>
      <c r="AW845" s="222"/>
      <c r="AX845" s="222"/>
      <c r="AY845" s="222"/>
      <c r="AZ845" s="224">
        <f t="shared" si="2623"/>
        <v>0</v>
      </c>
      <c r="BA845" s="222"/>
      <c r="BB845" s="222"/>
      <c r="BC845" s="222"/>
      <c r="BD845" s="222"/>
      <c r="BE845" s="224">
        <f t="shared" si="2624"/>
        <v>0</v>
      </c>
      <c r="BF845" s="222"/>
      <c r="BG845" s="222"/>
      <c r="BH845" s="222"/>
      <c r="BI845" s="222"/>
      <c r="BJ845" s="224">
        <f t="shared" si="2625"/>
        <v>0</v>
      </c>
      <c r="BK845" s="222"/>
      <c r="BL845" s="222"/>
      <c r="BM845" s="222"/>
      <c r="BN845" s="222"/>
      <c r="BO845" s="224">
        <f t="shared" si="2626"/>
        <v>0</v>
      </c>
      <c r="BP845" s="222"/>
      <c r="BQ845" s="222"/>
      <c r="BR845" s="222"/>
      <c r="BS845" s="222"/>
      <c r="BT845" s="224">
        <f t="shared" si="2627"/>
        <v>0</v>
      </c>
      <c r="BU845" s="222">
        <f t="shared" si="2638"/>
        <v>0</v>
      </c>
      <c r="BV845" s="222">
        <f t="shared" si="2639"/>
        <v>0</v>
      </c>
      <c r="BW845" s="222">
        <f t="shared" si="2640"/>
        <v>0</v>
      </c>
      <c r="BX845" s="222">
        <f t="shared" si="2641"/>
        <v>0</v>
      </c>
      <c r="BY845" s="224">
        <f t="shared" si="2628"/>
        <v>0</v>
      </c>
      <c r="BZ845" s="222">
        <f t="shared" si="2642"/>
        <v>0</v>
      </c>
      <c r="CA845" s="222">
        <f t="shared" si="2643"/>
        <v>0</v>
      </c>
      <c r="CB845" s="222">
        <f t="shared" si="2644"/>
        <v>0</v>
      </c>
      <c r="CC845" s="222">
        <f t="shared" si="2645"/>
        <v>0</v>
      </c>
      <c r="CD845" s="224">
        <f t="shared" si="2629"/>
        <v>0</v>
      </c>
      <c r="CE845" s="222">
        <f t="shared" si="2646"/>
        <v>0</v>
      </c>
      <c r="CF845" s="222">
        <f t="shared" si="2647"/>
        <v>0</v>
      </c>
      <c r="CG845" s="222">
        <f t="shared" si="2648"/>
        <v>0</v>
      </c>
      <c r="CH845" s="222">
        <f t="shared" si="2649"/>
        <v>0</v>
      </c>
      <c r="CI845" s="224">
        <f t="shared" si="2630"/>
        <v>0</v>
      </c>
      <c r="CJ845" s="222">
        <f t="shared" si="2650"/>
        <v>0</v>
      </c>
      <c r="CK845" s="222">
        <f t="shared" si="2651"/>
        <v>0</v>
      </c>
      <c r="CL845" s="222">
        <f t="shared" si="2652"/>
        <v>0</v>
      </c>
      <c r="CM845" s="222">
        <f t="shared" si="2653"/>
        <v>0</v>
      </c>
      <c r="CN845" s="224">
        <f t="shared" si="2631"/>
        <v>0</v>
      </c>
      <c r="CO845" s="222">
        <f t="shared" si="2654"/>
        <v>0</v>
      </c>
      <c r="CP845" s="222">
        <f t="shared" si="2655"/>
        <v>0</v>
      </c>
      <c r="CQ845" s="222">
        <f t="shared" si="2656"/>
        <v>0</v>
      </c>
      <c r="CR845" s="222">
        <f t="shared" si="2657"/>
        <v>0</v>
      </c>
      <c r="CS845" s="209">
        <f t="shared" si="2453"/>
        <v>0</v>
      </c>
      <c r="CT845" s="205"/>
      <c r="CU845" s="210">
        <f t="shared" si="2632"/>
        <v>0</v>
      </c>
      <c r="CV845" s="210">
        <f t="shared" si="2632"/>
        <v>0</v>
      </c>
      <c r="CW845" s="210">
        <f t="shared" si="2424"/>
        <v>0</v>
      </c>
      <c r="CX845" s="210">
        <f t="shared" si="2425"/>
        <v>0</v>
      </c>
      <c r="CY845" s="210">
        <f t="shared" si="2426"/>
        <v>0</v>
      </c>
      <c r="CZ845" s="210">
        <f t="shared" si="2427"/>
        <v>0</v>
      </c>
      <c r="DA845" s="210">
        <f t="shared" si="2633"/>
        <v>0</v>
      </c>
      <c r="DB845" s="210">
        <f t="shared" si="2633"/>
        <v>0</v>
      </c>
      <c r="DC845" s="210">
        <f t="shared" si="2428"/>
        <v>0</v>
      </c>
      <c r="DD845" s="210">
        <f t="shared" si="2429"/>
        <v>0</v>
      </c>
      <c r="DE845" s="210">
        <f t="shared" si="2430"/>
        <v>0</v>
      </c>
      <c r="DF845" s="210">
        <f t="shared" si="2431"/>
        <v>0</v>
      </c>
      <c r="DG845" s="210">
        <f t="shared" si="2432"/>
        <v>0</v>
      </c>
      <c r="DH845" s="210">
        <f t="shared" si="2433"/>
        <v>0</v>
      </c>
      <c r="DI845" s="210">
        <f t="shared" si="2434"/>
        <v>0</v>
      </c>
      <c r="DJ845" s="210">
        <f t="shared" si="2435"/>
        <v>0</v>
      </c>
      <c r="DK845" s="210">
        <f t="shared" si="2436"/>
        <v>0</v>
      </c>
      <c r="DL845" s="210">
        <f t="shared" si="2437"/>
        <v>0</v>
      </c>
      <c r="DN845" s="210">
        <f t="shared" si="2609"/>
        <v>0</v>
      </c>
      <c r="DO845" s="210">
        <f t="shared" si="2609"/>
        <v>0</v>
      </c>
      <c r="DP845" s="210">
        <f t="shared" si="2609"/>
        <v>0</v>
      </c>
      <c r="DQ845" s="210">
        <f t="shared" si="2609"/>
        <v>0</v>
      </c>
      <c r="DR845" s="210">
        <f t="shared" si="2609"/>
        <v>0</v>
      </c>
      <c r="DS845" s="210">
        <f t="shared" si="2609"/>
        <v>0</v>
      </c>
      <c r="DT845" s="210">
        <f t="shared" si="2609"/>
        <v>0</v>
      </c>
      <c r="DU845" s="210">
        <f t="shared" si="2609"/>
        <v>0</v>
      </c>
      <c r="DV845" s="210">
        <f t="shared" si="2609"/>
        <v>0</v>
      </c>
      <c r="DW845" s="210">
        <f t="shared" si="2609"/>
        <v>0</v>
      </c>
      <c r="DX845" s="210">
        <f t="shared" si="2609"/>
        <v>0</v>
      </c>
      <c r="DY845" s="210">
        <f t="shared" si="2609"/>
        <v>0</v>
      </c>
      <c r="DZ845" s="210">
        <f t="shared" si="2609"/>
        <v>0</v>
      </c>
      <c r="EA845" s="210">
        <f t="shared" si="2609"/>
        <v>0</v>
      </c>
      <c r="EB845" s="210">
        <f t="shared" si="2609"/>
        <v>0</v>
      </c>
      <c r="EC845" s="210">
        <f t="shared" si="2606"/>
        <v>0</v>
      </c>
      <c r="ED845" s="210">
        <f t="shared" si="2497"/>
        <v>0</v>
      </c>
      <c r="EE845" s="210">
        <f t="shared" si="2498"/>
        <v>0</v>
      </c>
      <c r="EF845" s="210">
        <f t="shared" si="2499"/>
        <v>0</v>
      </c>
      <c r="EG845" s="210">
        <f t="shared" si="2500"/>
        <v>0</v>
      </c>
      <c r="EH845" s="210">
        <f t="shared" si="2496"/>
        <v>0</v>
      </c>
      <c r="EI845" s="210">
        <f t="shared" si="2496"/>
        <v>0</v>
      </c>
      <c r="EJ845" s="210">
        <f t="shared" si="2496"/>
        <v>0</v>
      </c>
      <c r="EK845" s="210">
        <f t="shared" si="2496"/>
        <v>0</v>
      </c>
      <c r="EL845" s="210">
        <f t="shared" si="2496"/>
        <v>0</v>
      </c>
      <c r="EM845" s="210">
        <f t="shared" si="2496"/>
        <v>0</v>
      </c>
      <c r="EN845" s="210">
        <f t="shared" si="2405"/>
        <v>0</v>
      </c>
      <c r="EO845" s="210">
        <f t="shared" si="2405"/>
        <v>0</v>
      </c>
      <c r="EP845" s="210">
        <f t="shared" si="2405"/>
        <v>0</v>
      </c>
      <c r="EQ845" s="210">
        <f t="shared" si="2405"/>
        <v>0</v>
      </c>
      <c r="ES845" s="210">
        <f t="shared" si="2438"/>
        <v>0</v>
      </c>
      <c r="ET845" s="210">
        <f t="shared" si="2439"/>
        <v>0</v>
      </c>
      <c r="EU845" s="210">
        <f t="shared" si="2440"/>
        <v>0</v>
      </c>
      <c r="EV845" s="210">
        <f t="shared" si="2441"/>
        <v>0</v>
      </c>
      <c r="EW845" s="210">
        <f t="shared" si="2442"/>
        <v>0</v>
      </c>
      <c r="EX845" s="210">
        <f t="shared" si="2443"/>
        <v>0</v>
      </c>
      <c r="EY845" s="210">
        <f t="shared" si="2444"/>
        <v>0</v>
      </c>
      <c r="EZ845" s="210">
        <f t="shared" si="2445"/>
        <v>0</v>
      </c>
      <c r="FA845" s="210">
        <f t="shared" si="2446"/>
        <v>0</v>
      </c>
      <c r="FB845" s="210">
        <f t="shared" si="2447"/>
        <v>0</v>
      </c>
      <c r="FC845" s="210">
        <f t="shared" si="2448"/>
        <v>0</v>
      </c>
      <c r="FD845" s="210">
        <f t="shared" si="2449"/>
        <v>0</v>
      </c>
      <c r="FE845" s="210">
        <f t="shared" si="2450"/>
        <v>0</v>
      </c>
      <c r="FF845" s="210">
        <f t="shared" si="2451"/>
        <v>0</v>
      </c>
      <c r="FG845" s="210">
        <f t="shared" si="2452"/>
        <v>0</v>
      </c>
      <c r="FI845" s="211">
        <f t="shared" si="2373"/>
        <v>0</v>
      </c>
      <c r="FJ845" s="211">
        <f t="shared" si="2374"/>
        <v>0</v>
      </c>
      <c r="FK845" s="211">
        <f t="shared" si="2375"/>
        <v>0</v>
      </c>
      <c r="FL845" s="211">
        <f t="shared" si="2376"/>
        <v>0</v>
      </c>
      <c r="FM845" s="211">
        <f t="shared" si="2377"/>
        <v>0</v>
      </c>
      <c r="FN845" s="211">
        <f t="shared" si="2378"/>
        <v>0</v>
      </c>
      <c r="FO845" s="211">
        <f t="shared" si="2379"/>
        <v>0</v>
      </c>
      <c r="FP845" s="211">
        <f t="shared" si="2380"/>
        <v>0</v>
      </c>
      <c r="FQ845" s="211">
        <f t="shared" si="2381"/>
        <v>0</v>
      </c>
      <c r="FR845" s="211">
        <f t="shared" si="2382"/>
        <v>0</v>
      </c>
      <c r="FS845" s="211">
        <f t="shared" si="2383"/>
        <v>0</v>
      </c>
      <c r="FT845" s="211">
        <f t="shared" si="2384"/>
        <v>0</v>
      </c>
      <c r="FU845" s="211">
        <f t="shared" si="2385"/>
        <v>0</v>
      </c>
      <c r="FV845" s="211">
        <f t="shared" si="2386"/>
        <v>0</v>
      </c>
      <c r="FW845" s="211">
        <f t="shared" si="2387"/>
        <v>0</v>
      </c>
      <c r="FX845" s="211">
        <f t="shared" si="2388"/>
        <v>0</v>
      </c>
      <c r="FY845" s="211">
        <f t="shared" si="2389"/>
        <v>0</v>
      </c>
      <c r="FZ845" s="211">
        <f t="shared" si="2390"/>
        <v>0</v>
      </c>
      <c r="GA845" s="211">
        <f t="shared" si="2391"/>
        <v>0</v>
      </c>
      <c r="GB845" s="211">
        <f t="shared" si="2392"/>
        <v>0</v>
      </c>
      <c r="GC845" s="211">
        <f t="shared" si="2393"/>
        <v>0</v>
      </c>
      <c r="GD845" s="211">
        <f t="shared" si="2394"/>
        <v>0</v>
      </c>
      <c r="GE845" s="211">
        <f t="shared" si="2395"/>
        <v>0</v>
      </c>
      <c r="GF845" s="211">
        <f t="shared" si="2396"/>
        <v>0</v>
      </c>
      <c r="GG845" s="211">
        <f t="shared" si="2397"/>
        <v>0</v>
      </c>
      <c r="GH845" s="211">
        <f t="shared" si="2398"/>
        <v>0</v>
      </c>
      <c r="GI845" s="211">
        <f t="shared" si="2399"/>
        <v>0</v>
      </c>
      <c r="GJ845" s="211">
        <f t="shared" si="2400"/>
        <v>0</v>
      </c>
      <c r="GK845" s="211">
        <f t="shared" si="2401"/>
        <v>0</v>
      </c>
      <c r="GL845" s="211">
        <f t="shared" si="2402"/>
        <v>0</v>
      </c>
    </row>
    <row r="846" spans="1:194">
      <c r="C846" s="41" t="s">
        <v>1396</v>
      </c>
      <c r="D846" s="242">
        <v>7911</v>
      </c>
      <c r="E846" s="220"/>
      <c r="F846" s="221"/>
      <c r="G846" s="224">
        <f t="shared" si="2614"/>
        <v>0</v>
      </c>
      <c r="H846" s="224">
        <f t="shared" si="2615"/>
        <v>0</v>
      </c>
      <c r="I846" s="222"/>
      <c r="J846" s="222"/>
      <c r="K846" s="222"/>
      <c r="L846" s="222"/>
      <c r="M846" s="222"/>
      <c r="N846" s="222"/>
      <c r="O846" s="222"/>
      <c r="P846" s="222"/>
      <c r="Q846" s="224">
        <f t="shared" si="2616"/>
        <v>0</v>
      </c>
      <c r="R846" s="222"/>
      <c r="S846" s="222"/>
      <c r="T846" s="222"/>
      <c r="U846" s="222"/>
      <c r="V846" s="224">
        <f t="shared" si="2617"/>
        <v>0</v>
      </c>
      <c r="W846" s="222"/>
      <c r="X846" s="222"/>
      <c r="Y846" s="222"/>
      <c r="Z846" s="222"/>
      <c r="AA846" s="224">
        <f t="shared" si="2618"/>
        <v>0</v>
      </c>
      <c r="AB846" s="222"/>
      <c r="AC846" s="222"/>
      <c r="AD846" s="222"/>
      <c r="AE846" s="222"/>
      <c r="AF846" s="224">
        <f t="shared" si="2619"/>
        <v>0</v>
      </c>
      <c r="AG846" s="222"/>
      <c r="AH846" s="222"/>
      <c r="AI846" s="222"/>
      <c r="AJ846" s="222"/>
      <c r="AK846" s="224">
        <f t="shared" si="2620"/>
        <v>0</v>
      </c>
      <c r="AL846" s="224">
        <f t="shared" si="2621"/>
        <v>0</v>
      </c>
      <c r="AM846" s="222"/>
      <c r="AN846" s="222"/>
      <c r="AO846" s="222"/>
      <c r="AP846" s="222"/>
      <c r="AQ846" s="222"/>
      <c r="AR846" s="222"/>
      <c r="AS846" s="222"/>
      <c r="AT846" s="222"/>
      <c r="AU846" s="224">
        <f t="shared" si="2622"/>
        <v>0</v>
      </c>
      <c r="AV846" s="222"/>
      <c r="AW846" s="222"/>
      <c r="AX846" s="222"/>
      <c r="AY846" s="222"/>
      <c r="AZ846" s="224">
        <f t="shared" si="2623"/>
        <v>0</v>
      </c>
      <c r="BA846" s="222"/>
      <c r="BB846" s="222"/>
      <c r="BC846" s="222"/>
      <c r="BD846" s="222"/>
      <c r="BE846" s="224">
        <f t="shared" si="2624"/>
        <v>0</v>
      </c>
      <c r="BF846" s="222"/>
      <c r="BG846" s="222"/>
      <c r="BH846" s="222"/>
      <c r="BI846" s="222"/>
      <c r="BJ846" s="224">
        <f t="shared" si="2625"/>
        <v>0</v>
      </c>
      <c r="BK846" s="222"/>
      <c r="BL846" s="222"/>
      <c r="BM846" s="222"/>
      <c r="BN846" s="222"/>
      <c r="BO846" s="224">
        <f t="shared" si="2626"/>
        <v>0</v>
      </c>
      <c r="BP846" s="222"/>
      <c r="BQ846" s="222"/>
      <c r="BR846" s="222"/>
      <c r="BS846" s="222"/>
      <c r="BT846" s="224">
        <f t="shared" si="2627"/>
        <v>0</v>
      </c>
      <c r="BU846" s="222">
        <f t="shared" si="2638"/>
        <v>0</v>
      </c>
      <c r="BV846" s="222">
        <f t="shared" si="2639"/>
        <v>0</v>
      </c>
      <c r="BW846" s="222">
        <f t="shared" si="2640"/>
        <v>0</v>
      </c>
      <c r="BX846" s="222">
        <f t="shared" si="2641"/>
        <v>0</v>
      </c>
      <c r="BY846" s="224">
        <f t="shared" si="2628"/>
        <v>0</v>
      </c>
      <c r="BZ846" s="222">
        <f t="shared" si="2642"/>
        <v>0</v>
      </c>
      <c r="CA846" s="222">
        <f t="shared" si="2643"/>
        <v>0</v>
      </c>
      <c r="CB846" s="222">
        <f t="shared" si="2644"/>
        <v>0</v>
      </c>
      <c r="CC846" s="222">
        <f t="shared" si="2645"/>
        <v>0</v>
      </c>
      <c r="CD846" s="224">
        <f t="shared" si="2629"/>
        <v>0</v>
      </c>
      <c r="CE846" s="222">
        <f t="shared" si="2646"/>
        <v>0</v>
      </c>
      <c r="CF846" s="222">
        <f t="shared" si="2647"/>
        <v>0</v>
      </c>
      <c r="CG846" s="222">
        <f t="shared" si="2648"/>
        <v>0</v>
      </c>
      <c r="CH846" s="222">
        <f t="shared" si="2649"/>
        <v>0</v>
      </c>
      <c r="CI846" s="224">
        <f t="shared" si="2630"/>
        <v>0</v>
      </c>
      <c r="CJ846" s="222">
        <f t="shared" si="2650"/>
        <v>0</v>
      </c>
      <c r="CK846" s="222">
        <f t="shared" si="2651"/>
        <v>0</v>
      </c>
      <c r="CL846" s="222">
        <f t="shared" si="2652"/>
        <v>0</v>
      </c>
      <c r="CM846" s="222">
        <f t="shared" si="2653"/>
        <v>0</v>
      </c>
      <c r="CN846" s="224">
        <f t="shared" si="2631"/>
        <v>0</v>
      </c>
      <c r="CO846" s="222">
        <f t="shared" si="2654"/>
        <v>0</v>
      </c>
      <c r="CP846" s="222">
        <f t="shared" si="2655"/>
        <v>0</v>
      </c>
      <c r="CQ846" s="222">
        <f t="shared" si="2656"/>
        <v>0</v>
      </c>
      <c r="CR846" s="222">
        <f t="shared" si="2657"/>
        <v>0</v>
      </c>
      <c r="CS846" s="209">
        <f t="shared" si="2453"/>
        <v>0</v>
      </c>
      <c r="CT846" s="205"/>
      <c r="CU846" s="210">
        <f t="shared" si="2632"/>
        <v>0</v>
      </c>
      <c r="CV846" s="210">
        <f t="shared" si="2632"/>
        <v>0</v>
      </c>
      <c r="CW846" s="210">
        <f t="shared" si="2424"/>
        <v>0</v>
      </c>
      <c r="CX846" s="210">
        <f t="shared" si="2425"/>
        <v>0</v>
      </c>
      <c r="CY846" s="210">
        <f t="shared" si="2426"/>
        <v>0</v>
      </c>
      <c r="CZ846" s="210">
        <f t="shared" si="2427"/>
        <v>0</v>
      </c>
      <c r="DA846" s="210">
        <f t="shared" si="2633"/>
        <v>0</v>
      </c>
      <c r="DB846" s="210">
        <f t="shared" si="2633"/>
        <v>0</v>
      </c>
      <c r="DC846" s="210">
        <f t="shared" si="2428"/>
        <v>0</v>
      </c>
      <c r="DD846" s="210">
        <f t="shared" si="2429"/>
        <v>0</v>
      </c>
      <c r="DE846" s="210">
        <f t="shared" si="2430"/>
        <v>0</v>
      </c>
      <c r="DF846" s="210">
        <f t="shared" si="2431"/>
        <v>0</v>
      </c>
      <c r="DG846" s="210">
        <f t="shared" si="2432"/>
        <v>0</v>
      </c>
      <c r="DH846" s="210">
        <f t="shared" si="2433"/>
        <v>0</v>
      </c>
      <c r="DI846" s="210">
        <f t="shared" si="2434"/>
        <v>0</v>
      </c>
      <c r="DJ846" s="210">
        <f t="shared" si="2435"/>
        <v>0</v>
      </c>
      <c r="DK846" s="210">
        <f t="shared" si="2436"/>
        <v>0</v>
      </c>
      <c r="DL846" s="210">
        <f t="shared" si="2437"/>
        <v>0</v>
      </c>
      <c r="DN846" s="210">
        <f t="shared" si="2609"/>
        <v>0</v>
      </c>
      <c r="DO846" s="210">
        <f t="shared" si="2609"/>
        <v>0</v>
      </c>
      <c r="DP846" s="210">
        <f t="shared" si="2609"/>
        <v>0</v>
      </c>
      <c r="DQ846" s="210">
        <f t="shared" si="2609"/>
        <v>0</v>
      </c>
      <c r="DR846" s="210">
        <f t="shared" si="2609"/>
        <v>0</v>
      </c>
      <c r="DS846" s="210">
        <f t="shared" si="2609"/>
        <v>0</v>
      </c>
      <c r="DT846" s="210">
        <f t="shared" si="2609"/>
        <v>0</v>
      </c>
      <c r="DU846" s="210">
        <f t="shared" si="2609"/>
        <v>0</v>
      </c>
      <c r="DV846" s="210">
        <f t="shared" si="2609"/>
        <v>0</v>
      </c>
      <c r="DW846" s="210">
        <f t="shared" si="2609"/>
        <v>0</v>
      </c>
      <c r="DX846" s="210">
        <f t="shared" si="2609"/>
        <v>0</v>
      </c>
      <c r="DY846" s="210">
        <f t="shared" si="2609"/>
        <v>0</v>
      </c>
      <c r="DZ846" s="210">
        <f t="shared" si="2609"/>
        <v>0</v>
      </c>
      <c r="EA846" s="210">
        <f t="shared" si="2609"/>
        <v>0</v>
      </c>
      <c r="EB846" s="210">
        <f t="shared" si="2609"/>
        <v>0</v>
      </c>
      <c r="EC846" s="210">
        <f t="shared" si="2606"/>
        <v>0</v>
      </c>
      <c r="ED846" s="210">
        <f t="shared" si="2497"/>
        <v>0</v>
      </c>
      <c r="EE846" s="210">
        <f t="shared" si="2498"/>
        <v>0</v>
      </c>
      <c r="EF846" s="210">
        <f t="shared" si="2499"/>
        <v>0</v>
      </c>
      <c r="EG846" s="210">
        <f t="shared" si="2500"/>
        <v>0</v>
      </c>
      <c r="EH846" s="210">
        <f t="shared" si="2496"/>
        <v>0</v>
      </c>
      <c r="EI846" s="210">
        <f t="shared" si="2496"/>
        <v>0</v>
      </c>
      <c r="EJ846" s="210">
        <f t="shared" si="2496"/>
        <v>0</v>
      </c>
      <c r="EK846" s="210">
        <f t="shared" si="2496"/>
        <v>0</v>
      </c>
      <c r="EL846" s="210">
        <f t="shared" si="2496"/>
        <v>0</v>
      </c>
      <c r="EM846" s="210">
        <f t="shared" si="2496"/>
        <v>0</v>
      </c>
      <c r="EN846" s="210">
        <f t="shared" si="2405"/>
        <v>0</v>
      </c>
      <c r="EO846" s="210">
        <f t="shared" si="2405"/>
        <v>0</v>
      </c>
      <c r="EP846" s="210">
        <f t="shared" si="2405"/>
        <v>0</v>
      </c>
      <c r="EQ846" s="210">
        <f t="shared" si="2405"/>
        <v>0</v>
      </c>
      <c r="ES846" s="210">
        <f t="shared" si="2438"/>
        <v>0</v>
      </c>
      <c r="ET846" s="210">
        <f t="shared" si="2439"/>
        <v>0</v>
      </c>
      <c r="EU846" s="210">
        <f t="shared" si="2440"/>
        <v>0</v>
      </c>
      <c r="EV846" s="210">
        <f t="shared" si="2441"/>
        <v>0</v>
      </c>
      <c r="EW846" s="210">
        <f t="shared" si="2442"/>
        <v>0</v>
      </c>
      <c r="EX846" s="210">
        <f t="shared" si="2443"/>
        <v>0</v>
      </c>
      <c r="EY846" s="210">
        <f t="shared" si="2444"/>
        <v>0</v>
      </c>
      <c r="EZ846" s="210">
        <f t="shared" si="2445"/>
        <v>0</v>
      </c>
      <c r="FA846" s="210">
        <f t="shared" si="2446"/>
        <v>0</v>
      </c>
      <c r="FB846" s="210">
        <f t="shared" si="2447"/>
        <v>0</v>
      </c>
      <c r="FC846" s="210">
        <f t="shared" si="2448"/>
        <v>0</v>
      </c>
      <c r="FD846" s="210">
        <f t="shared" si="2449"/>
        <v>0</v>
      </c>
      <c r="FE846" s="210">
        <f t="shared" si="2450"/>
        <v>0</v>
      </c>
      <c r="FF846" s="210">
        <f t="shared" si="2451"/>
        <v>0</v>
      </c>
      <c r="FG846" s="210">
        <f t="shared" si="2452"/>
        <v>0</v>
      </c>
      <c r="FI846" s="211">
        <f t="shared" ref="FI846:FI857" si="2658">IF((BO846-G846)&gt;0,0,BO846-G846)</f>
        <v>0</v>
      </c>
      <c r="FJ846" s="211">
        <f t="shared" ref="FJ846:FJ857" si="2659">IF((BP846-I846)&gt;0,0,BP846-I846)</f>
        <v>0</v>
      </c>
      <c r="FK846" s="211">
        <f t="shared" ref="FK846:FK857" si="2660">IF((BQ846-K846)&gt;0,0,BQ846-K846)</f>
        <v>0</v>
      </c>
      <c r="FL846" s="211">
        <f t="shared" ref="FL846:FL857" si="2661">IF((BR846-M846)&gt;0,0,BR846-M846)</f>
        <v>0</v>
      </c>
      <c r="FM846" s="211">
        <f t="shared" ref="FM846:FM857" si="2662">IF((BS846-O846)&gt;0,0,BS846-O846)</f>
        <v>0</v>
      </c>
      <c r="FN846" s="211">
        <f t="shared" ref="FN846:FN857" si="2663">IF((BT846-Q846)&gt;0,0,BT846-Q846)</f>
        <v>0</v>
      </c>
      <c r="FO846" s="211">
        <f t="shared" ref="FO846:FO857" si="2664">IF((BU846-R846)&gt;0,0,BU846-R846)</f>
        <v>0</v>
      </c>
      <c r="FP846" s="211">
        <f t="shared" ref="FP846:FP857" si="2665">IF((BV846-S846)&gt;0,0,BV846-S846)</f>
        <v>0</v>
      </c>
      <c r="FQ846" s="211">
        <f t="shared" ref="FQ846:FQ857" si="2666">IF((BW846-T846)&gt;0,0,BW846-T846)</f>
        <v>0</v>
      </c>
      <c r="FR846" s="211">
        <f t="shared" ref="FR846:FR857" si="2667">IF((BX846-U846)&gt;0,0,BX846-U846)</f>
        <v>0</v>
      </c>
      <c r="FS846" s="211">
        <f t="shared" ref="FS846:FS857" si="2668">IF((BY846-V846)&gt;0,0,BY846-V846)</f>
        <v>0</v>
      </c>
      <c r="FT846" s="211">
        <f t="shared" ref="FT846:FT857" si="2669">IF((BZ846-W846)&gt;0,0,BZ846-W846)</f>
        <v>0</v>
      </c>
      <c r="FU846" s="211">
        <f t="shared" ref="FU846:FU857" si="2670">IF((CA846-X846)&gt;0,0,CA846-X846)</f>
        <v>0</v>
      </c>
      <c r="FV846" s="211">
        <f t="shared" ref="FV846:FV857" si="2671">IF((CB846-Y846)&gt;0,0,CB846-Y846)</f>
        <v>0</v>
      </c>
      <c r="FW846" s="211">
        <f t="shared" ref="FW846:FW857" si="2672">IF((CC846-Z846)&gt;0,0,CC846-Z846)</f>
        <v>0</v>
      </c>
      <c r="FX846" s="211">
        <f t="shared" ref="FX846:FX857" si="2673">IF((CD846-AK846)&gt;0,0,CD846-AK846)</f>
        <v>0</v>
      </c>
      <c r="FY846" s="211">
        <f t="shared" ref="FY846:FY857" si="2674">IF((CE846-AM846)&gt;0,0,CE846-AM846)</f>
        <v>0</v>
      </c>
      <c r="FZ846" s="211">
        <f t="shared" ref="FZ846:FZ857" si="2675">IF((CF846-AO846)&gt;0,0,CF846-AO846)</f>
        <v>0</v>
      </c>
      <c r="GA846" s="211">
        <f t="shared" ref="GA846:GA857" si="2676">IF((CG846-AQ846)&gt;0,0,CG846-AQ846)</f>
        <v>0</v>
      </c>
      <c r="GB846" s="211">
        <f t="shared" ref="GB846:GB857" si="2677">IF((CH846-AS846)&gt;0,0,CH846-AS846)</f>
        <v>0</v>
      </c>
      <c r="GC846" s="211">
        <f t="shared" ref="GC846:GC857" si="2678">IF((CI846-AU846)&gt;0,0,CI846-AU846)</f>
        <v>0</v>
      </c>
      <c r="GD846" s="211">
        <f t="shared" ref="GD846:GD857" si="2679">IF((CJ846-AV846)&gt;0,0,CJ846-AV846)</f>
        <v>0</v>
      </c>
      <c r="GE846" s="211">
        <f t="shared" ref="GE846:GE857" si="2680">IF((CK846-AW846)&gt;0,0,CK846-AW846)</f>
        <v>0</v>
      </c>
      <c r="GF846" s="211">
        <f t="shared" ref="GF846:GF857" si="2681">IF((CL846-AX846)&gt;0,0,CL846-AX846)</f>
        <v>0</v>
      </c>
      <c r="GG846" s="211">
        <f t="shared" ref="GG846:GG857" si="2682">IF((CM846-AY846)&gt;0,0,CM846-AY846)</f>
        <v>0</v>
      </c>
      <c r="GH846" s="211">
        <f t="shared" ref="GH846:GH857" si="2683">IF((CN846-AZ846)&gt;0,0,CN846-AZ846)</f>
        <v>0</v>
      </c>
      <c r="GI846" s="211">
        <f t="shared" ref="GI846:GI857" si="2684">IF((CO846-BA846)&gt;0,0,CO846-BA846)</f>
        <v>0</v>
      </c>
      <c r="GJ846" s="211">
        <f t="shared" ref="GJ846:GJ857" si="2685">IF((CP846-BB846)&gt;0,0,CP846-BB846)</f>
        <v>0</v>
      </c>
      <c r="GK846" s="211">
        <f t="shared" ref="GK846:GK857" si="2686">IF((CQ846-BC846)&gt;0,0,CQ846-BC846)</f>
        <v>0</v>
      </c>
      <c r="GL846" s="211">
        <f t="shared" ref="GL846:GL857" si="2687">IF((CR846-BD846)&gt;0,0,CR846-BD846)</f>
        <v>0</v>
      </c>
    </row>
    <row r="847" spans="1:194">
      <c r="C847" s="41" t="s">
        <v>1397</v>
      </c>
      <c r="D847" s="242">
        <v>7912</v>
      </c>
      <c r="E847" s="220"/>
      <c r="F847" s="221"/>
      <c r="G847" s="224">
        <f t="shared" ref="G847:G849" si="2688">+I847+K847+M847+O847</f>
        <v>0</v>
      </c>
      <c r="H847" s="224">
        <f t="shared" ref="H847:H849" si="2689">+J847+L847+N847+P847</f>
        <v>0</v>
      </c>
      <c r="I847" s="222"/>
      <c r="J847" s="222"/>
      <c r="K847" s="222"/>
      <c r="L847" s="222"/>
      <c r="M847" s="222"/>
      <c r="N847" s="222"/>
      <c r="O847" s="222"/>
      <c r="P847" s="222"/>
      <c r="Q847" s="224">
        <f t="shared" ref="Q847:Q849" si="2690">SUM(R847:U847)</f>
        <v>0</v>
      </c>
      <c r="R847" s="222"/>
      <c r="S847" s="222"/>
      <c r="T847" s="222"/>
      <c r="U847" s="222"/>
      <c r="V847" s="224">
        <f t="shared" ref="V847:V849" si="2691">SUM(W847:Z847)</f>
        <v>0</v>
      </c>
      <c r="W847" s="222"/>
      <c r="X847" s="222"/>
      <c r="Y847" s="222"/>
      <c r="Z847" s="222"/>
      <c r="AA847" s="224">
        <f t="shared" ref="AA847:AA849" si="2692">SUM(AB847:AE847)</f>
        <v>0</v>
      </c>
      <c r="AB847" s="222"/>
      <c r="AC847" s="222"/>
      <c r="AD847" s="222"/>
      <c r="AE847" s="222"/>
      <c r="AF847" s="224">
        <f t="shared" ref="AF847:AF849" si="2693">SUM(AG847:AJ847)</f>
        <v>0</v>
      </c>
      <c r="AG847" s="222"/>
      <c r="AH847" s="222"/>
      <c r="AI847" s="222"/>
      <c r="AJ847" s="222"/>
      <c r="AK847" s="224">
        <f t="shared" ref="AK847:AK849" si="2694">+AM847+AO847+AQ847+AS847</f>
        <v>0</v>
      </c>
      <c r="AL847" s="224">
        <f t="shared" ref="AL847:AL849" si="2695">+AN847+AP847+AR847+AT847</f>
        <v>0</v>
      </c>
      <c r="AM847" s="222"/>
      <c r="AN847" s="222"/>
      <c r="AO847" s="222"/>
      <c r="AP847" s="222"/>
      <c r="AQ847" s="222"/>
      <c r="AR847" s="222"/>
      <c r="AS847" s="222"/>
      <c r="AT847" s="222"/>
      <c r="AU847" s="224">
        <f t="shared" ref="AU847:AU849" si="2696">SUM(AV847:AY847)</f>
        <v>0</v>
      </c>
      <c r="AV847" s="222"/>
      <c r="AW847" s="222"/>
      <c r="AX847" s="222"/>
      <c r="AY847" s="222"/>
      <c r="AZ847" s="224">
        <f t="shared" ref="AZ847:AZ849" si="2697">SUM(BA847:BD847)</f>
        <v>0</v>
      </c>
      <c r="BA847" s="222"/>
      <c r="BB847" s="222"/>
      <c r="BC847" s="222"/>
      <c r="BD847" s="222"/>
      <c r="BE847" s="224">
        <f t="shared" ref="BE847:BE849" si="2698">SUM(BF847:BI847)</f>
        <v>0</v>
      </c>
      <c r="BF847" s="222"/>
      <c r="BG847" s="222"/>
      <c r="BH847" s="222"/>
      <c r="BI847" s="222"/>
      <c r="BJ847" s="224">
        <f t="shared" ref="BJ847:BJ849" si="2699">SUM(BK847:BN847)</f>
        <v>0</v>
      </c>
      <c r="BK847" s="222"/>
      <c r="BL847" s="222"/>
      <c r="BM847" s="222"/>
      <c r="BN847" s="222"/>
      <c r="BO847" s="224">
        <f t="shared" ref="BO847:BO849" si="2700">SUM(BP847:BS847)</f>
        <v>0</v>
      </c>
      <c r="BP847" s="222"/>
      <c r="BQ847" s="222"/>
      <c r="BR847" s="222"/>
      <c r="BS847" s="222"/>
      <c r="BT847" s="224">
        <f t="shared" ref="BT847:BT849" si="2701">SUM(BU847:BX847)</f>
        <v>0</v>
      </c>
      <c r="BU847" s="222">
        <f t="shared" si="2638"/>
        <v>0</v>
      </c>
      <c r="BV847" s="222">
        <f t="shared" si="2639"/>
        <v>0</v>
      </c>
      <c r="BW847" s="222">
        <f t="shared" si="2640"/>
        <v>0</v>
      </c>
      <c r="BX847" s="222">
        <f t="shared" si="2641"/>
        <v>0</v>
      </c>
      <c r="BY847" s="224">
        <f t="shared" ref="BY847:BY849" si="2702">SUM(BZ847:CC847)</f>
        <v>0</v>
      </c>
      <c r="BZ847" s="222">
        <f t="shared" si="2642"/>
        <v>0</v>
      </c>
      <c r="CA847" s="222">
        <f t="shared" si="2643"/>
        <v>0</v>
      </c>
      <c r="CB847" s="222">
        <f t="shared" si="2644"/>
        <v>0</v>
      </c>
      <c r="CC847" s="222">
        <f t="shared" si="2645"/>
        <v>0</v>
      </c>
      <c r="CD847" s="224">
        <f t="shared" ref="CD847:CD849" si="2703">SUM(CE847:CH847)</f>
        <v>0</v>
      </c>
      <c r="CE847" s="222">
        <f t="shared" si="2646"/>
        <v>0</v>
      </c>
      <c r="CF847" s="222">
        <f t="shared" si="2647"/>
        <v>0</v>
      </c>
      <c r="CG847" s="222">
        <f t="shared" si="2648"/>
        <v>0</v>
      </c>
      <c r="CH847" s="222">
        <f t="shared" si="2649"/>
        <v>0</v>
      </c>
      <c r="CI847" s="224">
        <f t="shared" ref="CI847:CI849" si="2704">SUM(CJ847:CM847)</f>
        <v>0</v>
      </c>
      <c r="CJ847" s="222">
        <f t="shared" si="2650"/>
        <v>0</v>
      </c>
      <c r="CK847" s="222">
        <f t="shared" si="2651"/>
        <v>0</v>
      </c>
      <c r="CL847" s="222">
        <f t="shared" si="2652"/>
        <v>0</v>
      </c>
      <c r="CM847" s="222">
        <f t="shared" si="2653"/>
        <v>0</v>
      </c>
      <c r="CN847" s="224">
        <f t="shared" ref="CN847:CN849" si="2705">SUM(CO847:CR847)</f>
        <v>0</v>
      </c>
      <c r="CO847" s="222">
        <f t="shared" si="2654"/>
        <v>0</v>
      </c>
      <c r="CP847" s="222">
        <f t="shared" si="2655"/>
        <v>0</v>
      </c>
      <c r="CQ847" s="222">
        <f t="shared" si="2656"/>
        <v>0</v>
      </c>
      <c r="CR847" s="222">
        <f t="shared" si="2657"/>
        <v>0</v>
      </c>
      <c r="CS847" s="209">
        <f t="shared" ref="CS847:CS849" si="2706">SUM(G847:CR847)</f>
        <v>0</v>
      </c>
      <c r="CT847" s="205"/>
      <c r="CU847" s="210">
        <f t="shared" ref="CU847:CU849" si="2707">+G847-I847-K847-M847-O847</f>
        <v>0</v>
      </c>
      <c r="CV847" s="210">
        <f t="shared" ref="CV847:CV849" si="2708">+H847-J847-L847-N847-P847</f>
        <v>0</v>
      </c>
      <c r="CW847" s="210">
        <f t="shared" ref="CW847:CW849" si="2709">Q847-SUM(R847:U847)</f>
        <v>0</v>
      </c>
      <c r="CX847" s="210">
        <f t="shared" ref="CX847:CX849" si="2710">V847-SUM(W847:Z847)</f>
        <v>0</v>
      </c>
      <c r="CY847" s="210">
        <f t="shared" ref="CY847:CY849" si="2711">AA847-SUM(AB847:AE847)</f>
        <v>0</v>
      </c>
      <c r="CZ847" s="210">
        <f t="shared" ref="CZ847:CZ849" si="2712">AF847-SUM(AG847:AJ847)</f>
        <v>0</v>
      </c>
      <c r="DA847" s="210">
        <f t="shared" ref="DA847:DA849" si="2713">+AK847-AM847-AO847-AQ847-AS847</f>
        <v>0</v>
      </c>
      <c r="DB847" s="210">
        <f t="shared" ref="DB847:DB849" si="2714">+AL847-AN847-AP847-AR847-AT847</f>
        <v>0</v>
      </c>
      <c r="DC847" s="210">
        <f t="shared" ref="DC847:DC849" si="2715">AU847-SUM(AV847:AY847)</f>
        <v>0</v>
      </c>
      <c r="DD847" s="210">
        <f t="shared" ref="DD847:DD849" si="2716">AZ847-SUM(BA847:BD847)</f>
        <v>0</v>
      </c>
      <c r="DE847" s="210">
        <f t="shared" ref="DE847:DE849" si="2717">BE847-SUM(BF847:BI847)</f>
        <v>0</v>
      </c>
      <c r="DF847" s="210">
        <f t="shared" ref="DF847:DF849" si="2718">BJ847-SUM(BK847:BN847)</f>
        <v>0</v>
      </c>
      <c r="DG847" s="210">
        <f t="shared" ref="DG847:DG849" si="2719">BO847-SUM(BP847:BS847)</f>
        <v>0</v>
      </c>
      <c r="DH847" s="210">
        <f t="shared" ref="DH847:DH849" si="2720">BT847-SUM(BU847:BX847)</f>
        <v>0</v>
      </c>
      <c r="DI847" s="210">
        <f t="shared" ref="DI847:DI849" si="2721">BY847-SUM(BZ847:CC847)</f>
        <v>0</v>
      </c>
      <c r="DJ847" s="210">
        <f t="shared" ref="DJ847:DJ849" si="2722">CD847-SUM(CE847:CH847)</f>
        <v>0</v>
      </c>
      <c r="DK847" s="210">
        <f t="shared" ref="DK847:DK849" si="2723">CI847-SUM(CJ847:CM847)</f>
        <v>0</v>
      </c>
      <c r="DL847" s="210">
        <f t="shared" ref="DL847:DL849" si="2724">CN847-SUM(CO847:CR847)</f>
        <v>0</v>
      </c>
      <c r="DN847" s="210">
        <f t="shared" ref="DN847:EB849" si="2725">IF((G847-AK847)&gt;0,0,G847-AK847)</f>
        <v>0</v>
      </c>
      <c r="DO847" s="210">
        <f t="shared" si="2725"/>
        <v>0</v>
      </c>
      <c r="DP847" s="210">
        <f t="shared" si="2725"/>
        <v>0</v>
      </c>
      <c r="DQ847" s="210">
        <f t="shared" si="2725"/>
        <v>0</v>
      </c>
      <c r="DR847" s="210">
        <f t="shared" si="2725"/>
        <v>0</v>
      </c>
      <c r="DS847" s="210">
        <f t="shared" si="2725"/>
        <v>0</v>
      </c>
      <c r="DT847" s="210">
        <f t="shared" si="2725"/>
        <v>0</v>
      </c>
      <c r="DU847" s="210">
        <f t="shared" si="2725"/>
        <v>0</v>
      </c>
      <c r="DV847" s="210">
        <f t="shared" si="2725"/>
        <v>0</v>
      </c>
      <c r="DW847" s="210">
        <f t="shared" si="2725"/>
        <v>0</v>
      </c>
      <c r="DX847" s="210">
        <f t="shared" si="2725"/>
        <v>0</v>
      </c>
      <c r="DY847" s="210">
        <f t="shared" si="2725"/>
        <v>0</v>
      </c>
      <c r="DZ847" s="210">
        <f t="shared" si="2725"/>
        <v>0</v>
      </c>
      <c r="EA847" s="210">
        <f t="shared" si="2725"/>
        <v>0</v>
      </c>
      <c r="EB847" s="210">
        <f t="shared" si="2725"/>
        <v>0</v>
      </c>
      <c r="EC847" s="210">
        <f t="shared" ref="EC847:EC849" si="2726">IF((V847-AZ847)&gt;0,0,V847-AZ847)</f>
        <v>0</v>
      </c>
      <c r="ED847" s="210">
        <f t="shared" ref="ED847:ED849" si="2727">IF((W847-BA847)&gt;0,0,W847-BA847)</f>
        <v>0</v>
      </c>
      <c r="EE847" s="210">
        <f t="shared" ref="EE847:EE849" si="2728">IF((X847-BB847)&gt;0,0,X847-BB847)</f>
        <v>0</v>
      </c>
      <c r="EF847" s="210">
        <f t="shared" ref="EF847:EF849" si="2729">IF((Y847-BC847)&gt;0,0,Y847-BC847)</f>
        <v>0</v>
      </c>
      <c r="EG847" s="210">
        <f t="shared" ref="EG847:EM849" si="2730">IF((Z847-BD847)&gt;0,0,Z847-BD847)</f>
        <v>0</v>
      </c>
      <c r="EH847" s="210">
        <f t="shared" si="2730"/>
        <v>0</v>
      </c>
      <c r="EI847" s="210">
        <f t="shared" si="2730"/>
        <v>0</v>
      </c>
      <c r="EJ847" s="210">
        <f t="shared" si="2730"/>
        <v>0</v>
      </c>
      <c r="EK847" s="210">
        <f t="shared" si="2730"/>
        <v>0</v>
      </c>
      <c r="EL847" s="210">
        <f t="shared" si="2730"/>
        <v>0</v>
      </c>
      <c r="EM847" s="210">
        <f t="shared" si="2730"/>
        <v>0</v>
      </c>
      <c r="EN847" s="210">
        <f t="shared" ref="EN847:EN849" si="2731">IF((AG847-BK847)&gt;0,0,AG847-BK847)</f>
        <v>0</v>
      </c>
      <c r="EO847" s="210">
        <f t="shared" ref="EO847:EO849" si="2732">IF((AH847-BL847)&gt;0,0,AH847-BL847)</f>
        <v>0</v>
      </c>
      <c r="EP847" s="210">
        <f t="shared" ref="EP847:EP849" si="2733">IF((AI847-BM847)&gt;0,0,AI847-BM847)</f>
        <v>0</v>
      </c>
      <c r="EQ847" s="210">
        <f t="shared" ref="EQ847:EQ849" si="2734">IF((AJ847-BN847)&gt;0,0,AJ847-BN847)</f>
        <v>0</v>
      </c>
      <c r="ES847" s="210">
        <f t="shared" ref="ES847:ES849" si="2735">IF((BO847-CD847)&gt;0,0,BO847-CD847)</f>
        <v>0</v>
      </c>
      <c r="ET847" s="210">
        <f t="shared" ref="ET847:ET849" si="2736">IF((BP847-CE847)&gt;0,0,BP847-CE847)</f>
        <v>0</v>
      </c>
      <c r="EU847" s="210">
        <f t="shared" ref="EU847:EU849" si="2737">IF((BQ847-CF847)&gt;0,0,BQ847-CF847)</f>
        <v>0</v>
      </c>
      <c r="EV847" s="210">
        <f t="shared" ref="EV847:EV849" si="2738">IF((BR847-CG847)&gt;0,0,BR847-CG847)</f>
        <v>0</v>
      </c>
      <c r="EW847" s="210">
        <f t="shared" ref="EW847:EW849" si="2739">IF((BS847-CH847)&gt;0,0,BS847-CH847)</f>
        <v>0</v>
      </c>
      <c r="EX847" s="210">
        <f t="shared" ref="EX847:EX849" si="2740">IF((BT847-CI847)&gt;0,0,BT847-CI847)</f>
        <v>0</v>
      </c>
      <c r="EY847" s="210">
        <f t="shared" ref="EY847:EY849" si="2741">IF((BU847-CJ847)&gt;0,0,BU847-CJ847)</f>
        <v>0</v>
      </c>
      <c r="EZ847" s="210">
        <f t="shared" ref="EZ847:EZ849" si="2742">IF((BV847-CK847)&gt;0,0,BV847-CK847)</f>
        <v>0</v>
      </c>
      <c r="FA847" s="210">
        <f t="shared" ref="FA847:FA849" si="2743">IF((BW847-CL847)&gt;0,0,BW847-CL847)</f>
        <v>0</v>
      </c>
      <c r="FB847" s="210">
        <f t="shared" ref="FB847:FB849" si="2744">IF((BX847-CM847)&gt;0,0,BX847-CM847)</f>
        <v>0</v>
      </c>
      <c r="FC847" s="210">
        <f t="shared" ref="FC847:FC849" si="2745">IF((BY847-CN847)&gt;0,0,BY847-CN847)</f>
        <v>0</v>
      </c>
      <c r="FD847" s="210">
        <f t="shared" ref="FD847:FD849" si="2746">IF((BZ847-CO847)&gt;0,0,BZ847-CO847)</f>
        <v>0</v>
      </c>
      <c r="FE847" s="210">
        <f t="shared" ref="FE847:FE849" si="2747">IF((CA847-CP847)&gt;0,0,CA847-CP847)</f>
        <v>0</v>
      </c>
      <c r="FF847" s="210">
        <f t="shared" ref="FF847:FF849" si="2748">IF((CB847-CQ847)&gt;0,0,CB847-CQ847)</f>
        <v>0</v>
      </c>
      <c r="FG847" s="210">
        <f t="shared" ref="FG847:FG849" si="2749">IF((CC847-CR847)&gt;0,0,CC847-CR847)</f>
        <v>0</v>
      </c>
      <c r="FI847" s="211">
        <f t="shared" si="2658"/>
        <v>0</v>
      </c>
      <c r="FJ847" s="211">
        <f t="shared" si="2659"/>
        <v>0</v>
      </c>
      <c r="FK847" s="211">
        <f t="shared" si="2660"/>
        <v>0</v>
      </c>
      <c r="FL847" s="211">
        <f t="shared" si="2661"/>
        <v>0</v>
      </c>
      <c r="FM847" s="211">
        <f t="shared" si="2662"/>
        <v>0</v>
      </c>
      <c r="FN847" s="211">
        <f t="shared" si="2663"/>
        <v>0</v>
      </c>
      <c r="FO847" s="211">
        <f t="shared" si="2664"/>
        <v>0</v>
      </c>
      <c r="FP847" s="211">
        <f t="shared" si="2665"/>
        <v>0</v>
      </c>
      <c r="FQ847" s="211">
        <f t="shared" si="2666"/>
        <v>0</v>
      </c>
      <c r="FR847" s="211">
        <f t="shared" si="2667"/>
        <v>0</v>
      </c>
      <c r="FS847" s="211">
        <f t="shared" si="2668"/>
        <v>0</v>
      </c>
      <c r="FT847" s="211">
        <f t="shared" si="2669"/>
        <v>0</v>
      </c>
      <c r="FU847" s="211">
        <f t="shared" si="2670"/>
        <v>0</v>
      </c>
      <c r="FV847" s="211">
        <f t="shared" si="2671"/>
        <v>0</v>
      </c>
      <c r="FW847" s="211">
        <f t="shared" si="2672"/>
        <v>0</v>
      </c>
      <c r="FX847" s="211">
        <f t="shared" si="2673"/>
        <v>0</v>
      </c>
      <c r="FY847" s="211">
        <f t="shared" si="2674"/>
        <v>0</v>
      </c>
      <c r="FZ847" s="211">
        <f t="shared" si="2675"/>
        <v>0</v>
      </c>
      <c r="GA847" s="211">
        <f t="shared" si="2676"/>
        <v>0</v>
      </c>
      <c r="GB847" s="211">
        <f t="shared" si="2677"/>
        <v>0</v>
      </c>
      <c r="GC847" s="211">
        <f t="shared" si="2678"/>
        <v>0</v>
      </c>
      <c r="GD847" s="211">
        <f t="shared" si="2679"/>
        <v>0</v>
      </c>
      <c r="GE847" s="211">
        <f t="shared" si="2680"/>
        <v>0</v>
      </c>
      <c r="GF847" s="211">
        <f t="shared" si="2681"/>
        <v>0</v>
      </c>
      <c r="GG847" s="211">
        <f t="shared" si="2682"/>
        <v>0</v>
      </c>
      <c r="GH847" s="211">
        <f t="shared" si="2683"/>
        <v>0</v>
      </c>
      <c r="GI847" s="211">
        <f t="shared" si="2684"/>
        <v>0</v>
      </c>
      <c r="GJ847" s="211">
        <f t="shared" si="2685"/>
        <v>0</v>
      </c>
      <c r="GK847" s="211">
        <f t="shared" si="2686"/>
        <v>0</v>
      </c>
      <c r="GL847" s="211">
        <f t="shared" si="2687"/>
        <v>0</v>
      </c>
    </row>
    <row r="848" spans="1:194">
      <c r="C848" s="41"/>
      <c r="D848" s="242">
        <v>7913</v>
      </c>
      <c r="E848" s="220"/>
      <c r="F848" s="221"/>
      <c r="G848" s="224">
        <f t="shared" si="2688"/>
        <v>0</v>
      </c>
      <c r="H848" s="224">
        <f t="shared" si="2689"/>
        <v>0</v>
      </c>
      <c r="I848" s="222"/>
      <c r="J848" s="222"/>
      <c r="K848" s="222"/>
      <c r="L848" s="222"/>
      <c r="M848" s="222"/>
      <c r="N848" s="222"/>
      <c r="O848" s="222"/>
      <c r="P848" s="222"/>
      <c r="Q848" s="224">
        <f t="shared" si="2690"/>
        <v>0</v>
      </c>
      <c r="R848" s="222"/>
      <c r="S848" s="222"/>
      <c r="T848" s="222"/>
      <c r="U848" s="222"/>
      <c r="V848" s="224">
        <f t="shared" si="2691"/>
        <v>0</v>
      </c>
      <c r="W848" s="222"/>
      <c r="X848" s="222"/>
      <c r="Y848" s="222"/>
      <c r="Z848" s="222"/>
      <c r="AA848" s="224">
        <f t="shared" si="2692"/>
        <v>0</v>
      </c>
      <c r="AB848" s="222"/>
      <c r="AC848" s="222"/>
      <c r="AD848" s="222"/>
      <c r="AE848" s="222"/>
      <c r="AF848" s="224">
        <f t="shared" si="2693"/>
        <v>0</v>
      </c>
      <c r="AG848" s="222"/>
      <c r="AH848" s="222"/>
      <c r="AI848" s="222"/>
      <c r="AJ848" s="222"/>
      <c r="AK848" s="224">
        <f t="shared" si="2694"/>
        <v>0</v>
      </c>
      <c r="AL848" s="224">
        <f t="shared" si="2695"/>
        <v>0</v>
      </c>
      <c r="AM848" s="222"/>
      <c r="AN848" s="222"/>
      <c r="AO848" s="222"/>
      <c r="AP848" s="222"/>
      <c r="AQ848" s="222"/>
      <c r="AR848" s="222"/>
      <c r="AS848" s="222"/>
      <c r="AT848" s="222"/>
      <c r="AU848" s="224">
        <f t="shared" si="2696"/>
        <v>0</v>
      </c>
      <c r="AV848" s="222"/>
      <c r="AW848" s="222"/>
      <c r="AX848" s="222"/>
      <c r="AY848" s="222"/>
      <c r="AZ848" s="224">
        <f t="shared" si="2697"/>
        <v>0</v>
      </c>
      <c r="BA848" s="222"/>
      <c r="BB848" s="222"/>
      <c r="BC848" s="222"/>
      <c r="BD848" s="222"/>
      <c r="BE848" s="224">
        <f t="shared" si="2698"/>
        <v>0</v>
      </c>
      <c r="BF848" s="222"/>
      <c r="BG848" s="222"/>
      <c r="BH848" s="222"/>
      <c r="BI848" s="222"/>
      <c r="BJ848" s="224">
        <f t="shared" si="2699"/>
        <v>0</v>
      </c>
      <c r="BK848" s="222"/>
      <c r="BL848" s="222"/>
      <c r="BM848" s="222"/>
      <c r="BN848" s="222"/>
      <c r="BO848" s="224">
        <f t="shared" si="2700"/>
        <v>0</v>
      </c>
      <c r="BP848" s="222"/>
      <c r="BQ848" s="222"/>
      <c r="BR848" s="222"/>
      <c r="BS848" s="222"/>
      <c r="BT848" s="224">
        <f t="shared" si="2701"/>
        <v>0</v>
      </c>
      <c r="BU848" s="222">
        <f t="shared" si="2638"/>
        <v>0</v>
      </c>
      <c r="BV848" s="222">
        <f t="shared" si="2639"/>
        <v>0</v>
      </c>
      <c r="BW848" s="222">
        <f t="shared" si="2640"/>
        <v>0</v>
      </c>
      <c r="BX848" s="222">
        <f t="shared" si="2641"/>
        <v>0</v>
      </c>
      <c r="BY848" s="224">
        <f t="shared" si="2702"/>
        <v>0</v>
      </c>
      <c r="BZ848" s="222">
        <f t="shared" si="2642"/>
        <v>0</v>
      </c>
      <c r="CA848" s="222">
        <f t="shared" si="2643"/>
        <v>0</v>
      </c>
      <c r="CB848" s="222">
        <f t="shared" si="2644"/>
        <v>0</v>
      </c>
      <c r="CC848" s="222">
        <f t="shared" si="2645"/>
        <v>0</v>
      </c>
      <c r="CD848" s="224">
        <f t="shared" si="2703"/>
        <v>0</v>
      </c>
      <c r="CE848" s="222">
        <f t="shared" si="2646"/>
        <v>0</v>
      </c>
      <c r="CF848" s="222">
        <f t="shared" si="2647"/>
        <v>0</v>
      </c>
      <c r="CG848" s="222">
        <f t="shared" si="2648"/>
        <v>0</v>
      </c>
      <c r="CH848" s="222">
        <f t="shared" si="2649"/>
        <v>0</v>
      </c>
      <c r="CI848" s="224">
        <f t="shared" si="2704"/>
        <v>0</v>
      </c>
      <c r="CJ848" s="222">
        <f t="shared" si="2650"/>
        <v>0</v>
      </c>
      <c r="CK848" s="222">
        <f t="shared" si="2651"/>
        <v>0</v>
      </c>
      <c r="CL848" s="222">
        <f t="shared" si="2652"/>
        <v>0</v>
      </c>
      <c r="CM848" s="222">
        <f t="shared" si="2653"/>
        <v>0</v>
      </c>
      <c r="CN848" s="224">
        <f t="shared" si="2705"/>
        <v>0</v>
      </c>
      <c r="CO848" s="222">
        <f t="shared" si="2654"/>
        <v>0</v>
      </c>
      <c r="CP848" s="222">
        <f t="shared" si="2655"/>
        <v>0</v>
      </c>
      <c r="CQ848" s="222">
        <f t="shared" si="2656"/>
        <v>0</v>
      </c>
      <c r="CR848" s="222">
        <f t="shared" si="2657"/>
        <v>0</v>
      </c>
      <c r="CS848" s="209">
        <f t="shared" si="2706"/>
        <v>0</v>
      </c>
      <c r="CT848" s="205"/>
      <c r="CU848" s="210">
        <f t="shared" si="2707"/>
        <v>0</v>
      </c>
      <c r="CV848" s="210">
        <f t="shared" si="2708"/>
        <v>0</v>
      </c>
      <c r="CW848" s="210">
        <f t="shared" si="2709"/>
        <v>0</v>
      </c>
      <c r="CX848" s="210">
        <f t="shared" si="2710"/>
        <v>0</v>
      </c>
      <c r="CY848" s="210">
        <f t="shared" si="2711"/>
        <v>0</v>
      </c>
      <c r="CZ848" s="210">
        <f t="shared" si="2712"/>
        <v>0</v>
      </c>
      <c r="DA848" s="210">
        <f t="shared" si="2713"/>
        <v>0</v>
      </c>
      <c r="DB848" s="210">
        <f t="shared" si="2714"/>
        <v>0</v>
      </c>
      <c r="DC848" s="210">
        <f t="shared" si="2715"/>
        <v>0</v>
      </c>
      <c r="DD848" s="210">
        <f t="shared" si="2716"/>
        <v>0</v>
      </c>
      <c r="DE848" s="210">
        <f t="shared" si="2717"/>
        <v>0</v>
      </c>
      <c r="DF848" s="210">
        <f t="shared" si="2718"/>
        <v>0</v>
      </c>
      <c r="DG848" s="210">
        <f t="shared" si="2719"/>
        <v>0</v>
      </c>
      <c r="DH848" s="210">
        <f t="shared" si="2720"/>
        <v>0</v>
      </c>
      <c r="DI848" s="210">
        <f t="shared" si="2721"/>
        <v>0</v>
      </c>
      <c r="DJ848" s="210">
        <f t="shared" si="2722"/>
        <v>0</v>
      </c>
      <c r="DK848" s="210">
        <f t="shared" si="2723"/>
        <v>0</v>
      </c>
      <c r="DL848" s="210">
        <f t="shared" si="2724"/>
        <v>0</v>
      </c>
      <c r="DN848" s="210">
        <f t="shared" si="2725"/>
        <v>0</v>
      </c>
      <c r="DO848" s="210">
        <f t="shared" si="2725"/>
        <v>0</v>
      </c>
      <c r="DP848" s="210">
        <f t="shared" si="2725"/>
        <v>0</v>
      </c>
      <c r="DQ848" s="210">
        <f t="shared" si="2725"/>
        <v>0</v>
      </c>
      <c r="DR848" s="210">
        <f t="shared" si="2725"/>
        <v>0</v>
      </c>
      <c r="DS848" s="210">
        <f t="shared" si="2725"/>
        <v>0</v>
      </c>
      <c r="DT848" s="210">
        <f t="shared" si="2725"/>
        <v>0</v>
      </c>
      <c r="DU848" s="210">
        <f t="shared" si="2725"/>
        <v>0</v>
      </c>
      <c r="DV848" s="210">
        <f t="shared" si="2725"/>
        <v>0</v>
      </c>
      <c r="DW848" s="210">
        <f t="shared" si="2725"/>
        <v>0</v>
      </c>
      <c r="DX848" s="210">
        <f t="shared" si="2725"/>
        <v>0</v>
      </c>
      <c r="DY848" s="210">
        <f t="shared" si="2725"/>
        <v>0</v>
      </c>
      <c r="DZ848" s="210">
        <f t="shared" si="2725"/>
        <v>0</v>
      </c>
      <c r="EA848" s="210">
        <f t="shared" si="2725"/>
        <v>0</v>
      </c>
      <c r="EB848" s="210">
        <f t="shared" si="2725"/>
        <v>0</v>
      </c>
      <c r="EC848" s="210">
        <f t="shared" si="2726"/>
        <v>0</v>
      </c>
      <c r="ED848" s="210">
        <f t="shared" si="2727"/>
        <v>0</v>
      </c>
      <c r="EE848" s="210">
        <f t="shared" si="2728"/>
        <v>0</v>
      </c>
      <c r="EF848" s="210">
        <f t="shared" si="2729"/>
        <v>0</v>
      </c>
      <c r="EG848" s="210">
        <f t="shared" si="2730"/>
        <v>0</v>
      </c>
      <c r="EH848" s="210">
        <f t="shared" si="2730"/>
        <v>0</v>
      </c>
      <c r="EI848" s="210">
        <f t="shared" si="2730"/>
        <v>0</v>
      </c>
      <c r="EJ848" s="210">
        <f t="shared" si="2730"/>
        <v>0</v>
      </c>
      <c r="EK848" s="210">
        <f t="shared" si="2730"/>
        <v>0</v>
      </c>
      <c r="EL848" s="210">
        <f t="shared" si="2730"/>
        <v>0</v>
      </c>
      <c r="EM848" s="210">
        <f t="shared" si="2730"/>
        <v>0</v>
      </c>
      <c r="EN848" s="210">
        <f t="shared" si="2731"/>
        <v>0</v>
      </c>
      <c r="EO848" s="210">
        <f t="shared" si="2732"/>
        <v>0</v>
      </c>
      <c r="EP848" s="210">
        <f t="shared" si="2733"/>
        <v>0</v>
      </c>
      <c r="EQ848" s="210">
        <f t="shared" si="2734"/>
        <v>0</v>
      </c>
      <c r="ES848" s="210">
        <f t="shared" si="2735"/>
        <v>0</v>
      </c>
      <c r="ET848" s="210">
        <f t="shared" si="2736"/>
        <v>0</v>
      </c>
      <c r="EU848" s="210">
        <f t="shared" si="2737"/>
        <v>0</v>
      </c>
      <c r="EV848" s="210">
        <f t="shared" si="2738"/>
        <v>0</v>
      </c>
      <c r="EW848" s="210">
        <f t="shared" si="2739"/>
        <v>0</v>
      </c>
      <c r="EX848" s="210">
        <f t="shared" si="2740"/>
        <v>0</v>
      </c>
      <c r="EY848" s="210">
        <f t="shared" si="2741"/>
        <v>0</v>
      </c>
      <c r="EZ848" s="210">
        <f t="shared" si="2742"/>
        <v>0</v>
      </c>
      <c r="FA848" s="210">
        <f t="shared" si="2743"/>
        <v>0</v>
      </c>
      <c r="FB848" s="210">
        <f t="shared" si="2744"/>
        <v>0</v>
      </c>
      <c r="FC848" s="210">
        <f t="shared" si="2745"/>
        <v>0</v>
      </c>
      <c r="FD848" s="210">
        <f t="shared" si="2746"/>
        <v>0</v>
      </c>
      <c r="FE848" s="210">
        <f t="shared" si="2747"/>
        <v>0</v>
      </c>
      <c r="FF848" s="210">
        <f t="shared" si="2748"/>
        <v>0</v>
      </c>
      <c r="FG848" s="210">
        <f t="shared" si="2749"/>
        <v>0</v>
      </c>
      <c r="FI848" s="211">
        <f t="shared" si="2658"/>
        <v>0</v>
      </c>
      <c r="FJ848" s="211">
        <f t="shared" si="2659"/>
        <v>0</v>
      </c>
      <c r="FK848" s="211">
        <f t="shared" si="2660"/>
        <v>0</v>
      </c>
      <c r="FL848" s="211">
        <f t="shared" si="2661"/>
        <v>0</v>
      </c>
      <c r="FM848" s="211">
        <f t="shared" si="2662"/>
        <v>0</v>
      </c>
      <c r="FN848" s="211">
        <f t="shared" si="2663"/>
        <v>0</v>
      </c>
      <c r="FO848" s="211">
        <f t="shared" si="2664"/>
        <v>0</v>
      </c>
      <c r="FP848" s="211">
        <f t="shared" si="2665"/>
        <v>0</v>
      </c>
      <c r="FQ848" s="211">
        <f t="shared" si="2666"/>
        <v>0</v>
      </c>
      <c r="FR848" s="211">
        <f t="shared" si="2667"/>
        <v>0</v>
      </c>
      <c r="FS848" s="211">
        <f t="shared" si="2668"/>
        <v>0</v>
      </c>
      <c r="FT848" s="211">
        <f t="shared" si="2669"/>
        <v>0</v>
      </c>
      <c r="FU848" s="211">
        <f t="shared" si="2670"/>
        <v>0</v>
      </c>
      <c r="FV848" s="211">
        <f t="shared" si="2671"/>
        <v>0</v>
      </c>
      <c r="FW848" s="211">
        <f t="shared" si="2672"/>
        <v>0</v>
      </c>
      <c r="FX848" s="211">
        <f t="shared" si="2673"/>
        <v>0</v>
      </c>
      <c r="FY848" s="211">
        <f t="shared" si="2674"/>
        <v>0</v>
      </c>
      <c r="FZ848" s="211">
        <f t="shared" si="2675"/>
        <v>0</v>
      </c>
      <c r="GA848" s="211">
        <f t="shared" si="2676"/>
        <v>0</v>
      </c>
      <c r="GB848" s="211">
        <f t="shared" si="2677"/>
        <v>0</v>
      </c>
      <c r="GC848" s="211">
        <f t="shared" si="2678"/>
        <v>0</v>
      </c>
      <c r="GD848" s="211">
        <f t="shared" si="2679"/>
        <v>0</v>
      </c>
      <c r="GE848" s="211">
        <f t="shared" si="2680"/>
        <v>0</v>
      </c>
      <c r="GF848" s="211">
        <f t="shared" si="2681"/>
        <v>0</v>
      </c>
      <c r="GG848" s="211">
        <f t="shared" si="2682"/>
        <v>0</v>
      </c>
      <c r="GH848" s="211">
        <f t="shared" si="2683"/>
        <v>0</v>
      </c>
      <c r="GI848" s="211">
        <f t="shared" si="2684"/>
        <v>0</v>
      </c>
      <c r="GJ848" s="211">
        <f t="shared" si="2685"/>
        <v>0</v>
      </c>
      <c r="GK848" s="211">
        <f t="shared" si="2686"/>
        <v>0</v>
      </c>
      <c r="GL848" s="211">
        <f t="shared" si="2687"/>
        <v>0</v>
      </c>
    </row>
    <row r="849" spans="3:194">
      <c r="C849" s="41"/>
      <c r="D849" s="242"/>
      <c r="E849" s="220"/>
      <c r="F849" s="221"/>
      <c r="G849" s="224">
        <f t="shared" si="2688"/>
        <v>0</v>
      </c>
      <c r="H849" s="224">
        <f t="shared" si="2689"/>
        <v>0</v>
      </c>
      <c r="I849" s="222"/>
      <c r="J849" s="222"/>
      <c r="K849" s="222"/>
      <c r="L849" s="222"/>
      <c r="M849" s="222"/>
      <c r="N849" s="222"/>
      <c r="O849" s="222"/>
      <c r="P849" s="222"/>
      <c r="Q849" s="224">
        <f t="shared" si="2690"/>
        <v>0</v>
      </c>
      <c r="R849" s="222"/>
      <c r="S849" s="222"/>
      <c r="T849" s="222"/>
      <c r="U849" s="222"/>
      <c r="V849" s="224">
        <f t="shared" si="2691"/>
        <v>0</v>
      </c>
      <c r="W849" s="222"/>
      <c r="X849" s="222"/>
      <c r="Y849" s="222"/>
      <c r="Z849" s="222"/>
      <c r="AA849" s="224">
        <f t="shared" si="2692"/>
        <v>0</v>
      </c>
      <c r="AB849" s="222"/>
      <c r="AC849" s="222"/>
      <c r="AD849" s="222"/>
      <c r="AE849" s="222"/>
      <c r="AF849" s="224">
        <f t="shared" si="2693"/>
        <v>0</v>
      </c>
      <c r="AG849" s="222"/>
      <c r="AH849" s="222"/>
      <c r="AI849" s="222"/>
      <c r="AJ849" s="222"/>
      <c r="AK849" s="224">
        <f t="shared" si="2694"/>
        <v>0</v>
      </c>
      <c r="AL849" s="224">
        <f t="shared" si="2695"/>
        <v>0</v>
      </c>
      <c r="AM849" s="222"/>
      <c r="AN849" s="222"/>
      <c r="AO849" s="222"/>
      <c r="AP849" s="222"/>
      <c r="AQ849" s="222"/>
      <c r="AR849" s="222"/>
      <c r="AS849" s="222"/>
      <c r="AT849" s="222"/>
      <c r="AU849" s="224">
        <f t="shared" si="2696"/>
        <v>0</v>
      </c>
      <c r="AV849" s="222"/>
      <c r="AW849" s="222"/>
      <c r="AX849" s="222"/>
      <c r="AY849" s="222"/>
      <c r="AZ849" s="224">
        <f t="shared" si="2697"/>
        <v>0</v>
      </c>
      <c r="BA849" s="222"/>
      <c r="BB849" s="222"/>
      <c r="BC849" s="222"/>
      <c r="BD849" s="222"/>
      <c r="BE849" s="224">
        <f t="shared" si="2698"/>
        <v>0</v>
      </c>
      <c r="BF849" s="222"/>
      <c r="BG849" s="222"/>
      <c r="BH849" s="222"/>
      <c r="BI849" s="222"/>
      <c r="BJ849" s="224">
        <f t="shared" si="2699"/>
        <v>0</v>
      </c>
      <c r="BK849" s="222"/>
      <c r="BL849" s="222"/>
      <c r="BM849" s="222"/>
      <c r="BN849" s="222"/>
      <c r="BO849" s="224">
        <f t="shared" si="2700"/>
        <v>0</v>
      </c>
      <c r="BP849" s="222"/>
      <c r="BQ849" s="222"/>
      <c r="BR849" s="222"/>
      <c r="BS849" s="222"/>
      <c r="BT849" s="224">
        <f t="shared" si="2701"/>
        <v>0</v>
      </c>
      <c r="BU849" s="222">
        <f t="shared" si="2638"/>
        <v>0</v>
      </c>
      <c r="BV849" s="222">
        <f t="shared" si="2639"/>
        <v>0</v>
      </c>
      <c r="BW849" s="222">
        <f t="shared" si="2640"/>
        <v>0</v>
      </c>
      <c r="BX849" s="222">
        <f t="shared" si="2641"/>
        <v>0</v>
      </c>
      <c r="BY849" s="224">
        <f t="shared" si="2702"/>
        <v>0</v>
      </c>
      <c r="BZ849" s="222">
        <f t="shared" si="2642"/>
        <v>0</v>
      </c>
      <c r="CA849" s="222">
        <f t="shared" si="2643"/>
        <v>0</v>
      </c>
      <c r="CB849" s="222">
        <f t="shared" si="2644"/>
        <v>0</v>
      </c>
      <c r="CC849" s="222">
        <f t="shared" si="2645"/>
        <v>0</v>
      </c>
      <c r="CD849" s="224">
        <f t="shared" si="2703"/>
        <v>0</v>
      </c>
      <c r="CE849" s="222">
        <f t="shared" si="2646"/>
        <v>0</v>
      </c>
      <c r="CF849" s="222">
        <f t="shared" si="2647"/>
        <v>0</v>
      </c>
      <c r="CG849" s="222">
        <f t="shared" si="2648"/>
        <v>0</v>
      </c>
      <c r="CH849" s="222">
        <f t="shared" si="2649"/>
        <v>0</v>
      </c>
      <c r="CI849" s="224">
        <f t="shared" si="2704"/>
        <v>0</v>
      </c>
      <c r="CJ849" s="222">
        <f t="shared" si="2650"/>
        <v>0</v>
      </c>
      <c r="CK849" s="222">
        <f t="shared" si="2651"/>
        <v>0</v>
      </c>
      <c r="CL849" s="222">
        <f t="shared" si="2652"/>
        <v>0</v>
      </c>
      <c r="CM849" s="222">
        <f t="shared" si="2653"/>
        <v>0</v>
      </c>
      <c r="CN849" s="224">
        <f t="shared" si="2705"/>
        <v>0</v>
      </c>
      <c r="CO849" s="222">
        <f t="shared" si="2654"/>
        <v>0</v>
      </c>
      <c r="CP849" s="222">
        <f t="shared" si="2655"/>
        <v>0</v>
      </c>
      <c r="CQ849" s="222">
        <f t="shared" si="2656"/>
        <v>0</v>
      </c>
      <c r="CR849" s="222">
        <f t="shared" si="2657"/>
        <v>0</v>
      </c>
      <c r="CS849" s="209">
        <f t="shared" si="2706"/>
        <v>0</v>
      </c>
      <c r="CT849" s="205"/>
      <c r="CU849" s="210">
        <f t="shared" si="2707"/>
        <v>0</v>
      </c>
      <c r="CV849" s="210">
        <f t="shared" si="2708"/>
        <v>0</v>
      </c>
      <c r="CW849" s="210">
        <f t="shared" si="2709"/>
        <v>0</v>
      </c>
      <c r="CX849" s="210">
        <f t="shared" si="2710"/>
        <v>0</v>
      </c>
      <c r="CY849" s="210">
        <f t="shared" si="2711"/>
        <v>0</v>
      </c>
      <c r="CZ849" s="210">
        <f t="shared" si="2712"/>
        <v>0</v>
      </c>
      <c r="DA849" s="210">
        <f t="shared" si="2713"/>
        <v>0</v>
      </c>
      <c r="DB849" s="210">
        <f t="shared" si="2714"/>
        <v>0</v>
      </c>
      <c r="DC849" s="210">
        <f t="shared" si="2715"/>
        <v>0</v>
      </c>
      <c r="DD849" s="210">
        <f t="shared" si="2716"/>
        <v>0</v>
      </c>
      <c r="DE849" s="210">
        <f t="shared" si="2717"/>
        <v>0</v>
      </c>
      <c r="DF849" s="210">
        <f t="shared" si="2718"/>
        <v>0</v>
      </c>
      <c r="DG849" s="210">
        <f t="shared" si="2719"/>
        <v>0</v>
      </c>
      <c r="DH849" s="210">
        <f t="shared" si="2720"/>
        <v>0</v>
      </c>
      <c r="DI849" s="210">
        <f t="shared" si="2721"/>
        <v>0</v>
      </c>
      <c r="DJ849" s="210">
        <f t="shared" si="2722"/>
        <v>0</v>
      </c>
      <c r="DK849" s="210">
        <f t="shared" si="2723"/>
        <v>0</v>
      </c>
      <c r="DL849" s="210">
        <f t="shared" si="2724"/>
        <v>0</v>
      </c>
      <c r="DN849" s="210">
        <f t="shared" si="2725"/>
        <v>0</v>
      </c>
      <c r="DO849" s="210">
        <f t="shared" si="2725"/>
        <v>0</v>
      </c>
      <c r="DP849" s="210">
        <f t="shared" si="2725"/>
        <v>0</v>
      </c>
      <c r="DQ849" s="210">
        <f t="shared" si="2725"/>
        <v>0</v>
      </c>
      <c r="DR849" s="210">
        <f t="shared" si="2725"/>
        <v>0</v>
      </c>
      <c r="DS849" s="210">
        <f t="shared" si="2725"/>
        <v>0</v>
      </c>
      <c r="DT849" s="210">
        <f t="shared" si="2725"/>
        <v>0</v>
      </c>
      <c r="DU849" s="210">
        <f t="shared" si="2725"/>
        <v>0</v>
      </c>
      <c r="DV849" s="210">
        <f t="shared" si="2725"/>
        <v>0</v>
      </c>
      <c r="DW849" s="210">
        <f t="shared" si="2725"/>
        <v>0</v>
      </c>
      <c r="DX849" s="210">
        <f t="shared" si="2725"/>
        <v>0</v>
      </c>
      <c r="DY849" s="210">
        <f t="shared" si="2725"/>
        <v>0</v>
      </c>
      <c r="DZ849" s="210">
        <f t="shared" si="2725"/>
        <v>0</v>
      </c>
      <c r="EA849" s="210">
        <f t="shared" si="2725"/>
        <v>0</v>
      </c>
      <c r="EB849" s="210">
        <f t="shared" si="2725"/>
        <v>0</v>
      </c>
      <c r="EC849" s="210">
        <f t="shared" si="2726"/>
        <v>0</v>
      </c>
      <c r="ED849" s="210">
        <f t="shared" si="2727"/>
        <v>0</v>
      </c>
      <c r="EE849" s="210">
        <f t="shared" si="2728"/>
        <v>0</v>
      </c>
      <c r="EF849" s="210">
        <f t="shared" si="2729"/>
        <v>0</v>
      </c>
      <c r="EG849" s="210">
        <f t="shared" si="2730"/>
        <v>0</v>
      </c>
      <c r="EH849" s="210">
        <f t="shared" si="2730"/>
        <v>0</v>
      </c>
      <c r="EI849" s="210">
        <f t="shared" si="2730"/>
        <v>0</v>
      </c>
      <c r="EJ849" s="210">
        <f t="shared" si="2730"/>
        <v>0</v>
      </c>
      <c r="EK849" s="210">
        <f t="shared" si="2730"/>
        <v>0</v>
      </c>
      <c r="EL849" s="210">
        <f t="shared" si="2730"/>
        <v>0</v>
      </c>
      <c r="EM849" s="210">
        <f t="shared" si="2730"/>
        <v>0</v>
      </c>
      <c r="EN849" s="210">
        <f t="shared" si="2731"/>
        <v>0</v>
      </c>
      <c r="EO849" s="210">
        <f t="shared" si="2732"/>
        <v>0</v>
      </c>
      <c r="EP849" s="210">
        <f t="shared" si="2733"/>
        <v>0</v>
      </c>
      <c r="EQ849" s="210">
        <f t="shared" si="2734"/>
        <v>0</v>
      </c>
      <c r="ES849" s="210">
        <f t="shared" si="2735"/>
        <v>0</v>
      </c>
      <c r="ET849" s="210">
        <f t="shared" si="2736"/>
        <v>0</v>
      </c>
      <c r="EU849" s="210">
        <f t="shared" si="2737"/>
        <v>0</v>
      </c>
      <c r="EV849" s="210">
        <f t="shared" si="2738"/>
        <v>0</v>
      </c>
      <c r="EW849" s="210">
        <f t="shared" si="2739"/>
        <v>0</v>
      </c>
      <c r="EX849" s="210">
        <f t="shared" si="2740"/>
        <v>0</v>
      </c>
      <c r="EY849" s="210">
        <f t="shared" si="2741"/>
        <v>0</v>
      </c>
      <c r="EZ849" s="210">
        <f t="shared" si="2742"/>
        <v>0</v>
      </c>
      <c r="FA849" s="210">
        <f t="shared" si="2743"/>
        <v>0</v>
      </c>
      <c r="FB849" s="210">
        <f t="shared" si="2744"/>
        <v>0</v>
      </c>
      <c r="FC849" s="210">
        <f t="shared" si="2745"/>
        <v>0</v>
      </c>
      <c r="FD849" s="210">
        <f t="shared" si="2746"/>
        <v>0</v>
      </c>
      <c r="FE849" s="210">
        <f t="shared" si="2747"/>
        <v>0</v>
      </c>
      <c r="FF849" s="210">
        <f t="shared" si="2748"/>
        <v>0</v>
      </c>
      <c r="FG849" s="210">
        <f t="shared" si="2749"/>
        <v>0</v>
      </c>
      <c r="FI849" s="211">
        <f t="shared" si="2658"/>
        <v>0</v>
      </c>
      <c r="FJ849" s="211">
        <f t="shared" si="2659"/>
        <v>0</v>
      </c>
      <c r="FK849" s="211">
        <f t="shared" si="2660"/>
        <v>0</v>
      </c>
      <c r="FL849" s="211">
        <f t="shared" si="2661"/>
        <v>0</v>
      </c>
      <c r="FM849" s="211">
        <f t="shared" si="2662"/>
        <v>0</v>
      </c>
      <c r="FN849" s="211">
        <f t="shared" si="2663"/>
        <v>0</v>
      </c>
      <c r="FO849" s="211">
        <f t="shared" si="2664"/>
        <v>0</v>
      </c>
      <c r="FP849" s="211">
        <f t="shared" si="2665"/>
        <v>0</v>
      </c>
      <c r="FQ849" s="211">
        <f t="shared" si="2666"/>
        <v>0</v>
      </c>
      <c r="FR849" s="211">
        <f t="shared" si="2667"/>
        <v>0</v>
      </c>
      <c r="FS849" s="211">
        <f t="shared" si="2668"/>
        <v>0</v>
      </c>
      <c r="FT849" s="211">
        <f t="shared" si="2669"/>
        <v>0</v>
      </c>
      <c r="FU849" s="211">
        <f t="shared" si="2670"/>
        <v>0</v>
      </c>
      <c r="FV849" s="211">
        <f t="shared" si="2671"/>
        <v>0</v>
      </c>
      <c r="FW849" s="211">
        <f t="shared" si="2672"/>
        <v>0</v>
      </c>
      <c r="FX849" s="211">
        <f t="shared" si="2673"/>
        <v>0</v>
      </c>
      <c r="FY849" s="211">
        <f t="shared" si="2674"/>
        <v>0</v>
      </c>
      <c r="FZ849" s="211">
        <f t="shared" si="2675"/>
        <v>0</v>
      </c>
      <c r="GA849" s="211">
        <f t="shared" si="2676"/>
        <v>0</v>
      </c>
      <c r="GB849" s="211">
        <f t="shared" si="2677"/>
        <v>0</v>
      </c>
      <c r="GC849" s="211">
        <f t="shared" si="2678"/>
        <v>0</v>
      </c>
      <c r="GD849" s="211">
        <f t="shared" si="2679"/>
        <v>0</v>
      </c>
      <c r="GE849" s="211">
        <f t="shared" si="2680"/>
        <v>0</v>
      </c>
      <c r="GF849" s="211">
        <f t="shared" si="2681"/>
        <v>0</v>
      </c>
      <c r="GG849" s="211">
        <f t="shared" si="2682"/>
        <v>0</v>
      </c>
      <c r="GH849" s="211">
        <f t="shared" si="2683"/>
        <v>0</v>
      </c>
      <c r="GI849" s="211">
        <f t="shared" si="2684"/>
        <v>0</v>
      </c>
      <c r="GJ849" s="211">
        <f t="shared" si="2685"/>
        <v>0</v>
      </c>
      <c r="GK849" s="211">
        <f t="shared" si="2686"/>
        <v>0</v>
      </c>
      <c r="GL849" s="211">
        <f t="shared" si="2687"/>
        <v>0</v>
      </c>
    </row>
    <row r="850" spans="3:194">
      <c r="C850" s="40" t="s">
        <v>1192</v>
      </c>
      <c r="D850" s="250">
        <v>8000</v>
      </c>
      <c r="E850" s="251" t="s">
        <v>31</v>
      </c>
      <c r="F850" s="251" t="s">
        <v>31</v>
      </c>
      <c r="G850" s="252">
        <f>SUM(G852:G854)</f>
        <v>0</v>
      </c>
      <c r="H850" s="252">
        <f t="shared" ref="H850:BS850" si="2750">SUM(H852:H854)</f>
        <v>0</v>
      </c>
      <c r="I850" s="252">
        <f t="shared" si="2750"/>
        <v>0</v>
      </c>
      <c r="J850" s="252">
        <f t="shared" si="2750"/>
        <v>0</v>
      </c>
      <c r="K850" s="252">
        <f t="shared" si="2750"/>
        <v>0</v>
      </c>
      <c r="L850" s="252">
        <f t="shared" si="2750"/>
        <v>0</v>
      </c>
      <c r="M850" s="252">
        <f t="shared" si="2750"/>
        <v>0</v>
      </c>
      <c r="N850" s="252">
        <f t="shared" si="2750"/>
        <v>0</v>
      </c>
      <c r="O850" s="252">
        <f t="shared" si="2750"/>
        <v>0</v>
      </c>
      <c r="P850" s="252">
        <f t="shared" si="2750"/>
        <v>0</v>
      </c>
      <c r="Q850" s="252">
        <f t="shared" si="2750"/>
        <v>0</v>
      </c>
      <c r="R850" s="252">
        <f t="shared" si="2750"/>
        <v>0</v>
      </c>
      <c r="S850" s="252">
        <f t="shared" si="2750"/>
        <v>0</v>
      </c>
      <c r="T850" s="252">
        <f t="shared" si="2750"/>
        <v>0</v>
      </c>
      <c r="U850" s="252">
        <f t="shared" si="2750"/>
        <v>0</v>
      </c>
      <c r="V850" s="252">
        <f t="shared" si="2750"/>
        <v>0</v>
      </c>
      <c r="W850" s="252">
        <f t="shared" si="2750"/>
        <v>0</v>
      </c>
      <c r="X850" s="252">
        <f t="shared" si="2750"/>
        <v>0</v>
      </c>
      <c r="Y850" s="252">
        <f t="shared" si="2750"/>
        <v>0</v>
      </c>
      <c r="Z850" s="252">
        <f t="shared" si="2750"/>
        <v>0</v>
      </c>
      <c r="AA850" s="252">
        <f t="shared" si="2750"/>
        <v>0</v>
      </c>
      <c r="AB850" s="252">
        <f t="shared" si="2750"/>
        <v>0</v>
      </c>
      <c r="AC850" s="252">
        <f t="shared" si="2750"/>
        <v>0</v>
      </c>
      <c r="AD850" s="252">
        <f t="shared" si="2750"/>
        <v>0</v>
      </c>
      <c r="AE850" s="252">
        <f t="shared" si="2750"/>
        <v>0</v>
      </c>
      <c r="AF850" s="252">
        <f t="shared" si="2750"/>
        <v>0</v>
      </c>
      <c r="AG850" s="252">
        <f t="shared" si="2750"/>
        <v>0</v>
      </c>
      <c r="AH850" s="252">
        <f t="shared" si="2750"/>
        <v>0</v>
      </c>
      <c r="AI850" s="252">
        <f t="shared" si="2750"/>
        <v>0</v>
      </c>
      <c r="AJ850" s="252">
        <f t="shared" si="2750"/>
        <v>0</v>
      </c>
      <c r="AK850" s="252">
        <f t="shared" si="2750"/>
        <v>0</v>
      </c>
      <c r="AL850" s="252">
        <f t="shared" si="2750"/>
        <v>0</v>
      </c>
      <c r="AM850" s="252">
        <f t="shared" si="2750"/>
        <v>0</v>
      </c>
      <c r="AN850" s="252">
        <f t="shared" si="2750"/>
        <v>0</v>
      </c>
      <c r="AO850" s="252">
        <f t="shared" si="2750"/>
        <v>0</v>
      </c>
      <c r="AP850" s="252">
        <f t="shared" si="2750"/>
        <v>0</v>
      </c>
      <c r="AQ850" s="252">
        <f t="shared" si="2750"/>
        <v>0</v>
      </c>
      <c r="AR850" s="252">
        <f t="shared" si="2750"/>
        <v>0</v>
      </c>
      <c r="AS850" s="252">
        <f t="shared" si="2750"/>
        <v>0</v>
      </c>
      <c r="AT850" s="252">
        <f t="shared" si="2750"/>
        <v>0</v>
      </c>
      <c r="AU850" s="252">
        <f t="shared" si="2750"/>
        <v>0</v>
      </c>
      <c r="AV850" s="252">
        <f t="shared" si="2750"/>
        <v>0</v>
      </c>
      <c r="AW850" s="252">
        <f t="shared" si="2750"/>
        <v>0</v>
      </c>
      <c r="AX850" s="252">
        <f t="shared" si="2750"/>
        <v>0</v>
      </c>
      <c r="AY850" s="252">
        <f t="shared" si="2750"/>
        <v>0</v>
      </c>
      <c r="AZ850" s="252">
        <f t="shared" si="2750"/>
        <v>0</v>
      </c>
      <c r="BA850" s="252">
        <f t="shared" si="2750"/>
        <v>0</v>
      </c>
      <c r="BB850" s="252">
        <f t="shared" si="2750"/>
        <v>0</v>
      </c>
      <c r="BC850" s="252">
        <f t="shared" si="2750"/>
        <v>0</v>
      </c>
      <c r="BD850" s="252">
        <f t="shared" si="2750"/>
        <v>0</v>
      </c>
      <c r="BE850" s="252">
        <f t="shared" si="2750"/>
        <v>0</v>
      </c>
      <c r="BF850" s="252">
        <f t="shared" si="2750"/>
        <v>0</v>
      </c>
      <c r="BG850" s="252">
        <f t="shared" si="2750"/>
        <v>0</v>
      </c>
      <c r="BH850" s="252">
        <f t="shared" si="2750"/>
        <v>0</v>
      </c>
      <c r="BI850" s="252">
        <f t="shared" si="2750"/>
        <v>0</v>
      </c>
      <c r="BJ850" s="252">
        <f t="shared" si="2750"/>
        <v>0</v>
      </c>
      <c r="BK850" s="252">
        <f t="shared" si="2750"/>
        <v>0</v>
      </c>
      <c r="BL850" s="252">
        <f t="shared" si="2750"/>
        <v>0</v>
      </c>
      <c r="BM850" s="252">
        <f t="shared" si="2750"/>
        <v>0</v>
      </c>
      <c r="BN850" s="252">
        <f t="shared" si="2750"/>
        <v>0</v>
      </c>
      <c r="BO850" s="252">
        <f t="shared" si="2750"/>
        <v>0</v>
      </c>
      <c r="BP850" s="252">
        <f t="shared" si="2750"/>
        <v>0</v>
      </c>
      <c r="BQ850" s="252">
        <f t="shared" si="2750"/>
        <v>0</v>
      </c>
      <c r="BR850" s="252">
        <f t="shared" si="2750"/>
        <v>0</v>
      </c>
      <c r="BS850" s="252">
        <f t="shared" si="2750"/>
        <v>0</v>
      </c>
      <c r="BT850" s="252">
        <f t="shared" ref="BT850:CR850" si="2751">SUM(BT852:BT854)</f>
        <v>0</v>
      </c>
      <c r="BU850" s="252">
        <f t="shared" si="2751"/>
        <v>0</v>
      </c>
      <c r="BV850" s="252">
        <f t="shared" si="2751"/>
        <v>0</v>
      </c>
      <c r="BW850" s="252">
        <f t="shared" si="2751"/>
        <v>0</v>
      </c>
      <c r="BX850" s="252">
        <f t="shared" si="2751"/>
        <v>0</v>
      </c>
      <c r="BY850" s="252">
        <f t="shared" si="2751"/>
        <v>0</v>
      </c>
      <c r="BZ850" s="252">
        <f t="shared" si="2751"/>
        <v>0</v>
      </c>
      <c r="CA850" s="252">
        <f t="shared" si="2751"/>
        <v>0</v>
      </c>
      <c r="CB850" s="252">
        <f t="shared" si="2751"/>
        <v>0</v>
      </c>
      <c r="CC850" s="252">
        <f t="shared" si="2751"/>
        <v>0</v>
      </c>
      <c r="CD850" s="252">
        <f t="shared" si="2751"/>
        <v>0</v>
      </c>
      <c r="CE850" s="252">
        <f t="shared" si="2751"/>
        <v>0</v>
      </c>
      <c r="CF850" s="252">
        <f t="shared" si="2751"/>
        <v>0</v>
      </c>
      <c r="CG850" s="252">
        <f t="shared" si="2751"/>
        <v>0</v>
      </c>
      <c r="CH850" s="252">
        <f t="shared" si="2751"/>
        <v>0</v>
      </c>
      <c r="CI850" s="252">
        <f t="shared" si="2751"/>
        <v>0</v>
      </c>
      <c r="CJ850" s="252">
        <f t="shared" si="2751"/>
        <v>0</v>
      </c>
      <c r="CK850" s="252">
        <f t="shared" si="2751"/>
        <v>0</v>
      </c>
      <c r="CL850" s="252">
        <f t="shared" si="2751"/>
        <v>0</v>
      </c>
      <c r="CM850" s="252">
        <f t="shared" si="2751"/>
        <v>0</v>
      </c>
      <c r="CN850" s="252">
        <f t="shared" si="2751"/>
        <v>0</v>
      </c>
      <c r="CO850" s="252">
        <f t="shared" si="2751"/>
        <v>0</v>
      </c>
      <c r="CP850" s="252">
        <f t="shared" si="2751"/>
        <v>0</v>
      </c>
      <c r="CQ850" s="252">
        <f t="shared" si="2751"/>
        <v>0</v>
      </c>
      <c r="CR850" s="252">
        <f t="shared" si="2751"/>
        <v>0</v>
      </c>
      <c r="CS850" s="209">
        <f t="shared" si="2453"/>
        <v>0</v>
      </c>
      <c r="CT850" s="205"/>
      <c r="CU850" s="210">
        <f t="shared" si="2632"/>
        <v>0</v>
      </c>
      <c r="CV850" s="210">
        <f t="shared" si="2632"/>
        <v>0</v>
      </c>
      <c r="CW850" s="210">
        <f t="shared" si="2424"/>
        <v>0</v>
      </c>
      <c r="CX850" s="210">
        <f t="shared" si="2425"/>
        <v>0</v>
      </c>
      <c r="CY850" s="210">
        <f t="shared" si="2426"/>
        <v>0</v>
      </c>
      <c r="CZ850" s="210">
        <f t="shared" si="2427"/>
        <v>0</v>
      </c>
      <c r="DA850" s="210">
        <f t="shared" si="2633"/>
        <v>0</v>
      </c>
      <c r="DB850" s="210">
        <f t="shared" si="2633"/>
        <v>0</v>
      </c>
      <c r="DC850" s="210">
        <f t="shared" si="2428"/>
        <v>0</v>
      </c>
      <c r="DD850" s="210">
        <f t="shared" si="2429"/>
        <v>0</v>
      </c>
      <c r="DE850" s="210">
        <f t="shared" si="2430"/>
        <v>0</v>
      </c>
      <c r="DF850" s="210">
        <f t="shared" si="2431"/>
        <v>0</v>
      </c>
      <c r="DG850" s="210">
        <f t="shared" si="2432"/>
        <v>0</v>
      </c>
      <c r="DH850" s="210">
        <f t="shared" si="2433"/>
        <v>0</v>
      </c>
      <c r="DI850" s="210">
        <f t="shared" si="2434"/>
        <v>0</v>
      </c>
      <c r="DJ850" s="210">
        <f t="shared" si="2435"/>
        <v>0</v>
      </c>
      <c r="DK850" s="210">
        <f t="shared" si="2436"/>
        <v>0</v>
      </c>
      <c r="DL850" s="210">
        <f t="shared" si="2437"/>
        <v>0</v>
      </c>
      <c r="DN850" s="210">
        <f t="shared" si="2609"/>
        <v>0</v>
      </c>
      <c r="DO850" s="210">
        <f t="shared" si="2609"/>
        <v>0</v>
      </c>
      <c r="DP850" s="210">
        <f t="shared" si="2609"/>
        <v>0</v>
      </c>
      <c r="DQ850" s="210">
        <f t="shared" si="2609"/>
        <v>0</v>
      </c>
      <c r="DR850" s="210">
        <f t="shared" si="2609"/>
        <v>0</v>
      </c>
      <c r="DS850" s="210">
        <f t="shared" si="2609"/>
        <v>0</v>
      </c>
      <c r="DT850" s="210">
        <f t="shared" si="2609"/>
        <v>0</v>
      </c>
      <c r="DU850" s="210">
        <f t="shared" si="2609"/>
        <v>0</v>
      </c>
      <c r="DV850" s="210">
        <f t="shared" si="2609"/>
        <v>0</v>
      </c>
      <c r="DW850" s="210">
        <f t="shared" si="2609"/>
        <v>0</v>
      </c>
      <c r="DX850" s="210">
        <f t="shared" si="2609"/>
        <v>0</v>
      </c>
      <c r="DY850" s="210">
        <f t="shared" si="2609"/>
        <v>0</v>
      </c>
      <c r="DZ850" s="210">
        <f t="shared" si="2609"/>
        <v>0</v>
      </c>
      <c r="EA850" s="210">
        <f t="shared" si="2609"/>
        <v>0</v>
      </c>
      <c r="EB850" s="210">
        <f t="shared" si="2609"/>
        <v>0</v>
      </c>
      <c r="EC850" s="210">
        <f t="shared" si="2606"/>
        <v>0</v>
      </c>
      <c r="ED850" s="210">
        <f t="shared" si="2497"/>
        <v>0</v>
      </c>
      <c r="EE850" s="210">
        <f t="shared" si="2498"/>
        <v>0</v>
      </c>
      <c r="EF850" s="210">
        <f t="shared" si="2499"/>
        <v>0</v>
      </c>
      <c r="EG850" s="210">
        <f t="shared" si="2500"/>
        <v>0</v>
      </c>
      <c r="EH850" s="210">
        <f t="shared" si="2496"/>
        <v>0</v>
      </c>
      <c r="EI850" s="210">
        <f t="shared" si="2496"/>
        <v>0</v>
      </c>
      <c r="EJ850" s="210">
        <f t="shared" si="2496"/>
        <v>0</v>
      </c>
      <c r="EK850" s="210">
        <f t="shared" si="2496"/>
        <v>0</v>
      </c>
      <c r="EL850" s="210">
        <f t="shared" si="2496"/>
        <v>0</v>
      </c>
      <c r="EM850" s="210">
        <f t="shared" ref="EM850:EQ857" si="2752">IF((AF850-BJ850)&gt;0,0,AF850-BJ850)</f>
        <v>0</v>
      </c>
      <c r="EN850" s="210">
        <f t="shared" si="2752"/>
        <v>0</v>
      </c>
      <c r="EO850" s="210">
        <f t="shared" si="2752"/>
        <v>0</v>
      </c>
      <c r="EP850" s="210">
        <f t="shared" si="2752"/>
        <v>0</v>
      </c>
      <c r="EQ850" s="210">
        <f t="shared" si="2752"/>
        <v>0</v>
      </c>
      <c r="ES850" s="210">
        <f t="shared" si="2438"/>
        <v>0</v>
      </c>
      <c r="ET850" s="210">
        <f t="shared" si="2439"/>
        <v>0</v>
      </c>
      <c r="EU850" s="210">
        <f t="shared" si="2440"/>
        <v>0</v>
      </c>
      <c r="EV850" s="210">
        <f t="shared" si="2441"/>
        <v>0</v>
      </c>
      <c r="EW850" s="210">
        <f t="shared" si="2442"/>
        <v>0</v>
      </c>
      <c r="EX850" s="210">
        <f t="shared" si="2443"/>
        <v>0</v>
      </c>
      <c r="EY850" s="210">
        <f t="shared" si="2444"/>
        <v>0</v>
      </c>
      <c r="EZ850" s="210">
        <f t="shared" si="2445"/>
        <v>0</v>
      </c>
      <c r="FA850" s="210">
        <f t="shared" si="2446"/>
        <v>0</v>
      </c>
      <c r="FB850" s="210">
        <f t="shared" si="2447"/>
        <v>0</v>
      </c>
      <c r="FC850" s="210">
        <f t="shared" si="2448"/>
        <v>0</v>
      </c>
      <c r="FD850" s="210">
        <f t="shared" si="2449"/>
        <v>0</v>
      </c>
      <c r="FE850" s="210">
        <f t="shared" si="2450"/>
        <v>0</v>
      </c>
      <c r="FF850" s="210">
        <f t="shared" si="2451"/>
        <v>0</v>
      </c>
      <c r="FG850" s="210">
        <f t="shared" si="2452"/>
        <v>0</v>
      </c>
      <c r="FI850" s="211">
        <f t="shared" si="2658"/>
        <v>0</v>
      </c>
      <c r="FJ850" s="211">
        <f t="shared" si="2659"/>
        <v>0</v>
      </c>
      <c r="FK850" s="211">
        <f t="shared" si="2660"/>
        <v>0</v>
      </c>
      <c r="FL850" s="211">
        <f t="shared" si="2661"/>
        <v>0</v>
      </c>
      <c r="FM850" s="211">
        <f t="shared" si="2662"/>
        <v>0</v>
      </c>
      <c r="FN850" s="211">
        <f t="shared" si="2663"/>
        <v>0</v>
      </c>
      <c r="FO850" s="211">
        <f t="shared" si="2664"/>
        <v>0</v>
      </c>
      <c r="FP850" s="211">
        <f t="shared" si="2665"/>
        <v>0</v>
      </c>
      <c r="FQ850" s="211">
        <f t="shared" si="2666"/>
        <v>0</v>
      </c>
      <c r="FR850" s="211">
        <f t="shared" si="2667"/>
        <v>0</v>
      </c>
      <c r="FS850" s="211">
        <f t="shared" si="2668"/>
        <v>0</v>
      </c>
      <c r="FT850" s="211">
        <f t="shared" si="2669"/>
        <v>0</v>
      </c>
      <c r="FU850" s="211">
        <f t="shared" si="2670"/>
        <v>0</v>
      </c>
      <c r="FV850" s="211">
        <f t="shared" si="2671"/>
        <v>0</v>
      </c>
      <c r="FW850" s="211">
        <f t="shared" si="2672"/>
        <v>0</v>
      </c>
      <c r="FX850" s="211">
        <f t="shared" si="2673"/>
        <v>0</v>
      </c>
      <c r="FY850" s="211">
        <f t="shared" si="2674"/>
        <v>0</v>
      </c>
      <c r="FZ850" s="211">
        <f t="shared" si="2675"/>
        <v>0</v>
      </c>
      <c r="GA850" s="211">
        <f t="shared" si="2676"/>
        <v>0</v>
      </c>
      <c r="GB850" s="211">
        <f t="shared" si="2677"/>
        <v>0</v>
      </c>
      <c r="GC850" s="211">
        <f t="shared" si="2678"/>
        <v>0</v>
      </c>
      <c r="GD850" s="211">
        <f t="shared" si="2679"/>
        <v>0</v>
      </c>
      <c r="GE850" s="211">
        <f t="shared" si="2680"/>
        <v>0</v>
      </c>
      <c r="GF850" s="211">
        <f t="shared" si="2681"/>
        <v>0</v>
      </c>
      <c r="GG850" s="211">
        <f t="shared" si="2682"/>
        <v>0</v>
      </c>
      <c r="GH850" s="211">
        <f t="shared" si="2683"/>
        <v>0</v>
      </c>
      <c r="GI850" s="211">
        <f t="shared" si="2684"/>
        <v>0</v>
      </c>
      <c r="GJ850" s="211">
        <f t="shared" si="2685"/>
        <v>0</v>
      </c>
      <c r="GK850" s="211">
        <f t="shared" si="2686"/>
        <v>0</v>
      </c>
      <c r="GL850" s="211">
        <f t="shared" si="2687"/>
        <v>0</v>
      </c>
    </row>
    <row r="851" spans="3:194">
      <c r="C851" s="25" t="s">
        <v>2</v>
      </c>
      <c r="D851" s="27"/>
      <c r="E851" s="220"/>
      <c r="F851" s="221"/>
      <c r="G851" s="222"/>
      <c r="H851" s="222"/>
      <c r="I851" s="222"/>
      <c r="J851" s="222"/>
      <c r="K851" s="222"/>
      <c r="L851" s="222"/>
      <c r="M851" s="222"/>
      <c r="N851" s="222"/>
      <c r="O851" s="222"/>
      <c r="P851" s="222"/>
      <c r="Q851" s="222"/>
      <c r="R851" s="222"/>
      <c r="S851" s="222"/>
      <c r="T851" s="222"/>
      <c r="U851" s="222"/>
      <c r="V851" s="222"/>
      <c r="W851" s="222"/>
      <c r="X851" s="222"/>
      <c r="Y851" s="222"/>
      <c r="Z851" s="222"/>
      <c r="AA851" s="222"/>
      <c r="AB851" s="222"/>
      <c r="AC851" s="222"/>
      <c r="AD851" s="222"/>
      <c r="AE851" s="222"/>
      <c r="AF851" s="222"/>
      <c r="AG851" s="222"/>
      <c r="AH851" s="222"/>
      <c r="AI851" s="222"/>
      <c r="AJ851" s="222"/>
      <c r="AK851" s="222"/>
      <c r="AL851" s="222"/>
      <c r="AM851" s="222"/>
      <c r="AN851" s="222"/>
      <c r="AO851" s="222"/>
      <c r="AP851" s="222"/>
      <c r="AQ851" s="222"/>
      <c r="AR851" s="222"/>
      <c r="AS851" s="222"/>
      <c r="AT851" s="222"/>
      <c r="AU851" s="222"/>
      <c r="AV851" s="222"/>
      <c r="AW851" s="222"/>
      <c r="AX851" s="222"/>
      <c r="AY851" s="222"/>
      <c r="AZ851" s="222"/>
      <c r="BA851" s="222"/>
      <c r="BB851" s="222"/>
      <c r="BC851" s="222"/>
      <c r="BD851" s="222"/>
      <c r="BE851" s="222"/>
      <c r="BF851" s="222"/>
      <c r="BG851" s="222"/>
      <c r="BH851" s="222"/>
      <c r="BI851" s="222"/>
      <c r="BJ851" s="222"/>
      <c r="BK851" s="222"/>
      <c r="BL851" s="222"/>
      <c r="BM851" s="222"/>
      <c r="BN851" s="222"/>
      <c r="BO851" s="222"/>
      <c r="BP851" s="222"/>
      <c r="BQ851" s="222"/>
      <c r="BR851" s="222"/>
      <c r="BS851" s="222"/>
      <c r="BT851" s="222"/>
      <c r="BU851" s="222"/>
      <c r="BV851" s="222"/>
      <c r="BW851" s="222"/>
      <c r="BX851" s="222"/>
      <c r="BY851" s="222"/>
      <c r="BZ851" s="222"/>
      <c r="CA851" s="222"/>
      <c r="CB851" s="222"/>
      <c r="CC851" s="222"/>
      <c r="CD851" s="222"/>
      <c r="CE851" s="222"/>
      <c r="CF851" s="222"/>
      <c r="CG851" s="222"/>
      <c r="CH851" s="222"/>
      <c r="CI851" s="222"/>
      <c r="CJ851" s="222"/>
      <c r="CK851" s="222"/>
      <c r="CL851" s="222"/>
      <c r="CM851" s="222"/>
      <c r="CN851" s="222"/>
      <c r="CO851" s="222"/>
      <c r="CP851" s="222"/>
      <c r="CQ851" s="222"/>
      <c r="CR851" s="222"/>
      <c r="CS851" s="209">
        <f t="shared" si="2453"/>
        <v>0</v>
      </c>
      <c r="CT851" s="205"/>
      <c r="CU851" s="210">
        <f t="shared" si="2632"/>
        <v>0</v>
      </c>
      <c r="CV851" s="210">
        <f t="shared" si="2632"/>
        <v>0</v>
      </c>
      <c r="CW851" s="210">
        <f t="shared" si="2424"/>
        <v>0</v>
      </c>
      <c r="CX851" s="210">
        <f t="shared" si="2425"/>
        <v>0</v>
      </c>
      <c r="CY851" s="210">
        <f t="shared" si="2426"/>
        <v>0</v>
      </c>
      <c r="CZ851" s="210">
        <f t="shared" si="2427"/>
        <v>0</v>
      </c>
      <c r="DA851" s="210">
        <f t="shared" si="2633"/>
        <v>0</v>
      </c>
      <c r="DB851" s="210">
        <f t="shared" si="2633"/>
        <v>0</v>
      </c>
      <c r="DC851" s="210">
        <f t="shared" si="2428"/>
        <v>0</v>
      </c>
      <c r="DD851" s="210">
        <f t="shared" si="2429"/>
        <v>0</v>
      </c>
      <c r="DE851" s="210">
        <f t="shared" si="2430"/>
        <v>0</v>
      </c>
      <c r="DF851" s="210">
        <f t="shared" si="2431"/>
        <v>0</v>
      </c>
      <c r="DG851" s="210">
        <f t="shared" si="2432"/>
        <v>0</v>
      </c>
      <c r="DH851" s="210">
        <f t="shared" si="2433"/>
        <v>0</v>
      </c>
      <c r="DI851" s="210">
        <f t="shared" si="2434"/>
        <v>0</v>
      </c>
      <c r="DJ851" s="210">
        <f t="shared" si="2435"/>
        <v>0</v>
      </c>
      <c r="DK851" s="210">
        <f t="shared" si="2436"/>
        <v>0</v>
      </c>
      <c r="DL851" s="210">
        <f t="shared" si="2437"/>
        <v>0</v>
      </c>
      <c r="DN851" s="210">
        <f t="shared" ref="DN851:EC857" si="2753">IF((G851-AK851)&gt;0,0,G851-AK851)</f>
        <v>0</v>
      </c>
      <c r="DO851" s="210">
        <f t="shared" si="2753"/>
        <v>0</v>
      </c>
      <c r="DP851" s="210">
        <f t="shared" si="2753"/>
        <v>0</v>
      </c>
      <c r="DQ851" s="210">
        <f t="shared" si="2753"/>
        <v>0</v>
      </c>
      <c r="DR851" s="210">
        <f t="shared" si="2753"/>
        <v>0</v>
      </c>
      <c r="DS851" s="210">
        <f t="shared" si="2753"/>
        <v>0</v>
      </c>
      <c r="DT851" s="210">
        <f t="shared" si="2753"/>
        <v>0</v>
      </c>
      <c r="DU851" s="210">
        <f t="shared" si="2753"/>
        <v>0</v>
      </c>
      <c r="DV851" s="210">
        <f t="shared" si="2753"/>
        <v>0</v>
      </c>
      <c r="DW851" s="210">
        <f t="shared" si="2753"/>
        <v>0</v>
      </c>
      <c r="DX851" s="210">
        <f t="shared" si="2753"/>
        <v>0</v>
      </c>
      <c r="DY851" s="210">
        <f t="shared" si="2753"/>
        <v>0</v>
      </c>
      <c r="DZ851" s="210">
        <f t="shared" si="2753"/>
        <v>0</v>
      </c>
      <c r="EA851" s="210">
        <f t="shared" si="2753"/>
        <v>0</v>
      </c>
      <c r="EB851" s="210">
        <f t="shared" si="2753"/>
        <v>0</v>
      </c>
      <c r="EC851" s="210">
        <f t="shared" si="2606"/>
        <v>0</v>
      </c>
      <c r="ED851" s="210">
        <f t="shared" si="2497"/>
        <v>0</v>
      </c>
      <c r="EE851" s="210">
        <f t="shared" si="2498"/>
        <v>0</v>
      </c>
      <c r="EF851" s="210">
        <f t="shared" si="2499"/>
        <v>0</v>
      </c>
      <c r="EG851" s="210">
        <f t="shared" si="2500"/>
        <v>0</v>
      </c>
      <c r="EH851" s="210">
        <f t="shared" ref="EH851:EL855" si="2754">IF((AA851-BE851)&gt;0,0,AA851-BE851)</f>
        <v>0</v>
      </c>
      <c r="EI851" s="210">
        <f t="shared" si="2754"/>
        <v>0</v>
      </c>
      <c r="EJ851" s="210">
        <f t="shared" si="2754"/>
        <v>0</v>
      </c>
      <c r="EK851" s="210">
        <f t="shared" si="2754"/>
        <v>0</v>
      </c>
      <c r="EL851" s="210">
        <f t="shared" si="2754"/>
        <v>0</v>
      </c>
      <c r="EM851" s="210">
        <f t="shared" si="2752"/>
        <v>0</v>
      </c>
      <c r="EN851" s="210">
        <f t="shared" si="2752"/>
        <v>0</v>
      </c>
      <c r="EO851" s="210">
        <f t="shared" si="2752"/>
        <v>0</v>
      </c>
      <c r="EP851" s="210">
        <f t="shared" si="2752"/>
        <v>0</v>
      </c>
      <c r="EQ851" s="210">
        <f t="shared" si="2752"/>
        <v>0</v>
      </c>
      <c r="ES851" s="210">
        <f t="shared" si="2438"/>
        <v>0</v>
      </c>
      <c r="ET851" s="210">
        <f t="shared" si="2439"/>
        <v>0</v>
      </c>
      <c r="EU851" s="210">
        <f t="shared" si="2440"/>
        <v>0</v>
      </c>
      <c r="EV851" s="210">
        <f t="shared" si="2441"/>
        <v>0</v>
      </c>
      <c r="EW851" s="210">
        <f t="shared" si="2442"/>
        <v>0</v>
      </c>
      <c r="EX851" s="210">
        <f t="shared" si="2443"/>
        <v>0</v>
      </c>
      <c r="EY851" s="210">
        <f t="shared" si="2444"/>
        <v>0</v>
      </c>
      <c r="EZ851" s="210">
        <f t="shared" si="2445"/>
        <v>0</v>
      </c>
      <c r="FA851" s="210">
        <f t="shared" si="2446"/>
        <v>0</v>
      </c>
      <c r="FB851" s="210">
        <f t="shared" si="2447"/>
        <v>0</v>
      </c>
      <c r="FC851" s="210">
        <f t="shared" si="2448"/>
        <v>0</v>
      </c>
      <c r="FD851" s="210">
        <f t="shared" si="2449"/>
        <v>0</v>
      </c>
      <c r="FE851" s="210">
        <f t="shared" si="2450"/>
        <v>0</v>
      </c>
      <c r="FF851" s="210">
        <f t="shared" si="2451"/>
        <v>0</v>
      </c>
      <c r="FG851" s="210">
        <f t="shared" si="2452"/>
        <v>0</v>
      </c>
      <c r="FI851" s="211">
        <f t="shared" si="2658"/>
        <v>0</v>
      </c>
      <c r="FJ851" s="211">
        <f t="shared" si="2659"/>
        <v>0</v>
      </c>
      <c r="FK851" s="211">
        <f t="shared" si="2660"/>
        <v>0</v>
      </c>
      <c r="FL851" s="211">
        <f t="shared" si="2661"/>
        <v>0</v>
      </c>
      <c r="FM851" s="211">
        <f t="shared" si="2662"/>
        <v>0</v>
      </c>
      <c r="FN851" s="211">
        <f t="shared" si="2663"/>
        <v>0</v>
      </c>
      <c r="FO851" s="211">
        <f t="shared" si="2664"/>
        <v>0</v>
      </c>
      <c r="FP851" s="211">
        <f t="shared" si="2665"/>
        <v>0</v>
      </c>
      <c r="FQ851" s="211">
        <f t="shared" si="2666"/>
        <v>0</v>
      </c>
      <c r="FR851" s="211">
        <f t="shared" si="2667"/>
        <v>0</v>
      </c>
      <c r="FS851" s="211">
        <f t="shared" si="2668"/>
        <v>0</v>
      </c>
      <c r="FT851" s="211">
        <f t="shared" si="2669"/>
        <v>0</v>
      </c>
      <c r="FU851" s="211">
        <f t="shared" si="2670"/>
        <v>0</v>
      </c>
      <c r="FV851" s="211">
        <f t="shared" si="2671"/>
        <v>0</v>
      </c>
      <c r="FW851" s="211">
        <f t="shared" si="2672"/>
        <v>0</v>
      </c>
      <c r="FX851" s="211">
        <f t="shared" si="2673"/>
        <v>0</v>
      </c>
      <c r="FY851" s="211">
        <f t="shared" si="2674"/>
        <v>0</v>
      </c>
      <c r="FZ851" s="211">
        <f t="shared" si="2675"/>
        <v>0</v>
      </c>
      <c r="GA851" s="211">
        <f t="shared" si="2676"/>
        <v>0</v>
      </c>
      <c r="GB851" s="211">
        <f t="shared" si="2677"/>
        <v>0</v>
      </c>
      <c r="GC851" s="211">
        <f t="shared" si="2678"/>
        <v>0</v>
      </c>
      <c r="GD851" s="211">
        <f t="shared" si="2679"/>
        <v>0</v>
      </c>
      <c r="GE851" s="211">
        <f t="shared" si="2680"/>
        <v>0</v>
      </c>
      <c r="GF851" s="211">
        <f t="shared" si="2681"/>
        <v>0</v>
      </c>
      <c r="GG851" s="211">
        <f t="shared" si="2682"/>
        <v>0</v>
      </c>
      <c r="GH851" s="211">
        <f t="shared" si="2683"/>
        <v>0</v>
      </c>
      <c r="GI851" s="211">
        <f t="shared" si="2684"/>
        <v>0</v>
      </c>
      <c r="GJ851" s="211">
        <f t="shared" si="2685"/>
        <v>0</v>
      </c>
      <c r="GK851" s="211">
        <f t="shared" si="2686"/>
        <v>0</v>
      </c>
      <c r="GL851" s="211">
        <f t="shared" si="2687"/>
        <v>0</v>
      </c>
    </row>
    <row r="852" spans="3:194">
      <c r="C852" s="25"/>
      <c r="D852" s="220">
        <v>8001</v>
      </c>
      <c r="E852" s="220"/>
      <c r="F852" s="221"/>
      <c r="G852" s="224">
        <f t="shared" ref="G852:G854" si="2755">+I852+K852+M852+O852</f>
        <v>0</v>
      </c>
      <c r="H852" s="224">
        <f t="shared" ref="H852:H854" si="2756">+J852+L852+N852+P852</f>
        <v>0</v>
      </c>
      <c r="I852" s="222"/>
      <c r="J852" s="222"/>
      <c r="K852" s="222"/>
      <c r="L852" s="222"/>
      <c r="M852" s="222"/>
      <c r="N852" s="222"/>
      <c r="O852" s="222"/>
      <c r="P852" s="222"/>
      <c r="Q852" s="224">
        <f t="shared" ref="Q852:Q854" si="2757">SUM(R852:U852)</f>
        <v>0</v>
      </c>
      <c r="R852" s="222"/>
      <c r="S852" s="222"/>
      <c r="T852" s="222"/>
      <c r="U852" s="222"/>
      <c r="V852" s="224">
        <f t="shared" ref="V852:V854" si="2758">SUM(W852:Z852)</f>
        <v>0</v>
      </c>
      <c r="W852" s="222"/>
      <c r="X852" s="222"/>
      <c r="Y852" s="222"/>
      <c r="Z852" s="222"/>
      <c r="AA852" s="224">
        <f t="shared" ref="AA852:AA854" si="2759">SUM(AB852:AE852)</f>
        <v>0</v>
      </c>
      <c r="AB852" s="222"/>
      <c r="AC852" s="222"/>
      <c r="AD852" s="222"/>
      <c r="AE852" s="222"/>
      <c r="AF852" s="224">
        <f t="shared" ref="AF852:AF854" si="2760">SUM(AG852:AJ852)</f>
        <v>0</v>
      </c>
      <c r="AG852" s="222"/>
      <c r="AH852" s="222"/>
      <c r="AI852" s="222"/>
      <c r="AJ852" s="222"/>
      <c r="AK852" s="224">
        <f t="shared" ref="AK852:AK854" si="2761">+AM852+AO852+AQ852+AS852</f>
        <v>0</v>
      </c>
      <c r="AL852" s="224">
        <f t="shared" ref="AL852:AL854" si="2762">+AN852+AP852+AR852+AT852</f>
        <v>0</v>
      </c>
      <c r="AM852" s="222"/>
      <c r="AN852" s="222"/>
      <c r="AO852" s="222"/>
      <c r="AP852" s="222"/>
      <c r="AQ852" s="222"/>
      <c r="AR852" s="222"/>
      <c r="AS852" s="222"/>
      <c r="AT852" s="222"/>
      <c r="AU852" s="224">
        <f t="shared" ref="AU852:AU854" si="2763">SUM(AV852:AY852)</f>
        <v>0</v>
      </c>
      <c r="AV852" s="222"/>
      <c r="AW852" s="222"/>
      <c r="AX852" s="222"/>
      <c r="AY852" s="222"/>
      <c r="AZ852" s="224">
        <f t="shared" ref="AZ852:AZ854" si="2764">SUM(BA852:BD852)</f>
        <v>0</v>
      </c>
      <c r="BA852" s="222"/>
      <c r="BB852" s="222"/>
      <c r="BC852" s="222"/>
      <c r="BD852" s="222"/>
      <c r="BE852" s="224">
        <f t="shared" ref="BE852:BE854" si="2765">SUM(BF852:BI852)</f>
        <v>0</v>
      </c>
      <c r="BF852" s="222"/>
      <c r="BG852" s="222"/>
      <c r="BH852" s="222"/>
      <c r="BI852" s="222"/>
      <c r="BJ852" s="224">
        <f t="shared" ref="BJ852:BJ854" si="2766">SUM(BK852:BN852)</f>
        <v>0</v>
      </c>
      <c r="BK852" s="222"/>
      <c r="BL852" s="222"/>
      <c r="BM852" s="222"/>
      <c r="BN852" s="222"/>
      <c r="BO852" s="224">
        <f t="shared" ref="BO852:BO854" si="2767">SUM(BP852:BS852)</f>
        <v>0</v>
      </c>
      <c r="BP852" s="222"/>
      <c r="BQ852" s="222"/>
      <c r="BR852" s="222"/>
      <c r="BS852" s="222"/>
      <c r="BT852" s="224">
        <f t="shared" ref="BT852:BT854" si="2768">SUM(BU852:BX852)</f>
        <v>0</v>
      </c>
      <c r="BU852" s="222"/>
      <c r="BV852" s="222"/>
      <c r="BW852" s="222"/>
      <c r="BX852" s="222"/>
      <c r="BY852" s="224">
        <f t="shared" ref="BY852:BY854" si="2769">SUM(BZ852:CC852)</f>
        <v>0</v>
      </c>
      <c r="BZ852" s="222"/>
      <c r="CA852" s="222"/>
      <c r="CB852" s="222"/>
      <c r="CC852" s="222"/>
      <c r="CD852" s="224">
        <f t="shared" ref="CD852:CD854" si="2770">SUM(CE852:CH852)</f>
        <v>0</v>
      </c>
      <c r="CE852" s="222"/>
      <c r="CF852" s="222"/>
      <c r="CG852" s="222"/>
      <c r="CH852" s="222"/>
      <c r="CI852" s="224">
        <f t="shared" ref="CI852:CI854" si="2771">SUM(CJ852:CM852)</f>
        <v>0</v>
      </c>
      <c r="CJ852" s="222"/>
      <c r="CK852" s="222"/>
      <c r="CL852" s="222"/>
      <c r="CM852" s="222"/>
      <c r="CN852" s="224">
        <f t="shared" ref="CN852:CN854" si="2772">SUM(CO852:CR852)</f>
        <v>0</v>
      </c>
      <c r="CO852" s="222"/>
      <c r="CP852" s="222"/>
      <c r="CQ852" s="222"/>
      <c r="CR852" s="222"/>
      <c r="CS852" s="209">
        <f t="shared" si="2453"/>
        <v>0</v>
      </c>
      <c r="CT852" s="205"/>
      <c r="CU852" s="210">
        <f t="shared" si="2632"/>
        <v>0</v>
      </c>
      <c r="CV852" s="210">
        <f t="shared" si="2632"/>
        <v>0</v>
      </c>
      <c r="CW852" s="210">
        <f t="shared" si="2424"/>
        <v>0</v>
      </c>
      <c r="CX852" s="210">
        <f t="shared" si="2425"/>
        <v>0</v>
      </c>
      <c r="CY852" s="210">
        <f t="shared" si="2426"/>
        <v>0</v>
      </c>
      <c r="CZ852" s="210">
        <f t="shared" si="2427"/>
        <v>0</v>
      </c>
      <c r="DA852" s="210">
        <f t="shared" si="2633"/>
        <v>0</v>
      </c>
      <c r="DB852" s="210">
        <f t="shared" si="2633"/>
        <v>0</v>
      </c>
      <c r="DC852" s="210">
        <f t="shared" si="2428"/>
        <v>0</v>
      </c>
      <c r="DD852" s="210">
        <f t="shared" si="2429"/>
        <v>0</v>
      </c>
      <c r="DE852" s="210">
        <f t="shared" si="2430"/>
        <v>0</v>
      </c>
      <c r="DF852" s="210">
        <f t="shared" si="2431"/>
        <v>0</v>
      </c>
      <c r="DG852" s="210">
        <f t="shared" si="2432"/>
        <v>0</v>
      </c>
      <c r="DH852" s="210">
        <f t="shared" si="2433"/>
        <v>0</v>
      </c>
      <c r="DI852" s="210">
        <f t="shared" si="2434"/>
        <v>0</v>
      </c>
      <c r="DJ852" s="210">
        <f t="shared" si="2435"/>
        <v>0</v>
      </c>
      <c r="DK852" s="210">
        <f t="shared" si="2436"/>
        <v>0</v>
      </c>
      <c r="DL852" s="210">
        <f t="shared" si="2437"/>
        <v>0</v>
      </c>
      <c r="DN852" s="210">
        <f t="shared" si="2753"/>
        <v>0</v>
      </c>
      <c r="DO852" s="210">
        <f t="shared" si="2753"/>
        <v>0</v>
      </c>
      <c r="DP852" s="210">
        <f t="shared" si="2753"/>
        <v>0</v>
      </c>
      <c r="DQ852" s="210">
        <f t="shared" si="2753"/>
        <v>0</v>
      </c>
      <c r="DR852" s="210">
        <f t="shared" si="2753"/>
        <v>0</v>
      </c>
      <c r="DS852" s="210">
        <f t="shared" si="2753"/>
        <v>0</v>
      </c>
      <c r="DT852" s="210">
        <f t="shared" si="2753"/>
        <v>0</v>
      </c>
      <c r="DU852" s="210">
        <f t="shared" si="2753"/>
        <v>0</v>
      </c>
      <c r="DV852" s="210">
        <f t="shared" si="2753"/>
        <v>0</v>
      </c>
      <c r="DW852" s="210">
        <f t="shared" si="2753"/>
        <v>0</v>
      </c>
      <c r="DX852" s="210">
        <f t="shared" si="2753"/>
        <v>0</v>
      </c>
      <c r="DY852" s="210">
        <f t="shared" si="2753"/>
        <v>0</v>
      </c>
      <c r="DZ852" s="210">
        <f t="shared" si="2753"/>
        <v>0</v>
      </c>
      <c r="EA852" s="210">
        <f t="shared" si="2753"/>
        <v>0</v>
      </c>
      <c r="EB852" s="210">
        <f t="shared" si="2753"/>
        <v>0</v>
      </c>
      <c r="EC852" s="210">
        <f t="shared" si="2606"/>
        <v>0</v>
      </c>
      <c r="ED852" s="210">
        <f t="shared" si="2497"/>
        <v>0</v>
      </c>
      <c r="EE852" s="210">
        <f t="shared" si="2498"/>
        <v>0</v>
      </c>
      <c r="EF852" s="210">
        <f t="shared" si="2499"/>
        <v>0</v>
      </c>
      <c r="EG852" s="210">
        <f t="shared" si="2500"/>
        <v>0</v>
      </c>
      <c r="EH852" s="210">
        <f t="shared" si="2754"/>
        <v>0</v>
      </c>
      <c r="EI852" s="210">
        <f t="shared" si="2754"/>
        <v>0</v>
      </c>
      <c r="EJ852" s="210">
        <f t="shared" si="2754"/>
        <v>0</v>
      </c>
      <c r="EK852" s="210">
        <f t="shared" si="2754"/>
        <v>0</v>
      </c>
      <c r="EL852" s="210">
        <f t="shared" si="2754"/>
        <v>0</v>
      </c>
      <c r="EM852" s="210">
        <f t="shared" si="2752"/>
        <v>0</v>
      </c>
      <c r="EN852" s="210">
        <f t="shared" si="2752"/>
        <v>0</v>
      </c>
      <c r="EO852" s="210">
        <f t="shared" si="2752"/>
        <v>0</v>
      </c>
      <c r="EP852" s="210">
        <f t="shared" si="2752"/>
        <v>0</v>
      </c>
      <c r="EQ852" s="210">
        <f t="shared" si="2752"/>
        <v>0</v>
      </c>
      <c r="ES852" s="210">
        <f t="shared" si="2438"/>
        <v>0</v>
      </c>
      <c r="ET852" s="210">
        <f t="shared" si="2439"/>
        <v>0</v>
      </c>
      <c r="EU852" s="210">
        <f t="shared" si="2440"/>
        <v>0</v>
      </c>
      <c r="EV852" s="210">
        <f t="shared" si="2441"/>
        <v>0</v>
      </c>
      <c r="EW852" s="210">
        <f t="shared" si="2442"/>
        <v>0</v>
      </c>
      <c r="EX852" s="210">
        <f t="shared" si="2443"/>
        <v>0</v>
      </c>
      <c r="EY852" s="210">
        <f t="shared" si="2444"/>
        <v>0</v>
      </c>
      <c r="EZ852" s="210">
        <f t="shared" si="2445"/>
        <v>0</v>
      </c>
      <c r="FA852" s="210">
        <f t="shared" si="2446"/>
        <v>0</v>
      </c>
      <c r="FB852" s="210">
        <f t="shared" si="2447"/>
        <v>0</v>
      </c>
      <c r="FC852" s="210">
        <f t="shared" si="2448"/>
        <v>0</v>
      </c>
      <c r="FD852" s="210">
        <f t="shared" si="2449"/>
        <v>0</v>
      </c>
      <c r="FE852" s="210">
        <f t="shared" si="2450"/>
        <v>0</v>
      </c>
      <c r="FF852" s="210">
        <f t="shared" si="2451"/>
        <v>0</v>
      </c>
      <c r="FG852" s="210">
        <f t="shared" si="2452"/>
        <v>0</v>
      </c>
      <c r="FI852" s="211">
        <f t="shared" si="2658"/>
        <v>0</v>
      </c>
      <c r="FJ852" s="211">
        <f t="shared" si="2659"/>
        <v>0</v>
      </c>
      <c r="FK852" s="211">
        <f t="shared" si="2660"/>
        <v>0</v>
      </c>
      <c r="FL852" s="211">
        <f t="shared" si="2661"/>
        <v>0</v>
      </c>
      <c r="FM852" s="211">
        <f t="shared" si="2662"/>
        <v>0</v>
      </c>
      <c r="FN852" s="211">
        <f t="shared" si="2663"/>
        <v>0</v>
      </c>
      <c r="FO852" s="211">
        <f t="shared" si="2664"/>
        <v>0</v>
      </c>
      <c r="FP852" s="211">
        <f t="shared" si="2665"/>
        <v>0</v>
      </c>
      <c r="FQ852" s="211">
        <f t="shared" si="2666"/>
        <v>0</v>
      </c>
      <c r="FR852" s="211">
        <f t="shared" si="2667"/>
        <v>0</v>
      </c>
      <c r="FS852" s="211">
        <f t="shared" si="2668"/>
        <v>0</v>
      </c>
      <c r="FT852" s="211">
        <f t="shared" si="2669"/>
        <v>0</v>
      </c>
      <c r="FU852" s="211">
        <f t="shared" si="2670"/>
        <v>0</v>
      </c>
      <c r="FV852" s="211">
        <f t="shared" si="2671"/>
        <v>0</v>
      </c>
      <c r="FW852" s="211">
        <f t="shared" si="2672"/>
        <v>0</v>
      </c>
      <c r="FX852" s="211">
        <f t="shared" si="2673"/>
        <v>0</v>
      </c>
      <c r="FY852" s="211">
        <f t="shared" si="2674"/>
        <v>0</v>
      </c>
      <c r="FZ852" s="211">
        <f t="shared" si="2675"/>
        <v>0</v>
      </c>
      <c r="GA852" s="211">
        <f t="shared" si="2676"/>
        <v>0</v>
      </c>
      <c r="GB852" s="211">
        <f t="shared" si="2677"/>
        <v>0</v>
      </c>
      <c r="GC852" s="211">
        <f t="shared" si="2678"/>
        <v>0</v>
      </c>
      <c r="GD852" s="211">
        <f t="shared" si="2679"/>
        <v>0</v>
      </c>
      <c r="GE852" s="211">
        <f t="shared" si="2680"/>
        <v>0</v>
      </c>
      <c r="GF852" s="211">
        <f t="shared" si="2681"/>
        <v>0</v>
      </c>
      <c r="GG852" s="211">
        <f t="shared" si="2682"/>
        <v>0</v>
      </c>
      <c r="GH852" s="211">
        <f t="shared" si="2683"/>
        <v>0</v>
      </c>
      <c r="GI852" s="211">
        <f t="shared" si="2684"/>
        <v>0</v>
      </c>
      <c r="GJ852" s="211">
        <f t="shared" si="2685"/>
        <v>0</v>
      </c>
      <c r="GK852" s="211">
        <f t="shared" si="2686"/>
        <v>0</v>
      </c>
      <c r="GL852" s="211">
        <f t="shared" si="2687"/>
        <v>0</v>
      </c>
    </row>
    <row r="853" spans="3:194">
      <c r="C853" s="25"/>
      <c r="D853" s="220">
        <v>8002</v>
      </c>
      <c r="E853" s="220"/>
      <c r="F853" s="221"/>
      <c r="G853" s="224">
        <f t="shared" ref="G853" si="2773">+I853+K853+M853+O853</f>
        <v>0</v>
      </c>
      <c r="H853" s="224">
        <f t="shared" ref="H853" si="2774">+J853+L853+N853+P853</f>
        <v>0</v>
      </c>
      <c r="I853" s="222"/>
      <c r="J853" s="222"/>
      <c r="K853" s="222"/>
      <c r="L853" s="222"/>
      <c r="M853" s="222"/>
      <c r="N853" s="222"/>
      <c r="O853" s="222"/>
      <c r="P853" s="222"/>
      <c r="Q853" s="224">
        <f t="shared" ref="Q853" si="2775">SUM(R853:U853)</f>
        <v>0</v>
      </c>
      <c r="R853" s="222"/>
      <c r="S853" s="222"/>
      <c r="T853" s="222"/>
      <c r="U853" s="222"/>
      <c r="V853" s="224">
        <f t="shared" ref="V853" si="2776">SUM(W853:Z853)</f>
        <v>0</v>
      </c>
      <c r="W853" s="222"/>
      <c r="X853" s="222"/>
      <c r="Y853" s="222"/>
      <c r="Z853" s="222"/>
      <c r="AA853" s="224">
        <f t="shared" ref="AA853" si="2777">SUM(AB853:AE853)</f>
        <v>0</v>
      </c>
      <c r="AB853" s="222"/>
      <c r="AC853" s="222"/>
      <c r="AD853" s="222"/>
      <c r="AE853" s="222"/>
      <c r="AF853" s="224">
        <f t="shared" ref="AF853" si="2778">SUM(AG853:AJ853)</f>
        <v>0</v>
      </c>
      <c r="AG853" s="222"/>
      <c r="AH853" s="222"/>
      <c r="AI853" s="222"/>
      <c r="AJ853" s="222"/>
      <c r="AK853" s="224">
        <f t="shared" ref="AK853" si="2779">+AM853+AO853+AQ853+AS853</f>
        <v>0</v>
      </c>
      <c r="AL853" s="224">
        <f t="shared" ref="AL853" si="2780">+AN853+AP853+AR853+AT853</f>
        <v>0</v>
      </c>
      <c r="AM853" s="222"/>
      <c r="AN853" s="222"/>
      <c r="AO853" s="222"/>
      <c r="AP853" s="222"/>
      <c r="AQ853" s="222"/>
      <c r="AR853" s="222"/>
      <c r="AS853" s="222"/>
      <c r="AT853" s="222"/>
      <c r="AU853" s="224">
        <f t="shared" ref="AU853" si="2781">SUM(AV853:AY853)</f>
        <v>0</v>
      </c>
      <c r="AV853" s="222"/>
      <c r="AW853" s="222"/>
      <c r="AX853" s="222"/>
      <c r="AY853" s="222"/>
      <c r="AZ853" s="224">
        <f t="shared" ref="AZ853" si="2782">SUM(BA853:BD853)</f>
        <v>0</v>
      </c>
      <c r="BA853" s="222"/>
      <c r="BB853" s="222"/>
      <c r="BC853" s="222"/>
      <c r="BD853" s="222"/>
      <c r="BE853" s="224">
        <f t="shared" ref="BE853" si="2783">SUM(BF853:BI853)</f>
        <v>0</v>
      </c>
      <c r="BF853" s="222"/>
      <c r="BG853" s="222"/>
      <c r="BH853" s="222"/>
      <c r="BI853" s="222"/>
      <c r="BJ853" s="224">
        <f t="shared" ref="BJ853" si="2784">SUM(BK853:BN853)</f>
        <v>0</v>
      </c>
      <c r="BK853" s="222"/>
      <c r="BL853" s="222"/>
      <c r="BM853" s="222"/>
      <c r="BN853" s="222"/>
      <c r="BO853" s="224">
        <f t="shared" ref="BO853" si="2785">SUM(BP853:BS853)</f>
        <v>0</v>
      </c>
      <c r="BP853" s="222"/>
      <c r="BQ853" s="222"/>
      <c r="BR853" s="222"/>
      <c r="BS853" s="222"/>
      <c r="BT853" s="224">
        <f t="shared" ref="BT853" si="2786">SUM(BU853:BX853)</f>
        <v>0</v>
      </c>
      <c r="BU853" s="222"/>
      <c r="BV853" s="222"/>
      <c r="BW853" s="222"/>
      <c r="BX853" s="222"/>
      <c r="BY853" s="224">
        <f t="shared" ref="BY853" si="2787">SUM(BZ853:CC853)</f>
        <v>0</v>
      </c>
      <c r="BZ853" s="222"/>
      <c r="CA853" s="222"/>
      <c r="CB853" s="222"/>
      <c r="CC853" s="222"/>
      <c r="CD853" s="224">
        <f t="shared" ref="CD853" si="2788">SUM(CE853:CH853)</f>
        <v>0</v>
      </c>
      <c r="CE853" s="222"/>
      <c r="CF853" s="222"/>
      <c r="CG853" s="222"/>
      <c r="CH853" s="222"/>
      <c r="CI853" s="224">
        <f t="shared" ref="CI853" si="2789">SUM(CJ853:CM853)</f>
        <v>0</v>
      </c>
      <c r="CJ853" s="222"/>
      <c r="CK853" s="222"/>
      <c r="CL853" s="222"/>
      <c r="CM853" s="222"/>
      <c r="CN853" s="224">
        <f t="shared" ref="CN853" si="2790">SUM(CO853:CR853)</f>
        <v>0</v>
      </c>
      <c r="CO853" s="222"/>
      <c r="CP853" s="222"/>
      <c r="CQ853" s="222"/>
      <c r="CR853" s="222"/>
      <c r="CS853" s="209">
        <f t="shared" ref="CS853" si="2791">SUM(G853:CR853)</f>
        <v>0</v>
      </c>
      <c r="CT853" s="205"/>
      <c r="CU853" s="210">
        <f t="shared" ref="CU853" si="2792">+G853-I853-K853-M853-O853</f>
        <v>0</v>
      </c>
      <c r="CV853" s="210">
        <f t="shared" ref="CV853" si="2793">+H853-J853-L853-N853-P853</f>
        <v>0</v>
      </c>
      <c r="CW853" s="210">
        <f t="shared" ref="CW853" si="2794">Q853-SUM(R853:U853)</f>
        <v>0</v>
      </c>
      <c r="CX853" s="210">
        <f t="shared" ref="CX853" si="2795">V853-SUM(W853:Z853)</f>
        <v>0</v>
      </c>
      <c r="CY853" s="210">
        <f t="shared" ref="CY853" si="2796">AA853-SUM(AB853:AE853)</f>
        <v>0</v>
      </c>
      <c r="CZ853" s="210">
        <f t="shared" ref="CZ853" si="2797">AF853-SUM(AG853:AJ853)</f>
        <v>0</v>
      </c>
      <c r="DA853" s="210">
        <f t="shared" ref="DA853" si="2798">+AK853-AM853-AO853-AQ853-AS853</f>
        <v>0</v>
      </c>
      <c r="DB853" s="210">
        <f t="shared" ref="DB853" si="2799">+AL853-AN853-AP853-AR853-AT853</f>
        <v>0</v>
      </c>
      <c r="DC853" s="210">
        <f t="shared" ref="DC853" si="2800">AU853-SUM(AV853:AY853)</f>
        <v>0</v>
      </c>
      <c r="DD853" s="210">
        <f t="shared" ref="DD853" si="2801">AZ853-SUM(BA853:BD853)</f>
        <v>0</v>
      </c>
      <c r="DE853" s="210">
        <f t="shared" ref="DE853" si="2802">BE853-SUM(BF853:BI853)</f>
        <v>0</v>
      </c>
      <c r="DF853" s="210">
        <f t="shared" ref="DF853" si="2803">BJ853-SUM(BK853:BN853)</f>
        <v>0</v>
      </c>
      <c r="DG853" s="210">
        <f t="shared" ref="DG853" si="2804">BO853-SUM(BP853:BS853)</f>
        <v>0</v>
      </c>
      <c r="DH853" s="210">
        <f t="shared" ref="DH853" si="2805">BT853-SUM(BU853:BX853)</f>
        <v>0</v>
      </c>
      <c r="DI853" s="210">
        <f t="shared" ref="DI853" si="2806">BY853-SUM(BZ853:CC853)</f>
        <v>0</v>
      </c>
      <c r="DJ853" s="210">
        <f t="shared" ref="DJ853" si="2807">CD853-SUM(CE853:CH853)</f>
        <v>0</v>
      </c>
      <c r="DK853" s="210">
        <f t="shared" ref="DK853" si="2808">CI853-SUM(CJ853:CM853)</f>
        <v>0</v>
      </c>
      <c r="DL853" s="210">
        <f t="shared" ref="DL853" si="2809">CN853-SUM(CO853:CR853)</f>
        <v>0</v>
      </c>
      <c r="DN853" s="210">
        <f t="shared" ref="DN853" si="2810">IF((G853-AK853)&gt;0,0,G853-AK853)</f>
        <v>0</v>
      </c>
      <c r="DO853" s="210">
        <f t="shared" ref="DO853" si="2811">IF((H853-AL853)&gt;0,0,H853-AL853)</f>
        <v>0</v>
      </c>
      <c r="DP853" s="210">
        <f t="shared" ref="DP853" si="2812">IF((I853-AM853)&gt;0,0,I853-AM853)</f>
        <v>0</v>
      </c>
      <c r="DQ853" s="210">
        <f t="shared" ref="DQ853" si="2813">IF((J853-AN853)&gt;0,0,J853-AN853)</f>
        <v>0</v>
      </c>
      <c r="DR853" s="210">
        <f t="shared" ref="DR853" si="2814">IF((K853-AO853)&gt;0,0,K853-AO853)</f>
        <v>0</v>
      </c>
      <c r="DS853" s="210">
        <f t="shared" ref="DS853" si="2815">IF((L853-AP853)&gt;0,0,L853-AP853)</f>
        <v>0</v>
      </c>
      <c r="DT853" s="210">
        <f t="shared" ref="DT853" si="2816">IF((M853-AQ853)&gt;0,0,M853-AQ853)</f>
        <v>0</v>
      </c>
      <c r="DU853" s="210">
        <f t="shared" ref="DU853" si="2817">IF((N853-AR853)&gt;0,0,N853-AR853)</f>
        <v>0</v>
      </c>
      <c r="DV853" s="210">
        <f t="shared" ref="DV853" si="2818">IF((O853-AS853)&gt;0,0,O853-AS853)</f>
        <v>0</v>
      </c>
      <c r="DW853" s="210">
        <f t="shared" ref="DW853" si="2819">IF((P853-AT853)&gt;0,0,P853-AT853)</f>
        <v>0</v>
      </c>
      <c r="DX853" s="210">
        <f t="shared" ref="DX853" si="2820">IF((Q853-AU853)&gt;0,0,Q853-AU853)</f>
        <v>0</v>
      </c>
      <c r="DY853" s="210">
        <f t="shared" ref="DY853" si="2821">IF((R853-AV853)&gt;0,0,R853-AV853)</f>
        <v>0</v>
      </c>
      <c r="DZ853" s="210">
        <f t="shared" ref="DZ853" si="2822">IF((S853-AW853)&gt;0,0,S853-AW853)</f>
        <v>0</v>
      </c>
      <c r="EA853" s="210">
        <f t="shared" ref="EA853" si="2823">IF((T853-AX853)&gt;0,0,T853-AX853)</f>
        <v>0</v>
      </c>
      <c r="EB853" s="210">
        <f t="shared" ref="EB853" si="2824">IF((U853-AY853)&gt;0,0,U853-AY853)</f>
        <v>0</v>
      </c>
      <c r="EC853" s="210">
        <f t="shared" ref="EC853" si="2825">IF((V853-AZ853)&gt;0,0,V853-AZ853)</f>
        <v>0</v>
      </c>
      <c r="ED853" s="210">
        <f t="shared" ref="ED853" si="2826">IF((W853-BA853)&gt;0,0,W853-BA853)</f>
        <v>0</v>
      </c>
      <c r="EE853" s="210">
        <f t="shared" ref="EE853" si="2827">IF((X853-BB853)&gt;0,0,X853-BB853)</f>
        <v>0</v>
      </c>
      <c r="EF853" s="210">
        <f t="shared" ref="EF853" si="2828">IF((Y853-BC853)&gt;0,0,Y853-BC853)</f>
        <v>0</v>
      </c>
      <c r="EG853" s="210">
        <f t="shared" ref="EG853" si="2829">IF((Z853-BD853)&gt;0,0,Z853-BD853)</f>
        <v>0</v>
      </c>
      <c r="EH853" s="210">
        <f t="shared" ref="EH853" si="2830">IF((AA853-BE853)&gt;0,0,AA853-BE853)</f>
        <v>0</v>
      </c>
      <c r="EI853" s="210">
        <f t="shared" ref="EI853" si="2831">IF((AB853-BF853)&gt;0,0,AB853-BF853)</f>
        <v>0</v>
      </c>
      <c r="EJ853" s="210">
        <f t="shared" ref="EJ853" si="2832">IF((AC853-BG853)&gt;0,0,AC853-BG853)</f>
        <v>0</v>
      </c>
      <c r="EK853" s="210">
        <f t="shared" ref="EK853" si="2833">IF((AD853-BH853)&gt;0,0,AD853-BH853)</f>
        <v>0</v>
      </c>
      <c r="EL853" s="210">
        <f t="shared" ref="EL853" si="2834">IF((AE853-BI853)&gt;0,0,AE853-BI853)</f>
        <v>0</v>
      </c>
      <c r="EM853" s="210">
        <f t="shared" ref="EM853" si="2835">IF((AF853-BJ853)&gt;0,0,AF853-BJ853)</f>
        <v>0</v>
      </c>
      <c r="EN853" s="210">
        <f t="shared" ref="EN853" si="2836">IF((AG853-BK853)&gt;0,0,AG853-BK853)</f>
        <v>0</v>
      </c>
      <c r="EO853" s="210">
        <f t="shared" ref="EO853" si="2837">IF((AH853-BL853)&gt;0,0,AH853-BL853)</f>
        <v>0</v>
      </c>
      <c r="EP853" s="210">
        <f t="shared" ref="EP853" si="2838">IF((AI853-BM853)&gt;0,0,AI853-BM853)</f>
        <v>0</v>
      </c>
      <c r="EQ853" s="210">
        <f t="shared" ref="EQ853" si="2839">IF((AJ853-BN853)&gt;0,0,AJ853-BN853)</f>
        <v>0</v>
      </c>
      <c r="ES853" s="210">
        <f t="shared" ref="ES853" si="2840">IF((BO853-CD853)&gt;0,0,BO853-CD853)</f>
        <v>0</v>
      </c>
      <c r="ET853" s="210">
        <f t="shared" ref="ET853" si="2841">IF((BP853-CE853)&gt;0,0,BP853-CE853)</f>
        <v>0</v>
      </c>
      <c r="EU853" s="210">
        <f t="shared" ref="EU853" si="2842">IF((BQ853-CF853)&gt;0,0,BQ853-CF853)</f>
        <v>0</v>
      </c>
      <c r="EV853" s="210">
        <f t="shared" ref="EV853" si="2843">IF((BR853-CG853)&gt;0,0,BR853-CG853)</f>
        <v>0</v>
      </c>
      <c r="EW853" s="210">
        <f t="shared" ref="EW853" si="2844">IF((BS853-CH853)&gt;0,0,BS853-CH853)</f>
        <v>0</v>
      </c>
      <c r="EX853" s="210">
        <f t="shared" ref="EX853" si="2845">IF((BT853-CI853)&gt;0,0,BT853-CI853)</f>
        <v>0</v>
      </c>
      <c r="EY853" s="210">
        <f t="shared" ref="EY853" si="2846">IF((BU853-CJ853)&gt;0,0,BU853-CJ853)</f>
        <v>0</v>
      </c>
      <c r="EZ853" s="210">
        <f t="shared" ref="EZ853" si="2847">IF((BV853-CK853)&gt;0,0,BV853-CK853)</f>
        <v>0</v>
      </c>
      <c r="FA853" s="210">
        <f t="shared" ref="FA853" si="2848">IF((BW853-CL853)&gt;0,0,BW853-CL853)</f>
        <v>0</v>
      </c>
      <c r="FB853" s="210">
        <f t="shared" ref="FB853" si="2849">IF((BX853-CM853)&gt;0,0,BX853-CM853)</f>
        <v>0</v>
      </c>
      <c r="FC853" s="210">
        <f t="shared" ref="FC853" si="2850">IF((BY853-CN853)&gt;0,0,BY853-CN853)</f>
        <v>0</v>
      </c>
      <c r="FD853" s="210">
        <f t="shared" ref="FD853" si="2851">IF((BZ853-CO853)&gt;0,0,BZ853-CO853)</f>
        <v>0</v>
      </c>
      <c r="FE853" s="210">
        <f t="shared" ref="FE853" si="2852">IF((CA853-CP853)&gt;0,0,CA853-CP853)</f>
        <v>0</v>
      </c>
      <c r="FF853" s="210">
        <f t="shared" ref="FF853" si="2853">IF((CB853-CQ853)&gt;0,0,CB853-CQ853)</f>
        <v>0</v>
      </c>
      <c r="FG853" s="210">
        <f t="shared" ref="FG853" si="2854">IF((CC853-CR853)&gt;0,0,CC853-CR853)</f>
        <v>0</v>
      </c>
      <c r="FI853" s="211">
        <f t="shared" si="2658"/>
        <v>0</v>
      </c>
      <c r="FJ853" s="211">
        <f t="shared" si="2659"/>
        <v>0</v>
      </c>
      <c r="FK853" s="211">
        <f t="shared" si="2660"/>
        <v>0</v>
      </c>
      <c r="FL853" s="211">
        <f t="shared" si="2661"/>
        <v>0</v>
      </c>
      <c r="FM853" s="211">
        <f t="shared" si="2662"/>
        <v>0</v>
      </c>
      <c r="FN853" s="211">
        <f t="shared" si="2663"/>
        <v>0</v>
      </c>
      <c r="FO853" s="211">
        <f t="shared" si="2664"/>
        <v>0</v>
      </c>
      <c r="FP853" s="211">
        <f t="shared" si="2665"/>
        <v>0</v>
      </c>
      <c r="FQ853" s="211">
        <f t="shared" si="2666"/>
        <v>0</v>
      </c>
      <c r="FR853" s="211">
        <f t="shared" si="2667"/>
        <v>0</v>
      </c>
      <c r="FS853" s="211">
        <f t="shared" si="2668"/>
        <v>0</v>
      </c>
      <c r="FT853" s="211">
        <f t="shared" si="2669"/>
        <v>0</v>
      </c>
      <c r="FU853" s="211">
        <f t="shared" si="2670"/>
        <v>0</v>
      </c>
      <c r="FV853" s="211">
        <f t="shared" si="2671"/>
        <v>0</v>
      </c>
      <c r="FW853" s="211">
        <f t="shared" si="2672"/>
        <v>0</v>
      </c>
      <c r="FX853" s="211">
        <f t="shared" si="2673"/>
        <v>0</v>
      </c>
      <c r="FY853" s="211">
        <f t="shared" si="2674"/>
        <v>0</v>
      </c>
      <c r="FZ853" s="211">
        <f t="shared" si="2675"/>
        <v>0</v>
      </c>
      <c r="GA853" s="211">
        <f t="shared" si="2676"/>
        <v>0</v>
      </c>
      <c r="GB853" s="211">
        <f t="shared" si="2677"/>
        <v>0</v>
      </c>
      <c r="GC853" s="211">
        <f t="shared" si="2678"/>
        <v>0</v>
      </c>
      <c r="GD853" s="211">
        <f t="shared" si="2679"/>
        <v>0</v>
      </c>
      <c r="GE853" s="211">
        <f t="shared" si="2680"/>
        <v>0</v>
      </c>
      <c r="GF853" s="211">
        <f t="shared" si="2681"/>
        <v>0</v>
      </c>
      <c r="GG853" s="211">
        <f t="shared" si="2682"/>
        <v>0</v>
      </c>
      <c r="GH853" s="211">
        <f t="shared" si="2683"/>
        <v>0</v>
      </c>
      <c r="GI853" s="211">
        <f t="shared" si="2684"/>
        <v>0</v>
      </c>
      <c r="GJ853" s="211">
        <f t="shared" si="2685"/>
        <v>0</v>
      </c>
      <c r="GK853" s="211">
        <f t="shared" si="2686"/>
        <v>0</v>
      </c>
      <c r="GL853" s="211">
        <f t="shared" si="2687"/>
        <v>0</v>
      </c>
    </row>
    <row r="854" spans="3:194">
      <c r="C854" s="25"/>
      <c r="D854" s="220">
        <v>8003</v>
      </c>
      <c r="E854" s="220"/>
      <c r="F854" s="221"/>
      <c r="G854" s="224">
        <f t="shared" si="2755"/>
        <v>0</v>
      </c>
      <c r="H854" s="224">
        <f t="shared" si="2756"/>
        <v>0</v>
      </c>
      <c r="I854" s="222"/>
      <c r="J854" s="222"/>
      <c r="K854" s="222"/>
      <c r="L854" s="222"/>
      <c r="M854" s="222"/>
      <c r="N854" s="222"/>
      <c r="O854" s="222"/>
      <c r="P854" s="222"/>
      <c r="Q854" s="224">
        <f t="shared" si="2757"/>
        <v>0</v>
      </c>
      <c r="R854" s="222"/>
      <c r="S854" s="222"/>
      <c r="T854" s="222"/>
      <c r="U854" s="222"/>
      <c r="V854" s="224">
        <f t="shared" si="2758"/>
        <v>0</v>
      </c>
      <c r="W854" s="222"/>
      <c r="X854" s="222"/>
      <c r="Y854" s="222"/>
      <c r="Z854" s="222"/>
      <c r="AA854" s="224">
        <f t="shared" si="2759"/>
        <v>0</v>
      </c>
      <c r="AB854" s="222"/>
      <c r="AC854" s="222"/>
      <c r="AD854" s="222"/>
      <c r="AE854" s="222"/>
      <c r="AF854" s="224">
        <f t="shared" si="2760"/>
        <v>0</v>
      </c>
      <c r="AG854" s="222"/>
      <c r="AH854" s="222"/>
      <c r="AI854" s="222"/>
      <c r="AJ854" s="222"/>
      <c r="AK854" s="224">
        <f t="shared" si="2761"/>
        <v>0</v>
      </c>
      <c r="AL854" s="224">
        <f t="shared" si="2762"/>
        <v>0</v>
      </c>
      <c r="AM854" s="222"/>
      <c r="AN854" s="222"/>
      <c r="AO854" s="222"/>
      <c r="AP854" s="222"/>
      <c r="AQ854" s="222"/>
      <c r="AR854" s="222"/>
      <c r="AS854" s="222"/>
      <c r="AT854" s="222"/>
      <c r="AU854" s="224">
        <f t="shared" si="2763"/>
        <v>0</v>
      </c>
      <c r="AV854" s="222"/>
      <c r="AW854" s="222"/>
      <c r="AX854" s="222"/>
      <c r="AY854" s="222"/>
      <c r="AZ854" s="224">
        <f t="shared" si="2764"/>
        <v>0</v>
      </c>
      <c r="BA854" s="222"/>
      <c r="BB854" s="222"/>
      <c r="BC854" s="222"/>
      <c r="BD854" s="222"/>
      <c r="BE854" s="224">
        <f t="shared" si="2765"/>
        <v>0</v>
      </c>
      <c r="BF854" s="222"/>
      <c r="BG854" s="222"/>
      <c r="BH854" s="222"/>
      <c r="BI854" s="222"/>
      <c r="BJ854" s="224">
        <f t="shared" si="2766"/>
        <v>0</v>
      </c>
      <c r="BK854" s="222"/>
      <c r="BL854" s="222"/>
      <c r="BM854" s="222"/>
      <c r="BN854" s="222"/>
      <c r="BO854" s="224">
        <f t="shared" si="2767"/>
        <v>0</v>
      </c>
      <c r="BP854" s="222"/>
      <c r="BQ854" s="222"/>
      <c r="BR854" s="222"/>
      <c r="BS854" s="222"/>
      <c r="BT854" s="224">
        <f t="shared" si="2768"/>
        <v>0</v>
      </c>
      <c r="BU854" s="222"/>
      <c r="BV854" s="222"/>
      <c r="BW854" s="222"/>
      <c r="BX854" s="222"/>
      <c r="BY854" s="224">
        <f t="shared" si="2769"/>
        <v>0</v>
      </c>
      <c r="BZ854" s="222"/>
      <c r="CA854" s="222"/>
      <c r="CB854" s="222"/>
      <c r="CC854" s="222"/>
      <c r="CD854" s="224">
        <f t="shared" si="2770"/>
        <v>0</v>
      </c>
      <c r="CE854" s="222"/>
      <c r="CF854" s="222"/>
      <c r="CG854" s="222"/>
      <c r="CH854" s="222"/>
      <c r="CI854" s="224">
        <f t="shared" si="2771"/>
        <v>0</v>
      </c>
      <c r="CJ854" s="222"/>
      <c r="CK854" s="222"/>
      <c r="CL854" s="222"/>
      <c r="CM854" s="222"/>
      <c r="CN854" s="224">
        <f t="shared" si="2772"/>
        <v>0</v>
      </c>
      <c r="CO854" s="222"/>
      <c r="CP854" s="222"/>
      <c r="CQ854" s="222"/>
      <c r="CR854" s="222"/>
      <c r="CS854" s="209">
        <f t="shared" si="2453"/>
        <v>0</v>
      </c>
      <c r="CT854" s="205"/>
      <c r="CU854" s="210">
        <f t="shared" si="2632"/>
        <v>0</v>
      </c>
      <c r="CV854" s="210">
        <f t="shared" si="2632"/>
        <v>0</v>
      </c>
      <c r="CW854" s="210">
        <f t="shared" si="2424"/>
        <v>0</v>
      </c>
      <c r="CX854" s="210">
        <f t="shared" si="2425"/>
        <v>0</v>
      </c>
      <c r="CY854" s="210">
        <f t="shared" si="2426"/>
        <v>0</v>
      </c>
      <c r="CZ854" s="210">
        <f t="shared" si="2427"/>
        <v>0</v>
      </c>
      <c r="DA854" s="210">
        <f t="shared" si="2633"/>
        <v>0</v>
      </c>
      <c r="DB854" s="210">
        <f t="shared" si="2633"/>
        <v>0</v>
      </c>
      <c r="DC854" s="210">
        <f t="shared" si="2428"/>
        <v>0</v>
      </c>
      <c r="DD854" s="210">
        <f t="shared" si="2429"/>
        <v>0</v>
      </c>
      <c r="DE854" s="210">
        <f t="shared" si="2430"/>
        <v>0</v>
      </c>
      <c r="DF854" s="210">
        <f t="shared" si="2431"/>
        <v>0</v>
      </c>
      <c r="DG854" s="210">
        <f t="shared" si="2432"/>
        <v>0</v>
      </c>
      <c r="DH854" s="210">
        <f t="shared" si="2433"/>
        <v>0</v>
      </c>
      <c r="DI854" s="210">
        <f t="shared" si="2434"/>
        <v>0</v>
      </c>
      <c r="DJ854" s="210">
        <f t="shared" si="2435"/>
        <v>0</v>
      </c>
      <c r="DK854" s="210">
        <f t="shared" si="2436"/>
        <v>0</v>
      </c>
      <c r="DL854" s="210">
        <f t="shared" si="2437"/>
        <v>0</v>
      </c>
      <c r="DN854" s="210">
        <f t="shared" si="2753"/>
        <v>0</v>
      </c>
      <c r="DO854" s="210">
        <f t="shared" si="2753"/>
        <v>0</v>
      </c>
      <c r="DP854" s="210">
        <f t="shared" si="2753"/>
        <v>0</v>
      </c>
      <c r="DQ854" s="210">
        <f t="shared" si="2753"/>
        <v>0</v>
      </c>
      <c r="DR854" s="210">
        <f t="shared" si="2753"/>
        <v>0</v>
      </c>
      <c r="DS854" s="210">
        <f t="shared" si="2753"/>
        <v>0</v>
      </c>
      <c r="DT854" s="210">
        <f t="shared" si="2753"/>
        <v>0</v>
      </c>
      <c r="DU854" s="210">
        <f t="shared" si="2753"/>
        <v>0</v>
      </c>
      <c r="DV854" s="210">
        <f t="shared" si="2753"/>
        <v>0</v>
      </c>
      <c r="DW854" s="210">
        <f t="shared" si="2753"/>
        <v>0</v>
      </c>
      <c r="DX854" s="210">
        <f t="shared" si="2753"/>
        <v>0</v>
      </c>
      <c r="DY854" s="210">
        <f t="shared" si="2753"/>
        <v>0</v>
      </c>
      <c r="DZ854" s="210">
        <f t="shared" si="2753"/>
        <v>0</v>
      </c>
      <c r="EA854" s="210">
        <f t="shared" si="2753"/>
        <v>0</v>
      </c>
      <c r="EB854" s="210">
        <f t="shared" si="2753"/>
        <v>0</v>
      </c>
      <c r="EC854" s="210">
        <f t="shared" si="2606"/>
        <v>0</v>
      </c>
      <c r="ED854" s="210">
        <f t="shared" si="2497"/>
        <v>0</v>
      </c>
      <c r="EE854" s="210">
        <f t="shared" si="2498"/>
        <v>0</v>
      </c>
      <c r="EF854" s="210">
        <f t="shared" si="2499"/>
        <v>0</v>
      </c>
      <c r="EG854" s="210">
        <f t="shared" si="2500"/>
        <v>0</v>
      </c>
      <c r="EH854" s="210">
        <f t="shared" si="2754"/>
        <v>0</v>
      </c>
      <c r="EI854" s="210">
        <f t="shared" si="2754"/>
        <v>0</v>
      </c>
      <c r="EJ854" s="210">
        <f t="shared" si="2754"/>
        <v>0</v>
      </c>
      <c r="EK854" s="210">
        <f t="shared" si="2754"/>
        <v>0</v>
      </c>
      <c r="EL854" s="210">
        <f t="shared" si="2754"/>
        <v>0</v>
      </c>
      <c r="EM854" s="210">
        <f t="shared" si="2752"/>
        <v>0</v>
      </c>
      <c r="EN854" s="210">
        <f t="shared" si="2752"/>
        <v>0</v>
      </c>
      <c r="EO854" s="210">
        <f t="shared" si="2752"/>
        <v>0</v>
      </c>
      <c r="EP854" s="210">
        <f t="shared" si="2752"/>
        <v>0</v>
      </c>
      <c r="EQ854" s="210">
        <f t="shared" si="2752"/>
        <v>0</v>
      </c>
      <c r="ES854" s="210">
        <f t="shared" si="2438"/>
        <v>0</v>
      </c>
      <c r="ET854" s="210">
        <f t="shared" si="2439"/>
        <v>0</v>
      </c>
      <c r="EU854" s="210">
        <f t="shared" si="2440"/>
        <v>0</v>
      </c>
      <c r="EV854" s="210">
        <f t="shared" si="2441"/>
        <v>0</v>
      </c>
      <c r="EW854" s="210">
        <f t="shared" si="2442"/>
        <v>0</v>
      </c>
      <c r="EX854" s="210">
        <f t="shared" si="2443"/>
        <v>0</v>
      </c>
      <c r="EY854" s="210">
        <f t="shared" si="2444"/>
        <v>0</v>
      </c>
      <c r="EZ854" s="210">
        <f t="shared" si="2445"/>
        <v>0</v>
      </c>
      <c r="FA854" s="210">
        <f t="shared" si="2446"/>
        <v>0</v>
      </c>
      <c r="FB854" s="210">
        <f t="shared" si="2447"/>
        <v>0</v>
      </c>
      <c r="FC854" s="210">
        <f t="shared" si="2448"/>
        <v>0</v>
      </c>
      <c r="FD854" s="210">
        <f t="shared" si="2449"/>
        <v>0</v>
      </c>
      <c r="FE854" s="210">
        <f t="shared" si="2450"/>
        <v>0</v>
      </c>
      <c r="FF854" s="210">
        <f t="shared" si="2451"/>
        <v>0</v>
      </c>
      <c r="FG854" s="210">
        <f t="shared" si="2452"/>
        <v>0</v>
      </c>
      <c r="FI854" s="211">
        <f t="shared" si="2658"/>
        <v>0</v>
      </c>
      <c r="FJ854" s="211">
        <f t="shared" si="2659"/>
        <v>0</v>
      </c>
      <c r="FK854" s="211">
        <f t="shared" si="2660"/>
        <v>0</v>
      </c>
      <c r="FL854" s="211">
        <f t="shared" si="2661"/>
        <v>0</v>
      </c>
      <c r="FM854" s="211">
        <f t="shared" si="2662"/>
        <v>0</v>
      </c>
      <c r="FN854" s="211">
        <f t="shared" si="2663"/>
        <v>0</v>
      </c>
      <c r="FO854" s="211">
        <f t="shared" si="2664"/>
        <v>0</v>
      </c>
      <c r="FP854" s="211">
        <f t="shared" si="2665"/>
        <v>0</v>
      </c>
      <c r="FQ854" s="211">
        <f t="shared" si="2666"/>
        <v>0</v>
      </c>
      <c r="FR854" s="211">
        <f t="shared" si="2667"/>
        <v>0</v>
      </c>
      <c r="FS854" s="211">
        <f t="shared" si="2668"/>
        <v>0</v>
      </c>
      <c r="FT854" s="211">
        <f t="shared" si="2669"/>
        <v>0</v>
      </c>
      <c r="FU854" s="211">
        <f t="shared" si="2670"/>
        <v>0</v>
      </c>
      <c r="FV854" s="211">
        <f t="shared" si="2671"/>
        <v>0</v>
      </c>
      <c r="FW854" s="211">
        <f t="shared" si="2672"/>
        <v>0</v>
      </c>
      <c r="FX854" s="211">
        <f t="shared" si="2673"/>
        <v>0</v>
      </c>
      <c r="FY854" s="211">
        <f t="shared" si="2674"/>
        <v>0</v>
      </c>
      <c r="FZ854" s="211">
        <f t="shared" si="2675"/>
        <v>0</v>
      </c>
      <c r="GA854" s="211">
        <f t="shared" si="2676"/>
        <v>0</v>
      </c>
      <c r="GB854" s="211">
        <f t="shared" si="2677"/>
        <v>0</v>
      </c>
      <c r="GC854" s="211">
        <f t="shared" si="2678"/>
        <v>0</v>
      </c>
      <c r="GD854" s="211">
        <f t="shared" si="2679"/>
        <v>0</v>
      </c>
      <c r="GE854" s="211">
        <f t="shared" si="2680"/>
        <v>0</v>
      </c>
      <c r="GF854" s="211">
        <f t="shared" si="2681"/>
        <v>0</v>
      </c>
      <c r="GG854" s="211">
        <f t="shared" si="2682"/>
        <v>0</v>
      </c>
      <c r="GH854" s="211">
        <f t="shared" si="2683"/>
        <v>0</v>
      </c>
      <c r="GI854" s="211">
        <f t="shared" si="2684"/>
        <v>0</v>
      </c>
      <c r="GJ854" s="211">
        <f t="shared" si="2685"/>
        <v>0</v>
      </c>
      <c r="GK854" s="211">
        <f t="shared" si="2686"/>
        <v>0</v>
      </c>
      <c r="GL854" s="211">
        <f t="shared" si="2687"/>
        <v>0</v>
      </c>
    </row>
    <row r="855" spans="3:194" ht="28.5">
      <c r="C855" s="30" t="s">
        <v>1193</v>
      </c>
      <c r="D855" s="212">
        <v>8100</v>
      </c>
      <c r="E855" s="213" t="s">
        <v>31</v>
      </c>
      <c r="F855" s="213" t="s">
        <v>31</v>
      </c>
      <c r="G855" s="215"/>
      <c r="H855" s="215"/>
      <c r="I855" s="215"/>
      <c r="J855" s="215"/>
      <c r="K855" s="215"/>
      <c r="L855" s="215"/>
      <c r="M855" s="215"/>
      <c r="N855" s="215"/>
      <c r="O855" s="215"/>
      <c r="P855" s="215"/>
      <c r="Q855" s="215"/>
      <c r="R855" s="215"/>
      <c r="S855" s="215"/>
      <c r="T855" s="215"/>
      <c r="U855" s="215"/>
      <c r="V855" s="215">
        <v>685.5</v>
      </c>
      <c r="W855" s="215"/>
      <c r="X855" s="215"/>
      <c r="Y855" s="215"/>
      <c r="Z855" s="215">
        <v>685.6</v>
      </c>
      <c r="AA855" s="215">
        <v>1004.5</v>
      </c>
      <c r="AB855" s="215"/>
      <c r="AC855" s="215"/>
      <c r="AD855" s="215"/>
      <c r="AE855" s="215">
        <v>1004.5</v>
      </c>
      <c r="AF855" s="215">
        <v>1004.5</v>
      </c>
      <c r="AG855" s="215"/>
      <c r="AH855" s="215"/>
      <c r="AI855" s="215"/>
      <c r="AJ855" s="215">
        <v>1004.5</v>
      </c>
      <c r="AK855" s="215"/>
      <c r="AL855" s="215"/>
      <c r="AM855" s="215"/>
      <c r="AN855" s="215"/>
      <c r="AO855" s="215"/>
      <c r="AP855" s="215"/>
      <c r="AQ855" s="215"/>
      <c r="AR855" s="215"/>
      <c r="AS855" s="215"/>
      <c r="AT855" s="215"/>
      <c r="AU855" s="215"/>
      <c r="AV855" s="215"/>
      <c r="AW855" s="215"/>
      <c r="AX855" s="215"/>
      <c r="AY855" s="215"/>
      <c r="AZ855" s="215">
        <v>685.6</v>
      </c>
      <c r="BA855" s="215"/>
      <c r="BB855" s="215"/>
      <c r="BC855" s="215"/>
      <c r="BD855" s="215">
        <v>685.6</v>
      </c>
      <c r="BE855" s="215">
        <v>1004.5</v>
      </c>
      <c r="BF855" s="215"/>
      <c r="BG855" s="215"/>
      <c r="BH855" s="215"/>
      <c r="BI855" s="215">
        <v>1004.5</v>
      </c>
      <c r="BJ855" s="215">
        <v>1004.5</v>
      </c>
      <c r="BK855" s="215"/>
      <c r="BL855" s="215"/>
      <c r="BM855" s="215"/>
      <c r="BN855" s="215">
        <v>1004.5</v>
      </c>
      <c r="BO855" s="215"/>
      <c r="BP855" s="215"/>
      <c r="BQ855" s="215"/>
      <c r="BR855" s="215"/>
      <c r="BS855" s="215"/>
      <c r="BT855" s="215"/>
      <c r="BU855" s="215"/>
      <c r="BV855" s="215"/>
      <c r="BW855" s="215"/>
      <c r="BX855" s="215"/>
      <c r="BY855" s="215">
        <v>685.6</v>
      </c>
      <c r="BZ855" s="215"/>
      <c r="CA855" s="215"/>
      <c r="CB855" s="215"/>
      <c r="CC855" s="215">
        <v>685.6</v>
      </c>
      <c r="CD855" s="215"/>
      <c r="CE855" s="215"/>
      <c r="CF855" s="215"/>
      <c r="CG855" s="215"/>
      <c r="CH855" s="215"/>
      <c r="CI855" s="215"/>
      <c r="CJ855" s="215"/>
      <c r="CK855" s="215"/>
      <c r="CL855" s="215"/>
      <c r="CM855" s="215"/>
      <c r="CN855" s="215">
        <v>685.6</v>
      </c>
      <c r="CO855" s="215"/>
      <c r="CP855" s="215"/>
      <c r="CQ855" s="215"/>
      <c r="CR855" s="215">
        <v>685.6</v>
      </c>
      <c r="CS855" s="209">
        <f t="shared" si="2453"/>
        <v>13520.700000000003</v>
      </c>
      <c r="CT855" s="205"/>
      <c r="CU855" s="210">
        <f t="shared" si="2632"/>
        <v>0</v>
      </c>
      <c r="CV855" s="210">
        <f t="shared" si="2632"/>
        <v>0</v>
      </c>
      <c r="CW855" s="210">
        <f t="shared" si="2424"/>
        <v>0</v>
      </c>
      <c r="CX855" s="210">
        <f t="shared" si="2425"/>
        <v>-0.10000000000002274</v>
      </c>
      <c r="CY855" s="210">
        <f t="shared" si="2426"/>
        <v>0</v>
      </c>
      <c r="CZ855" s="210">
        <f t="shared" si="2427"/>
        <v>0</v>
      </c>
      <c r="DA855" s="210">
        <f t="shared" si="2633"/>
        <v>0</v>
      </c>
      <c r="DB855" s="210">
        <f t="shared" si="2633"/>
        <v>0</v>
      </c>
      <c r="DC855" s="210">
        <f t="shared" si="2428"/>
        <v>0</v>
      </c>
      <c r="DD855" s="210">
        <f t="shared" si="2429"/>
        <v>0</v>
      </c>
      <c r="DE855" s="210">
        <f t="shared" si="2430"/>
        <v>0</v>
      </c>
      <c r="DF855" s="210">
        <f t="shared" si="2431"/>
        <v>0</v>
      </c>
      <c r="DG855" s="210">
        <f t="shared" si="2432"/>
        <v>0</v>
      </c>
      <c r="DH855" s="210">
        <f t="shared" si="2433"/>
        <v>0</v>
      </c>
      <c r="DI855" s="210">
        <f t="shared" si="2434"/>
        <v>0</v>
      </c>
      <c r="DJ855" s="210">
        <f t="shared" si="2435"/>
        <v>0</v>
      </c>
      <c r="DK855" s="210">
        <f t="shared" si="2436"/>
        <v>0</v>
      </c>
      <c r="DL855" s="210">
        <f t="shared" si="2437"/>
        <v>0</v>
      </c>
      <c r="DN855" s="210">
        <f t="shared" si="2753"/>
        <v>0</v>
      </c>
      <c r="DO855" s="210">
        <f t="shared" si="2753"/>
        <v>0</v>
      </c>
      <c r="DP855" s="210">
        <f t="shared" si="2753"/>
        <v>0</v>
      </c>
      <c r="DQ855" s="210">
        <f t="shared" si="2753"/>
        <v>0</v>
      </c>
      <c r="DR855" s="210">
        <f t="shared" si="2753"/>
        <v>0</v>
      </c>
      <c r="DS855" s="210">
        <f t="shared" si="2753"/>
        <v>0</v>
      </c>
      <c r="DT855" s="210">
        <f t="shared" si="2753"/>
        <v>0</v>
      </c>
      <c r="DU855" s="210">
        <f t="shared" si="2753"/>
        <v>0</v>
      </c>
      <c r="DV855" s="210">
        <f t="shared" si="2753"/>
        <v>0</v>
      </c>
      <c r="DW855" s="210">
        <f t="shared" si="2753"/>
        <v>0</v>
      </c>
      <c r="DX855" s="210">
        <f t="shared" si="2753"/>
        <v>0</v>
      </c>
      <c r="DY855" s="210">
        <f t="shared" si="2753"/>
        <v>0</v>
      </c>
      <c r="DZ855" s="210">
        <f t="shared" si="2753"/>
        <v>0</v>
      </c>
      <c r="EA855" s="210">
        <f t="shared" si="2753"/>
        <v>0</v>
      </c>
      <c r="EB855" s="210">
        <f t="shared" si="2753"/>
        <v>0</v>
      </c>
      <c r="EC855" s="210">
        <f t="shared" si="2606"/>
        <v>-0.10000000000002274</v>
      </c>
      <c r="ED855" s="210">
        <f t="shared" si="2497"/>
        <v>0</v>
      </c>
      <c r="EE855" s="210">
        <f t="shared" si="2498"/>
        <v>0</v>
      </c>
      <c r="EF855" s="210">
        <f t="shared" si="2499"/>
        <v>0</v>
      </c>
      <c r="EG855" s="210">
        <f t="shared" si="2500"/>
        <v>0</v>
      </c>
      <c r="EH855" s="210">
        <f t="shared" si="2754"/>
        <v>0</v>
      </c>
      <c r="EI855" s="210">
        <f t="shared" si="2754"/>
        <v>0</v>
      </c>
      <c r="EJ855" s="210">
        <f t="shared" si="2754"/>
        <v>0</v>
      </c>
      <c r="EK855" s="210">
        <f t="shared" si="2754"/>
        <v>0</v>
      </c>
      <c r="EL855" s="210">
        <f t="shared" si="2754"/>
        <v>0</v>
      </c>
      <c r="EM855" s="210">
        <f t="shared" si="2752"/>
        <v>0</v>
      </c>
      <c r="EN855" s="210">
        <f t="shared" si="2752"/>
        <v>0</v>
      </c>
      <c r="EO855" s="210">
        <f t="shared" si="2752"/>
        <v>0</v>
      </c>
      <c r="EP855" s="210">
        <f t="shared" si="2752"/>
        <v>0</v>
      </c>
      <c r="EQ855" s="210">
        <f t="shared" si="2752"/>
        <v>0</v>
      </c>
      <c r="ES855" s="210">
        <f t="shared" si="2438"/>
        <v>0</v>
      </c>
      <c r="ET855" s="210">
        <f t="shared" si="2439"/>
        <v>0</v>
      </c>
      <c r="EU855" s="210">
        <f t="shared" si="2440"/>
        <v>0</v>
      </c>
      <c r="EV855" s="210">
        <f t="shared" si="2441"/>
        <v>0</v>
      </c>
      <c r="EW855" s="210">
        <f t="shared" si="2442"/>
        <v>0</v>
      </c>
      <c r="EX855" s="210">
        <f t="shared" si="2443"/>
        <v>0</v>
      </c>
      <c r="EY855" s="210">
        <f t="shared" si="2444"/>
        <v>0</v>
      </c>
      <c r="EZ855" s="210">
        <f t="shared" si="2445"/>
        <v>0</v>
      </c>
      <c r="FA855" s="210">
        <f t="shared" si="2446"/>
        <v>0</v>
      </c>
      <c r="FB855" s="210">
        <f t="shared" si="2447"/>
        <v>0</v>
      </c>
      <c r="FC855" s="210">
        <f t="shared" si="2448"/>
        <v>0</v>
      </c>
      <c r="FD855" s="210">
        <f t="shared" si="2449"/>
        <v>0</v>
      </c>
      <c r="FE855" s="210">
        <f t="shared" si="2450"/>
        <v>0</v>
      </c>
      <c r="FF855" s="210">
        <f t="shared" si="2451"/>
        <v>0</v>
      </c>
      <c r="FG855" s="210">
        <f t="shared" si="2452"/>
        <v>0</v>
      </c>
      <c r="FI855" s="211">
        <f t="shared" si="2658"/>
        <v>0</v>
      </c>
      <c r="FJ855" s="211">
        <f t="shared" si="2659"/>
        <v>0</v>
      </c>
      <c r="FK855" s="211">
        <f t="shared" si="2660"/>
        <v>0</v>
      </c>
      <c r="FL855" s="211">
        <f t="shared" si="2661"/>
        <v>0</v>
      </c>
      <c r="FM855" s="211">
        <f t="shared" si="2662"/>
        <v>0</v>
      </c>
      <c r="FN855" s="211">
        <f t="shared" si="2663"/>
        <v>0</v>
      </c>
      <c r="FO855" s="211">
        <f t="shared" si="2664"/>
        <v>0</v>
      </c>
      <c r="FP855" s="211">
        <f t="shared" si="2665"/>
        <v>0</v>
      </c>
      <c r="FQ855" s="211">
        <f t="shared" si="2666"/>
        <v>0</v>
      </c>
      <c r="FR855" s="211">
        <f t="shared" si="2667"/>
        <v>0</v>
      </c>
      <c r="FS855" s="211">
        <f t="shared" si="2668"/>
        <v>0</v>
      </c>
      <c r="FT855" s="211">
        <f t="shared" si="2669"/>
        <v>0</v>
      </c>
      <c r="FU855" s="211">
        <f t="shared" si="2670"/>
        <v>0</v>
      </c>
      <c r="FV855" s="211">
        <f t="shared" si="2671"/>
        <v>0</v>
      </c>
      <c r="FW855" s="211">
        <f t="shared" si="2672"/>
        <v>0</v>
      </c>
      <c r="FX855" s="211">
        <f t="shared" si="2673"/>
        <v>0</v>
      </c>
      <c r="FY855" s="211">
        <f t="shared" si="2674"/>
        <v>0</v>
      </c>
      <c r="FZ855" s="211">
        <f t="shared" si="2675"/>
        <v>0</v>
      </c>
      <c r="GA855" s="211">
        <f t="shared" si="2676"/>
        <v>0</v>
      </c>
      <c r="GB855" s="211">
        <f t="shared" si="2677"/>
        <v>0</v>
      </c>
      <c r="GC855" s="211">
        <f t="shared" si="2678"/>
        <v>0</v>
      </c>
      <c r="GD855" s="211">
        <f t="shared" si="2679"/>
        <v>0</v>
      </c>
      <c r="GE855" s="211">
        <f t="shared" si="2680"/>
        <v>0</v>
      </c>
      <c r="GF855" s="211">
        <f t="shared" si="2681"/>
        <v>0</v>
      </c>
      <c r="GG855" s="211">
        <f t="shared" si="2682"/>
        <v>0</v>
      </c>
      <c r="GH855" s="211">
        <f t="shared" si="2683"/>
        <v>0</v>
      </c>
      <c r="GI855" s="211">
        <f t="shared" si="2684"/>
        <v>0</v>
      </c>
      <c r="GJ855" s="211">
        <f t="shared" si="2685"/>
        <v>0</v>
      </c>
      <c r="GK855" s="211">
        <f t="shared" si="2686"/>
        <v>0</v>
      </c>
      <c r="GL855" s="211">
        <f t="shared" si="2687"/>
        <v>0</v>
      </c>
    </row>
    <row r="856" spans="3:194">
      <c r="C856" s="42" t="s">
        <v>76</v>
      </c>
      <c r="D856" s="264">
        <v>10600</v>
      </c>
      <c r="E856" s="265" t="s">
        <v>31</v>
      </c>
      <c r="F856" s="265" t="s">
        <v>31</v>
      </c>
      <c r="G856" s="266">
        <f>+G857-G235-G411-G598-G832-G156-G330-G530-G764</f>
        <v>801574.99999999988</v>
      </c>
      <c r="H856" s="266">
        <f t="shared" ref="H856:BS856" si="2855">+H857-H235-H411-H598-H832-H156-H330-H530-H764</f>
        <v>760688.19999999984</v>
      </c>
      <c r="I856" s="266">
        <f t="shared" si="2855"/>
        <v>16473.400000000001</v>
      </c>
      <c r="J856" s="266">
        <f t="shared" si="2855"/>
        <v>16459.3</v>
      </c>
      <c r="K856" s="266">
        <f t="shared" si="2855"/>
        <v>327926.09999999998</v>
      </c>
      <c r="L856" s="266">
        <f t="shared" si="2855"/>
        <v>321751.99999999994</v>
      </c>
      <c r="M856" s="266">
        <f t="shared" si="2855"/>
        <v>0</v>
      </c>
      <c r="N856" s="266">
        <f t="shared" si="2855"/>
        <v>0</v>
      </c>
      <c r="O856" s="266">
        <f t="shared" si="2855"/>
        <v>457175.5</v>
      </c>
      <c r="P856" s="266">
        <f t="shared" si="2855"/>
        <v>422476.89999999997</v>
      </c>
      <c r="Q856" s="266">
        <f t="shared" si="2855"/>
        <v>745895.00000000012</v>
      </c>
      <c r="R856" s="266">
        <f t="shared" si="2855"/>
        <v>1820.4</v>
      </c>
      <c r="S856" s="266">
        <f t="shared" si="2855"/>
        <v>297861</v>
      </c>
      <c r="T856" s="266">
        <f t="shared" si="2855"/>
        <v>0</v>
      </c>
      <c r="U856" s="266">
        <f t="shared" si="2855"/>
        <v>446213.6</v>
      </c>
      <c r="V856" s="266">
        <f t="shared" si="2855"/>
        <v>745749.23999999987</v>
      </c>
      <c r="W856" s="266">
        <f t="shared" si="2855"/>
        <v>1821.9</v>
      </c>
      <c r="X856" s="266">
        <f t="shared" si="2855"/>
        <v>312821</v>
      </c>
      <c r="Y856" s="266">
        <f t="shared" si="2855"/>
        <v>0</v>
      </c>
      <c r="Z856" s="266">
        <f t="shared" si="2855"/>
        <v>431106.44000000006</v>
      </c>
      <c r="AA856" s="266">
        <f t="shared" si="2855"/>
        <v>756525.70000000007</v>
      </c>
      <c r="AB856" s="266">
        <f t="shared" si="2855"/>
        <v>1823.7</v>
      </c>
      <c r="AC856" s="266">
        <f t="shared" si="2855"/>
        <v>327420.19999999995</v>
      </c>
      <c r="AD856" s="266">
        <f t="shared" si="2855"/>
        <v>0</v>
      </c>
      <c r="AE856" s="266">
        <f t="shared" si="2855"/>
        <v>427281.8000000001</v>
      </c>
      <c r="AF856" s="266">
        <f t="shared" si="2855"/>
        <v>756525.70000000007</v>
      </c>
      <c r="AG856" s="266">
        <f t="shared" si="2855"/>
        <v>1823.7</v>
      </c>
      <c r="AH856" s="266">
        <f t="shared" si="2855"/>
        <v>327420.19999999995</v>
      </c>
      <c r="AI856" s="266">
        <f t="shared" si="2855"/>
        <v>0</v>
      </c>
      <c r="AJ856" s="266">
        <f t="shared" si="2855"/>
        <v>427281.8000000001</v>
      </c>
      <c r="AK856" s="266">
        <f t="shared" si="2855"/>
        <v>780188.7</v>
      </c>
      <c r="AL856" s="266">
        <f t="shared" si="2855"/>
        <v>739322</v>
      </c>
      <c r="AM856" s="266">
        <f t="shared" si="2855"/>
        <v>11562.5</v>
      </c>
      <c r="AN856" s="266">
        <f t="shared" si="2855"/>
        <v>11548.400000000001</v>
      </c>
      <c r="AO856" s="266">
        <f t="shared" si="2855"/>
        <v>315938.19999999995</v>
      </c>
      <c r="AP856" s="266">
        <f t="shared" si="2855"/>
        <v>309764.09999999998</v>
      </c>
      <c r="AQ856" s="266">
        <f t="shared" si="2855"/>
        <v>0</v>
      </c>
      <c r="AR856" s="266">
        <f t="shared" si="2855"/>
        <v>0</v>
      </c>
      <c r="AS856" s="266">
        <f t="shared" si="2855"/>
        <v>452687.99999999994</v>
      </c>
      <c r="AT856" s="266">
        <f t="shared" si="2855"/>
        <v>418009.5</v>
      </c>
      <c r="AU856" s="266">
        <f t="shared" si="2855"/>
        <v>735598.9</v>
      </c>
      <c r="AV856" s="266">
        <f t="shared" si="2855"/>
        <v>1820.4</v>
      </c>
      <c r="AW856" s="266">
        <f t="shared" si="2855"/>
        <v>287565</v>
      </c>
      <c r="AX856" s="266">
        <f t="shared" si="2855"/>
        <v>0</v>
      </c>
      <c r="AY856" s="266">
        <f t="shared" si="2855"/>
        <v>446213.5</v>
      </c>
      <c r="AZ856" s="266">
        <f t="shared" si="2855"/>
        <v>687011.79999999993</v>
      </c>
      <c r="BA856" s="266">
        <f t="shared" si="2855"/>
        <v>1821.9</v>
      </c>
      <c r="BB856" s="266">
        <f t="shared" si="2855"/>
        <v>312821</v>
      </c>
      <c r="BC856" s="266">
        <f t="shared" si="2855"/>
        <v>0</v>
      </c>
      <c r="BD856" s="266">
        <f t="shared" si="2855"/>
        <v>372368.9</v>
      </c>
      <c r="BE856" s="266">
        <f t="shared" si="2855"/>
        <v>656422</v>
      </c>
      <c r="BF856" s="266">
        <f t="shared" si="2855"/>
        <v>31.2</v>
      </c>
      <c r="BG856" s="266">
        <f t="shared" si="2855"/>
        <v>327420.19999999995</v>
      </c>
      <c r="BH856" s="266">
        <f t="shared" si="2855"/>
        <v>0</v>
      </c>
      <c r="BI856" s="266">
        <f t="shared" si="2855"/>
        <v>328970.60000000003</v>
      </c>
      <c r="BJ856" s="266">
        <f t="shared" si="2855"/>
        <v>656422</v>
      </c>
      <c r="BK856" s="266">
        <f t="shared" si="2855"/>
        <v>31.2</v>
      </c>
      <c r="BL856" s="266">
        <f t="shared" si="2855"/>
        <v>327420.19999999995</v>
      </c>
      <c r="BM856" s="266">
        <f t="shared" si="2855"/>
        <v>0</v>
      </c>
      <c r="BN856" s="266">
        <f t="shared" si="2855"/>
        <v>328970.60000000003</v>
      </c>
      <c r="BO856" s="266">
        <f t="shared" si="2855"/>
        <v>808984.79999999993</v>
      </c>
      <c r="BP856" s="266">
        <f t="shared" si="2855"/>
        <v>16473.400000000001</v>
      </c>
      <c r="BQ856" s="266">
        <f t="shared" si="2855"/>
        <v>327926.09999999998</v>
      </c>
      <c r="BR856" s="266">
        <f t="shared" si="2855"/>
        <v>0</v>
      </c>
      <c r="BS856" s="266">
        <f t="shared" si="2855"/>
        <v>464585.29999999993</v>
      </c>
      <c r="BT856" s="266">
        <f t="shared" ref="BT856:CR856" si="2856">+BT857-BT235-BT411-BT598-BT832-BT156-BT330-BT530-BT764</f>
        <v>745895.00000000012</v>
      </c>
      <c r="BU856" s="266">
        <f t="shared" si="2856"/>
        <v>1820.4</v>
      </c>
      <c r="BV856" s="266">
        <f t="shared" si="2856"/>
        <v>297861</v>
      </c>
      <c r="BW856" s="266">
        <f t="shared" si="2856"/>
        <v>0</v>
      </c>
      <c r="BX856" s="266">
        <f t="shared" si="2856"/>
        <v>446213.6</v>
      </c>
      <c r="BY856" s="266">
        <f t="shared" si="2856"/>
        <v>745749.33999999985</v>
      </c>
      <c r="BZ856" s="266">
        <f t="shared" si="2856"/>
        <v>1821.9</v>
      </c>
      <c r="CA856" s="266">
        <f t="shared" si="2856"/>
        <v>312821</v>
      </c>
      <c r="CB856" s="266">
        <f t="shared" si="2856"/>
        <v>0</v>
      </c>
      <c r="CC856" s="266">
        <f t="shared" si="2856"/>
        <v>431106.44000000006</v>
      </c>
      <c r="CD856" s="266">
        <f t="shared" si="2856"/>
        <v>780188.7</v>
      </c>
      <c r="CE856" s="266">
        <f t="shared" si="2856"/>
        <v>11562.5</v>
      </c>
      <c r="CF856" s="266">
        <f t="shared" si="2856"/>
        <v>315938.19999999995</v>
      </c>
      <c r="CG856" s="266">
        <f t="shared" si="2856"/>
        <v>0</v>
      </c>
      <c r="CH856" s="266">
        <f t="shared" si="2856"/>
        <v>452687.99999999994</v>
      </c>
      <c r="CI856" s="266">
        <f t="shared" si="2856"/>
        <v>735598.9</v>
      </c>
      <c r="CJ856" s="266">
        <f t="shared" si="2856"/>
        <v>1820.4</v>
      </c>
      <c r="CK856" s="266">
        <f t="shared" si="2856"/>
        <v>287565</v>
      </c>
      <c r="CL856" s="266">
        <f t="shared" si="2856"/>
        <v>0</v>
      </c>
      <c r="CM856" s="266">
        <f t="shared" si="2856"/>
        <v>446213.5</v>
      </c>
      <c r="CN856" s="266">
        <f t="shared" si="2856"/>
        <v>682576.79999999993</v>
      </c>
      <c r="CO856" s="266">
        <f t="shared" si="2856"/>
        <v>6256.9</v>
      </c>
      <c r="CP856" s="266">
        <f t="shared" si="2856"/>
        <v>312821</v>
      </c>
      <c r="CQ856" s="266">
        <f t="shared" si="2856"/>
        <v>0</v>
      </c>
      <c r="CR856" s="266">
        <f t="shared" si="2856"/>
        <v>372368.9</v>
      </c>
      <c r="CS856" s="209">
        <f t="shared" si="2453"/>
        <v>26650705.659999993</v>
      </c>
      <c r="CT856" s="205"/>
      <c r="CU856" s="210">
        <f t="shared" si="2632"/>
        <v>0</v>
      </c>
      <c r="CV856" s="210">
        <f t="shared" si="2632"/>
        <v>0</v>
      </c>
      <c r="CW856" s="210">
        <f t="shared" si="2424"/>
        <v>0</v>
      </c>
      <c r="CX856" s="210">
        <f t="shared" si="2425"/>
        <v>-0.10000000020954758</v>
      </c>
      <c r="CY856" s="210">
        <f t="shared" si="2426"/>
        <v>0</v>
      </c>
      <c r="CZ856" s="210">
        <f t="shared" si="2427"/>
        <v>0</v>
      </c>
      <c r="DA856" s="210">
        <f t="shared" si="2633"/>
        <v>0</v>
      </c>
      <c r="DB856" s="210">
        <f t="shared" si="2633"/>
        <v>0</v>
      </c>
      <c r="DC856" s="210">
        <f t="shared" si="2428"/>
        <v>0</v>
      </c>
      <c r="DD856" s="210">
        <f t="shared" si="2429"/>
        <v>0</v>
      </c>
      <c r="DE856" s="210">
        <f t="shared" si="2430"/>
        <v>0</v>
      </c>
      <c r="DF856" s="210">
        <f t="shared" si="2431"/>
        <v>0</v>
      </c>
      <c r="DG856" s="210">
        <f t="shared" si="2432"/>
        <v>0</v>
      </c>
      <c r="DH856" s="210">
        <f t="shared" si="2433"/>
        <v>0</v>
      </c>
      <c r="DI856" s="210">
        <f t="shared" si="2434"/>
        <v>0</v>
      </c>
      <c r="DJ856" s="210">
        <f t="shared" si="2435"/>
        <v>0</v>
      </c>
      <c r="DK856" s="210">
        <f t="shared" si="2436"/>
        <v>0</v>
      </c>
      <c r="DL856" s="210">
        <f t="shared" si="2437"/>
        <v>-8870.0000000001164</v>
      </c>
      <c r="DN856" s="210">
        <f t="shared" si="2753"/>
        <v>0</v>
      </c>
      <c r="DO856" s="210">
        <f t="shared" si="2753"/>
        <v>0</v>
      </c>
      <c r="DP856" s="210">
        <f t="shared" si="2753"/>
        <v>0</v>
      </c>
      <c r="DQ856" s="210">
        <f t="shared" si="2753"/>
        <v>0</v>
      </c>
      <c r="DR856" s="210">
        <f t="shared" si="2753"/>
        <v>0</v>
      </c>
      <c r="DS856" s="210">
        <f t="shared" si="2753"/>
        <v>0</v>
      </c>
      <c r="DT856" s="210">
        <f t="shared" si="2753"/>
        <v>0</v>
      </c>
      <c r="DU856" s="210">
        <f t="shared" si="2753"/>
        <v>0</v>
      </c>
      <c r="DV856" s="210">
        <f t="shared" si="2753"/>
        <v>0</v>
      </c>
      <c r="DW856" s="210">
        <f t="shared" si="2753"/>
        <v>0</v>
      </c>
      <c r="DX856" s="210">
        <f t="shared" si="2753"/>
        <v>0</v>
      </c>
      <c r="DY856" s="210">
        <f t="shared" si="2753"/>
        <v>0</v>
      </c>
      <c r="DZ856" s="210">
        <f t="shared" si="2753"/>
        <v>0</v>
      </c>
      <c r="EA856" s="210">
        <f t="shared" si="2753"/>
        <v>0</v>
      </c>
      <c r="EB856" s="210">
        <f t="shared" si="2753"/>
        <v>0</v>
      </c>
      <c r="EC856" s="210">
        <f t="shared" si="2753"/>
        <v>0</v>
      </c>
      <c r="ED856" s="210">
        <f t="shared" ref="ED856:EK857" si="2857">IF((W856-BA856)&gt;0,0,W856-BA856)</f>
        <v>0</v>
      </c>
      <c r="EE856" s="210">
        <f t="shared" si="2857"/>
        <v>0</v>
      </c>
      <c r="EF856" s="210">
        <f t="shared" si="2857"/>
        <v>0</v>
      </c>
      <c r="EG856" s="210">
        <f t="shared" si="2857"/>
        <v>0</v>
      </c>
      <c r="EH856" s="210">
        <f t="shared" si="2857"/>
        <v>0</v>
      </c>
      <c r="EI856" s="210">
        <f t="shared" si="2857"/>
        <v>0</v>
      </c>
      <c r="EJ856" s="210">
        <f t="shared" si="2857"/>
        <v>0</v>
      </c>
      <c r="EK856" s="210">
        <f t="shared" si="2857"/>
        <v>0</v>
      </c>
      <c r="EL856" s="210">
        <f>IF((AE856-BI856)&gt;0,0,AE856-BI856)</f>
        <v>0</v>
      </c>
      <c r="EM856" s="210">
        <f t="shared" si="2752"/>
        <v>0</v>
      </c>
      <c r="EN856" s="210">
        <f t="shared" si="2752"/>
        <v>0</v>
      </c>
      <c r="EO856" s="210">
        <f t="shared" si="2752"/>
        <v>0</v>
      </c>
      <c r="EP856" s="210">
        <f t="shared" si="2752"/>
        <v>0</v>
      </c>
      <c r="EQ856" s="210">
        <f t="shared" si="2752"/>
        <v>0</v>
      </c>
      <c r="ES856" s="210">
        <f t="shared" si="2438"/>
        <v>0</v>
      </c>
      <c r="ET856" s="210">
        <f t="shared" si="2439"/>
        <v>0</v>
      </c>
      <c r="EU856" s="210">
        <f t="shared" si="2440"/>
        <v>0</v>
      </c>
      <c r="EV856" s="210">
        <f t="shared" si="2441"/>
        <v>0</v>
      </c>
      <c r="EW856" s="210">
        <f t="shared" si="2442"/>
        <v>0</v>
      </c>
      <c r="EX856" s="210">
        <f t="shared" si="2443"/>
        <v>0</v>
      </c>
      <c r="EY856" s="210">
        <f t="shared" si="2444"/>
        <v>0</v>
      </c>
      <c r="EZ856" s="210">
        <f t="shared" si="2445"/>
        <v>0</v>
      </c>
      <c r="FA856" s="210">
        <f t="shared" si="2446"/>
        <v>0</v>
      </c>
      <c r="FB856" s="210">
        <f t="shared" si="2447"/>
        <v>0</v>
      </c>
      <c r="FC856" s="210">
        <f t="shared" si="2448"/>
        <v>0</v>
      </c>
      <c r="FD856" s="210">
        <f t="shared" si="2449"/>
        <v>-4435</v>
      </c>
      <c r="FE856" s="210">
        <f t="shared" si="2450"/>
        <v>0</v>
      </c>
      <c r="FF856" s="210">
        <f t="shared" si="2451"/>
        <v>0</v>
      </c>
      <c r="FG856" s="210">
        <f t="shared" si="2452"/>
        <v>0</v>
      </c>
      <c r="FI856" s="211">
        <f t="shared" si="2658"/>
        <v>0</v>
      </c>
      <c r="FJ856" s="211">
        <f t="shared" si="2659"/>
        <v>0</v>
      </c>
      <c r="FK856" s="211">
        <f t="shared" si="2660"/>
        <v>0</v>
      </c>
      <c r="FL856" s="211">
        <f t="shared" si="2661"/>
        <v>0</v>
      </c>
      <c r="FM856" s="211">
        <f t="shared" si="2662"/>
        <v>0</v>
      </c>
      <c r="FN856" s="211">
        <f t="shared" si="2663"/>
        <v>0</v>
      </c>
      <c r="FO856" s="211">
        <f t="shared" si="2664"/>
        <v>0</v>
      </c>
      <c r="FP856" s="211">
        <f t="shared" si="2665"/>
        <v>0</v>
      </c>
      <c r="FQ856" s="211">
        <f t="shared" si="2666"/>
        <v>0</v>
      </c>
      <c r="FR856" s="211">
        <f t="shared" si="2667"/>
        <v>0</v>
      </c>
      <c r="FS856" s="211">
        <f t="shared" si="2668"/>
        <v>0</v>
      </c>
      <c r="FT856" s="211">
        <f t="shared" si="2669"/>
        <v>0</v>
      </c>
      <c r="FU856" s="211">
        <f t="shared" si="2670"/>
        <v>0</v>
      </c>
      <c r="FV856" s="211">
        <f t="shared" si="2671"/>
        <v>0</v>
      </c>
      <c r="FW856" s="211">
        <f t="shared" si="2672"/>
        <v>0</v>
      </c>
      <c r="FX856" s="211">
        <f t="shared" si="2673"/>
        <v>0</v>
      </c>
      <c r="FY856" s="211">
        <f t="shared" si="2674"/>
        <v>0</v>
      </c>
      <c r="FZ856" s="211">
        <f t="shared" si="2675"/>
        <v>0</v>
      </c>
      <c r="GA856" s="211">
        <f t="shared" si="2676"/>
        <v>0</v>
      </c>
      <c r="GB856" s="211">
        <f t="shared" si="2677"/>
        <v>0</v>
      </c>
      <c r="GC856" s="211">
        <f t="shared" si="2678"/>
        <v>0</v>
      </c>
      <c r="GD856" s="211">
        <f t="shared" si="2679"/>
        <v>0</v>
      </c>
      <c r="GE856" s="211">
        <f t="shared" si="2680"/>
        <v>0</v>
      </c>
      <c r="GF856" s="211">
        <f t="shared" si="2681"/>
        <v>0</v>
      </c>
      <c r="GG856" s="211">
        <f t="shared" si="2682"/>
        <v>0</v>
      </c>
      <c r="GH856" s="211">
        <f t="shared" si="2683"/>
        <v>-4435</v>
      </c>
      <c r="GI856" s="211">
        <f t="shared" si="2684"/>
        <v>0</v>
      </c>
      <c r="GJ856" s="211">
        <f t="shared" si="2685"/>
        <v>0</v>
      </c>
      <c r="GK856" s="211">
        <f t="shared" si="2686"/>
        <v>0</v>
      </c>
      <c r="GL856" s="211">
        <f t="shared" si="2687"/>
        <v>0</v>
      </c>
    </row>
    <row r="857" spans="3:194">
      <c r="C857" s="43" t="s">
        <v>18</v>
      </c>
      <c r="D857" s="267">
        <v>10700</v>
      </c>
      <c r="E857" s="268" t="s">
        <v>31</v>
      </c>
      <c r="F857" s="268" t="s">
        <v>31</v>
      </c>
      <c r="G857" s="269">
        <f t="shared" ref="G857:BR857" si="2858">+G13+G262+G418+G625</f>
        <v>871488.1</v>
      </c>
      <c r="H857" s="269">
        <f t="shared" si="2858"/>
        <v>830508.99999999988</v>
      </c>
      <c r="I857" s="269">
        <f t="shared" si="2858"/>
        <v>16473.400000000001</v>
      </c>
      <c r="J857" s="269">
        <f t="shared" si="2858"/>
        <v>16459.3</v>
      </c>
      <c r="K857" s="269">
        <f t="shared" si="2858"/>
        <v>327926.09999999998</v>
      </c>
      <c r="L857" s="269">
        <f t="shared" si="2858"/>
        <v>321751.99999999994</v>
      </c>
      <c r="M857" s="269">
        <f t="shared" si="2858"/>
        <v>0</v>
      </c>
      <c r="N857" s="269">
        <f t="shared" si="2858"/>
        <v>0</v>
      </c>
      <c r="O857" s="269">
        <f t="shared" si="2858"/>
        <v>527088.6</v>
      </c>
      <c r="P857" s="269">
        <f t="shared" si="2858"/>
        <v>492297.69999999995</v>
      </c>
      <c r="Q857" s="269">
        <f t="shared" si="2858"/>
        <v>821179.60000000009</v>
      </c>
      <c r="R857" s="269">
        <f t="shared" si="2858"/>
        <v>1820.4</v>
      </c>
      <c r="S857" s="269">
        <f t="shared" si="2858"/>
        <v>297861</v>
      </c>
      <c r="T857" s="269">
        <f t="shared" si="2858"/>
        <v>0</v>
      </c>
      <c r="U857" s="269">
        <f t="shared" si="2858"/>
        <v>521498.2</v>
      </c>
      <c r="V857" s="269">
        <f t="shared" si="2858"/>
        <v>821573.34</v>
      </c>
      <c r="W857" s="269">
        <f t="shared" si="2858"/>
        <v>1821.9</v>
      </c>
      <c r="X857" s="269">
        <f t="shared" si="2858"/>
        <v>312821</v>
      </c>
      <c r="Y857" s="269">
        <f t="shared" si="2858"/>
        <v>0</v>
      </c>
      <c r="Z857" s="269">
        <f t="shared" si="2858"/>
        <v>506930.54000000004</v>
      </c>
      <c r="AA857" s="269">
        <f t="shared" si="2858"/>
        <v>830696.40000000014</v>
      </c>
      <c r="AB857" s="269">
        <f t="shared" si="2858"/>
        <v>1823.7</v>
      </c>
      <c r="AC857" s="269">
        <f t="shared" si="2858"/>
        <v>327420.19999999995</v>
      </c>
      <c r="AD857" s="269">
        <f t="shared" si="2858"/>
        <v>0</v>
      </c>
      <c r="AE857" s="269">
        <f t="shared" si="2858"/>
        <v>501452.50000000006</v>
      </c>
      <c r="AF857" s="269">
        <f t="shared" si="2858"/>
        <v>830696.40000000014</v>
      </c>
      <c r="AG857" s="269">
        <f t="shared" si="2858"/>
        <v>1823.7</v>
      </c>
      <c r="AH857" s="269">
        <f t="shared" si="2858"/>
        <v>327420.19999999995</v>
      </c>
      <c r="AI857" s="269">
        <f t="shared" si="2858"/>
        <v>0</v>
      </c>
      <c r="AJ857" s="269">
        <f t="shared" si="2858"/>
        <v>501452.50000000006</v>
      </c>
      <c r="AK857" s="269">
        <f t="shared" si="2858"/>
        <v>850101.8</v>
      </c>
      <c r="AL857" s="269">
        <f t="shared" si="2858"/>
        <v>809142.8</v>
      </c>
      <c r="AM857" s="269">
        <f t="shared" si="2858"/>
        <v>11562.5</v>
      </c>
      <c r="AN857" s="269">
        <f t="shared" si="2858"/>
        <v>11548.400000000001</v>
      </c>
      <c r="AO857" s="269">
        <f t="shared" si="2858"/>
        <v>315938.19999999995</v>
      </c>
      <c r="AP857" s="269">
        <f t="shared" si="2858"/>
        <v>309764.09999999998</v>
      </c>
      <c r="AQ857" s="269">
        <f t="shared" si="2858"/>
        <v>0</v>
      </c>
      <c r="AR857" s="269">
        <f t="shared" si="2858"/>
        <v>0</v>
      </c>
      <c r="AS857" s="269">
        <f t="shared" si="2858"/>
        <v>522601.09999999992</v>
      </c>
      <c r="AT857" s="269">
        <f t="shared" si="2858"/>
        <v>487830.3</v>
      </c>
      <c r="AU857" s="269">
        <f t="shared" si="2858"/>
        <v>810883.5</v>
      </c>
      <c r="AV857" s="269">
        <f t="shared" si="2858"/>
        <v>1820.4</v>
      </c>
      <c r="AW857" s="269">
        <f t="shared" si="2858"/>
        <v>287565</v>
      </c>
      <c r="AX857" s="269">
        <f t="shared" si="2858"/>
        <v>0</v>
      </c>
      <c r="AY857" s="269">
        <f t="shared" si="2858"/>
        <v>521498.1</v>
      </c>
      <c r="AZ857" s="269">
        <f t="shared" si="2858"/>
        <v>750160.4</v>
      </c>
      <c r="BA857" s="269">
        <f t="shared" si="2858"/>
        <v>1821.9</v>
      </c>
      <c r="BB857" s="269">
        <f t="shared" si="2858"/>
        <v>312821</v>
      </c>
      <c r="BC857" s="269">
        <f t="shared" si="2858"/>
        <v>0</v>
      </c>
      <c r="BD857" s="269">
        <f t="shared" si="2858"/>
        <v>435517.5</v>
      </c>
      <c r="BE857" s="269">
        <f t="shared" si="2858"/>
        <v>717917.20000000007</v>
      </c>
      <c r="BF857" s="269">
        <f t="shared" si="2858"/>
        <v>31.2</v>
      </c>
      <c r="BG857" s="269">
        <f t="shared" si="2858"/>
        <v>327420.19999999995</v>
      </c>
      <c r="BH857" s="269">
        <f t="shared" si="2858"/>
        <v>0</v>
      </c>
      <c r="BI857" s="269">
        <f t="shared" si="2858"/>
        <v>390465.80000000005</v>
      </c>
      <c r="BJ857" s="269">
        <f t="shared" si="2858"/>
        <v>717917.20000000007</v>
      </c>
      <c r="BK857" s="269">
        <f t="shared" si="2858"/>
        <v>31.2</v>
      </c>
      <c r="BL857" s="269">
        <f t="shared" si="2858"/>
        <v>327420.19999999995</v>
      </c>
      <c r="BM857" s="269">
        <f t="shared" si="2858"/>
        <v>0</v>
      </c>
      <c r="BN857" s="269">
        <f t="shared" si="2858"/>
        <v>390465.80000000005</v>
      </c>
      <c r="BO857" s="269">
        <f t="shared" si="2858"/>
        <v>878897.9</v>
      </c>
      <c r="BP857" s="269">
        <f t="shared" si="2858"/>
        <v>16473.400000000001</v>
      </c>
      <c r="BQ857" s="269">
        <f t="shared" si="2858"/>
        <v>327926.09999999998</v>
      </c>
      <c r="BR857" s="269">
        <f t="shared" si="2858"/>
        <v>0</v>
      </c>
      <c r="BS857" s="269">
        <f t="shared" ref="BS857:CR857" si="2859">+BS13+BS262+BS418+BS625</f>
        <v>534498.39999999991</v>
      </c>
      <c r="BT857" s="269">
        <f t="shared" si="2859"/>
        <v>821179.60000000009</v>
      </c>
      <c r="BU857" s="269">
        <f t="shared" si="2859"/>
        <v>1820.4</v>
      </c>
      <c r="BV857" s="269">
        <f t="shared" si="2859"/>
        <v>297861</v>
      </c>
      <c r="BW857" s="269">
        <f t="shared" si="2859"/>
        <v>0</v>
      </c>
      <c r="BX857" s="269">
        <f t="shared" si="2859"/>
        <v>521498.2</v>
      </c>
      <c r="BY857" s="269">
        <f t="shared" si="2859"/>
        <v>821573.44</v>
      </c>
      <c r="BZ857" s="269">
        <f t="shared" si="2859"/>
        <v>1821.9</v>
      </c>
      <c r="CA857" s="269">
        <f t="shared" si="2859"/>
        <v>312821</v>
      </c>
      <c r="CB857" s="269">
        <f t="shared" si="2859"/>
        <v>0</v>
      </c>
      <c r="CC857" s="269">
        <f t="shared" si="2859"/>
        <v>506930.54000000004</v>
      </c>
      <c r="CD857" s="269">
        <f t="shared" si="2859"/>
        <v>850101.8</v>
      </c>
      <c r="CE857" s="269">
        <f t="shared" si="2859"/>
        <v>11562.5</v>
      </c>
      <c r="CF857" s="269">
        <f t="shared" si="2859"/>
        <v>315938.19999999995</v>
      </c>
      <c r="CG857" s="269">
        <f t="shared" si="2859"/>
        <v>0</v>
      </c>
      <c r="CH857" s="269">
        <f t="shared" si="2859"/>
        <v>522601.09999999992</v>
      </c>
      <c r="CI857" s="269">
        <f t="shared" si="2859"/>
        <v>810883.5</v>
      </c>
      <c r="CJ857" s="269">
        <f t="shared" si="2859"/>
        <v>1820.4</v>
      </c>
      <c r="CK857" s="269">
        <f t="shared" si="2859"/>
        <v>287565</v>
      </c>
      <c r="CL857" s="269">
        <f t="shared" si="2859"/>
        <v>0</v>
      </c>
      <c r="CM857" s="269">
        <f t="shared" si="2859"/>
        <v>521498.1</v>
      </c>
      <c r="CN857" s="269">
        <f t="shared" si="2859"/>
        <v>745725.4</v>
      </c>
      <c r="CO857" s="269">
        <f t="shared" si="2859"/>
        <v>6256.9</v>
      </c>
      <c r="CP857" s="269">
        <f t="shared" si="2859"/>
        <v>312821</v>
      </c>
      <c r="CQ857" s="269">
        <f t="shared" si="2859"/>
        <v>0</v>
      </c>
      <c r="CR857" s="269">
        <f t="shared" si="2859"/>
        <v>435517.5</v>
      </c>
      <c r="CS857" s="209">
        <f t="shared" si="2453"/>
        <v>29190124.859999996</v>
      </c>
      <c r="CT857" s="205"/>
      <c r="CU857" s="210">
        <f t="shared" si="2632"/>
        <v>0</v>
      </c>
      <c r="CV857" s="210">
        <f t="shared" si="2632"/>
        <v>0</v>
      </c>
      <c r="CW857" s="210">
        <f t="shared" si="2424"/>
        <v>0</v>
      </c>
      <c r="CX857" s="210">
        <f t="shared" si="2425"/>
        <v>-0.10000000009313226</v>
      </c>
      <c r="CY857" s="210">
        <f t="shared" si="2426"/>
        <v>0</v>
      </c>
      <c r="CZ857" s="210">
        <f t="shared" si="2427"/>
        <v>0</v>
      </c>
      <c r="DA857" s="210">
        <f t="shared" si="2633"/>
        <v>0</v>
      </c>
      <c r="DB857" s="210">
        <f t="shared" si="2633"/>
        <v>0</v>
      </c>
      <c r="DC857" s="210">
        <f t="shared" si="2428"/>
        <v>0</v>
      </c>
      <c r="DD857" s="210">
        <f t="shared" si="2429"/>
        <v>0</v>
      </c>
      <c r="DE857" s="210">
        <f t="shared" si="2430"/>
        <v>0</v>
      </c>
      <c r="DF857" s="210">
        <f t="shared" si="2431"/>
        <v>0</v>
      </c>
      <c r="DG857" s="210">
        <f t="shared" si="2432"/>
        <v>0</v>
      </c>
      <c r="DH857" s="210">
        <f t="shared" si="2433"/>
        <v>0</v>
      </c>
      <c r="DI857" s="210">
        <f t="shared" si="2434"/>
        <v>0</v>
      </c>
      <c r="DJ857" s="210">
        <f t="shared" si="2435"/>
        <v>0</v>
      </c>
      <c r="DK857" s="210">
        <f t="shared" si="2436"/>
        <v>0</v>
      </c>
      <c r="DL857" s="210">
        <f t="shared" si="2437"/>
        <v>-8870</v>
      </c>
      <c r="DN857" s="210">
        <f t="shared" si="2753"/>
        <v>0</v>
      </c>
      <c r="DO857" s="210">
        <f t="shared" si="2753"/>
        <v>0</v>
      </c>
      <c r="DP857" s="210">
        <f t="shared" si="2753"/>
        <v>0</v>
      </c>
      <c r="DQ857" s="210">
        <f t="shared" si="2753"/>
        <v>0</v>
      </c>
      <c r="DR857" s="210">
        <f t="shared" si="2753"/>
        <v>0</v>
      </c>
      <c r="DS857" s="210">
        <f t="shared" si="2753"/>
        <v>0</v>
      </c>
      <c r="DT857" s="210">
        <f t="shared" si="2753"/>
        <v>0</v>
      </c>
      <c r="DU857" s="210">
        <f t="shared" si="2753"/>
        <v>0</v>
      </c>
      <c r="DV857" s="210">
        <f t="shared" si="2753"/>
        <v>0</v>
      </c>
      <c r="DW857" s="210">
        <f t="shared" si="2753"/>
        <v>0</v>
      </c>
      <c r="DX857" s="210">
        <f t="shared" si="2753"/>
        <v>0</v>
      </c>
      <c r="DY857" s="210">
        <f t="shared" si="2753"/>
        <v>0</v>
      </c>
      <c r="DZ857" s="210">
        <f t="shared" si="2753"/>
        <v>0</v>
      </c>
      <c r="EA857" s="210">
        <f t="shared" si="2753"/>
        <v>0</v>
      </c>
      <c r="EB857" s="210">
        <f t="shared" si="2753"/>
        <v>0</v>
      </c>
      <c r="EC857" s="210">
        <f t="shared" si="2753"/>
        <v>0</v>
      </c>
      <c r="ED857" s="210">
        <f t="shared" si="2857"/>
        <v>0</v>
      </c>
      <c r="EE857" s="210">
        <f t="shared" si="2857"/>
        <v>0</v>
      </c>
      <c r="EF857" s="210">
        <f t="shared" si="2857"/>
        <v>0</v>
      </c>
      <c r="EG857" s="210">
        <f t="shared" si="2857"/>
        <v>0</v>
      </c>
      <c r="EH857" s="210">
        <f t="shared" si="2857"/>
        <v>0</v>
      </c>
      <c r="EI857" s="210">
        <f t="shared" si="2857"/>
        <v>0</v>
      </c>
      <c r="EJ857" s="210">
        <f t="shared" si="2857"/>
        <v>0</v>
      </c>
      <c r="EK857" s="210">
        <f t="shared" si="2857"/>
        <v>0</v>
      </c>
      <c r="EL857" s="210">
        <f>IF((AE857-BI857)&gt;0,0,AE857-BI857)</f>
        <v>0</v>
      </c>
      <c r="EM857" s="210">
        <f t="shared" si="2752"/>
        <v>0</v>
      </c>
      <c r="EN857" s="210">
        <f t="shared" si="2752"/>
        <v>0</v>
      </c>
      <c r="EO857" s="210">
        <f t="shared" si="2752"/>
        <v>0</v>
      </c>
      <c r="EP857" s="210">
        <f t="shared" si="2752"/>
        <v>0</v>
      </c>
      <c r="EQ857" s="210">
        <f t="shared" si="2752"/>
        <v>0</v>
      </c>
      <c r="ES857" s="210">
        <f t="shared" si="2438"/>
        <v>0</v>
      </c>
      <c r="ET857" s="210">
        <f t="shared" si="2439"/>
        <v>0</v>
      </c>
      <c r="EU857" s="210">
        <f t="shared" si="2440"/>
        <v>0</v>
      </c>
      <c r="EV857" s="210">
        <f t="shared" si="2441"/>
        <v>0</v>
      </c>
      <c r="EW857" s="210">
        <f t="shared" si="2442"/>
        <v>0</v>
      </c>
      <c r="EX857" s="210">
        <f t="shared" si="2443"/>
        <v>0</v>
      </c>
      <c r="EY857" s="210">
        <f t="shared" si="2444"/>
        <v>0</v>
      </c>
      <c r="EZ857" s="210">
        <f t="shared" si="2445"/>
        <v>0</v>
      </c>
      <c r="FA857" s="210">
        <f t="shared" si="2446"/>
        <v>0</v>
      </c>
      <c r="FB857" s="210">
        <f t="shared" si="2447"/>
        <v>0</v>
      </c>
      <c r="FC857" s="210">
        <f t="shared" si="2448"/>
        <v>0</v>
      </c>
      <c r="FD857" s="210">
        <f t="shared" si="2449"/>
        <v>-4435</v>
      </c>
      <c r="FE857" s="210">
        <f t="shared" si="2450"/>
        <v>0</v>
      </c>
      <c r="FF857" s="210">
        <f t="shared" si="2451"/>
        <v>0</v>
      </c>
      <c r="FG857" s="210">
        <f t="shared" si="2452"/>
        <v>0</v>
      </c>
      <c r="FI857" s="211">
        <f t="shared" si="2658"/>
        <v>0</v>
      </c>
      <c r="FJ857" s="211">
        <f t="shared" si="2659"/>
        <v>0</v>
      </c>
      <c r="FK857" s="211">
        <f t="shared" si="2660"/>
        <v>0</v>
      </c>
      <c r="FL857" s="211">
        <f t="shared" si="2661"/>
        <v>0</v>
      </c>
      <c r="FM857" s="211">
        <f t="shared" si="2662"/>
        <v>0</v>
      </c>
      <c r="FN857" s="211">
        <f t="shared" si="2663"/>
        <v>0</v>
      </c>
      <c r="FO857" s="211">
        <f t="shared" si="2664"/>
        <v>0</v>
      </c>
      <c r="FP857" s="211">
        <f t="shared" si="2665"/>
        <v>0</v>
      </c>
      <c r="FQ857" s="211">
        <f t="shared" si="2666"/>
        <v>0</v>
      </c>
      <c r="FR857" s="211">
        <f t="shared" si="2667"/>
        <v>0</v>
      </c>
      <c r="FS857" s="211">
        <f t="shared" si="2668"/>
        <v>0</v>
      </c>
      <c r="FT857" s="211">
        <f t="shared" si="2669"/>
        <v>0</v>
      </c>
      <c r="FU857" s="211">
        <f t="shared" si="2670"/>
        <v>0</v>
      </c>
      <c r="FV857" s="211">
        <f t="shared" si="2671"/>
        <v>0</v>
      </c>
      <c r="FW857" s="211">
        <f t="shared" si="2672"/>
        <v>0</v>
      </c>
      <c r="FX857" s="211">
        <f t="shared" si="2673"/>
        <v>0</v>
      </c>
      <c r="FY857" s="211">
        <f t="shared" si="2674"/>
        <v>0</v>
      </c>
      <c r="FZ857" s="211">
        <f t="shared" si="2675"/>
        <v>0</v>
      </c>
      <c r="GA857" s="211">
        <f t="shared" si="2676"/>
        <v>0</v>
      </c>
      <c r="GB857" s="211">
        <f t="shared" si="2677"/>
        <v>0</v>
      </c>
      <c r="GC857" s="211">
        <f t="shared" si="2678"/>
        <v>0</v>
      </c>
      <c r="GD857" s="211">
        <f t="shared" si="2679"/>
        <v>0</v>
      </c>
      <c r="GE857" s="211">
        <f t="shared" si="2680"/>
        <v>0</v>
      </c>
      <c r="GF857" s="211">
        <f t="shared" si="2681"/>
        <v>0</v>
      </c>
      <c r="GG857" s="211">
        <f t="shared" si="2682"/>
        <v>0</v>
      </c>
      <c r="GH857" s="211">
        <f t="shared" si="2683"/>
        <v>-4435</v>
      </c>
      <c r="GI857" s="211">
        <f t="shared" si="2684"/>
        <v>0</v>
      </c>
      <c r="GJ857" s="211">
        <f t="shared" si="2685"/>
        <v>0</v>
      </c>
      <c r="GK857" s="211">
        <f t="shared" si="2686"/>
        <v>0</v>
      </c>
      <c r="GL857" s="211">
        <f t="shared" si="2687"/>
        <v>0</v>
      </c>
    </row>
    <row r="858" spans="3:194">
      <c r="C858" s="128" t="s">
        <v>1355</v>
      </c>
      <c r="F858" s="193" t="s">
        <v>1140</v>
      </c>
      <c r="G858" s="270">
        <v>801676.2</v>
      </c>
      <c r="H858" s="270">
        <v>760789.5</v>
      </c>
      <c r="AK858" s="271"/>
      <c r="AL858" s="271"/>
      <c r="AM858" s="271"/>
      <c r="AN858" s="271"/>
    </row>
    <row r="859" spans="3:194">
      <c r="F859" s="193" t="s">
        <v>1141</v>
      </c>
      <c r="G859" s="270">
        <f>707729+163759.1</f>
        <v>871488.1</v>
      </c>
      <c r="H859" s="270">
        <f>685837+144672</f>
        <v>830509</v>
      </c>
      <c r="AK859" s="271"/>
      <c r="AL859" s="271"/>
      <c r="AM859" s="271"/>
      <c r="AN859" s="271"/>
    </row>
    <row r="860" spans="3:194">
      <c r="F860" s="193" t="s">
        <v>1006</v>
      </c>
      <c r="G860" s="270">
        <v>69811.8</v>
      </c>
      <c r="H860" s="270">
        <v>69719.5</v>
      </c>
    </row>
    <row r="861" spans="3:194">
      <c r="C861" s="193" t="s">
        <v>1139</v>
      </c>
      <c r="F861" s="193" t="s">
        <v>1140</v>
      </c>
      <c r="G861" s="191">
        <f>+G856-G858</f>
        <v>-101.20000000006985</v>
      </c>
      <c r="H861" s="191">
        <f>+H856-H858</f>
        <v>-101.30000000016298</v>
      </c>
    </row>
    <row r="862" spans="3:194">
      <c r="F862" s="193" t="s">
        <v>1141</v>
      </c>
      <c r="G862" s="191">
        <f>+G857-G859</f>
        <v>0</v>
      </c>
      <c r="H862" s="191">
        <f>+H857-H859</f>
        <v>0</v>
      </c>
    </row>
  </sheetData>
  <autoFilter ref="C12:DL862"/>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857">
    <cfRule type="cellIs" dxfId="133" priority="19" operator="lessThan">
      <formula>0</formula>
    </cfRule>
    <cfRule type="cellIs" dxfId="132" priority="20" operator="greaterThan">
      <formula>0</formula>
    </cfRule>
  </conditionalFormatting>
  <conditionalFormatting sqref="DN10:EQ10 G861:H862 ES13:FG857 FI10:GL10 DN13:EQ857">
    <cfRule type="cellIs" dxfId="131" priority="16" operator="lessThan">
      <formula>0</formula>
    </cfRule>
    <cfRule type="cellIs" dxfId="130" priority="17" operator="lessThan">
      <formula>0</formula>
    </cfRule>
    <cfRule type="cellIs" dxfId="129" priority="18" operator="greaterThan">
      <formula>0</formula>
    </cfRule>
  </conditionalFormatting>
  <conditionalFormatting sqref="AK1:BN7 FI13:GL857">
    <cfRule type="cellIs" dxfId="128" priority="5" operator="lessThan">
      <formula>0</formula>
    </cfRule>
  </conditionalFormatting>
  <pageMargins left="0.19685039370078741" right="0" top="0.43307086614173229" bottom="0.39370078740157483" header="0.31496062992125984" footer="0.31496062992125984"/>
  <pageSetup paperSize="8" scale="10" firstPageNumber="10" fitToHeight="20" pageOrder="overThenDown" orientation="landscape" useFirstPageNumber="1" r:id="rId1"/>
  <headerFooter differentFirst="1">
    <oddHeader>&amp;C&amp;P</oddHeader>
  </headerFooter>
  <legacyDrawing r:id="rId2"/>
</worksheet>
</file>

<file path=xl/worksheets/sheet2.xml><?xml version="1.0" encoding="utf-8"?>
<worksheet xmlns="http://schemas.openxmlformats.org/spreadsheetml/2006/main" xmlns:r="http://schemas.openxmlformats.org/officeDocument/2006/relationships">
  <sheetPr codeName="Лист2">
    <tabColor theme="7" tint="-0.249977111117893"/>
  </sheetPr>
  <dimension ref="A1:CP199"/>
  <sheetViews>
    <sheetView view="pageBreakPreview" zoomScale="80" zoomScaleNormal="80" zoomScaleSheetLayoutView="80" workbookViewId="0">
      <pane xSplit="4" ySplit="12" topLeftCell="E79" activePane="bottomRight" state="frozen"/>
      <selection activeCell="A839" sqref="A839:CP839"/>
      <selection pane="topRight" activeCell="A839" sqref="A839:CP839"/>
      <selection pane="bottomLeft" activeCell="A839" sqref="A839:CP839"/>
      <selection pane="bottomRight" activeCell="F83" sqref="F83"/>
    </sheetView>
  </sheetViews>
  <sheetFormatPr defaultRowHeight="15"/>
  <cols>
    <col min="1" max="1" width="89.28515625" style="27" customWidth="1"/>
    <col min="2" max="3" width="8.140625" style="2" customWidth="1"/>
    <col min="4" max="4" width="8.140625" style="114" customWidth="1"/>
    <col min="5" max="94" width="13.5703125" style="1" customWidth="1"/>
    <col min="95" max="16384" width="9.140625" style="1"/>
  </cols>
  <sheetData>
    <row r="1" spans="1:94">
      <c r="A1" s="134" t="s">
        <v>541</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8"/>
      <c r="AZ1" s="46"/>
      <c r="BA1" s="46"/>
      <c r="BB1" s="1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row>
    <row r="2" spans="1:94">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8"/>
      <c r="AZ2" s="46"/>
      <c r="BA2" s="46"/>
      <c r="BB2" s="1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row>
    <row r="3" spans="1:94" ht="15.75" thickBot="1">
      <c r="A3" s="5" t="str">
        <f>+'Свод РРО'!C2</f>
        <v xml:space="preserve">                                    на 1 июня 2019 г.</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row>
    <row r="4" spans="1:94" ht="16.5" thickBot="1">
      <c r="A4" s="184" t="str">
        <f>+'Свод РРО'!C3</f>
        <v>ИВАНОВСКИЙ РАЙОН</v>
      </c>
      <c r="E4" s="70">
        <f>SUM(E84,E169:E170,E173:E174,E178:E180,E183:E185,E188:E192)</f>
        <v>69811.8</v>
      </c>
      <c r="F4" s="70">
        <f>SUM(F84,F169:F170,F173:F174,F178:F180,F183:F185,F188:F192)</f>
        <v>69719.5</v>
      </c>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row>
    <row r="5" spans="1:94">
      <c r="A5" s="150" t="s">
        <v>1399</v>
      </c>
      <c r="B5" s="3"/>
      <c r="E5" s="70">
        <f>+E7-E6</f>
        <v>69811.800000000047</v>
      </c>
      <c r="F5" s="70">
        <f>+F7-F6</f>
        <v>69719.5</v>
      </c>
      <c r="BC5" s="17"/>
      <c r="BD5" s="17"/>
      <c r="BE5" s="17"/>
      <c r="BF5" s="48"/>
      <c r="BG5" s="17"/>
      <c r="BH5" s="17"/>
      <c r="BI5" s="17"/>
      <c r="BJ5" s="48"/>
      <c r="BK5" s="48"/>
      <c r="BL5" s="17"/>
      <c r="BM5" s="303" t="s">
        <v>61</v>
      </c>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48"/>
      <c r="CO5" s="48"/>
      <c r="CP5" s="17"/>
    </row>
    <row r="6" spans="1:94">
      <c r="A6" s="183" t="s">
        <v>542</v>
      </c>
      <c r="E6" s="70">
        <f>SUM(E16:E78,E81:E83,E85:E101,E105:E122,E125:E126,E129:E133,E136:E137,E141:E143,E148:E158,E161:E162)</f>
        <v>600317.34</v>
      </c>
      <c r="F6" s="70">
        <f>SUM(F16:F78,F81:F83,F85:F101,F105:F122,F125:F126,F129:F133,F136:F137,F141:F143,F148:F156,F161:F162)</f>
        <v>559679.20000000007</v>
      </c>
    </row>
    <row r="7" spans="1:94">
      <c r="E7" s="70">
        <f>SUM(E16:E78,E81:E101,E105:E122,E125:E126,E129:E133,E136:E137,E141:E143,E148:E158,E161:E162,E169:E170,E173:E174,E178:E180,E183:E185,E188:E193)</f>
        <v>670129.14</v>
      </c>
      <c r="F7" s="70">
        <f>SUM(F16:F78,F81:F101,F105:F122,F125:F126,F129:F133,F136:F137,F141:F143,F148:F158,F161:F162,F169:F170,F173:F174,F178:F180,F183:F185,F188:F193)</f>
        <v>629398.70000000007</v>
      </c>
    </row>
    <row r="8" spans="1:94" ht="15" customHeight="1">
      <c r="A8" s="304" t="s">
        <v>28</v>
      </c>
      <c r="B8" s="307" t="s">
        <v>29</v>
      </c>
      <c r="C8" s="308" t="s">
        <v>60</v>
      </c>
      <c r="D8" s="309" t="s">
        <v>24</v>
      </c>
      <c r="E8" s="296" t="s">
        <v>44</v>
      </c>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t="s">
        <v>36</v>
      </c>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t="s">
        <v>37</v>
      </c>
      <c r="BN8" s="296"/>
      <c r="BO8" s="296"/>
      <c r="BP8" s="296"/>
      <c r="BQ8" s="296"/>
      <c r="BR8" s="296"/>
      <c r="BS8" s="296"/>
      <c r="BT8" s="296"/>
      <c r="BU8" s="296"/>
      <c r="BV8" s="296"/>
      <c r="BW8" s="296"/>
      <c r="BX8" s="296"/>
      <c r="BY8" s="296"/>
      <c r="BZ8" s="296"/>
      <c r="CA8" s="296"/>
      <c r="CB8" s="296" t="s">
        <v>38</v>
      </c>
      <c r="CC8" s="296"/>
      <c r="CD8" s="296"/>
      <c r="CE8" s="296"/>
      <c r="CF8" s="296"/>
      <c r="CG8" s="296"/>
      <c r="CH8" s="296"/>
      <c r="CI8" s="296"/>
      <c r="CJ8" s="296"/>
      <c r="CK8" s="296"/>
      <c r="CL8" s="296"/>
      <c r="CM8" s="296"/>
      <c r="CN8" s="296"/>
      <c r="CO8" s="296"/>
      <c r="CP8" s="296"/>
    </row>
    <row r="9" spans="1:94">
      <c r="A9" s="305"/>
      <c r="B9" s="307"/>
      <c r="C9" s="308"/>
      <c r="D9" s="309"/>
      <c r="E9" s="296" t="s">
        <v>25</v>
      </c>
      <c r="F9" s="296"/>
      <c r="G9" s="296"/>
      <c r="H9" s="296"/>
      <c r="I9" s="296"/>
      <c r="J9" s="296"/>
      <c r="K9" s="296"/>
      <c r="L9" s="296"/>
      <c r="M9" s="296"/>
      <c r="N9" s="296"/>
      <c r="O9" s="296" t="s">
        <v>26</v>
      </c>
      <c r="P9" s="296"/>
      <c r="Q9" s="296"/>
      <c r="R9" s="296"/>
      <c r="S9" s="296"/>
      <c r="T9" s="296" t="s">
        <v>27</v>
      </c>
      <c r="U9" s="296"/>
      <c r="V9" s="296"/>
      <c r="W9" s="296"/>
      <c r="X9" s="296"/>
      <c r="Y9" s="296" t="s">
        <v>39</v>
      </c>
      <c r="Z9" s="296"/>
      <c r="AA9" s="296"/>
      <c r="AB9" s="296"/>
      <c r="AC9" s="296"/>
      <c r="AD9" s="296"/>
      <c r="AE9" s="296"/>
      <c r="AF9" s="296"/>
      <c r="AG9" s="296"/>
      <c r="AH9" s="296"/>
      <c r="AI9" s="296" t="s">
        <v>25</v>
      </c>
      <c r="AJ9" s="296"/>
      <c r="AK9" s="296"/>
      <c r="AL9" s="296"/>
      <c r="AM9" s="296"/>
      <c r="AN9" s="296"/>
      <c r="AO9" s="296"/>
      <c r="AP9" s="296"/>
      <c r="AQ9" s="296"/>
      <c r="AR9" s="296"/>
      <c r="AS9" s="296" t="s">
        <v>26</v>
      </c>
      <c r="AT9" s="296"/>
      <c r="AU9" s="296"/>
      <c r="AV9" s="296"/>
      <c r="AW9" s="296"/>
      <c r="AX9" s="296" t="s">
        <v>27</v>
      </c>
      <c r="AY9" s="296"/>
      <c r="AZ9" s="296"/>
      <c r="BA9" s="296"/>
      <c r="BB9" s="296"/>
      <c r="BC9" s="296" t="s">
        <v>39</v>
      </c>
      <c r="BD9" s="296"/>
      <c r="BE9" s="296"/>
      <c r="BF9" s="296"/>
      <c r="BG9" s="296"/>
      <c r="BH9" s="296"/>
      <c r="BI9" s="296"/>
      <c r="BJ9" s="296"/>
      <c r="BK9" s="296"/>
      <c r="BL9" s="296"/>
      <c r="BM9" s="297" t="s">
        <v>40</v>
      </c>
      <c r="BN9" s="298"/>
      <c r="BO9" s="298"/>
      <c r="BP9" s="298"/>
      <c r="BQ9" s="299"/>
      <c r="BR9" s="297" t="s">
        <v>41</v>
      </c>
      <c r="BS9" s="298"/>
      <c r="BT9" s="298"/>
      <c r="BU9" s="298"/>
      <c r="BV9" s="299"/>
      <c r="BW9" s="297" t="s">
        <v>42</v>
      </c>
      <c r="BX9" s="298"/>
      <c r="BY9" s="298"/>
      <c r="BZ9" s="298"/>
      <c r="CA9" s="299"/>
      <c r="CB9" s="297" t="s">
        <v>40</v>
      </c>
      <c r="CC9" s="298"/>
      <c r="CD9" s="298"/>
      <c r="CE9" s="298"/>
      <c r="CF9" s="299"/>
      <c r="CG9" s="297" t="s">
        <v>41</v>
      </c>
      <c r="CH9" s="298"/>
      <c r="CI9" s="298"/>
      <c r="CJ9" s="298"/>
      <c r="CK9" s="299"/>
      <c r="CL9" s="297" t="s">
        <v>42</v>
      </c>
      <c r="CM9" s="298"/>
      <c r="CN9" s="298"/>
      <c r="CO9" s="298"/>
      <c r="CP9" s="299"/>
    </row>
    <row r="10" spans="1:94">
      <c r="A10" s="305"/>
      <c r="B10" s="307"/>
      <c r="C10" s="308"/>
      <c r="D10" s="309" t="s">
        <v>59</v>
      </c>
      <c r="E10" s="316" t="s">
        <v>63</v>
      </c>
      <c r="F10" s="316"/>
      <c r="G10" s="296" t="s">
        <v>729</v>
      </c>
      <c r="H10" s="296"/>
      <c r="I10" s="296" t="s">
        <v>730</v>
      </c>
      <c r="J10" s="296"/>
      <c r="K10" s="312" t="s">
        <v>731</v>
      </c>
      <c r="L10" s="313"/>
      <c r="M10" s="296" t="s">
        <v>732</v>
      </c>
      <c r="N10" s="296"/>
      <c r="O10" s="296" t="s">
        <v>63</v>
      </c>
      <c r="P10" s="310" t="s">
        <v>729</v>
      </c>
      <c r="Q10" s="310" t="s">
        <v>730</v>
      </c>
      <c r="R10" s="310" t="s">
        <v>731</v>
      </c>
      <c r="S10" s="310" t="s">
        <v>732</v>
      </c>
      <c r="T10" s="296" t="s">
        <v>63</v>
      </c>
      <c r="U10" s="296" t="s">
        <v>729</v>
      </c>
      <c r="V10" s="296" t="s">
        <v>730</v>
      </c>
      <c r="W10" s="296" t="s">
        <v>731</v>
      </c>
      <c r="X10" s="296" t="s">
        <v>732</v>
      </c>
      <c r="Y10" s="300" t="s">
        <v>43</v>
      </c>
      <c r="Z10" s="301"/>
      <c r="AA10" s="301"/>
      <c r="AB10" s="301"/>
      <c r="AC10" s="302"/>
      <c r="AD10" s="300" t="s">
        <v>43</v>
      </c>
      <c r="AE10" s="301"/>
      <c r="AF10" s="301"/>
      <c r="AG10" s="301"/>
      <c r="AH10" s="302"/>
      <c r="AI10" s="300" t="s">
        <v>63</v>
      </c>
      <c r="AJ10" s="302"/>
      <c r="AK10" s="296" t="s">
        <v>729</v>
      </c>
      <c r="AL10" s="296"/>
      <c r="AM10" s="296" t="s">
        <v>730</v>
      </c>
      <c r="AN10" s="296"/>
      <c r="AO10" s="312" t="s">
        <v>731</v>
      </c>
      <c r="AP10" s="313"/>
      <c r="AQ10" s="296" t="s">
        <v>732</v>
      </c>
      <c r="AR10" s="296"/>
      <c r="AS10" s="296" t="s">
        <v>63</v>
      </c>
      <c r="AT10" s="296" t="s">
        <v>729</v>
      </c>
      <c r="AU10" s="296" t="s">
        <v>730</v>
      </c>
      <c r="AV10" s="296" t="s">
        <v>731</v>
      </c>
      <c r="AW10" s="296" t="s">
        <v>732</v>
      </c>
      <c r="AX10" s="296" t="s">
        <v>63</v>
      </c>
      <c r="AY10" s="296" t="s">
        <v>729</v>
      </c>
      <c r="AZ10" s="296" t="s">
        <v>730</v>
      </c>
      <c r="BA10" s="296" t="s">
        <v>731</v>
      </c>
      <c r="BB10" s="296" t="s">
        <v>732</v>
      </c>
      <c r="BC10" s="300" t="s">
        <v>43</v>
      </c>
      <c r="BD10" s="301"/>
      <c r="BE10" s="301"/>
      <c r="BF10" s="301"/>
      <c r="BG10" s="302"/>
      <c r="BH10" s="300" t="s">
        <v>43</v>
      </c>
      <c r="BI10" s="301"/>
      <c r="BJ10" s="301"/>
      <c r="BK10" s="301"/>
      <c r="BL10" s="302"/>
      <c r="BM10" s="296" t="s">
        <v>63</v>
      </c>
      <c r="BN10" s="296" t="s">
        <v>729</v>
      </c>
      <c r="BO10" s="296" t="s">
        <v>730</v>
      </c>
      <c r="BP10" s="296" t="s">
        <v>731</v>
      </c>
      <c r="BQ10" s="296" t="s">
        <v>732</v>
      </c>
      <c r="BR10" s="296" t="s">
        <v>63</v>
      </c>
      <c r="BS10" s="296" t="s">
        <v>729</v>
      </c>
      <c r="BT10" s="296" t="s">
        <v>730</v>
      </c>
      <c r="BU10" s="296" t="s">
        <v>731</v>
      </c>
      <c r="BV10" s="296" t="s">
        <v>732</v>
      </c>
      <c r="BW10" s="296" t="s">
        <v>63</v>
      </c>
      <c r="BX10" s="296" t="s">
        <v>729</v>
      </c>
      <c r="BY10" s="296" t="s">
        <v>730</v>
      </c>
      <c r="BZ10" s="296" t="s">
        <v>731</v>
      </c>
      <c r="CA10" s="296" t="s">
        <v>732</v>
      </c>
      <c r="CB10" s="296" t="s">
        <v>63</v>
      </c>
      <c r="CC10" s="296" t="s">
        <v>729</v>
      </c>
      <c r="CD10" s="296" t="s">
        <v>730</v>
      </c>
      <c r="CE10" s="296" t="s">
        <v>731</v>
      </c>
      <c r="CF10" s="296" t="s">
        <v>732</v>
      </c>
      <c r="CG10" s="296" t="s">
        <v>63</v>
      </c>
      <c r="CH10" s="296" t="s">
        <v>729</v>
      </c>
      <c r="CI10" s="296" t="s">
        <v>730</v>
      </c>
      <c r="CJ10" s="296" t="s">
        <v>731</v>
      </c>
      <c r="CK10" s="296" t="s">
        <v>732</v>
      </c>
      <c r="CL10" s="296" t="s">
        <v>63</v>
      </c>
      <c r="CM10" s="296" t="s">
        <v>729</v>
      </c>
      <c r="CN10" s="296" t="s">
        <v>730</v>
      </c>
      <c r="CO10" s="296" t="s">
        <v>731</v>
      </c>
      <c r="CP10" s="296" t="s">
        <v>732</v>
      </c>
    </row>
    <row r="11" spans="1:94" ht="18.75" customHeight="1">
      <c r="A11" s="306"/>
      <c r="B11" s="307"/>
      <c r="C11" s="308"/>
      <c r="D11" s="309"/>
      <c r="E11" s="45" t="s">
        <v>57</v>
      </c>
      <c r="F11" s="103" t="s">
        <v>58</v>
      </c>
      <c r="G11" s="45" t="s">
        <v>57</v>
      </c>
      <c r="H11" s="45" t="s">
        <v>58</v>
      </c>
      <c r="I11" s="45" t="s">
        <v>57</v>
      </c>
      <c r="J11" s="45" t="s">
        <v>58</v>
      </c>
      <c r="K11" s="45" t="s">
        <v>57</v>
      </c>
      <c r="L11" s="45" t="s">
        <v>58</v>
      </c>
      <c r="M11" s="45" t="s">
        <v>57</v>
      </c>
      <c r="N11" s="45" t="s">
        <v>58</v>
      </c>
      <c r="O11" s="296"/>
      <c r="P11" s="311"/>
      <c r="Q11" s="311"/>
      <c r="R11" s="311"/>
      <c r="S11" s="311"/>
      <c r="T11" s="296"/>
      <c r="U11" s="296"/>
      <c r="V11" s="296"/>
      <c r="W11" s="296"/>
      <c r="X11" s="296"/>
      <c r="Y11" s="45" t="s">
        <v>63</v>
      </c>
      <c r="Z11" s="45" t="s">
        <v>733</v>
      </c>
      <c r="AA11" s="45" t="s">
        <v>730</v>
      </c>
      <c r="AB11" s="45" t="s">
        <v>731</v>
      </c>
      <c r="AC11" s="45" t="s">
        <v>732</v>
      </c>
      <c r="AD11" s="45" t="s">
        <v>63</v>
      </c>
      <c r="AE11" s="45" t="s">
        <v>733</v>
      </c>
      <c r="AF11" s="45" t="s">
        <v>730</v>
      </c>
      <c r="AG11" s="45" t="s">
        <v>731</v>
      </c>
      <c r="AH11" s="45" t="s">
        <v>732</v>
      </c>
      <c r="AI11" s="47" t="s">
        <v>57</v>
      </c>
      <c r="AJ11" s="104" t="s">
        <v>58</v>
      </c>
      <c r="AK11" s="47" t="s">
        <v>57</v>
      </c>
      <c r="AL11" s="47" t="s">
        <v>58</v>
      </c>
      <c r="AM11" s="47" t="s">
        <v>57</v>
      </c>
      <c r="AN11" s="47" t="s">
        <v>58</v>
      </c>
      <c r="AO11" s="47" t="s">
        <v>57</v>
      </c>
      <c r="AP11" s="47" t="s">
        <v>58</v>
      </c>
      <c r="AQ11" s="47" t="s">
        <v>57</v>
      </c>
      <c r="AR11" s="47" t="s">
        <v>58</v>
      </c>
      <c r="AS11" s="296"/>
      <c r="AT11" s="296"/>
      <c r="AU11" s="296"/>
      <c r="AV11" s="296"/>
      <c r="AW11" s="296"/>
      <c r="AX11" s="296"/>
      <c r="AY11" s="296"/>
      <c r="AZ11" s="296"/>
      <c r="BA11" s="296"/>
      <c r="BB11" s="296"/>
      <c r="BC11" s="45" t="s">
        <v>63</v>
      </c>
      <c r="BD11" s="45" t="s">
        <v>733</v>
      </c>
      <c r="BE11" s="45" t="s">
        <v>730</v>
      </c>
      <c r="BF11" s="45" t="s">
        <v>731</v>
      </c>
      <c r="BG11" s="45" t="s">
        <v>732</v>
      </c>
      <c r="BH11" s="45" t="s">
        <v>63</v>
      </c>
      <c r="BI11" s="45" t="s">
        <v>733</v>
      </c>
      <c r="BJ11" s="45" t="s">
        <v>730</v>
      </c>
      <c r="BK11" s="45" t="s">
        <v>731</v>
      </c>
      <c r="BL11" s="45" t="s">
        <v>732</v>
      </c>
      <c r="BM11" s="296"/>
      <c r="BN11" s="296"/>
      <c r="BO11" s="296"/>
      <c r="BP11" s="296"/>
      <c r="BQ11" s="296"/>
      <c r="BR11" s="296"/>
      <c r="BS11" s="296"/>
      <c r="BT11" s="296"/>
      <c r="BU11" s="296"/>
      <c r="BV11" s="296"/>
      <c r="BW11" s="296"/>
      <c r="BX11" s="296"/>
      <c r="BY11" s="296"/>
      <c r="BZ11" s="296"/>
      <c r="CA11" s="296"/>
      <c r="CB11" s="296"/>
      <c r="CC11" s="296"/>
      <c r="CD11" s="296"/>
      <c r="CE11" s="296"/>
      <c r="CF11" s="296"/>
      <c r="CG11" s="296"/>
      <c r="CH11" s="296"/>
      <c r="CI11" s="296"/>
      <c r="CJ11" s="296"/>
      <c r="CK11" s="296"/>
      <c r="CL11" s="296"/>
      <c r="CM11" s="296"/>
      <c r="CN11" s="296"/>
      <c r="CO11" s="296"/>
      <c r="CP11" s="296"/>
    </row>
    <row r="12" spans="1:94">
      <c r="A12" s="28">
        <v>1</v>
      </c>
      <c r="B12" s="62" t="s">
        <v>30</v>
      </c>
      <c r="C12" s="63"/>
      <c r="D12" s="67"/>
      <c r="E12" s="62" t="s">
        <v>987</v>
      </c>
      <c r="F12" s="63" t="s">
        <v>988</v>
      </c>
      <c r="G12" s="63">
        <v>7</v>
      </c>
      <c r="H12" s="64">
        <v>8</v>
      </c>
      <c r="I12" s="63">
        <v>9</v>
      </c>
      <c r="J12" s="64">
        <v>10</v>
      </c>
      <c r="K12" s="63">
        <v>11</v>
      </c>
      <c r="L12" s="64">
        <v>12</v>
      </c>
      <c r="M12" s="63">
        <v>13</v>
      </c>
      <c r="N12" s="64">
        <v>14</v>
      </c>
      <c r="O12" s="63" t="s">
        <v>989</v>
      </c>
      <c r="P12" s="64">
        <v>16</v>
      </c>
      <c r="Q12" s="63">
        <v>17</v>
      </c>
      <c r="R12" s="64">
        <v>18</v>
      </c>
      <c r="S12" s="63">
        <v>19</v>
      </c>
      <c r="T12" s="64" t="s">
        <v>990</v>
      </c>
      <c r="U12" s="63">
        <v>21</v>
      </c>
      <c r="V12" s="64">
        <v>22</v>
      </c>
      <c r="W12" s="63">
        <v>23</v>
      </c>
      <c r="X12" s="64">
        <v>24</v>
      </c>
      <c r="Y12" s="63" t="s">
        <v>991</v>
      </c>
      <c r="Z12" s="64">
        <v>26</v>
      </c>
      <c r="AA12" s="63">
        <v>27</v>
      </c>
      <c r="AB12" s="64">
        <v>28</v>
      </c>
      <c r="AC12" s="63">
        <v>29</v>
      </c>
      <c r="AD12" s="64" t="s">
        <v>992</v>
      </c>
      <c r="AE12" s="63">
        <v>31</v>
      </c>
      <c r="AF12" s="64">
        <v>32</v>
      </c>
      <c r="AG12" s="63">
        <v>33</v>
      </c>
      <c r="AH12" s="64">
        <v>34</v>
      </c>
      <c r="AI12" s="63" t="s">
        <v>993</v>
      </c>
      <c r="AJ12" s="64" t="s">
        <v>994</v>
      </c>
      <c r="AK12" s="63">
        <v>37</v>
      </c>
      <c r="AL12" s="64">
        <v>38</v>
      </c>
      <c r="AM12" s="63">
        <v>39</v>
      </c>
      <c r="AN12" s="64">
        <v>40</v>
      </c>
      <c r="AO12" s="63">
        <v>41</v>
      </c>
      <c r="AP12" s="64">
        <v>42</v>
      </c>
      <c r="AQ12" s="63">
        <v>43</v>
      </c>
      <c r="AR12" s="64">
        <v>44</v>
      </c>
      <c r="AS12" s="63" t="s">
        <v>995</v>
      </c>
      <c r="AT12" s="64">
        <v>46</v>
      </c>
      <c r="AU12" s="63">
        <v>47</v>
      </c>
      <c r="AV12" s="64">
        <v>48</v>
      </c>
      <c r="AW12" s="63">
        <v>49</v>
      </c>
      <c r="AX12" s="64" t="s">
        <v>996</v>
      </c>
      <c r="AY12" s="63">
        <v>51</v>
      </c>
      <c r="AZ12" s="64">
        <v>52</v>
      </c>
      <c r="BA12" s="63">
        <v>53</v>
      </c>
      <c r="BB12" s="64">
        <v>54</v>
      </c>
      <c r="BC12" s="63" t="s">
        <v>997</v>
      </c>
      <c r="BD12" s="64">
        <v>56</v>
      </c>
      <c r="BE12" s="63">
        <v>57</v>
      </c>
      <c r="BF12" s="64">
        <v>58</v>
      </c>
      <c r="BG12" s="63">
        <v>59</v>
      </c>
      <c r="BH12" s="64" t="s">
        <v>998</v>
      </c>
      <c r="BI12" s="63">
        <v>61</v>
      </c>
      <c r="BJ12" s="64">
        <v>62</v>
      </c>
      <c r="BK12" s="63">
        <v>63</v>
      </c>
      <c r="BL12" s="64">
        <v>64</v>
      </c>
      <c r="BM12" s="63" t="s">
        <v>999</v>
      </c>
      <c r="BN12" s="64">
        <v>66</v>
      </c>
      <c r="BO12" s="63">
        <v>67</v>
      </c>
      <c r="BP12" s="64">
        <v>68</v>
      </c>
      <c r="BQ12" s="63">
        <v>69</v>
      </c>
      <c r="BR12" s="64" t="s">
        <v>1000</v>
      </c>
      <c r="BS12" s="63">
        <v>71</v>
      </c>
      <c r="BT12" s="64">
        <v>72</v>
      </c>
      <c r="BU12" s="63">
        <v>73</v>
      </c>
      <c r="BV12" s="64">
        <v>74</v>
      </c>
      <c r="BW12" s="63" t="s">
        <v>1001</v>
      </c>
      <c r="BX12" s="64">
        <v>76</v>
      </c>
      <c r="BY12" s="63">
        <v>77</v>
      </c>
      <c r="BZ12" s="64">
        <v>78</v>
      </c>
      <c r="CA12" s="63">
        <v>79</v>
      </c>
      <c r="CB12" s="64" t="s">
        <v>1002</v>
      </c>
      <c r="CC12" s="63">
        <v>81</v>
      </c>
      <c r="CD12" s="64">
        <v>82</v>
      </c>
      <c r="CE12" s="63">
        <v>83</v>
      </c>
      <c r="CF12" s="64">
        <v>84</v>
      </c>
      <c r="CG12" s="63" t="s">
        <v>1003</v>
      </c>
      <c r="CH12" s="64">
        <v>86</v>
      </c>
      <c r="CI12" s="63">
        <v>87</v>
      </c>
      <c r="CJ12" s="64">
        <v>88</v>
      </c>
      <c r="CK12" s="63">
        <v>89</v>
      </c>
      <c r="CL12" s="64" t="s">
        <v>1004</v>
      </c>
      <c r="CM12" s="63">
        <v>91</v>
      </c>
      <c r="CN12" s="64">
        <v>92</v>
      </c>
      <c r="CO12" s="63">
        <v>93</v>
      </c>
      <c r="CP12" s="64">
        <v>94</v>
      </c>
    </row>
    <row r="13" spans="1:94" ht="57">
      <c r="A13" s="29" t="s">
        <v>543</v>
      </c>
      <c r="B13" s="7" t="s">
        <v>19</v>
      </c>
      <c r="C13" s="8" t="s">
        <v>31</v>
      </c>
      <c r="D13" s="8" t="s">
        <v>31</v>
      </c>
      <c r="E13" s="13">
        <f t="shared" ref="E13:AJ13" si="0">+E14+E79+E102+E138+E163+E168+E193</f>
        <v>870316.14</v>
      </c>
      <c r="F13" s="13">
        <f t="shared" si="0"/>
        <v>829337</v>
      </c>
      <c r="G13" s="13">
        <f t="shared" si="0"/>
        <v>16473.400000000001</v>
      </c>
      <c r="H13" s="13">
        <f t="shared" si="0"/>
        <v>16459.3</v>
      </c>
      <c r="I13" s="13">
        <f t="shared" si="0"/>
        <v>327926.09999999998</v>
      </c>
      <c r="J13" s="13">
        <f t="shared" si="0"/>
        <v>321752</v>
      </c>
      <c r="K13" s="13">
        <f t="shared" si="0"/>
        <v>0</v>
      </c>
      <c r="L13" s="13">
        <f t="shared" si="0"/>
        <v>0</v>
      </c>
      <c r="M13" s="13">
        <f t="shared" si="0"/>
        <v>525916.6</v>
      </c>
      <c r="N13" s="13">
        <f t="shared" si="0"/>
        <v>491125.70000000007</v>
      </c>
      <c r="O13" s="13">
        <f t="shared" si="0"/>
        <v>859117.00000000023</v>
      </c>
      <c r="P13" s="13">
        <f t="shared" si="0"/>
        <v>1820.4</v>
      </c>
      <c r="Q13" s="13">
        <f t="shared" si="0"/>
        <v>297861</v>
      </c>
      <c r="R13" s="13">
        <f t="shared" si="0"/>
        <v>0</v>
      </c>
      <c r="S13" s="13">
        <f t="shared" si="0"/>
        <v>559435.60000000009</v>
      </c>
      <c r="T13" s="13">
        <f t="shared" si="0"/>
        <v>859825.44000000006</v>
      </c>
      <c r="U13" s="13">
        <f t="shared" si="0"/>
        <v>1821.9</v>
      </c>
      <c r="V13" s="13">
        <f t="shared" si="0"/>
        <v>312821</v>
      </c>
      <c r="W13" s="13">
        <f t="shared" si="0"/>
        <v>0</v>
      </c>
      <c r="X13" s="13">
        <f t="shared" si="0"/>
        <v>545182.64</v>
      </c>
      <c r="Y13" s="13">
        <f t="shared" si="0"/>
        <v>867948.5</v>
      </c>
      <c r="Z13" s="13">
        <f t="shared" si="0"/>
        <v>1823.7</v>
      </c>
      <c r="AA13" s="13">
        <f t="shared" si="0"/>
        <v>327420.19999999995</v>
      </c>
      <c r="AB13" s="13">
        <f t="shared" si="0"/>
        <v>0</v>
      </c>
      <c r="AC13" s="13">
        <f t="shared" si="0"/>
        <v>538704.6</v>
      </c>
      <c r="AD13" s="13">
        <f t="shared" si="0"/>
        <v>867948.5</v>
      </c>
      <c r="AE13" s="13">
        <f t="shared" si="0"/>
        <v>1823.7</v>
      </c>
      <c r="AF13" s="13">
        <f t="shared" si="0"/>
        <v>327420.19999999995</v>
      </c>
      <c r="AG13" s="13">
        <f t="shared" si="0"/>
        <v>0</v>
      </c>
      <c r="AH13" s="13">
        <f t="shared" si="0"/>
        <v>538704.6</v>
      </c>
      <c r="AI13" s="13">
        <f t="shared" si="0"/>
        <v>850101.8</v>
      </c>
      <c r="AJ13" s="13">
        <f t="shared" si="0"/>
        <v>809142.8</v>
      </c>
      <c r="AK13" s="13">
        <f t="shared" ref="AK13:BP13" si="1">+AK14+AK79+AK102+AK138+AK163+AK168+AK193</f>
        <v>11562.5</v>
      </c>
      <c r="AL13" s="13">
        <f t="shared" si="1"/>
        <v>11548.400000000001</v>
      </c>
      <c r="AM13" s="13">
        <f t="shared" si="1"/>
        <v>315938.19999999995</v>
      </c>
      <c r="AN13" s="13">
        <f t="shared" si="1"/>
        <v>309764.09999999998</v>
      </c>
      <c r="AO13" s="13">
        <f t="shared" si="1"/>
        <v>0</v>
      </c>
      <c r="AP13" s="13">
        <f t="shared" si="1"/>
        <v>0</v>
      </c>
      <c r="AQ13" s="13">
        <f t="shared" si="1"/>
        <v>536341.39999999991</v>
      </c>
      <c r="AR13" s="13">
        <f t="shared" si="1"/>
        <v>500792.10000000009</v>
      </c>
      <c r="AS13" s="13">
        <f t="shared" si="1"/>
        <v>848820.90000000014</v>
      </c>
      <c r="AT13" s="13">
        <f t="shared" si="1"/>
        <v>1820.4</v>
      </c>
      <c r="AU13" s="13">
        <f t="shared" si="1"/>
        <v>287565</v>
      </c>
      <c r="AV13" s="13">
        <f t="shared" si="1"/>
        <v>0</v>
      </c>
      <c r="AW13" s="13">
        <f t="shared" si="1"/>
        <v>559435.5</v>
      </c>
      <c r="AX13" s="13">
        <f t="shared" si="1"/>
        <v>788412.49999999988</v>
      </c>
      <c r="AY13" s="13">
        <f t="shared" si="1"/>
        <v>1821.9</v>
      </c>
      <c r="AZ13" s="13">
        <f t="shared" si="1"/>
        <v>312821</v>
      </c>
      <c r="BA13" s="13">
        <f t="shared" si="1"/>
        <v>0</v>
      </c>
      <c r="BB13" s="13" t="e">
        <f t="shared" si="1"/>
        <v>#REF!</v>
      </c>
      <c r="BC13" s="13">
        <f t="shared" si="1"/>
        <v>717917.20000000007</v>
      </c>
      <c r="BD13" s="13">
        <f t="shared" si="1"/>
        <v>31.2</v>
      </c>
      <c r="BE13" s="13">
        <f t="shared" si="1"/>
        <v>327420.19999999995</v>
      </c>
      <c r="BF13" s="13">
        <f t="shared" si="1"/>
        <v>0</v>
      </c>
      <c r="BG13" s="13">
        <f t="shared" si="1"/>
        <v>390465.80000000005</v>
      </c>
      <c r="BH13" s="13">
        <f t="shared" si="1"/>
        <v>717917.20000000007</v>
      </c>
      <c r="BI13" s="13">
        <f t="shared" si="1"/>
        <v>31.2</v>
      </c>
      <c r="BJ13" s="13">
        <f t="shared" si="1"/>
        <v>327420.19999999995</v>
      </c>
      <c r="BK13" s="13">
        <f t="shared" si="1"/>
        <v>0</v>
      </c>
      <c r="BL13" s="13">
        <f t="shared" si="1"/>
        <v>390465.80000000005</v>
      </c>
      <c r="BM13" s="13">
        <f t="shared" si="1"/>
        <v>915777.59999999986</v>
      </c>
      <c r="BN13" s="13">
        <f t="shared" si="1"/>
        <v>16473.400000000001</v>
      </c>
      <c r="BO13" s="13">
        <f t="shared" si="1"/>
        <v>327926.09999999998</v>
      </c>
      <c r="BP13" s="13">
        <f t="shared" si="1"/>
        <v>0</v>
      </c>
      <c r="BQ13" s="13">
        <f t="shared" ref="BQ13:CP13" si="2">+BQ14+BQ79+BQ102+BQ138+BQ163+BQ168+BQ193</f>
        <v>571378.1</v>
      </c>
      <c r="BR13" s="13">
        <f t="shared" si="2"/>
        <v>859117.00000000023</v>
      </c>
      <c r="BS13" s="13">
        <f t="shared" si="2"/>
        <v>1820.4</v>
      </c>
      <c r="BT13" s="13">
        <f t="shared" si="2"/>
        <v>297861</v>
      </c>
      <c r="BU13" s="13">
        <f t="shared" si="2"/>
        <v>0</v>
      </c>
      <c r="BV13" s="13">
        <f t="shared" si="2"/>
        <v>559435.60000000009</v>
      </c>
      <c r="BW13" s="13">
        <f t="shared" si="2"/>
        <v>859825.54</v>
      </c>
      <c r="BX13" s="13">
        <f t="shared" si="2"/>
        <v>1821.9</v>
      </c>
      <c r="BY13" s="13">
        <f t="shared" si="2"/>
        <v>312821</v>
      </c>
      <c r="BZ13" s="13">
        <f t="shared" si="2"/>
        <v>0</v>
      </c>
      <c r="CA13" s="13">
        <f t="shared" si="2"/>
        <v>545182.64</v>
      </c>
      <c r="CB13" s="13">
        <f t="shared" si="2"/>
        <v>886981.5</v>
      </c>
      <c r="CC13" s="13">
        <f t="shared" si="2"/>
        <v>11562.5</v>
      </c>
      <c r="CD13" s="13">
        <f t="shared" si="2"/>
        <v>315938.19999999995</v>
      </c>
      <c r="CE13" s="13">
        <f t="shared" si="2"/>
        <v>0</v>
      </c>
      <c r="CF13" s="13">
        <f t="shared" si="2"/>
        <v>559480.79999999981</v>
      </c>
      <c r="CG13" s="13">
        <f t="shared" si="2"/>
        <v>848820.90000000014</v>
      </c>
      <c r="CH13" s="13">
        <f t="shared" si="2"/>
        <v>1820.4</v>
      </c>
      <c r="CI13" s="13">
        <f t="shared" si="2"/>
        <v>287565</v>
      </c>
      <c r="CJ13" s="13">
        <f t="shared" si="2"/>
        <v>0</v>
      </c>
      <c r="CK13" s="13">
        <f t="shared" si="2"/>
        <v>559435.5</v>
      </c>
      <c r="CL13" s="13">
        <f t="shared" si="2"/>
        <v>783977.49999999988</v>
      </c>
      <c r="CM13" s="13">
        <f t="shared" si="2"/>
        <v>6256.9</v>
      </c>
      <c r="CN13" s="13">
        <f t="shared" si="2"/>
        <v>312821</v>
      </c>
      <c r="CO13" s="13">
        <f t="shared" si="2"/>
        <v>0</v>
      </c>
      <c r="CP13" s="13">
        <f t="shared" si="2"/>
        <v>473769.59999999992</v>
      </c>
    </row>
    <row r="14" spans="1:94" ht="57">
      <c r="A14" s="30" t="s">
        <v>544</v>
      </c>
      <c r="B14" s="9" t="s">
        <v>20</v>
      </c>
      <c r="C14" s="10" t="s">
        <v>31</v>
      </c>
      <c r="D14" s="10" t="s">
        <v>31</v>
      </c>
      <c r="E14" s="14">
        <f>SUM(E16:E78)</f>
        <v>403399.89999999997</v>
      </c>
      <c r="F14" s="14">
        <f>SUM(F16:F78)</f>
        <v>366420.80000000005</v>
      </c>
      <c r="G14" s="14">
        <f t="shared" ref="G14:BR14" si="3">SUM(G16:G78)</f>
        <v>9550.4</v>
      </c>
      <c r="H14" s="14">
        <f t="shared" si="3"/>
        <v>9537.7000000000007</v>
      </c>
      <c r="I14" s="14">
        <f t="shared" si="3"/>
        <v>39382.400000000001</v>
      </c>
      <c r="J14" s="14">
        <f t="shared" si="3"/>
        <v>34031.9</v>
      </c>
      <c r="K14" s="14">
        <f t="shared" si="3"/>
        <v>0</v>
      </c>
      <c r="L14" s="14">
        <f t="shared" si="3"/>
        <v>0</v>
      </c>
      <c r="M14" s="14">
        <f t="shared" si="3"/>
        <v>354467.1</v>
      </c>
      <c r="N14" s="14">
        <f t="shared" si="3"/>
        <v>322851.20000000007</v>
      </c>
      <c r="O14" s="14">
        <f t="shared" si="3"/>
        <v>335899.8000000001</v>
      </c>
      <c r="P14" s="14">
        <f t="shared" si="3"/>
        <v>0</v>
      </c>
      <c r="Q14" s="14">
        <f t="shared" si="3"/>
        <v>0</v>
      </c>
      <c r="R14" s="14">
        <f t="shared" si="3"/>
        <v>0</v>
      </c>
      <c r="S14" s="14">
        <f t="shared" si="3"/>
        <v>335899.8000000001</v>
      </c>
      <c r="T14" s="14">
        <f t="shared" si="3"/>
        <v>321095.14000000007</v>
      </c>
      <c r="U14" s="14">
        <f t="shared" si="3"/>
        <v>0</v>
      </c>
      <c r="V14" s="14">
        <f t="shared" si="3"/>
        <v>0</v>
      </c>
      <c r="W14" s="14">
        <f t="shared" si="3"/>
        <v>0</v>
      </c>
      <c r="X14" s="14">
        <f t="shared" si="3"/>
        <v>321095.14000000007</v>
      </c>
      <c r="Y14" s="14">
        <f t="shared" si="3"/>
        <v>314025.7</v>
      </c>
      <c r="Z14" s="14">
        <f t="shared" si="3"/>
        <v>0</v>
      </c>
      <c r="AA14" s="14">
        <f t="shared" si="3"/>
        <v>0</v>
      </c>
      <c r="AB14" s="14">
        <f t="shared" si="3"/>
        <v>0</v>
      </c>
      <c r="AC14" s="14">
        <f t="shared" si="3"/>
        <v>314025.7</v>
      </c>
      <c r="AD14" s="14">
        <f t="shared" si="3"/>
        <v>314025.7</v>
      </c>
      <c r="AE14" s="14">
        <f t="shared" si="3"/>
        <v>0</v>
      </c>
      <c r="AF14" s="14">
        <f t="shared" si="3"/>
        <v>0</v>
      </c>
      <c r="AG14" s="14">
        <f t="shared" si="3"/>
        <v>0</v>
      </c>
      <c r="AH14" s="14">
        <f t="shared" si="3"/>
        <v>314025.7</v>
      </c>
      <c r="AI14" s="14">
        <f t="shared" si="3"/>
        <v>388288.39999999997</v>
      </c>
      <c r="AJ14" s="14">
        <f t="shared" si="3"/>
        <v>351369.60000000003</v>
      </c>
      <c r="AK14" s="14">
        <f t="shared" si="3"/>
        <v>9550.4</v>
      </c>
      <c r="AL14" s="14">
        <f t="shared" si="3"/>
        <v>9537.7000000000007</v>
      </c>
      <c r="AM14" s="14">
        <f t="shared" si="3"/>
        <v>28261.100000000006</v>
      </c>
      <c r="AN14" s="14">
        <f t="shared" si="3"/>
        <v>22910.6</v>
      </c>
      <c r="AO14" s="14">
        <f t="shared" si="3"/>
        <v>0</v>
      </c>
      <c r="AP14" s="14">
        <f t="shared" si="3"/>
        <v>0</v>
      </c>
      <c r="AQ14" s="14">
        <f t="shared" si="3"/>
        <v>364217.19999999995</v>
      </c>
      <c r="AR14" s="14">
        <f t="shared" si="3"/>
        <v>331883.10000000009</v>
      </c>
      <c r="AS14" s="14">
        <f t="shared" si="3"/>
        <v>335899.70000000007</v>
      </c>
      <c r="AT14" s="14">
        <f t="shared" si="3"/>
        <v>0</v>
      </c>
      <c r="AU14" s="14">
        <f t="shared" si="3"/>
        <v>0</v>
      </c>
      <c r="AV14" s="14">
        <f t="shared" si="3"/>
        <v>0</v>
      </c>
      <c r="AW14" s="14">
        <f t="shared" si="3"/>
        <v>335899.70000000007</v>
      </c>
      <c r="AX14" s="14">
        <f t="shared" si="3"/>
        <v>262357.59999999998</v>
      </c>
      <c r="AY14" s="14">
        <f t="shared" si="3"/>
        <v>0</v>
      </c>
      <c r="AZ14" s="14">
        <f t="shared" si="3"/>
        <v>0</v>
      </c>
      <c r="BA14" s="14">
        <f t="shared" si="3"/>
        <v>0</v>
      </c>
      <c r="BB14" s="14">
        <f t="shared" si="3"/>
        <v>262357.59999999998</v>
      </c>
      <c r="BC14" s="14">
        <f t="shared" si="3"/>
        <v>255788.2</v>
      </c>
      <c r="BD14" s="14">
        <f t="shared" si="3"/>
        <v>0</v>
      </c>
      <c r="BE14" s="14">
        <f t="shared" si="3"/>
        <v>0</v>
      </c>
      <c r="BF14" s="14">
        <f t="shared" si="3"/>
        <v>0</v>
      </c>
      <c r="BG14" s="14">
        <f t="shared" si="3"/>
        <v>255788.2</v>
      </c>
      <c r="BH14" s="14">
        <f t="shared" si="3"/>
        <v>255788.2</v>
      </c>
      <c r="BI14" s="14">
        <f t="shared" si="3"/>
        <v>0</v>
      </c>
      <c r="BJ14" s="14">
        <f t="shared" si="3"/>
        <v>0</v>
      </c>
      <c r="BK14" s="14">
        <f t="shared" si="3"/>
        <v>0</v>
      </c>
      <c r="BL14" s="14">
        <f t="shared" si="3"/>
        <v>255788.2</v>
      </c>
      <c r="BM14" s="14">
        <f t="shared" si="3"/>
        <v>410809.6999999999</v>
      </c>
      <c r="BN14" s="14">
        <f t="shared" si="3"/>
        <v>9550.4</v>
      </c>
      <c r="BO14" s="14">
        <f t="shared" si="3"/>
        <v>39382.400000000001</v>
      </c>
      <c r="BP14" s="14">
        <f t="shared" si="3"/>
        <v>0</v>
      </c>
      <c r="BQ14" s="14">
        <f t="shared" si="3"/>
        <v>361876.89999999997</v>
      </c>
      <c r="BR14" s="14">
        <f t="shared" si="3"/>
        <v>335899.8000000001</v>
      </c>
      <c r="BS14" s="14">
        <f t="shared" ref="BS14:BZ14" si="4">SUM(BS16:BS78)</f>
        <v>0</v>
      </c>
      <c r="BT14" s="14">
        <f t="shared" si="4"/>
        <v>0</v>
      </c>
      <c r="BU14" s="14">
        <f t="shared" si="4"/>
        <v>0</v>
      </c>
      <c r="BV14" s="14">
        <f t="shared" si="4"/>
        <v>335899.8000000001</v>
      </c>
      <c r="BW14" s="14">
        <f t="shared" si="4"/>
        <v>321095.14000000007</v>
      </c>
      <c r="BX14" s="14">
        <f t="shared" si="4"/>
        <v>0</v>
      </c>
      <c r="BY14" s="14">
        <f t="shared" si="4"/>
        <v>0</v>
      </c>
      <c r="BZ14" s="14">
        <f t="shared" si="4"/>
        <v>0</v>
      </c>
      <c r="CA14" s="14">
        <f t="shared" ref="CA14:CP14" si="5">SUM(CA16:CA78)</f>
        <v>321095.14000000007</v>
      </c>
      <c r="CB14" s="14">
        <f t="shared" si="5"/>
        <v>388288.39999999997</v>
      </c>
      <c r="CC14" s="14">
        <f t="shared" si="5"/>
        <v>9550.4</v>
      </c>
      <c r="CD14" s="14">
        <f t="shared" si="5"/>
        <v>28261.100000000006</v>
      </c>
      <c r="CE14" s="14">
        <f t="shared" si="5"/>
        <v>0</v>
      </c>
      <c r="CF14" s="14">
        <f t="shared" si="5"/>
        <v>350476.89999999991</v>
      </c>
      <c r="CG14" s="14">
        <f t="shared" si="5"/>
        <v>335899.70000000007</v>
      </c>
      <c r="CH14" s="14">
        <f t="shared" si="5"/>
        <v>0</v>
      </c>
      <c r="CI14" s="14">
        <f t="shared" si="5"/>
        <v>0</v>
      </c>
      <c r="CJ14" s="14">
        <f t="shared" si="5"/>
        <v>0</v>
      </c>
      <c r="CK14" s="14">
        <f t="shared" si="5"/>
        <v>335899.70000000007</v>
      </c>
      <c r="CL14" s="14">
        <f t="shared" si="5"/>
        <v>262357.59999999998</v>
      </c>
      <c r="CM14" s="14">
        <f t="shared" si="5"/>
        <v>0</v>
      </c>
      <c r="CN14" s="14">
        <f t="shared" si="5"/>
        <v>0</v>
      </c>
      <c r="CO14" s="14">
        <f t="shared" si="5"/>
        <v>0</v>
      </c>
      <c r="CP14" s="14">
        <f t="shared" si="5"/>
        <v>262357.59999999998</v>
      </c>
    </row>
    <row r="15" spans="1:94">
      <c r="A15" s="25" t="s">
        <v>2</v>
      </c>
      <c r="B15" s="6">
        <v>1002</v>
      </c>
      <c r="C15" s="6"/>
      <c r="D15" s="115"/>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row>
    <row r="16" spans="1:94" ht="60">
      <c r="A16" s="25" t="s">
        <v>549</v>
      </c>
      <c r="B16" s="6">
        <v>1003</v>
      </c>
      <c r="C16" s="6">
        <v>1</v>
      </c>
      <c r="D16" s="115">
        <v>15</v>
      </c>
      <c r="E16" s="130">
        <f>+'Свод РРО'!G17+'Свод РРО'!G102+'Свод РРО'!G103+'Свод РРО'!G265+'Свод РРО'!G422+'Свод РРО'!G629</f>
        <v>22838.2</v>
      </c>
      <c r="F16" s="130">
        <f>+'Свод РРО'!H17+'Свод РРО'!H102+'Свод РРО'!H103+'Свод РРО'!H265+'Свод РРО'!H422+'Свод РРО'!H629</f>
        <v>17771.599999999999</v>
      </c>
      <c r="G16" s="130">
        <f>+'Свод РРО'!I17+'Свод РРО'!I102+'Свод РРО'!I103+'Свод РРО'!I265+'Свод РРО'!I422+'Свод РРО'!I629</f>
        <v>0</v>
      </c>
      <c r="H16" s="130">
        <f>+'Свод РРО'!J17+'Свод РРО'!J102+'Свод РРО'!J103+'Свод РРО'!J265+'Свод РРО'!J422+'Свод РРО'!J629</f>
        <v>0</v>
      </c>
      <c r="I16" s="130">
        <f>+'Свод РРО'!K17+'Свод РРО'!K102+'Свод РРО'!K103+'Свод РРО'!K265+'Свод РРО'!K422+'Свод РРО'!K629</f>
        <v>0</v>
      </c>
      <c r="J16" s="130">
        <f>+'Свод РРО'!L17+'Свод РРО'!L102+'Свод РРО'!L103+'Свод РРО'!L265+'Свод РРО'!L422+'Свод РРО'!L629</f>
        <v>0</v>
      </c>
      <c r="K16" s="130">
        <f>+'Свод РРО'!M17+'Свод РРО'!M102+'Свод РРО'!M103+'Свод РРО'!M265+'Свод РРО'!M422+'Свод РРО'!M629</f>
        <v>0</v>
      </c>
      <c r="L16" s="130">
        <f>+'Свод РРО'!N17+'Свод РРО'!N102+'Свод РРО'!N103+'Свод РРО'!N265+'Свод РРО'!N422+'Свод РРО'!N629</f>
        <v>0</v>
      </c>
      <c r="M16" s="130">
        <f>+'Свод РРО'!O17+'Свод РРО'!O102+'Свод РРО'!O103+'Свод РРО'!O265+'Свод РРО'!O422+'Свод РРО'!O629</f>
        <v>22838.2</v>
      </c>
      <c r="N16" s="130">
        <f>+'Свод РРО'!P17+'Свод РРО'!P102+'Свод РРО'!P103+'Свод РРО'!P265+'Свод РРО'!P422+'Свод РРО'!P629</f>
        <v>17771.599999999999</v>
      </c>
      <c r="O16" s="130">
        <f>+'Свод РРО'!Q17+'Свод РРО'!Q102+'Свод РРО'!Q103+'Свод РРО'!Q265+'Свод РРО'!Q422+'Свод РРО'!Q629</f>
        <v>20285.5</v>
      </c>
      <c r="P16" s="130">
        <f>+'Свод РРО'!R17+'Свод РРО'!R102+'Свод РРО'!R103+'Свод РРО'!R265+'Свод РРО'!R422+'Свод РРО'!R629</f>
        <v>0</v>
      </c>
      <c r="Q16" s="130">
        <f>+'Свод РРО'!S17+'Свод РРО'!S102+'Свод РРО'!S103+'Свод РРО'!S265+'Свод РРО'!S422+'Свод РРО'!S629</f>
        <v>0</v>
      </c>
      <c r="R16" s="130">
        <f>+'Свод РРО'!T17+'Свод РРО'!T102+'Свод РРО'!T103+'Свод РРО'!T265+'Свод РРО'!T422+'Свод РРО'!T629</f>
        <v>0</v>
      </c>
      <c r="S16" s="130">
        <f>+'Свод РРО'!U17+'Свод РРО'!U102+'Свод РРО'!U103+'Свод РРО'!U265+'Свод РРО'!U422+'Свод РРО'!U629</f>
        <v>20285.5</v>
      </c>
      <c r="T16" s="130">
        <f>+'Свод РРО'!V17+'Свод РРО'!V102+'Свод РРО'!V103+'Свод РРО'!V265+'Свод РРО'!V422+'Свод РРО'!V629</f>
        <v>0</v>
      </c>
      <c r="U16" s="130">
        <f>+'Свод РРО'!W17+'Свод РРО'!W102+'Свод РРО'!W103+'Свод РРО'!W265+'Свод РРО'!W422+'Свод РРО'!W629</f>
        <v>0</v>
      </c>
      <c r="V16" s="130">
        <f>+'Свод РРО'!X17+'Свод РРО'!X102+'Свод РРО'!X103+'Свод РРО'!X265+'Свод РРО'!X422+'Свод РРО'!X629</f>
        <v>0</v>
      </c>
      <c r="W16" s="130">
        <f>+'Свод РРО'!Y17+'Свод РРО'!Y102+'Свод РРО'!Y103+'Свод РРО'!Y265+'Свод РРО'!Y422+'Свод РРО'!Y629</f>
        <v>0</v>
      </c>
      <c r="X16" s="130">
        <f>+'Свод РРО'!Z17+'Свод РРО'!Z102+'Свод РРО'!Z103+'Свод РРО'!Z265+'Свод РРО'!Z422+'Свод РРО'!Z629</f>
        <v>0</v>
      </c>
      <c r="Y16" s="130">
        <f>+'Свод РРО'!AA17+'Свод РРО'!AA102+'Свод РРО'!AA103+'Свод РРО'!AA265+'Свод РРО'!AA422+'Свод РРО'!AA629</f>
        <v>0</v>
      </c>
      <c r="Z16" s="130">
        <f>+'Свод РРО'!AB17+'Свод РРО'!AB102+'Свод РРО'!AB103+'Свод РРО'!AB265+'Свод РРО'!AB422+'Свод РРО'!AB629</f>
        <v>0</v>
      </c>
      <c r="AA16" s="130">
        <f>+'Свод РРО'!AC17+'Свод РРО'!AC102+'Свод РРО'!AC103+'Свод РРО'!AC265+'Свод РРО'!AC422+'Свод РРО'!AC629</f>
        <v>0</v>
      </c>
      <c r="AB16" s="130">
        <f>+'Свод РРО'!AD17+'Свод РРО'!AD102+'Свод РРО'!AD103+'Свод РРО'!AD265+'Свод РРО'!AD422+'Свод РРО'!AD629</f>
        <v>0</v>
      </c>
      <c r="AC16" s="130">
        <f>+'Свод РРО'!AE17+'Свод РРО'!AE102+'Свод РРО'!AE103+'Свод РРО'!AE265+'Свод РРО'!AE422+'Свод РРО'!AE629</f>
        <v>0</v>
      </c>
      <c r="AD16" s="130">
        <f>+'Свод РРО'!AF17+'Свод РРО'!AF102+'Свод РРО'!AF103+'Свод РРО'!AF265+'Свод РРО'!AF422+'Свод РРО'!AF629</f>
        <v>0</v>
      </c>
      <c r="AE16" s="130">
        <f>+'Свод РРО'!AG17+'Свод РРО'!AG102+'Свод РРО'!AG103+'Свод РРО'!AG265+'Свод РРО'!AG422+'Свод РРО'!AG629</f>
        <v>0</v>
      </c>
      <c r="AF16" s="130">
        <f>+'Свод РРО'!AH17+'Свод РРО'!AH102+'Свод РРО'!AH103+'Свод РРО'!AH265+'Свод РРО'!AH422+'Свод РРО'!AH629</f>
        <v>0</v>
      </c>
      <c r="AG16" s="130">
        <f>+'Свод РРО'!AI17+'Свод РРО'!AI102+'Свод РРО'!AI103+'Свод РРО'!AI265+'Свод РРО'!AI422+'Свод РРО'!AI629</f>
        <v>0</v>
      </c>
      <c r="AH16" s="130">
        <f>+'Свод РРО'!AJ17+'Свод РРО'!AJ102+'Свод РРО'!AJ103+'Свод РРО'!AJ265+'Свод РРО'!AJ422+'Свод РРО'!AJ629</f>
        <v>0</v>
      </c>
      <c r="AI16" s="130">
        <f>+'Свод РРО'!AK17+'Свод РРО'!AK102+'Свод РРО'!AK103+'Свод РРО'!AK265+'Свод РРО'!AK422+'Свод РРО'!AK629</f>
        <v>22838.2</v>
      </c>
      <c r="AJ16" s="130">
        <f>+'Свод РРО'!AL17+'Свод РРО'!AL102+'Свод РРО'!AL103+'Свод РРО'!AL265+'Свод РРО'!AL422+'Свод РРО'!AL629</f>
        <v>17771.599999999999</v>
      </c>
      <c r="AK16" s="130">
        <f>+'Свод РРО'!AM17+'Свод РРО'!AM102+'Свод РРО'!AM103+'Свод РРО'!AM265+'Свод РРО'!AM422+'Свод РРО'!AM629</f>
        <v>0</v>
      </c>
      <c r="AL16" s="130">
        <f>+'Свод РРО'!AN17+'Свод РРО'!AN102+'Свод РРО'!AN103+'Свод РРО'!AN265+'Свод РРО'!AN422+'Свод РРО'!AN629</f>
        <v>0</v>
      </c>
      <c r="AM16" s="130">
        <f>+'Свод РРО'!AO17+'Свод РРО'!AO102+'Свод РРО'!AO103+'Свод РРО'!AO265+'Свод РРО'!AO422+'Свод РРО'!AO629</f>
        <v>0</v>
      </c>
      <c r="AN16" s="130">
        <f>+'Свод РРО'!AP17+'Свод РРО'!AP102+'Свод РРО'!AP103+'Свод РРО'!AP265+'Свод РРО'!AP422+'Свод РРО'!AP629</f>
        <v>0</v>
      </c>
      <c r="AO16" s="130">
        <f>+'Свод РРО'!AQ17+'Свод РРО'!AQ102+'Свод РРО'!AQ103+'Свод РРО'!AQ265+'Свод РРО'!AQ422+'Свод РРО'!AQ629</f>
        <v>0</v>
      </c>
      <c r="AP16" s="130">
        <f>+'Свод РРО'!AR17+'Свод РРО'!AR102+'Свод РРО'!AR103+'Свод РРО'!AR265+'Свод РРО'!AR422+'Свод РРО'!AR629</f>
        <v>0</v>
      </c>
      <c r="AQ16" s="130">
        <f>+'Свод РРО'!AS17+'Свод РРО'!AS102+'Свод РРО'!AS103+'Свод РРО'!AS265+'Свод РРО'!AS422+'Свод РРО'!AS629</f>
        <v>22838.2</v>
      </c>
      <c r="AR16" s="130">
        <f>+'Свод РРО'!AT17+'Свод РРО'!AT102+'Свод РРО'!AT103+'Свод РРО'!AT265+'Свод РРО'!AT422+'Свод РРО'!AT629</f>
        <v>17771.599999999999</v>
      </c>
      <c r="AS16" s="130">
        <f>+'Свод РРО'!AU17+'Свод РРО'!AU102+'Свод РРО'!AU103+'Свод РРО'!AU265+'Свод РРО'!AU422+'Свод РРО'!AU629</f>
        <v>20285.5</v>
      </c>
      <c r="AT16" s="130">
        <f>+'Свод РРО'!AV17+'Свод РРО'!AV102+'Свод РРО'!AV103+'Свод РРО'!AV265+'Свод РРО'!AV422+'Свод РРО'!AV629</f>
        <v>0</v>
      </c>
      <c r="AU16" s="130">
        <f>+'Свод РРО'!AW17+'Свод РРО'!AW102+'Свод РРО'!AW103+'Свод РРО'!AW265+'Свод РРО'!AW422+'Свод РРО'!AW629</f>
        <v>0</v>
      </c>
      <c r="AV16" s="130">
        <f>+'Свод РРО'!AX17+'Свод РРО'!AX102+'Свод РРО'!AX103+'Свод РРО'!AX265+'Свод РРО'!AX422+'Свод РРО'!AX629</f>
        <v>0</v>
      </c>
      <c r="AW16" s="130">
        <f>+'Свод РРО'!AY17+'Свод РРО'!AY102+'Свод РРО'!AY103+'Свод РРО'!AY265+'Свод РРО'!AY422+'Свод РРО'!AY629</f>
        <v>20285.5</v>
      </c>
      <c r="AX16" s="130">
        <f>+'Свод РРО'!AZ17+'Свод РРО'!AZ102+'Свод РРО'!AZ103+'Свод РРО'!AZ265+'Свод РРО'!AZ422+'Свод РРО'!AZ629</f>
        <v>0</v>
      </c>
      <c r="AY16" s="130">
        <f>+'Свод РРО'!BA17+'Свод РРО'!BA102+'Свод РРО'!BA103+'Свод РРО'!BA265+'Свод РРО'!BA422+'Свод РРО'!BA629</f>
        <v>0</v>
      </c>
      <c r="AZ16" s="130">
        <f>+'Свод РРО'!BB17+'Свод РРО'!BB102+'Свод РРО'!BB103+'Свод РРО'!BB265+'Свод РРО'!BB422+'Свод РРО'!BB629</f>
        <v>0</v>
      </c>
      <c r="BA16" s="130">
        <f>+'Свод РРО'!BC17+'Свод РРО'!BC102+'Свод РРО'!BC103+'Свод РРО'!BC265+'Свод РРО'!BC422+'Свод РРО'!BC629</f>
        <v>0</v>
      </c>
      <c r="BB16" s="130">
        <f>+'Свод РРО'!BD17+'Свод РРО'!BD102+'Свод РРО'!BD103+'Свод РРО'!BD265+'Свод РРО'!BD422+'Свод РРО'!BD629</f>
        <v>0</v>
      </c>
      <c r="BC16" s="130">
        <f>+'Свод РРО'!BE17+'Свод РРО'!BE102+'Свод РРО'!BE103+'Свод РРО'!BE265+'Свод РРО'!BE422+'Свод РРО'!BE629</f>
        <v>0</v>
      </c>
      <c r="BD16" s="130">
        <f>+'Свод РРО'!BF17+'Свод РРО'!BF102+'Свод РРО'!BF103+'Свод РРО'!BF265+'Свод РРО'!BF422+'Свод РРО'!BF629</f>
        <v>0</v>
      </c>
      <c r="BE16" s="130">
        <f>+'Свод РРО'!BG17+'Свод РРО'!BG102+'Свод РРО'!BG103+'Свод РРО'!BG265+'Свод РРО'!BG422+'Свод РРО'!BG629</f>
        <v>0</v>
      </c>
      <c r="BF16" s="130">
        <f>+'Свод РРО'!BH17+'Свод РРО'!BH102+'Свод РРО'!BH103+'Свод РРО'!BH265+'Свод РРО'!BH422+'Свод РРО'!BH629</f>
        <v>0</v>
      </c>
      <c r="BG16" s="130">
        <f>+'Свод РРО'!BI17+'Свод РРО'!BI102+'Свод РРО'!BI103+'Свод РРО'!BI265+'Свод РРО'!BI422+'Свод РРО'!BI629</f>
        <v>0</v>
      </c>
      <c r="BH16" s="130">
        <f>+'Свод РРО'!BJ17+'Свод РРО'!BJ102+'Свод РРО'!BJ103+'Свод РРО'!BJ265+'Свод РРО'!BJ422+'Свод РРО'!BJ629</f>
        <v>0</v>
      </c>
      <c r="BI16" s="130">
        <f>+'Свод РРО'!BK17+'Свод РРО'!BK102+'Свод РРО'!BK103+'Свод РРО'!BK265+'Свод РРО'!BK422+'Свод РРО'!BK629</f>
        <v>0</v>
      </c>
      <c r="BJ16" s="130">
        <f>+'Свод РРО'!BL17+'Свод РРО'!BL102+'Свод РРО'!BL103+'Свод РРО'!BL265+'Свод РРО'!BL422+'Свод РРО'!BL629</f>
        <v>0</v>
      </c>
      <c r="BK16" s="130">
        <f>+'Свод РРО'!BM17+'Свод РРО'!BM102+'Свод РРО'!BM103+'Свод РРО'!BM265+'Свод РРО'!BM422+'Свод РРО'!BM629</f>
        <v>0</v>
      </c>
      <c r="BL16" s="130">
        <f>+'Свод РРО'!BN17+'Свод РРО'!BN102+'Свод РРО'!BN103+'Свод РРО'!BN265+'Свод РРО'!BN422+'Свод РРО'!BN629</f>
        <v>0</v>
      </c>
      <c r="BM16" s="130">
        <f>+'Свод РРО'!BO17+'Свод РРО'!BO102+'Свод РРО'!BO103+'Свод РРО'!BO265+'Свод РРО'!BO422+'Свод РРО'!BO629</f>
        <v>22838.2</v>
      </c>
      <c r="BN16" s="130">
        <f>+'Свод РРО'!BP17+'Свод РРО'!BP102+'Свод РРО'!BP103+'Свод РРО'!BP265+'Свод РРО'!BP422+'Свод РРО'!BP629</f>
        <v>0</v>
      </c>
      <c r="BO16" s="130">
        <f>+'Свод РРО'!BQ17+'Свод РРО'!BQ102+'Свод РРО'!BQ103+'Свод РРО'!BQ265+'Свод РРО'!BQ422+'Свод РРО'!BQ629</f>
        <v>0</v>
      </c>
      <c r="BP16" s="130">
        <f>+'Свод РРО'!BR17+'Свод РРО'!BR102+'Свод РРО'!BR103+'Свод РРО'!BR265+'Свод РРО'!BR422+'Свод РРО'!BR629</f>
        <v>0</v>
      </c>
      <c r="BQ16" s="130">
        <f>+'Свод РРО'!BS17+'Свод РРО'!BS102+'Свод РРО'!BS103+'Свод РРО'!BS265+'Свод РРО'!BS422+'Свод РРО'!BS629</f>
        <v>22838.2</v>
      </c>
      <c r="BR16" s="130">
        <f>+'Свод РРО'!BT17+'Свод РРО'!BT102+'Свод РРО'!BT103+'Свод РРО'!BT265+'Свод РРО'!BT422+'Свод РРО'!BT629</f>
        <v>20285.5</v>
      </c>
      <c r="BS16" s="130">
        <f>+'Свод РРО'!BU17+'Свод РРО'!BU102+'Свод РРО'!BU103+'Свод РРО'!BU265+'Свод РРО'!BU422+'Свод РРО'!BU629</f>
        <v>0</v>
      </c>
      <c r="BT16" s="130">
        <f>+'Свод РРО'!BV17+'Свод РРО'!BV102+'Свод РРО'!BV103+'Свод РРО'!BV265+'Свод РРО'!BV422+'Свод РРО'!BV629</f>
        <v>0</v>
      </c>
      <c r="BU16" s="130">
        <f>+'Свод РРО'!BW17+'Свод РРО'!BW102+'Свод РРО'!BW103+'Свод РРО'!BW265+'Свод РРО'!BW422+'Свод РРО'!BW629</f>
        <v>0</v>
      </c>
      <c r="BV16" s="130">
        <f>+'Свод РРО'!BX17+'Свод РРО'!BX102+'Свод РРО'!BX103+'Свод РРО'!BX265+'Свод РРО'!BX422+'Свод РРО'!BX629</f>
        <v>20285.5</v>
      </c>
      <c r="BW16" s="130">
        <f>+'Свод РРО'!BY17+'Свод РРО'!BY102+'Свод РРО'!BY103+'Свод РРО'!BY265+'Свод РРО'!BY422+'Свод РРО'!BY629</f>
        <v>0</v>
      </c>
      <c r="BX16" s="130">
        <f>+'Свод РРО'!BZ17+'Свод РРО'!BZ102+'Свод РРО'!BZ103+'Свод РРО'!BZ265+'Свод РРО'!BZ422+'Свод РРО'!BZ629</f>
        <v>0</v>
      </c>
      <c r="BY16" s="130">
        <f>+'Свод РРО'!CA17+'Свод РРО'!CA102+'Свод РРО'!CA103+'Свод РРО'!CA265+'Свод РРО'!CA422+'Свод РРО'!CA629</f>
        <v>0</v>
      </c>
      <c r="BZ16" s="130">
        <f>+'Свод РРО'!CB17+'Свод РРО'!CB102+'Свод РРО'!CB103+'Свод РРО'!CB265+'Свод РРО'!CB422+'Свод РРО'!CB629</f>
        <v>0</v>
      </c>
      <c r="CA16" s="130">
        <f>+'Свод РРО'!CC17+'Свод РРО'!CC102+'Свод РРО'!CC103+'Свод РРО'!CC265+'Свод РРО'!CC422+'Свод РРО'!CC629</f>
        <v>0</v>
      </c>
      <c r="CB16" s="130">
        <f>+'Свод РРО'!CD17+'Свод РРО'!CD102+'Свод РРО'!CD103+'Свод РРО'!CD265+'Свод РРО'!CD422+'Свод РРО'!CD629</f>
        <v>22838.2</v>
      </c>
      <c r="CC16" s="130">
        <f>+'Свод РРО'!CE17+'Свод РРО'!CE102+'Свод РРО'!CE103+'Свод РРО'!CE265+'Свод РРО'!CE422+'Свод РРО'!CE629</f>
        <v>0</v>
      </c>
      <c r="CD16" s="130">
        <f>+'Свод РРО'!CF17+'Свод РРО'!CF102+'Свод РРО'!CF103+'Свод РРО'!CF265+'Свод РРО'!CF422+'Свод РРО'!CF629</f>
        <v>0</v>
      </c>
      <c r="CE16" s="130">
        <f>+'Свод РРО'!CG17+'Свод РРО'!CG102+'Свод РРО'!CG103+'Свод РРО'!CG265+'Свод РРО'!CG422+'Свод РРО'!CG629</f>
        <v>0</v>
      </c>
      <c r="CF16" s="130">
        <f>+'Свод РРО'!CH17+'Свод РРО'!CH102+'Свод РРО'!CH103+'Свод РРО'!CH265+'Свод РРО'!CH422+'Свод РРО'!CH629</f>
        <v>22838.2</v>
      </c>
      <c r="CG16" s="130">
        <f>+'Свод РРО'!CI17+'Свод РРО'!CI102+'Свод РРО'!CI103+'Свод РРО'!CI265+'Свод РРО'!CI422+'Свод РРО'!CI629</f>
        <v>20285.5</v>
      </c>
      <c r="CH16" s="130">
        <f>+'Свод РРО'!CJ17+'Свод РРО'!CJ102+'Свод РРО'!CJ103+'Свод РРО'!CJ265+'Свод РРО'!CJ422+'Свод РРО'!CJ629</f>
        <v>0</v>
      </c>
      <c r="CI16" s="130">
        <f>+'Свод РРО'!CK17+'Свод РРО'!CK102+'Свод РРО'!CK103+'Свод РРО'!CK265+'Свод РРО'!CK422+'Свод РРО'!CK629</f>
        <v>0</v>
      </c>
      <c r="CJ16" s="130">
        <f>+'Свод РРО'!CL17+'Свод РРО'!CL102+'Свод РРО'!CL103+'Свод РРО'!CL265+'Свод РРО'!CL422+'Свод РРО'!CL629</f>
        <v>0</v>
      </c>
      <c r="CK16" s="130">
        <f>+'Свод РРО'!CM17+'Свод РРО'!CM102+'Свод РРО'!CM103+'Свод РРО'!CM265+'Свод РРО'!CM422+'Свод РРО'!CM629</f>
        <v>20285.5</v>
      </c>
      <c r="CL16" s="130">
        <f>+'Свод РРО'!CN17+'Свод РРО'!CN102+'Свод РРО'!CN103+'Свод РРО'!CN265+'Свод РРО'!CN422+'Свод РРО'!CN629</f>
        <v>0</v>
      </c>
      <c r="CM16" s="130">
        <f>+'Свод РРО'!CO17+'Свод РРО'!CO102+'Свод РРО'!CO103+'Свод РРО'!CO265+'Свод РРО'!CO422+'Свод РРО'!CO629</f>
        <v>0</v>
      </c>
      <c r="CN16" s="130">
        <f>+'Свод РРО'!CP17+'Свод РРО'!CP102+'Свод РРО'!CP103+'Свод РРО'!CP265+'Свод РРО'!CP422+'Свод РРО'!CP629</f>
        <v>0</v>
      </c>
      <c r="CO16" s="130">
        <f>+'Свод РРО'!CQ17+'Свод РРО'!CQ102+'Свод РРО'!CQ103+'Свод РРО'!CQ265+'Свод РРО'!CQ422+'Свод РРО'!CQ629</f>
        <v>0</v>
      </c>
      <c r="CP16" s="130">
        <f>+'Свод РРО'!CR17+'Свод РРО'!CR102+'Свод РРО'!CR103+'Свод РРО'!CR265+'Свод РРО'!CR422+'Свод РРО'!CR629</f>
        <v>0</v>
      </c>
    </row>
    <row r="17" spans="1:94" ht="30">
      <c r="A17" s="26" t="s">
        <v>550</v>
      </c>
      <c r="B17" s="6">
        <v>1004</v>
      </c>
      <c r="C17" s="6">
        <v>1</v>
      </c>
      <c r="D17" s="115">
        <v>15</v>
      </c>
      <c r="E17" s="130">
        <f>+'Свод РРО'!G18+'Свод РРО'!G266+'Свод РРО'!G423+'Свод РРО'!G630</f>
        <v>0</v>
      </c>
      <c r="F17" s="130">
        <f>+'Свод РРО'!H18+'Свод РРО'!H266+'Свод РРО'!H423+'Свод РРО'!H630</f>
        <v>0</v>
      </c>
      <c r="G17" s="130">
        <f>+'Свод РРО'!I18+'Свод РРО'!I266+'Свод РРО'!I423+'Свод РРО'!I630</f>
        <v>0</v>
      </c>
      <c r="H17" s="130">
        <f>+'Свод РРО'!J18+'Свод РРО'!J266+'Свод РРО'!J423+'Свод РРО'!J630</f>
        <v>0</v>
      </c>
      <c r="I17" s="130">
        <f>+'Свод РРО'!K18+'Свод РРО'!K266+'Свод РРО'!K423+'Свод РРО'!K630</f>
        <v>0</v>
      </c>
      <c r="J17" s="130">
        <f>+'Свод РРО'!L18+'Свод РРО'!L266+'Свод РРО'!L423+'Свод РРО'!L630</f>
        <v>0</v>
      </c>
      <c r="K17" s="130">
        <f>+'Свод РРО'!M18+'Свод РРО'!M266+'Свод РРО'!M423+'Свод РРО'!M630</f>
        <v>0</v>
      </c>
      <c r="L17" s="130">
        <f>+'Свод РРО'!N18+'Свод РРО'!N266+'Свод РРО'!N423+'Свод РРО'!N630</f>
        <v>0</v>
      </c>
      <c r="M17" s="130">
        <f>+'Свод РРО'!O18+'Свод РРО'!O266+'Свод РРО'!O423+'Свод РРО'!O630</f>
        <v>0</v>
      </c>
      <c r="N17" s="130">
        <f>+'Свод РРО'!P18+'Свод РРО'!P266+'Свод РРО'!P423+'Свод РРО'!P630</f>
        <v>0</v>
      </c>
      <c r="O17" s="130">
        <f>+'Свод РРО'!Q18+'Свод РРО'!Q266+'Свод РРО'!Q423+'Свод РРО'!Q630</f>
        <v>0</v>
      </c>
      <c r="P17" s="130">
        <f>+'Свод РРО'!R18+'Свод РРО'!R266+'Свод РРО'!R423+'Свод РРО'!R630</f>
        <v>0</v>
      </c>
      <c r="Q17" s="130">
        <f>+'Свод РРО'!S18+'Свод РРО'!S266+'Свод РРО'!S423+'Свод РРО'!S630</f>
        <v>0</v>
      </c>
      <c r="R17" s="130">
        <f>+'Свод РРО'!T18+'Свод РРО'!T266+'Свод РРО'!T423+'Свод РРО'!T630</f>
        <v>0</v>
      </c>
      <c r="S17" s="130">
        <f>+'Свод РРО'!U18+'Свод РРО'!U266+'Свод РРО'!U423+'Свод РРО'!U630</f>
        <v>0</v>
      </c>
      <c r="T17" s="130">
        <f>+'Свод РРО'!V18+'Свод РРО'!V266+'Свод РРО'!V423+'Свод РРО'!V630</f>
        <v>0</v>
      </c>
      <c r="U17" s="130">
        <f>+'Свод РРО'!W18+'Свод РРО'!W266+'Свод РРО'!W423+'Свод РРО'!W630</f>
        <v>0</v>
      </c>
      <c r="V17" s="130">
        <f>+'Свод РРО'!X18+'Свод РРО'!X266+'Свод РРО'!X423+'Свод РРО'!X630</f>
        <v>0</v>
      </c>
      <c r="W17" s="130">
        <f>+'Свод РРО'!Y18+'Свод РРО'!Y266+'Свод РРО'!Y423+'Свод РРО'!Y630</f>
        <v>0</v>
      </c>
      <c r="X17" s="130">
        <f>+'Свод РРО'!Z18+'Свод РРО'!Z266+'Свод РРО'!Z423+'Свод РРО'!Z630</f>
        <v>0</v>
      </c>
      <c r="Y17" s="130">
        <f>+'Свод РРО'!AA18+'Свод РРО'!AA266+'Свод РРО'!AA423+'Свод РРО'!AA630</f>
        <v>0</v>
      </c>
      <c r="Z17" s="130">
        <f>+'Свод РРО'!AB18+'Свод РРО'!AB266+'Свод РРО'!AB423+'Свод РРО'!AB630</f>
        <v>0</v>
      </c>
      <c r="AA17" s="130">
        <f>+'Свод РРО'!AC18+'Свод РРО'!AC266+'Свод РРО'!AC423+'Свод РРО'!AC630</f>
        <v>0</v>
      </c>
      <c r="AB17" s="130">
        <f>+'Свод РРО'!AD18+'Свод РРО'!AD266+'Свод РРО'!AD423+'Свод РРО'!AD630</f>
        <v>0</v>
      </c>
      <c r="AC17" s="130">
        <f>+'Свод РРО'!AE18+'Свод РРО'!AE266+'Свод РРО'!AE423+'Свод РРО'!AE630</f>
        <v>0</v>
      </c>
      <c r="AD17" s="130">
        <f>+'Свод РРО'!AF18+'Свод РРО'!AF266+'Свод РРО'!AF423+'Свод РРО'!AF630</f>
        <v>0</v>
      </c>
      <c r="AE17" s="130">
        <f>+'Свод РРО'!AG18+'Свод РРО'!AG266+'Свод РРО'!AG423+'Свод РРО'!AG630</f>
        <v>0</v>
      </c>
      <c r="AF17" s="130">
        <f>+'Свод РРО'!AH18+'Свод РРО'!AH266+'Свод РРО'!AH423+'Свод РРО'!AH630</f>
        <v>0</v>
      </c>
      <c r="AG17" s="130">
        <f>+'Свод РРО'!AI18+'Свод РРО'!AI266+'Свод РРО'!AI423+'Свод РРО'!AI630</f>
        <v>0</v>
      </c>
      <c r="AH17" s="130">
        <f>+'Свод РРО'!AJ18+'Свод РРО'!AJ266+'Свод РРО'!AJ423+'Свод РРО'!AJ630</f>
        <v>0</v>
      </c>
      <c r="AI17" s="130">
        <f>+'Свод РРО'!AK18+'Свод РРО'!AK266+'Свод РРО'!AK423+'Свод РРО'!AK630</f>
        <v>0</v>
      </c>
      <c r="AJ17" s="130">
        <f>+'Свод РРО'!AL18+'Свод РРО'!AL266+'Свод РРО'!AL423+'Свод РРО'!AL630</f>
        <v>0</v>
      </c>
      <c r="AK17" s="130">
        <f>+'Свод РРО'!AM18+'Свод РРО'!AM266+'Свод РРО'!AM423+'Свод РРО'!AM630</f>
        <v>0</v>
      </c>
      <c r="AL17" s="130">
        <f>+'Свод РРО'!AN18+'Свод РРО'!AN266+'Свод РРО'!AN423+'Свод РРО'!AN630</f>
        <v>0</v>
      </c>
      <c r="AM17" s="130">
        <f>+'Свод РРО'!AO18+'Свод РРО'!AO266+'Свод РРО'!AO423+'Свод РРО'!AO630</f>
        <v>0</v>
      </c>
      <c r="AN17" s="130">
        <f>+'Свод РРО'!AP18+'Свод РРО'!AP266+'Свод РРО'!AP423+'Свод РРО'!AP630</f>
        <v>0</v>
      </c>
      <c r="AO17" s="130">
        <f>+'Свод РРО'!AQ18+'Свод РРО'!AQ266+'Свод РРО'!AQ423+'Свод РРО'!AQ630</f>
        <v>0</v>
      </c>
      <c r="AP17" s="130">
        <f>+'Свод РРО'!AR18+'Свод РРО'!AR266+'Свод РРО'!AR423+'Свод РРО'!AR630</f>
        <v>0</v>
      </c>
      <c r="AQ17" s="130">
        <f>+'Свод РРО'!AS18+'Свод РРО'!AS266+'Свод РРО'!AS423+'Свод РРО'!AS630</f>
        <v>0</v>
      </c>
      <c r="AR17" s="130">
        <f>+'Свод РРО'!AT18+'Свод РРО'!AT266+'Свод РРО'!AT423+'Свод РРО'!AT630</f>
        <v>0</v>
      </c>
      <c r="AS17" s="130">
        <f>+'Свод РРО'!AU18+'Свод РРО'!AU266+'Свод РРО'!AU423+'Свод РРО'!AU630</f>
        <v>0</v>
      </c>
      <c r="AT17" s="130">
        <f>+'Свод РРО'!AV18+'Свод РРО'!AV266+'Свод РРО'!AV423+'Свод РРО'!AV630</f>
        <v>0</v>
      </c>
      <c r="AU17" s="130">
        <f>+'Свод РРО'!AW18+'Свод РРО'!AW266+'Свод РРО'!AW423+'Свод РРО'!AW630</f>
        <v>0</v>
      </c>
      <c r="AV17" s="130">
        <f>+'Свод РРО'!AX18+'Свод РРО'!AX266+'Свод РРО'!AX423+'Свод РРО'!AX630</f>
        <v>0</v>
      </c>
      <c r="AW17" s="130">
        <f>+'Свод РРО'!AY18+'Свод РРО'!AY266+'Свод РРО'!AY423+'Свод РРО'!AY630</f>
        <v>0</v>
      </c>
      <c r="AX17" s="130">
        <f>+'Свод РРО'!AZ18+'Свод РРО'!AZ266+'Свод РРО'!AZ423+'Свод РРО'!AZ630</f>
        <v>0</v>
      </c>
      <c r="AY17" s="130">
        <f>+'Свод РРО'!BA18+'Свод РРО'!BA266+'Свод РРО'!BA423+'Свод РРО'!BA630</f>
        <v>0</v>
      </c>
      <c r="AZ17" s="130">
        <f>+'Свод РРО'!BB18+'Свод РРО'!BB266+'Свод РРО'!BB423+'Свод РРО'!BB630</f>
        <v>0</v>
      </c>
      <c r="BA17" s="130">
        <f>+'Свод РРО'!BC18+'Свод РРО'!BC266+'Свод РРО'!BC423+'Свод РРО'!BC630</f>
        <v>0</v>
      </c>
      <c r="BB17" s="130">
        <f>+'Свод РРО'!BD18+'Свод РРО'!BD266+'Свод РРО'!BD423+'Свод РРО'!BD630</f>
        <v>0</v>
      </c>
      <c r="BC17" s="130">
        <f>+'Свод РРО'!BE18+'Свод РРО'!BE266+'Свод РРО'!BE423+'Свод РРО'!BE630</f>
        <v>0</v>
      </c>
      <c r="BD17" s="130">
        <f>+'Свод РРО'!BF18+'Свод РРО'!BF266+'Свод РРО'!BF423+'Свод РРО'!BF630</f>
        <v>0</v>
      </c>
      <c r="BE17" s="130">
        <f>+'Свод РРО'!BG18+'Свод РРО'!BG266+'Свод РРО'!BG423+'Свод РРО'!BG630</f>
        <v>0</v>
      </c>
      <c r="BF17" s="130">
        <f>+'Свод РРО'!BH18+'Свод РРО'!BH266+'Свод РРО'!BH423+'Свод РРО'!BH630</f>
        <v>0</v>
      </c>
      <c r="BG17" s="130">
        <f>+'Свод РРО'!BI18+'Свод РРО'!BI266+'Свод РРО'!BI423+'Свод РРО'!BI630</f>
        <v>0</v>
      </c>
      <c r="BH17" s="130">
        <f>+'Свод РРО'!BJ18+'Свод РРО'!BJ266+'Свод РРО'!BJ423+'Свод РРО'!BJ630</f>
        <v>0</v>
      </c>
      <c r="BI17" s="130">
        <f>+'Свод РРО'!BK18+'Свод РРО'!BK266+'Свод РРО'!BK423+'Свод РРО'!BK630</f>
        <v>0</v>
      </c>
      <c r="BJ17" s="130">
        <f>+'Свод РРО'!BL18+'Свод РРО'!BL266+'Свод РРО'!BL423+'Свод РРО'!BL630</f>
        <v>0</v>
      </c>
      <c r="BK17" s="130">
        <f>+'Свод РРО'!BM18+'Свод РРО'!BM266+'Свод РРО'!BM423+'Свод РРО'!BM630</f>
        <v>0</v>
      </c>
      <c r="BL17" s="130">
        <f>+'Свод РРО'!BN18+'Свод РРО'!BN266+'Свод РРО'!BN423+'Свод РРО'!BN630</f>
        <v>0</v>
      </c>
      <c r="BM17" s="130">
        <f>+'Свод РРО'!BO18+'Свод РРО'!BO266+'Свод РРО'!BO423+'Свод РРО'!BO630</f>
        <v>0</v>
      </c>
      <c r="BN17" s="130">
        <f>+'Свод РРО'!BP18+'Свод РРО'!BP266+'Свод РРО'!BP423+'Свод РРО'!BP630</f>
        <v>0</v>
      </c>
      <c r="BO17" s="130">
        <f>+'Свод РРО'!BQ18+'Свод РРО'!BQ266+'Свод РРО'!BQ423+'Свод РРО'!BQ630</f>
        <v>0</v>
      </c>
      <c r="BP17" s="130">
        <f>+'Свод РРО'!BR18+'Свод РРО'!BR266+'Свод РРО'!BR423+'Свод РРО'!BR630</f>
        <v>0</v>
      </c>
      <c r="BQ17" s="130">
        <f>+'Свод РРО'!BS18+'Свод РРО'!BS266+'Свод РРО'!BS423+'Свод РРО'!BS630</f>
        <v>0</v>
      </c>
      <c r="BR17" s="130">
        <f>+'Свод РРО'!BT18+'Свод РРО'!BT266+'Свод РРО'!BT423+'Свод РРО'!BT630</f>
        <v>0</v>
      </c>
      <c r="BS17" s="130">
        <f>+'Свод РРО'!BU18+'Свод РРО'!BU266+'Свод РРО'!BU423+'Свод РРО'!BU630</f>
        <v>0</v>
      </c>
      <c r="BT17" s="130">
        <f>+'Свод РРО'!BV18+'Свод РРО'!BV266+'Свод РРО'!BV423+'Свод РРО'!BV630</f>
        <v>0</v>
      </c>
      <c r="BU17" s="130">
        <f>+'Свод РРО'!BW18+'Свод РРО'!BW266+'Свод РРО'!BW423+'Свод РРО'!BW630</f>
        <v>0</v>
      </c>
      <c r="BV17" s="130">
        <f>+'Свод РРО'!BX18+'Свод РРО'!BX266+'Свод РРО'!BX423+'Свод РРО'!BX630</f>
        <v>0</v>
      </c>
      <c r="BW17" s="130">
        <f>+'Свод РРО'!BY18+'Свод РРО'!BY266+'Свод РРО'!BY423+'Свод РРО'!BY630</f>
        <v>0</v>
      </c>
      <c r="BX17" s="130">
        <f>+'Свод РРО'!BZ18+'Свод РРО'!BZ266+'Свод РРО'!BZ423+'Свод РРО'!BZ630</f>
        <v>0</v>
      </c>
      <c r="BY17" s="130">
        <f>+'Свод РРО'!CA18+'Свод РРО'!CA266+'Свод РРО'!CA423+'Свод РРО'!CA630</f>
        <v>0</v>
      </c>
      <c r="BZ17" s="130">
        <f>+'Свод РРО'!CB18+'Свод РРО'!CB266+'Свод РРО'!CB423+'Свод РРО'!CB630</f>
        <v>0</v>
      </c>
      <c r="CA17" s="130">
        <f>+'Свод РРО'!CC18+'Свод РРО'!CC266+'Свод РРО'!CC423+'Свод РРО'!CC630</f>
        <v>0</v>
      </c>
      <c r="CB17" s="130">
        <f>+'Свод РРО'!CD18+'Свод РРО'!CD266+'Свод РРО'!CD423+'Свод РРО'!CD630</f>
        <v>0</v>
      </c>
      <c r="CC17" s="130">
        <f>+'Свод РРО'!CE18+'Свод РРО'!CE266+'Свод РРО'!CE423+'Свод РРО'!CE630</f>
        <v>0</v>
      </c>
      <c r="CD17" s="130">
        <f>+'Свод РРО'!CF18+'Свод РРО'!CF266+'Свод РРО'!CF423+'Свод РРО'!CF630</f>
        <v>0</v>
      </c>
      <c r="CE17" s="130">
        <f>+'Свод РРО'!CG18+'Свод РРО'!CG266+'Свод РРО'!CG423+'Свод РРО'!CG630</f>
        <v>0</v>
      </c>
      <c r="CF17" s="130">
        <f>+'Свод РРО'!CH18+'Свод РРО'!CH266+'Свод РРО'!CH423+'Свод РРО'!CH630</f>
        <v>0</v>
      </c>
      <c r="CG17" s="130">
        <f>+'Свод РРО'!CI18+'Свод РРО'!CI266+'Свод РРО'!CI423+'Свод РРО'!CI630</f>
        <v>0</v>
      </c>
      <c r="CH17" s="130">
        <f>+'Свод РРО'!CJ18+'Свод РРО'!CJ266+'Свод РРО'!CJ423+'Свод РРО'!CJ630</f>
        <v>0</v>
      </c>
      <c r="CI17" s="130">
        <f>+'Свод РРО'!CK18+'Свод РРО'!CK266+'Свод РРО'!CK423+'Свод РРО'!CK630</f>
        <v>0</v>
      </c>
      <c r="CJ17" s="130">
        <f>+'Свод РРО'!CL18+'Свод РРО'!CL266+'Свод РРО'!CL423+'Свод РРО'!CL630</f>
        <v>0</v>
      </c>
      <c r="CK17" s="130">
        <f>+'Свод РРО'!CM18+'Свод РРО'!CM266+'Свод РРО'!CM423+'Свод РРО'!CM630</f>
        <v>0</v>
      </c>
      <c r="CL17" s="130">
        <f>+'Свод РРО'!CN18+'Свод РРО'!CN266+'Свод РРО'!CN423+'Свод РРО'!CN630</f>
        <v>0</v>
      </c>
      <c r="CM17" s="130">
        <f>+'Свод РРО'!CO18+'Свод РРО'!CO266+'Свод РРО'!CO423+'Свод РРО'!CO630</f>
        <v>0</v>
      </c>
      <c r="CN17" s="130">
        <f>+'Свод РРО'!CP18+'Свод РРО'!CP266+'Свод РРО'!CP423+'Свод РРО'!CP630</f>
        <v>0</v>
      </c>
      <c r="CO17" s="130">
        <f>+'Свод РРО'!CQ18+'Свод РРО'!CQ266+'Свод РРО'!CQ423+'Свод РРО'!CQ630</f>
        <v>0</v>
      </c>
      <c r="CP17" s="130">
        <f>+'Свод РРО'!CR18+'Свод РРО'!CR266+'Свод РРО'!CR423+'Свод РРО'!CR630</f>
        <v>0</v>
      </c>
    </row>
    <row r="18" spans="1:94" ht="30">
      <c r="A18" s="26" t="s">
        <v>551</v>
      </c>
      <c r="B18" s="6">
        <v>1005</v>
      </c>
      <c r="C18" s="6">
        <v>1</v>
      </c>
      <c r="D18" s="115">
        <v>15</v>
      </c>
      <c r="E18" s="130">
        <f>+'Свод РРО'!G19+'Свод РРО'!G104+'Свод РРО'!G267+'Свод РРО'!G424+'Свод РРО'!G473+'Свод РРО'!G631+'Свод РРО'!G680</f>
        <v>9899.2999999999993</v>
      </c>
      <c r="F18" s="130">
        <f>+'Свод РРО'!H19+'Свод РРО'!H104+'Свод РРО'!H267+'Свод РРО'!H424+'Свод РРО'!H473+'Свод РРО'!H631+'Свод РРО'!H680</f>
        <v>8666.1999999999989</v>
      </c>
      <c r="G18" s="130">
        <f>+'Свод РРО'!I19+'Свод РРО'!I104+'Свод РРО'!I267+'Свод РРО'!I424+'Свод РРО'!I473+'Свод РРО'!I631+'Свод РРО'!I680</f>
        <v>0</v>
      </c>
      <c r="H18" s="130">
        <f>+'Свод РРО'!J19+'Свод РРО'!J104+'Свод РРО'!J267+'Свод РРО'!J424+'Свод РРО'!J473+'Свод РРО'!J631+'Свод РРО'!J680</f>
        <v>0</v>
      </c>
      <c r="I18" s="130">
        <f>+'Свод РРО'!K19+'Свод РРО'!K104+'Свод РРО'!K267+'Свод РРО'!K424+'Свод РРО'!K473+'Свод РРО'!K631+'Свод РРО'!K680</f>
        <v>0</v>
      </c>
      <c r="J18" s="130">
        <f>+'Свод РРО'!L19+'Свод РРО'!L104+'Свод РРО'!L267+'Свод РРО'!L424+'Свод РРО'!L473+'Свод РРО'!L631+'Свод РРО'!L680</f>
        <v>0</v>
      </c>
      <c r="K18" s="130">
        <f>+'Свод РРО'!M19+'Свод РРО'!M104+'Свод РРО'!M267+'Свод РРО'!M424+'Свод РРО'!M473+'Свод РРО'!M631+'Свод РРО'!M680</f>
        <v>0</v>
      </c>
      <c r="L18" s="130">
        <f>+'Свод РРО'!N19+'Свод РРО'!N104+'Свод РРО'!N267+'Свод РРО'!N424+'Свод РРО'!N473+'Свод РРО'!N631+'Свод РРО'!N680</f>
        <v>0</v>
      </c>
      <c r="M18" s="130">
        <f>+'Свод РРО'!O19+'Свод РРО'!O104+'Свод РРО'!O267+'Свод РРО'!O424+'Свод РРО'!O473+'Свод РРО'!O631+'Свод РРО'!O680</f>
        <v>9899.2999999999993</v>
      </c>
      <c r="N18" s="130">
        <f>+'Свод РРО'!P19+'Свод РРО'!P104+'Свод РРО'!P267+'Свод РРО'!P424+'Свод РРО'!P473+'Свод РРО'!P631+'Свод РРО'!P680</f>
        <v>8666.1999999999989</v>
      </c>
      <c r="O18" s="130">
        <f>+'Свод РРО'!Q19+'Свод РРО'!Q104+'Свод РРО'!Q267+'Свод РРО'!Q424+'Свод РРО'!Q473+'Свод РРО'!Q631+'Свод РРО'!Q680</f>
        <v>5192</v>
      </c>
      <c r="P18" s="130">
        <f>+'Свод РРО'!R19+'Свод РРО'!R104+'Свод РРО'!R267+'Свод РРО'!R424+'Свод РРО'!R473+'Свод РРО'!R631+'Свод РРО'!R680</f>
        <v>0</v>
      </c>
      <c r="Q18" s="130">
        <f>+'Свод РРО'!S19+'Свод РРО'!S104+'Свод РРО'!S267+'Свод РРО'!S424+'Свод РРО'!S473+'Свод РРО'!S631+'Свод РРО'!S680</f>
        <v>0</v>
      </c>
      <c r="R18" s="130">
        <f>+'Свод РРО'!T19+'Свод РРО'!T104+'Свод РРО'!T267+'Свод РРО'!T424+'Свод РРО'!T473+'Свод РРО'!T631+'Свод РРО'!T680</f>
        <v>0</v>
      </c>
      <c r="S18" s="130">
        <f>+'Свод РРО'!U19+'Свод РРО'!U104+'Свод РРО'!U267+'Свод РРО'!U424+'Свод РРО'!U473+'Свод РРО'!U631+'Свод РРО'!U680</f>
        <v>5192</v>
      </c>
      <c r="T18" s="130">
        <f>+'Свод РРО'!V19+'Свод РРО'!V104+'Свод РРО'!V267+'Свод РРО'!V424+'Свод РРО'!V473+'Свод РРО'!V631+'Свод РРО'!V680</f>
        <v>5636.9</v>
      </c>
      <c r="U18" s="130">
        <f>+'Свод РРО'!W19+'Свод РРО'!W104+'Свод РРО'!W267+'Свод РРО'!W424+'Свод РРО'!W473+'Свод РРО'!W631+'Свод РРО'!W680</f>
        <v>0</v>
      </c>
      <c r="V18" s="130">
        <f>+'Свод РРО'!X19+'Свод РРО'!X104+'Свод РРО'!X267+'Свод РРО'!X424+'Свод РРО'!X473+'Свод РРО'!X631+'Свод РРО'!X680</f>
        <v>0</v>
      </c>
      <c r="W18" s="130">
        <f>+'Свод РРО'!Y19+'Свод РРО'!Y104+'Свод РРО'!Y267+'Свод РРО'!Y424+'Свод РРО'!Y473+'Свод РРО'!Y631+'Свод РРО'!Y680</f>
        <v>0</v>
      </c>
      <c r="X18" s="130">
        <f>+'Свод РРО'!Z19+'Свод РРО'!Z104+'Свод РРО'!Z267+'Свод РРО'!Z424+'Свод РРО'!Z473+'Свод РРО'!Z631+'Свод РРО'!Z680</f>
        <v>5636.9</v>
      </c>
      <c r="Y18" s="130">
        <f>+'Свод РРО'!AA19+'Свод РРО'!AA104+'Свод РРО'!AA267+'Свод РРО'!AA424+'Свод РРО'!AA473+'Свод РРО'!AA631+'Свод РРО'!AA680</f>
        <v>5636.9</v>
      </c>
      <c r="Z18" s="130">
        <f>+'Свод РРО'!AB19+'Свод РРО'!AB104+'Свод РРО'!AB267+'Свод РРО'!AB424+'Свод РРО'!AB473+'Свод РРО'!AB631+'Свод РРО'!AB680</f>
        <v>0</v>
      </c>
      <c r="AA18" s="130">
        <f>+'Свод РРО'!AC19+'Свод РРО'!AC104+'Свод РРО'!AC267+'Свод РРО'!AC424+'Свод РРО'!AC473+'Свод РРО'!AC631+'Свод РРО'!AC680</f>
        <v>0</v>
      </c>
      <c r="AB18" s="130">
        <f>+'Свод РРО'!AD19+'Свод РРО'!AD104+'Свод РРО'!AD267+'Свод РРО'!AD424+'Свод РРО'!AD473+'Свод РРО'!AD631+'Свод РРО'!AD680</f>
        <v>0</v>
      </c>
      <c r="AC18" s="130">
        <f>+'Свод РРО'!AE19+'Свод РРО'!AE104+'Свод РРО'!AE267+'Свод РРО'!AE424+'Свод РРО'!AE473+'Свод РРО'!AE631+'Свод РРО'!AE680</f>
        <v>5636.9</v>
      </c>
      <c r="AD18" s="130">
        <f>+'Свод РРО'!AF19+'Свод РРО'!AF104+'Свод РРО'!AF267+'Свод РРО'!AF424+'Свод РРО'!AF473+'Свод РРО'!AF631+'Свод РРО'!AF680</f>
        <v>5636.9</v>
      </c>
      <c r="AE18" s="130">
        <f>+'Свод РРО'!AG19+'Свод РРО'!AG104+'Свод РРО'!AG267+'Свод РРО'!AG424+'Свод РРО'!AG473+'Свод РРО'!AG631+'Свод РРО'!AG680</f>
        <v>0</v>
      </c>
      <c r="AF18" s="130">
        <f>+'Свод РРО'!AH19+'Свод РРО'!AH104+'Свод РРО'!AH267+'Свод РРО'!AH424+'Свод РРО'!AH473+'Свод РРО'!AH631+'Свод РРО'!AH680</f>
        <v>0</v>
      </c>
      <c r="AG18" s="130">
        <f>+'Свод РРО'!AI19+'Свод РРО'!AI104+'Свод РРО'!AI267+'Свод РРО'!AI424+'Свод РРО'!AI473+'Свод РРО'!AI631+'Свод РРО'!AI680</f>
        <v>0</v>
      </c>
      <c r="AH18" s="130">
        <f>+'Свод РРО'!AJ19+'Свод РРО'!AJ104+'Свод РРО'!AJ267+'Свод РРО'!AJ424+'Свод РРО'!AJ473+'Свод РРО'!AJ631+'Свод РРО'!AJ680</f>
        <v>5636.9</v>
      </c>
      <c r="AI18" s="130">
        <f>+'Свод РРО'!AK19+'Свод РРО'!AK104+'Свод РРО'!AK267+'Свод РРО'!AK424+'Свод РРО'!AK473+'Свод РРО'!AK631+'Свод РРО'!AK680</f>
        <v>9899.2999999999993</v>
      </c>
      <c r="AJ18" s="130">
        <f>+'Свод РРО'!AL19+'Свод РРО'!AL104+'Свод РРО'!AL267+'Свод РРО'!AL424+'Свод РРО'!AL473+'Свод РРО'!AL631+'Свод РРО'!AL680</f>
        <v>8666.1999999999989</v>
      </c>
      <c r="AK18" s="130">
        <f>+'Свод РРО'!AM19+'Свод РРО'!AM104+'Свод РРО'!AM267+'Свод РРО'!AM424+'Свод РРО'!AM473+'Свод РРО'!AM631+'Свод РРО'!AM680</f>
        <v>0</v>
      </c>
      <c r="AL18" s="130">
        <f>+'Свод РРО'!AN19+'Свод РРО'!AN104+'Свод РРО'!AN267+'Свод РРО'!AN424+'Свод РРО'!AN473+'Свод РРО'!AN631+'Свод РРО'!AN680</f>
        <v>0</v>
      </c>
      <c r="AM18" s="130">
        <f>+'Свод РРО'!AO19+'Свод РРО'!AO104+'Свод РРО'!AO267+'Свод РРО'!AO424+'Свод РРО'!AO473+'Свод РРО'!AO631+'Свод РРО'!AO680</f>
        <v>0</v>
      </c>
      <c r="AN18" s="130">
        <f>+'Свод РРО'!AP19+'Свод РРО'!AP104+'Свод РРО'!AP267+'Свод РРО'!AP424+'Свод РРО'!AP473+'Свод РРО'!AP631+'Свод РРО'!AP680</f>
        <v>0</v>
      </c>
      <c r="AO18" s="130">
        <f>+'Свод РРО'!AQ19+'Свод РРО'!AQ104+'Свод РРО'!AQ267+'Свод РРО'!AQ424+'Свод РРО'!AQ473+'Свод РРО'!AQ631+'Свод РРО'!AQ680</f>
        <v>0</v>
      </c>
      <c r="AP18" s="130">
        <f>+'Свод РРО'!AR19+'Свод РРО'!AR104+'Свод РРО'!AR267+'Свод РРО'!AR424+'Свод РРО'!AR473+'Свод РРО'!AR631+'Свод РРО'!AR680</f>
        <v>0</v>
      </c>
      <c r="AQ18" s="130">
        <v>9899.2999999999993</v>
      </c>
      <c r="AR18" s="130">
        <v>8666.2999999999993</v>
      </c>
      <c r="AS18" s="130">
        <f>+'Свод РРО'!AU19+'Свод РРО'!AU104+'Свод РРО'!AU267+'Свод РРО'!AU424+'Свод РРО'!AU473+'Свод РРО'!AU631+'Свод РРО'!AU680</f>
        <v>5192</v>
      </c>
      <c r="AT18" s="130">
        <f>+'Свод РРО'!AV19+'Свод РРО'!AV104+'Свод РРО'!AV267+'Свод РРО'!AV424+'Свод РРО'!AV473+'Свод РРО'!AV631+'Свод РРО'!AV680</f>
        <v>0</v>
      </c>
      <c r="AU18" s="130">
        <f>+'Свод РРО'!AW19+'Свод РРО'!AW104+'Свод РРО'!AW267+'Свод РРО'!AW424+'Свод РРО'!AW473+'Свод РРО'!AW631+'Свод РРО'!AW680</f>
        <v>0</v>
      </c>
      <c r="AV18" s="130">
        <f>+'Свод РРО'!AX19+'Свод РРО'!AX104+'Свод РРО'!AX267+'Свод РРО'!AX424+'Свод РРО'!AX473+'Свод РРО'!AX631+'Свод РРО'!AX680</f>
        <v>0</v>
      </c>
      <c r="AW18" s="130">
        <f>+'Свод РРО'!AY19+'Свод РРО'!AY104+'Свод РРО'!AY267+'Свод РРО'!AY424+'Свод РРО'!AY473+'Свод РРО'!AY631+'Свод РРО'!AY680</f>
        <v>5192</v>
      </c>
      <c r="AX18" s="130">
        <f>+'Свод РРО'!AZ19+'Свод РРО'!AZ104+'Свод РРО'!AZ267+'Свод РРО'!AZ424+'Свод РРО'!AZ473+'Свод РРО'!AZ631+'Свод РРО'!AZ680</f>
        <v>2636.9</v>
      </c>
      <c r="AY18" s="130">
        <f>+'Свод РРО'!BA19+'Свод РРО'!BA104+'Свод РРО'!BA267+'Свод РРО'!BA424+'Свод РРО'!BA473+'Свод РРО'!BA631+'Свод РРО'!BA680</f>
        <v>0</v>
      </c>
      <c r="AZ18" s="130">
        <f>+'Свод РРО'!BB19+'Свод РРО'!BB104+'Свод РРО'!BB267+'Свод РРО'!BB424+'Свод РРО'!BB473+'Свод РРО'!BB631+'Свод РРО'!BB680</f>
        <v>0</v>
      </c>
      <c r="BA18" s="130">
        <f>+'Свод РРО'!BC19+'Свод РРО'!BC104+'Свод РРО'!BC267+'Свод РРО'!BC424+'Свод РРО'!BC473+'Свод РРО'!BC631+'Свод РРО'!BC680</f>
        <v>0</v>
      </c>
      <c r="BB18" s="130">
        <f>+'Свод РРО'!BD19+'Свод РРО'!BD104+'Свод РРО'!BD267+'Свод РРО'!BD424+'Свод РРО'!BD473+'Свод РРО'!BD631+'Свод РРО'!BD680</f>
        <v>2636.9</v>
      </c>
      <c r="BC18" s="130">
        <f>+'Свод РРО'!BE19+'Свод РРО'!BE104+'Свод РРО'!BE267+'Свод РРО'!BE424+'Свод РРО'!BE473+'Свод РРО'!BE631+'Свод РРО'!BE680</f>
        <v>2636.9</v>
      </c>
      <c r="BD18" s="130">
        <f>+'Свод РРО'!BF19+'Свод РРО'!BF104+'Свод РРО'!BF267+'Свод РРО'!BF424+'Свод РРО'!BF473+'Свод РРО'!BF631+'Свод РРО'!BF680</f>
        <v>0</v>
      </c>
      <c r="BE18" s="130">
        <f>+'Свод РРО'!BG19+'Свод РРО'!BG104+'Свод РРО'!BG267+'Свод РРО'!BG424+'Свод РРО'!BG473+'Свод РРО'!BG631+'Свод РРО'!BG680</f>
        <v>0</v>
      </c>
      <c r="BF18" s="130">
        <f>+'Свод РРО'!BH19+'Свод РРО'!BH104+'Свод РРО'!BH267+'Свод РРО'!BH424+'Свод РРО'!BH473+'Свод РРО'!BH631+'Свод РРО'!BH680</f>
        <v>0</v>
      </c>
      <c r="BG18" s="130">
        <f>+'Свод РРО'!BI19+'Свод РРО'!BI104+'Свод РРО'!BI267+'Свод РРО'!BI424+'Свод РРО'!BI473+'Свод РРО'!BI631+'Свод РРО'!BI680</f>
        <v>2636.9</v>
      </c>
      <c r="BH18" s="130">
        <f>+'Свод РРО'!BJ19+'Свод РРО'!BJ104+'Свод РРО'!BJ267+'Свод РРО'!BJ424+'Свод РРО'!BJ473+'Свод РРО'!BJ631+'Свод РРО'!BJ680</f>
        <v>2636.9</v>
      </c>
      <c r="BI18" s="130">
        <f>+'Свод РРО'!BK19+'Свод РРО'!BK104+'Свод РРО'!BK267+'Свод РРО'!BK424+'Свод РРО'!BK473+'Свод РРО'!BK631+'Свод РРО'!BK680</f>
        <v>0</v>
      </c>
      <c r="BJ18" s="130">
        <f>+'Свод РРО'!BL19+'Свод РРО'!BL104+'Свод РРО'!BL267+'Свод РРО'!BL424+'Свод РРО'!BL473+'Свод РРО'!BL631+'Свод РРО'!BL680</f>
        <v>0</v>
      </c>
      <c r="BK18" s="130">
        <f>+'Свод РРО'!BM19+'Свод РРО'!BM104+'Свод РРО'!BM267+'Свод РРО'!BM424+'Свод РРО'!BM473+'Свод РРО'!BM631+'Свод РРО'!BM680</f>
        <v>0</v>
      </c>
      <c r="BL18" s="130">
        <f>+'Свод РРО'!BN19+'Свод РРО'!BN104+'Свод РРО'!BN267+'Свод РРО'!BN424+'Свод РРО'!BN473+'Свод РРО'!BN631+'Свод РРО'!BN680</f>
        <v>2636.9</v>
      </c>
      <c r="BM18" s="130">
        <f>+'Свод РРО'!BO19+'Свод РРО'!BO104+'Свод РРО'!BO267+'Свод РРО'!BO424+'Свод РРО'!BO473+'Свод РРО'!BO631+'Свод РРО'!BO680</f>
        <v>9899.2999999999993</v>
      </c>
      <c r="BN18" s="130">
        <f>+'Свод РРО'!BP19+'Свод РРО'!BP104+'Свод РРО'!BP267+'Свод РРО'!BP424+'Свод РРО'!BP473+'Свод РРО'!BP631+'Свод РРО'!BP680</f>
        <v>0</v>
      </c>
      <c r="BO18" s="130">
        <f>+'Свод РРО'!BQ19+'Свод РРО'!BQ104+'Свод РРО'!BQ267+'Свод РРО'!BQ424+'Свод РРО'!BQ473+'Свод РРО'!BQ631+'Свод РРО'!BQ680</f>
        <v>0</v>
      </c>
      <c r="BP18" s="130">
        <f>+'Свод РРО'!BR19+'Свод РРО'!BR104+'Свод РРО'!BR267+'Свод РРО'!BR424+'Свод РРО'!BR473+'Свод РРО'!BR631+'Свод РРО'!BR680</f>
        <v>0</v>
      </c>
      <c r="BQ18" s="130">
        <f>+'Свод РРО'!BS19+'Свод РРО'!BS104+'Свод РРО'!BS267+'Свод РРО'!BS424+'Свод РРО'!BS473+'Свод РРО'!BS631+'Свод РРО'!BS680</f>
        <v>9899.2999999999993</v>
      </c>
      <c r="BR18" s="130">
        <f>+'Свод РРО'!BT19+'Свод РРО'!BT104+'Свод РРО'!BT267+'Свод РРО'!BT424+'Свод РРО'!BT473+'Свод РРО'!BT631+'Свод РРО'!BT680</f>
        <v>5192</v>
      </c>
      <c r="BS18" s="130">
        <f>+'Свод РРО'!BU19+'Свод РРО'!BU104+'Свод РРО'!BU267+'Свод РРО'!BU424+'Свод РРО'!BU473+'Свод РРО'!BU631+'Свод РРО'!BU680</f>
        <v>0</v>
      </c>
      <c r="BT18" s="130">
        <f>+'Свод РРО'!BV19+'Свод РРО'!BV104+'Свод РРО'!BV267+'Свод РРО'!BV424+'Свод РРО'!BV473+'Свод РРО'!BV631+'Свод РРО'!BV680</f>
        <v>0</v>
      </c>
      <c r="BU18" s="130">
        <f>+'Свод РРО'!BW19+'Свод РРО'!BW104+'Свод РРО'!BW267+'Свод РРО'!BW424+'Свод РРО'!BW473+'Свод РРО'!BW631+'Свод РРО'!BW680</f>
        <v>0</v>
      </c>
      <c r="BV18" s="130">
        <f>+'Свод РРО'!BX19+'Свод РРО'!BX104+'Свод РРО'!BX267+'Свод РРО'!BX424+'Свод РРО'!BX473+'Свод РРО'!BX631+'Свод РРО'!BX680</f>
        <v>5192</v>
      </c>
      <c r="BW18" s="130">
        <f>+'Свод РРО'!BY19+'Свод РРО'!BY104+'Свод РРО'!BY267+'Свод РРО'!BY424+'Свод РРО'!BY473+'Свод РРО'!BY631+'Свод РРО'!BY680</f>
        <v>5636.9</v>
      </c>
      <c r="BX18" s="130">
        <f>+'Свод РРО'!BZ19+'Свод РРО'!BZ104+'Свод РРО'!BZ267+'Свод РРО'!BZ424+'Свод РРО'!BZ473+'Свод РРО'!BZ631+'Свод РРО'!BZ680</f>
        <v>0</v>
      </c>
      <c r="BY18" s="130">
        <f>+'Свод РРО'!CA19+'Свод РРО'!CA104+'Свод РРО'!CA267+'Свод РРО'!CA424+'Свод РРО'!CA473+'Свод РРО'!CA631+'Свод РРО'!CA680</f>
        <v>0</v>
      </c>
      <c r="BZ18" s="130">
        <f>+'Свод РРО'!CB19+'Свод РРО'!CB104+'Свод РРО'!CB267+'Свод РРО'!CB424+'Свод РРО'!CB473+'Свод РРО'!CB631+'Свод РРО'!CB680</f>
        <v>0</v>
      </c>
      <c r="CA18" s="130">
        <f>+'Свод РРО'!CC19+'Свод РРО'!CC104+'Свод РРО'!CC267+'Свод РРО'!CC424+'Свод РРО'!CC473+'Свод РРО'!CC631+'Свод РРО'!CC680</f>
        <v>5636.9</v>
      </c>
      <c r="CB18" s="130">
        <f>+'Свод РРО'!CD19+'Свод РРО'!CD104+'Свод РРО'!CD267+'Свод РРО'!CD424+'Свод РРО'!CD473+'Свод РРО'!CD631+'Свод РРО'!CD680</f>
        <v>9899.2999999999993</v>
      </c>
      <c r="CC18" s="130">
        <f>+'Свод РРО'!CE19+'Свод РРО'!CE104+'Свод РРО'!CE267+'Свод РРО'!CE424+'Свод РРО'!CE473+'Свод РРО'!CE631+'Свод РРО'!CE680</f>
        <v>0</v>
      </c>
      <c r="CD18" s="130">
        <f>+'Свод РРО'!CF19+'Свод РРО'!CF104+'Свод РРО'!CF267+'Свод РРО'!CF424+'Свод РРО'!CF473+'Свод РРО'!CF631+'Свод РРО'!CF680</f>
        <v>0</v>
      </c>
      <c r="CE18" s="130">
        <f>+'Свод РРО'!CG19+'Свод РРО'!CG104+'Свод РРО'!CG267+'Свод РРО'!CG424+'Свод РРО'!CG473+'Свод РРО'!CG631+'Свод РРО'!CG680</f>
        <v>0</v>
      </c>
      <c r="CF18" s="130">
        <f>+'Свод РРО'!CH19+'Свод РРО'!CH104+'Свод РРО'!CH267+'Свод РРО'!CH424+'Свод РРО'!CH473+'Свод РРО'!CH631+'Свод РРО'!CH680</f>
        <v>9899.2999999999993</v>
      </c>
      <c r="CG18" s="130">
        <f>+'Свод РРО'!CI19+'Свод РРО'!CI104+'Свод РРО'!CI267+'Свод РРО'!CI424+'Свод РРО'!CI473+'Свод РРО'!CI631+'Свод РРО'!CI680</f>
        <v>5192</v>
      </c>
      <c r="CH18" s="130">
        <f>+'Свод РРО'!CJ19+'Свод РРО'!CJ104+'Свод РРО'!CJ267+'Свод РРО'!CJ424+'Свод РРО'!CJ473+'Свод РРО'!CJ631+'Свод РРО'!CJ680</f>
        <v>0</v>
      </c>
      <c r="CI18" s="130">
        <f>+'Свод РРО'!CK19+'Свод РРО'!CK104+'Свод РРО'!CK267+'Свод РРО'!CK424+'Свод РРО'!CK473+'Свод РРО'!CK631+'Свод РРО'!CK680</f>
        <v>0</v>
      </c>
      <c r="CJ18" s="130">
        <f>+'Свод РРО'!CL19+'Свод РРО'!CL104+'Свод РРО'!CL267+'Свод РРО'!CL424+'Свод РРО'!CL473+'Свод РРО'!CL631+'Свод РРО'!CL680</f>
        <v>0</v>
      </c>
      <c r="CK18" s="130">
        <f>+'Свод РРО'!CM19+'Свод РРО'!CM104+'Свод РРО'!CM267+'Свод РРО'!CM424+'Свод РРО'!CM473+'Свод РРО'!CM631+'Свод РРО'!CM680</f>
        <v>5192</v>
      </c>
      <c r="CL18" s="130">
        <f>+'Свод РРО'!CN19+'Свод РРО'!CN104+'Свод РРО'!CN267+'Свод РРО'!CN424+'Свод РРО'!CN473+'Свод РРО'!CN631+'Свод РРО'!CN680</f>
        <v>2636.9</v>
      </c>
      <c r="CM18" s="130">
        <f>+'Свод РРО'!CO19+'Свод РРО'!CO104+'Свод РРО'!CO267+'Свод РРО'!CO424+'Свод РРО'!CO473+'Свод РРО'!CO631+'Свод РРО'!CO680</f>
        <v>0</v>
      </c>
      <c r="CN18" s="130">
        <f>+'Свод РРО'!CP19+'Свод РРО'!CP104+'Свод РРО'!CP267+'Свод РРО'!CP424+'Свод РРО'!CP473+'Свод РРО'!CP631+'Свод РРО'!CP680</f>
        <v>0</v>
      </c>
      <c r="CO18" s="130">
        <f>+'Свод РРО'!CQ19+'Свод РРО'!CQ104+'Свод РРО'!CQ267+'Свод РРО'!CQ424+'Свод РРО'!CQ473+'Свод РРО'!CQ631+'Свод РРО'!CQ680</f>
        <v>0</v>
      </c>
      <c r="CP18" s="130">
        <f>+'Свод РРО'!CR19+'Свод РРО'!CR104+'Свод РРО'!CR267+'Свод РРО'!CR424+'Свод РРО'!CR473+'Свод РРО'!CR631+'Свод РРО'!CR680</f>
        <v>2636.9</v>
      </c>
    </row>
    <row r="19" spans="1:94" ht="45">
      <c r="A19" s="26" t="s">
        <v>552</v>
      </c>
      <c r="B19" s="6">
        <v>1006</v>
      </c>
      <c r="C19" s="6">
        <v>19</v>
      </c>
      <c r="D19" s="115">
        <v>102</v>
      </c>
      <c r="E19" s="130">
        <f>+'Свод РРО'!G20+'Свод РРО'!G70+'Свод РРО'!G105+'Свод РРО'!G268+'Свод РРО'!G425+'Свод РРО'!G474+'Свод РРО'!G649+'Свод РРО'!G681+'Свод РРО'!G730</f>
        <v>19039.5</v>
      </c>
      <c r="F19" s="130">
        <f>+'Свод РРО'!H20+'Свод РРО'!H70+'Свод РРО'!H105+'Свод РРО'!H268+'Свод РРО'!H425+'Свод РРО'!H474+'Свод РРО'!H649+'Свод РРО'!H681+'Свод РРО'!H730</f>
        <v>17375</v>
      </c>
      <c r="G19" s="130">
        <f>+'Свод РРО'!I20+'Свод РРО'!I70+'Свод РРО'!I105+'Свод РРО'!I268+'Свод РРО'!I425+'Свод РРО'!I474+'Свод РРО'!I649+'Свод РРО'!I681+'Свод РРО'!I730</f>
        <v>0</v>
      </c>
      <c r="H19" s="130">
        <f>+'Свод РРО'!J20+'Свод РРО'!J70+'Свод РРО'!J105+'Свод РРО'!J268+'Свод РРО'!J425+'Свод РРО'!J474+'Свод РРО'!J649+'Свод РРО'!J681+'Свод РРО'!J730</f>
        <v>0</v>
      </c>
      <c r="I19" s="130">
        <f>+'Свод РРО'!K20+'Свод РРО'!K70+'Свод РРО'!K105+'Свод РРО'!K268+'Свод РРО'!K425+'Свод РРО'!K474+'Свод РРО'!K649+'Свод РРО'!K681+'Свод РРО'!K730</f>
        <v>11446.7</v>
      </c>
      <c r="J19" s="130">
        <f>+'Свод РРО'!L20+'Свод РРО'!L70+'Свод РРО'!L105+'Свод РРО'!L268+'Свод РРО'!L425+'Свод РРО'!L474+'Свод РРО'!L649+'Свод РРО'!L681+'Свод РРО'!L730</f>
        <v>10668.4</v>
      </c>
      <c r="K19" s="130">
        <f>+'Свод РРО'!M20+'Свод РРО'!M70+'Свод РРО'!M105+'Свод РРО'!M268+'Свод РРО'!M425+'Свод РРО'!M474+'Свод РРО'!M649+'Свод РРО'!M681+'Свод РРО'!M730</f>
        <v>0</v>
      </c>
      <c r="L19" s="130">
        <f>+'Свод РРО'!N20+'Свод РРО'!N70+'Свод РРО'!N105+'Свод РРО'!N268+'Свод РРО'!N425+'Свод РРО'!N474+'Свод РРО'!N649+'Свод РРО'!N681+'Свод РРО'!N730</f>
        <v>0</v>
      </c>
      <c r="M19" s="130">
        <f>+'Свод РРО'!O20+'Свод РРО'!O70+'Свод РРО'!O105+'Свод РРО'!O268+'Свод РРО'!O425+'Свод РРО'!O474+'Свод РРО'!O649+'Свод РРО'!O681+'Свод РРО'!O730</f>
        <v>7592.7999999999993</v>
      </c>
      <c r="N19" s="130">
        <f>+'Свод РРО'!P20+'Свод РРО'!P70+'Свод РРО'!P105+'Свод РРО'!P268+'Свод РРО'!P425+'Свод РРО'!P474+'Свод РРО'!P649+'Свод РРО'!P681+'Свод РРО'!P730</f>
        <v>6706.6</v>
      </c>
      <c r="O19" s="130">
        <f>+'Свод РРО'!Q20+'Свод РРО'!Q70+'Свод РРО'!Q105+'Свод РРО'!Q268+'Свод РРО'!Q425+'Свод РРО'!Q474+'Свод РРО'!Q649+'Свод РРО'!Q681+'Свод РРО'!Q730</f>
        <v>5879.1</v>
      </c>
      <c r="P19" s="130">
        <f>+'Свод РРО'!R20+'Свод РРО'!R70+'Свод РРО'!R105+'Свод РРО'!R268+'Свод РРО'!R425+'Свод РРО'!R474+'Свод РРО'!R649+'Свод РРО'!R681+'Свод РРО'!R730</f>
        <v>0</v>
      </c>
      <c r="Q19" s="130">
        <f>+'Свод РРО'!S20+'Свод РРО'!S70+'Свод РРО'!S105+'Свод РРО'!S268+'Свод РРО'!S425+'Свод РРО'!S474+'Свод РРО'!S649+'Свод РРО'!S681+'Свод РРО'!S730</f>
        <v>0</v>
      </c>
      <c r="R19" s="130">
        <f>+'Свод РРО'!T20+'Свод РРО'!T70+'Свод РРО'!T105+'Свод РРО'!T268+'Свод РРО'!T425+'Свод РРО'!T474+'Свод РРО'!T649+'Свод РРО'!T681+'Свод РРО'!T730</f>
        <v>0</v>
      </c>
      <c r="S19" s="130">
        <f>+'Свод РРО'!U20+'Свод РРО'!U70+'Свод РРО'!U105+'Свод РРО'!U268+'Свод РРО'!U425+'Свод РРО'!U474+'Свод РРО'!U649+'Свод РРО'!U681+'Свод РРО'!U730</f>
        <v>5879.1</v>
      </c>
      <c r="T19" s="130">
        <f>+'Свод РРО'!V20+'Свод РРО'!V70+'Свод РРО'!V105+'Свод РРО'!V268+'Свод РРО'!V425+'Свод РРО'!V474+'Свод РРО'!V649+'Свод РРО'!V681+'Свод РРО'!V730</f>
        <v>3795.9</v>
      </c>
      <c r="U19" s="130">
        <f>+'Свод РРО'!W20+'Свод РРО'!W70+'Свод РРО'!W105+'Свод РРО'!W268+'Свод РРО'!W425+'Свод РРО'!W474+'Свод РРО'!W649+'Свод РРО'!W681+'Свод РРО'!W730</f>
        <v>0</v>
      </c>
      <c r="V19" s="130">
        <f>+'Свод РРО'!X20+'Свод РРО'!X70+'Свод РРО'!X105+'Свод РРО'!X268+'Свод РРО'!X425+'Свод РРО'!X474+'Свод РРО'!X649+'Свод РРО'!X681+'Свод РРО'!X730</f>
        <v>0</v>
      </c>
      <c r="W19" s="130">
        <f>+'Свод РРО'!Y20+'Свод РРО'!Y70+'Свод РРО'!Y105+'Свод РРО'!Y268+'Свод РРО'!Y425+'Свод РРО'!Y474+'Свод РРО'!Y649+'Свод РРО'!Y681+'Свод РРО'!Y730</f>
        <v>0</v>
      </c>
      <c r="X19" s="130">
        <f>+'Свод РРО'!Z20+'Свод РРО'!Z70+'Свод РРО'!Z105+'Свод РРО'!Z268+'Свод РРО'!Z425+'Свод РРО'!Z474+'Свод РРО'!Z649+'Свод РРО'!Z681+'Свод РРО'!Z730</f>
        <v>3795.9</v>
      </c>
      <c r="Y19" s="130">
        <f>+'Свод РРО'!AA20+'Свод РРО'!AA70+'Свод РРО'!AA105+'Свод РРО'!AA268+'Свод РРО'!AA425+'Свод РРО'!AA474+'Свод РРО'!AA649+'Свод РРО'!AA681+'Свод РРО'!AA730</f>
        <v>1295.9000000000001</v>
      </c>
      <c r="Z19" s="130">
        <f>+'Свод РРО'!AB20+'Свод РРО'!AB70+'Свод РРО'!AB105+'Свод РРО'!AB268+'Свод РРО'!AB425+'Свод РРО'!AB474+'Свод РРО'!AB649+'Свод РРО'!AB681+'Свод РРО'!AB730</f>
        <v>0</v>
      </c>
      <c r="AA19" s="130">
        <f>+'Свод РРО'!AC20+'Свод РРО'!AC70+'Свод РРО'!AC105+'Свод РРО'!AC268+'Свод РРО'!AC425+'Свод РРО'!AC474+'Свод РРО'!AC649+'Свод РРО'!AC681+'Свод РРО'!AC730</f>
        <v>0</v>
      </c>
      <c r="AB19" s="130">
        <f>+'Свод РРО'!AD20+'Свод РРО'!AD70+'Свод РРО'!AD105+'Свод РРО'!AD268+'Свод РРО'!AD425+'Свод РРО'!AD474+'Свод РРО'!AD649+'Свод РРО'!AD681+'Свод РРО'!AD730</f>
        <v>0</v>
      </c>
      <c r="AC19" s="130">
        <f>+'Свод РРО'!AE20+'Свод РРО'!AE70+'Свод РРО'!AE105+'Свод РРО'!AE268+'Свод РРО'!AE425+'Свод РРО'!AE474+'Свод РРО'!AE649+'Свод РРО'!AE681+'Свод РРО'!AE730</f>
        <v>1295.9000000000001</v>
      </c>
      <c r="AD19" s="130">
        <f>+'Свод РРО'!AF20+'Свод РРО'!AF70+'Свод РРО'!AF105+'Свод РРО'!AF268+'Свод РРО'!AF425+'Свод РРО'!AF474+'Свод РРО'!AF649+'Свод РРО'!AF681+'Свод РРО'!AF730</f>
        <v>1295.9000000000001</v>
      </c>
      <c r="AE19" s="130">
        <f>+'Свод РРО'!AG20+'Свод РРО'!AG70+'Свод РРО'!AG105+'Свод РРО'!AG268+'Свод РРО'!AG425+'Свод РРО'!AG474+'Свод РРО'!AG649+'Свод РРО'!AG681+'Свод РРО'!AG730</f>
        <v>0</v>
      </c>
      <c r="AF19" s="130">
        <f>+'Свод РРО'!AH20+'Свод РРО'!AH70+'Свод РРО'!AH105+'Свод РРО'!AH268+'Свод РРО'!AH425+'Свод РРО'!AH474+'Свод РРО'!AH649+'Свод РРО'!AH681+'Свод РРО'!AH730</f>
        <v>0</v>
      </c>
      <c r="AG19" s="130">
        <f>+'Свод РРО'!AI20+'Свод РРО'!AI70+'Свод РРО'!AI105+'Свод РРО'!AI268+'Свод РРО'!AI425+'Свод РРО'!AI474+'Свод РРО'!AI649+'Свод РРО'!AI681+'Свод РРО'!AI730</f>
        <v>0</v>
      </c>
      <c r="AH19" s="130">
        <f>+'Свод РРО'!AJ20+'Свод РРО'!AJ70+'Свод РРО'!AJ105+'Свод РРО'!AJ268+'Свод РРО'!AJ425+'Свод РРО'!AJ474+'Свод РРО'!AJ649+'Свод РРО'!AJ681+'Свод РРО'!AJ730</f>
        <v>1295.9000000000001</v>
      </c>
      <c r="AI19" s="130">
        <f>+'Свод РРО'!AK20+'Свод РРО'!AK70+'Свод РРО'!AK105+'Свод РРО'!AK268+'Свод РРО'!AK425+'Свод РРО'!AK474+'Свод РРО'!AK649+'Свод РРО'!AK681+'Свод РРО'!AK730</f>
        <v>16745.900000000001</v>
      </c>
      <c r="AJ19" s="130">
        <f>+'Свод РРО'!AL20+'Свод РРО'!AL70+'Свод РРО'!AL105+'Свод РРО'!AL268+'Свод РРО'!AL425+'Свод РРО'!AL474+'Свод РРО'!AL649+'Свод РРО'!AL681+'Свод РРО'!AL730</f>
        <v>15081.7</v>
      </c>
      <c r="AK19" s="130">
        <f>+'Свод РРО'!AM20+'Свод РРО'!AM70+'Свод РРО'!AM105+'Свод РРО'!AM268+'Свод РРО'!AM425+'Свод РРО'!AM474+'Свод РРО'!AM649+'Свод РРО'!AM681+'Свод РРО'!AM730</f>
        <v>0</v>
      </c>
      <c r="AL19" s="130">
        <f>+'Свод РРО'!AN20+'Свод РРО'!AN70+'Свод РРО'!AN105+'Свод РРО'!AN268+'Свод РРО'!AN425+'Свод РРО'!AN474+'Свод РРО'!AN649+'Свод РРО'!AN681+'Свод РРО'!AN730</f>
        <v>0</v>
      </c>
      <c r="AM19" s="130">
        <f>+'Свод РРО'!AO20+'Свод РРО'!AO70+'Свод РРО'!AO105+'Свод РРО'!AO268+'Свод РРО'!AO425+'Свод РРО'!AO474+'Свод РРО'!AO649+'Свод РРО'!AO681+'Свод РРО'!AO730</f>
        <v>11446.7</v>
      </c>
      <c r="AN19" s="130">
        <f>+'Свод РРО'!AP20+'Свод РРО'!AP70+'Свод РРО'!AP105+'Свод РРО'!AP268+'Свод РРО'!AP425+'Свод РРО'!AP474+'Свод РРО'!AP649+'Свод РРО'!AP681+'Свод РРО'!AP730</f>
        <v>10668.4</v>
      </c>
      <c r="AO19" s="130">
        <f>+'Свод РРО'!AQ20+'Свод РРО'!AQ70+'Свод РРО'!AQ105+'Свод РРО'!AQ268+'Свод РРО'!AQ425+'Свод РРО'!AQ474+'Свод РРО'!AQ649+'Свод РРО'!AQ681+'Свод РРО'!AQ730</f>
        <v>0</v>
      </c>
      <c r="AP19" s="130">
        <f>+'Свод РРО'!AR20+'Свод РРО'!AR70+'Свод РРО'!AR105+'Свод РРО'!AR268+'Свод РРО'!AR425+'Свод РРО'!AR474+'Свод РРО'!AR649+'Свод РРО'!AR681+'Свод РРО'!AR730</f>
        <v>0</v>
      </c>
      <c r="AQ19" s="130">
        <v>19039.5</v>
      </c>
      <c r="AR19" s="130">
        <v>17375</v>
      </c>
      <c r="AS19" s="130">
        <f>+'Свод РРО'!AU20+'Свод РРО'!AU70+'Свод РРО'!AU105+'Свод РРО'!AU268+'Свод РРО'!AU425+'Свод РРО'!AU474+'Свод РРО'!AU649+'Свод РРО'!AU681+'Свод РРО'!AU730</f>
        <v>5879</v>
      </c>
      <c r="AT19" s="130">
        <f>+'Свод РРО'!AV20+'Свод РРО'!AV70+'Свод РРО'!AV105+'Свод РРО'!AV268+'Свод РРО'!AV425+'Свод РРО'!AV474+'Свод РРО'!AV649+'Свод РРО'!AV681+'Свод РРО'!AV730</f>
        <v>0</v>
      </c>
      <c r="AU19" s="130">
        <f>+'Свод РРО'!AW20+'Свод РРО'!AW70+'Свод РРО'!AW105+'Свод РРО'!AW268+'Свод РРО'!AW425+'Свод РРО'!AW474+'Свод РРО'!AW649+'Свод РРО'!AW681+'Свод РРО'!AW730</f>
        <v>0</v>
      </c>
      <c r="AV19" s="130">
        <f>+'Свод РРО'!AX20+'Свод РРО'!AX70+'Свод РРО'!AX105+'Свод РРО'!AX268+'Свод РРО'!AX425+'Свод РРО'!AX474+'Свод РРО'!AX649+'Свод РРО'!AX681+'Свод РРО'!AX730</f>
        <v>0</v>
      </c>
      <c r="AW19" s="130">
        <f>+'Свод РРО'!AY20+'Свод РРО'!AY70+'Свод РРО'!AY105+'Свод РРО'!AY268+'Свод РРО'!AY425+'Свод РРО'!AY474+'Свод РРО'!AY649+'Свод РРО'!AY681+'Свод РРО'!AY730</f>
        <v>5879</v>
      </c>
      <c r="AX19" s="130">
        <f>+'Свод РРО'!AZ20+'Свод РРО'!AZ70+'Свод РРО'!AZ105+'Свод РРО'!AZ268+'Свод РРО'!AZ425+'Свод РРО'!AZ474+'Свод РРО'!AZ649+'Свод РРО'!AZ681+'Свод РРО'!AZ730</f>
        <v>2295.9</v>
      </c>
      <c r="AY19" s="130">
        <f>+'Свод РРО'!BA20+'Свод РРО'!BA70+'Свод РРО'!BA105+'Свод РРО'!BA268+'Свод РРО'!BA425+'Свод РРО'!BA474+'Свод РРО'!BA649+'Свод РРО'!BA681+'Свод РРО'!BA730</f>
        <v>0</v>
      </c>
      <c r="AZ19" s="130">
        <f>+'Свод РРО'!BB20+'Свод РРО'!BB70+'Свод РРО'!BB105+'Свод РРО'!BB268+'Свод РРО'!BB425+'Свод РРО'!BB474+'Свод РРО'!BB649+'Свод РРО'!BB681+'Свод РРО'!BB730</f>
        <v>0</v>
      </c>
      <c r="BA19" s="130">
        <f>+'Свод РРО'!BC20+'Свод РРО'!BC70+'Свод РРО'!BC105+'Свод РРО'!BC268+'Свод РРО'!BC425+'Свод РРО'!BC474+'Свод РРО'!BC649+'Свод РРО'!BC681+'Свод РРО'!BC730</f>
        <v>0</v>
      </c>
      <c r="BB19" s="130">
        <f>+'Свод РРО'!BD20+'Свод РРО'!BD70+'Свод РРО'!BD105+'Свод РРО'!BD268+'Свод РРО'!BD425+'Свод РРО'!BD474+'Свод РРО'!BD649+'Свод РРО'!BD681+'Свод РРО'!BD730</f>
        <v>2295.9</v>
      </c>
      <c r="BC19" s="130">
        <f>+'Свод РРО'!BE20+'Свод РРО'!BE70+'Свод РРО'!BE105+'Свод РРО'!BE268+'Свод РРО'!BE425+'Свод РРО'!BE474+'Свод РРО'!BE649+'Свод РРО'!BE681+'Свод РРО'!BE730</f>
        <v>1295.9000000000001</v>
      </c>
      <c r="BD19" s="130">
        <f>+'Свод РРО'!BF20+'Свод РРО'!BF70+'Свод РРО'!BF105+'Свод РРО'!BF268+'Свод РРО'!BF425+'Свод РРО'!BF474+'Свод РРО'!BF649+'Свод РРО'!BF681+'Свод РРО'!BF730</f>
        <v>0</v>
      </c>
      <c r="BE19" s="130">
        <f>+'Свод РРО'!BG20+'Свод РРО'!BG70+'Свод РРО'!BG105+'Свод РРО'!BG268+'Свод РРО'!BG425+'Свод РРО'!BG474+'Свод РРО'!BG649+'Свод РРО'!BG681+'Свод РРО'!BG730</f>
        <v>0</v>
      </c>
      <c r="BF19" s="130">
        <f>+'Свод РРО'!BH20+'Свод РРО'!BH70+'Свод РРО'!BH105+'Свод РРО'!BH268+'Свод РРО'!BH425+'Свод РРО'!BH474+'Свод РРО'!BH649+'Свод РРО'!BH681+'Свод РРО'!BH730</f>
        <v>0</v>
      </c>
      <c r="BG19" s="130">
        <f>+'Свод РРО'!BI20+'Свод РРО'!BI70+'Свод РРО'!BI105+'Свод РРО'!BI268+'Свод РРО'!BI425+'Свод РРО'!BI474+'Свод РРО'!BI649+'Свод РРО'!BI681+'Свод РРО'!BI730</f>
        <v>1295.9000000000001</v>
      </c>
      <c r="BH19" s="130">
        <f>+'Свод РРО'!BJ20+'Свод РРО'!BJ70+'Свод РРО'!BJ105+'Свод РРО'!BJ268+'Свод РРО'!BJ425+'Свод РРО'!BJ474+'Свод РРО'!BJ649+'Свод РРО'!BJ681+'Свод РРО'!BJ730</f>
        <v>1295.9000000000001</v>
      </c>
      <c r="BI19" s="130">
        <f>+'Свод РРО'!BK20+'Свод РРО'!BK70+'Свод РРО'!BK105+'Свод РРО'!BK268+'Свод РРО'!BK425+'Свод РРО'!BK474+'Свод РРО'!BK649+'Свод РРО'!BK681+'Свод РРО'!BK730</f>
        <v>0</v>
      </c>
      <c r="BJ19" s="130">
        <f>+'Свод РРО'!BL20+'Свод РРО'!BL70+'Свод РРО'!BL105+'Свод РРО'!BL268+'Свод РРО'!BL425+'Свод РРО'!BL474+'Свод РРО'!BL649+'Свод РРО'!BL681+'Свод РРО'!BL730</f>
        <v>0</v>
      </c>
      <c r="BK19" s="130">
        <f>+'Свод РРО'!BM20+'Свод РРО'!BM70+'Свод РРО'!BM105+'Свод РРО'!BM268+'Свод РРО'!BM425+'Свод РРО'!BM474+'Свод РРО'!BM649+'Свод РРО'!BM681+'Свод РРО'!BM730</f>
        <v>0</v>
      </c>
      <c r="BL19" s="130">
        <f>+'Свод РРО'!BN20+'Свод РРО'!BN70+'Свод РРО'!BN105+'Свод РРО'!BN268+'Свод РРО'!BN425+'Свод РРО'!BN474+'Свод РРО'!BN649+'Свод РРО'!BN681+'Свод РРО'!BN730</f>
        <v>1295.9000000000001</v>
      </c>
      <c r="BM19" s="130">
        <f>+'Свод РРО'!BO20+'Свод РРО'!BO70+'Свод РРО'!BO105+'Свод РРО'!BO268+'Свод РРО'!BO425+'Свод РРО'!BO474+'Свод РРО'!BO649+'Свод РРО'!BO681+'Свод РРО'!BO730</f>
        <v>19039.5</v>
      </c>
      <c r="BN19" s="130">
        <f>+'Свод РРО'!BP20+'Свод РРО'!BP70+'Свод РРО'!BP105+'Свод РРО'!BP268+'Свод РРО'!BP425+'Свод РРО'!BP474+'Свод РРО'!BP649+'Свод РРО'!BP681+'Свод РРО'!BP730</f>
        <v>0</v>
      </c>
      <c r="BO19" s="130">
        <f>+'Свод РРО'!BQ20+'Свод РРО'!BQ70+'Свод РРО'!BQ105+'Свод РРО'!BQ268+'Свод РРО'!BQ425+'Свод РРО'!BQ474+'Свод РРО'!BQ649+'Свод РРО'!BQ681+'Свод РРО'!BQ730</f>
        <v>11446.7</v>
      </c>
      <c r="BP19" s="130">
        <f>+'Свод РРО'!BR20+'Свод РРО'!BR70+'Свод РРО'!BR105+'Свод РРО'!BR268+'Свод РРО'!BR425+'Свод РРО'!BR474+'Свод РРО'!BR649+'Свод РРО'!BR681+'Свод РРО'!BR730</f>
        <v>0</v>
      </c>
      <c r="BQ19" s="130">
        <f>+'Свод РРО'!BS20+'Свод РРО'!BS70+'Свод РРО'!BS105+'Свод РРО'!BS268+'Свод РРО'!BS425+'Свод РРО'!BS474+'Свод РРО'!BS649+'Свод РРО'!BS681+'Свод РРО'!BS730</f>
        <v>7592.7999999999993</v>
      </c>
      <c r="BR19" s="130">
        <f>+'Свод РРО'!BT20+'Свод РРО'!BT70+'Свод РРО'!BT105+'Свод РРО'!BT268+'Свод РРО'!BT425+'Свод РРО'!BT474+'Свод РРО'!BT649+'Свод РРО'!BT681+'Свод РРО'!BT730</f>
        <v>5879.1</v>
      </c>
      <c r="BS19" s="130">
        <f>+'Свод РРО'!BU20+'Свод РРО'!BU70+'Свод РРО'!BU105+'Свод РРО'!BU268+'Свод РРО'!BU425+'Свод РРО'!BU474+'Свод РРО'!BU649+'Свод РРО'!BU681+'Свод РРО'!BU730</f>
        <v>0</v>
      </c>
      <c r="BT19" s="130">
        <f>+'Свод РРО'!BV20+'Свод РРО'!BV70+'Свод РРО'!BV105+'Свод РРО'!BV268+'Свод РРО'!BV425+'Свод РРО'!BV474+'Свод РРО'!BV649+'Свод РРО'!BV681+'Свод РРО'!BV730</f>
        <v>0</v>
      </c>
      <c r="BU19" s="130">
        <f>+'Свод РРО'!BW20+'Свод РРО'!BW70+'Свод РРО'!BW105+'Свод РРО'!BW268+'Свод РРО'!BW425+'Свод РРО'!BW474+'Свод РРО'!BW649+'Свод РРО'!BW681+'Свод РРО'!BW730</f>
        <v>0</v>
      </c>
      <c r="BV19" s="130">
        <f>+'Свод РРО'!BX20+'Свод РРО'!BX70+'Свод РРО'!BX105+'Свод РРО'!BX268+'Свод РРО'!BX425+'Свод РРО'!BX474+'Свод РРО'!BX649+'Свод РРО'!BX681+'Свод РРО'!BX730</f>
        <v>5879.1</v>
      </c>
      <c r="BW19" s="130">
        <f>+'Свод РРО'!BY20+'Свод РРО'!BY70+'Свод РРО'!BY105+'Свод РРО'!BY268+'Свод РРО'!BY425+'Свод РРО'!BY474+'Свод РРО'!BY649+'Свод РРО'!BY681+'Свод РРО'!BY730</f>
        <v>3795.9</v>
      </c>
      <c r="BX19" s="130">
        <f>+'Свод РРО'!BZ20+'Свод РРО'!BZ70+'Свод РРО'!BZ105+'Свод РРО'!BZ268+'Свод РРО'!BZ425+'Свод РРО'!BZ474+'Свод РРО'!BZ649+'Свод РРО'!BZ681+'Свод РРО'!BZ730</f>
        <v>0</v>
      </c>
      <c r="BY19" s="130">
        <f>+'Свод РРО'!CA20+'Свод РРО'!CA70+'Свод РРО'!CA105+'Свод РРО'!CA268+'Свод РРО'!CA425+'Свод РРО'!CA474+'Свод РРО'!CA649+'Свод РРО'!CA681+'Свод РРО'!CA730</f>
        <v>0</v>
      </c>
      <c r="BZ19" s="130">
        <f>+'Свод РРО'!CB20+'Свод РРО'!CB70+'Свод РРО'!CB105+'Свод РРО'!CB268+'Свод РРО'!CB425+'Свод РРО'!CB474+'Свод РРО'!CB649+'Свод РРО'!CB681+'Свод РРО'!CB730</f>
        <v>0</v>
      </c>
      <c r="CA19" s="130">
        <f>+'Свод РРО'!CC20+'Свод РРО'!CC70+'Свод РРО'!CC105+'Свод РРО'!CC268+'Свод РРО'!CC425+'Свод РРО'!CC474+'Свод РРО'!CC649+'Свод РРО'!CC681+'Свод РРО'!CC730</f>
        <v>3795.9</v>
      </c>
      <c r="CB19" s="130">
        <f>+'Свод РРО'!CD20+'Свод РРО'!CD70+'Свод РРО'!CD105+'Свод РРО'!CD268+'Свод РРО'!CD425+'Свод РРО'!CD474+'Свод РРО'!CD649+'Свод РРО'!CD681+'Свод РРО'!CD730</f>
        <v>16745.900000000001</v>
      </c>
      <c r="CC19" s="130">
        <f>+'Свод РРО'!CE20+'Свод РРО'!CE70+'Свод РРО'!CE105+'Свод РРО'!CE268+'Свод РРО'!CE425+'Свод РРО'!CE474+'Свод РРО'!CE649+'Свод РРО'!CE681+'Свод РРО'!CE730</f>
        <v>0</v>
      </c>
      <c r="CD19" s="130">
        <f>+'Свод РРО'!CF20+'Свод РРО'!CF70+'Свод РРО'!CF105+'Свод РРО'!CF268+'Свод РРО'!CF425+'Свод РРО'!CF474+'Свод РРО'!CF649+'Свод РРО'!CF681+'Свод РРО'!CF730</f>
        <v>11446.7</v>
      </c>
      <c r="CE19" s="130">
        <f>+'Свод РРО'!CG20+'Свод РРО'!CG70+'Свод РРО'!CG105+'Свод РРО'!CG268+'Свод РРО'!CG425+'Свод РРО'!CG474+'Свод РРО'!CG649+'Свод РРО'!CG681+'Свод РРО'!CG730</f>
        <v>0</v>
      </c>
      <c r="CF19" s="130">
        <f>+'Свод РРО'!CH20+'Свод РРО'!CH70+'Свод РРО'!CH105+'Свод РРО'!CH268+'Свод РРО'!CH425+'Свод РРО'!CH474+'Свод РРО'!CH649+'Свод РРО'!CH681+'Свод РРО'!CH730</f>
        <v>5299.1999999999989</v>
      </c>
      <c r="CG19" s="130">
        <f>+'Свод РРО'!CI20+'Свод РРО'!CI70+'Свод РРО'!CI105+'Свод РРО'!CI268+'Свод РРО'!CI425+'Свод РРО'!CI474+'Свод РРО'!CI649+'Свод РРО'!CI681+'Свод РРО'!CI730</f>
        <v>5879</v>
      </c>
      <c r="CH19" s="130">
        <f>+'Свод РРО'!CJ20+'Свод РРО'!CJ70+'Свод РРО'!CJ105+'Свод РРО'!CJ268+'Свод РРО'!CJ425+'Свод РРО'!CJ474+'Свод РРО'!CJ649+'Свод РРО'!CJ681+'Свод РРО'!CJ730</f>
        <v>0</v>
      </c>
      <c r="CI19" s="130">
        <f>+'Свод РРО'!CK20+'Свод РРО'!CK70+'Свод РРО'!CK105+'Свод РРО'!CK268+'Свод РРО'!CK425+'Свод РРО'!CK474+'Свод РРО'!CK649+'Свод РРО'!CK681+'Свод РРО'!CK730</f>
        <v>0</v>
      </c>
      <c r="CJ19" s="130">
        <f>+'Свод РРО'!CL20+'Свод РРО'!CL70+'Свод РРО'!CL105+'Свод РРО'!CL268+'Свод РРО'!CL425+'Свод РРО'!CL474+'Свод РРО'!CL649+'Свод РРО'!CL681+'Свод РРО'!CL730</f>
        <v>0</v>
      </c>
      <c r="CK19" s="130">
        <f>+'Свод РРО'!CM20+'Свод РРО'!CM70+'Свод РРО'!CM105+'Свод РРО'!CM268+'Свод РРО'!CM425+'Свод РРО'!CM474+'Свод РРО'!CM649+'Свод РРО'!CM681+'Свод РРО'!CM730</f>
        <v>5879</v>
      </c>
      <c r="CL19" s="130">
        <f>+'Свод РРО'!CN20+'Свод РРО'!CN70+'Свод РРО'!CN105+'Свод РРО'!CN268+'Свод РРО'!CN425+'Свод РРО'!CN474+'Свод РРО'!CN649+'Свод РРО'!CN681+'Свод РРО'!CN730</f>
        <v>2295.9</v>
      </c>
      <c r="CM19" s="130">
        <f>+'Свод РРО'!CO20+'Свод РРО'!CO70+'Свод РРО'!CO105+'Свод РРО'!CO268+'Свод РРО'!CO425+'Свод РРО'!CO474+'Свод РРО'!CO649+'Свод РРО'!CO681+'Свод РРО'!CO730</f>
        <v>0</v>
      </c>
      <c r="CN19" s="130">
        <f>+'Свод РРО'!CP20+'Свод РРО'!CP70+'Свод РРО'!CP105+'Свод РРО'!CP268+'Свод РРО'!CP425+'Свод РРО'!CP474+'Свод РРО'!CP649+'Свод РРО'!CP681+'Свод РРО'!CP730</f>
        <v>0</v>
      </c>
      <c r="CO19" s="130">
        <f>+'Свод РРО'!CQ20+'Свод РРО'!CQ70+'Свод РРО'!CQ105+'Свод РРО'!CQ268+'Свод РРО'!CQ425+'Свод РРО'!CQ474+'Свод РРО'!CQ649+'Свод РРО'!CQ681+'Свод РРО'!CQ730</f>
        <v>0</v>
      </c>
      <c r="CP19" s="130">
        <f>+'Свод РРО'!CR20+'Свод РРО'!CR70+'Свод РРО'!CR105+'Свод РРО'!CR268+'Свод РРО'!CR425+'Свод РРО'!CR474+'Свод РРО'!CR649+'Свод РРО'!CR681+'Свод РРО'!CR730</f>
        <v>2295.9</v>
      </c>
    </row>
    <row r="20" spans="1:94" ht="90">
      <c r="A20" s="26" t="s">
        <v>615</v>
      </c>
      <c r="B20" s="6">
        <v>1007</v>
      </c>
      <c r="C20" s="6">
        <v>19</v>
      </c>
      <c r="D20" s="115">
        <v>102</v>
      </c>
      <c r="E20" s="130">
        <f>'Свод РРО'!G71+'Свод РРО'!G106+'Свод РРО'!G269+'Свод РРО'!G426+'Свод РРО'!G650</f>
        <v>0</v>
      </c>
      <c r="F20" s="130">
        <f>'Свод РРО'!H71+'Свод РРО'!H106+'Свод РРО'!H269+'Свод РРО'!H426+'Свод РРО'!H650</f>
        <v>0</v>
      </c>
      <c r="G20" s="130">
        <f>'Свод РРО'!I71+'Свод РРО'!I106+'Свод РРО'!I269+'Свод РРО'!I426+'Свод РРО'!I650</f>
        <v>0</v>
      </c>
      <c r="H20" s="130">
        <f>'Свод РРО'!J71+'Свод РРО'!J106+'Свод РРО'!J269+'Свод РРО'!J426+'Свод РРО'!J650</f>
        <v>0</v>
      </c>
      <c r="I20" s="130">
        <f>'Свод РРО'!K71+'Свод РРО'!K106+'Свод РРО'!K269+'Свод РРО'!K426+'Свод РРО'!K650</f>
        <v>0</v>
      </c>
      <c r="J20" s="130">
        <f>'Свод РРО'!L71+'Свод РРО'!L106+'Свод РРО'!L269+'Свод РРО'!L426+'Свод РРО'!L650</f>
        <v>0</v>
      </c>
      <c r="K20" s="130">
        <f>'Свод РРО'!M71+'Свод РРО'!M106+'Свод РРО'!M269+'Свод РРО'!M426+'Свод РРО'!M650</f>
        <v>0</v>
      </c>
      <c r="L20" s="130">
        <f>'Свод РРО'!N71+'Свод РРО'!N106+'Свод РРО'!N269+'Свод РРО'!N426+'Свод РРО'!N650</f>
        <v>0</v>
      </c>
      <c r="M20" s="130">
        <f>'Свод РРО'!O71+'Свод РРО'!O106+'Свод РРО'!O269+'Свод РРО'!O426+'Свод РРО'!O650</f>
        <v>0</v>
      </c>
      <c r="N20" s="130">
        <f>'Свод РРО'!P71+'Свод РРО'!P106+'Свод РРО'!P269+'Свод РРО'!P426+'Свод РРО'!P650</f>
        <v>0</v>
      </c>
      <c r="O20" s="130">
        <f>'Свод РРО'!Q71+'Свод РРО'!Q106+'Свод РРО'!Q269+'Свод РРО'!Q426+'Свод РРО'!Q650</f>
        <v>0</v>
      </c>
      <c r="P20" s="130">
        <f>'Свод РРО'!R71+'Свод РРО'!R106+'Свод РРО'!R269+'Свод РРО'!R426+'Свод РРО'!R650</f>
        <v>0</v>
      </c>
      <c r="Q20" s="130">
        <f>'Свод РРО'!S71+'Свод РРО'!S106+'Свод РРО'!S269+'Свод РРО'!S426+'Свод РРО'!S650</f>
        <v>0</v>
      </c>
      <c r="R20" s="130">
        <f>'Свод РРО'!T71+'Свод РРО'!T106+'Свод РРО'!T269+'Свод РРО'!T426+'Свод РРО'!T650</f>
        <v>0</v>
      </c>
      <c r="S20" s="130">
        <f>'Свод РРО'!U71+'Свод РРО'!U106+'Свод РРО'!U269+'Свод РРО'!U426+'Свод РРО'!U650</f>
        <v>0</v>
      </c>
      <c r="T20" s="130">
        <f>'Свод РРО'!V71+'Свод РРО'!V106+'Свод РРО'!V269+'Свод РРО'!V426+'Свод РРО'!V650</f>
        <v>0</v>
      </c>
      <c r="U20" s="130">
        <f>'Свод РРО'!W71+'Свод РРО'!W106+'Свод РРО'!W269+'Свод РРО'!W426+'Свод РРО'!W650</f>
        <v>0</v>
      </c>
      <c r="V20" s="130">
        <f>'Свод РРО'!X71+'Свод РРО'!X106+'Свод РРО'!X269+'Свод РРО'!X426+'Свод РРО'!X650</f>
        <v>0</v>
      </c>
      <c r="W20" s="130">
        <f>'Свод РРО'!Y71+'Свод РРО'!Y106+'Свод РРО'!Y269+'Свод РРО'!Y426+'Свод РРО'!Y650</f>
        <v>0</v>
      </c>
      <c r="X20" s="130">
        <f>'Свод РРО'!Z71+'Свод РРО'!Z106+'Свод РРО'!Z269+'Свод РРО'!Z426+'Свод РРО'!Z650</f>
        <v>0</v>
      </c>
      <c r="Y20" s="130">
        <f>'Свод РРО'!AA71+'Свод РРО'!AA106+'Свод РРО'!AA269+'Свод РРО'!AA426+'Свод РРО'!AA650</f>
        <v>0</v>
      </c>
      <c r="Z20" s="130">
        <f>'Свод РРО'!AB71+'Свод РРО'!AB106+'Свод РРО'!AB269+'Свод РРО'!AB426+'Свод РРО'!AB650</f>
        <v>0</v>
      </c>
      <c r="AA20" s="130">
        <f>'Свод РРО'!AC71+'Свод РРО'!AC106+'Свод РРО'!AC269+'Свод РРО'!AC426+'Свод РРО'!AC650</f>
        <v>0</v>
      </c>
      <c r="AB20" s="130">
        <f>'Свод РРО'!AD71+'Свод РРО'!AD106+'Свод РРО'!AD269+'Свод РРО'!AD426+'Свод РРО'!AD650</f>
        <v>0</v>
      </c>
      <c r="AC20" s="130">
        <f>'Свод РРО'!AE71+'Свод РРО'!AE106+'Свод РРО'!AE269+'Свод РРО'!AE426+'Свод РРО'!AE650</f>
        <v>0</v>
      </c>
      <c r="AD20" s="130">
        <f>'Свод РРО'!AF71+'Свод РРО'!AF106+'Свод РРО'!AF269+'Свод РРО'!AF426+'Свод РРО'!AF650</f>
        <v>0</v>
      </c>
      <c r="AE20" s="130">
        <f>'Свод РРО'!AG71+'Свод РРО'!AG106+'Свод РРО'!AG269+'Свод РРО'!AG426+'Свод РРО'!AG650</f>
        <v>0</v>
      </c>
      <c r="AF20" s="130">
        <f>'Свод РРО'!AH71+'Свод РРО'!AH106+'Свод РРО'!AH269+'Свод РРО'!AH426+'Свод РРО'!AH650</f>
        <v>0</v>
      </c>
      <c r="AG20" s="130">
        <f>'Свод РРО'!AI71+'Свод РРО'!AI106+'Свод РРО'!AI269+'Свод РРО'!AI426+'Свод РРО'!AI650</f>
        <v>0</v>
      </c>
      <c r="AH20" s="130">
        <f>'Свод РРО'!AJ71+'Свод РРО'!AJ106+'Свод РРО'!AJ269+'Свод РРО'!AJ426+'Свод РРО'!AJ650</f>
        <v>0</v>
      </c>
      <c r="AI20" s="130">
        <f>'Свод РРО'!AK71+'Свод РРО'!AK106+'Свод РРО'!AK269+'Свод РРО'!AK426+'Свод РРО'!AK650</f>
        <v>0</v>
      </c>
      <c r="AJ20" s="130">
        <f>'Свод РРО'!AL71+'Свод РРО'!AL106+'Свод РРО'!AL269+'Свод РРО'!AL426+'Свод РРО'!AL650</f>
        <v>0</v>
      </c>
      <c r="AK20" s="130">
        <f>'Свод РРО'!AM71+'Свод РРО'!AM106+'Свод РРО'!AM269+'Свод РРО'!AM426+'Свод РРО'!AM650</f>
        <v>0</v>
      </c>
      <c r="AL20" s="130">
        <f>'Свод РРО'!AN71+'Свод РРО'!AN106+'Свод РРО'!AN269+'Свод РРО'!AN426+'Свод РРО'!AN650</f>
        <v>0</v>
      </c>
      <c r="AM20" s="130">
        <f>'Свод РРО'!AO71+'Свод РРО'!AO106+'Свод РРО'!AO269+'Свод РРО'!AO426+'Свод РРО'!AO650</f>
        <v>0</v>
      </c>
      <c r="AN20" s="130">
        <f>'Свод РРО'!AP71+'Свод РРО'!AP106+'Свод РРО'!AP269+'Свод РРО'!AP426+'Свод РРО'!AP650</f>
        <v>0</v>
      </c>
      <c r="AO20" s="130">
        <f>'Свод РРО'!AQ71+'Свод РРО'!AQ106+'Свод РРО'!AQ269+'Свод РРО'!AQ426+'Свод РРО'!AQ650</f>
        <v>0</v>
      </c>
      <c r="AP20" s="130">
        <f>'Свод РРО'!AR71+'Свод РРО'!AR106+'Свод РРО'!AR269+'Свод РРО'!AR426+'Свод РРО'!AR650</f>
        <v>0</v>
      </c>
      <c r="AQ20" s="130">
        <f>'Свод РРО'!AS71+'Свод РРО'!AS106+'Свод РРО'!AS269+'Свод РРО'!AS426+'Свод РРО'!AS650</f>
        <v>0</v>
      </c>
      <c r="AR20" s="130">
        <f>'Свод РРО'!AT71+'Свод РРО'!AT106+'Свод РРО'!AT269+'Свод РРО'!AT426+'Свод РРО'!AT650</f>
        <v>0</v>
      </c>
      <c r="AS20" s="130">
        <f>'Свод РРО'!AU71+'Свод РРО'!AU106+'Свод РРО'!AU269+'Свод РРО'!AU426+'Свод РРО'!AU650</f>
        <v>0</v>
      </c>
      <c r="AT20" s="130">
        <f>'Свод РРО'!AV71+'Свод РРО'!AV106+'Свод РРО'!AV269+'Свод РРО'!AV426+'Свод РРО'!AV650</f>
        <v>0</v>
      </c>
      <c r="AU20" s="130">
        <f>'Свод РРО'!AW71+'Свод РРО'!AW106+'Свод РРО'!AW269+'Свод РРО'!AW426+'Свод РРО'!AW650</f>
        <v>0</v>
      </c>
      <c r="AV20" s="130">
        <f>'Свод РРО'!AX71+'Свод РРО'!AX106+'Свод РРО'!AX269+'Свод РРО'!AX426+'Свод РРО'!AX650</f>
        <v>0</v>
      </c>
      <c r="AW20" s="130">
        <f>'Свод РРО'!AY71+'Свод РРО'!AY106+'Свод РРО'!AY269+'Свод РРО'!AY426+'Свод РРО'!AY650</f>
        <v>0</v>
      </c>
      <c r="AX20" s="130">
        <f>'Свод РРО'!AZ71+'Свод РРО'!AZ106+'Свод РРО'!AZ269+'Свод РРО'!AZ426+'Свод РРО'!AZ650</f>
        <v>0</v>
      </c>
      <c r="AY20" s="130">
        <f>'Свод РРО'!BA71+'Свод РРО'!BA106+'Свод РРО'!BA269+'Свод РРО'!BA426+'Свод РРО'!BA650</f>
        <v>0</v>
      </c>
      <c r="AZ20" s="130">
        <f>'Свод РРО'!BB71+'Свод РРО'!BB106+'Свод РРО'!BB269+'Свод РРО'!BB426+'Свод РРО'!BB650</f>
        <v>0</v>
      </c>
      <c r="BA20" s="130">
        <f>'Свод РРО'!BC71+'Свод РРО'!BC106+'Свод РРО'!BC269+'Свод РРО'!BC426+'Свод РРО'!BC650</f>
        <v>0</v>
      </c>
      <c r="BB20" s="130">
        <f>'Свод РРО'!BD71+'Свод РРО'!BD106+'Свод РРО'!BD269+'Свод РРО'!BD426+'Свод РРО'!BD650</f>
        <v>0</v>
      </c>
      <c r="BC20" s="130">
        <f>'Свод РРО'!BE71+'Свод РРО'!BE106+'Свод РРО'!BE269+'Свод РРО'!BE426+'Свод РРО'!BE650</f>
        <v>0</v>
      </c>
      <c r="BD20" s="130">
        <f>'Свод РРО'!BF71+'Свод РРО'!BF106+'Свод РРО'!BF269+'Свод РРО'!BF426+'Свод РРО'!BF650</f>
        <v>0</v>
      </c>
      <c r="BE20" s="130">
        <f>'Свод РРО'!BG71+'Свод РРО'!BG106+'Свод РРО'!BG269+'Свод РРО'!BG426+'Свод РРО'!BG650</f>
        <v>0</v>
      </c>
      <c r="BF20" s="130">
        <f>'Свод РРО'!BH71+'Свод РРО'!BH106+'Свод РРО'!BH269+'Свод РРО'!BH426+'Свод РРО'!BH650</f>
        <v>0</v>
      </c>
      <c r="BG20" s="130">
        <f>'Свод РРО'!BI71+'Свод РРО'!BI106+'Свод РРО'!BI269+'Свод РРО'!BI426+'Свод РРО'!BI650</f>
        <v>0</v>
      </c>
      <c r="BH20" s="130">
        <f>'Свод РРО'!BJ71+'Свод РРО'!BJ106+'Свод РРО'!BJ269+'Свод РРО'!BJ426+'Свод РРО'!BJ650</f>
        <v>0</v>
      </c>
      <c r="BI20" s="130">
        <f>'Свод РРО'!BK71+'Свод РРО'!BK106+'Свод РРО'!BK269+'Свод РРО'!BK426+'Свод РРО'!BK650</f>
        <v>0</v>
      </c>
      <c r="BJ20" s="130">
        <f>'Свод РРО'!BL71+'Свод РРО'!BL106+'Свод РРО'!BL269+'Свод РРО'!BL426+'Свод РРО'!BL650</f>
        <v>0</v>
      </c>
      <c r="BK20" s="130">
        <f>'Свод РРО'!BM71+'Свод РРО'!BM106+'Свод РРО'!BM269+'Свод РРО'!BM426+'Свод РРО'!BM650</f>
        <v>0</v>
      </c>
      <c r="BL20" s="130">
        <f>'Свод РРО'!BN71+'Свод РРО'!BN106+'Свод РРО'!BN269+'Свод РРО'!BN426+'Свод РРО'!BN650</f>
        <v>0</v>
      </c>
      <c r="BM20" s="130">
        <f>'Свод РРО'!BO71+'Свод РРО'!BO106+'Свод РРО'!BO269+'Свод РРО'!BO426+'Свод РРО'!BO650</f>
        <v>0</v>
      </c>
      <c r="BN20" s="130">
        <f>'Свод РРО'!BP71+'Свод РРО'!BP106+'Свод РРО'!BP269+'Свод РРО'!BP426+'Свод РРО'!BP650</f>
        <v>0</v>
      </c>
      <c r="BO20" s="130">
        <f>'Свод РРО'!BQ71+'Свод РРО'!BQ106+'Свод РРО'!BQ269+'Свод РРО'!BQ426+'Свод РРО'!BQ650</f>
        <v>0</v>
      </c>
      <c r="BP20" s="130">
        <f>'Свод РРО'!BR71+'Свод РРО'!BR106+'Свод РРО'!BR269+'Свод РРО'!BR426+'Свод РРО'!BR650</f>
        <v>0</v>
      </c>
      <c r="BQ20" s="130">
        <f>'Свод РРО'!BS71+'Свод РРО'!BS106+'Свод РРО'!BS269+'Свод РРО'!BS426+'Свод РРО'!BS650</f>
        <v>0</v>
      </c>
      <c r="BR20" s="130">
        <f>'Свод РРО'!BT71+'Свод РРО'!BT106+'Свод РРО'!BT269+'Свод РРО'!BT426+'Свод РРО'!BT650</f>
        <v>0</v>
      </c>
      <c r="BS20" s="130">
        <f>'Свод РРО'!BU71+'Свод РРО'!BU106+'Свод РРО'!BU269+'Свод РРО'!BU426+'Свод РРО'!BU650</f>
        <v>0</v>
      </c>
      <c r="BT20" s="130">
        <f>'Свод РРО'!BV71+'Свод РРО'!BV106+'Свод РРО'!BV269+'Свод РРО'!BV426+'Свод РРО'!BV650</f>
        <v>0</v>
      </c>
      <c r="BU20" s="130">
        <f>'Свод РРО'!BW71+'Свод РРО'!BW106+'Свод РРО'!BW269+'Свод РРО'!BW426+'Свод РРО'!BW650</f>
        <v>0</v>
      </c>
      <c r="BV20" s="130">
        <f>'Свод РРО'!BX71+'Свод РРО'!BX106+'Свод РРО'!BX269+'Свод РРО'!BX426+'Свод РРО'!BX650</f>
        <v>0</v>
      </c>
      <c r="BW20" s="130">
        <f>'Свод РРО'!BY71+'Свод РРО'!BY106+'Свод РРО'!BY269+'Свод РРО'!BY426+'Свод РРО'!BY650</f>
        <v>0</v>
      </c>
      <c r="BX20" s="130">
        <f>'Свод РРО'!BZ71+'Свод РРО'!BZ106+'Свод РРО'!BZ269+'Свод РРО'!BZ426+'Свод РРО'!BZ650</f>
        <v>0</v>
      </c>
      <c r="BY20" s="130">
        <f>'Свод РРО'!CA71+'Свод РРО'!CA106+'Свод РРО'!CA269+'Свод РРО'!CA426+'Свод РРО'!CA650</f>
        <v>0</v>
      </c>
      <c r="BZ20" s="130">
        <f>'Свод РРО'!CB71+'Свод РРО'!CB106+'Свод РРО'!CB269+'Свод РРО'!CB426+'Свод РРО'!CB650</f>
        <v>0</v>
      </c>
      <c r="CA20" s="130">
        <f>'Свод РРО'!CC71+'Свод РРО'!CC106+'Свод РРО'!CC269+'Свод РРО'!CC426+'Свод РРО'!CC650</f>
        <v>0</v>
      </c>
      <c r="CB20" s="130">
        <f>'Свод РРО'!CD71+'Свод РРО'!CD106+'Свод РРО'!CD269+'Свод РРО'!CD426+'Свод РРО'!CD650</f>
        <v>0</v>
      </c>
      <c r="CC20" s="130">
        <f>'Свод РРО'!CE71+'Свод РРО'!CE106+'Свод РРО'!CE269+'Свод РРО'!CE426+'Свод РРО'!CE650</f>
        <v>0</v>
      </c>
      <c r="CD20" s="130">
        <f>'Свод РРО'!CF71+'Свод РРО'!CF106+'Свод РРО'!CF269+'Свод РРО'!CF426+'Свод РРО'!CF650</f>
        <v>0</v>
      </c>
      <c r="CE20" s="130">
        <f>'Свод РРО'!CG71+'Свод РРО'!CG106+'Свод РРО'!CG269+'Свод РРО'!CG426+'Свод РРО'!CG650</f>
        <v>0</v>
      </c>
      <c r="CF20" s="130">
        <f>'Свод РРО'!CH71+'Свод РРО'!CH106+'Свод РРО'!CH269+'Свод РРО'!CH426+'Свод РРО'!CH650</f>
        <v>0</v>
      </c>
      <c r="CG20" s="130">
        <f>'Свод РРО'!CI71+'Свод РРО'!CI106+'Свод РРО'!CI269+'Свод РРО'!CI426+'Свод РРО'!CI650</f>
        <v>0</v>
      </c>
      <c r="CH20" s="130">
        <f>'Свод РРО'!CJ71+'Свод РРО'!CJ106+'Свод РРО'!CJ269+'Свод РРО'!CJ426+'Свод РРО'!CJ650</f>
        <v>0</v>
      </c>
      <c r="CI20" s="130">
        <f>'Свод РРО'!CK71+'Свод РРО'!CK106+'Свод РРО'!CK269+'Свод РРО'!CK426+'Свод РРО'!CK650</f>
        <v>0</v>
      </c>
      <c r="CJ20" s="130">
        <f>'Свод РРО'!CL71+'Свод РРО'!CL106+'Свод РРО'!CL269+'Свод РРО'!CL426+'Свод РРО'!CL650</f>
        <v>0</v>
      </c>
      <c r="CK20" s="130">
        <f>'Свод РРО'!CM71+'Свод РРО'!CM106+'Свод РРО'!CM269+'Свод РРО'!CM426+'Свод РРО'!CM650</f>
        <v>0</v>
      </c>
      <c r="CL20" s="130">
        <f>'Свод РРО'!CN71+'Свод РРО'!CN106+'Свод РРО'!CN269+'Свод РРО'!CN426+'Свод РРО'!CN650</f>
        <v>0</v>
      </c>
      <c r="CM20" s="130">
        <f>'Свод РРО'!CO71+'Свод РРО'!CO106+'Свод РРО'!CO269+'Свод РРО'!CO426+'Свод РРО'!CO650</f>
        <v>0</v>
      </c>
      <c r="CN20" s="130">
        <f>'Свод РРО'!CP71+'Свод РРО'!CP106+'Свод РРО'!CP269+'Свод РРО'!CP426+'Свод РРО'!CP650</f>
        <v>0</v>
      </c>
      <c r="CO20" s="130">
        <f>'Свод РРО'!CQ71+'Свод РРО'!CQ106+'Свод РРО'!CQ269+'Свод РРО'!CQ426+'Свод РРО'!CQ650</f>
        <v>0</v>
      </c>
      <c r="CP20" s="130">
        <f>'Свод РРО'!CR71+'Свод РРО'!CR106+'Свод РРО'!CR269+'Свод РРО'!CR426+'Свод РРО'!CR650</f>
        <v>0</v>
      </c>
    </row>
    <row r="21" spans="1:94" ht="105">
      <c r="A21" s="26" t="s">
        <v>553</v>
      </c>
      <c r="B21" s="6">
        <v>1008</v>
      </c>
      <c r="C21" s="6">
        <v>3</v>
      </c>
      <c r="D21" s="115">
        <v>30</v>
      </c>
      <c r="E21" s="130">
        <f>+'Свод РРО'!G21+'Свод РРО'!G72+'Свод РРО'!G107+'Свод РРО'!G270+'Свод РРО'!G427+'Свод РРО'!G475+'Свод РРО'!G651+'Свод РРО'!G682+'Свод РРО'!G731</f>
        <v>32687.399999999998</v>
      </c>
      <c r="F21" s="130">
        <f>+'Свод РРО'!H21+'Свод РРО'!H72+'Свод РРО'!H107+'Свод РРО'!H270+'Свод РРО'!H427+'Свод РРО'!H475+'Свод РРО'!H651+'Свод РРО'!H682+'Свод РРО'!H731</f>
        <v>20730</v>
      </c>
      <c r="G21" s="130">
        <f>+'Свод РРО'!I21+'Свод РРО'!I72+'Свод РРО'!I107+'Свод РРО'!I270+'Свод РРО'!I427+'Свод РРО'!I475+'Свод РРО'!I651+'Свод РРО'!I682+'Свод РРО'!I731</f>
        <v>0</v>
      </c>
      <c r="H21" s="130">
        <f>+'Свод РРО'!J21+'Свод РРО'!J72+'Свод РРО'!J107+'Свод РРО'!J270+'Свод РРО'!J427+'Свод РРО'!J475+'Свод РРО'!J651+'Свод РРО'!J682+'Свод РРО'!J731</f>
        <v>0</v>
      </c>
      <c r="I21" s="130">
        <f>+'Свод РРО'!K21+'Свод РРО'!K72+'Свод РРО'!K107+'Свод РРО'!K270+'Свод РРО'!K427+'Свод РРО'!K475+'Свод РРО'!K651+'Свод РРО'!K682+'Свод РРО'!K731</f>
        <v>17255.400000000001</v>
      </c>
      <c r="J21" s="130">
        <f>+'Свод РРО'!L21+'Свод РРО'!L72+'Свод РРО'!L107+'Свод РРО'!L270+'Свод РРО'!L427+'Свод РРО'!L475+'Свод РРО'!L651+'Свод РРО'!L682+'Свод РРО'!L731</f>
        <v>13431.1</v>
      </c>
      <c r="K21" s="130">
        <f>+'Свод РРО'!M21+'Свод РРО'!M72+'Свод РРО'!M107+'Свод РРО'!M270+'Свод РРО'!M427+'Свод РРО'!M475+'Свод РРО'!M651+'Свод РРО'!M682+'Свод РРО'!M731</f>
        <v>0</v>
      </c>
      <c r="L21" s="130">
        <f>+'Свод РРО'!N21+'Свод РРО'!N72+'Свод РРО'!N107+'Свод РРО'!N270+'Свод РРО'!N427+'Свод РРО'!N475+'Свод РРО'!N651+'Свод РРО'!N682+'Свод РРО'!N731</f>
        <v>0</v>
      </c>
      <c r="M21" s="130">
        <f>+'Свод РРО'!O21+'Свод РРО'!O72+'Свод РРО'!O107+'Свод РРО'!O270+'Свод РРО'!O427+'Свод РРО'!O475+'Свод РРО'!O651+'Свод РРО'!O682+'Свод РРО'!O731</f>
        <v>15431.999999999996</v>
      </c>
      <c r="N21" s="130">
        <f>+'Свод РРО'!P21+'Свод РРО'!P72+'Свод РРО'!P107+'Свод РРО'!P270+'Свод РРО'!P427+'Свод РРО'!P475+'Свод РРО'!P651+'Свод РРО'!P682+'Свод РРО'!P731</f>
        <v>7298.9</v>
      </c>
      <c r="O21" s="130">
        <f>+'Свод РРО'!Q21+'Свод РРО'!Q72+'Свод РРО'!Q107+'Свод РРО'!Q270+'Свод РРО'!Q427+'Свод РРО'!Q475+'Свод РРО'!Q651+'Свод РРО'!Q682+'Свод РРО'!Q731</f>
        <v>9715.1</v>
      </c>
      <c r="P21" s="130">
        <f>+'Свод РРО'!R21+'Свод РРО'!R72+'Свод РРО'!R107+'Свод РРО'!R270+'Свод РРО'!R427+'Свод РРО'!R475+'Свод РРО'!R651+'Свод РРО'!R682+'Свод РРО'!R731</f>
        <v>0</v>
      </c>
      <c r="Q21" s="130">
        <f>+'Свод РРО'!S21+'Свод РРО'!S72+'Свод РРО'!S107+'Свод РРО'!S270+'Свод РРО'!S427+'Свод РРО'!S475+'Свод РРО'!S651+'Свод РРО'!S682+'Свод РРО'!S731</f>
        <v>0</v>
      </c>
      <c r="R21" s="130">
        <f>+'Свод РРО'!T21+'Свод РРО'!T72+'Свод РРО'!T107+'Свод РРО'!T270+'Свод РРО'!T427+'Свод РРО'!T475+'Свод РРО'!T651+'Свод РРО'!T682+'Свод РРО'!T731</f>
        <v>0</v>
      </c>
      <c r="S21" s="130">
        <f>+'Свод РРО'!U21+'Свод РРО'!U72+'Свод РРО'!U107+'Свод РРО'!U270+'Свод РРО'!U427+'Свод РРО'!U475+'Свод РРО'!U651+'Свод РРО'!U682+'Свод РРО'!U731</f>
        <v>9715.1</v>
      </c>
      <c r="T21" s="130">
        <f>+'Свод РРО'!V21+'Свод РРО'!V72+'Свод РРО'!V107+'Свод РРО'!V270+'Свод РРО'!V427+'Свод РРО'!V475+'Свод РРО'!V651+'Свод РРО'!V682+'Свод РРО'!V731</f>
        <v>9702.34</v>
      </c>
      <c r="U21" s="130">
        <f>+'Свод РРО'!W21+'Свод РРО'!W72+'Свод РРО'!W107+'Свод РРО'!W270+'Свод РРО'!W427+'Свод РРО'!W475+'Свод РРО'!W651+'Свод РРО'!W682+'Свод РРО'!W731</f>
        <v>0</v>
      </c>
      <c r="V21" s="130">
        <f>+'Свод РРО'!X21+'Свод РРО'!X72+'Свод РРО'!X107+'Свод РРО'!X270+'Свод РРО'!X427+'Свод РРО'!X475+'Свод РРО'!X651+'Свод РРО'!X682+'Свод РРО'!X731</f>
        <v>0</v>
      </c>
      <c r="W21" s="130">
        <f>+'Свод РРО'!Y21+'Свод РРО'!Y72+'Свод РРО'!Y107+'Свод РРО'!Y270+'Свод РРО'!Y427+'Свод РРО'!Y475+'Свод РРО'!Y651+'Свод РРО'!Y682+'Свод РРО'!Y731</f>
        <v>0</v>
      </c>
      <c r="X21" s="130">
        <f>+'Свод РРО'!Z21+'Свод РРО'!Z72+'Свод РРО'!Z107+'Свод РРО'!Z270+'Свод РРО'!Z427+'Свод РРО'!Z475+'Свод РРО'!Z651+'Свод РРО'!Z682+'Свод РРО'!Z731</f>
        <v>9702.34</v>
      </c>
      <c r="Y21" s="130">
        <f>+'Свод РРО'!AA21+'Свод РРО'!AA72+'Свод РРО'!AA107+'Свод РРО'!AA270+'Свод РРО'!AA427+'Свод РРО'!AA475+'Свод РРО'!AA651+'Свод РРО'!AA682+'Свод РРО'!AA731</f>
        <v>9702.2999999999993</v>
      </c>
      <c r="Z21" s="130">
        <f>+'Свод РРО'!AB21+'Свод РРО'!AB72+'Свод РРО'!AB107+'Свод РРО'!AB270+'Свод РРО'!AB427+'Свод РРО'!AB475+'Свод РРО'!AB651+'Свод РРО'!AB682+'Свод РРО'!AB731</f>
        <v>0</v>
      </c>
      <c r="AA21" s="130">
        <f>+'Свод РРО'!AC21+'Свод РРО'!AC72+'Свод РРО'!AC107+'Свод РРО'!AC270+'Свод РРО'!AC427+'Свод РРО'!AC475+'Свод РРО'!AC651+'Свод РРО'!AC682+'Свод РРО'!AC731</f>
        <v>0</v>
      </c>
      <c r="AB21" s="130">
        <f>+'Свод РРО'!AD21+'Свод РРО'!AD72+'Свод РРО'!AD107+'Свод РРО'!AD270+'Свод РРО'!AD427+'Свод РРО'!AD475+'Свод РРО'!AD651+'Свод РРО'!AD682+'Свод РРО'!AD731</f>
        <v>0</v>
      </c>
      <c r="AC21" s="130">
        <f>+'Свод РРО'!AE21+'Свод РРО'!AE72+'Свод РРО'!AE107+'Свод РРО'!AE270+'Свод РРО'!AE427+'Свод РРО'!AE475+'Свод РРО'!AE651+'Свод РРО'!AE682+'Свод РРО'!AE731</f>
        <v>9702.2999999999993</v>
      </c>
      <c r="AD21" s="130">
        <f>+'Свод РРО'!AF21+'Свод РРО'!AF72+'Свод РРО'!AF107+'Свод РРО'!AF270+'Свод РРО'!AF427+'Свод РРО'!AF475+'Свод РРО'!AF651+'Свод РРО'!AF682+'Свод РРО'!AF731</f>
        <v>9702.2999999999993</v>
      </c>
      <c r="AE21" s="130">
        <f>+'Свод РРО'!AG21+'Свод РРО'!AG72+'Свод РРО'!AG107+'Свод РРО'!AG270+'Свод РРО'!AG427+'Свод РРО'!AG475+'Свод РРО'!AG651+'Свод РРО'!AG682+'Свод РРО'!AG731</f>
        <v>0</v>
      </c>
      <c r="AF21" s="130">
        <f>+'Свод РРО'!AH21+'Свод РРО'!AH72+'Свод РРО'!AH107+'Свод РРО'!AH270+'Свод РРО'!AH427+'Свод РРО'!AH475+'Свод РРО'!AH651+'Свод РРО'!AH682+'Свод РРО'!AH731</f>
        <v>0</v>
      </c>
      <c r="AG21" s="130">
        <f>+'Свод РРО'!AI21+'Свод РРО'!AI72+'Свод РРО'!AI107+'Свод РРО'!AI270+'Свод РРО'!AI427+'Свод РРО'!AI475+'Свод РРО'!AI651+'Свод РРО'!AI682+'Свод РРО'!AI731</f>
        <v>0</v>
      </c>
      <c r="AH21" s="130">
        <f>+'Свод РРО'!AJ21+'Свод РРО'!AJ72+'Свод РРО'!AJ107+'Свод РРО'!AJ270+'Свод РРО'!AJ427+'Свод РРО'!AJ475+'Свод РРО'!AJ651+'Свод РРО'!AJ682+'Свод РРО'!AJ731</f>
        <v>9702.2999999999993</v>
      </c>
      <c r="AI21" s="130">
        <f>+'Свод РРО'!AK21+'Свод РРО'!AK72+'Свод РРО'!AK107+'Свод РРО'!AK270+'Свод РРО'!AK427+'Свод РРО'!AK475+'Свод РРО'!AK651+'Свод РРО'!AK682+'Свод РРО'!AK731</f>
        <v>20392</v>
      </c>
      <c r="AJ21" s="130">
        <f>+'Свод РРО'!AL21+'Свод РРО'!AL72+'Свод РРО'!AL107+'Свод РРО'!AL270+'Свод РРО'!AL427+'Свод РРО'!AL475+'Свод РРО'!AL651+'Свод РРО'!AL682+'Свод РРО'!AL731</f>
        <v>8434.6</v>
      </c>
      <c r="AK21" s="130">
        <f>+'Свод РРО'!AM21+'Свод РРО'!AM72+'Свод РРО'!AM107+'Свод РРО'!AM270+'Свод РРО'!AM427+'Свод РРО'!AM475+'Свод РРО'!AM651+'Свод РРО'!AM682+'Свод РРО'!AM731</f>
        <v>0</v>
      </c>
      <c r="AL21" s="130">
        <f>+'Свод РРО'!AN21+'Свод РРО'!AN72+'Свод РРО'!AN107+'Свод РРО'!AN270+'Свод РРО'!AN427+'Свод РРО'!AN475+'Свод РРО'!AN651+'Свод РРО'!AN682+'Свод РРО'!AN731</f>
        <v>0</v>
      </c>
      <c r="AM21" s="130">
        <f>+'Свод РРО'!AO21+'Свод РРО'!AO72+'Свод РРО'!AO107+'Свод РРО'!AO270+'Свод РРО'!AO427+'Свод РРО'!AO475+'Свод РРО'!AO651+'Свод РРО'!AO682+'Свод РРО'!AO731</f>
        <v>6134.1000000000022</v>
      </c>
      <c r="AN21" s="130">
        <f>+'Свод РРО'!AP21+'Свод РРО'!AP72+'Свод РРО'!AP107+'Свод РРО'!AP270+'Свод РРО'!AP427+'Свод РРО'!AP475+'Свод РРО'!AP651+'Свод РРО'!AP682+'Свод РРО'!AP731</f>
        <v>2309.8000000000011</v>
      </c>
      <c r="AO21" s="130">
        <f>+'Свод РРО'!AQ21+'Свод РРО'!AQ72+'Свод РРО'!AQ107+'Свод РРО'!AQ270+'Свод РРО'!AQ427+'Свод РРО'!AQ475+'Свод РРО'!AQ651+'Свод РРО'!AQ682+'Свод РРО'!AQ731</f>
        <v>0</v>
      </c>
      <c r="AP21" s="130">
        <f>+'Свод РРО'!AR21+'Свод РРО'!AR72+'Свод РРО'!AR107+'Свод РРО'!AR270+'Свод РРО'!AR427+'Свод РРО'!AR475+'Свод РРО'!AR651+'Свод РРО'!AR682+'Свод РРО'!AR731</f>
        <v>0</v>
      </c>
      <c r="AQ21" s="130">
        <f>+'Свод РРО'!AS21+'Свод РРО'!AS72+'Свод РРО'!AS107+'Свод РРО'!AS270+'Свод РРО'!AS427+'Свод РРО'!AS475+'Свод РРО'!AS651+'Свод РРО'!AS682+'Свод РРО'!AS731</f>
        <v>14257.899999999998</v>
      </c>
      <c r="AR21" s="130">
        <f>+'Свод РРО'!AT21+'Свод РРО'!AT72+'Свод РРО'!AT107+'Свод РРО'!AT270+'Свод РРО'!AT427+'Свод РРО'!AT475+'Свод РРО'!AT651+'Свод РРО'!AT682+'Свод РРО'!AT731</f>
        <v>6124.7999999999993</v>
      </c>
      <c r="AS21" s="130">
        <f>+'Свод РРО'!AU21+'Свод РРО'!AU72+'Свод РРО'!AU107+'Свод РРО'!AU270+'Свод РРО'!AU427+'Свод РРО'!AU475+'Свод РРО'!AU651+'Свод РРО'!AU682+'Свод РРО'!AU731</f>
        <v>9715.1</v>
      </c>
      <c r="AT21" s="130">
        <f>+'Свод РРО'!AV21+'Свод РРО'!AV72+'Свод РРО'!AV107+'Свод РРО'!AV270+'Свод РРО'!AV427+'Свод РРО'!AV475+'Свод РРО'!AV651+'Свод РРО'!AV682+'Свод РРО'!AV731</f>
        <v>0</v>
      </c>
      <c r="AU21" s="130">
        <f>+'Свод РРО'!AW21+'Свод РРО'!AW72+'Свод РРО'!AW107+'Свод РРО'!AW270+'Свод РРО'!AW427+'Свод РРО'!AW475+'Свод РРО'!AW651+'Свод РРО'!AW682+'Свод РРО'!AW731</f>
        <v>0</v>
      </c>
      <c r="AV21" s="130">
        <f>+'Свод РРО'!AX21+'Свод РРО'!AX72+'Свод РРО'!AX107+'Свод РРО'!AX270+'Свод РРО'!AX427+'Свод РРО'!AX475+'Свод РРО'!AX651+'Свод РРО'!AX682+'Свод РРО'!AX731</f>
        <v>0</v>
      </c>
      <c r="AW21" s="130">
        <f>+'Свод РРО'!AY21+'Свод РРО'!AY72+'Свод РРО'!AY107+'Свод РРО'!AY270+'Свод РРО'!AY427+'Свод РРО'!AY475+'Свод РРО'!AY651+'Свод РРО'!AY682+'Свод РРО'!AY731</f>
        <v>9715.1</v>
      </c>
      <c r="AX21" s="130">
        <f>+'Свод РРО'!AZ21+'Свод РРО'!AZ72+'Свод РРО'!AZ107+'Свод РРО'!AZ270+'Свод РРО'!AZ427+'Свод РРО'!AZ475+'Свод РРО'!AZ651+'Свод РРО'!AZ682+'Свод РРО'!AZ731</f>
        <v>3644.8</v>
      </c>
      <c r="AY21" s="130">
        <f>+'Свод РРО'!BA21+'Свод РРО'!BA72+'Свод РРО'!BA107+'Свод РРО'!BA270+'Свод РРО'!BA427+'Свод РРО'!BA475+'Свод РРО'!BA651+'Свод РРО'!BA682+'Свод РРО'!BA731</f>
        <v>0</v>
      </c>
      <c r="AZ21" s="130">
        <f>+'Свод РРО'!BB21+'Свод РРО'!BB72+'Свод РРО'!BB107+'Свод РРО'!BB270+'Свод РРО'!BB427+'Свод РРО'!BB475+'Свод РРО'!BB651+'Свод РРО'!BB682+'Свод РРО'!BB731</f>
        <v>0</v>
      </c>
      <c r="BA21" s="130">
        <f>+'Свод РРО'!BC21+'Свод РРО'!BC72+'Свод РРО'!BC107+'Свод РРО'!BC270+'Свод РРО'!BC427+'Свод РРО'!BC475+'Свод РРО'!BC651+'Свод РРО'!BC682+'Свод РРО'!BC731</f>
        <v>0</v>
      </c>
      <c r="BB21" s="130">
        <f>+'Свод РРО'!BD21+'Свод РРО'!BD72+'Свод РРО'!BD107+'Свод РРО'!BD270+'Свод РРО'!BD427+'Свод РРО'!BD475+'Свод РРО'!BD651+'Свод РРО'!BD682+'Свод РРО'!BD731</f>
        <v>3644.8</v>
      </c>
      <c r="BC21" s="130">
        <f>+'Свод РРО'!BE21+'Свод РРО'!BE72+'Свод РРО'!BE107+'Свод РРО'!BE270+'Свод РРО'!BE427+'Свод РРО'!BE475+'Свод РРО'!BE651+'Свод РРО'!BE682+'Свод РРО'!BE731</f>
        <v>3644.8</v>
      </c>
      <c r="BD21" s="130">
        <f>+'Свод РРО'!BF21+'Свод РРО'!BF72+'Свод РРО'!BF107+'Свод РРО'!BF270+'Свод РРО'!BF427+'Свод РРО'!BF475+'Свод РРО'!BF651+'Свод РРО'!BF682+'Свод РРО'!BF731</f>
        <v>0</v>
      </c>
      <c r="BE21" s="130">
        <f>+'Свод РРО'!BG21+'Свод РРО'!BG72+'Свод РРО'!BG107+'Свод РРО'!BG270+'Свод РРО'!BG427+'Свод РРО'!BG475+'Свод РРО'!BG651+'Свод РРО'!BG682+'Свод РРО'!BG731</f>
        <v>0</v>
      </c>
      <c r="BF21" s="130">
        <f>+'Свод РРО'!BH21+'Свод РРО'!BH72+'Свод РРО'!BH107+'Свод РРО'!BH270+'Свод РРО'!BH427+'Свод РРО'!BH475+'Свод РРО'!BH651+'Свод РРО'!BH682+'Свод РРО'!BH731</f>
        <v>0</v>
      </c>
      <c r="BG21" s="130">
        <f>+'Свод РРО'!BI21+'Свод РРО'!BI72+'Свод РРО'!BI107+'Свод РРО'!BI270+'Свод РРО'!BI427+'Свод РРО'!BI475+'Свод РРО'!BI651+'Свод РРО'!BI682+'Свод РРО'!BI731</f>
        <v>3644.8</v>
      </c>
      <c r="BH21" s="130">
        <f>+'Свод РРО'!BJ21+'Свод РРО'!BJ72+'Свод РРО'!BJ107+'Свод РРО'!BJ270+'Свод РРО'!BJ427+'Свод РРО'!BJ475+'Свод РРО'!BJ651+'Свод РРО'!BJ682+'Свод РРО'!BJ731</f>
        <v>3644.8</v>
      </c>
      <c r="BI21" s="130">
        <f>+'Свод РРО'!BK21+'Свод РРО'!BK72+'Свод РРО'!BK107+'Свод РРО'!BK270+'Свод РРО'!BK427+'Свод РРО'!BK475+'Свод РРО'!BK651+'Свод РРО'!BK682+'Свод РРО'!BK731</f>
        <v>0</v>
      </c>
      <c r="BJ21" s="130">
        <f>+'Свод РРО'!BL21+'Свод РРО'!BL72+'Свод РРО'!BL107+'Свод РРО'!BL270+'Свод РРО'!BL427+'Свод РРО'!BL475+'Свод РРО'!BL651+'Свод РРО'!BL682+'Свод РРО'!BL731</f>
        <v>0</v>
      </c>
      <c r="BK21" s="130">
        <f>+'Свод РРО'!BM21+'Свод РРО'!BM72+'Свод РРО'!BM107+'Свод РРО'!BM270+'Свод РРО'!BM427+'Свод РРО'!BM475+'Свод РРО'!BM651+'Свод РРО'!BM682+'Свод РРО'!BM731</f>
        <v>0</v>
      </c>
      <c r="BL21" s="130">
        <f>+'Свод РРО'!BN21+'Свод РРО'!BN72+'Свод РРО'!BN107+'Свод РРО'!BN270+'Свод РРО'!BN427+'Свод РРО'!BN475+'Свод РРО'!BN651+'Свод РРО'!BN682+'Свод РРО'!BN731</f>
        <v>3644.8</v>
      </c>
      <c r="BM21" s="130">
        <f>+'Свод РРО'!BO21+'Свод РРО'!BO72+'Свод РРО'!BO107+'Свод РРО'!BO270+'Свод РРО'!BO427+'Свод РРО'!BO475+'Свод РРО'!BO651+'Свод РРО'!BO682+'Свод РРО'!BO731</f>
        <v>32687.399999999998</v>
      </c>
      <c r="BN21" s="130">
        <f>+'Свод РРО'!BP21+'Свод РРО'!BP72+'Свод РРО'!BP107+'Свод РРО'!BP270+'Свод РРО'!BP427+'Свод РРО'!BP475+'Свод РРО'!BP651+'Свод РРО'!BP682+'Свод РРО'!BP731</f>
        <v>0</v>
      </c>
      <c r="BO21" s="130">
        <f>+'Свод РРО'!BQ21+'Свод РРО'!BQ72+'Свод РРО'!BQ107+'Свод РРО'!BQ270+'Свод РРО'!BQ427+'Свод РРО'!BQ475+'Свод РРО'!BQ651+'Свод РРО'!BQ682+'Свод РРО'!BQ731</f>
        <v>17255.400000000001</v>
      </c>
      <c r="BP21" s="130">
        <f>+'Свод РРО'!BR21+'Свод РРО'!BR72+'Свод РРО'!BR107+'Свод РРО'!BR270+'Свод РРО'!BR427+'Свод РРО'!BR475+'Свод РРО'!BR651+'Свод РРО'!BR682+'Свод РРО'!BR731</f>
        <v>0</v>
      </c>
      <c r="BQ21" s="130">
        <f>+'Свод РРО'!BS21+'Свод РРО'!BS72+'Свод РРО'!BS107+'Свод РРО'!BS270+'Свод РРО'!BS427+'Свод РРО'!BS475+'Свод РРО'!BS651+'Свод РРО'!BS682+'Свод РРО'!BS731</f>
        <v>15431.999999999996</v>
      </c>
      <c r="BR21" s="130">
        <f>+'Свод РРО'!BT21+'Свод РРО'!BT72+'Свод РРО'!BT107+'Свод РРО'!BT270+'Свод РРО'!BT427+'Свод РРО'!BT475+'Свод РРО'!BT651+'Свод РРО'!BT682+'Свод РРО'!BT731</f>
        <v>9715.1</v>
      </c>
      <c r="BS21" s="130">
        <f>+'Свод РРО'!BU21+'Свод РРО'!BU72+'Свод РРО'!BU107+'Свод РРО'!BU270+'Свод РРО'!BU427+'Свод РРО'!BU475+'Свод РРО'!BU651+'Свод РРО'!BU682+'Свод РРО'!BU731</f>
        <v>0</v>
      </c>
      <c r="BT21" s="130">
        <f>+'Свод РРО'!BV21+'Свод РРО'!BV72+'Свод РРО'!BV107+'Свод РРО'!BV270+'Свод РРО'!BV427+'Свод РРО'!BV475+'Свод РРО'!BV651+'Свод РРО'!BV682+'Свод РРО'!BV731</f>
        <v>0</v>
      </c>
      <c r="BU21" s="130">
        <f>+'Свод РРО'!BW21+'Свод РРО'!BW72+'Свод РРО'!BW107+'Свод РРО'!BW270+'Свод РРО'!BW427+'Свод РРО'!BW475+'Свод РРО'!BW651+'Свод РРО'!BW682+'Свод РРО'!BW731</f>
        <v>0</v>
      </c>
      <c r="BV21" s="130">
        <f>+'Свод РРО'!BX21+'Свод РРО'!BX72+'Свод РРО'!BX107+'Свод РРО'!BX270+'Свод РРО'!BX427+'Свод РРО'!BX475+'Свод РРО'!BX651+'Свод РРО'!BX682+'Свод РРО'!BX731</f>
        <v>9715.1</v>
      </c>
      <c r="BW21" s="130">
        <f>+'Свод РРО'!BY21+'Свод РРО'!BY72+'Свод РРО'!BY107+'Свод РРО'!BY270+'Свод РРО'!BY427+'Свод РРО'!BY475+'Свод РРО'!BY651+'Свод РРО'!BY682+'Свод РРО'!BY731</f>
        <v>9702.34</v>
      </c>
      <c r="BX21" s="130">
        <f>+'Свод РРО'!BZ21+'Свод РРО'!BZ72+'Свод РРО'!BZ107+'Свод РРО'!BZ270+'Свод РРО'!BZ427+'Свод РРО'!BZ475+'Свод РРО'!BZ651+'Свод РРО'!BZ682+'Свод РРО'!BZ731</f>
        <v>0</v>
      </c>
      <c r="BY21" s="130">
        <f>+'Свод РРО'!CA21+'Свод РРО'!CA72+'Свод РРО'!CA107+'Свод РРО'!CA270+'Свод РРО'!CA427+'Свод РРО'!CA475+'Свод РРО'!CA651+'Свод РРО'!CA682+'Свод РРО'!CA731</f>
        <v>0</v>
      </c>
      <c r="BZ21" s="130">
        <f>+'Свод РРО'!CB21+'Свод РРО'!CB72+'Свод РРО'!CB107+'Свод РРО'!CB270+'Свод РРО'!CB427+'Свод РРО'!CB475+'Свод РРО'!CB651+'Свод РРО'!CB682+'Свод РРО'!CB731</f>
        <v>0</v>
      </c>
      <c r="CA21" s="130">
        <f>+'Свод РРО'!CC21+'Свод РРО'!CC72+'Свод РРО'!CC107+'Свод РРО'!CC270+'Свод РРО'!CC427+'Свод РРО'!CC475+'Свод РРО'!CC651+'Свод РРО'!CC682+'Свод РРО'!CC731</f>
        <v>9702.34</v>
      </c>
      <c r="CB21" s="130">
        <f>+'Свод РРО'!CD21+'Свод РРО'!CD72+'Свод РРО'!CD107+'Свод РРО'!CD270+'Свод РРО'!CD427+'Свод РРО'!CD475+'Свод РРО'!CD651+'Свод РРО'!CD682+'Свод РРО'!CD731</f>
        <v>20392</v>
      </c>
      <c r="CC21" s="130">
        <f>+'Свод РРО'!CE21+'Свод РРО'!CE72+'Свод РРО'!CE107+'Свод РРО'!CE270+'Свод РРО'!CE427+'Свод РРО'!CE475+'Свод РРО'!CE651+'Свод РРО'!CE682+'Свод РРО'!CE731</f>
        <v>0</v>
      </c>
      <c r="CD21" s="130">
        <f>+'Свод РРО'!CF21+'Свод РРО'!CF72+'Свод РРО'!CF107+'Свод РРО'!CF270+'Свод РРО'!CF427+'Свод РРО'!CF475+'Свод РРО'!CF651+'Свод РРО'!CF682+'Свод РРО'!CF731</f>
        <v>6134.1000000000022</v>
      </c>
      <c r="CE21" s="130">
        <f>+'Свод РРО'!CG21+'Свод РРО'!CG72+'Свод РРО'!CG107+'Свод РРО'!CG270+'Свод РРО'!CG427+'Свод РРО'!CG475+'Свод РРО'!CG651+'Свод РРО'!CG682+'Свод РРО'!CG731</f>
        <v>0</v>
      </c>
      <c r="CF21" s="130">
        <f>+'Свод РРО'!CH21+'Свод РРО'!CH72+'Свод РРО'!CH107+'Свод РРО'!CH270+'Свод РРО'!CH427+'Свод РРО'!CH475+'Свод РРО'!CH651+'Свод РРО'!CH682+'Свод РРО'!CH731</f>
        <v>14257.899999999998</v>
      </c>
      <c r="CG21" s="130">
        <f>+'Свод РРО'!CI21+'Свод РРО'!CI72+'Свод РРО'!CI107+'Свод РРО'!CI270+'Свод РРО'!CI427+'Свод РРО'!CI475+'Свод РРО'!CI651+'Свод РРО'!CI682+'Свод РРО'!CI731</f>
        <v>9715.1</v>
      </c>
      <c r="CH21" s="130">
        <f>+'Свод РРО'!CJ21+'Свод РРО'!CJ72+'Свод РРО'!CJ107+'Свод РРО'!CJ270+'Свод РРО'!CJ427+'Свод РРО'!CJ475+'Свод РРО'!CJ651+'Свод РРО'!CJ682+'Свод РРО'!CJ731</f>
        <v>0</v>
      </c>
      <c r="CI21" s="130">
        <f>+'Свод РРО'!CK21+'Свод РРО'!CK72+'Свод РРО'!CK107+'Свод РРО'!CK270+'Свод РРО'!CK427+'Свод РРО'!CK475+'Свод РРО'!CK651+'Свод РРО'!CK682+'Свод РРО'!CK731</f>
        <v>0</v>
      </c>
      <c r="CJ21" s="130">
        <f>+'Свод РРО'!CL21+'Свод РРО'!CL72+'Свод РРО'!CL107+'Свод РРО'!CL270+'Свод РРО'!CL427+'Свод РРО'!CL475+'Свод РРО'!CL651+'Свод РРО'!CL682+'Свод РРО'!CL731</f>
        <v>0</v>
      </c>
      <c r="CK21" s="130">
        <f>+'Свод РРО'!CM21+'Свод РРО'!CM72+'Свод РРО'!CM107+'Свод РРО'!CM270+'Свод РРО'!CM427+'Свод РРО'!CM475+'Свод РРО'!CM651+'Свод РРО'!CM682+'Свод РРО'!CM731</f>
        <v>9715.1</v>
      </c>
      <c r="CL21" s="130">
        <f>+'Свод РРО'!CN21+'Свод РРО'!CN72+'Свод РРО'!CN107+'Свод РРО'!CN270+'Свод РРО'!CN427+'Свод РРО'!CN475+'Свод РРО'!CN651+'Свод РРО'!CN682+'Свод РРО'!CN731</f>
        <v>3644.8</v>
      </c>
      <c r="CM21" s="130">
        <f>+'Свод РРО'!CO21+'Свод РРО'!CO72+'Свод РРО'!CO107+'Свод РРО'!CO270+'Свод РРО'!CO427+'Свод РРО'!CO475+'Свод РРО'!CO651+'Свод РРО'!CO682+'Свод РРО'!CO731</f>
        <v>0</v>
      </c>
      <c r="CN21" s="130">
        <f>+'Свод РРО'!CP21+'Свод РРО'!CP72+'Свод РРО'!CP107+'Свод РРО'!CP270+'Свод РРО'!CP427+'Свод РРО'!CP475+'Свод РРО'!CP651+'Свод РРО'!CP682+'Свод РРО'!CP731</f>
        <v>0</v>
      </c>
      <c r="CO21" s="130">
        <f>+'Свод РРО'!CQ21+'Свод РРО'!CQ72+'Свод РРО'!CQ107+'Свод РРО'!CQ270+'Свод РРО'!CQ427+'Свод РРО'!CQ475+'Свод РРО'!CQ651+'Свод РРО'!CQ682+'Свод РРО'!CQ731</f>
        <v>0</v>
      </c>
      <c r="CP21" s="130">
        <f>+'Свод РРО'!CR21+'Свод РРО'!CR72+'Свод РРО'!CR107+'Свод РРО'!CR270+'Свод РРО'!CR427+'Свод РРО'!CR475+'Свод РРО'!CR651+'Свод РРО'!CR682+'Свод РРО'!CR731</f>
        <v>3644.8</v>
      </c>
    </row>
    <row r="22" spans="1:94" ht="75">
      <c r="A22" s="26" t="s">
        <v>554</v>
      </c>
      <c r="B22" s="6">
        <v>1009</v>
      </c>
      <c r="C22" s="6">
        <v>18</v>
      </c>
      <c r="D22" s="115">
        <v>99</v>
      </c>
      <c r="E22" s="130">
        <f>+'Свод РРО'!G73+'Свод РРО'!G108+'Свод РРО'!G271+'Свод РРО'!G428+'Свод РРО'!G652+'Свод РРО'!G732</f>
        <v>5377.2</v>
      </c>
      <c r="F22" s="130">
        <f>+'Свод РРО'!H73+'Свод РРО'!H108+'Свод РРО'!H271+'Свод РРО'!H428+'Свод РРО'!H652+'Свод РРО'!H732</f>
        <v>5324.2</v>
      </c>
      <c r="G22" s="130">
        <f>+'Свод РРО'!I73+'Свод РРО'!I108+'Свод РРО'!I271+'Свод РРО'!I428+'Свод РРО'!I652+'Свод РРО'!I732</f>
        <v>2160.6</v>
      </c>
      <c r="H22" s="130">
        <f>+'Свод РРО'!J73+'Свод РРО'!J108+'Свод РРО'!J271+'Свод РРО'!J428+'Свод РРО'!J652+'Свод РРО'!J732</f>
        <v>2160.6</v>
      </c>
      <c r="I22" s="130">
        <f>+'Свод РРО'!K73+'Свод РРО'!K108+'Свод РРО'!K271+'Свод РРО'!K428+'Свод РРО'!K652+'Свод РРО'!K732</f>
        <v>861.40000000000009</v>
      </c>
      <c r="J22" s="130">
        <f>+'Свод РРО'!L73+'Свод РРО'!L108+'Свод РРО'!L271+'Свод РРО'!L428+'Свод РРО'!L652+'Свод РРО'!L732</f>
        <v>861.4</v>
      </c>
      <c r="K22" s="130">
        <f>+'Свод РРО'!M73+'Свод РРО'!M108+'Свод РРО'!M271+'Свод РРО'!M428+'Свод РРО'!M652+'Свод РРО'!M732</f>
        <v>0</v>
      </c>
      <c r="L22" s="130">
        <f>+'Свод РРО'!N73+'Свод РРО'!N108+'Свод РРО'!N271+'Свод РРО'!N428+'Свод РРО'!N652+'Свод РРО'!N732</f>
        <v>0</v>
      </c>
      <c r="M22" s="130">
        <f>+'Свод РРО'!O73+'Свод РРО'!O108+'Свод РРО'!O271+'Свод РРО'!O428+'Свод РРО'!O652+'Свод РРО'!O732</f>
        <v>2355.2000000000003</v>
      </c>
      <c r="N22" s="130">
        <f>+'Свод РРО'!P73+'Свод РРО'!P108+'Свод РРО'!P271+'Свод РРО'!P428+'Свод РРО'!P652+'Свод РРО'!P732</f>
        <v>2302.2000000000003</v>
      </c>
      <c r="O22" s="130">
        <f>+'Свод РРО'!Q73+'Свод РРО'!Q108+'Свод РРО'!Q271+'Свод РРО'!Q428+'Свод РРО'!Q652+'Свод РРО'!Q732</f>
        <v>4878</v>
      </c>
      <c r="P22" s="130">
        <f>+'Свод РРО'!R73+'Свод РРО'!R108+'Свод РРО'!R271+'Свод РРО'!R428+'Свод РРО'!R652+'Свод РРО'!R732</f>
        <v>0</v>
      </c>
      <c r="Q22" s="130">
        <f>+'Свод РРО'!S73+'Свод РРО'!S108+'Свод РРО'!S271+'Свод РРО'!S428+'Свод РРО'!S652+'Свод РРО'!S732</f>
        <v>0</v>
      </c>
      <c r="R22" s="130">
        <f>+'Свод РРО'!T73+'Свод РРО'!T108+'Свод РРО'!T271+'Свод РРО'!T428+'Свод РРО'!T652+'Свод РРО'!T732</f>
        <v>0</v>
      </c>
      <c r="S22" s="130">
        <f>+'Свод РРО'!U73+'Свод РРО'!U108+'Свод РРО'!U271+'Свод РРО'!U428+'Свод РРО'!U652+'Свод РРО'!U732</f>
        <v>4878</v>
      </c>
      <c r="T22" s="130">
        <f>+'Свод РРО'!V73+'Свод РРО'!V108+'Свод РРО'!V271+'Свод РРО'!V428+'Свод РРО'!V652+'Свод РРО'!V732</f>
        <v>1877.1</v>
      </c>
      <c r="U22" s="130">
        <f>+'Свод РРО'!W73+'Свод РРО'!W108+'Свод РРО'!W271+'Свод РРО'!W428+'Свод РРО'!W652+'Свод РРО'!W732</f>
        <v>0</v>
      </c>
      <c r="V22" s="130">
        <f>+'Свод РРО'!X73+'Свод РРО'!X108+'Свод РРО'!X271+'Свод РРО'!X428+'Свод РРО'!X652+'Свод РРО'!X732</f>
        <v>0</v>
      </c>
      <c r="W22" s="130">
        <f>+'Свод РРО'!Y73+'Свод РРО'!Y108+'Свод РРО'!Y271+'Свод РРО'!Y428+'Свод РРО'!Y652+'Свод РРО'!Y732</f>
        <v>0</v>
      </c>
      <c r="X22" s="130">
        <f>+'Свод РРО'!Z73+'Свод РРО'!Z108+'Свод РРО'!Z271+'Свод РРО'!Z428+'Свод РРО'!Z652+'Свод РРО'!Z732</f>
        <v>1877.1</v>
      </c>
      <c r="Y22" s="130">
        <f>+'Свод РРО'!AA73+'Свод РРО'!AA108+'Свод РРО'!AA271+'Свод РРО'!AA428+'Свод РРО'!AA652+'Свод РРО'!AA732</f>
        <v>1877.1</v>
      </c>
      <c r="Z22" s="130">
        <f>+'Свод РРО'!AB73+'Свод РРО'!AB108+'Свод РРО'!AB271+'Свод РРО'!AB428+'Свод РРО'!AB652+'Свод РРО'!AB732</f>
        <v>0</v>
      </c>
      <c r="AA22" s="130">
        <f>+'Свод РРО'!AC73+'Свод РРО'!AC108+'Свод РРО'!AC271+'Свод РРО'!AC428+'Свод РРО'!AC652+'Свод РРО'!AC732</f>
        <v>0</v>
      </c>
      <c r="AB22" s="130">
        <f>+'Свод РРО'!AD73+'Свод РРО'!AD108+'Свод РРО'!AD271+'Свод РРО'!AD428+'Свод РРО'!AD652+'Свод РРО'!AD732</f>
        <v>0</v>
      </c>
      <c r="AC22" s="130">
        <f>+'Свод РРО'!AE73+'Свод РРО'!AE108+'Свод РРО'!AE271+'Свод РРО'!AE428+'Свод РРО'!AE652+'Свод РРО'!AE732</f>
        <v>1877.1</v>
      </c>
      <c r="AD22" s="130">
        <f>+'Свод РРО'!AF73+'Свод РРО'!AF108+'Свод РРО'!AF271+'Свод РРО'!AF428+'Свод РРО'!AF652+'Свод РРО'!AF732</f>
        <v>1877.1</v>
      </c>
      <c r="AE22" s="130">
        <f>+'Свод РРО'!AG73+'Свод РРО'!AG108+'Свод РРО'!AG271+'Свод РРО'!AG428+'Свод РРО'!AG652+'Свод РРО'!AG732</f>
        <v>0</v>
      </c>
      <c r="AF22" s="130">
        <f>+'Свод РРО'!AH73+'Свод РРО'!AH108+'Свод РРО'!AH271+'Свод РРО'!AH428+'Свод РРО'!AH652+'Свод РРО'!AH732</f>
        <v>0</v>
      </c>
      <c r="AG22" s="130">
        <f>+'Свод РРО'!AI73+'Свод РРО'!AI108+'Свод РРО'!AI271+'Свод РРО'!AI428+'Свод РРО'!AI652+'Свод РРО'!AI732</f>
        <v>0</v>
      </c>
      <c r="AH22" s="130">
        <f>+'Свод РРО'!AJ73+'Свод РРО'!AJ108+'Свод РРО'!AJ271+'Свод РРО'!AJ428+'Свод РРО'!AJ652+'Свод РРО'!AJ732</f>
        <v>1877.1</v>
      </c>
      <c r="AI22" s="130">
        <f>+'Свод РРО'!AK73+'Свод РРО'!AK108+'Свод РРО'!AK271+'Свод РРО'!AK428+'Свод РРО'!AK652+'Свод РРО'!AK732</f>
        <v>4357.3999999999996</v>
      </c>
      <c r="AJ22" s="130">
        <f>+'Свод РРО'!AL73+'Свод РРО'!AL108+'Свод РРО'!AL271+'Свод РРО'!AL428+'Свод РРО'!AL652+'Свод РРО'!AL732</f>
        <v>4324.2</v>
      </c>
      <c r="AK22" s="130">
        <f>+'Свод РРО'!AM73+'Свод РРО'!AM108+'Свод РРО'!AM271+'Свод РРО'!AM428+'Свод РРО'!AM652+'Свод РРО'!AM732</f>
        <v>2160.6</v>
      </c>
      <c r="AL22" s="130">
        <f>+'Свод РРО'!AN73+'Свод РРО'!AN108+'Свод РРО'!AN271+'Свод РРО'!AN428+'Свод РРО'!AN652+'Свод РРО'!AN732</f>
        <v>2160.6</v>
      </c>
      <c r="AM22" s="130">
        <f>+'Свод РРО'!AO73+'Свод РРО'!AO108+'Свод РРО'!AO271+'Свод РРО'!AO428+'Свод РРО'!AO652+'Свод РРО'!AO732</f>
        <v>861.40000000000009</v>
      </c>
      <c r="AN22" s="130">
        <f>+'Свод РРО'!AP73+'Свод РРО'!AP108+'Свод РРО'!AP271+'Свод РРО'!AP428+'Свод РРО'!AP652+'Свод РРО'!AP732</f>
        <v>861.4</v>
      </c>
      <c r="AO22" s="130">
        <f>+'Свод РРО'!AQ73+'Свод РРО'!AQ108+'Свод РРО'!AQ271+'Свод РРО'!AQ428+'Свод РРО'!AQ652+'Свод РРО'!AQ732</f>
        <v>0</v>
      </c>
      <c r="AP22" s="130">
        <f>+'Свод РРО'!AR73+'Свод РРО'!AR108+'Свод РРО'!AR271+'Свод РРО'!AR428+'Свод РРО'!AR652+'Свод РРО'!AR732</f>
        <v>0</v>
      </c>
      <c r="AQ22" s="130">
        <f>+'Свод РРО'!AS73+'Свод РРО'!AS108+'Свод РРО'!AS271+'Свод РРО'!AS428+'Свод РРО'!AS652+'Свод РРО'!AS732</f>
        <v>1335.4</v>
      </c>
      <c r="AR22" s="130">
        <f>+'Свод РРО'!AT73+'Свод РРО'!AT108+'Свод РРО'!AT271+'Свод РРО'!AT428+'Свод РРО'!AT652+'Свод РРО'!AT732</f>
        <v>1302.2000000000003</v>
      </c>
      <c r="AS22" s="130">
        <f>+'Свод РРО'!AU73+'Свод РРО'!AU108+'Свод РРО'!AU271+'Свод РРО'!AU428+'Свод РРО'!AU652+'Свод РРО'!AU732</f>
        <v>4878</v>
      </c>
      <c r="AT22" s="130">
        <f>+'Свод РРО'!AV73+'Свод РРО'!AV108+'Свод РРО'!AV271+'Свод РРО'!AV428+'Свод РРО'!AV652+'Свод РРО'!AV732</f>
        <v>0</v>
      </c>
      <c r="AU22" s="130">
        <f>+'Свод РРО'!AW73+'Свод РРО'!AW108+'Свод РРО'!AW271+'Свод РРО'!AW428+'Свод РРО'!AW652+'Свод РРО'!AW732</f>
        <v>0</v>
      </c>
      <c r="AV22" s="130">
        <f>+'Свод РРО'!AX73+'Свод РРО'!AX108+'Свод РРО'!AX271+'Свод РРО'!AX428+'Свод РРО'!AX652+'Свод РРО'!AX732</f>
        <v>0</v>
      </c>
      <c r="AW22" s="130">
        <f>+'Свод РРО'!AY73+'Свод РРО'!AY108+'Свод РРО'!AY271+'Свод РРО'!AY428+'Свод РРО'!AY652+'Свод РРО'!AY732</f>
        <v>4878</v>
      </c>
      <c r="AX22" s="130">
        <f>+'Свод РРО'!AZ73+'Свод РРО'!AZ108+'Свод РРО'!AZ271+'Свод РРО'!AZ428+'Свод РРО'!AZ652+'Свод РРО'!AZ732</f>
        <v>377.1</v>
      </c>
      <c r="AY22" s="130">
        <f>+'Свод РРО'!BA73+'Свод РРО'!BA108+'Свод РРО'!BA271+'Свод РРО'!BA428+'Свод РРО'!BA652+'Свод РРО'!BA732</f>
        <v>0</v>
      </c>
      <c r="AZ22" s="130">
        <f>+'Свод РРО'!BB73+'Свод РРО'!BB108+'Свод РРО'!BB271+'Свод РРО'!BB428+'Свод РРО'!BB652+'Свод РРО'!BB732</f>
        <v>0</v>
      </c>
      <c r="BA22" s="130">
        <f>+'Свод РРО'!BC73+'Свод РРО'!BC108+'Свод РРО'!BC271+'Свод РРО'!BC428+'Свод РРО'!BC652+'Свод РРО'!BC732</f>
        <v>0</v>
      </c>
      <c r="BB22" s="130">
        <f>+'Свод РРО'!BD73+'Свод РРО'!BD108+'Свод РРО'!BD271+'Свод РРО'!BD428+'Свод РРО'!BD652+'Свод РРО'!BD732</f>
        <v>377.1</v>
      </c>
      <c r="BC22" s="130">
        <f>+'Свод РРО'!BE73+'Свод РРО'!BE108+'Свод РРО'!BE271+'Свод РРО'!BE428+'Свод РРО'!BE652+'Свод РРО'!BE732</f>
        <v>377.1</v>
      </c>
      <c r="BD22" s="130">
        <f>+'Свод РРО'!BF73+'Свод РРО'!BF108+'Свод РРО'!BF271+'Свод РРО'!BF428+'Свод РРО'!BF652+'Свод РРО'!BF732</f>
        <v>0</v>
      </c>
      <c r="BE22" s="130">
        <f>+'Свод РРО'!BG73+'Свод РРО'!BG108+'Свод РРО'!BG271+'Свод РРО'!BG428+'Свод РРО'!BG652+'Свод РРО'!BG732</f>
        <v>0</v>
      </c>
      <c r="BF22" s="130">
        <f>+'Свод РРО'!BH73+'Свод РРО'!BH108+'Свод РРО'!BH271+'Свод РРО'!BH428+'Свод РРО'!BH652+'Свод РРО'!BH732</f>
        <v>0</v>
      </c>
      <c r="BG22" s="130">
        <f>+'Свод РРО'!BI73+'Свод РРО'!BI108+'Свод РРО'!BI271+'Свод РРО'!BI428+'Свод РРО'!BI652+'Свод РРО'!BI732</f>
        <v>377.1</v>
      </c>
      <c r="BH22" s="130">
        <f>+'Свод РРО'!BJ73+'Свод РРО'!BJ108+'Свод РРО'!BJ271+'Свод РРО'!BJ428+'Свод РРО'!BJ652+'Свод РРО'!BJ732</f>
        <v>377.1</v>
      </c>
      <c r="BI22" s="130">
        <f>+'Свод РРО'!BK73+'Свод РРО'!BK108+'Свод РРО'!BK271+'Свод РРО'!BK428+'Свод РРО'!BK652+'Свод РРО'!BK732</f>
        <v>0</v>
      </c>
      <c r="BJ22" s="130">
        <f>+'Свод РРО'!BL73+'Свод РРО'!BL108+'Свод РРО'!BL271+'Свод РРО'!BL428+'Свод РРО'!BL652+'Свод РРО'!BL732</f>
        <v>0</v>
      </c>
      <c r="BK22" s="130">
        <f>+'Свод РРО'!BM73+'Свод РРО'!BM108+'Свод РРО'!BM271+'Свод РРО'!BM428+'Свод РРО'!BM652+'Свод РРО'!BM732</f>
        <v>0</v>
      </c>
      <c r="BL22" s="130">
        <f>+'Свод РРО'!BN73+'Свод РРО'!BN108+'Свод РРО'!BN271+'Свод РРО'!BN428+'Свод РРО'!BN652+'Свод РРО'!BN732</f>
        <v>377.1</v>
      </c>
      <c r="BM22" s="130">
        <f>+'Свод РРО'!BO73+'Свод РРО'!BO108+'Свод РРО'!BO271+'Свод РРО'!BO428+'Свод РРО'!BO652+'Свод РРО'!BO732</f>
        <v>5377.2</v>
      </c>
      <c r="BN22" s="130">
        <f>+'Свод РРО'!BP73+'Свод РРО'!BP108+'Свод РРО'!BP271+'Свод РРО'!BP428+'Свод РРО'!BP652+'Свод РРО'!BP732</f>
        <v>2160.6</v>
      </c>
      <c r="BO22" s="130">
        <f>+'Свод РРО'!BQ73+'Свод РРО'!BQ108+'Свод РРО'!BQ271+'Свод РРО'!BQ428+'Свод РРО'!BQ652+'Свод РРО'!BQ732</f>
        <v>861.40000000000009</v>
      </c>
      <c r="BP22" s="130">
        <f>+'Свод РРО'!BR73+'Свод РРО'!BR108+'Свод РРО'!BR271+'Свод РРО'!BR428+'Свод РРО'!BR652+'Свод РРО'!BR732</f>
        <v>0</v>
      </c>
      <c r="BQ22" s="130">
        <f>+'Свод РРО'!BS73+'Свод РРО'!BS108+'Свод РРО'!BS271+'Свод РРО'!BS428+'Свод РРО'!BS652+'Свод РРО'!BS732</f>
        <v>2355.2000000000003</v>
      </c>
      <c r="BR22" s="130">
        <f>+'Свод РРО'!BT73+'Свод РРО'!BT108+'Свод РРО'!BT271+'Свод РРО'!BT428+'Свод РРО'!BT652+'Свод РРО'!BT732</f>
        <v>4878</v>
      </c>
      <c r="BS22" s="130">
        <f>+'Свод РРО'!BU73+'Свод РРО'!BU108+'Свод РРО'!BU271+'Свод РРО'!BU428+'Свод РРО'!BU652+'Свод РРО'!BU732</f>
        <v>0</v>
      </c>
      <c r="BT22" s="130">
        <f>+'Свод РРО'!BV73+'Свод РРО'!BV108+'Свод РРО'!BV271+'Свод РРО'!BV428+'Свод РРО'!BV652+'Свод РРО'!BV732</f>
        <v>0</v>
      </c>
      <c r="BU22" s="130">
        <f>+'Свод РРО'!BW73+'Свод РРО'!BW108+'Свод РРО'!BW271+'Свод РРО'!BW428+'Свод РРО'!BW652+'Свод РРО'!BW732</f>
        <v>0</v>
      </c>
      <c r="BV22" s="130">
        <f>+'Свод РРО'!BX73+'Свод РРО'!BX108+'Свод РРО'!BX271+'Свод РРО'!BX428+'Свод РРО'!BX652+'Свод РРО'!BX732</f>
        <v>4878</v>
      </c>
      <c r="BW22" s="130">
        <f>+'Свод РРО'!BY73+'Свод РРО'!BY108+'Свод РРО'!BY271+'Свод РРО'!BY428+'Свод РРО'!BY652+'Свод РРО'!BY732</f>
        <v>1877.1</v>
      </c>
      <c r="BX22" s="130">
        <f>+'Свод РРО'!BZ73+'Свод РРО'!BZ108+'Свод РРО'!BZ271+'Свод РРО'!BZ428+'Свод РРО'!BZ652+'Свод РРО'!BZ732</f>
        <v>0</v>
      </c>
      <c r="BY22" s="130">
        <f>+'Свод РРО'!CA73+'Свод РРО'!CA108+'Свод РРО'!CA271+'Свод РРО'!CA428+'Свод РРО'!CA652+'Свод РРО'!CA732</f>
        <v>0</v>
      </c>
      <c r="BZ22" s="130">
        <f>+'Свод РРО'!CB73+'Свод РРО'!CB108+'Свод РРО'!CB271+'Свод РРО'!CB428+'Свод РРО'!CB652+'Свод РРО'!CB732</f>
        <v>0</v>
      </c>
      <c r="CA22" s="130">
        <f>+'Свод РРО'!CC73+'Свод РРО'!CC108+'Свод РРО'!CC271+'Свод РРО'!CC428+'Свод РРО'!CC652+'Свод РРО'!CC732</f>
        <v>1877.1</v>
      </c>
      <c r="CB22" s="130">
        <f>+'Свод РРО'!CD73+'Свод РРО'!CD108+'Свод РРО'!CD271+'Свод РРО'!CD428+'Свод РРО'!CD652+'Свод РРО'!CD732</f>
        <v>4357.3999999999996</v>
      </c>
      <c r="CC22" s="130">
        <f>+'Свод РРО'!CE73+'Свод РРО'!CE108+'Свод РРО'!CE271+'Свод РРО'!CE428+'Свод РРО'!CE652+'Свод РРО'!CE732</f>
        <v>2160.6</v>
      </c>
      <c r="CD22" s="130">
        <f>+'Свод РРО'!CF73+'Свод РРО'!CF108+'Свод РРО'!CF271+'Свод РРО'!CF428+'Свод РРО'!CF652+'Свод РРО'!CF732</f>
        <v>861.40000000000009</v>
      </c>
      <c r="CE22" s="130">
        <f>+'Свод РРО'!CG73+'Свод РРО'!CG108+'Свод РРО'!CG271+'Свод РРО'!CG428+'Свод РРО'!CG652+'Свод РРО'!CG732</f>
        <v>0</v>
      </c>
      <c r="CF22" s="130">
        <f>+'Свод РРО'!CH73+'Свод РРО'!CH108+'Свод РРО'!CH271+'Свод РРО'!CH428+'Свод РРО'!CH652+'Свод РРО'!CH732</f>
        <v>1335.4</v>
      </c>
      <c r="CG22" s="130">
        <f>+'Свод РРО'!CI73+'Свод РРО'!CI108+'Свод РРО'!CI271+'Свод РРО'!CI428+'Свод РРО'!CI652+'Свод РРО'!CI732</f>
        <v>4878</v>
      </c>
      <c r="CH22" s="130">
        <f>+'Свод РРО'!CJ73+'Свод РРО'!CJ108+'Свод РРО'!CJ271+'Свод РРО'!CJ428+'Свод РРО'!CJ652+'Свод РРО'!CJ732</f>
        <v>0</v>
      </c>
      <c r="CI22" s="130">
        <f>+'Свод РРО'!CK73+'Свод РРО'!CK108+'Свод РРО'!CK271+'Свод РРО'!CK428+'Свод РРО'!CK652+'Свод РРО'!CK732</f>
        <v>0</v>
      </c>
      <c r="CJ22" s="130">
        <f>+'Свод РРО'!CL73+'Свод РРО'!CL108+'Свод РРО'!CL271+'Свод РРО'!CL428+'Свод РРО'!CL652+'Свод РРО'!CL732</f>
        <v>0</v>
      </c>
      <c r="CK22" s="130">
        <f>+'Свод РРО'!CM73+'Свод РРО'!CM108+'Свод РРО'!CM271+'Свод РРО'!CM428+'Свод РРО'!CM652+'Свод РРО'!CM732</f>
        <v>4878</v>
      </c>
      <c r="CL22" s="130">
        <f>+'Свод РРО'!CN73+'Свод РРО'!CN108+'Свод РРО'!CN271+'Свод РРО'!CN428+'Свод РРО'!CN652+'Свод РРО'!CN732</f>
        <v>377.1</v>
      </c>
      <c r="CM22" s="130">
        <f>+'Свод РРО'!CO73+'Свод РРО'!CO108+'Свод РРО'!CO271+'Свод РРО'!CO428+'Свод РРО'!CO652+'Свод РРО'!CO732</f>
        <v>0</v>
      </c>
      <c r="CN22" s="130">
        <f>+'Свод РРО'!CP73+'Свод РРО'!CP108+'Свод РРО'!CP271+'Свод РРО'!CP428+'Свод РРО'!CP652+'Свод РРО'!CP732</f>
        <v>0</v>
      </c>
      <c r="CO22" s="130">
        <f>+'Свод РРО'!CQ73+'Свод РРО'!CQ108+'Свод РРО'!CQ271+'Свод РРО'!CQ428+'Свод РРО'!CQ652+'Свод РРО'!CQ732</f>
        <v>0</v>
      </c>
      <c r="CP22" s="130">
        <f>+'Свод РРО'!CR73+'Свод РРО'!CR108+'Свод РРО'!CR271+'Свод РРО'!CR428+'Свод РРО'!CR652+'Свод РРО'!CR732</f>
        <v>377.1</v>
      </c>
    </row>
    <row r="23" spans="1:94" ht="45">
      <c r="A23" s="138" t="s">
        <v>752</v>
      </c>
      <c r="B23" s="6">
        <v>1010</v>
      </c>
      <c r="C23" s="6">
        <v>4</v>
      </c>
      <c r="D23" s="115">
        <v>38</v>
      </c>
      <c r="E23" s="130">
        <f>+'Свод РРО'!G22+'Свод РРО'!G74+'Свод РРО'!G109+'Свод РРО'!G272+'Свод РРО'!G429+'Свод РРО'!G476+'Свод РРО'!G653+'Свод РРО'!G683+'Свод РРО'!G733</f>
        <v>0</v>
      </c>
      <c r="F23" s="130">
        <f>+'Свод РРО'!H22+'Свод РРО'!H74+'Свод РРО'!H109+'Свод РРО'!H272+'Свод РРО'!H429+'Свод РРО'!H476+'Свод РРО'!H653+'Свод РРО'!H683+'Свод РРО'!H733</f>
        <v>0</v>
      </c>
      <c r="G23" s="130">
        <f>+'Свод РРО'!I22+'Свод РРО'!I74+'Свод РРО'!I109+'Свод РРО'!I272+'Свод РРО'!I429+'Свод РРО'!I476+'Свод РРО'!I653+'Свод РРО'!I683+'Свод РРО'!I733</f>
        <v>0</v>
      </c>
      <c r="H23" s="130">
        <f>+'Свод РРО'!J22+'Свод РРО'!J74+'Свод РРО'!J109+'Свод РРО'!J272+'Свод РРО'!J429+'Свод РРО'!J476+'Свод РРО'!J653+'Свод РРО'!J683+'Свод РРО'!J733</f>
        <v>0</v>
      </c>
      <c r="I23" s="130">
        <f>+'Свод РРО'!K22+'Свод РРО'!K74+'Свод РРО'!K109+'Свод РРО'!K272+'Свод РРО'!K429+'Свод РРО'!K476+'Свод РРО'!K653+'Свод РРО'!K683+'Свод РРО'!K733</f>
        <v>0</v>
      </c>
      <c r="J23" s="130">
        <f>+'Свод РРО'!L22+'Свод РРО'!L74+'Свод РРО'!L109+'Свод РРО'!L272+'Свод РРО'!L429+'Свод РРО'!L476+'Свод РРО'!L653+'Свод РРО'!L683+'Свод РРО'!L733</f>
        <v>0</v>
      </c>
      <c r="K23" s="130">
        <f>+'Свод РРО'!M22+'Свод РРО'!M74+'Свод РРО'!M109+'Свод РРО'!M272+'Свод РРО'!M429+'Свод РРО'!M476+'Свод РРО'!M653+'Свод РРО'!M683+'Свод РРО'!M733</f>
        <v>0</v>
      </c>
      <c r="L23" s="130">
        <f>+'Свод РРО'!N22+'Свод РРО'!N74+'Свод РРО'!N109+'Свод РРО'!N272+'Свод РРО'!N429+'Свод РРО'!N476+'Свод РРО'!N653+'Свод РРО'!N683+'Свод РРО'!N733</f>
        <v>0</v>
      </c>
      <c r="M23" s="130">
        <f>+'Свод РРО'!O22+'Свод РРО'!O74+'Свод РРО'!O109+'Свод РРО'!O272+'Свод РРО'!O429+'Свод РРО'!O476+'Свод РРО'!O653+'Свод РРО'!O683+'Свод РРО'!O733</f>
        <v>0</v>
      </c>
      <c r="N23" s="130">
        <f>+'Свод РРО'!P22+'Свод РРО'!P74+'Свод РРО'!P109+'Свод РРО'!P272+'Свод РРО'!P429+'Свод РРО'!P476+'Свод РРО'!P653+'Свод РРО'!P683+'Свод РРО'!P733</f>
        <v>0</v>
      </c>
      <c r="O23" s="130">
        <f>+'Свод РРО'!Q22+'Свод РРО'!Q74+'Свод РРО'!Q109+'Свод РРО'!Q272+'Свод РРО'!Q429+'Свод РРО'!Q476+'Свод РРО'!Q653+'Свод РРО'!Q683+'Свод РРО'!Q733</f>
        <v>0</v>
      </c>
      <c r="P23" s="130">
        <f>+'Свод РРО'!R22+'Свод РРО'!R74+'Свод РРО'!R109+'Свод РРО'!R272+'Свод РРО'!R429+'Свод РРО'!R476+'Свод РРО'!R653+'Свод РРО'!R683+'Свод РРО'!R733</f>
        <v>0</v>
      </c>
      <c r="Q23" s="130">
        <f>+'Свод РРО'!S22+'Свод РРО'!S74+'Свод РРО'!S109+'Свод РРО'!S272+'Свод РРО'!S429+'Свод РРО'!S476+'Свод РРО'!S653+'Свод РРО'!S683+'Свод РРО'!S733</f>
        <v>0</v>
      </c>
      <c r="R23" s="130">
        <f>+'Свод РРО'!T22+'Свод РРО'!T74+'Свод РРО'!T109+'Свод РРО'!T272+'Свод РРО'!T429+'Свод РРО'!T476+'Свод РРО'!T653+'Свод РРО'!T683+'Свод РРО'!T733</f>
        <v>0</v>
      </c>
      <c r="S23" s="130">
        <f>+'Свод РРО'!U22+'Свод РРО'!U74+'Свод РРО'!U109+'Свод РРО'!U272+'Свод РРО'!U429+'Свод РРО'!U476+'Свод РРО'!U653+'Свод РРО'!U683+'Свод РРО'!U733</f>
        <v>0</v>
      </c>
      <c r="T23" s="130">
        <f>+'Свод РРО'!V22+'Свод РРО'!V74+'Свод РРО'!V109+'Свод РРО'!V272+'Свод РРО'!V429+'Свод РРО'!V476+'Свод РРО'!V653+'Свод РРО'!V683+'Свод РРО'!V733</f>
        <v>0</v>
      </c>
      <c r="U23" s="130">
        <f>+'Свод РРО'!W22+'Свод РРО'!W74+'Свод РРО'!W109+'Свод РРО'!W272+'Свод РРО'!W429+'Свод РРО'!W476+'Свод РРО'!W653+'Свод РРО'!W683+'Свод РРО'!W733</f>
        <v>0</v>
      </c>
      <c r="V23" s="130">
        <f>+'Свод РРО'!X22+'Свод РРО'!X74+'Свод РРО'!X109+'Свод РРО'!X272+'Свод РРО'!X429+'Свод РРО'!X476+'Свод РРО'!X653+'Свод РРО'!X683+'Свод РРО'!X733</f>
        <v>0</v>
      </c>
      <c r="W23" s="130">
        <f>+'Свод РРО'!Y22+'Свод РРО'!Y74+'Свод РРО'!Y109+'Свод РРО'!Y272+'Свод РРО'!Y429+'Свод РРО'!Y476+'Свод РРО'!Y653+'Свод РРО'!Y683+'Свод РРО'!Y733</f>
        <v>0</v>
      </c>
      <c r="X23" s="130">
        <f>+'Свод РРО'!Z22+'Свод РРО'!Z74+'Свод РРО'!Z109+'Свод РРО'!Z272+'Свод РРО'!Z429+'Свод РРО'!Z476+'Свод РРО'!Z653+'Свод РРО'!Z683+'Свод РРО'!Z733</f>
        <v>0</v>
      </c>
      <c r="Y23" s="130">
        <f>+'Свод РРО'!AA22+'Свод РРО'!AA74+'Свод РРО'!AA109+'Свод РРО'!AA272+'Свод РРО'!AA429+'Свод РРО'!AA476+'Свод РРО'!AA653+'Свод РРО'!AA683+'Свод РРО'!AA733</f>
        <v>0</v>
      </c>
      <c r="Z23" s="130">
        <f>+'Свод РРО'!AB22+'Свод РРО'!AB74+'Свод РРО'!AB109+'Свод РРО'!AB272+'Свод РРО'!AB429+'Свод РРО'!AB476+'Свод РРО'!AB653+'Свод РРО'!AB683+'Свод РРО'!AB733</f>
        <v>0</v>
      </c>
      <c r="AA23" s="130">
        <f>+'Свод РРО'!AC22+'Свод РРО'!AC74+'Свод РРО'!AC109+'Свод РРО'!AC272+'Свод РРО'!AC429+'Свод РРО'!AC476+'Свод РРО'!AC653+'Свод РРО'!AC683+'Свод РРО'!AC733</f>
        <v>0</v>
      </c>
      <c r="AB23" s="130">
        <f>+'Свод РРО'!AD22+'Свод РРО'!AD74+'Свод РРО'!AD109+'Свод РРО'!AD272+'Свод РРО'!AD429+'Свод РРО'!AD476+'Свод РРО'!AD653+'Свод РРО'!AD683+'Свод РРО'!AD733</f>
        <v>0</v>
      </c>
      <c r="AC23" s="130">
        <f>+'Свод РРО'!AE22+'Свод РРО'!AE74+'Свод РРО'!AE109+'Свод РРО'!AE272+'Свод РРО'!AE429+'Свод РРО'!AE476+'Свод РРО'!AE653+'Свод РРО'!AE683+'Свод РРО'!AE733</f>
        <v>0</v>
      </c>
      <c r="AD23" s="130">
        <f>+'Свод РРО'!AF22+'Свод РРО'!AF74+'Свод РРО'!AF109+'Свод РРО'!AF272+'Свод РРО'!AF429+'Свод РРО'!AF476+'Свод РРО'!AF653+'Свод РРО'!AF683+'Свод РРО'!AF733</f>
        <v>0</v>
      </c>
      <c r="AE23" s="130">
        <f>+'Свод РРО'!AG22+'Свод РРО'!AG74+'Свод РРО'!AG109+'Свод РРО'!AG272+'Свод РРО'!AG429+'Свод РРО'!AG476+'Свод РРО'!AG653+'Свод РРО'!AG683+'Свод РРО'!AG733</f>
        <v>0</v>
      </c>
      <c r="AF23" s="130">
        <f>+'Свод РРО'!AH22+'Свод РРО'!AH74+'Свод РРО'!AH109+'Свод РРО'!AH272+'Свод РРО'!AH429+'Свод РРО'!AH476+'Свод РРО'!AH653+'Свод РРО'!AH683+'Свод РРО'!AH733</f>
        <v>0</v>
      </c>
      <c r="AG23" s="130">
        <f>+'Свод РРО'!AI22+'Свод РРО'!AI74+'Свод РРО'!AI109+'Свод РРО'!AI272+'Свод РРО'!AI429+'Свод РРО'!AI476+'Свод РРО'!AI653+'Свод РРО'!AI683+'Свод РРО'!AI733</f>
        <v>0</v>
      </c>
      <c r="AH23" s="130">
        <f>+'Свод РРО'!AJ22+'Свод РРО'!AJ74+'Свод РРО'!AJ109+'Свод РРО'!AJ272+'Свод РРО'!AJ429+'Свод РРО'!AJ476+'Свод РРО'!AJ653+'Свод РРО'!AJ683+'Свод РРО'!AJ733</f>
        <v>0</v>
      </c>
      <c r="AI23" s="130">
        <f>+'Свод РРО'!AK22+'Свод РРО'!AK74+'Свод РРО'!AK109+'Свод РРО'!AK272+'Свод РРО'!AK429+'Свод РРО'!AK476+'Свод РРО'!AK653+'Свод РРО'!AK683+'Свод РРО'!AK733</f>
        <v>0</v>
      </c>
      <c r="AJ23" s="130">
        <f>+'Свод РРО'!AL22+'Свод РРО'!AL74+'Свод РРО'!AL109+'Свод РРО'!AL272+'Свод РРО'!AL429+'Свод РРО'!AL476+'Свод РРО'!AL653+'Свод РРО'!AL683+'Свод РРО'!AL733</f>
        <v>0</v>
      </c>
      <c r="AK23" s="130">
        <f>+'Свод РРО'!AM22+'Свод РРО'!AM74+'Свод РРО'!AM109+'Свод РРО'!AM272+'Свод РРО'!AM429+'Свод РРО'!AM476+'Свод РРО'!AM653+'Свод РРО'!AM683+'Свод РРО'!AM733</f>
        <v>0</v>
      </c>
      <c r="AL23" s="130">
        <f>+'Свод РРО'!AN22+'Свод РРО'!AN74+'Свод РРО'!AN109+'Свод РРО'!AN272+'Свод РРО'!AN429+'Свод РРО'!AN476+'Свод РРО'!AN653+'Свод РРО'!AN683+'Свод РРО'!AN733</f>
        <v>0</v>
      </c>
      <c r="AM23" s="130">
        <f>+'Свод РРО'!AO22+'Свод РРО'!AO74+'Свод РРО'!AO109+'Свод РРО'!AO272+'Свод РРО'!AO429+'Свод РРО'!AO476+'Свод РРО'!AO653+'Свод РРО'!AO683+'Свод РРО'!AO733</f>
        <v>0</v>
      </c>
      <c r="AN23" s="130">
        <f>+'Свод РРО'!AP22+'Свод РРО'!AP74+'Свод РРО'!AP109+'Свод РРО'!AP272+'Свод РРО'!AP429+'Свод РРО'!AP476+'Свод РРО'!AP653+'Свод РРО'!AP683+'Свод РРО'!AP733</f>
        <v>0</v>
      </c>
      <c r="AO23" s="130">
        <f>+'Свод РРО'!AQ22+'Свод РРО'!AQ74+'Свод РРО'!AQ109+'Свод РРО'!AQ272+'Свод РРО'!AQ429+'Свод РРО'!AQ476+'Свод РРО'!AQ653+'Свод РРО'!AQ683+'Свод РРО'!AQ733</f>
        <v>0</v>
      </c>
      <c r="AP23" s="130">
        <f>+'Свод РРО'!AR22+'Свод РРО'!AR74+'Свод РРО'!AR109+'Свод РРО'!AR272+'Свод РРО'!AR429+'Свод РРО'!AR476+'Свод РРО'!AR653+'Свод РРО'!AR683+'Свод РРО'!AR733</f>
        <v>0</v>
      </c>
      <c r="AQ23" s="130">
        <f>+'Свод РРО'!AS22+'Свод РРО'!AS74+'Свод РРО'!AS109+'Свод РРО'!AS272+'Свод РРО'!AS429+'Свод РРО'!AS476+'Свод РРО'!AS653+'Свод РРО'!AS683+'Свод РРО'!AS733</f>
        <v>0</v>
      </c>
      <c r="AR23" s="130">
        <f>+'Свод РРО'!AT22+'Свод РРО'!AT74+'Свод РРО'!AT109+'Свод РРО'!AT272+'Свод РРО'!AT429+'Свод РРО'!AT476+'Свод РРО'!AT653+'Свод РРО'!AT683+'Свод РРО'!AT733</f>
        <v>0</v>
      </c>
      <c r="AS23" s="130">
        <f>+'Свод РРО'!AU22+'Свод РРО'!AU74+'Свод РРО'!AU109+'Свод РРО'!AU272+'Свод РРО'!AU429+'Свод РРО'!AU476+'Свод РРО'!AU653+'Свод РРО'!AU683+'Свод РРО'!AU733</f>
        <v>0</v>
      </c>
      <c r="AT23" s="130">
        <f>+'Свод РРО'!AV22+'Свод РРО'!AV74+'Свод РРО'!AV109+'Свод РРО'!AV272+'Свод РРО'!AV429+'Свод РРО'!AV476+'Свод РРО'!AV653+'Свод РРО'!AV683+'Свод РРО'!AV733</f>
        <v>0</v>
      </c>
      <c r="AU23" s="130">
        <f>+'Свод РРО'!AW22+'Свод РРО'!AW74+'Свод РРО'!AW109+'Свод РРО'!AW272+'Свод РРО'!AW429+'Свод РРО'!AW476+'Свод РРО'!AW653+'Свод РРО'!AW683+'Свод РРО'!AW733</f>
        <v>0</v>
      </c>
      <c r="AV23" s="130">
        <f>+'Свод РРО'!AX22+'Свод РРО'!AX74+'Свод РРО'!AX109+'Свод РРО'!AX272+'Свод РРО'!AX429+'Свод РРО'!AX476+'Свод РРО'!AX653+'Свод РРО'!AX683+'Свод РРО'!AX733</f>
        <v>0</v>
      </c>
      <c r="AW23" s="130">
        <f>+'Свод РРО'!AY22+'Свод РРО'!AY74+'Свод РРО'!AY109+'Свод РРО'!AY272+'Свод РРО'!AY429+'Свод РРО'!AY476+'Свод РРО'!AY653+'Свод РРО'!AY683+'Свод РРО'!AY733</f>
        <v>0</v>
      </c>
      <c r="AX23" s="130">
        <f>+'Свод РРО'!AZ22+'Свод РРО'!AZ74+'Свод РРО'!AZ109+'Свод РРО'!AZ272+'Свод РРО'!AZ429+'Свод РРО'!AZ476+'Свод РРО'!AZ653+'Свод РРО'!AZ683+'Свод РРО'!AZ733</f>
        <v>0</v>
      </c>
      <c r="AY23" s="130">
        <f>+'Свод РРО'!BA22+'Свод РРО'!BA74+'Свод РРО'!BA109+'Свод РРО'!BA272+'Свод РРО'!BA429+'Свод РРО'!BA476+'Свод РРО'!BA653+'Свод РРО'!BA683+'Свод РРО'!BA733</f>
        <v>0</v>
      </c>
      <c r="AZ23" s="130">
        <f>+'Свод РРО'!BB22+'Свод РРО'!BB74+'Свод РРО'!BB109+'Свод РРО'!BB272+'Свод РРО'!BB429+'Свод РРО'!BB476+'Свод РРО'!BB653+'Свод РРО'!BB683+'Свод РРО'!BB733</f>
        <v>0</v>
      </c>
      <c r="BA23" s="130">
        <f>+'Свод РРО'!BC22+'Свод РРО'!BC74+'Свод РРО'!BC109+'Свод РРО'!BC272+'Свод РРО'!BC429+'Свод РРО'!BC476+'Свод РРО'!BC653+'Свод РРО'!BC683+'Свод РРО'!BC733</f>
        <v>0</v>
      </c>
      <c r="BB23" s="130">
        <f>+'Свод РРО'!BD22+'Свод РРО'!BD74+'Свод РРО'!BD109+'Свод РРО'!BD272+'Свод РРО'!BD429+'Свод РРО'!BD476+'Свод РРО'!BD653+'Свод РРО'!BD683+'Свод РРО'!BD733</f>
        <v>0</v>
      </c>
      <c r="BC23" s="130">
        <f>+'Свод РРО'!BE22+'Свод РРО'!BE74+'Свод РРО'!BE109+'Свод РРО'!BE272+'Свод РРО'!BE429+'Свод РРО'!BE476+'Свод РРО'!BE653+'Свод РРО'!BE683+'Свод РРО'!BE733</f>
        <v>0</v>
      </c>
      <c r="BD23" s="130">
        <f>+'Свод РРО'!BF22+'Свод РРО'!BF74+'Свод РРО'!BF109+'Свод РРО'!BF272+'Свод РРО'!BF429+'Свод РРО'!BF476+'Свод РРО'!BF653+'Свод РРО'!BF683+'Свод РРО'!BF733</f>
        <v>0</v>
      </c>
      <c r="BE23" s="130">
        <f>+'Свод РРО'!BG22+'Свод РРО'!BG74+'Свод РРО'!BG109+'Свод РРО'!BG272+'Свод РРО'!BG429+'Свод РРО'!BG476+'Свод РРО'!BG653+'Свод РРО'!BG683+'Свод РРО'!BG733</f>
        <v>0</v>
      </c>
      <c r="BF23" s="130">
        <f>+'Свод РРО'!BH22+'Свод РРО'!BH74+'Свод РРО'!BH109+'Свод РРО'!BH272+'Свод РРО'!BH429+'Свод РРО'!BH476+'Свод РРО'!BH653+'Свод РРО'!BH683+'Свод РРО'!BH733</f>
        <v>0</v>
      </c>
      <c r="BG23" s="130">
        <f>+'Свод РРО'!BI22+'Свод РРО'!BI74+'Свод РРО'!BI109+'Свод РРО'!BI272+'Свод РРО'!BI429+'Свод РРО'!BI476+'Свод РРО'!BI653+'Свод РРО'!BI683+'Свод РРО'!BI733</f>
        <v>0</v>
      </c>
      <c r="BH23" s="130">
        <f>+'Свод РРО'!BJ22+'Свод РРО'!BJ74+'Свод РРО'!BJ109+'Свод РРО'!BJ272+'Свод РРО'!BJ429+'Свод РРО'!BJ476+'Свод РРО'!BJ653+'Свод РРО'!BJ683+'Свод РРО'!BJ733</f>
        <v>0</v>
      </c>
      <c r="BI23" s="130">
        <f>+'Свод РРО'!BK22+'Свод РРО'!BK74+'Свод РРО'!BK109+'Свод РРО'!BK272+'Свод РРО'!BK429+'Свод РРО'!BK476+'Свод РРО'!BK653+'Свод РРО'!BK683+'Свод РРО'!BK733</f>
        <v>0</v>
      </c>
      <c r="BJ23" s="130">
        <f>+'Свод РРО'!BL22+'Свод РРО'!BL74+'Свод РРО'!BL109+'Свод РРО'!BL272+'Свод РРО'!BL429+'Свод РРО'!BL476+'Свод РРО'!BL653+'Свод РРО'!BL683+'Свод РРО'!BL733</f>
        <v>0</v>
      </c>
      <c r="BK23" s="130">
        <f>+'Свод РРО'!BM22+'Свод РРО'!BM74+'Свод РРО'!BM109+'Свод РРО'!BM272+'Свод РРО'!BM429+'Свод РРО'!BM476+'Свод РРО'!BM653+'Свод РРО'!BM683+'Свод РРО'!BM733</f>
        <v>0</v>
      </c>
      <c r="BL23" s="130">
        <f>+'Свод РРО'!BN22+'Свод РРО'!BN74+'Свод РРО'!BN109+'Свод РРО'!BN272+'Свод РРО'!BN429+'Свод РРО'!BN476+'Свод РРО'!BN653+'Свод РРО'!BN683+'Свод РРО'!BN733</f>
        <v>0</v>
      </c>
      <c r="BM23" s="130">
        <f>+'Свод РРО'!BO22+'Свод РРО'!BO74+'Свод РРО'!BO109+'Свод РРО'!BO272+'Свод РРО'!BO429+'Свод РРО'!BO476+'Свод РРО'!BO653+'Свод РРО'!BO683+'Свод РРО'!BO733</f>
        <v>0</v>
      </c>
      <c r="BN23" s="130">
        <f>+'Свод РРО'!BP22+'Свод РРО'!BP74+'Свод РРО'!BP109+'Свод РРО'!BP272+'Свод РРО'!BP429+'Свод РРО'!BP476+'Свод РРО'!BP653+'Свод РРО'!BP683+'Свод РРО'!BP733</f>
        <v>0</v>
      </c>
      <c r="BO23" s="130">
        <f>+'Свод РРО'!BQ22+'Свод РРО'!BQ74+'Свод РРО'!BQ109+'Свод РРО'!BQ272+'Свод РРО'!BQ429+'Свод РРО'!BQ476+'Свод РРО'!BQ653+'Свод РРО'!BQ683+'Свод РРО'!BQ733</f>
        <v>0</v>
      </c>
      <c r="BP23" s="130">
        <f>+'Свод РРО'!BR22+'Свод РРО'!BR74+'Свод РРО'!BR109+'Свод РРО'!BR272+'Свод РРО'!BR429+'Свод РРО'!BR476+'Свод РРО'!BR653+'Свод РРО'!BR683+'Свод РРО'!BR733</f>
        <v>0</v>
      </c>
      <c r="BQ23" s="130">
        <f>+'Свод РРО'!BS22+'Свод РРО'!BS74+'Свод РРО'!BS109+'Свод РРО'!BS272+'Свод РРО'!BS429+'Свод РРО'!BS476+'Свод РРО'!BS653+'Свод РРО'!BS683+'Свод РРО'!BS733</f>
        <v>0</v>
      </c>
      <c r="BR23" s="130">
        <f>+'Свод РРО'!BT22+'Свод РРО'!BT74+'Свод РРО'!BT109+'Свод РРО'!BT272+'Свод РРО'!BT429+'Свод РРО'!BT476+'Свод РРО'!BT653+'Свод РРО'!BT683+'Свод РРО'!BT733</f>
        <v>0</v>
      </c>
      <c r="BS23" s="130">
        <f>+'Свод РРО'!BU22+'Свод РРО'!BU74+'Свод РРО'!BU109+'Свод РРО'!BU272+'Свод РРО'!BU429+'Свод РРО'!BU476+'Свод РРО'!BU653+'Свод РРО'!BU683+'Свод РРО'!BU733</f>
        <v>0</v>
      </c>
      <c r="BT23" s="130">
        <f>+'Свод РРО'!BV22+'Свод РРО'!BV74+'Свод РРО'!BV109+'Свод РРО'!BV272+'Свод РРО'!BV429+'Свод РРО'!BV476+'Свод РРО'!BV653+'Свод РРО'!BV683+'Свод РРО'!BV733</f>
        <v>0</v>
      </c>
      <c r="BU23" s="130">
        <f>+'Свод РРО'!BW22+'Свод РРО'!BW74+'Свод РРО'!BW109+'Свод РРО'!BW272+'Свод РРО'!BW429+'Свод РРО'!BW476+'Свод РРО'!BW653+'Свод РРО'!BW683+'Свод РРО'!BW733</f>
        <v>0</v>
      </c>
      <c r="BV23" s="130">
        <f>+'Свод РРО'!BX22+'Свод РРО'!BX74+'Свод РРО'!BX109+'Свод РРО'!BX272+'Свод РРО'!BX429+'Свод РРО'!BX476+'Свод РРО'!BX653+'Свод РРО'!BX683+'Свод РРО'!BX733</f>
        <v>0</v>
      </c>
      <c r="BW23" s="130">
        <f>+'Свод РРО'!BY22+'Свод РРО'!BY74+'Свод РРО'!BY109+'Свод РРО'!BY272+'Свод РРО'!BY429+'Свод РРО'!BY476+'Свод РРО'!BY653+'Свод РРО'!BY683+'Свод РРО'!BY733</f>
        <v>0</v>
      </c>
      <c r="BX23" s="130">
        <f>+'Свод РРО'!BZ22+'Свод РРО'!BZ74+'Свод РРО'!BZ109+'Свод РРО'!BZ272+'Свод РРО'!BZ429+'Свод РРО'!BZ476+'Свод РРО'!BZ653+'Свод РРО'!BZ683+'Свод РРО'!BZ733</f>
        <v>0</v>
      </c>
      <c r="BY23" s="130">
        <f>+'Свод РРО'!CA22+'Свод РРО'!CA74+'Свод РРО'!CA109+'Свод РРО'!CA272+'Свод РРО'!CA429+'Свод РРО'!CA476+'Свод РРО'!CA653+'Свод РРО'!CA683+'Свод РРО'!CA733</f>
        <v>0</v>
      </c>
      <c r="BZ23" s="130">
        <f>+'Свод РРО'!CB22+'Свод РРО'!CB74+'Свод РРО'!CB109+'Свод РРО'!CB272+'Свод РРО'!CB429+'Свод РРО'!CB476+'Свод РРО'!CB653+'Свод РРО'!CB683+'Свод РРО'!CB733</f>
        <v>0</v>
      </c>
      <c r="CA23" s="130">
        <f>+'Свод РРО'!CC22+'Свод РРО'!CC74+'Свод РРО'!CC109+'Свод РРО'!CC272+'Свод РРО'!CC429+'Свод РРО'!CC476+'Свод РРО'!CC653+'Свод РРО'!CC683+'Свод РРО'!CC733</f>
        <v>0</v>
      </c>
      <c r="CB23" s="130">
        <f>+'Свод РРО'!CD22+'Свод РРО'!CD74+'Свод РРО'!CD109+'Свод РРО'!CD272+'Свод РРО'!CD429+'Свод РРО'!CD476+'Свод РРО'!CD653+'Свод РРО'!CD683+'Свод РРО'!CD733</f>
        <v>0</v>
      </c>
      <c r="CC23" s="130">
        <f>+'Свод РРО'!CE22+'Свод РРО'!CE74+'Свод РРО'!CE109+'Свод РРО'!CE272+'Свод РРО'!CE429+'Свод РРО'!CE476+'Свод РРО'!CE653+'Свод РРО'!CE683+'Свод РРО'!CE733</f>
        <v>0</v>
      </c>
      <c r="CD23" s="130">
        <f>+'Свод РРО'!CF22+'Свод РРО'!CF74+'Свод РРО'!CF109+'Свод РРО'!CF272+'Свод РРО'!CF429+'Свод РРО'!CF476+'Свод РРО'!CF653+'Свод РРО'!CF683+'Свод РРО'!CF733</f>
        <v>0</v>
      </c>
      <c r="CE23" s="130">
        <f>+'Свод РРО'!CG22+'Свод РРО'!CG74+'Свод РРО'!CG109+'Свод РРО'!CG272+'Свод РРО'!CG429+'Свод РРО'!CG476+'Свод РРО'!CG653+'Свод РРО'!CG683+'Свод РРО'!CG733</f>
        <v>0</v>
      </c>
      <c r="CF23" s="130">
        <f>+'Свод РРО'!CH22+'Свод РРО'!CH74+'Свод РРО'!CH109+'Свод РРО'!CH272+'Свод РРО'!CH429+'Свод РРО'!CH476+'Свод РРО'!CH653+'Свод РРО'!CH683+'Свод РРО'!CH733</f>
        <v>0</v>
      </c>
      <c r="CG23" s="130">
        <f>+'Свод РРО'!CI22+'Свод РРО'!CI74+'Свод РРО'!CI109+'Свод РРО'!CI272+'Свод РРО'!CI429+'Свод РРО'!CI476+'Свод РРО'!CI653+'Свод РРО'!CI683+'Свод РРО'!CI733</f>
        <v>0</v>
      </c>
      <c r="CH23" s="130">
        <f>+'Свод РРО'!CJ22+'Свод РРО'!CJ74+'Свод РРО'!CJ109+'Свод РРО'!CJ272+'Свод РРО'!CJ429+'Свод РРО'!CJ476+'Свод РРО'!CJ653+'Свод РРО'!CJ683+'Свод РРО'!CJ733</f>
        <v>0</v>
      </c>
      <c r="CI23" s="130">
        <f>+'Свод РРО'!CK22+'Свод РРО'!CK74+'Свод РРО'!CK109+'Свод РРО'!CK272+'Свод РРО'!CK429+'Свод РРО'!CK476+'Свод РРО'!CK653+'Свод РРО'!CK683+'Свод РРО'!CK733</f>
        <v>0</v>
      </c>
      <c r="CJ23" s="130">
        <f>+'Свод РРО'!CL22+'Свод РРО'!CL74+'Свод РРО'!CL109+'Свод РРО'!CL272+'Свод РРО'!CL429+'Свод РРО'!CL476+'Свод РРО'!CL653+'Свод РРО'!CL683+'Свод РРО'!CL733</f>
        <v>0</v>
      </c>
      <c r="CK23" s="130">
        <f>+'Свод РРО'!CM22+'Свод РРО'!CM74+'Свод РРО'!CM109+'Свод РРО'!CM272+'Свод РРО'!CM429+'Свод РРО'!CM476+'Свод РРО'!CM653+'Свод РРО'!CM683+'Свод РРО'!CM733</f>
        <v>0</v>
      </c>
      <c r="CL23" s="130">
        <f>+'Свод РРО'!CN22+'Свод РРО'!CN74+'Свод РРО'!CN109+'Свод РРО'!CN272+'Свод РРО'!CN429+'Свод РРО'!CN476+'Свод РРО'!CN653+'Свод РРО'!CN683+'Свод РРО'!CN733</f>
        <v>0</v>
      </c>
      <c r="CM23" s="130">
        <f>+'Свод РРО'!CO22+'Свод РРО'!CO74+'Свод РРО'!CO109+'Свод РРО'!CO272+'Свод РРО'!CO429+'Свод РРО'!CO476+'Свод РРО'!CO653+'Свод РРО'!CO683+'Свод РРО'!CO733</f>
        <v>0</v>
      </c>
      <c r="CN23" s="130">
        <f>+'Свод РРО'!CP22+'Свод РРО'!CP74+'Свод РРО'!CP109+'Свод РРО'!CP272+'Свод РРО'!CP429+'Свод РРО'!CP476+'Свод РРО'!CP653+'Свод РРО'!CP683+'Свод РРО'!CP733</f>
        <v>0</v>
      </c>
      <c r="CO23" s="130">
        <f>+'Свод РРО'!CQ22+'Свод РРО'!CQ74+'Свод РРО'!CQ109+'Свод РРО'!CQ272+'Свод РРО'!CQ429+'Свод РРО'!CQ476+'Свод РРО'!CQ653+'Свод РРО'!CQ683+'Свод РРО'!CQ733</f>
        <v>0</v>
      </c>
      <c r="CP23" s="130">
        <f>+'Свод РРО'!CR22+'Свод РРО'!CR74+'Свод РРО'!CR109+'Свод РРО'!CR272+'Свод РРО'!CR429+'Свод РРО'!CR476+'Свод РРО'!CR653+'Свод РРО'!CR683+'Свод РРО'!CR733</f>
        <v>0</v>
      </c>
    </row>
    <row r="24" spans="1:94" ht="45">
      <c r="A24" s="138" t="s">
        <v>753</v>
      </c>
      <c r="B24" s="6">
        <v>1011</v>
      </c>
      <c r="C24" s="6">
        <v>4</v>
      </c>
      <c r="D24" s="115">
        <v>39</v>
      </c>
      <c r="E24" s="130">
        <f>+'Свод РРО'!G23+'Свод РРО'!G75+'Свод РРО'!G110+'Свод РРО'!G273+'Свод РРО'!G430+'Свод РРО'!G477+'Свод РРО'!G654+'Свод РРО'!G684+'Свод РРО'!G734</f>
        <v>0</v>
      </c>
      <c r="F24" s="130">
        <f>+'Свод РРО'!H23+'Свод РРО'!H75+'Свод РРО'!H110+'Свод РРО'!H273+'Свод РРО'!H430+'Свод РРО'!H477+'Свод РРО'!H654+'Свод РРО'!H684+'Свод РРО'!H734</f>
        <v>0</v>
      </c>
      <c r="G24" s="130">
        <f>+'Свод РРО'!I23+'Свод РРО'!I75+'Свод РРО'!I110+'Свод РРО'!I273+'Свод РРО'!I430+'Свод РРО'!I477+'Свод РРО'!I654+'Свод РРО'!I684+'Свод РРО'!I734</f>
        <v>0</v>
      </c>
      <c r="H24" s="130">
        <f>+'Свод РРО'!J23+'Свод РРО'!J75+'Свод РРО'!J110+'Свод РРО'!J273+'Свод РРО'!J430+'Свод РРО'!J477+'Свод РРО'!J654+'Свод РРО'!J684+'Свод РРО'!J734</f>
        <v>0</v>
      </c>
      <c r="I24" s="130">
        <f>+'Свод РРО'!K23+'Свод РРО'!K75+'Свод РРО'!K110+'Свод РРО'!K273+'Свод РРО'!K430+'Свод РРО'!K477+'Свод РРО'!K654+'Свод РРО'!K684+'Свод РРО'!K734</f>
        <v>0</v>
      </c>
      <c r="J24" s="130">
        <f>+'Свод РРО'!L23+'Свод РРО'!L75+'Свод РРО'!L110+'Свод РРО'!L273+'Свод РРО'!L430+'Свод РРО'!L477+'Свод РРО'!L654+'Свод РРО'!L684+'Свод РРО'!L734</f>
        <v>0</v>
      </c>
      <c r="K24" s="130">
        <f>+'Свод РРО'!M23+'Свод РРО'!M75+'Свод РРО'!M110+'Свод РРО'!M273+'Свод РРО'!M430+'Свод РРО'!M477+'Свод РРО'!M654+'Свод РРО'!M684+'Свод РРО'!M734</f>
        <v>0</v>
      </c>
      <c r="L24" s="130">
        <f>+'Свод РРО'!N23+'Свод РРО'!N75+'Свод РРО'!N110+'Свод РРО'!N273+'Свод РРО'!N430+'Свод РРО'!N477+'Свод РРО'!N654+'Свод РРО'!N684+'Свод РРО'!N734</f>
        <v>0</v>
      </c>
      <c r="M24" s="130">
        <f>+'Свод РРО'!O23+'Свод РРО'!O75+'Свод РРО'!O110+'Свод РРО'!O273+'Свод РРО'!O430+'Свод РРО'!O477+'Свод РРО'!O654+'Свод РРО'!O684+'Свод РРО'!O734</f>
        <v>0</v>
      </c>
      <c r="N24" s="130">
        <f>+'Свод РРО'!P23+'Свод РРО'!P75+'Свод РРО'!P110+'Свод РРО'!P273+'Свод РРО'!P430+'Свод РРО'!P477+'Свод РРО'!P654+'Свод РРО'!P684+'Свод РРО'!P734</f>
        <v>0</v>
      </c>
      <c r="O24" s="130">
        <f>+'Свод РРО'!Q23+'Свод РРО'!Q75+'Свод РРО'!Q110+'Свод РРО'!Q273+'Свод РРО'!Q430+'Свод РРО'!Q477+'Свод РРО'!Q654+'Свод РРО'!Q684+'Свод РРО'!Q734</f>
        <v>0</v>
      </c>
      <c r="P24" s="130">
        <f>+'Свод РРО'!R23+'Свод РРО'!R75+'Свод РРО'!R110+'Свод РРО'!R273+'Свод РРО'!R430+'Свод РРО'!R477+'Свод РРО'!R654+'Свод РРО'!R684+'Свод РРО'!R734</f>
        <v>0</v>
      </c>
      <c r="Q24" s="130">
        <f>+'Свод РРО'!S23+'Свод РРО'!S75+'Свод РРО'!S110+'Свод РРО'!S273+'Свод РРО'!S430+'Свод РРО'!S477+'Свод РРО'!S654+'Свод РРО'!S684+'Свод РРО'!S734</f>
        <v>0</v>
      </c>
      <c r="R24" s="130">
        <f>+'Свод РРО'!T23+'Свод РРО'!T75+'Свод РРО'!T110+'Свод РРО'!T273+'Свод РРО'!T430+'Свод РРО'!T477+'Свод РРО'!T654+'Свод РРО'!T684+'Свод РРО'!T734</f>
        <v>0</v>
      </c>
      <c r="S24" s="130">
        <f>+'Свод РРО'!U23+'Свод РРО'!U75+'Свод РРО'!U110+'Свод РРО'!U273+'Свод РРО'!U430+'Свод РРО'!U477+'Свод РРО'!U654+'Свод РРО'!U684+'Свод РРО'!U734</f>
        <v>0</v>
      </c>
      <c r="T24" s="130">
        <f>+'Свод РРО'!V23+'Свод РРО'!V75+'Свод РРО'!V110+'Свод РРО'!V273+'Свод РРО'!V430+'Свод РРО'!V477+'Свод РРО'!V654+'Свод РРО'!V684+'Свод РРО'!V734</f>
        <v>0</v>
      </c>
      <c r="U24" s="130">
        <f>+'Свод РРО'!W23+'Свод РРО'!W75+'Свод РРО'!W110+'Свод РРО'!W273+'Свод РРО'!W430+'Свод РРО'!W477+'Свод РРО'!W654+'Свод РРО'!W684+'Свод РРО'!W734</f>
        <v>0</v>
      </c>
      <c r="V24" s="130">
        <f>+'Свод РРО'!X23+'Свод РРО'!X75+'Свод РРО'!X110+'Свод РРО'!X273+'Свод РРО'!X430+'Свод РРО'!X477+'Свод РРО'!X654+'Свод РРО'!X684+'Свод РРО'!X734</f>
        <v>0</v>
      </c>
      <c r="W24" s="130">
        <f>+'Свод РРО'!Y23+'Свод РРО'!Y75+'Свод РРО'!Y110+'Свод РРО'!Y273+'Свод РРО'!Y430+'Свод РРО'!Y477+'Свод РРО'!Y654+'Свод РРО'!Y684+'Свод РРО'!Y734</f>
        <v>0</v>
      </c>
      <c r="X24" s="130">
        <f>+'Свод РРО'!Z23+'Свод РРО'!Z75+'Свод РРО'!Z110+'Свод РРО'!Z273+'Свод РРО'!Z430+'Свод РРО'!Z477+'Свод РРО'!Z654+'Свод РРО'!Z684+'Свод РРО'!Z734</f>
        <v>0</v>
      </c>
      <c r="Y24" s="130">
        <f>+'Свод РРО'!AA23+'Свод РРО'!AA75+'Свод РРО'!AA110+'Свод РРО'!AA273+'Свод РРО'!AA430+'Свод РРО'!AA477+'Свод РРО'!AA654+'Свод РРО'!AA684+'Свод РРО'!AA734</f>
        <v>0</v>
      </c>
      <c r="Z24" s="130">
        <f>+'Свод РРО'!AB23+'Свод РРО'!AB75+'Свод РРО'!AB110+'Свод РРО'!AB273+'Свод РРО'!AB430+'Свод РРО'!AB477+'Свод РРО'!AB654+'Свод РРО'!AB684+'Свод РРО'!AB734</f>
        <v>0</v>
      </c>
      <c r="AA24" s="130">
        <f>+'Свод РРО'!AC23+'Свод РРО'!AC75+'Свод РРО'!AC110+'Свод РРО'!AC273+'Свод РРО'!AC430+'Свод РРО'!AC477+'Свод РРО'!AC654+'Свод РРО'!AC684+'Свод РРО'!AC734</f>
        <v>0</v>
      </c>
      <c r="AB24" s="130">
        <f>+'Свод РРО'!AD23+'Свод РРО'!AD75+'Свод РРО'!AD110+'Свод РРО'!AD273+'Свод РРО'!AD430+'Свод РРО'!AD477+'Свод РРО'!AD654+'Свод РРО'!AD684+'Свод РРО'!AD734</f>
        <v>0</v>
      </c>
      <c r="AC24" s="130">
        <f>+'Свод РРО'!AE23+'Свод РРО'!AE75+'Свод РРО'!AE110+'Свод РРО'!AE273+'Свод РРО'!AE430+'Свод РРО'!AE477+'Свод РРО'!AE654+'Свод РРО'!AE684+'Свод РРО'!AE734</f>
        <v>0</v>
      </c>
      <c r="AD24" s="130">
        <f>+'Свод РРО'!AF23+'Свод РРО'!AF75+'Свод РРО'!AF110+'Свод РРО'!AF273+'Свод РРО'!AF430+'Свод РРО'!AF477+'Свод РРО'!AF654+'Свод РРО'!AF684+'Свод РРО'!AF734</f>
        <v>0</v>
      </c>
      <c r="AE24" s="130">
        <f>+'Свод РРО'!AG23+'Свод РРО'!AG75+'Свод РРО'!AG110+'Свод РРО'!AG273+'Свод РРО'!AG430+'Свод РРО'!AG477+'Свод РРО'!AG654+'Свод РРО'!AG684+'Свод РРО'!AG734</f>
        <v>0</v>
      </c>
      <c r="AF24" s="130">
        <f>+'Свод РРО'!AH23+'Свод РРО'!AH75+'Свод РРО'!AH110+'Свод РРО'!AH273+'Свод РРО'!AH430+'Свод РРО'!AH477+'Свод РРО'!AH654+'Свод РРО'!AH684+'Свод РРО'!AH734</f>
        <v>0</v>
      </c>
      <c r="AG24" s="130">
        <f>+'Свод РРО'!AI23+'Свод РРО'!AI75+'Свод РРО'!AI110+'Свод РРО'!AI273+'Свод РРО'!AI430+'Свод РРО'!AI477+'Свод РРО'!AI654+'Свод РРО'!AI684+'Свод РРО'!AI734</f>
        <v>0</v>
      </c>
      <c r="AH24" s="130">
        <f>+'Свод РРО'!AJ23+'Свод РРО'!AJ75+'Свод РРО'!AJ110+'Свод РРО'!AJ273+'Свод РРО'!AJ430+'Свод РРО'!AJ477+'Свод РРО'!AJ654+'Свод РРО'!AJ684+'Свод РРО'!AJ734</f>
        <v>0</v>
      </c>
      <c r="AI24" s="130">
        <f>+'Свод РРО'!AK23+'Свод РРО'!AK75+'Свод РРО'!AK110+'Свод РРО'!AK273+'Свод РРО'!AK430+'Свод РРО'!AK477+'Свод РРО'!AK654+'Свод РРО'!AK684+'Свод РРО'!AK734</f>
        <v>0</v>
      </c>
      <c r="AJ24" s="130">
        <f>+'Свод РРО'!AL23+'Свод РРО'!AL75+'Свод РРО'!AL110+'Свод РРО'!AL273+'Свод РРО'!AL430+'Свод РРО'!AL477+'Свод РРО'!AL654+'Свод РРО'!AL684+'Свод РРО'!AL734</f>
        <v>0</v>
      </c>
      <c r="AK24" s="130">
        <f>+'Свод РРО'!AM23+'Свод РРО'!AM75+'Свод РРО'!AM110+'Свод РРО'!AM273+'Свод РРО'!AM430+'Свод РРО'!AM477+'Свод РРО'!AM654+'Свод РРО'!AM684+'Свод РРО'!AM734</f>
        <v>0</v>
      </c>
      <c r="AL24" s="130">
        <f>+'Свод РРО'!AN23+'Свод РРО'!AN75+'Свод РРО'!AN110+'Свод РРО'!AN273+'Свод РРО'!AN430+'Свод РРО'!AN477+'Свод РРО'!AN654+'Свод РРО'!AN684+'Свод РРО'!AN734</f>
        <v>0</v>
      </c>
      <c r="AM24" s="130">
        <f>+'Свод РРО'!AO23+'Свод РРО'!AO75+'Свод РРО'!AO110+'Свод РРО'!AO273+'Свод РРО'!AO430+'Свод РРО'!AO477+'Свод РРО'!AO654+'Свод РРО'!AO684+'Свод РРО'!AO734</f>
        <v>0</v>
      </c>
      <c r="AN24" s="130">
        <f>+'Свод РРО'!AP23+'Свод РРО'!AP75+'Свод РРО'!AP110+'Свод РРО'!AP273+'Свод РРО'!AP430+'Свод РРО'!AP477+'Свод РРО'!AP654+'Свод РРО'!AP684+'Свод РРО'!AP734</f>
        <v>0</v>
      </c>
      <c r="AO24" s="130">
        <f>+'Свод РРО'!AQ23+'Свод РРО'!AQ75+'Свод РРО'!AQ110+'Свод РРО'!AQ273+'Свод РРО'!AQ430+'Свод РРО'!AQ477+'Свод РРО'!AQ654+'Свод РРО'!AQ684+'Свод РРО'!AQ734</f>
        <v>0</v>
      </c>
      <c r="AP24" s="130">
        <f>+'Свод РРО'!AR23+'Свод РРО'!AR75+'Свод РРО'!AR110+'Свод РРО'!AR273+'Свод РРО'!AR430+'Свод РРО'!AR477+'Свод РРО'!AR654+'Свод РРО'!AR684+'Свод РРО'!AR734</f>
        <v>0</v>
      </c>
      <c r="AQ24" s="130">
        <f>+'Свод РРО'!AS23+'Свод РРО'!AS75+'Свод РРО'!AS110+'Свод РРО'!AS273+'Свод РРО'!AS430+'Свод РРО'!AS477+'Свод РРО'!AS654+'Свод РРО'!AS684+'Свод РРО'!AS734</f>
        <v>0</v>
      </c>
      <c r="AR24" s="130">
        <f>+'Свод РРО'!AT23+'Свод РРО'!AT75+'Свод РРО'!AT110+'Свод РРО'!AT273+'Свод РРО'!AT430+'Свод РРО'!AT477+'Свод РРО'!AT654+'Свод РРО'!AT684+'Свод РРО'!AT734</f>
        <v>0</v>
      </c>
      <c r="AS24" s="130">
        <f>+'Свод РРО'!AU23+'Свод РРО'!AU75+'Свод РРО'!AU110+'Свод РРО'!AU273+'Свод РРО'!AU430+'Свод РРО'!AU477+'Свод РРО'!AU654+'Свод РРО'!AU684+'Свод РРО'!AU734</f>
        <v>0</v>
      </c>
      <c r="AT24" s="130">
        <f>+'Свод РРО'!AV23+'Свод РРО'!AV75+'Свод РРО'!AV110+'Свод РРО'!AV273+'Свод РРО'!AV430+'Свод РРО'!AV477+'Свод РРО'!AV654+'Свод РРО'!AV684+'Свод РРО'!AV734</f>
        <v>0</v>
      </c>
      <c r="AU24" s="130">
        <f>+'Свод РРО'!AW23+'Свод РРО'!AW75+'Свод РРО'!AW110+'Свод РРО'!AW273+'Свод РРО'!AW430+'Свод РРО'!AW477+'Свод РРО'!AW654+'Свод РРО'!AW684+'Свод РРО'!AW734</f>
        <v>0</v>
      </c>
      <c r="AV24" s="130">
        <f>+'Свод РРО'!AX23+'Свод РРО'!AX75+'Свод РРО'!AX110+'Свод РРО'!AX273+'Свод РРО'!AX430+'Свод РРО'!AX477+'Свод РРО'!AX654+'Свод РРО'!AX684+'Свод РРО'!AX734</f>
        <v>0</v>
      </c>
      <c r="AW24" s="130">
        <f>+'Свод РРО'!AY23+'Свод РРО'!AY75+'Свод РРО'!AY110+'Свод РРО'!AY273+'Свод РРО'!AY430+'Свод РРО'!AY477+'Свод РРО'!AY654+'Свод РРО'!AY684+'Свод РРО'!AY734</f>
        <v>0</v>
      </c>
      <c r="AX24" s="130">
        <f>+'Свод РРО'!AZ23+'Свод РРО'!AZ75+'Свод РРО'!AZ110+'Свод РРО'!AZ273+'Свод РРО'!AZ430+'Свод РРО'!AZ477+'Свод РРО'!AZ654+'Свод РРО'!AZ684+'Свод РРО'!AZ734</f>
        <v>0</v>
      </c>
      <c r="AY24" s="130">
        <f>+'Свод РРО'!BA23+'Свод РРО'!BA75+'Свод РРО'!BA110+'Свод РРО'!BA273+'Свод РРО'!BA430+'Свод РРО'!BA477+'Свод РРО'!BA654+'Свод РРО'!BA684+'Свод РРО'!BA734</f>
        <v>0</v>
      </c>
      <c r="AZ24" s="130">
        <f>+'Свод РРО'!BB23+'Свод РРО'!BB75+'Свод РРО'!BB110+'Свод РРО'!BB273+'Свод РРО'!BB430+'Свод РРО'!BB477+'Свод РРО'!BB654+'Свод РРО'!BB684+'Свод РРО'!BB734</f>
        <v>0</v>
      </c>
      <c r="BA24" s="130">
        <f>+'Свод РРО'!BC23+'Свод РРО'!BC75+'Свод РРО'!BC110+'Свод РРО'!BC273+'Свод РРО'!BC430+'Свод РРО'!BC477+'Свод РРО'!BC654+'Свод РРО'!BC684+'Свод РРО'!BC734</f>
        <v>0</v>
      </c>
      <c r="BB24" s="130">
        <f>+'Свод РРО'!BD23+'Свод РРО'!BD75+'Свод РРО'!BD110+'Свод РРО'!BD273+'Свод РРО'!BD430+'Свод РРО'!BD477+'Свод РРО'!BD654+'Свод РРО'!BD684+'Свод РРО'!BD734</f>
        <v>0</v>
      </c>
      <c r="BC24" s="130">
        <f>+'Свод РРО'!BE23+'Свод РРО'!BE75+'Свод РРО'!BE110+'Свод РРО'!BE273+'Свод РРО'!BE430+'Свод РРО'!BE477+'Свод РРО'!BE654+'Свод РРО'!BE684+'Свод РРО'!BE734</f>
        <v>0</v>
      </c>
      <c r="BD24" s="130">
        <f>+'Свод РРО'!BF23+'Свод РРО'!BF75+'Свод РРО'!BF110+'Свод РРО'!BF273+'Свод РРО'!BF430+'Свод РРО'!BF477+'Свод РРО'!BF654+'Свод РРО'!BF684+'Свод РРО'!BF734</f>
        <v>0</v>
      </c>
      <c r="BE24" s="130">
        <f>+'Свод РРО'!BG23+'Свод РРО'!BG75+'Свод РРО'!BG110+'Свод РРО'!BG273+'Свод РРО'!BG430+'Свод РРО'!BG477+'Свод РРО'!BG654+'Свод РРО'!BG684+'Свод РРО'!BG734</f>
        <v>0</v>
      </c>
      <c r="BF24" s="130">
        <f>+'Свод РРО'!BH23+'Свод РРО'!BH75+'Свод РРО'!BH110+'Свод РРО'!BH273+'Свод РРО'!BH430+'Свод РРО'!BH477+'Свод РРО'!BH654+'Свод РРО'!BH684+'Свод РРО'!BH734</f>
        <v>0</v>
      </c>
      <c r="BG24" s="130">
        <f>+'Свод РРО'!BI23+'Свод РРО'!BI75+'Свод РРО'!BI110+'Свод РРО'!BI273+'Свод РРО'!BI430+'Свод РРО'!BI477+'Свод РРО'!BI654+'Свод РРО'!BI684+'Свод РРО'!BI734</f>
        <v>0</v>
      </c>
      <c r="BH24" s="130">
        <f>+'Свод РРО'!BJ23+'Свод РРО'!BJ75+'Свод РРО'!BJ110+'Свод РРО'!BJ273+'Свод РРО'!BJ430+'Свод РРО'!BJ477+'Свод РРО'!BJ654+'Свод РРО'!BJ684+'Свод РРО'!BJ734</f>
        <v>0</v>
      </c>
      <c r="BI24" s="130">
        <f>+'Свод РРО'!BK23+'Свод РРО'!BK75+'Свод РРО'!BK110+'Свод РРО'!BK273+'Свод РРО'!BK430+'Свод РРО'!BK477+'Свод РРО'!BK654+'Свод РРО'!BK684+'Свод РРО'!BK734</f>
        <v>0</v>
      </c>
      <c r="BJ24" s="130">
        <f>+'Свод РРО'!BL23+'Свод РРО'!BL75+'Свод РРО'!BL110+'Свод РРО'!BL273+'Свод РРО'!BL430+'Свод РРО'!BL477+'Свод РРО'!BL654+'Свод РРО'!BL684+'Свод РРО'!BL734</f>
        <v>0</v>
      </c>
      <c r="BK24" s="130">
        <f>+'Свод РРО'!BM23+'Свод РРО'!BM75+'Свод РРО'!BM110+'Свод РРО'!BM273+'Свод РРО'!BM430+'Свод РРО'!BM477+'Свод РРО'!BM654+'Свод РРО'!BM684+'Свод РРО'!BM734</f>
        <v>0</v>
      </c>
      <c r="BL24" s="130">
        <f>+'Свод РРО'!BN23+'Свод РРО'!BN75+'Свод РРО'!BN110+'Свод РРО'!BN273+'Свод РРО'!BN430+'Свод РРО'!BN477+'Свод РРО'!BN654+'Свод РРО'!BN684+'Свод РРО'!BN734</f>
        <v>0</v>
      </c>
      <c r="BM24" s="130">
        <f>+'Свод РРО'!BO23+'Свод РРО'!BO75+'Свод РРО'!BO110+'Свод РРО'!BO273+'Свод РРО'!BO430+'Свод РРО'!BO477+'Свод РРО'!BO654+'Свод РРО'!BO684+'Свод РРО'!BO734</f>
        <v>0</v>
      </c>
      <c r="BN24" s="130">
        <f>+'Свод РРО'!BP23+'Свод РРО'!BP75+'Свод РРО'!BP110+'Свод РРО'!BP273+'Свод РРО'!BP430+'Свод РРО'!BP477+'Свод РРО'!BP654+'Свод РРО'!BP684+'Свод РРО'!BP734</f>
        <v>0</v>
      </c>
      <c r="BO24" s="130">
        <f>+'Свод РРО'!BQ23+'Свод РРО'!BQ75+'Свод РРО'!BQ110+'Свод РРО'!BQ273+'Свод РРО'!BQ430+'Свод РРО'!BQ477+'Свод РРО'!BQ654+'Свод РРО'!BQ684+'Свод РРО'!BQ734</f>
        <v>0</v>
      </c>
      <c r="BP24" s="130">
        <f>+'Свод РРО'!BR23+'Свод РРО'!BR75+'Свод РРО'!BR110+'Свод РРО'!BR273+'Свод РРО'!BR430+'Свод РРО'!BR477+'Свод РРО'!BR654+'Свод РРО'!BR684+'Свод РРО'!BR734</f>
        <v>0</v>
      </c>
      <c r="BQ24" s="130">
        <f>+'Свод РРО'!BS23+'Свод РРО'!BS75+'Свод РРО'!BS110+'Свод РРО'!BS273+'Свод РРО'!BS430+'Свод РРО'!BS477+'Свод РРО'!BS654+'Свод РРО'!BS684+'Свод РРО'!BS734</f>
        <v>0</v>
      </c>
      <c r="BR24" s="130">
        <f>+'Свод РРО'!BT23+'Свод РРО'!BT75+'Свод РРО'!BT110+'Свод РРО'!BT273+'Свод РРО'!BT430+'Свод РРО'!BT477+'Свод РРО'!BT654+'Свод РРО'!BT684+'Свод РРО'!BT734</f>
        <v>0</v>
      </c>
      <c r="BS24" s="130">
        <f>+'Свод РРО'!BU23+'Свод РРО'!BU75+'Свод РРО'!BU110+'Свод РРО'!BU273+'Свод РРО'!BU430+'Свод РРО'!BU477+'Свод РРО'!BU654+'Свод РРО'!BU684+'Свод РРО'!BU734</f>
        <v>0</v>
      </c>
      <c r="BT24" s="130">
        <f>+'Свод РРО'!BV23+'Свод РРО'!BV75+'Свод РРО'!BV110+'Свод РРО'!BV273+'Свод РРО'!BV430+'Свод РРО'!BV477+'Свод РРО'!BV654+'Свод РРО'!BV684+'Свод РРО'!BV734</f>
        <v>0</v>
      </c>
      <c r="BU24" s="130">
        <f>+'Свод РРО'!BW23+'Свод РРО'!BW75+'Свод РРО'!BW110+'Свод РРО'!BW273+'Свод РРО'!BW430+'Свод РРО'!BW477+'Свод РРО'!BW654+'Свод РРО'!BW684+'Свод РРО'!BW734</f>
        <v>0</v>
      </c>
      <c r="BV24" s="130">
        <f>+'Свод РРО'!BX23+'Свод РРО'!BX75+'Свод РРО'!BX110+'Свод РРО'!BX273+'Свод РРО'!BX430+'Свод РРО'!BX477+'Свод РРО'!BX654+'Свод РРО'!BX684+'Свод РРО'!BX734</f>
        <v>0</v>
      </c>
      <c r="BW24" s="130">
        <f>+'Свод РРО'!BY23+'Свод РРО'!BY75+'Свод РРО'!BY110+'Свод РРО'!BY273+'Свод РРО'!BY430+'Свод РРО'!BY477+'Свод РРО'!BY654+'Свод РРО'!BY684+'Свод РРО'!BY734</f>
        <v>0</v>
      </c>
      <c r="BX24" s="130">
        <f>+'Свод РРО'!BZ23+'Свод РРО'!BZ75+'Свод РРО'!BZ110+'Свод РРО'!BZ273+'Свод РРО'!BZ430+'Свод РРО'!BZ477+'Свод РРО'!BZ654+'Свод РРО'!BZ684+'Свод РРО'!BZ734</f>
        <v>0</v>
      </c>
      <c r="BY24" s="130">
        <f>+'Свод РРО'!CA23+'Свод РРО'!CA75+'Свод РРО'!CA110+'Свод РРО'!CA273+'Свод РРО'!CA430+'Свод РРО'!CA477+'Свод РРО'!CA654+'Свод РРО'!CA684+'Свод РРО'!CA734</f>
        <v>0</v>
      </c>
      <c r="BZ24" s="130">
        <f>+'Свод РРО'!CB23+'Свод РРО'!CB75+'Свод РРО'!CB110+'Свод РРО'!CB273+'Свод РРО'!CB430+'Свод РРО'!CB477+'Свод РРО'!CB654+'Свод РРО'!CB684+'Свод РРО'!CB734</f>
        <v>0</v>
      </c>
      <c r="CA24" s="130">
        <f>+'Свод РРО'!CC23+'Свод РРО'!CC75+'Свод РРО'!CC110+'Свод РРО'!CC273+'Свод РРО'!CC430+'Свод РРО'!CC477+'Свод РРО'!CC654+'Свод РРО'!CC684+'Свод РРО'!CC734</f>
        <v>0</v>
      </c>
      <c r="CB24" s="130">
        <f>+'Свод РРО'!CD23+'Свод РРО'!CD75+'Свод РРО'!CD110+'Свод РРО'!CD273+'Свод РРО'!CD430+'Свод РРО'!CD477+'Свод РРО'!CD654+'Свод РРО'!CD684+'Свод РРО'!CD734</f>
        <v>0</v>
      </c>
      <c r="CC24" s="130">
        <f>+'Свод РРО'!CE23+'Свод РРО'!CE75+'Свод РРО'!CE110+'Свод РРО'!CE273+'Свод РРО'!CE430+'Свод РРО'!CE477+'Свод РРО'!CE654+'Свод РРО'!CE684+'Свод РРО'!CE734</f>
        <v>0</v>
      </c>
      <c r="CD24" s="130">
        <f>+'Свод РРО'!CF23+'Свод РРО'!CF75+'Свод РРО'!CF110+'Свод РРО'!CF273+'Свод РРО'!CF430+'Свод РРО'!CF477+'Свод РРО'!CF654+'Свод РРО'!CF684+'Свод РРО'!CF734</f>
        <v>0</v>
      </c>
      <c r="CE24" s="130">
        <f>+'Свод РРО'!CG23+'Свод РРО'!CG75+'Свод РРО'!CG110+'Свод РРО'!CG273+'Свод РРО'!CG430+'Свод РРО'!CG477+'Свод РРО'!CG654+'Свод РРО'!CG684+'Свод РРО'!CG734</f>
        <v>0</v>
      </c>
      <c r="CF24" s="130">
        <f>+'Свод РРО'!CH23+'Свод РРО'!CH75+'Свод РРО'!CH110+'Свод РРО'!CH273+'Свод РРО'!CH430+'Свод РРО'!CH477+'Свод РРО'!CH654+'Свод РРО'!CH684+'Свод РРО'!CH734</f>
        <v>0</v>
      </c>
      <c r="CG24" s="130">
        <f>+'Свод РРО'!CI23+'Свод РРО'!CI75+'Свод РРО'!CI110+'Свод РРО'!CI273+'Свод РРО'!CI430+'Свод РРО'!CI477+'Свод РРО'!CI654+'Свод РРО'!CI684+'Свод РРО'!CI734</f>
        <v>0</v>
      </c>
      <c r="CH24" s="130">
        <f>+'Свод РРО'!CJ23+'Свод РРО'!CJ75+'Свод РРО'!CJ110+'Свод РРО'!CJ273+'Свод РРО'!CJ430+'Свод РРО'!CJ477+'Свод РРО'!CJ654+'Свод РРО'!CJ684+'Свод РРО'!CJ734</f>
        <v>0</v>
      </c>
      <c r="CI24" s="130">
        <f>+'Свод РРО'!CK23+'Свод РРО'!CK75+'Свод РРО'!CK110+'Свод РРО'!CK273+'Свод РРО'!CK430+'Свод РРО'!CK477+'Свод РРО'!CK654+'Свод РРО'!CK684+'Свод РРО'!CK734</f>
        <v>0</v>
      </c>
      <c r="CJ24" s="130">
        <f>+'Свод РРО'!CL23+'Свод РРО'!CL75+'Свод РРО'!CL110+'Свод РРО'!CL273+'Свод РРО'!CL430+'Свод РРО'!CL477+'Свод РРО'!CL654+'Свод РРО'!CL684+'Свод РРО'!CL734</f>
        <v>0</v>
      </c>
      <c r="CK24" s="130">
        <f>+'Свод РРО'!CM23+'Свод РРО'!CM75+'Свод РРО'!CM110+'Свод РРО'!CM273+'Свод РРО'!CM430+'Свод РРО'!CM477+'Свод РРО'!CM654+'Свод РРО'!CM684+'Свод РРО'!CM734</f>
        <v>0</v>
      </c>
      <c r="CL24" s="130">
        <f>+'Свод РРО'!CN23+'Свод РРО'!CN75+'Свод РРО'!CN110+'Свод РРО'!CN273+'Свод РРО'!CN430+'Свод РРО'!CN477+'Свод РРО'!CN654+'Свод РРО'!CN684+'Свод РРО'!CN734</f>
        <v>0</v>
      </c>
      <c r="CM24" s="130">
        <f>+'Свод РРО'!CO23+'Свод РРО'!CO75+'Свод РРО'!CO110+'Свод РРО'!CO273+'Свод РРО'!CO430+'Свод РРО'!CO477+'Свод РРО'!CO654+'Свод РРО'!CO684+'Свод РРО'!CO734</f>
        <v>0</v>
      </c>
      <c r="CN24" s="130">
        <f>+'Свод РРО'!CP23+'Свод РРО'!CP75+'Свод РРО'!CP110+'Свод РРО'!CP273+'Свод РРО'!CP430+'Свод РРО'!CP477+'Свод РРО'!CP654+'Свод РРО'!CP684+'Свод РРО'!CP734</f>
        <v>0</v>
      </c>
      <c r="CO24" s="130">
        <f>+'Свод РРО'!CQ23+'Свод РРО'!CQ75+'Свод РРО'!CQ110+'Свод РРО'!CQ273+'Свод РРО'!CQ430+'Свод РРО'!CQ477+'Свод РРО'!CQ654+'Свод РРО'!CQ684+'Свод РРО'!CQ734</f>
        <v>0</v>
      </c>
      <c r="CP24" s="130">
        <f>+'Свод РРО'!CR23+'Свод РРО'!CR75+'Свод РРО'!CR110+'Свод РРО'!CR273+'Свод РРО'!CR430+'Свод РРО'!CR477+'Свод РРО'!CR654+'Свод РРО'!CR684+'Свод РРО'!CR734</f>
        <v>0</v>
      </c>
    </row>
    <row r="25" spans="1:94" ht="45">
      <c r="A25" s="138" t="s">
        <v>754</v>
      </c>
      <c r="B25" s="6">
        <v>1012</v>
      </c>
      <c r="C25" s="6">
        <v>4</v>
      </c>
      <c r="D25" s="115">
        <v>40</v>
      </c>
      <c r="E25" s="130">
        <f>+'Свод РРО'!G24+'Свод РРО'!G76+'Свод РРО'!G111+'Свод РРО'!G274+'Свод РРО'!G431+'Свод РРО'!G478+'Свод РРО'!G655+'Свод РРО'!G685+'Свод РРО'!G735</f>
        <v>1203.5</v>
      </c>
      <c r="F25" s="130">
        <f>+'Свод РРО'!H24+'Свод РРО'!H76+'Свод РРО'!H111+'Свод РРО'!H274+'Свод РРО'!H431+'Свод РРО'!H478+'Свод РРО'!H655+'Свод РРО'!H685+'Свод РРО'!H735</f>
        <v>1200.2</v>
      </c>
      <c r="G25" s="130">
        <f>+'Свод РРО'!I24+'Свод РРО'!I76+'Свод РРО'!I111+'Свод РРО'!I274+'Свод РРО'!I431+'Свод РРО'!I478+'Свод РРО'!I655+'Свод РРО'!I685+'Свод РРО'!I735</f>
        <v>0</v>
      </c>
      <c r="H25" s="130">
        <f>+'Свод РРО'!J24+'Свод РРО'!J76+'Свод РРО'!J111+'Свод РРО'!J274+'Свод РРО'!J431+'Свод РРО'!J478+'Свод РРО'!J655+'Свод РРО'!J685+'Свод РРО'!J735</f>
        <v>0</v>
      </c>
      <c r="I25" s="130">
        <f>+'Свод РРО'!K24+'Свод РРО'!K76+'Свод РРО'!K111+'Свод РРО'!K274+'Свод РРО'!K431+'Свод РРО'!K478+'Свод РРО'!K655+'Свод РРО'!K685+'Свод РРО'!K735</f>
        <v>0</v>
      </c>
      <c r="J25" s="130">
        <f>+'Свод РРО'!L24+'Свод РРО'!L76+'Свод РРО'!L111+'Свод РРО'!L274+'Свод РРО'!L431+'Свод РРО'!L478+'Свод РРО'!L655+'Свод РРО'!L685+'Свод РРО'!L735</f>
        <v>0</v>
      </c>
      <c r="K25" s="130">
        <f>+'Свод РРО'!M24+'Свод РРО'!M76+'Свод РРО'!M111+'Свод РРО'!M274+'Свод РРО'!M431+'Свод РРО'!M478+'Свод РРО'!M655+'Свод РРО'!M685+'Свод РРО'!M735</f>
        <v>0</v>
      </c>
      <c r="L25" s="130">
        <f>+'Свод РРО'!N24+'Свод РРО'!N76+'Свод РРО'!N111+'Свод РРО'!N274+'Свод РРО'!N431+'Свод РРО'!N478+'Свод РРО'!N655+'Свод РРО'!N685+'Свод РРО'!N735</f>
        <v>0</v>
      </c>
      <c r="M25" s="130">
        <f>+'Свод РРО'!O24+'Свод РРО'!O76+'Свод РРО'!O111+'Свод РРО'!O274+'Свод РРО'!O431+'Свод РРО'!O478+'Свод РРО'!O655+'Свод РРО'!O685+'Свод РРО'!O735</f>
        <v>1203.5</v>
      </c>
      <c r="N25" s="130">
        <f>+'Свод РРО'!P24+'Свод РРО'!P76+'Свод РРО'!P111+'Свод РРО'!P274+'Свод РРО'!P431+'Свод РРО'!P478+'Свод РРО'!P655+'Свод РРО'!P685+'Свод РРО'!P735</f>
        <v>1200.2</v>
      </c>
      <c r="O25" s="130">
        <f>+'Свод РРО'!Q24+'Свод РРО'!Q76+'Свод РРО'!Q111+'Свод РРО'!Q274+'Свод РРО'!Q431+'Свод РРО'!Q478+'Свод РРО'!Q655+'Свод РРО'!Q685+'Свод РРО'!Q735</f>
        <v>980</v>
      </c>
      <c r="P25" s="130">
        <f>+'Свод РРО'!R24+'Свод РРО'!R76+'Свод РРО'!R111+'Свод РРО'!R274+'Свод РРО'!R431+'Свод РРО'!R478+'Свод РРО'!R655+'Свод РРО'!R685+'Свод РРО'!R735</f>
        <v>0</v>
      </c>
      <c r="Q25" s="130">
        <f>+'Свод РРО'!S24+'Свод РРО'!S76+'Свод РРО'!S111+'Свод РРО'!S274+'Свод РРО'!S431+'Свод РРО'!S478+'Свод РРО'!S655+'Свод РРО'!S685+'Свод РРО'!S735</f>
        <v>0</v>
      </c>
      <c r="R25" s="130">
        <f>+'Свод РРО'!T24+'Свод РРО'!T76+'Свод РРО'!T111+'Свод РРО'!T274+'Свод РРО'!T431+'Свод РРО'!T478+'Свод РРО'!T655+'Свод РРО'!T685+'Свод РРО'!T735</f>
        <v>0</v>
      </c>
      <c r="S25" s="130">
        <f>+'Свод РРО'!U24+'Свод РРО'!U76+'Свод РРО'!U111+'Свод РРО'!U274+'Свод РРО'!U431+'Свод РРО'!U478+'Свод РРО'!U655+'Свод РРО'!U685+'Свод РРО'!U735</f>
        <v>980</v>
      </c>
      <c r="T25" s="130">
        <f>+'Свод РРО'!V24+'Свод РРО'!V76+'Свод РРО'!V111+'Свод РРО'!V274+'Свод РРО'!V431+'Свод РРО'!V478+'Свод РРО'!V655+'Свод РРО'!V685+'Свод РРО'!V735</f>
        <v>980</v>
      </c>
      <c r="U25" s="130">
        <f>+'Свод РРО'!W24+'Свод РРО'!W76+'Свод РРО'!W111+'Свод РРО'!W274+'Свод РРО'!W431+'Свод РРО'!W478+'Свод РРО'!W655+'Свод РРО'!W685+'Свод РРО'!W735</f>
        <v>0</v>
      </c>
      <c r="V25" s="130">
        <f>+'Свод РРО'!X24+'Свод РРО'!X76+'Свод РРО'!X111+'Свод РРО'!X274+'Свод РРО'!X431+'Свод РРО'!X478+'Свод РРО'!X655+'Свод РРО'!X685+'Свод РРО'!X735</f>
        <v>0</v>
      </c>
      <c r="W25" s="130">
        <f>+'Свод РРО'!Y24+'Свод РРО'!Y76+'Свод РРО'!Y111+'Свод РРО'!Y274+'Свод РРО'!Y431+'Свод РРО'!Y478+'Свод РРО'!Y655+'Свод РРО'!Y685+'Свод РРО'!Y735</f>
        <v>0</v>
      </c>
      <c r="X25" s="130">
        <f>+'Свод РРО'!Z24+'Свод РРО'!Z76+'Свод РРО'!Z111+'Свод РРО'!Z274+'Свод РРО'!Z431+'Свод РРО'!Z478+'Свод РРО'!Z655+'Свод РРО'!Z685+'Свод РРО'!Z735</f>
        <v>980</v>
      </c>
      <c r="Y25" s="130">
        <f>+'Свод РРО'!AA24+'Свод РРО'!AA76+'Свод РРО'!AA111+'Свод РРО'!AA274+'Свод РРО'!AA431+'Свод РРО'!AA478+'Свод РРО'!AA655+'Свод РРО'!AA685+'Свод РРО'!AA735</f>
        <v>980</v>
      </c>
      <c r="Z25" s="130">
        <f>+'Свод РРО'!AB24+'Свод РРО'!AB76+'Свод РРО'!AB111+'Свод РРО'!AB274+'Свод РРО'!AB431+'Свод РРО'!AB478+'Свод РРО'!AB655+'Свод РРО'!AB685+'Свод РРО'!AB735</f>
        <v>0</v>
      </c>
      <c r="AA25" s="130">
        <f>+'Свод РРО'!AC24+'Свод РРО'!AC76+'Свод РРО'!AC111+'Свод РРО'!AC274+'Свод РРО'!AC431+'Свод РРО'!AC478+'Свод РРО'!AC655+'Свод РРО'!AC685+'Свод РРО'!AC735</f>
        <v>0</v>
      </c>
      <c r="AB25" s="130">
        <f>+'Свод РРО'!AD24+'Свод РРО'!AD76+'Свод РРО'!AD111+'Свод РРО'!AD274+'Свод РРО'!AD431+'Свод РРО'!AD478+'Свод РРО'!AD655+'Свод РРО'!AD685+'Свод РРО'!AD735</f>
        <v>0</v>
      </c>
      <c r="AC25" s="130">
        <f>+'Свод РРО'!AE24+'Свод РРО'!AE76+'Свод РРО'!AE111+'Свод РРО'!AE274+'Свод РРО'!AE431+'Свод РРО'!AE478+'Свод РРО'!AE655+'Свод РРО'!AE685+'Свод РРО'!AE735</f>
        <v>980</v>
      </c>
      <c r="AD25" s="130">
        <f>+'Свод РРО'!AF24+'Свод РРО'!AF76+'Свод РРО'!AF111+'Свод РРО'!AF274+'Свод РРО'!AF431+'Свод РРО'!AF478+'Свод РРО'!AF655+'Свод РРО'!AF685+'Свод РРО'!AF735</f>
        <v>980</v>
      </c>
      <c r="AE25" s="130">
        <f>+'Свод РРО'!AG24+'Свод РРО'!AG76+'Свод РРО'!AG111+'Свод РРО'!AG274+'Свод РРО'!AG431+'Свод РРО'!AG478+'Свод РРО'!AG655+'Свод РРО'!AG685+'Свод РРО'!AG735</f>
        <v>0</v>
      </c>
      <c r="AF25" s="130">
        <f>+'Свод РРО'!AH24+'Свод РРО'!AH76+'Свод РРО'!AH111+'Свод РРО'!AH274+'Свод РРО'!AH431+'Свод РРО'!AH478+'Свод РРО'!AH655+'Свод РРО'!AH685+'Свод РРО'!AH735</f>
        <v>0</v>
      </c>
      <c r="AG25" s="130">
        <f>+'Свод РРО'!AI24+'Свод РРО'!AI76+'Свод РРО'!AI111+'Свод РРО'!AI274+'Свод РРО'!AI431+'Свод РРО'!AI478+'Свод РРО'!AI655+'Свод РРО'!AI685+'Свод РРО'!AI735</f>
        <v>0</v>
      </c>
      <c r="AH25" s="130">
        <f>+'Свод РРО'!AJ24+'Свод РРО'!AJ76+'Свод РРО'!AJ111+'Свод РРО'!AJ274+'Свод РРО'!AJ431+'Свод РРО'!AJ478+'Свод РРО'!AJ655+'Свод РРО'!AJ685+'Свод РРО'!AJ735</f>
        <v>980</v>
      </c>
      <c r="AI25" s="130">
        <f>+'Свод РРО'!AK24+'Свод РРО'!AK76+'Свод РРО'!AK111+'Свод РРО'!AK274+'Свод РРО'!AK431+'Свод РРО'!AK478+'Свод РРО'!AK655+'Свод РРО'!AK685+'Свод РРО'!AK735</f>
        <v>1203.5</v>
      </c>
      <c r="AJ25" s="130">
        <f>+'Свод РРО'!AL24+'Свод РРО'!AL76+'Свод РРО'!AL111+'Свод РРО'!AL274+'Свод РРО'!AL431+'Свод РРО'!AL478+'Свод РРО'!AL655+'Свод РРО'!AL685+'Свод РРО'!AL735</f>
        <v>1200.2</v>
      </c>
      <c r="AK25" s="130">
        <f>+'Свод РРО'!AM24+'Свод РРО'!AM76+'Свод РРО'!AM111+'Свод РРО'!AM274+'Свод РРО'!AM431+'Свод РРО'!AM478+'Свод РРО'!AM655+'Свод РРО'!AM685+'Свод РРО'!AM735</f>
        <v>0</v>
      </c>
      <c r="AL25" s="130">
        <f>+'Свод РРО'!AN24+'Свод РРО'!AN76+'Свод РРО'!AN111+'Свод РРО'!AN274+'Свод РРО'!AN431+'Свод РРО'!AN478+'Свод РРО'!AN655+'Свод РРО'!AN685+'Свод РРО'!AN735</f>
        <v>0</v>
      </c>
      <c r="AM25" s="130">
        <f>+'Свод РРО'!AO24+'Свод РРО'!AO76+'Свод РРО'!AO111+'Свод РРО'!AO274+'Свод РРО'!AO431+'Свод РРО'!AO478+'Свод РРО'!AO655+'Свод РРО'!AO685+'Свод РРО'!AO735</f>
        <v>0</v>
      </c>
      <c r="AN25" s="130">
        <f>+'Свод РРО'!AP24+'Свод РРО'!AP76+'Свод РРО'!AP111+'Свод РРО'!AP274+'Свод РРО'!AP431+'Свод РРО'!AP478+'Свод РРО'!AP655+'Свод РРО'!AP685+'Свод РРО'!AP735</f>
        <v>0</v>
      </c>
      <c r="AO25" s="130">
        <f>+'Свод РРО'!AQ24+'Свод РРО'!AQ76+'Свод РРО'!AQ111+'Свод РРО'!AQ274+'Свод РРО'!AQ431+'Свод РРО'!AQ478+'Свод РРО'!AQ655+'Свод РРО'!AQ685+'Свод РРО'!AQ735</f>
        <v>0</v>
      </c>
      <c r="AP25" s="130">
        <f>+'Свод РРО'!AR24+'Свод РРО'!AR76+'Свод РРО'!AR111+'Свод РРО'!AR274+'Свод РРО'!AR431+'Свод РРО'!AR478+'Свод РРО'!AR655+'Свод РРО'!AR685+'Свод РРО'!AR735</f>
        <v>0</v>
      </c>
      <c r="AQ25" s="130">
        <f>+'Свод РРО'!AS24+'Свод РРО'!AS76+'Свод РРО'!AS111+'Свод РРО'!AS274+'Свод РРО'!AS431+'Свод РРО'!AS478+'Свод РРО'!AS655+'Свод РРО'!AS685+'Свод РРО'!AS735</f>
        <v>1203.5</v>
      </c>
      <c r="AR25" s="130">
        <f>+'Свод РРО'!AT24+'Свод РРО'!AT76+'Свод РРО'!AT111+'Свод РРО'!AT274+'Свод РРО'!AT431+'Свод РРО'!AT478+'Свод РРО'!AT655+'Свод РРО'!AT685+'Свод РРО'!AT735</f>
        <v>1200.2</v>
      </c>
      <c r="AS25" s="130">
        <f>+'Свод РРО'!AU24+'Свод РРО'!AU76+'Свод РРО'!AU111+'Свод РРО'!AU274+'Свод РРО'!AU431+'Свод РРО'!AU478+'Свод РРО'!AU655+'Свод РРО'!AU685+'Свод РРО'!AU735</f>
        <v>980</v>
      </c>
      <c r="AT25" s="130">
        <f>+'Свод РРО'!AV24+'Свод РРО'!AV76+'Свод РРО'!AV111+'Свод РРО'!AV274+'Свод РРО'!AV431+'Свод РРО'!AV478+'Свод РРО'!AV655+'Свод РРО'!AV685+'Свод РРО'!AV735</f>
        <v>0</v>
      </c>
      <c r="AU25" s="130">
        <f>+'Свод РРО'!AW24+'Свод РРО'!AW76+'Свод РРО'!AW111+'Свод РРО'!AW274+'Свод РРО'!AW431+'Свод РРО'!AW478+'Свод РРО'!AW655+'Свод РРО'!AW685+'Свод РРО'!AW735</f>
        <v>0</v>
      </c>
      <c r="AV25" s="130">
        <f>+'Свод РРО'!AX24+'Свод РРО'!AX76+'Свод РРО'!AX111+'Свод РРО'!AX274+'Свод РРО'!AX431+'Свод РРО'!AX478+'Свод РРО'!AX655+'Свод РРО'!AX685+'Свод РРО'!AX735</f>
        <v>0</v>
      </c>
      <c r="AW25" s="130">
        <f>+'Свод РРО'!AY24+'Свод РРО'!AY76+'Свод РРО'!AY111+'Свод РРО'!AY274+'Свод РРО'!AY431+'Свод РРО'!AY478+'Свод РРО'!AY655+'Свод РРО'!AY685+'Свод РРО'!AY735</f>
        <v>980</v>
      </c>
      <c r="AX25" s="130">
        <f>+'Свод РРО'!AZ24+'Свод РРО'!AZ76+'Свод РРО'!AZ111+'Свод РРО'!AZ274+'Свод РРО'!AZ431+'Свод РРО'!AZ478+'Свод РРО'!AZ655+'Свод РРО'!AZ685+'Свод РРО'!AZ735</f>
        <v>480</v>
      </c>
      <c r="AY25" s="130">
        <f>+'Свод РРО'!BA24+'Свод РРО'!BA76+'Свод РРО'!BA111+'Свод РРО'!BA274+'Свод РРО'!BA431+'Свод РРО'!BA478+'Свод РРО'!BA655+'Свод РРО'!BA685+'Свод РРО'!BA735</f>
        <v>0</v>
      </c>
      <c r="AZ25" s="130">
        <f>+'Свод РРО'!BB24+'Свод РРО'!BB76+'Свод РРО'!BB111+'Свод РРО'!BB274+'Свод РРО'!BB431+'Свод РРО'!BB478+'Свод РРО'!BB655+'Свод РРО'!BB685+'Свод РРО'!BB735</f>
        <v>0</v>
      </c>
      <c r="BA25" s="130">
        <f>+'Свод РРО'!BC24+'Свод РРО'!BC76+'Свод РРО'!BC111+'Свод РРО'!BC274+'Свод РРО'!BC431+'Свод РРО'!BC478+'Свод РРО'!BC655+'Свод РРО'!BC685+'Свод РРО'!BC735</f>
        <v>0</v>
      </c>
      <c r="BB25" s="130">
        <f>+'Свод РРО'!BD24+'Свод РРО'!BD76+'Свод РРО'!BD111+'Свод РРО'!BD274+'Свод РРО'!BD431+'Свод РРО'!BD478+'Свод РРО'!BD655+'Свод РРО'!BD685+'Свод РРО'!BD735</f>
        <v>480</v>
      </c>
      <c r="BC25" s="130">
        <f>+'Свод РРО'!BE24+'Свод РРО'!BE76+'Свод РРО'!BE111+'Свод РРО'!BE274+'Свод РРО'!BE431+'Свод РРО'!BE478+'Свод РРО'!BE655+'Свод РРО'!BE685+'Свод РРО'!BE735</f>
        <v>480</v>
      </c>
      <c r="BD25" s="130">
        <f>+'Свод РРО'!BF24+'Свод РРО'!BF76+'Свод РРО'!BF111+'Свод РРО'!BF274+'Свод РРО'!BF431+'Свод РРО'!BF478+'Свод РРО'!BF655+'Свод РРО'!BF685+'Свод РРО'!BF735</f>
        <v>0</v>
      </c>
      <c r="BE25" s="130">
        <f>+'Свод РРО'!BG24+'Свод РРО'!BG76+'Свод РРО'!BG111+'Свод РРО'!BG274+'Свод РРО'!BG431+'Свод РРО'!BG478+'Свод РРО'!BG655+'Свод РРО'!BG685+'Свод РРО'!BG735</f>
        <v>0</v>
      </c>
      <c r="BF25" s="130">
        <f>+'Свод РРО'!BH24+'Свод РРО'!BH76+'Свод РРО'!BH111+'Свод РРО'!BH274+'Свод РРО'!BH431+'Свод РРО'!BH478+'Свод РРО'!BH655+'Свод РРО'!BH685+'Свод РРО'!BH735</f>
        <v>0</v>
      </c>
      <c r="BG25" s="130">
        <f>+'Свод РРО'!BI24+'Свод РРО'!BI76+'Свод РРО'!BI111+'Свод РРО'!BI274+'Свод РРО'!BI431+'Свод РРО'!BI478+'Свод РРО'!BI655+'Свод РРО'!BI685+'Свод РРО'!BI735</f>
        <v>480</v>
      </c>
      <c r="BH25" s="130">
        <f>+'Свод РРО'!BJ24+'Свод РРО'!BJ76+'Свод РРО'!BJ111+'Свод РРО'!BJ274+'Свод РРО'!BJ431+'Свод РРО'!BJ478+'Свод РРО'!BJ655+'Свод РРО'!BJ685+'Свод РРО'!BJ735</f>
        <v>480</v>
      </c>
      <c r="BI25" s="130">
        <f>+'Свод РРО'!BK24+'Свод РРО'!BK76+'Свод РРО'!BK111+'Свод РРО'!BK274+'Свод РРО'!BK431+'Свод РРО'!BK478+'Свод РРО'!BK655+'Свод РРО'!BK685+'Свод РРО'!BK735</f>
        <v>0</v>
      </c>
      <c r="BJ25" s="130">
        <f>+'Свод РРО'!BL24+'Свод РРО'!BL76+'Свод РРО'!BL111+'Свод РРО'!BL274+'Свод РРО'!BL431+'Свод РРО'!BL478+'Свод РРО'!BL655+'Свод РРО'!BL685+'Свод РРО'!BL735</f>
        <v>0</v>
      </c>
      <c r="BK25" s="130">
        <f>+'Свод РРО'!BM24+'Свод РРО'!BM76+'Свод РРО'!BM111+'Свод РРО'!BM274+'Свод РРО'!BM431+'Свод РРО'!BM478+'Свод РРО'!BM655+'Свод РРО'!BM685+'Свод РРО'!BM735</f>
        <v>0</v>
      </c>
      <c r="BL25" s="130">
        <f>+'Свод РРО'!BN24+'Свод РРО'!BN76+'Свод РРО'!BN111+'Свод РРО'!BN274+'Свод РРО'!BN431+'Свод РРО'!BN478+'Свод РРО'!BN655+'Свод РРО'!BN685+'Свод РРО'!BN735</f>
        <v>480</v>
      </c>
      <c r="BM25" s="130">
        <f>+'Свод РРО'!BO24+'Свод РРО'!BO76+'Свод РРО'!BO111+'Свод РРО'!BO274+'Свод РРО'!BO431+'Свод РРО'!BO478+'Свод РРО'!BO655+'Свод РРО'!BO685+'Свод РРО'!BO735</f>
        <v>1203.5</v>
      </c>
      <c r="BN25" s="130">
        <f>+'Свод РРО'!BP24+'Свод РРО'!BP76+'Свод РРО'!BP111+'Свод РРО'!BP274+'Свод РРО'!BP431+'Свод РРО'!BP478+'Свод РРО'!BP655+'Свод РРО'!BP685+'Свод РРО'!BP735</f>
        <v>0</v>
      </c>
      <c r="BO25" s="130">
        <f>+'Свод РРО'!BQ24+'Свод РРО'!BQ76+'Свод РРО'!BQ111+'Свод РРО'!BQ274+'Свод РРО'!BQ431+'Свод РРО'!BQ478+'Свод РРО'!BQ655+'Свод РРО'!BQ685+'Свод РРО'!BQ735</f>
        <v>0</v>
      </c>
      <c r="BP25" s="130">
        <f>+'Свод РРО'!BR24+'Свод РРО'!BR76+'Свод РРО'!BR111+'Свод РРО'!BR274+'Свод РРО'!BR431+'Свод РРО'!BR478+'Свод РРО'!BR655+'Свод РРО'!BR685+'Свод РРО'!BR735</f>
        <v>0</v>
      </c>
      <c r="BQ25" s="130">
        <f>+'Свод РРО'!BS24+'Свод РРО'!BS76+'Свод РРО'!BS111+'Свод РРО'!BS274+'Свод РРО'!BS431+'Свод РРО'!BS478+'Свод РРО'!BS655+'Свод РРО'!BS685+'Свод РРО'!BS735</f>
        <v>1203.5</v>
      </c>
      <c r="BR25" s="130">
        <f>+'Свод РРО'!BT24+'Свод РРО'!BT76+'Свод РРО'!BT111+'Свод РРО'!BT274+'Свод РРО'!BT431+'Свод РРО'!BT478+'Свод РРО'!BT655+'Свод РРО'!BT685+'Свод РРО'!BT735</f>
        <v>980</v>
      </c>
      <c r="BS25" s="130">
        <f>+'Свод РРО'!BU24+'Свод РРО'!BU76+'Свод РРО'!BU111+'Свод РРО'!BU274+'Свод РРО'!BU431+'Свод РРО'!BU478+'Свод РРО'!BU655+'Свод РРО'!BU685+'Свод РРО'!BU735</f>
        <v>0</v>
      </c>
      <c r="BT25" s="130">
        <f>+'Свод РРО'!BV24+'Свод РРО'!BV76+'Свод РРО'!BV111+'Свод РРО'!BV274+'Свод РРО'!BV431+'Свод РРО'!BV478+'Свод РРО'!BV655+'Свод РРО'!BV685+'Свод РРО'!BV735</f>
        <v>0</v>
      </c>
      <c r="BU25" s="130">
        <f>+'Свод РРО'!BW24+'Свод РРО'!BW76+'Свод РРО'!BW111+'Свод РРО'!BW274+'Свод РРО'!BW431+'Свод РРО'!BW478+'Свод РРО'!BW655+'Свод РРО'!BW685+'Свод РРО'!BW735</f>
        <v>0</v>
      </c>
      <c r="BV25" s="130">
        <f>+'Свод РРО'!BX24+'Свод РРО'!BX76+'Свод РРО'!BX111+'Свод РРО'!BX274+'Свод РРО'!BX431+'Свод РРО'!BX478+'Свод РРО'!BX655+'Свод РРО'!BX685+'Свод РРО'!BX735</f>
        <v>980</v>
      </c>
      <c r="BW25" s="130">
        <f>+'Свод РРО'!BY24+'Свод РРО'!BY76+'Свод РРО'!BY111+'Свод РРО'!BY274+'Свод РРО'!BY431+'Свод РРО'!BY478+'Свод РРО'!BY655+'Свод РРО'!BY685+'Свод РРО'!BY735</f>
        <v>980</v>
      </c>
      <c r="BX25" s="130">
        <f>+'Свод РРО'!BZ24+'Свод РРО'!BZ76+'Свод РРО'!BZ111+'Свод РРО'!BZ274+'Свод РРО'!BZ431+'Свод РРО'!BZ478+'Свод РРО'!BZ655+'Свод РРО'!BZ685+'Свод РРО'!BZ735</f>
        <v>0</v>
      </c>
      <c r="BY25" s="130">
        <f>+'Свод РРО'!CA24+'Свод РРО'!CA76+'Свод РРО'!CA111+'Свод РРО'!CA274+'Свод РРО'!CA431+'Свод РРО'!CA478+'Свод РРО'!CA655+'Свод РРО'!CA685+'Свод РРО'!CA735</f>
        <v>0</v>
      </c>
      <c r="BZ25" s="130">
        <f>+'Свод РРО'!CB24+'Свод РРО'!CB76+'Свод РРО'!CB111+'Свод РРО'!CB274+'Свод РРО'!CB431+'Свод РРО'!CB478+'Свод РРО'!CB655+'Свод РРО'!CB685+'Свод РРО'!CB735</f>
        <v>0</v>
      </c>
      <c r="CA25" s="130">
        <f>+'Свод РРО'!CC24+'Свод РРО'!CC76+'Свод РРО'!CC111+'Свод РРО'!CC274+'Свод РРО'!CC431+'Свод РРО'!CC478+'Свод РРО'!CC655+'Свод РРО'!CC685+'Свод РРО'!CC735</f>
        <v>980</v>
      </c>
      <c r="CB25" s="130">
        <f>+'Свод РРО'!CD24+'Свод РРО'!CD76+'Свод РРО'!CD111+'Свод РРО'!CD274+'Свод РРО'!CD431+'Свод РРО'!CD478+'Свод РРО'!CD655+'Свод РРО'!CD685+'Свод РРО'!CD735</f>
        <v>1203.5</v>
      </c>
      <c r="CC25" s="130">
        <f>+'Свод РРО'!CE24+'Свод РРО'!CE76+'Свод РРО'!CE111+'Свод РРО'!CE274+'Свод РРО'!CE431+'Свод РРО'!CE478+'Свод РРО'!CE655+'Свод РРО'!CE685+'Свод РРО'!CE735</f>
        <v>0</v>
      </c>
      <c r="CD25" s="130">
        <f>+'Свод РРО'!CF24+'Свод РРО'!CF76+'Свод РРО'!CF111+'Свод РРО'!CF274+'Свод РРО'!CF431+'Свод РРО'!CF478+'Свод РРО'!CF655+'Свод РРО'!CF685+'Свод РРО'!CF735</f>
        <v>0</v>
      </c>
      <c r="CE25" s="130">
        <f>+'Свод РРО'!CG24+'Свод РРО'!CG76+'Свод РРО'!CG111+'Свод РРО'!CG274+'Свод РРО'!CG431+'Свод РРО'!CG478+'Свод РРО'!CG655+'Свод РРО'!CG685+'Свод РРО'!CG735</f>
        <v>0</v>
      </c>
      <c r="CF25" s="130">
        <f>+'Свод РРО'!CH24+'Свод РРО'!CH76+'Свод РРО'!CH111+'Свод РРО'!CH274+'Свод РРО'!CH431+'Свод РРО'!CH478+'Свод РРО'!CH655+'Свод РРО'!CH685+'Свод РРО'!CH735</f>
        <v>1203.5</v>
      </c>
      <c r="CG25" s="130">
        <f>+'Свод РРО'!CI24+'Свод РРО'!CI76+'Свод РРО'!CI111+'Свод РРО'!CI274+'Свод РРО'!CI431+'Свод РРО'!CI478+'Свод РРО'!CI655+'Свод РРО'!CI685+'Свод РРО'!CI735</f>
        <v>980</v>
      </c>
      <c r="CH25" s="130">
        <f>+'Свод РРО'!CJ24+'Свод РРО'!CJ76+'Свод РРО'!CJ111+'Свод РРО'!CJ274+'Свод РРО'!CJ431+'Свод РРО'!CJ478+'Свод РРО'!CJ655+'Свод РРО'!CJ685+'Свод РРО'!CJ735</f>
        <v>0</v>
      </c>
      <c r="CI25" s="130">
        <f>+'Свод РРО'!CK24+'Свод РРО'!CK76+'Свод РРО'!CK111+'Свод РРО'!CK274+'Свод РРО'!CK431+'Свод РРО'!CK478+'Свод РРО'!CK655+'Свод РРО'!CK685+'Свод РРО'!CK735</f>
        <v>0</v>
      </c>
      <c r="CJ25" s="130">
        <f>+'Свод РРО'!CL24+'Свод РРО'!CL76+'Свод РРО'!CL111+'Свод РРО'!CL274+'Свод РРО'!CL431+'Свод РРО'!CL478+'Свод РРО'!CL655+'Свод РРО'!CL685+'Свод РРО'!CL735</f>
        <v>0</v>
      </c>
      <c r="CK25" s="130">
        <f>+'Свод РРО'!CM24+'Свод РРО'!CM76+'Свод РРО'!CM111+'Свод РРО'!CM274+'Свод РРО'!CM431+'Свод РРО'!CM478+'Свод РРО'!CM655+'Свод РРО'!CM685+'Свод РРО'!CM735</f>
        <v>980</v>
      </c>
      <c r="CL25" s="130">
        <f>+'Свод РРО'!CN24+'Свод РРО'!CN76+'Свод РРО'!CN111+'Свод РРО'!CN274+'Свод РРО'!CN431+'Свод РРО'!CN478+'Свод РРО'!CN655+'Свод РРО'!CN685+'Свод РРО'!CN735</f>
        <v>480</v>
      </c>
      <c r="CM25" s="130">
        <f>+'Свод РРО'!CO24+'Свод РРО'!CO76+'Свод РРО'!CO111+'Свод РРО'!CO274+'Свод РРО'!CO431+'Свод РРО'!CO478+'Свод РРО'!CO655+'Свод РРО'!CO685+'Свод РРО'!CO735</f>
        <v>0</v>
      </c>
      <c r="CN25" s="130">
        <f>+'Свод РРО'!CP24+'Свод РРО'!CP76+'Свод РРО'!CP111+'Свод РРО'!CP274+'Свод РРО'!CP431+'Свод РРО'!CP478+'Свод РРО'!CP655+'Свод РРО'!CP685+'Свод РРО'!CP735</f>
        <v>0</v>
      </c>
      <c r="CO25" s="130">
        <f>+'Свод РРО'!CQ24+'Свод РРО'!CQ76+'Свод РРО'!CQ111+'Свод РРО'!CQ274+'Свод РРО'!CQ431+'Свод РРО'!CQ478+'Свод РРО'!CQ655+'Свод РРО'!CQ685+'Свод РРО'!CQ735</f>
        <v>0</v>
      </c>
      <c r="CP25" s="130">
        <f>+'Свод РРО'!CR24+'Свод РРО'!CR76+'Свод РРО'!CR111+'Свод РРО'!CR274+'Свод РРО'!CR431+'Свод РРО'!CR478+'Свод РРО'!CR655+'Свод РРО'!CR685+'Свод РРО'!CR735</f>
        <v>480</v>
      </c>
    </row>
    <row r="26" spans="1:94" ht="45">
      <c r="A26" s="138" t="s">
        <v>755</v>
      </c>
      <c r="B26" s="6">
        <v>1013</v>
      </c>
      <c r="C26" s="6">
        <v>4</v>
      </c>
      <c r="D26" s="115">
        <v>41</v>
      </c>
      <c r="E26" s="130">
        <f>+'Свод РРО'!G25+'Свод РРО'!G77+'Свод РРО'!G112+'Свод РРО'!G275+'Свод РРО'!G432+'Свод РРО'!G479+'Свод РРО'!G656+'Свод РРО'!G686+'Свод РРО'!G736</f>
        <v>0</v>
      </c>
      <c r="F26" s="130">
        <f>+'Свод РРО'!H25+'Свод РРО'!H77+'Свод РРО'!H112+'Свод РРО'!H275+'Свод РРО'!H432+'Свод РРО'!H479+'Свод РРО'!H656+'Свод РРО'!H686+'Свод РРО'!H736</f>
        <v>0</v>
      </c>
      <c r="G26" s="130">
        <f>+'Свод РРО'!I25+'Свод РРО'!I77+'Свод РРО'!I112+'Свод РРО'!I275+'Свод РРО'!I432+'Свод РРО'!I479+'Свод РРО'!I656+'Свод РРО'!I686+'Свод РРО'!I736</f>
        <v>0</v>
      </c>
      <c r="H26" s="130">
        <f>+'Свод РРО'!J25+'Свод РРО'!J77+'Свод РРО'!J112+'Свод РРО'!J275+'Свод РРО'!J432+'Свод РРО'!J479+'Свод РРО'!J656+'Свод РРО'!J686+'Свод РРО'!J736</f>
        <v>0</v>
      </c>
      <c r="I26" s="130">
        <f>+'Свод РРО'!K25+'Свод РРО'!K77+'Свод РРО'!K112+'Свод РРО'!K275+'Свод РРО'!K432+'Свод РРО'!K479+'Свод РРО'!K656+'Свод РРО'!K686+'Свод РРО'!K736</f>
        <v>0</v>
      </c>
      <c r="J26" s="130">
        <f>+'Свод РРО'!L25+'Свод РРО'!L77+'Свод РРО'!L112+'Свод РРО'!L275+'Свод РРО'!L432+'Свод РРО'!L479+'Свод РРО'!L656+'Свод РРО'!L686+'Свод РРО'!L736</f>
        <v>0</v>
      </c>
      <c r="K26" s="130">
        <f>+'Свод РРО'!M25+'Свод РРО'!M77+'Свод РРО'!M112+'Свод РРО'!M275+'Свод РРО'!M432+'Свод РРО'!M479+'Свод РРО'!M656+'Свод РРО'!M686+'Свод РРО'!M736</f>
        <v>0</v>
      </c>
      <c r="L26" s="130">
        <f>+'Свод РРО'!N25+'Свод РРО'!N77+'Свод РРО'!N112+'Свод РРО'!N275+'Свод РРО'!N432+'Свод РРО'!N479+'Свод РРО'!N656+'Свод РРО'!N686+'Свод РРО'!N736</f>
        <v>0</v>
      </c>
      <c r="M26" s="130">
        <f>+'Свод РРО'!O25+'Свод РРО'!O77+'Свод РРО'!O112+'Свод РРО'!O275+'Свод РРО'!O432+'Свод РРО'!O479+'Свод РРО'!O656+'Свод РРО'!O686+'Свод РРО'!O736</f>
        <v>0</v>
      </c>
      <c r="N26" s="130">
        <f>+'Свод РРО'!P25+'Свод РРО'!P77+'Свод РРО'!P112+'Свод РРО'!P275+'Свод РРО'!P432+'Свод РРО'!P479+'Свод РРО'!P656+'Свод РРО'!P686+'Свод РРО'!P736</f>
        <v>0</v>
      </c>
      <c r="O26" s="130">
        <f>+'Свод РРО'!Q25+'Свод РРО'!Q77+'Свод РРО'!Q112+'Свод РРО'!Q275+'Свод РРО'!Q432+'Свод РРО'!Q479+'Свод РРО'!Q656+'Свод РРО'!Q686+'Свод РРО'!Q736</f>
        <v>0</v>
      </c>
      <c r="P26" s="130">
        <f>+'Свод РРО'!R25+'Свод РРО'!R77+'Свод РРО'!R112+'Свод РРО'!R275+'Свод РРО'!R432+'Свод РРО'!R479+'Свод РРО'!R656+'Свод РРО'!R686+'Свод РРО'!R736</f>
        <v>0</v>
      </c>
      <c r="Q26" s="130">
        <f>+'Свод РРО'!S25+'Свод РРО'!S77+'Свод РРО'!S112+'Свод РРО'!S275+'Свод РРО'!S432+'Свод РРО'!S479+'Свод РРО'!S656+'Свод РРО'!S686+'Свод РРО'!S736</f>
        <v>0</v>
      </c>
      <c r="R26" s="130">
        <f>+'Свод РРО'!T25+'Свод РРО'!T77+'Свод РРО'!T112+'Свод РРО'!T275+'Свод РРО'!T432+'Свод РРО'!T479+'Свод РРО'!T656+'Свод РРО'!T686+'Свод РРО'!T736</f>
        <v>0</v>
      </c>
      <c r="S26" s="130">
        <f>+'Свод РРО'!U25+'Свод РРО'!U77+'Свод РРО'!U112+'Свод РРО'!U275+'Свод РРО'!U432+'Свод РРО'!U479+'Свод РРО'!U656+'Свод РРО'!U686+'Свод РРО'!U736</f>
        <v>0</v>
      </c>
      <c r="T26" s="130">
        <f>+'Свод РРО'!V25+'Свод РРО'!V77+'Свод РРО'!V112+'Свод РРО'!V275+'Свод РРО'!V432+'Свод РРО'!V479+'Свод РРО'!V656+'Свод РРО'!V686+'Свод РРО'!V736</f>
        <v>0</v>
      </c>
      <c r="U26" s="130">
        <f>+'Свод РРО'!W25+'Свод РРО'!W77+'Свод РРО'!W112+'Свод РРО'!W275+'Свод РРО'!W432+'Свод РРО'!W479+'Свод РРО'!W656+'Свод РРО'!W686+'Свод РРО'!W736</f>
        <v>0</v>
      </c>
      <c r="V26" s="130">
        <f>+'Свод РРО'!X25+'Свод РРО'!X77+'Свод РРО'!X112+'Свод РРО'!X275+'Свод РРО'!X432+'Свод РРО'!X479+'Свод РРО'!X656+'Свод РРО'!X686+'Свод РРО'!X736</f>
        <v>0</v>
      </c>
      <c r="W26" s="130">
        <f>+'Свод РРО'!Y25+'Свод РРО'!Y77+'Свод РРО'!Y112+'Свод РРО'!Y275+'Свод РРО'!Y432+'Свод РРО'!Y479+'Свод РРО'!Y656+'Свод РРО'!Y686+'Свод РРО'!Y736</f>
        <v>0</v>
      </c>
      <c r="X26" s="130">
        <f>+'Свод РРО'!Z25+'Свод РРО'!Z77+'Свод РРО'!Z112+'Свод РРО'!Z275+'Свод РРО'!Z432+'Свод РРО'!Z479+'Свод РРО'!Z656+'Свод РРО'!Z686+'Свод РРО'!Z736</f>
        <v>0</v>
      </c>
      <c r="Y26" s="130">
        <f>+'Свод РРО'!AA25+'Свод РРО'!AA77+'Свод РРО'!AA112+'Свод РРО'!AA275+'Свод РРО'!AA432+'Свод РРО'!AA479+'Свод РРО'!AA656+'Свод РРО'!AA686+'Свод РРО'!AA736</f>
        <v>0</v>
      </c>
      <c r="Z26" s="130">
        <f>+'Свод РРО'!AB25+'Свод РРО'!AB77+'Свод РРО'!AB112+'Свод РРО'!AB275+'Свод РРО'!AB432+'Свод РРО'!AB479+'Свод РРО'!AB656+'Свод РРО'!AB686+'Свод РРО'!AB736</f>
        <v>0</v>
      </c>
      <c r="AA26" s="130">
        <f>+'Свод РРО'!AC25+'Свод РРО'!AC77+'Свод РРО'!AC112+'Свод РРО'!AC275+'Свод РРО'!AC432+'Свод РРО'!AC479+'Свод РРО'!AC656+'Свод РРО'!AC686+'Свод РРО'!AC736</f>
        <v>0</v>
      </c>
      <c r="AB26" s="130">
        <f>+'Свод РРО'!AD25+'Свод РРО'!AD77+'Свод РРО'!AD112+'Свод РРО'!AD275+'Свод РРО'!AD432+'Свод РРО'!AD479+'Свод РРО'!AD656+'Свод РРО'!AD686+'Свод РРО'!AD736</f>
        <v>0</v>
      </c>
      <c r="AC26" s="130">
        <f>+'Свод РРО'!AE25+'Свод РРО'!AE77+'Свод РРО'!AE112+'Свод РРО'!AE275+'Свод РРО'!AE432+'Свод РРО'!AE479+'Свод РРО'!AE656+'Свод РРО'!AE686+'Свод РРО'!AE736</f>
        <v>0</v>
      </c>
      <c r="AD26" s="130">
        <f>+'Свод РРО'!AF25+'Свод РРО'!AF77+'Свод РРО'!AF112+'Свод РРО'!AF275+'Свод РРО'!AF432+'Свод РРО'!AF479+'Свод РРО'!AF656+'Свод РРО'!AF686+'Свод РРО'!AF736</f>
        <v>0</v>
      </c>
      <c r="AE26" s="130">
        <f>+'Свод РРО'!AG25+'Свод РРО'!AG77+'Свод РРО'!AG112+'Свод РРО'!AG275+'Свод РРО'!AG432+'Свод РРО'!AG479+'Свод РРО'!AG656+'Свод РРО'!AG686+'Свод РРО'!AG736</f>
        <v>0</v>
      </c>
      <c r="AF26" s="130">
        <f>+'Свод РРО'!AH25+'Свод РРО'!AH77+'Свод РРО'!AH112+'Свод РРО'!AH275+'Свод РРО'!AH432+'Свод РРО'!AH479+'Свод РРО'!AH656+'Свод РРО'!AH686+'Свод РРО'!AH736</f>
        <v>0</v>
      </c>
      <c r="AG26" s="130">
        <f>+'Свод РРО'!AI25+'Свод РРО'!AI77+'Свод РРО'!AI112+'Свод РРО'!AI275+'Свод РРО'!AI432+'Свод РРО'!AI479+'Свод РРО'!AI656+'Свод РРО'!AI686+'Свод РРО'!AI736</f>
        <v>0</v>
      </c>
      <c r="AH26" s="130">
        <f>+'Свод РРО'!AJ25+'Свод РРО'!AJ77+'Свод РРО'!AJ112+'Свод РРО'!AJ275+'Свод РРО'!AJ432+'Свод РРО'!AJ479+'Свод РРО'!AJ656+'Свод РРО'!AJ686+'Свод РРО'!AJ736</f>
        <v>0</v>
      </c>
      <c r="AI26" s="130">
        <f>+'Свод РРО'!AK25+'Свод РРО'!AK77+'Свод РРО'!AK112+'Свод РРО'!AK275+'Свод РРО'!AK432+'Свод РРО'!AK479+'Свод РРО'!AK656+'Свод РРО'!AK686+'Свод РРО'!AK736</f>
        <v>0</v>
      </c>
      <c r="AJ26" s="130">
        <f>+'Свод РРО'!AL25+'Свод РРО'!AL77+'Свод РРО'!AL112+'Свод РРО'!AL275+'Свод РРО'!AL432+'Свод РРО'!AL479+'Свод РРО'!AL656+'Свод РРО'!AL686+'Свод РРО'!AL736</f>
        <v>0</v>
      </c>
      <c r="AK26" s="130">
        <f>+'Свод РРО'!AM25+'Свод РРО'!AM77+'Свод РРО'!AM112+'Свод РРО'!AM275+'Свод РРО'!AM432+'Свод РРО'!AM479+'Свод РРО'!AM656+'Свод РРО'!AM686+'Свод РРО'!AM736</f>
        <v>0</v>
      </c>
      <c r="AL26" s="130">
        <f>+'Свод РРО'!AN25+'Свод РРО'!AN77+'Свод РРО'!AN112+'Свод РРО'!AN275+'Свод РРО'!AN432+'Свод РРО'!AN479+'Свод РРО'!AN656+'Свод РРО'!AN686+'Свод РРО'!AN736</f>
        <v>0</v>
      </c>
      <c r="AM26" s="130">
        <f>+'Свод РРО'!AO25+'Свод РРО'!AO77+'Свод РРО'!AO112+'Свод РРО'!AO275+'Свод РРО'!AO432+'Свод РРО'!AO479+'Свод РРО'!AO656+'Свод РРО'!AO686+'Свод РРО'!AO736</f>
        <v>0</v>
      </c>
      <c r="AN26" s="130">
        <f>+'Свод РРО'!AP25+'Свод РРО'!AP77+'Свод РРО'!AP112+'Свод РРО'!AP275+'Свод РРО'!AP432+'Свод РРО'!AP479+'Свод РРО'!AP656+'Свод РРО'!AP686+'Свод РРО'!AP736</f>
        <v>0</v>
      </c>
      <c r="AO26" s="130">
        <f>+'Свод РРО'!AQ25+'Свод РРО'!AQ77+'Свод РРО'!AQ112+'Свод РРО'!AQ275+'Свод РРО'!AQ432+'Свод РРО'!AQ479+'Свод РРО'!AQ656+'Свод РРО'!AQ686+'Свод РРО'!AQ736</f>
        <v>0</v>
      </c>
      <c r="AP26" s="130">
        <f>+'Свод РРО'!AR25+'Свод РРО'!AR77+'Свод РРО'!AR112+'Свод РРО'!AR275+'Свод РРО'!AR432+'Свод РРО'!AR479+'Свод РРО'!AR656+'Свод РРО'!AR686+'Свод РРО'!AR736</f>
        <v>0</v>
      </c>
      <c r="AQ26" s="130">
        <f>+'Свод РРО'!AS25+'Свод РРО'!AS77+'Свод РРО'!AS112+'Свод РРО'!AS275+'Свод РРО'!AS432+'Свод РРО'!AS479+'Свод РРО'!AS656+'Свод РРО'!AS686+'Свод РРО'!AS736</f>
        <v>0</v>
      </c>
      <c r="AR26" s="130">
        <f>+'Свод РРО'!AT25+'Свод РРО'!AT77+'Свод РРО'!AT112+'Свод РРО'!AT275+'Свод РРО'!AT432+'Свод РРО'!AT479+'Свод РРО'!AT656+'Свод РРО'!AT686+'Свод РРО'!AT736</f>
        <v>0</v>
      </c>
      <c r="AS26" s="130">
        <f>+'Свод РРО'!AU25+'Свод РРО'!AU77+'Свод РРО'!AU112+'Свод РРО'!AU275+'Свод РРО'!AU432+'Свод РРО'!AU479+'Свод РРО'!AU656+'Свод РРО'!AU686+'Свод РРО'!AU736</f>
        <v>0</v>
      </c>
      <c r="AT26" s="130">
        <f>+'Свод РРО'!AV25+'Свод РРО'!AV77+'Свод РРО'!AV112+'Свод РРО'!AV275+'Свод РРО'!AV432+'Свод РРО'!AV479+'Свод РРО'!AV656+'Свод РРО'!AV686+'Свод РРО'!AV736</f>
        <v>0</v>
      </c>
      <c r="AU26" s="130">
        <f>+'Свод РРО'!AW25+'Свод РРО'!AW77+'Свод РРО'!AW112+'Свод РРО'!AW275+'Свод РРО'!AW432+'Свод РРО'!AW479+'Свод РРО'!AW656+'Свод РРО'!AW686+'Свод РРО'!AW736</f>
        <v>0</v>
      </c>
      <c r="AV26" s="130">
        <f>+'Свод РРО'!AX25+'Свод РРО'!AX77+'Свод РРО'!AX112+'Свод РРО'!AX275+'Свод РРО'!AX432+'Свод РРО'!AX479+'Свод РРО'!AX656+'Свод РРО'!AX686+'Свод РРО'!AX736</f>
        <v>0</v>
      </c>
      <c r="AW26" s="130">
        <f>+'Свод РРО'!AY25+'Свод РРО'!AY77+'Свод РРО'!AY112+'Свод РРО'!AY275+'Свод РРО'!AY432+'Свод РРО'!AY479+'Свод РРО'!AY656+'Свод РРО'!AY686+'Свод РРО'!AY736</f>
        <v>0</v>
      </c>
      <c r="AX26" s="130">
        <f>+'Свод РРО'!AZ25+'Свод РРО'!AZ77+'Свод РРО'!AZ112+'Свод РРО'!AZ275+'Свод РРО'!AZ432+'Свод РРО'!AZ479+'Свод РРО'!AZ656+'Свод РРО'!AZ686+'Свод РРО'!AZ736</f>
        <v>0</v>
      </c>
      <c r="AY26" s="130">
        <f>+'Свод РРО'!BA25+'Свод РРО'!BA77+'Свод РРО'!BA112+'Свод РРО'!BA275+'Свод РРО'!BA432+'Свод РРО'!BA479+'Свод РРО'!BA656+'Свод РРО'!BA686+'Свод РРО'!BA736</f>
        <v>0</v>
      </c>
      <c r="AZ26" s="130">
        <f>+'Свод РРО'!BB25+'Свод РРО'!BB77+'Свод РРО'!BB112+'Свод РРО'!BB275+'Свод РРО'!BB432+'Свод РРО'!BB479+'Свод РРО'!BB656+'Свод РРО'!BB686+'Свод РРО'!BB736</f>
        <v>0</v>
      </c>
      <c r="BA26" s="130">
        <f>+'Свод РРО'!BC25+'Свод РРО'!BC77+'Свод РРО'!BC112+'Свод РРО'!BC275+'Свод РРО'!BC432+'Свод РРО'!BC479+'Свод РРО'!BC656+'Свод РРО'!BC686+'Свод РРО'!BC736</f>
        <v>0</v>
      </c>
      <c r="BB26" s="130">
        <f>+'Свод РРО'!BD25+'Свод РРО'!BD77+'Свод РРО'!BD112+'Свод РРО'!BD275+'Свод РРО'!BD432+'Свод РРО'!BD479+'Свод РРО'!BD656+'Свод РРО'!BD686+'Свод РРО'!BD736</f>
        <v>0</v>
      </c>
      <c r="BC26" s="130">
        <f>+'Свод РРО'!BE25+'Свод РРО'!BE77+'Свод РРО'!BE112+'Свод РРО'!BE275+'Свод РРО'!BE432+'Свод РРО'!BE479+'Свод РРО'!BE656+'Свод РРО'!BE686+'Свод РРО'!BE736</f>
        <v>0</v>
      </c>
      <c r="BD26" s="130">
        <f>+'Свод РРО'!BF25+'Свод РРО'!BF77+'Свод РРО'!BF112+'Свод РРО'!BF275+'Свод РРО'!BF432+'Свод РРО'!BF479+'Свод РРО'!BF656+'Свод РРО'!BF686+'Свод РРО'!BF736</f>
        <v>0</v>
      </c>
      <c r="BE26" s="130">
        <f>+'Свод РРО'!BG25+'Свод РРО'!BG77+'Свод РРО'!BG112+'Свод РРО'!BG275+'Свод РРО'!BG432+'Свод РРО'!BG479+'Свод РРО'!BG656+'Свод РРО'!BG686+'Свод РРО'!BG736</f>
        <v>0</v>
      </c>
      <c r="BF26" s="130">
        <f>+'Свод РРО'!BH25+'Свод РРО'!BH77+'Свод РРО'!BH112+'Свод РРО'!BH275+'Свод РРО'!BH432+'Свод РРО'!BH479+'Свод РРО'!BH656+'Свод РРО'!BH686+'Свод РРО'!BH736</f>
        <v>0</v>
      </c>
      <c r="BG26" s="130">
        <f>+'Свод РРО'!BI25+'Свод РРО'!BI77+'Свод РРО'!BI112+'Свод РРО'!BI275+'Свод РРО'!BI432+'Свод РРО'!BI479+'Свод РРО'!BI656+'Свод РРО'!BI686+'Свод РРО'!BI736</f>
        <v>0</v>
      </c>
      <c r="BH26" s="130">
        <f>+'Свод РРО'!BJ25+'Свод РРО'!BJ77+'Свод РРО'!BJ112+'Свод РРО'!BJ275+'Свод РРО'!BJ432+'Свод РРО'!BJ479+'Свод РРО'!BJ656+'Свод РРО'!BJ686+'Свод РРО'!BJ736</f>
        <v>0</v>
      </c>
      <c r="BI26" s="130">
        <f>+'Свод РРО'!BK25+'Свод РРО'!BK77+'Свод РРО'!BK112+'Свод РРО'!BK275+'Свод РРО'!BK432+'Свод РРО'!BK479+'Свод РРО'!BK656+'Свод РРО'!BK686+'Свод РРО'!BK736</f>
        <v>0</v>
      </c>
      <c r="BJ26" s="130">
        <f>+'Свод РРО'!BL25+'Свод РРО'!BL77+'Свод РРО'!BL112+'Свод РРО'!BL275+'Свод РРО'!BL432+'Свод РРО'!BL479+'Свод РРО'!BL656+'Свод РРО'!BL686+'Свод РРО'!BL736</f>
        <v>0</v>
      </c>
      <c r="BK26" s="130">
        <f>+'Свод РРО'!BM25+'Свод РРО'!BM77+'Свод РРО'!BM112+'Свод РРО'!BM275+'Свод РРО'!BM432+'Свод РРО'!BM479+'Свод РРО'!BM656+'Свод РРО'!BM686+'Свод РРО'!BM736</f>
        <v>0</v>
      </c>
      <c r="BL26" s="130">
        <f>+'Свод РРО'!BN25+'Свод РРО'!BN77+'Свод РРО'!BN112+'Свод РРО'!BN275+'Свод РРО'!BN432+'Свод РРО'!BN479+'Свод РРО'!BN656+'Свод РРО'!BN686+'Свод РРО'!BN736</f>
        <v>0</v>
      </c>
      <c r="BM26" s="130">
        <f>+'Свод РРО'!BO25+'Свод РРО'!BO77+'Свод РРО'!BO112+'Свод РРО'!BO275+'Свод РРО'!BO432+'Свод РРО'!BO479+'Свод РРО'!BO656+'Свод РРО'!BO686+'Свод РРО'!BO736</f>
        <v>0</v>
      </c>
      <c r="BN26" s="130">
        <f>+'Свод РРО'!BP25+'Свод РРО'!BP77+'Свод РРО'!BP112+'Свод РРО'!BP275+'Свод РРО'!BP432+'Свод РРО'!BP479+'Свод РРО'!BP656+'Свод РРО'!BP686+'Свод РРО'!BP736</f>
        <v>0</v>
      </c>
      <c r="BO26" s="130">
        <f>+'Свод РРО'!BQ25+'Свод РРО'!BQ77+'Свод РРО'!BQ112+'Свод РРО'!BQ275+'Свод РРО'!BQ432+'Свод РРО'!BQ479+'Свод РРО'!BQ656+'Свод РРО'!BQ686+'Свод РРО'!BQ736</f>
        <v>0</v>
      </c>
      <c r="BP26" s="130">
        <f>+'Свод РРО'!BR25+'Свод РРО'!BR77+'Свод РРО'!BR112+'Свод РРО'!BR275+'Свод РРО'!BR432+'Свод РРО'!BR479+'Свод РРО'!BR656+'Свод РРО'!BR686+'Свод РРО'!BR736</f>
        <v>0</v>
      </c>
      <c r="BQ26" s="130">
        <f>+'Свод РРО'!BS25+'Свод РРО'!BS77+'Свод РРО'!BS112+'Свод РРО'!BS275+'Свод РРО'!BS432+'Свод РРО'!BS479+'Свод РРО'!BS656+'Свод РРО'!BS686+'Свод РРО'!BS736</f>
        <v>0</v>
      </c>
      <c r="BR26" s="130">
        <f>+'Свод РРО'!BT25+'Свод РРО'!BT77+'Свод РРО'!BT112+'Свод РРО'!BT275+'Свод РРО'!BT432+'Свод РРО'!BT479+'Свод РРО'!BT656+'Свод РРО'!BT686+'Свод РРО'!BT736</f>
        <v>0</v>
      </c>
      <c r="BS26" s="130">
        <f>+'Свод РРО'!BU25+'Свод РРО'!BU77+'Свод РРО'!BU112+'Свод РРО'!BU275+'Свод РРО'!BU432+'Свод РРО'!BU479+'Свод РРО'!BU656+'Свод РРО'!BU686+'Свод РРО'!BU736</f>
        <v>0</v>
      </c>
      <c r="BT26" s="130">
        <f>+'Свод РРО'!BV25+'Свод РРО'!BV77+'Свод РРО'!BV112+'Свод РРО'!BV275+'Свод РРО'!BV432+'Свод РРО'!BV479+'Свод РРО'!BV656+'Свод РРО'!BV686+'Свод РРО'!BV736</f>
        <v>0</v>
      </c>
      <c r="BU26" s="130">
        <f>+'Свод РРО'!BW25+'Свод РРО'!BW77+'Свод РРО'!BW112+'Свод РРО'!BW275+'Свод РРО'!BW432+'Свод РРО'!BW479+'Свод РРО'!BW656+'Свод РРО'!BW686+'Свод РРО'!BW736</f>
        <v>0</v>
      </c>
      <c r="BV26" s="130">
        <f>+'Свод РРО'!BX25+'Свод РРО'!BX77+'Свод РРО'!BX112+'Свод РРО'!BX275+'Свод РРО'!BX432+'Свод РРО'!BX479+'Свод РРО'!BX656+'Свод РРО'!BX686+'Свод РРО'!BX736</f>
        <v>0</v>
      </c>
      <c r="BW26" s="130">
        <f>+'Свод РРО'!BY25+'Свод РРО'!BY77+'Свод РРО'!BY112+'Свод РРО'!BY275+'Свод РРО'!BY432+'Свод РРО'!BY479+'Свод РРО'!BY656+'Свод РРО'!BY686+'Свод РРО'!BY736</f>
        <v>0</v>
      </c>
      <c r="BX26" s="130">
        <f>+'Свод РРО'!BZ25+'Свод РРО'!BZ77+'Свод РРО'!BZ112+'Свод РРО'!BZ275+'Свод РРО'!BZ432+'Свод РРО'!BZ479+'Свод РРО'!BZ656+'Свод РРО'!BZ686+'Свод РРО'!BZ736</f>
        <v>0</v>
      </c>
      <c r="BY26" s="130">
        <f>+'Свод РРО'!CA25+'Свод РРО'!CA77+'Свод РРО'!CA112+'Свод РРО'!CA275+'Свод РРО'!CA432+'Свод РРО'!CA479+'Свод РРО'!CA656+'Свод РРО'!CA686+'Свод РРО'!CA736</f>
        <v>0</v>
      </c>
      <c r="BZ26" s="130">
        <f>+'Свод РРО'!CB25+'Свод РРО'!CB77+'Свод РРО'!CB112+'Свод РРО'!CB275+'Свод РРО'!CB432+'Свод РРО'!CB479+'Свод РРО'!CB656+'Свод РРО'!CB686+'Свод РРО'!CB736</f>
        <v>0</v>
      </c>
      <c r="CA26" s="130">
        <f>+'Свод РРО'!CC25+'Свод РРО'!CC77+'Свод РРО'!CC112+'Свод РРО'!CC275+'Свод РРО'!CC432+'Свод РРО'!CC479+'Свод РРО'!CC656+'Свод РРО'!CC686+'Свод РРО'!CC736</f>
        <v>0</v>
      </c>
      <c r="CB26" s="130">
        <f>+'Свод РРО'!CD25+'Свод РРО'!CD77+'Свод РРО'!CD112+'Свод РРО'!CD275+'Свод РРО'!CD432+'Свод РРО'!CD479+'Свод РРО'!CD656+'Свод РРО'!CD686+'Свод РРО'!CD736</f>
        <v>0</v>
      </c>
      <c r="CC26" s="130">
        <f>+'Свод РРО'!CE25+'Свод РРО'!CE77+'Свод РРО'!CE112+'Свод РРО'!CE275+'Свод РРО'!CE432+'Свод РРО'!CE479+'Свод РРО'!CE656+'Свод РРО'!CE686+'Свод РРО'!CE736</f>
        <v>0</v>
      </c>
      <c r="CD26" s="130">
        <f>+'Свод РРО'!CF25+'Свод РРО'!CF77+'Свод РРО'!CF112+'Свод РРО'!CF275+'Свод РРО'!CF432+'Свод РРО'!CF479+'Свод РРО'!CF656+'Свод РРО'!CF686+'Свод РРО'!CF736</f>
        <v>0</v>
      </c>
      <c r="CE26" s="130">
        <f>+'Свод РРО'!CG25+'Свод РРО'!CG77+'Свод РРО'!CG112+'Свод РРО'!CG275+'Свод РРО'!CG432+'Свод РРО'!CG479+'Свод РРО'!CG656+'Свод РРО'!CG686+'Свод РРО'!CG736</f>
        <v>0</v>
      </c>
      <c r="CF26" s="130">
        <f>+'Свод РРО'!CH25+'Свод РРО'!CH77+'Свод РРО'!CH112+'Свод РРО'!CH275+'Свод РРО'!CH432+'Свод РРО'!CH479+'Свод РРО'!CH656+'Свод РРО'!CH686+'Свод РРО'!CH736</f>
        <v>0</v>
      </c>
      <c r="CG26" s="130">
        <f>+'Свод РРО'!CI25+'Свод РРО'!CI77+'Свод РРО'!CI112+'Свод РРО'!CI275+'Свод РРО'!CI432+'Свод РРО'!CI479+'Свод РРО'!CI656+'Свод РРО'!CI686+'Свод РРО'!CI736</f>
        <v>0</v>
      </c>
      <c r="CH26" s="130">
        <f>+'Свод РРО'!CJ25+'Свод РРО'!CJ77+'Свод РРО'!CJ112+'Свод РРО'!CJ275+'Свод РРО'!CJ432+'Свод РРО'!CJ479+'Свод РРО'!CJ656+'Свод РРО'!CJ686+'Свод РРО'!CJ736</f>
        <v>0</v>
      </c>
      <c r="CI26" s="130">
        <f>+'Свод РРО'!CK25+'Свод РРО'!CK77+'Свод РРО'!CK112+'Свод РРО'!CK275+'Свод РРО'!CK432+'Свод РРО'!CK479+'Свод РРО'!CK656+'Свод РРО'!CK686+'Свод РРО'!CK736</f>
        <v>0</v>
      </c>
      <c r="CJ26" s="130">
        <f>+'Свод РРО'!CL25+'Свод РРО'!CL77+'Свод РРО'!CL112+'Свод РРО'!CL275+'Свод РРО'!CL432+'Свод РРО'!CL479+'Свод РРО'!CL656+'Свод РРО'!CL686+'Свод РРО'!CL736</f>
        <v>0</v>
      </c>
      <c r="CK26" s="130">
        <f>+'Свод РРО'!CM25+'Свод РРО'!CM77+'Свод РРО'!CM112+'Свод РРО'!CM275+'Свод РРО'!CM432+'Свод РРО'!CM479+'Свод РРО'!CM656+'Свод РРО'!CM686+'Свод РРО'!CM736</f>
        <v>0</v>
      </c>
      <c r="CL26" s="130">
        <f>+'Свод РРО'!CN25+'Свод РРО'!CN77+'Свод РРО'!CN112+'Свод РРО'!CN275+'Свод РРО'!CN432+'Свод РРО'!CN479+'Свод РРО'!CN656+'Свод РРО'!CN686+'Свод РРО'!CN736</f>
        <v>0</v>
      </c>
      <c r="CM26" s="130">
        <f>+'Свод РРО'!CO25+'Свод РРО'!CO77+'Свод РРО'!CO112+'Свод РРО'!CO275+'Свод РРО'!CO432+'Свод РРО'!CO479+'Свод РРО'!CO656+'Свод РРО'!CO686+'Свод РРО'!CO736</f>
        <v>0</v>
      </c>
      <c r="CN26" s="130">
        <f>+'Свод РРО'!CP25+'Свод РРО'!CP77+'Свод РРО'!CP112+'Свод РРО'!CP275+'Свод РРО'!CP432+'Свод РРО'!CP479+'Свод РРО'!CP656+'Свод РРО'!CP686+'Свод РРО'!CP736</f>
        <v>0</v>
      </c>
      <c r="CO26" s="130">
        <f>+'Свод РРО'!CQ25+'Свод РРО'!CQ77+'Свод РРО'!CQ112+'Свод РРО'!CQ275+'Свод РРО'!CQ432+'Свод РРО'!CQ479+'Свод РРО'!CQ656+'Свод РРО'!CQ686+'Свод РРО'!CQ736</f>
        <v>0</v>
      </c>
      <c r="CP26" s="130">
        <f>+'Свод РРО'!CR25+'Свод РРО'!CR77+'Свод РРО'!CR112+'Свод РРО'!CR275+'Свод РРО'!CR432+'Свод РРО'!CR479+'Свод РРО'!CR656+'Свод РРО'!CR686+'Свод РРО'!CR736</f>
        <v>0</v>
      </c>
    </row>
    <row r="27" spans="1:94" ht="45">
      <c r="A27" s="138" t="s">
        <v>756</v>
      </c>
      <c r="B27" s="6">
        <v>1014</v>
      </c>
      <c r="C27" s="6">
        <v>4</v>
      </c>
      <c r="D27" s="115">
        <v>42</v>
      </c>
      <c r="E27" s="130">
        <f>+'Свод РРО'!G26+'Свод РРО'!G78+'Свод РРО'!G113+'Свод РРО'!G276+'Свод РРО'!G433+'Свод РРО'!G480+'Свод РРО'!G657+'Свод РРО'!G687+'Свод РРО'!G737</f>
        <v>0</v>
      </c>
      <c r="F27" s="130">
        <f>+'Свод РРО'!H26+'Свод РРО'!H78+'Свод РРО'!H113+'Свод РРО'!H276+'Свод РРО'!H433+'Свод РРО'!H480+'Свод РРО'!H657+'Свод РРО'!H687+'Свод РРО'!H737</f>
        <v>0</v>
      </c>
      <c r="G27" s="130">
        <f>+'Свод РРО'!I26+'Свод РРО'!I78+'Свод РРО'!I113+'Свод РРО'!I276+'Свод РРО'!I433+'Свод РРО'!I480+'Свод РРО'!I657+'Свод РРО'!I687+'Свод РРО'!I737</f>
        <v>0</v>
      </c>
      <c r="H27" s="130">
        <f>+'Свод РРО'!J26+'Свод РРО'!J78+'Свод РРО'!J113+'Свод РРО'!J276+'Свод РРО'!J433+'Свод РРО'!J480+'Свод РРО'!J657+'Свод РРО'!J687+'Свод РРО'!J737</f>
        <v>0</v>
      </c>
      <c r="I27" s="130">
        <f>+'Свод РРО'!K26+'Свод РРО'!K78+'Свод РРО'!K113+'Свод РРО'!K276+'Свод РРО'!K433+'Свод РРО'!K480+'Свод РРО'!K657+'Свод РРО'!K687+'Свод РРО'!K737</f>
        <v>0</v>
      </c>
      <c r="J27" s="130">
        <f>+'Свод РРО'!L26+'Свод РРО'!L78+'Свод РРО'!L113+'Свод РРО'!L276+'Свод РРО'!L433+'Свод РРО'!L480+'Свод РРО'!L657+'Свод РРО'!L687+'Свод РРО'!L737</f>
        <v>0</v>
      </c>
      <c r="K27" s="130">
        <f>+'Свод РРО'!M26+'Свод РРО'!M78+'Свод РРО'!M113+'Свод РРО'!M276+'Свод РРО'!M433+'Свод РРО'!M480+'Свод РРО'!M657+'Свод РРО'!M687+'Свод РРО'!M737</f>
        <v>0</v>
      </c>
      <c r="L27" s="130">
        <f>+'Свод РРО'!N26+'Свод РРО'!N78+'Свод РРО'!N113+'Свод РРО'!N276+'Свод РРО'!N433+'Свод РРО'!N480+'Свод РРО'!N657+'Свод РРО'!N687+'Свод РРО'!N737</f>
        <v>0</v>
      </c>
      <c r="M27" s="130">
        <f>+'Свод РРО'!O26+'Свод РРО'!O78+'Свод РРО'!O113+'Свод РРО'!O276+'Свод РРО'!O433+'Свод РРО'!O480+'Свод РРО'!O657+'Свод РРО'!O687+'Свод РРО'!O737</f>
        <v>0</v>
      </c>
      <c r="N27" s="130">
        <f>+'Свод РРО'!P26+'Свод РРО'!P78+'Свод РРО'!P113+'Свод РРО'!P276+'Свод РРО'!P433+'Свод РРО'!P480+'Свод РРО'!P657+'Свод РРО'!P687+'Свод РРО'!P737</f>
        <v>0</v>
      </c>
      <c r="O27" s="130">
        <f>+'Свод РРО'!Q26+'Свод РРО'!Q78+'Свод РРО'!Q113+'Свод РРО'!Q276+'Свод РРО'!Q433+'Свод РРО'!Q480+'Свод РРО'!Q657+'Свод РРО'!Q687+'Свод РРО'!Q737</f>
        <v>0</v>
      </c>
      <c r="P27" s="130">
        <f>+'Свод РРО'!R26+'Свод РРО'!R78+'Свод РРО'!R113+'Свод РРО'!R276+'Свод РРО'!R433+'Свод РРО'!R480+'Свод РРО'!R657+'Свод РРО'!R687+'Свод РРО'!R737</f>
        <v>0</v>
      </c>
      <c r="Q27" s="130">
        <f>+'Свод РРО'!S26+'Свод РРО'!S78+'Свод РРО'!S113+'Свод РРО'!S276+'Свод РРО'!S433+'Свод РРО'!S480+'Свод РРО'!S657+'Свод РРО'!S687+'Свод РРО'!S737</f>
        <v>0</v>
      </c>
      <c r="R27" s="130">
        <f>+'Свод РРО'!T26+'Свод РРО'!T78+'Свод РРО'!T113+'Свод РРО'!T276+'Свод РРО'!T433+'Свод РРО'!T480+'Свод РРО'!T657+'Свод РРО'!T687+'Свод РРО'!T737</f>
        <v>0</v>
      </c>
      <c r="S27" s="130">
        <f>+'Свод РРО'!U26+'Свод РРО'!U78+'Свод РРО'!U113+'Свод РРО'!U276+'Свод РРО'!U433+'Свод РРО'!U480+'Свод РРО'!U657+'Свод РРО'!U687+'Свод РРО'!U737</f>
        <v>0</v>
      </c>
      <c r="T27" s="130">
        <f>+'Свод РРО'!V26+'Свод РРО'!V78+'Свод РРО'!V113+'Свод РРО'!V276+'Свод РРО'!V433+'Свод РРО'!V480+'Свод РРО'!V657+'Свод РРО'!V687+'Свод РРО'!V737</f>
        <v>0</v>
      </c>
      <c r="U27" s="130">
        <f>+'Свод РРО'!W26+'Свод РРО'!W78+'Свод РРО'!W113+'Свод РРО'!W276+'Свод РРО'!W433+'Свод РРО'!W480+'Свод РРО'!W657+'Свод РРО'!W687+'Свод РРО'!W737</f>
        <v>0</v>
      </c>
      <c r="V27" s="130">
        <f>+'Свод РРО'!X26+'Свод РРО'!X78+'Свод РРО'!X113+'Свод РРО'!X276+'Свод РРО'!X433+'Свод РРО'!X480+'Свод РРО'!X657+'Свод РРО'!X687+'Свод РРО'!X737</f>
        <v>0</v>
      </c>
      <c r="W27" s="130">
        <f>+'Свод РРО'!Y26+'Свод РРО'!Y78+'Свод РРО'!Y113+'Свод РРО'!Y276+'Свод РРО'!Y433+'Свод РРО'!Y480+'Свод РРО'!Y657+'Свод РРО'!Y687+'Свод РРО'!Y737</f>
        <v>0</v>
      </c>
      <c r="X27" s="130">
        <f>+'Свод РРО'!Z26+'Свод РРО'!Z78+'Свод РРО'!Z113+'Свод РРО'!Z276+'Свод РРО'!Z433+'Свод РРО'!Z480+'Свод РРО'!Z657+'Свод РРО'!Z687+'Свод РРО'!Z737</f>
        <v>0</v>
      </c>
      <c r="Y27" s="130">
        <f>+'Свод РРО'!AA26+'Свод РРО'!AA78+'Свод РРО'!AA113+'Свод РРО'!AA276+'Свод РРО'!AA433+'Свод РРО'!AA480+'Свод РРО'!AA657+'Свод РРО'!AA687+'Свод РРО'!AA737</f>
        <v>0</v>
      </c>
      <c r="Z27" s="130">
        <f>+'Свод РРО'!AB26+'Свод РРО'!AB78+'Свод РРО'!AB113+'Свод РРО'!AB276+'Свод РРО'!AB433+'Свод РРО'!AB480+'Свод РРО'!AB657+'Свод РРО'!AB687+'Свод РРО'!AB737</f>
        <v>0</v>
      </c>
      <c r="AA27" s="130">
        <f>+'Свод РРО'!AC26+'Свод РРО'!AC78+'Свод РРО'!AC113+'Свод РРО'!AC276+'Свод РРО'!AC433+'Свод РРО'!AC480+'Свод РРО'!AC657+'Свод РРО'!AC687+'Свод РРО'!AC737</f>
        <v>0</v>
      </c>
      <c r="AB27" s="130">
        <f>+'Свод РРО'!AD26+'Свод РРО'!AD78+'Свод РРО'!AD113+'Свод РРО'!AD276+'Свод РРО'!AD433+'Свод РРО'!AD480+'Свод РРО'!AD657+'Свод РРО'!AD687+'Свод РРО'!AD737</f>
        <v>0</v>
      </c>
      <c r="AC27" s="130">
        <f>+'Свод РРО'!AE26+'Свод РРО'!AE78+'Свод РРО'!AE113+'Свод РРО'!AE276+'Свод РРО'!AE433+'Свод РРО'!AE480+'Свод РРО'!AE657+'Свод РРО'!AE687+'Свод РРО'!AE737</f>
        <v>0</v>
      </c>
      <c r="AD27" s="130">
        <f>+'Свод РРО'!AF26+'Свод РРО'!AF78+'Свод РРО'!AF113+'Свод РРО'!AF276+'Свод РРО'!AF433+'Свод РРО'!AF480+'Свод РРО'!AF657+'Свод РРО'!AF687+'Свод РРО'!AF737</f>
        <v>0</v>
      </c>
      <c r="AE27" s="130">
        <f>+'Свод РРО'!AG26+'Свод РРО'!AG78+'Свод РРО'!AG113+'Свод РРО'!AG276+'Свод РРО'!AG433+'Свод РРО'!AG480+'Свод РРО'!AG657+'Свод РРО'!AG687+'Свод РРО'!AG737</f>
        <v>0</v>
      </c>
      <c r="AF27" s="130">
        <f>+'Свод РРО'!AH26+'Свод РРО'!AH78+'Свод РРО'!AH113+'Свод РРО'!AH276+'Свод РРО'!AH433+'Свод РРО'!AH480+'Свод РРО'!AH657+'Свод РРО'!AH687+'Свод РРО'!AH737</f>
        <v>0</v>
      </c>
      <c r="AG27" s="130">
        <f>+'Свод РРО'!AI26+'Свод РРО'!AI78+'Свод РРО'!AI113+'Свод РРО'!AI276+'Свод РРО'!AI433+'Свод РРО'!AI480+'Свод РРО'!AI657+'Свод РРО'!AI687+'Свод РРО'!AI737</f>
        <v>0</v>
      </c>
      <c r="AH27" s="130">
        <f>+'Свод РРО'!AJ26+'Свод РРО'!AJ78+'Свод РРО'!AJ113+'Свод РРО'!AJ276+'Свод РРО'!AJ433+'Свод РРО'!AJ480+'Свод РРО'!AJ657+'Свод РРО'!AJ687+'Свод РРО'!AJ737</f>
        <v>0</v>
      </c>
      <c r="AI27" s="130">
        <f>+'Свод РРО'!AK26+'Свод РРО'!AK78+'Свод РРО'!AK113+'Свод РРО'!AK276+'Свод РРО'!AK433+'Свод РРО'!AK480+'Свод РРО'!AK657+'Свод РРО'!AK687+'Свод РРО'!AK737</f>
        <v>0</v>
      </c>
      <c r="AJ27" s="130">
        <f>+'Свод РРО'!AL26+'Свод РРО'!AL78+'Свод РРО'!AL113+'Свод РРО'!AL276+'Свод РРО'!AL433+'Свод РРО'!AL480+'Свод РРО'!AL657+'Свод РРО'!AL687+'Свод РРО'!AL737</f>
        <v>0</v>
      </c>
      <c r="AK27" s="130">
        <f>+'Свод РРО'!AM26+'Свод РРО'!AM78+'Свод РРО'!AM113+'Свод РРО'!AM276+'Свод РРО'!AM433+'Свод РРО'!AM480+'Свод РРО'!AM657+'Свод РРО'!AM687+'Свод РРО'!AM737</f>
        <v>0</v>
      </c>
      <c r="AL27" s="130">
        <f>+'Свод РРО'!AN26+'Свод РРО'!AN78+'Свод РРО'!AN113+'Свод РРО'!AN276+'Свод РРО'!AN433+'Свод РРО'!AN480+'Свод РРО'!AN657+'Свод РРО'!AN687+'Свод РРО'!AN737</f>
        <v>0</v>
      </c>
      <c r="AM27" s="130">
        <f>+'Свод РРО'!AO26+'Свод РРО'!AO78+'Свод РРО'!AO113+'Свод РРО'!AO276+'Свод РРО'!AO433+'Свод РРО'!AO480+'Свод РРО'!AO657+'Свод РРО'!AO687+'Свод РРО'!AO737</f>
        <v>0</v>
      </c>
      <c r="AN27" s="130">
        <f>+'Свод РРО'!AP26+'Свод РРО'!AP78+'Свод РРО'!AP113+'Свод РРО'!AP276+'Свод РРО'!AP433+'Свод РРО'!AP480+'Свод РРО'!AP657+'Свод РРО'!AP687+'Свод РРО'!AP737</f>
        <v>0</v>
      </c>
      <c r="AO27" s="130">
        <f>+'Свод РРО'!AQ26+'Свод РРО'!AQ78+'Свод РРО'!AQ113+'Свод РРО'!AQ276+'Свод РРО'!AQ433+'Свод РРО'!AQ480+'Свод РРО'!AQ657+'Свод РРО'!AQ687+'Свод РРО'!AQ737</f>
        <v>0</v>
      </c>
      <c r="AP27" s="130">
        <f>+'Свод РРО'!AR26+'Свод РРО'!AR78+'Свод РРО'!AR113+'Свод РРО'!AR276+'Свод РРО'!AR433+'Свод РРО'!AR480+'Свод РРО'!AR657+'Свод РРО'!AR687+'Свод РРО'!AR737</f>
        <v>0</v>
      </c>
      <c r="AQ27" s="130">
        <f>+'Свод РРО'!AS26+'Свод РРО'!AS78+'Свод РРО'!AS113+'Свод РРО'!AS276+'Свод РРО'!AS433+'Свод РРО'!AS480+'Свод РРО'!AS657+'Свод РРО'!AS687+'Свод РРО'!AS737</f>
        <v>0</v>
      </c>
      <c r="AR27" s="130">
        <f>+'Свод РРО'!AT26+'Свод РРО'!AT78+'Свод РРО'!AT113+'Свод РРО'!AT276+'Свод РРО'!AT433+'Свод РРО'!AT480+'Свод РРО'!AT657+'Свод РРО'!AT687+'Свод РРО'!AT737</f>
        <v>0</v>
      </c>
      <c r="AS27" s="130">
        <f>+'Свод РРО'!AU26+'Свод РРО'!AU78+'Свод РРО'!AU113+'Свод РРО'!AU276+'Свод РРО'!AU433+'Свод РРО'!AU480+'Свод РРО'!AU657+'Свод РРО'!AU687+'Свод РРО'!AU737</f>
        <v>0</v>
      </c>
      <c r="AT27" s="130">
        <f>+'Свод РРО'!AV26+'Свод РРО'!AV78+'Свод РРО'!AV113+'Свод РРО'!AV276+'Свод РРО'!AV433+'Свод РРО'!AV480+'Свод РРО'!AV657+'Свод РРО'!AV687+'Свод РРО'!AV737</f>
        <v>0</v>
      </c>
      <c r="AU27" s="130">
        <f>+'Свод РРО'!AW26+'Свод РРО'!AW78+'Свод РРО'!AW113+'Свод РРО'!AW276+'Свод РРО'!AW433+'Свод РРО'!AW480+'Свод РРО'!AW657+'Свод РРО'!AW687+'Свод РРО'!AW737</f>
        <v>0</v>
      </c>
      <c r="AV27" s="130">
        <f>+'Свод РРО'!AX26+'Свод РРО'!AX78+'Свод РРО'!AX113+'Свод РРО'!AX276+'Свод РРО'!AX433+'Свод РРО'!AX480+'Свод РРО'!AX657+'Свод РРО'!AX687+'Свод РРО'!AX737</f>
        <v>0</v>
      </c>
      <c r="AW27" s="130">
        <f>+'Свод РРО'!AY26+'Свод РРО'!AY78+'Свод РРО'!AY113+'Свод РРО'!AY276+'Свод РРО'!AY433+'Свод РРО'!AY480+'Свод РРО'!AY657+'Свод РРО'!AY687+'Свод РРО'!AY737</f>
        <v>0</v>
      </c>
      <c r="AX27" s="130">
        <f>+'Свод РРО'!AZ26+'Свод РРО'!AZ78+'Свод РРО'!AZ113+'Свод РРО'!AZ276+'Свод РРО'!AZ433+'Свод РРО'!AZ480+'Свод РРО'!AZ657+'Свод РРО'!AZ687+'Свод РРО'!AZ737</f>
        <v>0</v>
      </c>
      <c r="AY27" s="130">
        <f>+'Свод РРО'!BA26+'Свод РРО'!BA78+'Свод РРО'!BA113+'Свод РРО'!BA276+'Свод РРО'!BA433+'Свод РРО'!BA480+'Свод РРО'!BA657+'Свод РРО'!BA687+'Свод РРО'!BA737</f>
        <v>0</v>
      </c>
      <c r="AZ27" s="130">
        <f>+'Свод РРО'!BB26+'Свод РРО'!BB78+'Свод РРО'!BB113+'Свод РРО'!BB276+'Свод РРО'!BB433+'Свод РРО'!BB480+'Свод РРО'!BB657+'Свод РРО'!BB687+'Свод РРО'!BB737</f>
        <v>0</v>
      </c>
      <c r="BA27" s="130">
        <f>+'Свод РРО'!BC26+'Свод РРО'!BC78+'Свод РРО'!BC113+'Свод РРО'!BC276+'Свод РРО'!BC433+'Свод РРО'!BC480+'Свод РРО'!BC657+'Свод РРО'!BC687+'Свод РРО'!BC737</f>
        <v>0</v>
      </c>
      <c r="BB27" s="130">
        <f>+'Свод РРО'!BD26+'Свод РРО'!BD78+'Свод РРО'!BD113+'Свод РРО'!BD276+'Свод РРО'!BD433+'Свод РРО'!BD480+'Свод РРО'!BD657+'Свод РРО'!BD687+'Свод РРО'!BD737</f>
        <v>0</v>
      </c>
      <c r="BC27" s="130">
        <f>+'Свод РРО'!BE26+'Свод РРО'!BE78+'Свод РРО'!BE113+'Свод РРО'!BE276+'Свод РРО'!BE433+'Свод РРО'!BE480+'Свод РРО'!BE657+'Свод РРО'!BE687+'Свод РРО'!BE737</f>
        <v>0</v>
      </c>
      <c r="BD27" s="130">
        <f>+'Свод РРО'!BF26+'Свод РРО'!BF78+'Свод РРО'!BF113+'Свод РРО'!BF276+'Свод РРО'!BF433+'Свод РРО'!BF480+'Свод РРО'!BF657+'Свод РРО'!BF687+'Свод РРО'!BF737</f>
        <v>0</v>
      </c>
      <c r="BE27" s="130">
        <f>+'Свод РРО'!BG26+'Свод РРО'!BG78+'Свод РРО'!BG113+'Свод РРО'!BG276+'Свод РРО'!BG433+'Свод РРО'!BG480+'Свод РРО'!BG657+'Свод РРО'!BG687+'Свод РРО'!BG737</f>
        <v>0</v>
      </c>
      <c r="BF27" s="130">
        <f>+'Свод РРО'!BH26+'Свод РРО'!BH78+'Свод РРО'!BH113+'Свод РРО'!BH276+'Свод РРО'!BH433+'Свод РРО'!BH480+'Свод РРО'!BH657+'Свод РРО'!BH687+'Свод РРО'!BH737</f>
        <v>0</v>
      </c>
      <c r="BG27" s="130">
        <f>+'Свод РРО'!BI26+'Свод РРО'!BI78+'Свод РРО'!BI113+'Свод РРО'!BI276+'Свод РРО'!BI433+'Свод РРО'!BI480+'Свод РРО'!BI657+'Свод РРО'!BI687+'Свод РРО'!BI737</f>
        <v>0</v>
      </c>
      <c r="BH27" s="130">
        <f>+'Свод РРО'!BJ26+'Свод РРО'!BJ78+'Свод РРО'!BJ113+'Свод РРО'!BJ276+'Свод РРО'!BJ433+'Свод РРО'!BJ480+'Свод РРО'!BJ657+'Свод РРО'!BJ687+'Свод РРО'!BJ737</f>
        <v>0</v>
      </c>
      <c r="BI27" s="130">
        <f>+'Свод РРО'!BK26+'Свод РРО'!BK78+'Свод РРО'!BK113+'Свод РРО'!BK276+'Свод РРО'!BK433+'Свод РРО'!BK480+'Свод РРО'!BK657+'Свод РРО'!BK687+'Свод РРО'!BK737</f>
        <v>0</v>
      </c>
      <c r="BJ27" s="130">
        <f>+'Свод РРО'!BL26+'Свод РРО'!BL78+'Свод РРО'!BL113+'Свод РРО'!BL276+'Свод РРО'!BL433+'Свод РРО'!BL480+'Свод РРО'!BL657+'Свод РРО'!BL687+'Свод РРО'!BL737</f>
        <v>0</v>
      </c>
      <c r="BK27" s="130">
        <f>+'Свод РРО'!BM26+'Свод РРО'!BM78+'Свод РРО'!BM113+'Свод РРО'!BM276+'Свод РРО'!BM433+'Свод РРО'!BM480+'Свод РРО'!BM657+'Свод РРО'!BM687+'Свод РРО'!BM737</f>
        <v>0</v>
      </c>
      <c r="BL27" s="130">
        <f>+'Свод РРО'!BN26+'Свод РРО'!BN78+'Свод РРО'!BN113+'Свод РРО'!BN276+'Свод РРО'!BN433+'Свод РРО'!BN480+'Свод РРО'!BN657+'Свод РРО'!BN687+'Свод РРО'!BN737</f>
        <v>0</v>
      </c>
      <c r="BM27" s="130">
        <f>+'Свод РРО'!BO26+'Свод РРО'!BO78+'Свод РРО'!BO113+'Свод РРО'!BO276+'Свод РРО'!BO433+'Свод РРО'!BO480+'Свод РРО'!BO657+'Свод РРО'!BO687+'Свод РРО'!BO737</f>
        <v>0</v>
      </c>
      <c r="BN27" s="130">
        <f>+'Свод РРО'!BP26+'Свод РРО'!BP78+'Свод РРО'!BP113+'Свод РРО'!BP276+'Свод РРО'!BP433+'Свод РРО'!BP480+'Свод РРО'!BP657+'Свод РРО'!BP687+'Свод РРО'!BP737</f>
        <v>0</v>
      </c>
      <c r="BO27" s="130">
        <f>+'Свод РРО'!BQ26+'Свод РРО'!BQ78+'Свод РРО'!BQ113+'Свод РРО'!BQ276+'Свод РРО'!BQ433+'Свод РРО'!BQ480+'Свод РРО'!BQ657+'Свод РРО'!BQ687+'Свод РРО'!BQ737</f>
        <v>0</v>
      </c>
      <c r="BP27" s="130">
        <f>+'Свод РРО'!BR26+'Свод РРО'!BR78+'Свод РРО'!BR113+'Свод РРО'!BR276+'Свод РРО'!BR433+'Свод РРО'!BR480+'Свод РРО'!BR657+'Свод РРО'!BR687+'Свод РРО'!BR737</f>
        <v>0</v>
      </c>
      <c r="BQ27" s="130">
        <f>+'Свод РРО'!BS26+'Свод РРО'!BS78+'Свод РРО'!BS113+'Свод РРО'!BS276+'Свод РРО'!BS433+'Свод РРО'!BS480+'Свод РРО'!BS657+'Свод РРО'!BS687+'Свод РРО'!BS737</f>
        <v>0</v>
      </c>
      <c r="BR27" s="130">
        <f>+'Свод РРО'!BT26+'Свод РРО'!BT78+'Свод РРО'!BT113+'Свод РРО'!BT276+'Свод РРО'!BT433+'Свод РРО'!BT480+'Свод РРО'!BT657+'Свод РРО'!BT687+'Свод РРО'!BT737</f>
        <v>0</v>
      </c>
      <c r="BS27" s="130">
        <f>+'Свод РРО'!BU26+'Свод РРО'!BU78+'Свод РРО'!BU113+'Свод РРО'!BU276+'Свод РРО'!BU433+'Свод РРО'!BU480+'Свод РРО'!BU657+'Свод РРО'!BU687+'Свод РРО'!BU737</f>
        <v>0</v>
      </c>
      <c r="BT27" s="130">
        <f>+'Свод РРО'!BV26+'Свод РРО'!BV78+'Свод РРО'!BV113+'Свод РРО'!BV276+'Свод РРО'!BV433+'Свод РРО'!BV480+'Свод РРО'!BV657+'Свод РРО'!BV687+'Свод РРО'!BV737</f>
        <v>0</v>
      </c>
      <c r="BU27" s="130">
        <f>+'Свод РРО'!BW26+'Свод РРО'!BW78+'Свод РРО'!BW113+'Свод РРО'!BW276+'Свод РРО'!BW433+'Свод РРО'!BW480+'Свод РРО'!BW657+'Свод РРО'!BW687+'Свод РРО'!BW737</f>
        <v>0</v>
      </c>
      <c r="BV27" s="130">
        <f>+'Свод РРО'!BX26+'Свод РРО'!BX78+'Свод РРО'!BX113+'Свод РРО'!BX276+'Свод РРО'!BX433+'Свод РРО'!BX480+'Свод РРО'!BX657+'Свод РРО'!BX687+'Свод РРО'!BX737</f>
        <v>0</v>
      </c>
      <c r="BW27" s="130">
        <f>+'Свод РРО'!BY26+'Свод РРО'!BY78+'Свод РРО'!BY113+'Свод РРО'!BY276+'Свод РРО'!BY433+'Свод РРО'!BY480+'Свод РРО'!BY657+'Свод РРО'!BY687+'Свод РРО'!BY737</f>
        <v>0</v>
      </c>
      <c r="BX27" s="130">
        <f>+'Свод РРО'!BZ26+'Свод РРО'!BZ78+'Свод РРО'!BZ113+'Свод РРО'!BZ276+'Свод РРО'!BZ433+'Свод РРО'!BZ480+'Свод РРО'!BZ657+'Свод РРО'!BZ687+'Свод РРО'!BZ737</f>
        <v>0</v>
      </c>
      <c r="BY27" s="130">
        <f>+'Свод РРО'!CA26+'Свод РРО'!CA78+'Свод РРО'!CA113+'Свод РРО'!CA276+'Свод РРО'!CA433+'Свод РРО'!CA480+'Свод РРО'!CA657+'Свод РРО'!CA687+'Свод РРО'!CA737</f>
        <v>0</v>
      </c>
      <c r="BZ27" s="130">
        <f>+'Свод РРО'!CB26+'Свод РРО'!CB78+'Свод РРО'!CB113+'Свод РРО'!CB276+'Свод РРО'!CB433+'Свод РРО'!CB480+'Свод РРО'!CB657+'Свод РРО'!CB687+'Свод РРО'!CB737</f>
        <v>0</v>
      </c>
      <c r="CA27" s="130">
        <f>+'Свод РРО'!CC26+'Свод РРО'!CC78+'Свод РРО'!CC113+'Свод РРО'!CC276+'Свод РРО'!CC433+'Свод РРО'!CC480+'Свод РРО'!CC657+'Свод РРО'!CC687+'Свод РРО'!CC737</f>
        <v>0</v>
      </c>
      <c r="CB27" s="130">
        <f>+'Свод РРО'!CD26+'Свод РРО'!CD78+'Свод РРО'!CD113+'Свод РРО'!CD276+'Свод РРО'!CD433+'Свод РРО'!CD480+'Свод РРО'!CD657+'Свод РРО'!CD687+'Свод РРО'!CD737</f>
        <v>0</v>
      </c>
      <c r="CC27" s="130">
        <f>+'Свод РРО'!CE26+'Свод РРО'!CE78+'Свод РРО'!CE113+'Свод РРО'!CE276+'Свод РРО'!CE433+'Свод РРО'!CE480+'Свод РРО'!CE657+'Свод РРО'!CE687+'Свод РРО'!CE737</f>
        <v>0</v>
      </c>
      <c r="CD27" s="130">
        <f>+'Свод РРО'!CF26+'Свод РРО'!CF78+'Свод РРО'!CF113+'Свод РРО'!CF276+'Свод РРО'!CF433+'Свод РРО'!CF480+'Свод РРО'!CF657+'Свод РРО'!CF687+'Свод РРО'!CF737</f>
        <v>0</v>
      </c>
      <c r="CE27" s="130">
        <f>+'Свод РРО'!CG26+'Свод РРО'!CG78+'Свод РРО'!CG113+'Свод РРО'!CG276+'Свод РРО'!CG433+'Свод РРО'!CG480+'Свод РРО'!CG657+'Свод РРО'!CG687+'Свод РРО'!CG737</f>
        <v>0</v>
      </c>
      <c r="CF27" s="130">
        <f>+'Свод РРО'!CH26+'Свод РРО'!CH78+'Свод РРО'!CH113+'Свод РРО'!CH276+'Свод РРО'!CH433+'Свод РРО'!CH480+'Свод РРО'!CH657+'Свод РРО'!CH687+'Свод РРО'!CH737</f>
        <v>0</v>
      </c>
      <c r="CG27" s="130">
        <f>+'Свод РРО'!CI26+'Свод РРО'!CI78+'Свод РРО'!CI113+'Свод РРО'!CI276+'Свод РРО'!CI433+'Свод РРО'!CI480+'Свод РРО'!CI657+'Свод РРО'!CI687+'Свод РРО'!CI737</f>
        <v>0</v>
      </c>
      <c r="CH27" s="130">
        <f>+'Свод РРО'!CJ26+'Свод РРО'!CJ78+'Свод РРО'!CJ113+'Свод РРО'!CJ276+'Свод РРО'!CJ433+'Свод РРО'!CJ480+'Свод РРО'!CJ657+'Свод РРО'!CJ687+'Свод РРО'!CJ737</f>
        <v>0</v>
      </c>
      <c r="CI27" s="130">
        <f>+'Свод РРО'!CK26+'Свод РРО'!CK78+'Свод РРО'!CK113+'Свод РРО'!CK276+'Свод РРО'!CK433+'Свод РРО'!CK480+'Свод РРО'!CK657+'Свод РРО'!CK687+'Свод РРО'!CK737</f>
        <v>0</v>
      </c>
      <c r="CJ27" s="130">
        <f>+'Свод РРО'!CL26+'Свод РРО'!CL78+'Свод РРО'!CL113+'Свод РРО'!CL276+'Свод РРО'!CL433+'Свод РРО'!CL480+'Свод РРО'!CL657+'Свод РРО'!CL687+'Свод РРО'!CL737</f>
        <v>0</v>
      </c>
      <c r="CK27" s="130">
        <f>+'Свод РРО'!CM26+'Свод РРО'!CM78+'Свод РРО'!CM113+'Свод РРО'!CM276+'Свод РРО'!CM433+'Свод РРО'!CM480+'Свод РРО'!CM657+'Свод РРО'!CM687+'Свод РРО'!CM737</f>
        <v>0</v>
      </c>
      <c r="CL27" s="130">
        <f>+'Свод РРО'!CN26+'Свод РРО'!CN78+'Свод РРО'!CN113+'Свод РРО'!CN276+'Свод РРО'!CN433+'Свод РРО'!CN480+'Свод РРО'!CN657+'Свод РРО'!CN687+'Свод РРО'!CN737</f>
        <v>0</v>
      </c>
      <c r="CM27" s="130">
        <f>+'Свод РРО'!CO26+'Свод РРО'!CO78+'Свод РРО'!CO113+'Свод РРО'!CO276+'Свод РРО'!CO433+'Свод РРО'!CO480+'Свод РРО'!CO657+'Свод РРО'!CO687+'Свод РРО'!CO737</f>
        <v>0</v>
      </c>
      <c r="CN27" s="130">
        <f>+'Свод РРО'!CP26+'Свод РРО'!CP78+'Свод РРО'!CP113+'Свод РРО'!CP276+'Свод РРО'!CP433+'Свод РРО'!CP480+'Свод РРО'!CP657+'Свод РРО'!CP687+'Свод РРО'!CP737</f>
        <v>0</v>
      </c>
      <c r="CO27" s="130">
        <f>+'Свод РРО'!CQ26+'Свод РРО'!CQ78+'Свод РРО'!CQ113+'Свод РРО'!CQ276+'Свод РРО'!CQ433+'Свод РРО'!CQ480+'Свод РРО'!CQ657+'Свод РРО'!CQ687+'Свод РРО'!CQ737</f>
        <v>0</v>
      </c>
      <c r="CP27" s="130">
        <f>+'Свод РРО'!CR26+'Свод РРО'!CR78+'Свод РРО'!CR113+'Свод РРО'!CR276+'Свод РРО'!CR433+'Свод РРО'!CR480+'Свод РРО'!CR657+'Свод РРО'!CR687+'Свод РРО'!CR737</f>
        <v>0</v>
      </c>
    </row>
    <row r="28" spans="1:94" ht="45">
      <c r="A28" s="26" t="s">
        <v>555</v>
      </c>
      <c r="B28" s="6">
        <v>1015</v>
      </c>
      <c r="C28" s="6">
        <v>4</v>
      </c>
      <c r="D28" s="115">
        <v>43</v>
      </c>
      <c r="E28" s="130">
        <f>+'Свод РРО'!G277</f>
        <v>0</v>
      </c>
      <c r="F28" s="130">
        <f>+'Свод РРО'!H277</f>
        <v>0</v>
      </c>
      <c r="G28" s="130">
        <f>+'Свод РРО'!I277</f>
        <v>0</v>
      </c>
      <c r="H28" s="130">
        <f>+'Свод РРО'!J277</f>
        <v>0</v>
      </c>
      <c r="I28" s="130">
        <f>+'Свод РРО'!K277</f>
        <v>0</v>
      </c>
      <c r="J28" s="130">
        <f>+'Свод РРО'!L277</f>
        <v>0</v>
      </c>
      <c r="K28" s="130">
        <f>+'Свод РРО'!M277</f>
        <v>0</v>
      </c>
      <c r="L28" s="130">
        <f>+'Свод РРО'!N277</f>
        <v>0</v>
      </c>
      <c r="M28" s="130">
        <f>+'Свод РРО'!O277</f>
        <v>0</v>
      </c>
      <c r="N28" s="130">
        <f>+'Свод РРО'!P277</f>
        <v>0</v>
      </c>
      <c r="O28" s="130">
        <f>+'Свод РРО'!Q277</f>
        <v>0</v>
      </c>
      <c r="P28" s="130">
        <f>+'Свод РРО'!R277</f>
        <v>0</v>
      </c>
      <c r="Q28" s="130">
        <f>+'Свод РРО'!S277</f>
        <v>0</v>
      </c>
      <c r="R28" s="130">
        <f>+'Свод РРО'!T277</f>
        <v>0</v>
      </c>
      <c r="S28" s="130">
        <f>+'Свод РРО'!U277</f>
        <v>0</v>
      </c>
      <c r="T28" s="130">
        <f>+'Свод РРО'!V277</f>
        <v>0</v>
      </c>
      <c r="U28" s="130">
        <f>+'Свод РРО'!W277</f>
        <v>0</v>
      </c>
      <c r="V28" s="130">
        <f>+'Свод РРО'!X277</f>
        <v>0</v>
      </c>
      <c r="W28" s="130">
        <f>+'Свод РРО'!Y277</f>
        <v>0</v>
      </c>
      <c r="X28" s="130">
        <f>+'Свод РРО'!Z277</f>
        <v>0</v>
      </c>
      <c r="Y28" s="130">
        <f>+'Свод РРО'!AA277</f>
        <v>0</v>
      </c>
      <c r="Z28" s="130">
        <f>+'Свод РРО'!AB277</f>
        <v>0</v>
      </c>
      <c r="AA28" s="130">
        <f>+'Свод РРО'!AC277</f>
        <v>0</v>
      </c>
      <c r="AB28" s="130">
        <f>+'Свод РРО'!AD277</f>
        <v>0</v>
      </c>
      <c r="AC28" s="130">
        <f>+'Свод РРО'!AE277</f>
        <v>0</v>
      </c>
      <c r="AD28" s="130">
        <f>+'Свод РРО'!AF277</f>
        <v>0</v>
      </c>
      <c r="AE28" s="130">
        <f>+'Свод РРО'!AG277</f>
        <v>0</v>
      </c>
      <c r="AF28" s="130">
        <f>+'Свод РРО'!AH277</f>
        <v>0</v>
      </c>
      <c r="AG28" s="130">
        <f>+'Свод РРО'!AI277</f>
        <v>0</v>
      </c>
      <c r="AH28" s="130">
        <f>+'Свод РРО'!AJ277</f>
        <v>0</v>
      </c>
      <c r="AI28" s="130">
        <f>+'Свод РРО'!AK277</f>
        <v>0</v>
      </c>
      <c r="AJ28" s="130">
        <f>+'Свод РРО'!AL277</f>
        <v>0</v>
      </c>
      <c r="AK28" s="130">
        <f>+'Свод РРО'!AM277</f>
        <v>0</v>
      </c>
      <c r="AL28" s="130">
        <f>+'Свод РРО'!AN277</f>
        <v>0</v>
      </c>
      <c r="AM28" s="130">
        <f>+'Свод РРО'!AO277</f>
        <v>0</v>
      </c>
      <c r="AN28" s="130">
        <f>+'Свод РРО'!AP277</f>
        <v>0</v>
      </c>
      <c r="AO28" s="130">
        <f>+'Свод РРО'!AQ277</f>
        <v>0</v>
      </c>
      <c r="AP28" s="130">
        <f>+'Свод РРО'!AR277</f>
        <v>0</v>
      </c>
      <c r="AQ28" s="130">
        <f>+'Свод РРО'!AS277</f>
        <v>0</v>
      </c>
      <c r="AR28" s="130">
        <f>+'Свод РРО'!AT277</f>
        <v>0</v>
      </c>
      <c r="AS28" s="130">
        <f>+'Свод РРО'!AU277</f>
        <v>0</v>
      </c>
      <c r="AT28" s="130">
        <f>+'Свод РРО'!AV277</f>
        <v>0</v>
      </c>
      <c r="AU28" s="130">
        <f>+'Свод РРО'!AW277</f>
        <v>0</v>
      </c>
      <c r="AV28" s="130">
        <f>+'Свод РРО'!AX277</f>
        <v>0</v>
      </c>
      <c r="AW28" s="130">
        <f>+'Свод РРО'!AY277</f>
        <v>0</v>
      </c>
      <c r="AX28" s="130">
        <f>+'Свод РРО'!AZ277</f>
        <v>0</v>
      </c>
      <c r="AY28" s="130">
        <f>+'Свод РРО'!BA277</f>
        <v>0</v>
      </c>
      <c r="AZ28" s="130">
        <f>+'Свод РРО'!BB277</f>
        <v>0</v>
      </c>
      <c r="BA28" s="130">
        <f>+'Свод РРО'!BC277</f>
        <v>0</v>
      </c>
      <c r="BB28" s="130">
        <f>+'Свод РРО'!BD277</f>
        <v>0</v>
      </c>
      <c r="BC28" s="130">
        <f>+'Свод РРО'!BE277</f>
        <v>0</v>
      </c>
      <c r="BD28" s="130">
        <f>+'Свод РРО'!BF277</f>
        <v>0</v>
      </c>
      <c r="BE28" s="130">
        <f>+'Свод РРО'!BG277</f>
        <v>0</v>
      </c>
      <c r="BF28" s="130">
        <f>+'Свод РРО'!BH277</f>
        <v>0</v>
      </c>
      <c r="BG28" s="130">
        <f>+'Свод РРО'!BI277</f>
        <v>0</v>
      </c>
      <c r="BH28" s="130">
        <f>+'Свод РРО'!BJ277</f>
        <v>0</v>
      </c>
      <c r="BI28" s="130">
        <f>+'Свод РРО'!BK277</f>
        <v>0</v>
      </c>
      <c r="BJ28" s="130">
        <f>+'Свод РРО'!BL277</f>
        <v>0</v>
      </c>
      <c r="BK28" s="130">
        <f>+'Свод РРО'!BM277</f>
        <v>0</v>
      </c>
      <c r="BL28" s="130">
        <f>+'Свод РРО'!BN277</f>
        <v>0</v>
      </c>
      <c r="BM28" s="130">
        <f>+'Свод РРО'!BO277</f>
        <v>0</v>
      </c>
      <c r="BN28" s="130">
        <f>+'Свод РРО'!BP277</f>
        <v>0</v>
      </c>
      <c r="BO28" s="130">
        <f>+'Свод РРО'!BQ277</f>
        <v>0</v>
      </c>
      <c r="BP28" s="130">
        <f>+'Свод РРО'!BR277</f>
        <v>0</v>
      </c>
      <c r="BQ28" s="130">
        <f>+'Свод РРО'!BS277</f>
        <v>0</v>
      </c>
      <c r="BR28" s="130">
        <f>+'Свод РРО'!BT277</f>
        <v>0</v>
      </c>
      <c r="BS28" s="130">
        <f>+'Свод РРО'!BU277</f>
        <v>0</v>
      </c>
      <c r="BT28" s="130">
        <f>+'Свод РРО'!BV277</f>
        <v>0</v>
      </c>
      <c r="BU28" s="130">
        <f>+'Свод РРО'!BW277</f>
        <v>0</v>
      </c>
      <c r="BV28" s="130">
        <f>+'Свод РРО'!BX277</f>
        <v>0</v>
      </c>
      <c r="BW28" s="130">
        <f>+'Свод РРО'!BY277</f>
        <v>0</v>
      </c>
      <c r="BX28" s="130">
        <f>+'Свод РРО'!BZ277</f>
        <v>0</v>
      </c>
      <c r="BY28" s="130">
        <f>+'Свод РРО'!CA277</f>
        <v>0</v>
      </c>
      <c r="BZ28" s="130">
        <f>+'Свод РРО'!CB277</f>
        <v>0</v>
      </c>
      <c r="CA28" s="130">
        <f>+'Свод РРО'!CC277</f>
        <v>0</v>
      </c>
      <c r="CB28" s="130">
        <f>+'Свод РРО'!CD277</f>
        <v>0</v>
      </c>
      <c r="CC28" s="130">
        <f>+'Свод РРО'!CE277</f>
        <v>0</v>
      </c>
      <c r="CD28" s="130">
        <f>+'Свод РРО'!CF277</f>
        <v>0</v>
      </c>
      <c r="CE28" s="130">
        <f>+'Свод РРО'!CG277</f>
        <v>0</v>
      </c>
      <c r="CF28" s="130">
        <f>+'Свод РРО'!CH277</f>
        <v>0</v>
      </c>
      <c r="CG28" s="130">
        <f>+'Свод РРО'!CI277</f>
        <v>0</v>
      </c>
      <c r="CH28" s="130">
        <f>+'Свод РРО'!CJ277</f>
        <v>0</v>
      </c>
      <c r="CI28" s="130">
        <f>+'Свод РРО'!CK277</f>
        <v>0</v>
      </c>
      <c r="CJ28" s="130">
        <f>+'Свод РРО'!CL277</f>
        <v>0</v>
      </c>
      <c r="CK28" s="130">
        <f>+'Свод РРО'!CM277</f>
        <v>0</v>
      </c>
      <c r="CL28" s="130">
        <f>+'Свод РРО'!CN277</f>
        <v>0</v>
      </c>
      <c r="CM28" s="130">
        <f>+'Свод РРО'!CO277</f>
        <v>0</v>
      </c>
      <c r="CN28" s="130">
        <f>+'Свод РРО'!CP277</f>
        <v>0</v>
      </c>
      <c r="CO28" s="130">
        <f>+'Свод РРО'!CQ277</f>
        <v>0</v>
      </c>
      <c r="CP28" s="130">
        <f>+'Свод РРО'!CR277</f>
        <v>0</v>
      </c>
    </row>
    <row r="29" spans="1:94" ht="45">
      <c r="A29" s="26" t="s">
        <v>556</v>
      </c>
      <c r="B29" s="6">
        <v>1016</v>
      </c>
      <c r="C29" s="6">
        <v>12</v>
      </c>
      <c r="D29" s="115">
        <v>81</v>
      </c>
      <c r="E29" s="130">
        <f>'Свод РРО'!G27+'Свод РРО'!G79+'Свод РРО'!G114+'Свод РРО'!G278+'Свод РРО'!G434+'Свод РРО'!G481+'Свод РРО'!G658+'Свод РРО'!G688+'Свод РРО'!G738</f>
        <v>125</v>
      </c>
      <c r="F29" s="130">
        <f>'Свод РРО'!H27+'Свод РРО'!H79+'Свод РРО'!H114+'Свод РРО'!H278+'Свод РРО'!H434+'Свод РРО'!H481+'Свод РРО'!H658+'Свод РРО'!H688+'Свод РРО'!H738</f>
        <v>72</v>
      </c>
      <c r="G29" s="130">
        <f>'Свод РРО'!I27+'Свод РРО'!I79+'Свод РРО'!I114+'Свод РРО'!I278+'Свод РРО'!I434+'Свод РРО'!I481+'Свод РРО'!I658+'Свод РРО'!I688+'Свод РРО'!I738</f>
        <v>0</v>
      </c>
      <c r="H29" s="130">
        <f>'Свод РРО'!J27+'Свод РРО'!J79+'Свод РРО'!J114+'Свод РРО'!J278+'Свод РРО'!J434+'Свод РРО'!J481+'Свод РРО'!J658+'Свод РРО'!J688+'Свод РРО'!J738</f>
        <v>0</v>
      </c>
      <c r="I29" s="130">
        <f>'Свод РРО'!K27+'Свод РРО'!K79+'Свод РРО'!K114+'Свод РРО'!K278+'Свод РРО'!K434+'Свод РРО'!K481+'Свод РРО'!K658+'Свод РРО'!K688+'Свод РРО'!K738</f>
        <v>0</v>
      </c>
      <c r="J29" s="130">
        <f>'Свод РРО'!L27+'Свод РРО'!L79+'Свод РРО'!L114+'Свод РРО'!L278+'Свод РРО'!L434+'Свод РРО'!L481+'Свод РРО'!L658+'Свод РРО'!L688+'Свод РРО'!L738</f>
        <v>0</v>
      </c>
      <c r="K29" s="130">
        <f>'Свод РРО'!M27+'Свод РРО'!M79+'Свод РРО'!M114+'Свод РРО'!M278+'Свод РРО'!M434+'Свод РРО'!M481+'Свод РРО'!M658+'Свод РРО'!M688+'Свод РРО'!M738</f>
        <v>0</v>
      </c>
      <c r="L29" s="130">
        <f>'Свод РРО'!N27+'Свод РРО'!N79+'Свод РРО'!N114+'Свод РРО'!N278+'Свод РРО'!N434+'Свод РРО'!N481+'Свод РРО'!N658+'Свод РРО'!N688+'Свод РРО'!N738</f>
        <v>0</v>
      </c>
      <c r="M29" s="130">
        <f>'Свод РРО'!O27+'Свод РРО'!O79+'Свод РРО'!O114+'Свод РРО'!O278+'Свод РРО'!O434+'Свод РРО'!O481+'Свод РРО'!O658+'Свод РРО'!O688+'Свод РРО'!O738</f>
        <v>125</v>
      </c>
      <c r="N29" s="130">
        <f>'Свод РРО'!P27+'Свод РРО'!P79+'Свод РРО'!P114+'Свод РРО'!P278+'Свод РРО'!P434+'Свод РРО'!P481+'Свод РРО'!P658+'Свод РРО'!P688+'Свод РРО'!P738</f>
        <v>72</v>
      </c>
      <c r="O29" s="130">
        <f>'Свод РРО'!Q27+'Свод РРО'!Q79+'Свод РРО'!Q114+'Свод РРО'!Q278+'Свод РРО'!Q434+'Свод РРО'!Q481+'Свод РРО'!Q658+'Свод РРО'!Q688+'Свод РРО'!Q738</f>
        <v>130</v>
      </c>
      <c r="P29" s="130">
        <f>'Свод РРО'!R27+'Свод РРО'!R79+'Свод РРО'!R114+'Свод РРО'!R278+'Свод РРО'!R434+'Свод РРО'!R481+'Свод РРО'!R658+'Свод РРО'!R688+'Свод РРО'!R738</f>
        <v>0</v>
      </c>
      <c r="Q29" s="130">
        <f>'Свод РРО'!S27+'Свод РРО'!S79+'Свод РРО'!S114+'Свод РРО'!S278+'Свод РРО'!S434+'Свод РРО'!S481+'Свод РРО'!S658+'Свод РРО'!S688+'Свод РРО'!S738</f>
        <v>0</v>
      </c>
      <c r="R29" s="130">
        <f>'Свод РРО'!T27+'Свод РРО'!T79+'Свод РРО'!T114+'Свод РРО'!T278+'Свод РРО'!T434+'Свод РРО'!T481+'Свод РРО'!T658+'Свод РРО'!T688+'Свод РРО'!T738</f>
        <v>0</v>
      </c>
      <c r="S29" s="130">
        <f>'Свод РРО'!U27+'Свод РРО'!U79+'Свод РРО'!U114+'Свод РРО'!U278+'Свод РРО'!U434+'Свод РРО'!U481+'Свод РРО'!U658+'Свод РРО'!U688+'Свод РРО'!U738</f>
        <v>130</v>
      </c>
      <c r="T29" s="130">
        <f>'Свод РРО'!V27+'Свод РРО'!V79+'Свод РРО'!V114+'Свод РРО'!V278+'Свод РРО'!V434+'Свод РРО'!V481+'Свод РРО'!V658+'Свод РРО'!V688+'Свод РРО'!V738</f>
        <v>110</v>
      </c>
      <c r="U29" s="130">
        <f>'Свод РРО'!W27+'Свод РРО'!W79+'Свод РРО'!W114+'Свод РРО'!W278+'Свод РРО'!W434+'Свод РРО'!W481+'Свод РРО'!W658+'Свод РРО'!W688+'Свод РРО'!W738</f>
        <v>0</v>
      </c>
      <c r="V29" s="130">
        <f>'Свод РРО'!X27+'Свод РРО'!X79+'Свод РРО'!X114+'Свод РРО'!X278+'Свод РРО'!X434+'Свод РРО'!X481+'Свод РРО'!X658+'Свод РРО'!X688+'Свод РРО'!X738</f>
        <v>0</v>
      </c>
      <c r="W29" s="130">
        <f>'Свод РРО'!Y27+'Свод РРО'!Y79+'Свод РРО'!Y114+'Свод РРО'!Y278+'Свод РРО'!Y434+'Свод РРО'!Y481+'Свод РРО'!Y658+'Свод РРО'!Y688+'Свод РРО'!Y738</f>
        <v>0</v>
      </c>
      <c r="X29" s="130">
        <f>'Свод РРО'!Z27+'Свод РРО'!Z79+'Свод РРО'!Z114+'Свод РРО'!Z278+'Свод РРО'!Z434+'Свод РРО'!Z481+'Свод РРО'!Z658+'Свод РРО'!Z688+'Свод РРО'!Z738</f>
        <v>110</v>
      </c>
      <c r="Y29" s="130">
        <f>'Свод РРО'!AA27+'Свод РРО'!AA79+'Свод РРО'!AA114+'Свод РРО'!AA278+'Свод РРО'!AA434+'Свод РРО'!AA481+'Свод РРО'!AA658+'Свод РРО'!AA688+'Свод РРО'!AA738</f>
        <v>110</v>
      </c>
      <c r="Z29" s="130">
        <f>'Свод РРО'!AB27+'Свод РРО'!AB79+'Свод РРО'!AB114+'Свод РРО'!AB278+'Свод РРО'!AB434+'Свод РРО'!AB481+'Свод РРО'!AB658+'Свод РРО'!AB688+'Свод РРО'!AB738</f>
        <v>0</v>
      </c>
      <c r="AA29" s="130">
        <f>'Свод РРО'!AC27+'Свод РРО'!AC79+'Свод РРО'!AC114+'Свод РРО'!AC278+'Свод РРО'!AC434+'Свод РРО'!AC481+'Свод РРО'!AC658+'Свод РРО'!AC688+'Свод РРО'!AC738</f>
        <v>0</v>
      </c>
      <c r="AB29" s="130">
        <f>'Свод РРО'!AD27+'Свод РРО'!AD79+'Свод РРО'!AD114+'Свод РРО'!AD278+'Свод РРО'!AD434+'Свод РРО'!AD481+'Свод РРО'!AD658+'Свод РРО'!AD688+'Свод РРО'!AD738</f>
        <v>0</v>
      </c>
      <c r="AC29" s="130">
        <f>'Свод РРО'!AE27+'Свод РРО'!AE79+'Свод РРО'!AE114+'Свод РРО'!AE278+'Свод РРО'!AE434+'Свод РРО'!AE481+'Свод РРО'!AE658+'Свод РРО'!AE688+'Свод РРО'!AE738</f>
        <v>110</v>
      </c>
      <c r="AD29" s="130">
        <f>'Свод РРО'!AF27+'Свод РРО'!AF79+'Свод РРО'!AF114+'Свод РРО'!AF278+'Свод РРО'!AF434+'Свод РРО'!AF481+'Свод РРО'!AF658+'Свод РРО'!AF688+'Свод РРО'!AF738</f>
        <v>110</v>
      </c>
      <c r="AE29" s="130">
        <f>'Свод РРО'!AG27+'Свод РРО'!AG79+'Свод РРО'!AG114+'Свод РРО'!AG278+'Свод РРО'!AG434+'Свод РРО'!AG481+'Свод РРО'!AG658+'Свод РРО'!AG688+'Свод РРО'!AG738</f>
        <v>0</v>
      </c>
      <c r="AF29" s="130">
        <f>'Свод РРО'!AH27+'Свод РРО'!AH79+'Свод РРО'!AH114+'Свод РРО'!AH278+'Свод РРО'!AH434+'Свод РРО'!AH481+'Свод РРО'!AH658+'Свод РРО'!AH688+'Свод РРО'!AH738</f>
        <v>0</v>
      </c>
      <c r="AG29" s="130">
        <f>'Свод РРО'!AI27+'Свод РРО'!AI79+'Свод РРО'!AI114+'Свод РРО'!AI278+'Свод РРО'!AI434+'Свод РРО'!AI481+'Свод РРО'!AI658+'Свод РРО'!AI688+'Свод РРО'!AI738</f>
        <v>0</v>
      </c>
      <c r="AH29" s="130">
        <f>'Свод РРО'!AJ27+'Свод РРО'!AJ79+'Свод РРО'!AJ114+'Свод РРО'!AJ278+'Свод РРО'!AJ434+'Свод РРО'!AJ481+'Свод РРО'!AJ658+'Свод РРО'!AJ688+'Свод РРО'!AJ738</f>
        <v>110</v>
      </c>
      <c r="AI29" s="130">
        <f>'Свод РРО'!AK27+'Свод РРО'!AK79+'Свод РРО'!AK114+'Свод РРО'!AK278+'Свод РРО'!AK434+'Свод РРО'!AK481+'Свод РРО'!AK658+'Свод РРО'!AK688+'Свод РРО'!AK738</f>
        <v>125</v>
      </c>
      <c r="AJ29" s="130">
        <f>'Свод РРО'!AL27+'Свод РРО'!AL79+'Свод РРО'!AL114+'Свод РРО'!AL278+'Свод РРО'!AL434+'Свод РРО'!AL481+'Свод РРО'!AL658+'Свод РРО'!AL688+'Свод РРО'!AL738</f>
        <v>72</v>
      </c>
      <c r="AK29" s="130">
        <f>'Свод РРО'!AM27+'Свод РРО'!AM79+'Свод РРО'!AM114+'Свод РРО'!AM278+'Свод РРО'!AM434+'Свод РРО'!AM481+'Свод РРО'!AM658+'Свод РРО'!AM688+'Свод РРО'!AM738</f>
        <v>0</v>
      </c>
      <c r="AL29" s="130">
        <f>'Свод РРО'!AN27+'Свод РРО'!AN79+'Свод РРО'!AN114+'Свод РРО'!AN278+'Свод РРО'!AN434+'Свод РРО'!AN481+'Свод РРО'!AN658+'Свод РРО'!AN688+'Свод РРО'!AN738</f>
        <v>0</v>
      </c>
      <c r="AM29" s="130">
        <f>'Свод РРО'!AO27+'Свод РРО'!AO79+'Свод РРО'!AO114+'Свод РРО'!AO278+'Свод РРО'!AO434+'Свод РРО'!AO481+'Свод РРО'!AO658+'Свод РРО'!AO688+'Свод РРО'!AO738</f>
        <v>0</v>
      </c>
      <c r="AN29" s="130">
        <f>'Свод РРО'!AP27+'Свод РРО'!AP79+'Свод РРО'!AP114+'Свод РРО'!AP278+'Свод РРО'!AP434+'Свод РРО'!AP481+'Свод РРО'!AP658+'Свод РРО'!AP688+'Свод РРО'!AP738</f>
        <v>0</v>
      </c>
      <c r="AO29" s="130">
        <f>'Свод РРО'!AQ27+'Свод РРО'!AQ79+'Свод РРО'!AQ114+'Свод РРО'!AQ278+'Свод РРО'!AQ434+'Свод РРО'!AQ481+'Свод РРО'!AQ658+'Свод РРО'!AQ688+'Свод РРО'!AQ738</f>
        <v>0</v>
      </c>
      <c r="AP29" s="130">
        <f>'Свод РРО'!AR27+'Свод РРО'!AR79+'Свод РРО'!AR114+'Свод РРО'!AR278+'Свод РРО'!AR434+'Свод РРО'!AR481+'Свод РРО'!AR658+'Свод РРО'!AR688+'Свод РРО'!AR738</f>
        <v>0</v>
      </c>
      <c r="AQ29" s="130">
        <f>'Свод РРО'!AS27+'Свод РРО'!AS79+'Свод РРО'!AS114+'Свод РРО'!AS278+'Свод РРО'!AS434+'Свод РРО'!AS481+'Свод РРО'!AS658+'Свод РРО'!AS688+'Свод РРО'!AS738</f>
        <v>125</v>
      </c>
      <c r="AR29" s="130">
        <f>'Свод РРО'!AT27+'Свод РРО'!AT79+'Свод РРО'!AT114+'Свод РРО'!AT278+'Свод РРО'!AT434+'Свод РРО'!AT481+'Свод РРО'!AT658+'Свод РРО'!AT688+'Свод РРО'!AT738</f>
        <v>72</v>
      </c>
      <c r="AS29" s="130">
        <f>'Свод РРО'!AU27+'Свод РРО'!AU79+'Свод РРО'!AU114+'Свод РРО'!AU278+'Свод РРО'!AU434+'Свод РРО'!AU481+'Свод РРО'!AU658+'Свод РРО'!AU688+'Свод РРО'!AU738</f>
        <v>130</v>
      </c>
      <c r="AT29" s="130">
        <f>'Свод РРО'!AV27+'Свод РРО'!AV79+'Свод РРО'!AV114+'Свод РРО'!AV278+'Свод РРО'!AV434+'Свод РРО'!AV481+'Свод РРО'!AV658+'Свод РРО'!AV688+'Свод РРО'!AV738</f>
        <v>0</v>
      </c>
      <c r="AU29" s="130">
        <f>'Свод РРО'!AW27+'Свод РРО'!AW79+'Свод РРО'!AW114+'Свод РРО'!AW278+'Свод РРО'!AW434+'Свод РРО'!AW481+'Свод РРО'!AW658+'Свод РРО'!AW688+'Свод РРО'!AW738</f>
        <v>0</v>
      </c>
      <c r="AV29" s="130">
        <f>'Свод РРО'!AX27+'Свод РРО'!AX79+'Свод РРО'!AX114+'Свод РРО'!AX278+'Свод РРО'!AX434+'Свод РРО'!AX481+'Свод РРО'!AX658+'Свод РРО'!AX688+'Свод РРО'!AX738</f>
        <v>0</v>
      </c>
      <c r="AW29" s="130">
        <f>'Свод РРО'!AY27+'Свод РРО'!AY79+'Свод РРО'!AY114+'Свод РРО'!AY278+'Свод РРО'!AY434+'Свод РРО'!AY481+'Свод РРО'!AY658+'Свод РРО'!AY688+'Свод РРО'!AY738</f>
        <v>130</v>
      </c>
      <c r="AX29" s="130">
        <f>'Свод РРО'!AZ27+'Свод РРО'!AZ79+'Свод РРО'!AZ114+'Свод РРО'!AZ278+'Свод РРО'!AZ434+'Свод РРО'!AZ481+'Свод РРО'!AZ658+'Свод РРО'!AZ688+'Свод РРО'!AZ738</f>
        <v>10</v>
      </c>
      <c r="AY29" s="130">
        <f>'Свод РРО'!BA27+'Свод РРО'!BA79+'Свод РРО'!BA114+'Свод РРО'!BA278+'Свод РРО'!BA434+'Свод РРО'!BA481+'Свод РРО'!BA658+'Свод РРО'!BA688+'Свод РРО'!BA738</f>
        <v>0</v>
      </c>
      <c r="AZ29" s="130">
        <f>'Свод РРО'!BB27+'Свод РРО'!BB79+'Свод РРО'!BB114+'Свод РРО'!BB278+'Свод РРО'!BB434+'Свод РРО'!BB481+'Свод РРО'!BB658+'Свод РРО'!BB688+'Свод РРО'!BB738</f>
        <v>0</v>
      </c>
      <c r="BA29" s="130">
        <f>'Свод РРО'!BC27+'Свод РРО'!BC79+'Свод РРО'!BC114+'Свод РРО'!BC278+'Свод РРО'!BC434+'Свод РРО'!BC481+'Свод РРО'!BC658+'Свод РРО'!BC688+'Свод РРО'!BC738</f>
        <v>0</v>
      </c>
      <c r="BB29" s="130">
        <f>'Свод РРО'!BD27+'Свод РРО'!BD79+'Свод РРО'!BD114+'Свод РРО'!BD278+'Свод РРО'!BD434+'Свод РРО'!BD481+'Свод РРО'!BD658+'Свод РРО'!BD688+'Свод РРО'!BD738</f>
        <v>10</v>
      </c>
      <c r="BC29" s="130">
        <f>'Свод РРО'!BE27+'Свод РРО'!BE79+'Свод РРО'!BE114+'Свод РРО'!BE278+'Свод РРО'!BE434+'Свод РРО'!BE481+'Свод РРО'!BE658+'Свод РРО'!BE688+'Свод РРО'!BE738</f>
        <v>10</v>
      </c>
      <c r="BD29" s="130">
        <f>'Свод РРО'!BF27+'Свод РРО'!BF79+'Свод РРО'!BF114+'Свод РРО'!BF278+'Свод РРО'!BF434+'Свод РРО'!BF481+'Свод РРО'!BF658+'Свод РРО'!BF688+'Свод РРО'!BF738</f>
        <v>0</v>
      </c>
      <c r="BE29" s="130">
        <f>'Свод РРО'!BG27+'Свод РРО'!BG79+'Свод РРО'!BG114+'Свод РРО'!BG278+'Свод РРО'!BG434+'Свод РРО'!BG481+'Свод РРО'!BG658+'Свод РРО'!BG688+'Свод РРО'!BG738</f>
        <v>0</v>
      </c>
      <c r="BF29" s="130">
        <f>'Свод РРО'!BH27+'Свод РРО'!BH79+'Свод РРО'!BH114+'Свод РРО'!BH278+'Свод РРО'!BH434+'Свод РРО'!BH481+'Свод РРО'!BH658+'Свод РРО'!BH688+'Свод РРО'!BH738</f>
        <v>0</v>
      </c>
      <c r="BG29" s="130">
        <f>'Свод РРО'!BI27+'Свод РРО'!BI79+'Свод РРО'!BI114+'Свод РРО'!BI278+'Свод РРО'!BI434+'Свод РРО'!BI481+'Свод РРО'!BI658+'Свод РРО'!BI688+'Свод РРО'!BI738</f>
        <v>10</v>
      </c>
      <c r="BH29" s="130">
        <f>'Свод РРО'!BJ27+'Свод РРО'!BJ79+'Свод РРО'!BJ114+'Свод РРО'!BJ278+'Свод РРО'!BJ434+'Свод РРО'!BJ481+'Свод РРО'!BJ658+'Свод РРО'!BJ688+'Свод РРО'!BJ738</f>
        <v>10</v>
      </c>
      <c r="BI29" s="130">
        <f>'Свод РРО'!BK27+'Свод РРО'!BK79+'Свод РРО'!BK114+'Свод РРО'!BK278+'Свод РРО'!BK434+'Свод РРО'!BK481+'Свод РРО'!BK658+'Свод РРО'!BK688+'Свод РРО'!BK738</f>
        <v>0</v>
      </c>
      <c r="BJ29" s="130">
        <f>'Свод РРО'!BL27+'Свод РРО'!BL79+'Свод РРО'!BL114+'Свод РРО'!BL278+'Свод РРО'!BL434+'Свод РРО'!BL481+'Свод РРО'!BL658+'Свод РРО'!BL688+'Свод РРО'!BL738</f>
        <v>0</v>
      </c>
      <c r="BK29" s="130">
        <f>'Свод РРО'!BM27+'Свод РРО'!BM79+'Свод РРО'!BM114+'Свод РРО'!BM278+'Свод РРО'!BM434+'Свод РРО'!BM481+'Свод РРО'!BM658+'Свод РРО'!BM688+'Свод РРО'!BM738</f>
        <v>0</v>
      </c>
      <c r="BL29" s="130">
        <f>'Свод РРО'!BN27+'Свод РРО'!BN79+'Свод РРО'!BN114+'Свод РРО'!BN278+'Свод РРО'!BN434+'Свод РРО'!BN481+'Свод РРО'!BN658+'Свод РРО'!BN688+'Свод РРО'!BN738</f>
        <v>10</v>
      </c>
      <c r="BM29" s="130">
        <f>'Свод РРО'!BO27+'Свод РРО'!BO79+'Свод РРО'!BO114+'Свод РРО'!BO278+'Свод РРО'!BO434+'Свод РРО'!BO481+'Свод РРО'!BO658+'Свод РРО'!BO688+'Свод РРО'!BO738</f>
        <v>125</v>
      </c>
      <c r="BN29" s="130">
        <f>'Свод РРО'!BP27+'Свод РРО'!BP79+'Свод РРО'!BP114+'Свод РРО'!BP278+'Свод РРО'!BP434+'Свод РРО'!BP481+'Свод РРО'!BP658+'Свод РРО'!BP688+'Свод РРО'!BP738</f>
        <v>0</v>
      </c>
      <c r="BO29" s="130">
        <f>'Свод РРО'!BQ27+'Свод РРО'!BQ79+'Свод РРО'!BQ114+'Свод РРО'!BQ278+'Свод РРО'!BQ434+'Свод РРО'!BQ481+'Свод РРО'!BQ658+'Свод РРО'!BQ688+'Свод РРО'!BQ738</f>
        <v>0</v>
      </c>
      <c r="BP29" s="130">
        <f>'Свод РРО'!BR27+'Свод РРО'!BR79+'Свод РРО'!BR114+'Свод РРО'!BR278+'Свод РРО'!BR434+'Свод РРО'!BR481+'Свод РРО'!BR658+'Свод РРО'!BR688+'Свод РРО'!BR738</f>
        <v>0</v>
      </c>
      <c r="BQ29" s="130">
        <f>'Свод РРО'!BS27+'Свод РРО'!BS79+'Свод РРО'!BS114+'Свод РРО'!BS278+'Свод РРО'!BS434+'Свод РРО'!BS481+'Свод РРО'!BS658+'Свод РРО'!BS688+'Свод РРО'!BS738</f>
        <v>125</v>
      </c>
      <c r="BR29" s="130">
        <f>'Свод РРО'!BT27+'Свод РРО'!BT79+'Свод РРО'!BT114+'Свод РРО'!BT278+'Свод РРО'!BT434+'Свод РРО'!BT481+'Свод РРО'!BT658+'Свод РРО'!BT688+'Свод РРО'!BT738</f>
        <v>130</v>
      </c>
      <c r="BS29" s="130">
        <f>'Свод РРО'!BU27+'Свод РРО'!BU79+'Свод РРО'!BU114+'Свод РРО'!BU278+'Свод РРО'!BU434+'Свод РРО'!BU481+'Свод РРО'!BU658+'Свод РРО'!BU688+'Свод РРО'!BU738</f>
        <v>0</v>
      </c>
      <c r="BT29" s="130">
        <f>'Свод РРО'!BV27+'Свод РРО'!BV79+'Свод РРО'!BV114+'Свод РРО'!BV278+'Свод РРО'!BV434+'Свод РРО'!BV481+'Свод РРО'!BV658+'Свод РРО'!BV688+'Свод РРО'!BV738</f>
        <v>0</v>
      </c>
      <c r="BU29" s="130">
        <f>'Свод РРО'!BW27+'Свод РРО'!BW79+'Свод РРО'!BW114+'Свод РРО'!BW278+'Свод РРО'!BW434+'Свод РРО'!BW481+'Свод РРО'!BW658+'Свод РРО'!BW688+'Свод РРО'!BW738</f>
        <v>0</v>
      </c>
      <c r="BV29" s="130">
        <f>'Свод РРО'!BX27+'Свод РРО'!BX79+'Свод РРО'!BX114+'Свод РРО'!BX278+'Свод РРО'!BX434+'Свод РРО'!BX481+'Свод РРО'!BX658+'Свод РРО'!BX688+'Свод РРО'!BX738</f>
        <v>130</v>
      </c>
      <c r="BW29" s="130">
        <f>'Свод РРО'!BY27+'Свод РРО'!BY79+'Свод РРО'!BY114+'Свод РРО'!BY278+'Свод РРО'!BY434+'Свод РРО'!BY481+'Свод РРО'!BY658+'Свод РРО'!BY688+'Свод РРО'!BY738</f>
        <v>110</v>
      </c>
      <c r="BX29" s="130">
        <f>'Свод РРО'!BZ27+'Свод РРО'!BZ79+'Свод РРО'!BZ114+'Свод РРО'!BZ278+'Свод РРО'!BZ434+'Свод РРО'!BZ481+'Свод РРО'!BZ658+'Свод РРО'!BZ688+'Свод РРО'!BZ738</f>
        <v>0</v>
      </c>
      <c r="BY29" s="130">
        <f>'Свод РРО'!CA27+'Свод РРО'!CA79+'Свод РРО'!CA114+'Свод РРО'!CA278+'Свод РРО'!CA434+'Свод РРО'!CA481+'Свод РРО'!CA658+'Свод РРО'!CA688+'Свод РРО'!CA738</f>
        <v>0</v>
      </c>
      <c r="BZ29" s="130">
        <f>'Свод РРО'!CB27+'Свод РРО'!CB79+'Свод РРО'!CB114+'Свод РРО'!CB278+'Свод РРО'!CB434+'Свод РРО'!CB481+'Свод РРО'!CB658+'Свод РРО'!CB688+'Свод РРО'!CB738</f>
        <v>0</v>
      </c>
      <c r="CA29" s="130">
        <f>'Свод РРО'!CC27+'Свод РРО'!CC79+'Свод РРО'!CC114+'Свод РРО'!CC278+'Свод РРО'!CC434+'Свод РРО'!CC481+'Свод РРО'!CC658+'Свод РРО'!CC688+'Свод РРО'!CC738</f>
        <v>110</v>
      </c>
      <c r="CB29" s="130">
        <f>'Свод РРО'!CD27+'Свод РРО'!CD79+'Свод РРО'!CD114+'Свод РРО'!CD278+'Свод РРО'!CD434+'Свод РРО'!CD481+'Свод РРО'!CD658+'Свод РРО'!CD688+'Свод РРО'!CD738</f>
        <v>125</v>
      </c>
      <c r="CC29" s="130">
        <f>'Свод РРО'!CE27+'Свод РРО'!CE79+'Свод РРО'!CE114+'Свод РРО'!CE278+'Свод РРО'!CE434+'Свод РРО'!CE481+'Свод РРО'!CE658+'Свод РРО'!CE688+'Свод РРО'!CE738</f>
        <v>0</v>
      </c>
      <c r="CD29" s="130">
        <f>'Свод РРО'!CF27+'Свод РРО'!CF79+'Свод РРО'!CF114+'Свод РРО'!CF278+'Свод РРО'!CF434+'Свод РРО'!CF481+'Свод РРО'!CF658+'Свод РРО'!CF688+'Свод РРО'!CF738</f>
        <v>0</v>
      </c>
      <c r="CE29" s="130">
        <f>'Свод РРО'!CG27+'Свод РРО'!CG79+'Свод РРО'!CG114+'Свод РРО'!CG278+'Свод РРО'!CG434+'Свод РРО'!CG481+'Свод РРО'!CG658+'Свод РРО'!CG688+'Свод РРО'!CG738</f>
        <v>0</v>
      </c>
      <c r="CF29" s="130">
        <f>'Свод РРО'!CH27+'Свод РРО'!CH79+'Свод РРО'!CH114+'Свод РРО'!CH278+'Свод РРО'!CH434+'Свод РРО'!CH481+'Свод РРО'!CH658+'Свод РРО'!CH688+'Свод РРО'!CH738</f>
        <v>125</v>
      </c>
      <c r="CG29" s="130">
        <f>'Свод РРО'!CI27+'Свод РРО'!CI79+'Свод РРО'!CI114+'Свод РРО'!CI278+'Свод РРО'!CI434+'Свод РРО'!CI481+'Свод РРО'!CI658+'Свод РРО'!CI688+'Свод РРО'!CI738</f>
        <v>130</v>
      </c>
      <c r="CH29" s="130">
        <f>'Свод РРО'!CJ27+'Свод РРО'!CJ79+'Свод РРО'!CJ114+'Свод РРО'!CJ278+'Свод РРО'!CJ434+'Свод РРО'!CJ481+'Свод РРО'!CJ658+'Свод РРО'!CJ688+'Свод РРО'!CJ738</f>
        <v>0</v>
      </c>
      <c r="CI29" s="130">
        <f>'Свод РРО'!CK27+'Свод РРО'!CK79+'Свод РРО'!CK114+'Свод РРО'!CK278+'Свод РРО'!CK434+'Свод РРО'!CK481+'Свод РРО'!CK658+'Свод РРО'!CK688+'Свод РРО'!CK738</f>
        <v>0</v>
      </c>
      <c r="CJ29" s="130">
        <f>'Свод РРО'!CL27+'Свод РРО'!CL79+'Свод РРО'!CL114+'Свод РРО'!CL278+'Свод РРО'!CL434+'Свод РРО'!CL481+'Свод РРО'!CL658+'Свод РРО'!CL688+'Свод РРО'!CL738</f>
        <v>0</v>
      </c>
      <c r="CK29" s="130">
        <f>'Свод РРО'!CM27+'Свод РРО'!CM79+'Свод РРО'!CM114+'Свод РРО'!CM278+'Свод РРО'!CM434+'Свод РРО'!CM481+'Свод РРО'!CM658+'Свод РРО'!CM688+'Свод РРО'!CM738</f>
        <v>130</v>
      </c>
      <c r="CL29" s="130">
        <f>'Свод РРО'!CN27+'Свод РРО'!CN79+'Свод РРО'!CN114+'Свод РРО'!CN278+'Свод РРО'!CN434+'Свод РРО'!CN481+'Свод РРО'!CN658+'Свод РРО'!CN688+'Свод РРО'!CN738</f>
        <v>10</v>
      </c>
      <c r="CM29" s="130">
        <f>'Свод РРО'!CO27+'Свод РРО'!CO79+'Свод РРО'!CO114+'Свод РРО'!CO278+'Свод РРО'!CO434+'Свод РРО'!CO481+'Свод РРО'!CO658+'Свод РРО'!CO688+'Свод РРО'!CO738</f>
        <v>0</v>
      </c>
      <c r="CN29" s="130">
        <f>'Свод РРО'!CP27+'Свод РРО'!CP79+'Свод РРО'!CP114+'Свод РРО'!CP278+'Свод РРО'!CP434+'Свод РРО'!CP481+'Свод РРО'!CP658+'Свод РРО'!CP688+'Свод РРО'!CP738</f>
        <v>0</v>
      </c>
      <c r="CO29" s="130">
        <f>'Свод РРО'!CQ27+'Свод РРО'!CQ79+'Свод РРО'!CQ114+'Свод РРО'!CQ278+'Свод РРО'!CQ434+'Свод РРО'!CQ481+'Свод РРО'!CQ658+'Свод РРО'!CQ688+'Свод РРО'!CQ738</f>
        <v>0</v>
      </c>
      <c r="CP29" s="130">
        <f>'Свод РРО'!CR27+'Свод РРО'!CR79+'Свод РРО'!CR114+'Свод РРО'!CR278+'Свод РРО'!CR434+'Свод РРО'!CR481+'Свод РРО'!CR658+'Свод РРО'!CR688+'Свод РРО'!CR738</f>
        <v>10</v>
      </c>
    </row>
    <row r="30" spans="1:94" ht="90">
      <c r="A30" s="26" t="s">
        <v>557</v>
      </c>
      <c r="B30" s="6">
        <v>1017</v>
      </c>
      <c r="C30" s="6">
        <v>23</v>
      </c>
      <c r="D30" s="115">
        <v>112</v>
      </c>
      <c r="E30" s="130">
        <f>'Свод РРО'!G28+'Свод РРО'!G80+'Свод РРО'!G115+'Свод РРО'!G279+'Свод РРО'!G435+'Свод РРО'!G482+'Свод РРО'!G659+'Свод РРО'!G689+'Свод РРО'!G739</f>
        <v>0</v>
      </c>
      <c r="F30" s="130">
        <f>'Свод РРО'!H28+'Свод РРО'!H80+'Свод РРО'!H115+'Свод РРО'!H279+'Свод РРО'!H435+'Свод РРО'!H482+'Свод РРО'!H659+'Свод РРО'!H689+'Свод РРО'!H739</f>
        <v>0</v>
      </c>
      <c r="G30" s="130">
        <f>'Свод РРО'!I28+'Свод РРО'!I80+'Свод РРО'!I115+'Свод РРО'!I279+'Свод РРО'!I435+'Свод РРО'!I482+'Свод РРО'!I659+'Свод РРО'!I689+'Свод РРО'!I739</f>
        <v>0</v>
      </c>
      <c r="H30" s="130">
        <f>'Свод РРО'!J28+'Свод РРО'!J80+'Свод РРО'!J115+'Свод РРО'!J279+'Свод РРО'!J435+'Свод РРО'!J482+'Свод РРО'!J659+'Свод РРО'!J689+'Свод РРО'!J739</f>
        <v>0</v>
      </c>
      <c r="I30" s="130">
        <f>'Свод РРО'!K28+'Свод РРО'!K80+'Свод РРО'!K115+'Свод РРО'!K279+'Свод РРО'!K435+'Свод РРО'!K482+'Свод РРО'!K659+'Свод РРО'!K689+'Свод РРО'!K739</f>
        <v>0</v>
      </c>
      <c r="J30" s="130">
        <f>'Свод РРО'!L28+'Свод РРО'!L80+'Свод РРО'!L115+'Свод РРО'!L279+'Свод РРО'!L435+'Свод РРО'!L482+'Свод РРО'!L659+'Свод РРО'!L689+'Свод РРО'!L739</f>
        <v>0</v>
      </c>
      <c r="K30" s="130">
        <f>'Свод РРО'!M28+'Свод РРО'!M80+'Свод РРО'!M115+'Свод РРО'!M279+'Свод РРО'!M435+'Свод РРО'!M482+'Свод РРО'!M659+'Свод РРО'!M689+'Свод РРО'!M739</f>
        <v>0</v>
      </c>
      <c r="L30" s="130">
        <f>'Свод РРО'!N28+'Свод РРО'!N80+'Свод РРО'!N115+'Свод РРО'!N279+'Свод РРО'!N435+'Свод РРО'!N482+'Свод РРО'!N659+'Свод РРО'!N689+'Свод РРО'!N739</f>
        <v>0</v>
      </c>
      <c r="M30" s="130">
        <f>'Свод РРО'!O28+'Свод РРО'!O80+'Свод РРО'!O115+'Свод РРО'!O279+'Свод РРО'!O435+'Свод РРО'!O482+'Свод РРО'!O659+'Свод РРО'!O689+'Свод РРО'!O739</f>
        <v>0</v>
      </c>
      <c r="N30" s="130">
        <f>'Свод РРО'!P28+'Свод РРО'!P80+'Свод РРО'!P115+'Свод РРО'!P279+'Свод РРО'!P435+'Свод РРО'!P482+'Свод РРО'!P659+'Свод РРО'!P689+'Свод РРО'!P739</f>
        <v>0</v>
      </c>
      <c r="O30" s="130">
        <f>'Свод РРО'!Q28+'Свод РРО'!Q80+'Свод РРО'!Q115+'Свод РРО'!Q279+'Свод РРО'!Q435+'Свод РРО'!Q482+'Свод РРО'!Q659+'Свод РРО'!Q689+'Свод РРО'!Q739</f>
        <v>0</v>
      </c>
      <c r="P30" s="130">
        <f>'Свод РРО'!R28+'Свод РРО'!R80+'Свод РРО'!R115+'Свод РРО'!R279+'Свод РРО'!R435+'Свод РРО'!R482+'Свод РРО'!R659+'Свод РРО'!R689+'Свод РРО'!R739</f>
        <v>0</v>
      </c>
      <c r="Q30" s="130">
        <f>'Свод РРО'!S28+'Свод РРО'!S80+'Свод РРО'!S115+'Свод РРО'!S279+'Свод РРО'!S435+'Свод РРО'!S482+'Свод РРО'!S659+'Свод РРО'!S689+'Свод РРО'!S739</f>
        <v>0</v>
      </c>
      <c r="R30" s="130">
        <f>'Свод РРО'!T28+'Свод РРО'!T80+'Свод РРО'!T115+'Свод РРО'!T279+'Свод РРО'!T435+'Свод РРО'!T482+'Свод РРО'!T659+'Свод РРО'!T689+'Свод РРО'!T739</f>
        <v>0</v>
      </c>
      <c r="S30" s="130">
        <f>'Свод РРО'!U28+'Свод РРО'!U80+'Свод РРО'!U115+'Свод РРО'!U279+'Свод РРО'!U435+'Свод РРО'!U482+'Свод РРО'!U659+'Свод РРО'!U689+'Свод РРО'!U739</f>
        <v>0</v>
      </c>
      <c r="T30" s="130">
        <f>'Свод РРО'!V28+'Свод РРО'!V80+'Свод РРО'!V115+'Свод РРО'!V279+'Свод РРО'!V435+'Свод РРО'!V482+'Свод РРО'!V659+'Свод РРО'!V689+'Свод РРО'!V739</f>
        <v>0</v>
      </c>
      <c r="U30" s="130">
        <f>'Свод РРО'!W28+'Свод РРО'!W80+'Свод РРО'!W115+'Свод РРО'!W279+'Свод РРО'!W435+'Свод РРО'!W482+'Свод РРО'!W659+'Свод РРО'!W689+'Свод РРО'!W739</f>
        <v>0</v>
      </c>
      <c r="V30" s="130">
        <f>'Свод РРО'!X28+'Свод РРО'!X80+'Свод РРО'!X115+'Свод РРО'!X279+'Свод РРО'!X435+'Свод РРО'!X482+'Свод РРО'!X659+'Свод РРО'!X689+'Свод РРО'!X739</f>
        <v>0</v>
      </c>
      <c r="W30" s="130">
        <f>'Свод РРО'!Y28+'Свод РРО'!Y80+'Свод РРО'!Y115+'Свод РРО'!Y279+'Свод РРО'!Y435+'Свод РРО'!Y482+'Свод РРО'!Y659+'Свод РРО'!Y689+'Свод РРО'!Y739</f>
        <v>0</v>
      </c>
      <c r="X30" s="130">
        <f>'Свод РРО'!Z28+'Свод РРО'!Z80+'Свод РРО'!Z115+'Свод РРО'!Z279+'Свод РРО'!Z435+'Свод РРО'!Z482+'Свод РРО'!Z659+'Свод РРО'!Z689+'Свод РРО'!Z739</f>
        <v>0</v>
      </c>
      <c r="Y30" s="130">
        <f>'Свод РРО'!AA28+'Свод РРО'!AA80+'Свод РРО'!AA115+'Свод РРО'!AA279+'Свод РРО'!AA435+'Свод РРО'!AA482+'Свод РРО'!AA659+'Свод РРО'!AA689+'Свод РРО'!AA739</f>
        <v>0</v>
      </c>
      <c r="Z30" s="130">
        <f>'Свод РРО'!AB28+'Свод РРО'!AB80+'Свод РРО'!AB115+'Свод РРО'!AB279+'Свод РРО'!AB435+'Свод РРО'!AB482+'Свод РРО'!AB659+'Свод РРО'!AB689+'Свод РРО'!AB739</f>
        <v>0</v>
      </c>
      <c r="AA30" s="130">
        <f>'Свод РРО'!AC28+'Свод РРО'!AC80+'Свод РРО'!AC115+'Свод РРО'!AC279+'Свод РРО'!AC435+'Свод РРО'!AC482+'Свод РРО'!AC659+'Свод РРО'!AC689+'Свод РРО'!AC739</f>
        <v>0</v>
      </c>
      <c r="AB30" s="130">
        <f>'Свод РРО'!AD28+'Свод РРО'!AD80+'Свод РРО'!AD115+'Свод РРО'!AD279+'Свод РРО'!AD435+'Свод РРО'!AD482+'Свод РРО'!AD659+'Свод РРО'!AD689+'Свод РРО'!AD739</f>
        <v>0</v>
      </c>
      <c r="AC30" s="130">
        <f>'Свод РРО'!AE28+'Свод РРО'!AE80+'Свод РРО'!AE115+'Свод РРО'!AE279+'Свод РРО'!AE435+'Свод РРО'!AE482+'Свод РРО'!AE659+'Свод РРО'!AE689+'Свод РРО'!AE739</f>
        <v>0</v>
      </c>
      <c r="AD30" s="130">
        <f>'Свод РРО'!AF28+'Свод РРО'!AF80+'Свод РРО'!AF115+'Свод РРО'!AF279+'Свод РРО'!AF435+'Свод РРО'!AF482+'Свод РРО'!AF659+'Свод РРО'!AF689+'Свод РРО'!AF739</f>
        <v>0</v>
      </c>
      <c r="AE30" s="130">
        <f>'Свод РРО'!AG28+'Свод РРО'!AG80+'Свод РРО'!AG115+'Свод РРО'!AG279+'Свод РРО'!AG435+'Свод РРО'!AG482+'Свод РРО'!AG659+'Свод РРО'!AG689+'Свод РРО'!AG739</f>
        <v>0</v>
      </c>
      <c r="AF30" s="130">
        <f>'Свод РРО'!AH28+'Свод РРО'!AH80+'Свод РРО'!AH115+'Свод РРО'!AH279+'Свод РРО'!AH435+'Свод РРО'!AH482+'Свод РРО'!AH659+'Свод РРО'!AH689+'Свод РРО'!AH739</f>
        <v>0</v>
      </c>
      <c r="AG30" s="130">
        <f>'Свод РРО'!AI28+'Свод РРО'!AI80+'Свод РРО'!AI115+'Свод РРО'!AI279+'Свод РРО'!AI435+'Свод РРО'!AI482+'Свод РРО'!AI659+'Свод РРО'!AI689+'Свод РРО'!AI739</f>
        <v>0</v>
      </c>
      <c r="AH30" s="130">
        <f>'Свод РРО'!AJ28+'Свод РРО'!AJ80+'Свод РРО'!AJ115+'Свод РРО'!AJ279+'Свод РРО'!AJ435+'Свод РРО'!AJ482+'Свод РРО'!AJ659+'Свод РРО'!AJ689+'Свод РРО'!AJ739</f>
        <v>0</v>
      </c>
      <c r="AI30" s="130">
        <f>'Свод РРО'!AK28+'Свод РРО'!AK80+'Свод РРО'!AK115+'Свод РРО'!AK279+'Свод РРО'!AK435+'Свод РРО'!AK482+'Свод РРО'!AK659+'Свод РРО'!AK689+'Свод РРО'!AK739</f>
        <v>0</v>
      </c>
      <c r="AJ30" s="130">
        <f>'Свод РРО'!AL28+'Свод РРО'!AL80+'Свод РРО'!AL115+'Свод РРО'!AL279+'Свод РРО'!AL435+'Свод РРО'!AL482+'Свод РРО'!AL659+'Свод РРО'!AL689+'Свод РРО'!AL739</f>
        <v>0</v>
      </c>
      <c r="AK30" s="130">
        <f>'Свод РРО'!AM28+'Свод РРО'!AM80+'Свод РРО'!AM115+'Свод РРО'!AM279+'Свод РРО'!AM435+'Свод РРО'!AM482+'Свод РРО'!AM659+'Свод РРО'!AM689+'Свод РРО'!AM739</f>
        <v>0</v>
      </c>
      <c r="AL30" s="130">
        <f>'Свод РРО'!AN28+'Свод РРО'!AN80+'Свод РРО'!AN115+'Свод РРО'!AN279+'Свод РРО'!AN435+'Свод РРО'!AN482+'Свод РРО'!AN659+'Свод РРО'!AN689+'Свод РРО'!AN739</f>
        <v>0</v>
      </c>
      <c r="AM30" s="130">
        <f>'Свод РРО'!AO28+'Свод РРО'!AO80+'Свод РРО'!AO115+'Свод РРО'!AO279+'Свод РРО'!AO435+'Свод РРО'!AO482+'Свод РРО'!AO659+'Свод РРО'!AO689+'Свод РРО'!AO739</f>
        <v>0</v>
      </c>
      <c r="AN30" s="130">
        <f>'Свод РРО'!AP28+'Свод РРО'!AP80+'Свод РРО'!AP115+'Свод РРО'!AP279+'Свод РРО'!AP435+'Свод РРО'!AP482+'Свод РРО'!AP659+'Свод РРО'!AP689+'Свод РРО'!AP739</f>
        <v>0</v>
      </c>
      <c r="AO30" s="130">
        <f>'Свод РРО'!AQ28+'Свод РРО'!AQ80+'Свод РРО'!AQ115+'Свод РРО'!AQ279+'Свод РРО'!AQ435+'Свод РРО'!AQ482+'Свод РРО'!AQ659+'Свод РРО'!AQ689+'Свод РРО'!AQ739</f>
        <v>0</v>
      </c>
      <c r="AP30" s="130">
        <f>'Свод РРО'!AR28+'Свод РРО'!AR80+'Свод РРО'!AR115+'Свод РРО'!AR279+'Свод РРО'!AR435+'Свод РРО'!AR482+'Свод РРО'!AR659+'Свод РРО'!AR689+'Свод РРО'!AR739</f>
        <v>0</v>
      </c>
      <c r="AQ30" s="130">
        <f>'Свод РРО'!AS28+'Свод РРО'!AS80+'Свод РРО'!AS115+'Свод РРО'!AS279+'Свод РРО'!AS435+'Свод РРО'!AS482+'Свод РРО'!AS659+'Свод РРО'!AS689+'Свод РРО'!AS739</f>
        <v>0</v>
      </c>
      <c r="AR30" s="130">
        <f>'Свод РРО'!AT28+'Свод РРО'!AT80+'Свод РРО'!AT115+'Свод РРО'!AT279+'Свод РРО'!AT435+'Свод РРО'!AT482+'Свод РРО'!AT659+'Свод РРО'!AT689+'Свод РРО'!AT739</f>
        <v>0</v>
      </c>
      <c r="AS30" s="130">
        <f>'Свод РРО'!AU28+'Свод РРО'!AU80+'Свод РРО'!AU115+'Свод РРО'!AU279+'Свод РРО'!AU435+'Свод РРО'!AU482+'Свод РРО'!AU659+'Свод РРО'!AU689+'Свод РРО'!AU739</f>
        <v>0</v>
      </c>
      <c r="AT30" s="130">
        <f>'Свод РРО'!AV28+'Свод РРО'!AV80+'Свод РРО'!AV115+'Свод РРО'!AV279+'Свод РРО'!AV435+'Свод РРО'!AV482+'Свод РРО'!AV659+'Свод РРО'!AV689+'Свод РРО'!AV739</f>
        <v>0</v>
      </c>
      <c r="AU30" s="130">
        <f>'Свод РРО'!AW28+'Свод РРО'!AW80+'Свод РРО'!AW115+'Свод РРО'!AW279+'Свод РРО'!AW435+'Свод РРО'!AW482+'Свод РРО'!AW659+'Свод РРО'!AW689+'Свод РРО'!AW739</f>
        <v>0</v>
      </c>
      <c r="AV30" s="130">
        <f>'Свод РРО'!AX28+'Свод РРО'!AX80+'Свод РРО'!AX115+'Свод РРО'!AX279+'Свод РРО'!AX435+'Свод РРО'!AX482+'Свод РРО'!AX659+'Свод РРО'!AX689+'Свод РРО'!AX739</f>
        <v>0</v>
      </c>
      <c r="AW30" s="130">
        <f>'Свод РРО'!AY28+'Свод РРО'!AY80+'Свод РРО'!AY115+'Свод РРО'!AY279+'Свод РРО'!AY435+'Свод РРО'!AY482+'Свод РРО'!AY659+'Свод РРО'!AY689+'Свод РРО'!AY739</f>
        <v>0</v>
      </c>
      <c r="AX30" s="130">
        <f>'Свод РРО'!AZ28+'Свод РРО'!AZ80+'Свод РРО'!AZ115+'Свод РРО'!AZ279+'Свод РРО'!AZ435+'Свод РРО'!AZ482+'Свод РРО'!AZ659+'Свод РРО'!AZ689+'Свод РРО'!AZ739</f>
        <v>0</v>
      </c>
      <c r="AY30" s="130">
        <f>'Свод РРО'!BA28+'Свод РРО'!BA80+'Свод РРО'!BA115+'Свод РРО'!BA279+'Свод РРО'!BA435+'Свод РРО'!BA482+'Свод РРО'!BA659+'Свод РРО'!BA689+'Свод РРО'!BA739</f>
        <v>0</v>
      </c>
      <c r="AZ30" s="130">
        <f>'Свод РРО'!BB28+'Свод РРО'!BB80+'Свод РРО'!BB115+'Свод РРО'!BB279+'Свод РРО'!BB435+'Свод РРО'!BB482+'Свод РРО'!BB659+'Свод РРО'!BB689+'Свод РРО'!BB739</f>
        <v>0</v>
      </c>
      <c r="BA30" s="130">
        <f>'Свод РРО'!BC28+'Свод РРО'!BC80+'Свод РРО'!BC115+'Свод РРО'!BC279+'Свод РРО'!BC435+'Свод РРО'!BC482+'Свод РРО'!BC659+'Свод РРО'!BC689+'Свод РРО'!BC739</f>
        <v>0</v>
      </c>
      <c r="BB30" s="130">
        <f>'Свод РРО'!BD28+'Свод РРО'!BD80+'Свод РРО'!BD115+'Свод РРО'!BD279+'Свод РРО'!BD435+'Свод РРО'!BD482+'Свод РРО'!BD659+'Свод РРО'!BD689+'Свод РРО'!BD739</f>
        <v>0</v>
      </c>
      <c r="BC30" s="130">
        <f>'Свод РРО'!BE28+'Свод РРО'!BE80+'Свод РРО'!BE115+'Свод РРО'!BE279+'Свод РРО'!BE435+'Свод РРО'!BE482+'Свод РРО'!BE659+'Свод РРО'!BE689+'Свод РРО'!BE739</f>
        <v>0</v>
      </c>
      <c r="BD30" s="130">
        <f>'Свод РРО'!BF28+'Свод РРО'!BF80+'Свод РРО'!BF115+'Свод РРО'!BF279+'Свод РРО'!BF435+'Свод РРО'!BF482+'Свод РРО'!BF659+'Свод РРО'!BF689+'Свод РРО'!BF739</f>
        <v>0</v>
      </c>
      <c r="BE30" s="130">
        <f>'Свод РРО'!BG28+'Свод РРО'!BG80+'Свод РРО'!BG115+'Свод РРО'!BG279+'Свод РРО'!BG435+'Свод РРО'!BG482+'Свод РРО'!BG659+'Свод РРО'!BG689+'Свод РРО'!BG739</f>
        <v>0</v>
      </c>
      <c r="BF30" s="130">
        <f>'Свод РРО'!BH28+'Свод РРО'!BH80+'Свод РРО'!BH115+'Свод РРО'!BH279+'Свод РРО'!BH435+'Свод РРО'!BH482+'Свод РРО'!BH659+'Свод РРО'!BH689+'Свод РРО'!BH739</f>
        <v>0</v>
      </c>
      <c r="BG30" s="130">
        <f>'Свод РРО'!BI28+'Свод РРО'!BI80+'Свод РРО'!BI115+'Свод РРО'!BI279+'Свод РРО'!BI435+'Свод РРО'!BI482+'Свод РРО'!BI659+'Свод РРО'!BI689+'Свод РРО'!BI739</f>
        <v>0</v>
      </c>
      <c r="BH30" s="130">
        <f>'Свод РРО'!BJ28+'Свод РРО'!BJ80+'Свод РРО'!BJ115+'Свод РРО'!BJ279+'Свод РРО'!BJ435+'Свод РРО'!BJ482+'Свод РРО'!BJ659+'Свод РРО'!BJ689+'Свод РРО'!BJ739</f>
        <v>0</v>
      </c>
      <c r="BI30" s="130">
        <f>'Свод РРО'!BK28+'Свод РРО'!BK80+'Свод РРО'!BK115+'Свод РРО'!BK279+'Свод РРО'!BK435+'Свод РРО'!BK482+'Свод РРО'!BK659+'Свод РРО'!BK689+'Свод РРО'!BK739</f>
        <v>0</v>
      </c>
      <c r="BJ30" s="130">
        <f>'Свод РРО'!BL28+'Свод РРО'!BL80+'Свод РРО'!BL115+'Свод РРО'!BL279+'Свод РРО'!BL435+'Свод РРО'!BL482+'Свод РРО'!BL659+'Свод РРО'!BL689+'Свод РРО'!BL739</f>
        <v>0</v>
      </c>
      <c r="BK30" s="130">
        <f>'Свод РРО'!BM28+'Свод РРО'!BM80+'Свод РРО'!BM115+'Свод РРО'!BM279+'Свод РРО'!BM435+'Свод РРО'!BM482+'Свод РРО'!BM659+'Свод РРО'!BM689+'Свод РРО'!BM739</f>
        <v>0</v>
      </c>
      <c r="BL30" s="130">
        <f>'Свод РРО'!BN28+'Свод РРО'!BN80+'Свод РРО'!BN115+'Свод РРО'!BN279+'Свод РРО'!BN435+'Свод РРО'!BN482+'Свод РРО'!BN659+'Свод РРО'!BN689+'Свод РРО'!BN739</f>
        <v>0</v>
      </c>
      <c r="BM30" s="130">
        <f>'Свод РРО'!BO28+'Свод РРО'!BO80+'Свод РРО'!BO115+'Свод РРО'!BO279+'Свод РРО'!BO435+'Свод РРО'!BO482+'Свод РРО'!BO659+'Свод РРО'!BO689+'Свод РРО'!BO739</f>
        <v>0</v>
      </c>
      <c r="BN30" s="130">
        <f>'Свод РРО'!BP28+'Свод РРО'!BP80+'Свод РРО'!BP115+'Свод РРО'!BP279+'Свод РРО'!BP435+'Свод РРО'!BP482+'Свод РРО'!BP659+'Свод РРО'!BP689+'Свод РРО'!BP739</f>
        <v>0</v>
      </c>
      <c r="BO30" s="130">
        <f>'Свод РРО'!BQ28+'Свод РРО'!BQ80+'Свод РРО'!BQ115+'Свод РРО'!BQ279+'Свод РРО'!BQ435+'Свод РРО'!BQ482+'Свод РРО'!BQ659+'Свод РРО'!BQ689+'Свод РРО'!BQ739</f>
        <v>0</v>
      </c>
      <c r="BP30" s="130">
        <f>'Свод РРО'!BR28+'Свод РРО'!BR80+'Свод РРО'!BR115+'Свод РРО'!BR279+'Свод РРО'!BR435+'Свод РРО'!BR482+'Свод РРО'!BR659+'Свод РРО'!BR689+'Свод РРО'!BR739</f>
        <v>0</v>
      </c>
      <c r="BQ30" s="130">
        <f>'Свод РРО'!BS28+'Свод РРО'!BS80+'Свод РРО'!BS115+'Свод РРО'!BS279+'Свод РРО'!BS435+'Свод РРО'!BS482+'Свод РРО'!BS659+'Свод РРО'!BS689+'Свод РРО'!BS739</f>
        <v>0</v>
      </c>
      <c r="BR30" s="130">
        <f>'Свод РРО'!BT28+'Свод РРО'!BT80+'Свод РРО'!BT115+'Свод РРО'!BT279+'Свод РРО'!BT435+'Свод РРО'!BT482+'Свод РРО'!BT659+'Свод РРО'!BT689+'Свод РРО'!BT739</f>
        <v>0</v>
      </c>
      <c r="BS30" s="130">
        <f>'Свод РРО'!BU28+'Свод РРО'!BU80+'Свод РРО'!BU115+'Свод РРО'!BU279+'Свод РРО'!BU435+'Свод РРО'!BU482+'Свод РРО'!BU659+'Свод РРО'!BU689+'Свод РРО'!BU739</f>
        <v>0</v>
      </c>
      <c r="BT30" s="130">
        <f>'Свод РРО'!BV28+'Свод РРО'!BV80+'Свод РРО'!BV115+'Свод РРО'!BV279+'Свод РРО'!BV435+'Свод РРО'!BV482+'Свод РРО'!BV659+'Свод РРО'!BV689+'Свод РРО'!BV739</f>
        <v>0</v>
      </c>
      <c r="BU30" s="130">
        <f>'Свод РРО'!BW28+'Свод РРО'!BW80+'Свод РРО'!BW115+'Свод РРО'!BW279+'Свод РРО'!BW435+'Свод РРО'!BW482+'Свод РРО'!BW659+'Свод РРО'!BW689+'Свод РРО'!BW739</f>
        <v>0</v>
      </c>
      <c r="BV30" s="130">
        <f>'Свод РРО'!BX28+'Свод РРО'!BX80+'Свод РРО'!BX115+'Свод РРО'!BX279+'Свод РРО'!BX435+'Свод РРО'!BX482+'Свод РРО'!BX659+'Свод РРО'!BX689+'Свод РРО'!BX739</f>
        <v>0</v>
      </c>
      <c r="BW30" s="130">
        <f>'Свод РРО'!BY28+'Свод РРО'!BY80+'Свод РРО'!BY115+'Свод РРО'!BY279+'Свод РРО'!BY435+'Свод РРО'!BY482+'Свод РРО'!BY659+'Свод РРО'!BY689+'Свод РРО'!BY739</f>
        <v>0</v>
      </c>
      <c r="BX30" s="130">
        <f>'Свод РРО'!BZ28+'Свод РРО'!BZ80+'Свод РРО'!BZ115+'Свод РРО'!BZ279+'Свод РРО'!BZ435+'Свод РРО'!BZ482+'Свод РРО'!BZ659+'Свод РРО'!BZ689+'Свод РРО'!BZ739</f>
        <v>0</v>
      </c>
      <c r="BY30" s="130">
        <f>'Свод РРО'!CA28+'Свод РРО'!CA80+'Свод РРО'!CA115+'Свод РРО'!CA279+'Свод РРО'!CA435+'Свод РРО'!CA482+'Свод РРО'!CA659+'Свод РРО'!CA689+'Свод РРО'!CA739</f>
        <v>0</v>
      </c>
      <c r="BZ30" s="130">
        <f>'Свод РРО'!CB28+'Свод РРО'!CB80+'Свод РРО'!CB115+'Свод РРО'!CB279+'Свод РРО'!CB435+'Свод РРО'!CB482+'Свод РРО'!CB659+'Свод РРО'!CB689+'Свод РРО'!CB739</f>
        <v>0</v>
      </c>
      <c r="CA30" s="130">
        <f>'Свод РРО'!CC28+'Свод РРО'!CC80+'Свод РРО'!CC115+'Свод РРО'!CC279+'Свод РРО'!CC435+'Свод РРО'!CC482+'Свод РРО'!CC659+'Свод РРО'!CC689+'Свод РРО'!CC739</f>
        <v>0</v>
      </c>
      <c r="CB30" s="130">
        <f>'Свод РРО'!CD28+'Свод РРО'!CD80+'Свод РРО'!CD115+'Свод РРО'!CD279+'Свод РРО'!CD435+'Свод РРО'!CD482+'Свод РРО'!CD659+'Свод РРО'!CD689+'Свод РРО'!CD739</f>
        <v>0</v>
      </c>
      <c r="CC30" s="130">
        <f>'Свод РРО'!CE28+'Свод РРО'!CE80+'Свод РРО'!CE115+'Свод РРО'!CE279+'Свод РРО'!CE435+'Свод РРО'!CE482+'Свод РРО'!CE659+'Свод РРО'!CE689+'Свод РРО'!CE739</f>
        <v>0</v>
      </c>
      <c r="CD30" s="130">
        <f>'Свод РРО'!CF28+'Свод РРО'!CF80+'Свод РРО'!CF115+'Свод РРО'!CF279+'Свод РРО'!CF435+'Свод РРО'!CF482+'Свод РРО'!CF659+'Свод РРО'!CF689+'Свод РРО'!CF739</f>
        <v>0</v>
      </c>
      <c r="CE30" s="130">
        <f>'Свод РРО'!CG28+'Свод РРО'!CG80+'Свод РРО'!CG115+'Свод РРО'!CG279+'Свод РРО'!CG435+'Свод РРО'!CG482+'Свод РРО'!CG659+'Свод РРО'!CG689+'Свод РРО'!CG739</f>
        <v>0</v>
      </c>
      <c r="CF30" s="130">
        <f>'Свод РРО'!CH28+'Свод РРО'!CH80+'Свод РРО'!CH115+'Свод РРО'!CH279+'Свод РРО'!CH435+'Свод РРО'!CH482+'Свод РРО'!CH659+'Свод РРО'!CH689+'Свод РРО'!CH739</f>
        <v>0</v>
      </c>
      <c r="CG30" s="130">
        <f>'Свод РРО'!CI28+'Свод РРО'!CI80+'Свод РРО'!CI115+'Свод РРО'!CI279+'Свод РРО'!CI435+'Свод РРО'!CI482+'Свод РРО'!CI659+'Свод РРО'!CI689+'Свод РРО'!CI739</f>
        <v>0</v>
      </c>
      <c r="CH30" s="130">
        <f>'Свод РРО'!CJ28+'Свод РРО'!CJ80+'Свод РРО'!CJ115+'Свод РРО'!CJ279+'Свод РРО'!CJ435+'Свод РРО'!CJ482+'Свод РРО'!CJ659+'Свод РРО'!CJ689+'Свод РРО'!CJ739</f>
        <v>0</v>
      </c>
      <c r="CI30" s="130">
        <f>'Свод РРО'!CK28+'Свод РРО'!CK80+'Свод РРО'!CK115+'Свод РРО'!CK279+'Свод РРО'!CK435+'Свод РРО'!CK482+'Свод РРО'!CK659+'Свод РРО'!CK689+'Свод РРО'!CK739</f>
        <v>0</v>
      </c>
      <c r="CJ30" s="130">
        <f>'Свод РРО'!CL28+'Свод РРО'!CL80+'Свод РРО'!CL115+'Свод РРО'!CL279+'Свод РРО'!CL435+'Свод РРО'!CL482+'Свод РРО'!CL659+'Свод РРО'!CL689+'Свод РРО'!CL739</f>
        <v>0</v>
      </c>
      <c r="CK30" s="130">
        <f>'Свод РРО'!CM28+'Свод РРО'!CM80+'Свод РРО'!CM115+'Свод РРО'!CM279+'Свод РРО'!CM435+'Свод РРО'!CM482+'Свод РРО'!CM659+'Свод РРО'!CM689+'Свод РРО'!CM739</f>
        <v>0</v>
      </c>
      <c r="CL30" s="130">
        <f>'Свод РРО'!CN28+'Свод РРО'!CN80+'Свод РРО'!CN115+'Свод РРО'!CN279+'Свод РРО'!CN435+'Свод РРО'!CN482+'Свод РРО'!CN659+'Свод РРО'!CN689+'Свод РРО'!CN739</f>
        <v>0</v>
      </c>
      <c r="CM30" s="130">
        <f>'Свод РРО'!CO28+'Свод РРО'!CO80+'Свод РРО'!CO115+'Свод РРО'!CO279+'Свод РРО'!CO435+'Свод РРО'!CO482+'Свод РРО'!CO659+'Свод РРО'!CO689+'Свод РРО'!CO739</f>
        <v>0</v>
      </c>
      <c r="CN30" s="130">
        <f>'Свод РРО'!CP28+'Свод РРО'!CP80+'Свод РРО'!CP115+'Свод РРО'!CP279+'Свод РРО'!CP435+'Свод РРО'!CP482+'Свод РРО'!CP659+'Свод РРО'!CP689+'Свод РРО'!CP739</f>
        <v>0</v>
      </c>
      <c r="CO30" s="130">
        <f>'Свод РРО'!CQ28+'Свод РРО'!CQ80+'Свод РРО'!CQ115+'Свод РРО'!CQ279+'Свод РРО'!CQ435+'Свод РРО'!CQ482+'Свод РРО'!CQ659+'Свод РРО'!CQ689+'Свод РРО'!CQ739</f>
        <v>0</v>
      </c>
      <c r="CP30" s="130">
        <f>'Свод РРО'!CR28+'Свод РРО'!CR80+'Свод РРО'!CR115+'Свод РРО'!CR279+'Свод РРО'!CR435+'Свод РРО'!CR482+'Свод РРО'!CR659+'Свод РРО'!CR689+'Свод РРО'!CR739</f>
        <v>0</v>
      </c>
    </row>
    <row r="31" spans="1:94" ht="30">
      <c r="A31" s="26" t="s">
        <v>558</v>
      </c>
      <c r="B31" s="6">
        <v>1018</v>
      </c>
      <c r="C31" s="6">
        <v>12</v>
      </c>
      <c r="D31" s="115">
        <v>81</v>
      </c>
      <c r="E31" s="130">
        <f>'Свод РРО'!G29+'Свод РРО'!G81+'Свод РРО'!G116+'Свод РРО'!G280+'Свод РРО'!G436+'Свод РРО'!G483+'Свод РРО'!G660+'Свод РРО'!G690+'Свод РРО'!G740</f>
        <v>2536.5</v>
      </c>
      <c r="F31" s="130">
        <f>'Свод РРО'!H29+'Свод РРО'!H81+'Свод РРО'!H116+'Свод РРО'!H280+'Свод РРО'!H436+'Свод РРО'!H483+'Свод РРО'!H660+'Свод РРО'!H690+'Свод РРО'!H740</f>
        <v>2349.6999999999998</v>
      </c>
      <c r="G31" s="130">
        <f>'Свод РРО'!I29+'Свод РРО'!I81+'Свод РРО'!I116+'Свод РРО'!I280+'Свод РРО'!I436+'Свод РРО'!I483+'Свод РРО'!I660+'Свод РРО'!I690+'Свод РРО'!I740</f>
        <v>0</v>
      </c>
      <c r="H31" s="130">
        <f>'Свод РРО'!J29+'Свод РРО'!J81+'Свод РРО'!J116+'Свод РРО'!J280+'Свод РРО'!J436+'Свод РРО'!J483+'Свод РРО'!J660+'Свод РРО'!J690+'Свод РРО'!J740</f>
        <v>0</v>
      </c>
      <c r="I31" s="130">
        <f>'Свод РРО'!K29+'Свод РРО'!K81+'Свод РРО'!K116+'Свод РРО'!K280+'Свод РРО'!K436+'Свод РРО'!K483+'Свод РРО'!K660+'Свод РРО'!K690+'Свод РРО'!K740</f>
        <v>0</v>
      </c>
      <c r="J31" s="130">
        <f>'Свод РРО'!L29+'Свод РРО'!L81+'Свод РРО'!L116+'Свод РРО'!L280+'Свод РРО'!L436+'Свод РРО'!L483+'Свод РРО'!L660+'Свод РРО'!L690+'Свод РРО'!L740</f>
        <v>0</v>
      </c>
      <c r="K31" s="130">
        <f>'Свод РРО'!M29+'Свод РРО'!M81+'Свод РРО'!M116+'Свод РРО'!M280+'Свод РРО'!M436+'Свод РРО'!M483+'Свод РРО'!M660+'Свод РРО'!M690+'Свод РРО'!M740</f>
        <v>0</v>
      </c>
      <c r="L31" s="130">
        <f>'Свод РРО'!N29+'Свод РРО'!N81+'Свод РРО'!N116+'Свод РРО'!N280+'Свод РРО'!N436+'Свод РРО'!N483+'Свод РРО'!N660+'Свод РРО'!N690+'Свод РРО'!N740</f>
        <v>0</v>
      </c>
      <c r="M31" s="130">
        <f>'Свод РРО'!O29+'Свод РРО'!O81+'Свод РРО'!O116+'Свод РРО'!O280+'Свод РРО'!O436+'Свод РРО'!O483+'Свод РРО'!O660+'Свод РРО'!O690+'Свод РРО'!O740</f>
        <v>2536.5</v>
      </c>
      <c r="N31" s="130">
        <f>'Свод РРО'!P29+'Свод РРО'!P81+'Свод РРО'!P116+'Свод РРО'!P280+'Свод РРО'!P436+'Свод РРО'!P483+'Свод РРО'!P660+'Свод РРО'!P690+'Свод РРО'!P740</f>
        <v>2349.6999999999998</v>
      </c>
      <c r="O31" s="130">
        <f>'Свод РРО'!Q29+'Свод РРО'!Q81+'Свод РРО'!Q116+'Свод РРО'!Q280+'Свод РРО'!Q436+'Свод РРО'!Q483+'Свод РРО'!Q660+'Свод РРО'!Q690+'Свод РРО'!Q740</f>
        <v>2681.7</v>
      </c>
      <c r="P31" s="130">
        <f>'Свод РРО'!R29+'Свод РРО'!R81+'Свод РРО'!R116+'Свод РРО'!R280+'Свод РРО'!R436+'Свод РРО'!R483+'Свод РРО'!R660+'Свод РРО'!R690+'Свод РРО'!R740</f>
        <v>0</v>
      </c>
      <c r="Q31" s="130">
        <f>'Свод РРО'!S29+'Свод РРО'!S81+'Свод РРО'!S116+'Свод РРО'!S280+'Свод РРО'!S436+'Свод РРО'!S483+'Свод РРО'!S660+'Свод РРО'!S690+'Свод РРО'!S740</f>
        <v>0</v>
      </c>
      <c r="R31" s="130">
        <f>'Свод РРО'!T29+'Свод РРО'!T81+'Свод РРО'!T116+'Свод РРО'!T280+'Свод РРО'!T436+'Свод РРО'!T483+'Свод РРО'!T660+'Свод РРО'!T690+'Свод РРО'!T740</f>
        <v>0</v>
      </c>
      <c r="S31" s="130">
        <f>'Свод РРО'!U29+'Свод РРО'!U81+'Свод РРО'!U116+'Свод РРО'!U280+'Свод РРО'!U436+'Свод РРО'!U483+'Свод РРО'!U660+'Свод РРО'!U690+'Свод РРО'!U740</f>
        <v>2681.7</v>
      </c>
      <c r="T31" s="130">
        <f>'Свод РРО'!V29+'Свод РРО'!V81+'Свод РРО'!V116+'Свод РРО'!V280+'Свод РРО'!V436+'Свод РРО'!V483+'Свод РРО'!V660+'Свод РРО'!V690+'Свод РРО'!V740</f>
        <v>2647.9</v>
      </c>
      <c r="U31" s="130">
        <f>'Свод РРО'!W29+'Свод РРО'!W81+'Свод РРО'!W116+'Свод РРО'!W280+'Свод РРО'!W436+'Свод РРО'!W483+'Свод РРО'!W660+'Свод РРО'!W690+'Свод РРО'!W740</f>
        <v>0</v>
      </c>
      <c r="V31" s="130">
        <f>'Свод РРО'!X29+'Свод РРО'!X81+'Свод РРО'!X116+'Свод РРО'!X280+'Свод РРО'!X436+'Свод РРО'!X483+'Свод РРО'!X660+'Свод РРО'!X690+'Свод РРО'!X740</f>
        <v>0</v>
      </c>
      <c r="W31" s="130">
        <f>'Свод РРО'!Y29+'Свод РРО'!Y81+'Свод РРО'!Y116+'Свод РРО'!Y280+'Свод РРО'!Y436+'Свод РРО'!Y483+'Свод РРО'!Y660+'Свод РРО'!Y690+'Свод РРО'!Y740</f>
        <v>0</v>
      </c>
      <c r="X31" s="130">
        <f>'Свод РРО'!Z29+'Свод РРО'!Z81+'Свод РРО'!Z116+'Свод РРО'!Z280+'Свод РРО'!Z436+'Свод РРО'!Z483+'Свод РРО'!Z660+'Свод РРО'!Z690+'Свод РРО'!Z740</f>
        <v>2647.9</v>
      </c>
      <c r="Y31" s="130">
        <f>'Свод РРО'!AA29+'Свод РРО'!AA81+'Свод РРО'!AA116+'Свод РРО'!AA280+'Свод РРО'!AA436+'Свод РРО'!AA483+'Свод РРО'!AA660+'Свод РРО'!AA690+'Свод РРО'!AA740</f>
        <v>2647.9</v>
      </c>
      <c r="Z31" s="130">
        <f>'Свод РРО'!AB29+'Свод РРО'!AB81+'Свод РРО'!AB116+'Свод РРО'!AB280+'Свод РРО'!AB436+'Свод РРО'!AB483+'Свод РРО'!AB660+'Свод РРО'!AB690+'Свод РРО'!AB740</f>
        <v>0</v>
      </c>
      <c r="AA31" s="130">
        <f>'Свод РРО'!AC29+'Свод РРО'!AC81+'Свод РРО'!AC116+'Свод РРО'!AC280+'Свод РРО'!AC436+'Свод РРО'!AC483+'Свод РРО'!AC660+'Свод РРО'!AC690+'Свод РРО'!AC740</f>
        <v>0</v>
      </c>
      <c r="AB31" s="130">
        <f>'Свод РРО'!AD29+'Свод РРО'!AD81+'Свод РРО'!AD116+'Свод РРО'!AD280+'Свод РРО'!AD436+'Свод РРО'!AD483+'Свод РРО'!AD660+'Свод РРО'!AD690+'Свод РРО'!AD740</f>
        <v>0</v>
      </c>
      <c r="AC31" s="130">
        <f>'Свод РРО'!AE29+'Свод РРО'!AE81+'Свод РРО'!AE116+'Свод РРО'!AE280+'Свод РРО'!AE436+'Свод РРО'!AE483+'Свод РРО'!AE660+'Свод РРО'!AE690+'Свод РРО'!AE740</f>
        <v>2647.9</v>
      </c>
      <c r="AD31" s="130">
        <f>'Свод РРО'!AF29+'Свод РРО'!AF81+'Свод РРО'!AF116+'Свод РРО'!AF280+'Свод РРО'!AF436+'Свод РРО'!AF483+'Свод РРО'!AF660+'Свод РРО'!AF690+'Свод РРО'!AF740</f>
        <v>2647.9</v>
      </c>
      <c r="AE31" s="130">
        <f>'Свод РРО'!AG29+'Свод РРО'!AG81+'Свод РРО'!AG116+'Свод РРО'!AG280+'Свод РРО'!AG436+'Свод РРО'!AG483+'Свод РРО'!AG660+'Свод РРО'!AG690+'Свод РРО'!AG740</f>
        <v>0</v>
      </c>
      <c r="AF31" s="130">
        <f>'Свод РРО'!AH29+'Свод РРО'!AH81+'Свод РРО'!AH116+'Свод РРО'!AH280+'Свод РРО'!AH436+'Свод РРО'!AH483+'Свод РРО'!AH660+'Свод РРО'!AH690+'Свод РРО'!AH740</f>
        <v>0</v>
      </c>
      <c r="AG31" s="130">
        <f>'Свод РРО'!AI29+'Свод РРО'!AI81+'Свод РРО'!AI116+'Свод РРО'!AI280+'Свод РРО'!AI436+'Свод РРО'!AI483+'Свод РРО'!AI660+'Свод РРО'!AI690+'Свод РРО'!AI740</f>
        <v>0</v>
      </c>
      <c r="AH31" s="130">
        <f>'Свод РРО'!AJ29+'Свод РРО'!AJ81+'Свод РРО'!AJ116+'Свод РРО'!AJ280+'Свод РРО'!AJ436+'Свод РРО'!AJ483+'Свод РРО'!AJ660+'Свод РРО'!AJ690+'Свод РРО'!AJ740</f>
        <v>2647.9</v>
      </c>
      <c r="AI31" s="130">
        <f>'Свод РРО'!AK29+'Свод РРО'!AK81+'Свод РРО'!AK116+'Свод РРО'!AK280+'Свод РРО'!AK436+'Свод РРО'!AK483+'Свод РРО'!AK660+'Свод РРО'!AK690+'Свод РРО'!AK740</f>
        <v>2536.5</v>
      </c>
      <c r="AJ31" s="130">
        <f>'Свод РРО'!AL29+'Свод РРО'!AL81+'Свод РРО'!AL116+'Свод РРО'!AL280+'Свод РРО'!AL436+'Свод РРО'!AL483+'Свод РРО'!AL660+'Свод РРО'!AL690+'Свод РРО'!AL740</f>
        <v>2349.6999999999998</v>
      </c>
      <c r="AK31" s="130">
        <f>'Свод РРО'!AM29+'Свод РРО'!AM81+'Свод РРО'!AM116+'Свод РРО'!AM280+'Свод РРО'!AM436+'Свод РРО'!AM483+'Свод РРО'!AM660+'Свод РРО'!AM690+'Свод РРО'!AM740</f>
        <v>0</v>
      </c>
      <c r="AL31" s="130">
        <f>'Свод РРО'!AN29+'Свод РРО'!AN81+'Свод РРО'!AN116+'Свод РРО'!AN280+'Свод РРО'!AN436+'Свод РРО'!AN483+'Свод РРО'!AN660+'Свод РРО'!AN690+'Свод РРО'!AN740</f>
        <v>0</v>
      </c>
      <c r="AM31" s="130">
        <f>'Свод РРО'!AO29+'Свод РРО'!AO81+'Свод РРО'!AO116+'Свод РРО'!AO280+'Свод РРО'!AO436+'Свод РРО'!AO483+'Свод РРО'!AO660+'Свод РРО'!AO690+'Свод РРО'!AO740</f>
        <v>0</v>
      </c>
      <c r="AN31" s="130">
        <f>'Свод РРО'!AP29+'Свод РРО'!AP81+'Свод РРО'!AP116+'Свод РРО'!AP280+'Свод РРО'!AP436+'Свод РРО'!AP483+'Свод РРО'!AP660+'Свод РРО'!AP690+'Свод РРО'!AP740</f>
        <v>0</v>
      </c>
      <c r="AO31" s="130">
        <f>'Свод РРО'!AQ29+'Свод РРО'!AQ81+'Свод РРО'!AQ116+'Свод РРО'!AQ280+'Свод РРО'!AQ436+'Свод РРО'!AQ483+'Свод РРО'!AQ660+'Свод РРО'!AQ690+'Свод РРО'!AQ740</f>
        <v>0</v>
      </c>
      <c r="AP31" s="130">
        <f>'Свод РРО'!AR29+'Свод РРО'!AR81+'Свод РРО'!AR116+'Свод РРО'!AR280+'Свод РРО'!AR436+'Свод РРО'!AR483+'Свод РРО'!AR660+'Свод РРО'!AR690+'Свод РРО'!AR740</f>
        <v>0</v>
      </c>
      <c r="AQ31" s="130">
        <f>'Свод РРО'!AS29+'Свод РРО'!AS81+'Свод РРО'!AS116+'Свод РРО'!AS280+'Свод РРО'!AS436+'Свод РРО'!AS483+'Свод РРО'!AS660+'Свод РРО'!AS690+'Свод РРО'!AS740</f>
        <v>2536.5</v>
      </c>
      <c r="AR31" s="130">
        <f>'Свод РРО'!AT29+'Свод РРО'!AT81+'Свод РРО'!AT116+'Свод РРО'!AT280+'Свод РРО'!AT436+'Свод РРО'!AT483+'Свод РРО'!AT660+'Свод РРО'!AT690+'Свод РРО'!AT740</f>
        <v>2349.6999999999998</v>
      </c>
      <c r="AS31" s="130">
        <f>'Свод РРО'!AU29+'Свод РРО'!AU81+'Свод РРО'!AU116+'Свод РРО'!AU280+'Свод РРО'!AU436+'Свод РРО'!AU483+'Свод РРО'!AU660+'Свод РРО'!AU690+'Свод РРО'!AU740</f>
        <v>2681.7</v>
      </c>
      <c r="AT31" s="130">
        <f>'Свод РРО'!AV29+'Свод РРО'!AV81+'Свод РРО'!AV116+'Свод РРО'!AV280+'Свод РРО'!AV436+'Свод РРО'!AV483+'Свод РРО'!AV660+'Свод РРО'!AV690+'Свод РРО'!AV740</f>
        <v>0</v>
      </c>
      <c r="AU31" s="130">
        <f>'Свод РРО'!AW29+'Свод РРО'!AW81+'Свод РРО'!AW116+'Свод РРО'!AW280+'Свод РРО'!AW436+'Свод РРО'!AW483+'Свод РРО'!AW660+'Свод РРО'!AW690+'Свод РРО'!AW740</f>
        <v>0</v>
      </c>
      <c r="AV31" s="130">
        <f>'Свод РРО'!AX29+'Свод РРО'!AX81+'Свод РРО'!AX116+'Свод РРО'!AX280+'Свод РРО'!AX436+'Свод РРО'!AX483+'Свод РРО'!AX660+'Свод РРО'!AX690+'Свод РРО'!AX740</f>
        <v>0</v>
      </c>
      <c r="AW31" s="130">
        <f>'Свод РРО'!AY29+'Свод РРО'!AY81+'Свод РРО'!AY116+'Свод РРО'!AY280+'Свод РРО'!AY436+'Свод РРО'!AY483+'Свод РРО'!AY660+'Свод РРО'!AY690+'Свод РРО'!AY740</f>
        <v>2681.7</v>
      </c>
      <c r="AX31" s="130">
        <f>'Свод РРО'!AZ29+'Свод РРО'!AZ81+'Свод РРО'!AZ116+'Свод РРО'!AZ280+'Свод РРО'!AZ436+'Свод РРО'!AZ483+'Свод РРО'!AZ660+'Свод РРО'!AZ690+'Свод РРО'!AZ740</f>
        <v>2547.9</v>
      </c>
      <c r="AY31" s="130">
        <f>'Свод РРО'!BA29+'Свод РРО'!BA81+'Свод РРО'!BA116+'Свод РРО'!BA280+'Свод РРО'!BA436+'Свод РРО'!BA483+'Свод РРО'!BA660+'Свод РРО'!BA690+'Свод РРО'!BA740</f>
        <v>0</v>
      </c>
      <c r="AZ31" s="130">
        <f>'Свод РРО'!BB29+'Свод РРО'!BB81+'Свод РРО'!BB116+'Свод РРО'!BB280+'Свод РРО'!BB436+'Свод РРО'!BB483+'Свод РРО'!BB660+'Свод РРО'!BB690+'Свод РРО'!BB740</f>
        <v>0</v>
      </c>
      <c r="BA31" s="130">
        <f>'Свод РРО'!BC29+'Свод РРО'!BC81+'Свод РРО'!BC116+'Свод РРО'!BC280+'Свод РРО'!BC436+'Свод РРО'!BC483+'Свод РРО'!BC660+'Свод РРО'!BC690+'Свод РРО'!BC740</f>
        <v>0</v>
      </c>
      <c r="BB31" s="130">
        <f>'Свод РРО'!BD29+'Свод РРО'!BD81+'Свод РРО'!BD116+'Свод РРО'!BD280+'Свод РРО'!BD436+'Свод РРО'!BD483+'Свод РРО'!BD660+'Свод РРО'!BD690+'Свод РРО'!BD740</f>
        <v>2547.9</v>
      </c>
      <c r="BC31" s="130">
        <f>'Свод РРО'!BE29+'Свод РРО'!BE81+'Свод РРО'!BE116+'Свод РРО'!BE280+'Свод РРО'!BE436+'Свод РРО'!BE483+'Свод РРО'!BE660+'Свод РРО'!BE690+'Свод РРО'!BE740</f>
        <v>2547.9</v>
      </c>
      <c r="BD31" s="130">
        <f>'Свод РРО'!BF29+'Свод РРО'!BF81+'Свод РРО'!BF116+'Свод РРО'!BF280+'Свод РРО'!BF436+'Свод РРО'!BF483+'Свод РРО'!BF660+'Свод РРО'!BF690+'Свод РРО'!BF740</f>
        <v>0</v>
      </c>
      <c r="BE31" s="130">
        <f>'Свод РРО'!BG29+'Свод РРО'!BG81+'Свод РРО'!BG116+'Свод РРО'!BG280+'Свод РРО'!BG436+'Свод РРО'!BG483+'Свод РРО'!BG660+'Свод РРО'!BG690+'Свод РРО'!BG740</f>
        <v>0</v>
      </c>
      <c r="BF31" s="130">
        <f>'Свод РРО'!BH29+'Свод РРО'!BH81+'Свод РРО'!BH116+'Свод РРО'!BH280+'Свод РРО'!BH436+'Свод РРО'!BH483+'Свод РРО'!BH660+'Свод РРО'!BH690+'Свод РРО'!BH740</f>
        <v>0</v>
      </c>
      <c r="BG31" s="130">
        <f>'Свод РРО'!BI29+'Свод РРО'!BI81+'Свод РРО'!BI116+'Свод РРО'!BI280+'Свод РРО'!BI436+'Свод РРО'!BI483+'Свод РРО'!BI660+'Свод РРО'!BI690+'Свод РРО'!BI740</f>
        <v>2547.9</v>
      </c>
      <c r="BH31" s="130">
        <f>'Свод РРО'!BJ29+'Свод РРО'!BJ81+'Свод РРО'!BJ116+'Свод РРО'!BJ280+'Свод РРО'!BJ436+'Свод РРО'!BJ483+'Свод РРО'!BJ660+'Свод РРО'!BJ690+'Свод РРО'!BJ740</f>
        <v>2547.9</v>
      </c>
      <c r="BI31" s="130">
        <f>'Свод РРО'!BK29+'Свод РРО'!BK81+'Свод РРО'!BK116+'Свод РРО'!BK280+'Свод РРО'!BK436+'Свод РРО'!BK483+'Свод РРО'!BK660+'Свод РРО'!BK690+'Свод РРО'!BK740</f>
        <v>0</v>
      </c>
      <c r="BJ31" s="130">
        <f>'Свод РРО'!BL29+'Свод РРО'!BL81+'Свод РРО'!BL116+'Свод РРО'!BL280+'Свод РРО'!BL436+'Свод РРО'!BL483+'Свод РРО'!BL660+'Свод РРО'!BL690+'Свод РРО'!BL740</f>
        <v>0</v>
      </c>
      <c r="BK31" s="130">
        <f>'Свод РРО'!BM29+'Свод РРО'!BM81+'Свод РРО'!BM116+'Свод РРО'!BM280+'Свод РРО'!BM436+'Свод РРО'!BM483+'Свод РРО'!BM660+'Свод РРО'!BM690+'Свод РРО'!BM740</f>
        <v>0</v>
      </c>
      <c r="BL31" s="130">
        <f>'Свод РРО'!BN29+'Свод РРО'!BN81+'Свод РРО'!BN116+'Свод РРО'!BN280+'Свод РРО'!BN436+'Свод РРО'!BN483+'Свод РРО'!BN660+'Свод РРО'!BN690+'Свод РРО'!BN740</f>
        <v>2547.9</v>
      </c>
      <c r="BM31" s="130">
        <f>'Свод РРО'!BO29+'Свод РРО'!BO81+'Свод РРО'!BO116+'Свод РРО'!BO280+'Свод РРО'!BO436+'Свод РРО'!BO483+'Свод РРО'!BO660+'Свод РРО'!BO690+'Свод РРО'!BO740</f>
        <v>2536.5</v>
      </c>
      <c r="BN31" s="130">
        <f>'Свод РРО'!BP29+'Свод РРО'!BP81+'Свод РРО'!BP116+'Свод РРО'!BP280+'Свод РРО'!BP436+'Свод РРО'!BP483+'Свод РРО'!BP660+'Свод РРО'!BP690+'Свод РРО'!BP740</f>
        <v>0</v>
      </c>
      <c r="BO31" s="130">
        <f>'Свод РРО'!BQ29+'Свод РРО'!BQ81+'Свод РРО'!BQ116+'Свод РРО'!BQ280+'Свод РРО'!BQ436+'Свод РРО'!BQ483+'Свод РРО'!BQ660+'Свод РРО'!BQ690+'Свод РРО'!BQ740</f>
        <v>0</v>
      </c>
      <c r="BP31" s="130">
        <f>'Свод РРО'!BR29+'Свод РРО'!BR81+'Свод РРО'!BR116+'Свод РРО'!BR280+'Свод РРО'!BR436+'Свод РРО'!BR483+'Свод РРО'!BR660+'Свод РРО'!BR690+'Свод РРО'!BR740</f>
        <v>0</v>
      </c>
      <c r="BQ31" s="130">
        <f>'Свод РРО'!BS29+'Свод РРО'!BS81+'Свод РРО'!BS116+'Свод РРО'!BS280+'Свод РРО'!BS436+'Свод РРО'!BS483+'Свод РРО'!BS660+'Свод РРО'!BS690+'Свод РРО'!BS740</f>
        <v>2536.5</v>
      </c>
      <c r="BR31" s="130">
        <f>'Свод РРО'!BT29+'Свод РРО'!BT81+'Свод РРО'!BT116+'Свод РРО'!BT280+'Свод РРО'!BT436+'Свод РРО'!BT483+'Свод РРО'!BT660+'Свод РРО'!BT690+'Свод РРО'!BT740</f>
        <v>2681.7</v>
      </c>
      <c r="BS31" s="130">
        <f>'Свод РРО'!BU29+'Свод РРО'!BU81+'Свод РРО'!BU116+'Свод РРО'!BU280+'Свод РРО'!BU436+'Свод РРО'!BU483+'Свод РРО'!BU660+'Свод РРО'!BU690+'Свод РРО'!BU740</f>
        <v>0</v>
      </c>
      <c r="BT31" s="130">
        <f>'Свод РРО'!BV29+'Свод РРО'!BV81+'Свод РРО'!BV116+'Свод РРО'!BV280+'Свод РРО'!BV436+'Свод РРО'!BV483+'Свод РРО'!BV660+'Свод РРО'!BV690+'Свод РРО'!BV740</f>
        <v>0</v>
      </c>
      <c r="BU31" s="130">
        <f>'Свод РРО'!BW29+'Свод РРО'!BW81+'Свод РРО'!BW116+'Свод РРО'!BW280+'Свод РРО'!BW436+'Свод РРО'!BW483+'Свод РРО'!BW660+'Свод РРО'!BW690+'Свод РРО'!BW740</f>
        <v>0</v>
      </c>
      <c r="BV31" s="130">
        <f>'Свод РРО'!BX29+'Свод РРО'!BX81+'Свод РРО'!BX116+'Свод РРО'!BX280+'Свод РРО'!BX436+'Свод РРО'!BX483+'Свод РРО'!BX660+'Свод РРО'!BX690+'Свод РРО'!BX740</f>
        <v>2681.7</v>
      </c>
      <c r="BW31" s="130">
        <f>'Свод РРО'!BY29+'Свод РРО'!BY81+'Свод РРО'!BY116+'Свод РРО'!BY280+'Свод РРО'!BY436+'Свод РРО'!BY483+'Свод РРО'!BY660+'Свод РРО'!BY690+'Свод РРО'!BY740</f>
        <v>2647.9</v>
      </c>
      <c r="BX31" s="130">
        <f>'Свод РРО'!BZ29+'Свод РРО'!BZ81+'Свод РРО'!BZ116+'Свод РРО'!BZ280+'Свод РРО'!BZ436+'Свод РРО'!BZ483+'Свод РРО'!BZ660+'Свод РРО'!BZ690+'Свод РРО'!BZ740</f>
        <v>0</v>
      </c>
      <c r="BY31" s="130">
        <f>'Свод РРО'!CA29+'Свод РРО'!CA81+'Свод РРО'!CA116+'Свод РРО'!CA280+'Свод РРО'!CA436+'Свод РРО'!CA483+'Свод РРО'!CA660+'Свод РРО'!CA690+'Свод РРО'!CA740</f>
        <v>0</v>
      </c>
      <c r="BZ31" s="130">
        <f>'Свод РРО'!CB29+'Свод РРО'!CB81+'Свод РРО'!CB116+'Свод РРО'!CB280+'Свод РРО'!CB436+'Свод РРО'!CB483+'Свод РРО'!CB660+'Свод РРО'!CB690+'Свод РРО'!CB740</f>
        <v>0</v>
      </c>
      <c r="CA31" s="130">
        <f>'Свод РРО'!CC29+'Свод РРО'!CC81+'Свод РРО'!CC116+'Свод РРО'!CC280+'Свод РРО'!CC436+'Свод РРО'!CC483+'Свод РРО'!CC660+'Свод РРО'!CC690+'Свод РРО'!CC740</f>
        <v>2647.9</v>
      </c>
      <c r="CB31" s="130">
        <f>'Свод РРО'!CD29+'Свод РРО'!CD81+'Свод РРО'!CD116+'Свод РРО'!CD280+'Свод РРО'!CD436+'Свод РРО'!CD483+'Свод РРО'!CD660+'Свод РРО'!CD690+'Свод РРО'!CD740</f>
        <v>2536.5</v>
      </c>
      <c r="CC31" s="130">
        <f>'Свод РРО'!CE29+'Свод РРО'!CE81+'Свод РРО'!CE116+'Свод РРО'!CE280+'Свод РРО'!CE436+'Свод РРО'!CE483+'Свод РРО'!CE660+'Свод РРО'!CE690+'Свод РРО'!CE740</f>
        <v>0</v>
      </c>
      <c r="CD31" s="130">
        <f>'Свод РРО'!CF29+'Свод РРО'!CF81+'Свод РРО'!CF116+'Свод РРО'!CF280+'Свод РРО'!CF436+'Свод РРО'!CF483+'Свод РРО'!CF660+'Свод РРО'!CF690+'Свод РРО'!CF740</f>
        <v>0</v>
      </c>
      <c r="CE31" s="130">
        <f>'Свод РРО'!CG29+'Свод РРО'!CG81+'Свод РРО'!CG116+'Свод РРО'!CG280+'Свод РРО'!CG436+'Свод РРО'!CG483+'Свод РРО'!CG660+'Свод РРО'!CG690+'Свод РРО'!CG740</f>
        <v>0</v>
      </c>
      <c r="CF31" s="130">
        <f>'Свод РРО'!CH29+'Свод РРО'!CH81+'Свод РРО'!CH116+'Свод РРО'!CH280+'Свод РРО'!CH436+'Свод РРО'!CH483+'Свод РРО'!CH660+'Свод РРО'!CH690+'Свод РРО'!CH740</f>
        <v>2536.5</v>
      </c>
      <c r="CG31" s="130">
        <f>'Свод РРО'!CI29+'Свод РРО'!CI81+'Свод РРО'!CI116+'Свод РРО'!CI280+'Свод РРО'!CI436+'Свод РРО'!CI483+'Свод РРО'!CI660+'Свод РРО'!CI690+'Свод РРО'!CI740</f>
        <v>2681.7</v>
      </c>
      <c r="CH31" s="130">
        <f>'Свод РРО'!CJ29+'Свод РРО'!CJ81+'Свод РРО'!CJ116+'Свод РРО'!CJ280+'Свод РРО'!CJ436+'Свод РРО'!CJ483+'Свод РРО'!CJ660+'Свод РРО'!CJ690+'Свод РРО'!CJ740</f>
        <v>0</v>
      </c>
      <c r="CI31" s="130">
        <f>'Свод РРО'!CK29+'Свод РРО'!CK81+'Свод РРО'!CK116+'Свод РРО'!CK280+'Свод РРО'!CK436+'Свод РРО'!CK483+'Свод РРО'!CK660+'Свод РРО'!CK690+'Свод РРО'!CK740</f>
        <v>0</v>
      </c>
      <c r="CJ31" s="130">
        <f>'Свод РРО'!CL29+'Свод РРО'!CL81+'Свод РРО'!CL116+'Свод РРО'!CL280+'Свод РРО'!CL436+'Свод РРО'!CL483+'Свод РРО'!CL660+'Свод РРО'!CL690+'Свод РРО'!CL740</f>
        <v>0</v>
      </c>
      <c r="CK31" s="130">
        <f>'Свод РРО'!CM29+'Свод РРО'!CM81+'Свод РРО'!CM116+'Свод РРО'!CM280+'Свод РРО'!CM436+'Свод РРО'!CM483+'Свод РРО'!CM660+'Свод РРО'!CM690+'Свод РРО'!CM740</f>
        <v>2681.7</v>
      </c>
      <c r="CL31" s="130">
        <f>'Свод РРО'!CN29+'Свод РРО'!CN81+'Свод РРО'!CN116+'Свод РРО'!CN280+'Свод РРО'!CN436+'Свод РРО'!CN483+'Свод РРО'!CN660+'Свод РРО'!CN690+'Свод РРО'!CN740</f>
        <v>2547.9</v>
      </c>
      <c r="CM31" s="130">
        <f>'Свод РРО'!CO29+'Свод РРО'!CO81+'Свод РРО'!CO116+'Свод РРО'!CO280+'Свод РРО'!CO436+'Свод РРО'!CO483+'Свод РРО'!CO660+'Свод РРО'!CO690+'Свод РРО'!CO740</f>
        <v>0</v>
      </c>
      <c r="CN31" s="130">
        <f>'Свод РРО'!CP29+'Свод РРО'!CP81+'Свод РРО'!CP116+'Свод РРО'!CP280+'Свод РРО'!CP436+'Свод РРО'!CP483+'Свод РРО'!CP660+'Свод РРО'!CP690+'Свод РРО'!CP740</f>
        <v>0</v>
      </c>
      <c r="CO31" s="130">
        <f>'Свод РРО'!CQ29+'Свод РРО'!CQ81+'Свод РРО'!CQ116+'Свод РРО'!CQ280+'Свод РРО'!CQ436+'Свод РРО'!CQ483+'Свод РРО'!CQ660+'Свод РРО'!CQ690+'Свод РРО'!CQ740</f>
        <v>0</v>
      </c>
      <c r="CP31" s="130">
        <f>'Свод РРО'!CR29+'Свод РРО'!CR81+'Свод РРО'!CR116+'Свод РРО'!CR280+'Свод РРО'!CR436+'Свод РРО'!CR483+'Свод РРО'!CR660+'Свод РРО'!CR690+'Свод РРО'!CR740</f>
        <v>2547.9</v>
      </c>
    </row>
    <row r="32" spans="1:94" ht="30">
      <c r="A32" s="26" t="s">
        <v>559</v>
      </c>
      <c r="B32" s="6">
        <v>1019</v>
      </c>
      <c r="C32" s="6">
        <v>23</v>
      </c>
      <c r="D32" s="115">
        <v>112</v>
      </c>
      <c r="E32" s="130">
        <f>+'Свод РРО'!G30+'Свод РРО'!G281+'Свод РРО'!G484+'Свод РРО'!G691</f>
        <v>0</v>
      </c>
      <c r="F32" s="130">
        <f>+'Свод РРО'!H30+'Свод РРО'!H281+'Свод РРО'!H484+'Свод РРО'!H691</f>
        <v>0</v>
      </c>
      <c r="G32" s="130">
        <f>+'Свод РРО'!I30+'Свод РРО'!I281+'Свод РРО'!I484+'Свод РРО'!I691</f>
        <v>0</v>
      </c>
      <c r="H32" s="130">
        <f>+'Свод РРО'!J30+'Свод РРО'!J281+'Свод РРО'!J484+'Свод РРО'!J691</f>
        <v>0</v>
      </c>
      <c r="I32" s="130">
        <f>+'Свод РРО'!K30+'Свод РРО'!K281+'Свод РРО'!K484+'Свод РРО'!K691</f>
        <v>0</v>
      </c>
      <c r="J32" s="130">
        <f>+'Свод РРО'!L30+'Свод РРО'!L281+'Свод РРО'!L484+'Свод РРО'!L691</f>
        <v>0</v>
      </c>
      <c r="K32" s="130">
        <f>+'Свод РРО'!M30+'Свод РРО'!M281+'Свод РРО'!M484+'Свод РРО'!M691</f>
        <v>0</v>
      </c>
      <c r="L32" s="130">
        <f>+'Свод РРО'!N30+'Свод РРО'!N281+'Свод РРО'!N484+'Свод РРО'!N691</f>
        <v>0</v>
      </c>
      <c r="M32" s="130">
        <f>+'Свод РРО'!O30+'Свод РРО'!O281+'Свод РРО'!O484+'Свод РРО'!O691</f>
        <v>0</v>
      </c>
      <c r="N32" s="130">
        <f>+'Свод РРО'!P30+'Свод РРО'!P281+'Свод РРО'!P484+'Свод РРО'!P691</f>
        <v>0</v>
      </c>
      <c r="O32" s="130">
        <f>+'Свод РРО'!Q30+'Свод РРО'!Q281+'Свод РРО'!Q484+'Свод РРО'!Q691</f>
        <v>0</v>
      </c>
      <c r="P32" s="130">
        <f>+'Свод РРО'!R30+'Свод РРО'!R281+'Свод РРО'!R484+'Свод РРО'!R691</f>
        <v>0</v>
      </c>
      <c r="Q32" s="130">
        <f>+'Свод РРО'!S30+'Свод РРО'!S281+'Свод РРО'!S484+'Свод РРО'!S691</f>
        <v>0</v>
      </c>
      <c r="R32" s="130">
        <f>+'Свод РРО'!T30+'Свод РРО'!T281+'Свод РРО'!T484+'Свод РРО'!T691</f>
        <v>0</v>
      </c>
      <c r="S32" s="130">
        <f>+'Свод РРО'!U30+'Свод РРО'!U281+'Свод РРО'!U484+'Свод РРО'!U691</f>
        <v>0</v>
      </c>
      <c r="T32" s="130">
        <f>+'Свод РРО'!V30+'Свод РРО'!V281+'Свод РРО'!V484+'Свод РРО'!V691</f>
        <v>0</v>
      </c>
      <c r="U32" s="130">
        <f>+'Свод РРО'!W30+'Свод РРО'!W281+'Свод РРО'!W484+'Свод РРО'!W691</f>
        <v>0</v>
      </c>
      <c r="V32" s="130">
        <f>+'Свод РРО'!X30+'Свод РРО'!X281+'Свод РРО'!X484+'Свод РРО'!X691</f>
        <v>0</v>
      </c>
      <c r="W32" s="130">
        <f>+'Свод РРО'!Y30+'Свод РРО'!Y281+'Свод РРО'!Y484+'Свод РРО'!Y691</f>
        <v>0</v>
      </c>
      <c r="X32" s="130">
        <f>+'Свод РРО'!Z30+'Свод РРО'!Z281+'Свод РРО'!Z484+'Свод РРО'!Z691</f>
        <v>0</v>
      </c>
      <c r="Y32" s="130">
        <f>+'Свод РРО'!AA30+'Свод РРО'!AA281+'Свод РРО'!AA484+'Свод РРО'!AA691</f>
        <v>0</v>
      </c>
      <c r="Z32" s="130">
        <f>+'Свод РРО'!AB30+'Свод РРО'!AB281+'Свод РРО'!AB484+'Свод РРО'!AB691</f>
        <v>0</v>
      </c>
      <c r="AA32" s="130">
        <f>+'Свод РРО'!AC30+'Свод РРО'!AC281+'Свод РРО'!AC484+'Свод РРО'!AC691</f>
        <v>0</v>
      </c>
      <c r="AB32" s="130">
        <f>+'Свод РРО'!AD30+'Свод РРО'!AD281+'Свод РРО'!AD484+'Свод РРО'!AD691</f>
        <v>0</v>
      </c>
      <c r="AC32" s="130">
        <f>+'Свод РРО'!AE30+'Свод РРО'!AE281+'Свод РРО'!AE484+'Свод РРО'!AE691</f>
        <v>0</v>
      </c>
      <c r="AD32" s="130">
        <f>+'Свод РРО'!AF30+'Свод РРО'!AF281+'Свод РРО'!AF484+'Свод РРО'!AF691</f>
        <v>0</v>
      </c>
      <c r="AE32" s="130">
        <f>+'Свод РРО'!AG30+'Свод РРО'!AG281+'Свод РРО'!AG484+'Свод РРО'!AG691</f>
        <v>0</v>
      </c>
      <c r="AF32" s="130">
        <f>+'Свод РРО'!AH30+'Свод РРО'!AH281+'Свод РРО'!AH484+'Свод РРО'!AH691</f>
        <v>0</v>
      </c>
      <c r="AG32" s="130">
        <f>+'Свод РРО'!AI30+'Свод РРО'!AI281+'Свод РРО'!AI484+'Свод РРО'!AI691</f>
        <v>0</v>
      </c>
      <c r="AH32" s="130">
        <f>+'Свод РРО'!AJ30+'Свод РРО'!AJ281+'Свод РРО'!AJ484+'Свод РРО'!AJ691</f>
        <v>0</v>
      </c>
      <c r="AI32" s="130">
        <f>+'Свод РРО'!AK30+'Свод РРО'!AK281+'Свод РРО'!AK484+'Свод РРО'!AK691</f>
        <v>0</v>
      </c>
      <c r="AJ32" s="130">
        <f>+'Свод РРО'!AL30+'Свод РРО'!AL281+'Свод РРО'!AL484+'Свод РРО'!AL691</f>
        <v>0</v>
      </c>
      <c r="AK32" s="130">
        <f>+'Свод РРО'!AM30+'Свод РРО'!AM281+'Свод РРО'!AM484+'Свод РРО'!AM691</f>
        <v>0</v>
      </c>
      <c r="AL32" s="130">
        <f>+'Свод РРО'!AN30+'Свод РРО'!AN281+'Свод РРО'!AN484+'Свод РРО'!AN691</f>
        <v>0</v>
      </c>
      <c r="AM32" s="130">
        <f>+'Свод РРО'!AO30+'Свод РРО'!AO281+'Свод РРО'!AO484+'Свод РРО'!AO691</f>
        <v>0</v>
      </c>
      <c r="AN32" s="130">
        <f>+'Свод РРО'!AP30+'Свод РРО'!AP281+'Свод РРО'!AP484+'Свод РРО'!AP691</f>
        <v>0</v>
      </c>
      <c r="AO32" s="130">
        <f>+'Свод РРО'!AQ30+'Свод РРО'!AQ281+'Свод РРО'!AQ484+'Свод РРО'!AQ691</f>
        <v>0</v>
      </c>
      <c r="AP32" s="130">
        <f>+'Свод РРО'!AR30+'Свод РРО'!AR281+'Свод РРО'!AR484+'Свод РРО'!AR691</f>
        <v>0</v>
      </c>
      <c r="AQ32" s="130">
        <f>+'Свод РРО'!AS30+'Свод РРО'!AS281+'Свод РРО'!AS484+'Свод РРО'!AS691</f>
        <v>0</v>
      </c>
      <c r="AR32" s="130">
        <f>+'Свод РРО'!AT30+'Свод РРО'!AT281+'Свод РРО'!AT484+'Свод РРО'!AT691</f>
        <v>0</v>
      </c>
      <c r="AS32" s="130">
        <f>+'Свод РРО'!AU30+'Свод РРО'!AU281+'Свод РРО'!AU484+'Свод РРО'!AU691</f>
        <v>0</v>
      </c>
      <c r="AT32" s="130">
        <f>+'Свод РРО'!AV30+'Свод РРО'!AV281+'Свод РРО'!AV484+'Свод РРО'!AV691</f>
        <v>0</v>
      </c>
      <c r="AU32" s="130">
        <f>+'Свод РРО'!AW30+'Свод РРО'!AW281+'Свод РРО'!AW484+'Свод РРО'!AW691</f>
        <v>0</v>
      </c>
      <c r="AV32" s="130">
        <f>+'Свод РРО'!AX30+'Свод РРО'!AX281+'Свод РРО'!AX484+'Свод РРО'!AX691</f>
        <v>0</v>
      </c>
      <c r="AW32" s="130">
        <f>+'Свод РРО'!AY30+'Свод РРО'!AY281+'Свод РРО'!AY484+'Свод РРО'!AY691</f>
        <v>0</v>
      </c>
      <c r="AX32" s="130">
        <f>+'Свод РРО'!AZ30+'Свод РРО'!AZ281+'Свод РРО'!AZ484+'Свод РРО'!AZ691</f>
        <v>0</v>
      </c>
      <c r="AY32" s="130">
        <f>+'Свод РРО'!BA30+'Свод РРО'!BA281+'Свод РРО'!BA484+'Свод РРО'!BA691</f>
        <v>0</v>
      </c>
      <c r="AZ32" s="130">
        <f>+'Свод РРО'!BB30+'Свод РРО'!BB281+'Свод РРО'!BB484+'Свод РРО'!BB691</f>
        <v>0</v>
      </c>
      <c r="BA32" s="130">
        <f>+'Свод РРО'!BC30+'Свод РРО'!BC281+'Свод РРО'!BC484+'Свод РРО'!BC691</f>
        <v>0</v>
      </c>
      <c r="BB32" s="130">
        <f>+'Свод РРО'!BD30+'Свод РРО'!BD281+'Свод РРО'!BD484+'Свод РРО'!BD691</f>
        <v>0</v>
      </c>
      <c r="BC32" s="130">
        <f>+'Свод РРО'!BE30+'Свод РРО'!BE281+'Свод РРО'!BE484+'Свод РРО'!BE691</f>
        <v>0</v>
      </c>
      <c r="BD32" s="130">
        <f>+'Свод РРО'!BF30+'Свод РРО'!BF281+'Свод РРО'!BF484+'Свод РРО'!BF691</f>
        <v>0</v>
      </c>
      <c r="BE32" s="130">
        <f>+'Свод РРО'!BG30+'Свод РРО'!BG281+'Свод РРО'!BG484+'Свод РРО'!BG691</f>
        <v>0</v>
      </c>
      <c r="BF32" s="130">
        <f>+'Свод РРО'!BH30+'Свод РРО'!BH281+'Свод РРО'!BH484+'Свод РРО'!BH691</f>
        <v>0</v>
      </c>
      <c r="BG32" s="130">
        <f>+'Свод РРО'!BI30+'Свод РРО'!BI281+'Свод РРО'!BI484+'Свод РРО'!BI691</f>
        <v>0</v>
      </c>
      <c r="BH32" s="130">
        <f>+'Свод РРО'!BJ30+'Свод РРО'!BJ281+'Свод РРО'!BJ484+'Свод РРО'!BJ691</f>
        <v>0</v>
      </c>
      <c r="BI32" s="130">
        <f>+'Свод РРО'!BK30+'Свод РРО'!BK281+'Свод РРО'!BK484+'Свод РРО'!BK691</f>
        <v>0</v>
      </c>
      <c r="BJ32" s="130">
        <f>+'Свод РРО'!BL30+'Свод РРО'!BL281+'Свод РРО'!BL484+'Свод РРО'!BL691</f>
        <v>0</v>
      </c>
      <c r="BK32" s="130">
        <f>+'Свод РРО'!BM30+'Свод РРО'!BM281+'Свод РРО'!BM484+'Свод РРО'!BM691</f>
        <v>0</v>
      </c>
      <c r="BL32" s="130">
        <f>+'Свод РРО'!BN30+'Свод РРО'!BN281+'Свод РРО'!BN484+'Свод РРО'!BN691</f>
        <v>0</v>
      </c>
      <c r="BM32" s="130">
        <f>+'Свод РРО'!BO30+'Свод РРО'!BO281+'Свод РРО'!BO484+'Свод РРО'!BO691</f>
        <v>0</v>
      </c>
      <c r="BN32" s="130">
        <f>+'Свод РРО'!BP30+'Свод РРО'!BP281+'Свод РРО'!BP484+'Свод РРО'!BP691</f>
        <v>0</v>
      </c>
      <c r="BO32" s="130">
        <f>+'Свод РРО'!BQ30+'Свод РРО'!BQ281+'Свод РРО'!BQ484+'Свод РРО'!BQ691</f>
        <v>0</v>
      </c>
      <c r="BP32" s="130">
        <f>+'Свод РРО'!BR30+'Свод РРО'!BR281+'Свод РРО'!BR484+'Свод РРО'!BR691</f>
        <v>0</v>
      </c>
      <c r="BQ32" s="130">
        <f>+'Свод РРО'!BS30+'Свод РРО'!BS281+'Свод РРО'!BS484+'Свод РРО'!BS691</f>
        <v>0</v>
      </c>
      <c r="BR32" s="130">
        <f>+'Свод РРО'!BT30+'Свод РРО'!BT281+'Свод РРО'!BT484+'Свод РРО'!BT691</f>
        <v>0</v>
      </c>
      <c r="BS32" s="130">
        <f>+'Свод РРО'!BU30+'Свод РРО'!BU281+'Свод РРО'!BU484+'Свод РРО'!BU691</f>
        <v>0</v>
      </c>
      <c r="BT32" s="130">
        <f>+'Свод РРО'!BV30+'Свод РРО'!BV281+'Свод РРО'!BV484+'Свод РРО'!BV691</f>
        <v>0</v>
      </c>
      <c r="BU32" s="130">
        <f>+'Свод РРО'!BW30+'Свод РРО'!BW281+'Свод РРО'!BW484+'Свод РРО'!BW691</f>
        <v>0</v>
      </c>
      <c r="BV32" s="130">
        <f>+'Свод РРО'!BX30+'Свод РРО'!BX281+'Свод РРО'!BX484+'Свод РРО'!BX691</f>
        <v>0</v>
      </c>
      <c r="BW32" s="130">
        <f>+'Свод РРО'!BY30+'Свод РРО'!BY281+'Свод РРО'!BY484+'Свод РРО'!BY691</f>
        <v>0</v>
      </c>
      <c r="BX32" s="130">
        <f>+'Свод РРО'!BZ30+'Свод РРО'!BZ281+'Свод РРО'!BZ484+'Свод РРО'!BZ691</f>
        <v>0</v>
      </c>
      <c r="BY32" s="130">
        <f>+'Свод РРО'!CA30+'Свод РРО'!CA281+'Свод РРО'!CA484+'Свод РРО'!CA691</f>
        <v>0</v>
      </c>
      <c r="BZ32" s="130">
        <f>+'Свод РРО'!CB30+'Свод РРО'!CB281+'Свод РРО'!CB484+'Свод РРО'!CB691</f>
        <v>0</v>
      </c>
      <c r="CA32" s="130">
        <f>+'Свод РРО'!CC30+'Свод РРО'!CC281+'Свод РРО'!CC484+'Свод РРО'!CC691</f>
        <v>0</v>
      </c>
      <c r="CB32" s="130">
        <f>+'Свод РРО'!CD30+'Свод РРО'!CD281+'Свод РРО'!CD484+'Свод РРО'!CD691</f>
        <v>0</v>
      </c>
      <c r="CC32" s="130">
        <f>+'Свод РРО'!CE30+'Свод РРО'!CE281+'Свод РРО'!CE484+'Свод РРО'!CE691</f>
        <v>0</v>
      </c>
      <c r="CD32" s="130">
        <f>+'Свод РРО'!CF30+'Свод РРО'!CF281+'Свод РРО'!CF484+'Свод РРО'!CF691</f>
        <v>0</v>
      </c>
      <c r="CE32" s="130">
        <f>+'Свод РРО'!CG30+'Свод РРО'!CG281+'Свод РРО'!CG484+'Свод РРО'!CG691</f>
        <v>0</v>
      </c>
      <c r="CF32" s="130">
        <f>+'Свод РРО'!CH30+'Свод РРО'!CH281+'Свод РРО'!CH484+'Свод РРО'!CH691</f>
        <v>0</v>
      </c>
      <c r="CG32" s="130">
        <f>+'Свод РРО'!CI30+'Свод РРО'!CI281+'Свод РРО'!CI484+'Свод РРО'!CI691</f>
        <v>0</v>
      </c>
      <c r="CH32" s="130">
        <f>+'Свод РРО'!CJ30+'Свод РРО'!CJ281+'Свод РРО'!CJ484+'Свод РРО'!CJ691</f>
        <v>0</v>
      </c>
      <c r="CI32" s="130">
        <f>+'Свод РРО'!CK30+'Свод РРО'!CK281+'Свод РРО'!CK484+'Свод РРО'!CK691</f>
        <v>0</v>
      </c>
      <c r="CJ32" s="130">
        <f>+'Свод РРО'!CL30+'Свод РРО'!CL281+'Свод РРО'!CL484+'Свод РРО'!CL691</f>
        <v>0</v>
      </c>
      <c r="CK32" s="130">
        <f>+'Свод РРО'!CM30+'Свод РРО'!CM281+'Свод РРО'!CM484+'Свод РРО'!CM691</f>
        <v>0</v>
      </c>
      <c r="CL32" s="130">
        <f>+'Свод РРО'!CN30+'Свод РРО'!CN281+'Свод РРО'!CN484+'Свод РРО'!CN691</f>
        <v>0</v>
      </c>
      <c r="CM32" s="130">
        <f>+'Свод РРО'!CO30+'Свод РРО'!CO281+'Свод РРО'!CO484+'Свод РРО'!CO691</f>
        <v>0</v>
      </c>
      <c r="CN32" s="130">
        <f>+'Свод РРО'!CP30+'Свод РРО'!CP281+'Свод РРО'!CP484+'Свод РРО'!CP691</f>
        <v>0</v>
      </c>
      <c r="CO32" s="130">
        <f>+'Свод РРО'!CQ30+'Свод РРО'!CQ281+'Свод РРО'!CQ484+'Свод РРО'!CQ691</f>
        <v>0</v>
      </c>
      <c r="CP32" s="130">
        <f>+'Свод РРО'!CR30+'Свод РРО'!CR281+'Свод РРО'!CR484+'Свод РРО'!CR691</f>
        <v>0</v>
      </c>
    </row>
    <row r="33" spans="1:94" ht="45">
      <c r="A33" s="26" t="s">
        <v>560</v>
      </c>
      <c r="B33" s="6">
        <v>1020</v>
      </c>
      <c r="C33" s="6">
        <v>18</v>
      </c>
      <c r="D33" s="115">
        <v>99</v>
      </c>
      <c r="E33" s="130">
        <f>+'Свод РРО'!G31+'Свод РРО'!G95+'Свод РРО'!G144+'Свод РРО'!G282+'Свод РРО'!G466+'Свод РРО'!G485+'Свод РРО'!G673+'Свод РРО'!G692+'Свод РРО'!G753</f>
        <v>0</v>
      </c>
      <c r="F33" s="130">
        <f>+'Свод РРО'!H31+'Свод РРО'!H95+'Свод РРО'!H144+'Свод РРО'!H282+'Свод РРО'!H466+'Свод РРО'!H485+'Свод РРО'!H673+'Свод РРО'!H692+'Свод РРО'!H753</f>
        <v>0</v>
      </c>
      <c r="G33" s="130">
        <f>+'Свод РРО'!I31+'Свод РРО'!I95+'Свод РРО'!I144+'Свод РРО'!I282+'Свод РРО'!I466+'Свод РРО'!I485+'Свод РРО'!I673+'Свод РРО'!I692+'Свод РРО'!I753</f>
        <v>0</v>
      </c>
      <c r="H33" s="130">
        <f>+'Свод РРО'!J31+'Свод РРО'!J95+'Свод РРО'!J144+'Свод РРО'!J282+'Свод РРО'!J466+'Свод РРО'!J485+'Свод РРО'!J673+'Свод РРО'!J692+'Свод РРО'!J753</f>
        <v>0</v>
      </c>
      <c r="I33" s="130">
        <f>+'Свод РРО'!K31+'Свод РРО'!K95+'Свод РРО'!K144+'Свод РРО'!K282+'Свод РРО'!K466+'Свод РРО'!K485+'Свод РРО'!K673+'Свод РРО'!K692+'Свод РРО'!K753</f>
        <v>0</v>
      </c>
      <c r="J33" s="130">
        <f>+'Свод РРО'!L31+'Свод РРО'!L95+'Свод РРО'!L144+'Свод РРО'!L282+'Свод РРО'!L466+'Свод РРО'!L485+'Свод РРО'!L673+'Свод РРО'!L692+'Свод РРО'!L753</f>
        <v>0</v>
      </c>
      <c r="K33" s="130">
        <f>+'Свод РРО'!M31+'Свод РРО'!M95+'Свод РРО'!M144+'Свод РРО'!M282+'Свод РРО'!M466+'Свод РРО'!M485+'Свод РРО'!M673+'Свод РРО'!M692+'Свод РРО'!M753</f>
        <v>0</v>
      </c>
      <c r="L33" s="130">
        <f>+'Свод РРО'!N31+'Свод РРО'!N95+'Свод РРО'!N144+'Свод РРО'!N282+'Свод РРО'!N466+'Свод РРО'!N485+'Свод РРО'!N673+'Свод РРО'!N692+'Свод РРО'!N753</f>
        <v>0</v>
      </c>
      <c r="M33" s="130">
        <f>+'Свод РРО'!O31+'Свод РРО'!O95+'Свод РРО'!O144+'Свод РРО'!O282+'Свод РРО'!O466+'Свод РРО'!O485+'Свод РРО'!O673+'Свод РРО'!O692+'Свод РРО'!O753</f>
        <v>0</v>
      </c>
      <c r="N33" s="130">
        <f>+'Свод РРО'!P31+'Свод РРО'!P95+'Свод РРО'!P144+'Свод РРО'!P282+'Свод РРО'!P466+'Свод РРО'!P485+'Свод РРО'!P673+'Свод РРО'!P692+'Свод РРО'!P753</f>
        <v>0</v>
      </c>
      <c r="O33" s="130">
        <f>+'Свод РРО'!Q31+'Свод РРО'!Q95+'Свод РРО'!Q144+'Свод РРО'!Q282+'Свод РРО'!Q466+'Свод РРО'!Q485+'Свод РРО'!Q673+'Свод РРО'!Q692+'Свод РРО'!Q753</f>
        <v>0</v>
      </c>
      <c r="P33" s="130">
        <f>+'Свод РРО'!R31+'Свод РРО'!R95+'Свод РРО'!R144+'Свод РРО'!R282+'Свод РРО'!R466+'Свод РРО'!R485+'Свод РРО'!R673+'Свод РРО'!R692+'Свод РРО'!R753</f>
        <v>0</v>
      </c>
      <c r="Q33" s="130">
        <f>+'Свод РРО'!S31+'Свод РРО'!S95+'Свод РРО'!S144+'Свод РРО'!S282+'Свод РРО'!S466+'Свод РРО'!S485+'Свод РРО'!S673+'Свод РРО'!S692+'Свод РРО'!S753</f>
        <v>0</v>
      </c>
      <c r="R33" s="130">
        <f>+'Свод РРО'!T31+'Свод РРО'!T95+'Свод РРО'!T144+'Свод РРО'!T282+'Свод РРО'!T466+'Свод РРО'!T485+'Свод РРО'!T673+'Свод РРО'!T692+'Свод РРО'!T753</f>
        <v>0</v>
      </c>
      <c r="S33" s="130">
        <f>+'Свод РРО'!U31+'Свод РРО'!U95+'Свод РРО'!U144+'Свод РРО'!U282+'Свод РРО'!U466+'Свод РРО'!U485+'Свод РРО'!U673+'Свод РРО'!U692+'Свод РРО'!U753</f>
        <v>0</v>
      </c>
      <c r="T33" s="130">
        <f>+'Свод РРО'!V31+'Свод РРО'!V95+'Свод РРО'!V144+'Свод РРО'!V282+'Свод РРО'!V466+'Свод РРО'!V485+'Свод РРО'!V673+'Свод РРО'!V692+'Свод РРО'!V753</f>
        <v>0</v>
      </c>
      <c r="U33" s="130">
        <f>+'Свод РРО'!W31+'Свод РРО'!W95+'Свод РРО'!W144+'Свод РРО'!W282+'Свод РРО'!W466+'Свод РРО'!W485+'Свод РРО'!W673+'Свод РРО'!W692+'Свод РРО'!W753</f>
        <v>0</v>
      </c>
      <c r="V33" s="130">
        <f>+'Свод РРО'!X31+'Свод РРО'!X95+'Свод РРО'!X144+'Свод РРО'!X282+'Свод РРО'!X466+'Свод РРО'!X485+'Свод РРО'!X673+'Свод РРО'!X692+'Свод РРО'!X753</f>
        <v>0</v>
      </c>
      <c r="W33" s="130">
        <f>+'Свод РРО'!Y31+'Свод РРО'!Y95+'Свод РРО'!Y144+'Свод РРО'!Y282+'Свод РРО'!Y466+'Свод РРО'!Y485+'Свод РРО'!Y673+'Свод РРО'!Y692+'Свод РРО'!Y753</f>
        <v>0</v>
      </c>
      <c r="X33" s="130">
        <f>+'Свод РРО'!Z31+'Свод РРО'!Z95+'Свод РРО'!Z144+'Свод РРО'!Z282+'Свод РРО'!Z466+'Свод РРО'!Z485+'Свод РРО'!Z673+'Свод РРО'!Z692+'Свод РРО'!Z753</f>
        <v>0</v>
      </c>
      <c r="Y33" s="130">
        <f>+'Свод РРО'!AA31+'Свод РРО'!AA95+'Свод РРО'!AA144+'Свод РРО'!AA282+'Свод РРО'!AA466+'Свод РРО'!AA485+'Свод РРО'!AA673+'Свод РРО'!AA692+'Свод РРО'!AA753</f>
        <v>0</v>
      </c>
      <c r="Z33" s="130">
        <f>+'Свод РРО'!AB31+'Свод РРО'!AB95+'Свод РРО'!AB144+'Свод РРО'!AB282+'Свод РРО'!AB466+'Свод РРО'!AB485+'Свод РРО'!AB673+'Свод РРО'!AB692+'Свод РРО'!AB753</f>
        <v>0</v>
      </c>
      <c r="AA33" s="130">
        <f>+'Свод РРО'!AC31+'Свод РРО'!AC95+'Свод РРО'!AC144+'Свод РРО'!AC282+'Свод РРО'!AC466+'Свод РРО'!AC485+'Свод РРО'!AC673+'Свод РРО'!AC692+'Свод РРО'!AC753</f>
        <v>0</v>
      </c>
      <c r="AB33" s="130">
        <f>+'Свод РРО'!AD31+'Свод РРО'!AD95+'Свод РРО'!AD144+'Свод РРО'!AD282+'Свод РРО'!AD466+'Свод РРО'!AD485+'Свод РРО'!AD673+'Свод РРО'!AD692+'Свод РРО'!AD753</f>
        <v>0</v>
      </c>
      <c r="AC33" s="130">
        <f>+'Свод РРО'!AE31+'Свод РРО'!AE95+'Свод РРО'!AE144+'Свод РРО'!AE282+'Свод РРО'!AE466+'Свод РРО'!AE485+'Свод РРО'!AE673+'Свод РРО'!AE692+'Свод РРО'!AE753</f>
        <v>0</v>
      </c>
      <c r="AD33" s="130">
        <f>+'Свод РРО'!AF31+'Свод РРО'!AF95+'Свод РРО'!AF144+'Свод РРО'!AF282+'Свод РРО'!AF466+'Свод РРО'!AF485+'Свод РРО'!AF673+'Свод РРО'!AF692+'Свод РРО'!AF753</f>
        <v>0</v>
      </c>
      <c r="AE33" s="130">
        <f>+'Свод РРО'!AG31+'Свод РРО'!AG95+'Свод РРО'!AG144+'Свод РРО'!AG282+'Свод РРО'!AG466+'Свод РРО'!AG485+'Свод РРО'!AG673+'Свод РРО'!AG692+'Свод РРО'!AG753</f>
        <v>0</v>
      </c>
      <c r="AF33" s="130">
        <f>+'Свод РРО'!AH31+'Свод РРО'!AH95+'Свод РРО'!AH144+'Свод РРО'!AH282+'Свод РРО'!AH466+'Свод РРО'!AH485+'Свод РРО'!AH673+'Свод РРО'!AH692+'Свод РРО'!AH753</f>
        <v>0</v>
      </c>
      <c r="AG33" s="130">
        <f>+'Свод РРО'!AI31+'Свод РРО'!AI95+'Свод РРО'!AI144+'Свод РРО'!AI282+'Свод РРО'!AI466+'Свод РРО'!AI485+'Свод РРО'!AI673+'Свод РРО'!AI692+'Свод РРО'!AI753</f>
        <v>0</v>
      </c>
      <c r="AH33" s="130">
        <f>+'Свод РРО'!AJ31+'Свод РРО'!AJ95+'Свод РРО'!AJ144+'Свод РРО'!AJ282+'Свод РРО'!AJ466+'Свод РРО'!AJ485+'Свод РРО'!AJ673+'Свод РРО'!AJ692+'Свод РРО'!AJ753</f>
        <v>0</v>
      </c>
      <c r="AI33" s="130">
        <f>+'Свод РРО'!AK31+'Свод РРО'!AK95+'Свод РРО'!AK144+'Свод РРО'!AK282+'Свод РРО'!AK466+'Свод РРО'!AK485+'Свод РРО'!AK673+'Свод РРО'!AK692+'Свод РРО'!AK753</f>
        <v>0</v>
      </c>
      <c r="AJ33" s="130">
        <f>+'Свод РРО'!AL31+'Свод РРО'!AL95+'Свод РРО'!AL144+'Свод РРО'!AL282+'Свод РРО'!AL466+'Свод РРО'!AL485+'Свод РРО'!AL673+'Свод РРО'!AL692+'Свод РРО'!AL753</f>
        <v>0</v>
      </c>
      <c r="AK33" s="130">
        <f>+'Свод РРО'!AM31+'Свод РРО'!AM95+'Свод РРО'!AM144+'Свод РРО'!AM282+'Свод РРО'!AM466+'Свод РРО'!AM485+'Свод РРО'!AM673+'Свод РРО'!AM692+'Свод РРО'!AM753</f>
        <v>0</v>
      </c>
      <c r="AL33" s="130">
        <f>+'Свод РРО'!AN31+'Свод РРО'!AN95+'Свод РРО'!AN144+'Свод РРО'!AN282+'Свод РРО'!AN466+'Свод РРО'!AN485+'Свод РРО'!AN673+'Свод РРО'!AN692+'Свод РРО'!AN753</f>
        <v>0</v>
      </c>
      <c r="AM33" s="130">
        <f>+'Свод РРО'!AO31+'Свод РРО'!AO95+'Свод РРО'!AO144+'Свод РРО'!AO282+'Свод РРО'!AO466+'Свод РРО'!AO485+'Свод РРО'!AO673+'Свод РРО'!AO692+'Свод РРО'!AO753</f>
        <v>0</v>
      </c>
      <c r="AN33" s="130">
        <f>+'Свод РРО'!AP31+'Свод РРО'!AP95+'Свод РРО'!AP144+'Свод РРО'!AP282+'Свод РРО'!AP466+'Свод РРО'!AP485+'Свод РРО'!AP673+'Свод РРО'!AP692+'Свод РРО'!AP753</f>
        <v>0</v>
      </c>
      <c r="AO33" s="130">
        <f>+'Свод РРО'!AQ31+'Свод РРО'!AQ95+'Свод РРО'!AQ144+'Свод РРО'!AQ282+'Свод РРО'!AQ466+'Свод РРО'!AQ485+'Свод РРО'!AQ673+'Свод РРО'!AQ692+'Свод РРО'!AQ753</f>
        <v>0</v>
      </c>
      <c r="AP33" s="130">
        <f>+'Свод РРО'!AR31+'Свод РРО'!AR95+'Свод РРО'!AR144+'Свод РРО'!AR282+'Свод РРО'!AR466+'Свод РРО'!AR485+'Свод РРО'!AR673+'Свод РРО'!AR692+'Свод РРО'!AR753</f>
        <v>0</v>
      </c>
      <c r="AQ33" s="130">
        <f>+'Свод РРО'!AS31+'Свод РРО'!AS95+'Свод РРО'!AS144+'Свод РРО'!AS282+'Свод РРО'!AS466+'Свод РРО'!AS485+'Свод РРО'!AS673+'Свод РРО'!AS692+'Свод РРО'!AS753</f>
        <v>0</v>
      </c>
      <c r="AR33" s="130">
        <f>+'Свод РРО'!AT31+'Свод РРО'!AT95+'Свод РРО'!AT144+'Свод РРО'!AT282+'Свод РРО'!AT466+'Свод РРО'!AT485+'Свод РРО'!AT673+'Свод РРО'!AT692+'Свод РРО'!AT753</f>
        <v>0</v>
      </c>
      <c r="AS33" s="130">
        <f>+'Свод РРО'!AU31+'Свод РРО'!AU95+'Свод РРО'!AU144+'Свод РРО'!AU282+'Свод РРО'!AU466+'Свод РРО'!AU485+'Свод РРО'!AU673+'Свод РРО'!AU692+'Свод РРО'!AU753</f>
        <v>0</v>
      </c>
      <c r="AT33" s="130">
        <f>+'Свод РРО'!AV31+'Свод РРО'!AV95+'Свод РРО'!AV144+'Свод РРО'!AV282+'Свод РРО'!AV466+'Свод РРО'!AV485+'Свод РРО'!AV673+'Свод РРО'!AV692+'Свод РРО'!AV753</f>
        <v>0</v>
      </c>
      <c r="AU33" s="130">
        <f>+'Свод РРО'!AW31+'Свод РРО'!AW95+'Свод РРО'!AW144+'Свод РРО'!AW282+'Свод РРО'!AW466+'Свод РРО'!AW485+'Свод РРО'!AW673+'Свод РРО'!AW692+'Свод РРО'!AW753</f>
        <v>0</v>
      </c>
      <c r="AV33" s="130">
        <f>+'Свод РРО'!AX31+'Свод РРО'!AX95+'Свод РРО'!AX144+'Свод РРО'!AX282+'Свод РРО'!AX466+'Свод РРО'!AX485+'Свод РРО'!AX673+'Свод РРО'!AX692+'Свод РРО'!AX753</f>
        <v>0</v>
      </c>
      <c r="AW33" s="130">
        <f>+'Свод РРО'!AY31+'Свод РРО'!AY95+'Свод РРО'!AY144+'Свод РРО'!AY282+'Свод РРО'!AY466+'Свод РРО'!AY485+'Свод РРО'!AY673+'Свод РРО'!AY692+'Свод РРО'!AY753</f>
        <v>0</v>
      </c>
      <c r="AX33" s="130">
        <f>+'Свод РРО'!AZ31+'Свод РРО'!AZ95+'Свод РРО'!AZ144+'Свод РРО'!AZ282+'Свод РРО'!AZ466+'Свод РРО'!AZ485+'Свод РРО'!AZ673+'Свод РРО'!AZ692+'Свод РРО'!AZ753</f>
        <v>0</v>
      </c>
      <c r="AY33" s="130">
        <f>+'Свод РРО'!BA31+'Свод РРО'!BA95+'Свод РРО'!BA144+'Свод РРО'!BA282+'Свод РРО'!BA466+'Свод РРО'!BA485+'Свод РРО'!BA673+'Свод РРО'!BA692+'Свод РРО'!BA753</f>
        <v>0</v>
      </c>
      <c r="AZ33" s="130">
        <f>+'Свод РРО'!BB31+'Свод РРО'!BB95+'Свод РРО'!BB144+'Свод РРО'!BB282+'Свод РРО'!BB466+'Свод РРО'!BB485+'Свод РРО'!BB673+'Свод РРО'!BB692+'Свод РРО'!BB753</f>
        <v>0</v>
      </c>
      <c r="BA33" s="130">
        <f>+'Свод РРО'!BC31+'Свод РРО'!BC95+'Свод РРО'!BC144+'Свод РРО'!BC282+'Свод РРО'!BC466+'Свод РРО'!BC485+'Свод РРО'!BC673+'Свод РРО'!BC692+'Свод РРО'!BC753</f>
        <v>0</v>
      </c>
      <c r="BB33" s="130">
        <f>+'Свод РРО'!BD31+'Свод РРО'!BD95+'Свод РРО'!BD144+'Свод РРО'!BD282+'Свод РРО'!BD466+'Свод РРО'!BD485+'Свод РРО'!BD673+'Свод РРО'!BD692+'Свод РРО'!BD753</f>
        <v>0</v>
      </c>
      <c r="BC33" s="130">
        <f>+'Свод РРО'!BE31+'Свод РРО'!BE95+'Свод РРО'!BE144+'Свод РРО'!BE282+'Свод РРО'!BE466+'Свод РРО'!BE485+'Свод РРО'!BE673+'Свод РРО'!BE692+'Свод РРО'!BE753</f>
        <v>0</v>
      </c>
      <c r="BD33" s="130">
        <f>+'Свод РРО'!BF31+'Свод РРО'!BF95+'Свод РРО'!BF144+'Свод РРО'!BF282+'Свод РРО'!BF466+'Свод РРО'!BF485+'Свод РРО'!BF673+'Свод РРО'!BF692+'Свод РРО'!BF753</f>
        <v>0</v>
      </c>
      <c r="BE33" s="130">
        <f>+'Свод РРО'!BG31+'Свод РРО'!BG95+'Свод РРО'!BG144+'Свод РРО'!BG282+'Свод РРО'!BG466+'Свод РРО'!BG485+'Свод РРО'!BG673+'Свод РРО'!BG692+'Свод РРО'!BG753</f>
        <v>0</v>
      </c>
      <c r="BF33" s="130">
        <f>+'Свод РРО'!BH31+'Свод РРО'!BH95+'Свод РРО'!BH144+'Свод РРО'!BH282+'Свод РРО'!BH466+'Свод РРО'!BH485+'Свод РРО'!BH673+'Свод РРО'!BH692+'Свод РРО'!BH753</f>
        <v>0</v>
      </c>
      <c r="BG33" s="130">
        <f>+'Свод РРО'!BI31+'Свод РРО'!BI95+'Свод РРО'!BI144+'Свод РРО'!BI282+'Свод РРО'!BI466+'Свод РРО'!BI485+'Свод РРО'!BI673+'Свод РРО'!BI692+'Свод РРО'!BI753</f>
        <v>0</v>
      </c>
      <c r="BH33" s="130">
        <f>+'Свод РРО'!BJ31+'Свод РРО'!BJ95+'Свод РРО'!BJ144+'Свод РРО'!BJ282+'Свод РРО'!BJ466+'Свод РРО'!BJ485+'Свод РРО'!BJ673+'Свод РРО'!BJ692+'Свод РРО'!BJ753</f>
        <v>0</v>
      </c>
      <c r="BI33" s="130">
        <f>+'Свод РРО'!BK31+'Свод РРО'!BK95+'Свод РРО'!BK144+'Свод РРО'!BK282+'Свод РРО'!BK466+'Свод РРО'!BK485+'Свод РРО'!BK673+'Свод РРО'!BK692+'Свод РРО'!BK753</f>
        <v>0</v>
      </c>
      <c r="BJ33" s="130">
        <f>+'Свод РРО'!BL31+'Свод РРО'!BL95+'Свод РРО'!BL144+'Свод РРО'!BL282+'Свод РРО'!BL466+'Свод РРО'!BL485+'Свод РРО'!BL673+'Свод РРО'!BL692+'Свод РРО'!BL753</f>
        <v>0</v>
      </c>
      <c r="BK33" s="130">
        <f>+'Свод РРО'!BM31+'Свод РРО'!BM95+'Свод РРО'!BM144+'Свод РРО'!BM282+'Свод РРО'!BM466+'Свод РРО'!BM485+'Свод РРО'!BM673+'Свод РРО'!BM692+'Свод РРО'!BM753</f>
        <v>0</v>
      </c>
      <c r="BL33" s="130">
        <f>+'Свод РРО'!BN31+'Свод РРО'!BN95+'Свод РРО'!BN144+'Свод РРО'!BN282+'Свод РРО'!BN466+'Свод РРО'!BN485+'Свод РРО'!BN673+'Свод РРО'!BN692+'Свод РРО'!BN753</f>
        <v>0</v>
      </c>
      <c r="BM33" s="130">
        <f>+'Свод РРО'!BO31+'Свод РРО'!BO95+'Свод РРО'!BO144+'Свод РРО'!BO282+'Свод РРО'!BO466+'Свод РРО'!BO485+'Свод РРО'!BO673+'Свод РРО'!BO692+'Свод РРО'!BO753</f>
        <v>0</v>
      </c>
      <c r="BN33" s="130">
        <f>+'Свод РРО'!BP31+'Свод РРО'!BP95+'Свод РРО'!BP144+'Свод РРО'!BP282+'Свод РРО'!BP466+'Свод РРО'!BP485+'Свод РРО'!BP673+'Свод РРО'!BP692+'Свод РРО'!BP753</f>
        <v>0</v>
      </c>
      <c r="BO33" s="130">
        <f>+'Свод РРО'!BQ31+'Свод РРО'!BQ95+'Свод РРО'!BQ144+'Свод РРО'!BQ282+'Свод РРО'!BQ466+'Свод РРО'!BQ485+'Свод РРО'!BQ673+'Свод РРО'!BQ692+'Свод РРО'!BQ753</f>
        <v>0</v>
      </c>
      <c r="BP33" s="130">
        <f>+'Свод РРО'!BR31+'Свод РРО'!BR95+'Свод РРО'!BR144+'Свод РРО'!BR282+'Свод РРО'!BR466+'Свод РРО'!BR485+'Свод РРО'!BR673+'Свод РРО'!BR692+'Свод РРО'!BR753</f>
        <v>0</v>
      </c>
      <c r="BQ33" s="130">
        <f>+'Свод РРО'!BS31+'Свод РРО'!BS95+'Свод РРО'!BS144+'Свод РРО'!BS282+'Свод РРО'!BS466+'Свод РРО'!BS485+'Свод РРО'!BS673+'Свод РРО'!BS692+'Свод РРО'!BS753</f>
        <v>0</v>
      </c>
      <c r="BR33" s="130">
        <f>+'Свод РРО'!BT31+'Свод РРО'!BT95+'Свод РРО'!BT144+'Свод РРО'!BT282+'Свод РРО'!BT466+'Свод РРО'!BT485+'Свод РРО'!BT673+'Свод РРО'!BT692+'Свод РРО'!BT753</f>
        <v>0</v>
      </c>
      <c r="BS33" s="130">
        <f>+'Свод РРО'!BU31+'Свод РРО'!BU95+'Свод РРО'!BU144+'Свод РРО'!BU282+'Свод РРО'!BU466+'Свод РРО'!BU485+'Свод РРО'!BU673+'Свод РРО'!BU692+'Свод РРО'!BU753</f>
        <v>0</v>
      </c>
      <c r="BT33" s="130">
        <f>+'Свод РРО'!BV31+'Свод РРО'!BV95+'Свод РРО'!BV144+'Свод РРО'!BV282+'Свод РРО'!BV466+'Свод РРО'!BV485+'Свод РРО'!BV673+'Свод РРО'!BV692+'Свод РРО'!BV753</f>
        <v>0</v>
      </c>
      <c r="BU33" s="130">
        <f>+'Свод РРО'!BW31+'Свод РРО'!BW95+'Свод РРО'!BW144+'Свод РРО'!BW282+'Свод РРО'!BW466+'Свод РРО'!BW485+'Свод РРО'!BW673+'Свод РРО'!BW692+'Свод РРО'!BW753</f>
        <v>0</v>
      </c>
      <c r="BV33" s="130">
        <f>+'Свод РРО'!BX31+'Свод РРО'!BX95+'Свод РРО'!BX144+'Свод РРО'!BX282+'Свод РРО'!BX466+'Свод РРО'!BX485+'Свод РРО'!BX673+'Свод РРО'!BX692+'Свод РРО'!BX753</f>
        <v>0</v>
      </c>
      <c r="BW33" s="130">
        <f>+'Свод РРО'!BY31+'Свод РРО'!BY95+'Свод РРО'!BY144+'Свод РРО'!BY282+'Свод РРО'!BY466+'Свод РРО'!BY485+'Свод РРО'!BY673+'Свод РРО'!BY692+'Свод РРО'!BY753</f>
        <v>0</v>
      </c>
      <c r="BX33" s="130">
        <f>+'Свод РРО'!BZ31+'Свод РРО'!BZ95+'Свод РРО'!BZ144+'Свод РРО'!BZ282+'Свод РРО'!BZ466+'Свод РРО'!BZ485+'Свод РРО'!BZ673+'Свод РРО'!BZ692+'Свод РРО'!BZ753</f>
        <v>0</v>
      </c>
      <c r="BY33" s="130">
        <f>+'Свод РРО'!CA31+'Свод РРО'!CA95+'Свод РРО'!CA144+'Свод РРО'!CA282+'Свод РРО'!CA466+'Свод РРО'!CA485+'Свод РРО'!CA673+'Свод РРО'!CA692+'Свод РРО'!CA753</f>
        <v>0</v>
      </c>
      <c r="BZ33" s="130">
        <f>+'Свод РРО'!CB31+'Свод РРО'!CB95+'Свод РРО'!CB144+'Свод РРО'!CB282+'Свод РРО'!CB466+'Свод РРО'!CB485+'Свод РРО'!CB673+'Свод РРО'!CB692+'Свод РРО'!CB753</f>
        <v>0</v>
      </c>
      <c r="CA33" s="130">
        <f>+'Свод РРО'!CC31+'Свод РРО'!CC95+'Свод РРО'!CC144+'Свод РРО'!CC282+'Свод РРО'!CC466+'Свод РРО'!CC485+'Свод РРО'!CC673+'Свод РРО'!CC692+'Свод РРО'!CC753</f>
        <v>0</v>
      </c>
      <c r="CB33" s="130">
        <f>+'Свод РРО'!CD31+'Свод РРО'!CD95+'Свод РРО'!CD144+'Свод РРО'!CD282+'Свод РРО'!CD466+'Свод РРО'!CD485+'Свод РРО'!CD673+'Свод РРО'!CD692+'Свод РРО'!CD753</f>
        <v>0</v>
      </c>
      <c r="CC33" s="130">
        <f>+'Свод РРО'!CE31+'Свод РРО'!CE95+'Свод РРО'!CE144+'Свод РРО'!CE282+'Свод РРО'!CE466+'Свод РРО'!CE485+'Свод РРО'!CE673+'Свод РРО'!CE692+'Свод РРО'!CE753</f>
        <v>0</v>
      </c>
      <c r="CD33" s="130">
        <f>+'Свод РРО'!CF31+'Свод РРО'!CF95+'Свод РРО'!CF144+'Свод РРО'!CF282+'Свод РРО'!CF466+'Свод РРО'!CF485+'Свод РРО'!CF673+'Свод РРО'!CF692+'Свод РРО'!CF753</f>
        <v>0</v>
      </c>
      <c r="CE33" s="130">
        <f>+'Свод РРО'!CG31+'Свод РРО'!CG95+'Свод РРО'!CG144+'Свод РРО'!CG282+'Свод РРО'!CG466+'Свод РРО'!CG485+'Свод РРО'!CG673+'Свод РРО'!CG692+'Свод РРО'!CG753</f>
        <v>0</v>
      </c>
      <c r="CF33" s="130">
        <f>+'Свод РРО'!CH31+'Свод РРО'!CH95+'Свод РРО'!CH144+'Свод РРО'!CH282+'Свод РРО'!CH466+'Свод РРО'!CH485+'Свод РРО'!CH673+'Свод РРО'!CH692+'Свод РРО'!CH753</f>
        <v>0</v>
      </c>
      <c r="CG33" s="130">
        <f>+'Свод РРО'!CI31+'Свод РРО'!CI95+'Свод РРО'!CI144+'Свод РРО'!CI282+'Свод РРО'!CI466+'Свод РРО'!CI485+'Свод РРО'!CI673+'Свод РРО'!CI692+'Свод РРО'!CI753</f>
        <v>0</v>
      </c>
      <c r="CH33" s="130">
        <f>+'Свод РРО'!CJ31+'Свод РРО'!CJ95+'Свод РРО'!CJ144+'Свод РРО'!CJ282+'Свод РРО'!CJ466+'Свод РРО'!CJ485+'Свод РРО'!CJ673+'Свод РРО'!CJ692+'Свод РРО'!CJ753</f>
        <v>0</v>
      </c>
      <c r="CI33" s="130">
        <f>+'Свод РРО'!CK31+'Свод РРО'!CK95+'Свод РРО'!CK144+'Свод РРО'!CK282+'Свод РРО'!CK466+'Свод РРО'!CK485+'Свод РРО'!CK673+'Свод РРО'!CK692+'Свод РРО'!CK753</f>
        <v>0</v>
      </c>
      <c r="CJ33" s="130">
        <f>+'Свод РРО'!CL31+'Свод РРО'!CL95+'Свод РРО'!CL144+'Свод РРО'!CL282+'Свод РРО'!CL466+'Свод РРО'!CL485+'Свод РРО'!CL673+'Свод РРО'!CL692+'Свод РРО'!CL753</f>
        <v>0</v>
      </c>
      <c r="CK33" s="130">
        <f>+'Свод РРО'!CM31+'Свод РРО'!CM95+'Свод РРО'!CM144+'Свод РРО'!CM282+'Свод РРО'!CM466+'Свод РРО'!CM485+'Свод РРО'!CM673+'Свод РРО'!CM692+'Свод РРО'!CM753</f>
        <v>0</v>
      </c>
      <c r="CL33" s="130">
        <f>+'Свод РРО'!CN31+'Свод РРО'!CN95+'Свод РРО'!CN144+'Свод РРО'!CN282+'Свод РРО'!CN466+'Свод РРО'!CN485+'Свод РРО'!CN673+'Свод РРО'!CN692+'Свод РРО'!CN753</f>
        <v>0</v>
      </c>
      <c r="CM33" s="130">
        <f>+'Свод РРО'!CO31+'Свод РРО'!CO95+'Свод РРО'!CO144+'Свод РРО'!CO282+'Свод РРО'!CO466+'Свод РРО'!CO485+'Свод РРО'!CO673+'Свод РРО'!CO692+'Свод РРО'!CO753</f>
        <v>0</v>
      </c>
      <c r="CN33" s="130">
        <f>+'Свод РРО'!CP31+'Свод РРО'!CP95+'Свод РРО'!CP144+'Свод РРО'!CP282+'Свод РРО'!CP466+'Свод РРО'!CP485+'Свод РРО'!CP673+'Свод РРО'!CP692+'Свод РРО'!CP753</f>
        <v>0</v>
      </c>
      <c r="CO33" s="130">
        <f>+'Свод РРО'!CQ31+'Свод РРО'!CQ95+'Свод РРО'!CQ144+'Свод РРО'!CQ282+'Свод РРО'!CQ466+'Свод РРО'!CQ485+'Свод РРО'!CQ673+'Свод РРО'!CQ692+'Свод РРО'!CQ753</f>
        <v>0</v>
      </c>
      <c r="CP33" s="130">
        <f>+'Свод РРО'!CR31+'Свод РРО'!CR95+'Свод РРО'!CR144+'Свод РРО'!CR282+'Свод РРО'!CR466+'Свод РРО'!CR485+'Свод РРО'!CR673+'Свод РРО'!CR692+'Свод РРО'!CR753</f>
        <v>0</v>
      </c>
    </row>
    <row r="34" spans="1:94" ht="30">
      <c r="A34" s="26" t="s">
        <v>561</v>
      </c>
      <c r="B34" s="6">
        <v>1021</v>
      </c>
      <c r="C34" s="6">
        <v>12</v>
      </c>
      <c r="D34" s="115">
        <v>81</v>
      </c>
      <c r="E34" s="130">
        <f>+'Свод РРО'!G117+'Свод РРО'!G283+'Свод РРО'!G437+'Свод РРО'!G632</f>
        <v>2289.3000000000002</v>
      </c>
      <c r="F34" s="130">
        <f>+'Свод РРО'!H117+'Свод РРО'!H283+'Свод РРО'!H437+'Свод РРО'!H632</f>
        <v>1973.2</v>
      </c>
      <c r="G34" s="130">
        <f>+'Свод РРО'!I117+'Свод РРО'!I283+'Свод РРО'!I437+'Свод РРО'!I632</f>
        <v>0</v>
      </c>
      <c r="H34" s="130">
        <f>+'Свод РРО'!J117+'Свод РРО'!J283+'Свод РРО'!J437+'Свод РРО'!J632</f>
        <v>0</v>
      </c>
      <c r="I34" s="130">
        <f>+'Свод РРО'!K117+'Свод РРО'!K283+'Свод РРО'!K437+'Свод РРО'!K632</f>
        <v>0</v>
      </c>
      <c r="J34" s="130">
        <f>+'Свод РРО'!L117+'Свод РРО'!L283+'Свод РРО'!L437+'Свод РРО'!L632</f>
        <v>0</v>
      </c>
      <c r="K34" s="130">
        <f>+'Свод РРО'!M117+'Свод РРО'!M283+'Свод РРО'!M437+'Свод РРО'!M632</f>
        <v>0</v>
      </c>
      <c r="L34" s="130">
        <f>+'Свод РРО'!N117+'Свод РРО'!N283+'Свод РРО'!N437+'Свод РРО'!N632</f>
        <v>0</v>
      </c>
      <c r="M34" s="130">
        <f>+'Свод РРО'!O117+'Свод РРО'!O283+'Свод РРО'!O437+'Свод РРО'!O632</f>
        <v>2289.3000000000002</v>
      </c>
      <c r="N34" s="130">
        <f>+'Свод РРО'!P117+'Свод РРО'!P283+'Свод РРО'!P437+'Свод РРО'!P632</f>
        <v>1973.2</v>
      </c>
      <c r="O34" s="130">
        <f>+'Свод РРО'!Q117+'Свод РРО'!Q283+'Свод РРО'!Q437+'Свод РРО'!Q632</f>
        <v>1823.3</v>
      </c>
      <c r="P34" s="130">
        <f>+'Свод РРО'!R117+'Свод РРО'!R283+'Свод РРО'!R437+'Свод РРО'!R632</f>
        <v>0</v>
      </c>
      <c r="Q34" s="130">
        <f>+'Свод РРО'!S117+'Свод РРО'!S283+'Свод РРО'!S437+'Свод РРО'!S632</f>
        <v>0</v>
      </c>
      <c r="R34" s="130">
        <f>+'Свод РРО'!T117+'Свод РРО'!T283+'Свод РРО'!T437+'Свод РРО'!T632</f>
        <v>0</v>
      </c>
      <c r="S34" s="130">
        <f>+'Свод РРО'!U117+'Свод РРО'!U283+'Свод РРО'!U437+'Свод РРО'!U632</f>
        <v>1823.3</v>
      </c>
      <c r="T34" s="130">
        <f>+'Свод РРО'!V117+'Свод РРО'!V283+'Свод РРО'!V437+'Свод РРО'!V632</f>
        <v>2000</v>
      </c>
      <c r="U34" s="130">
        <f>+'Свод РРО'!W117+'Свод РРО'!W283+'Свод РРО'!W437+'Свод РРО'!W632</f>
        <v>0</v>
      </c>
      <c r="V34" s="130">
        <f>+'Свод РРО'!X117+'Свод РРО'!X283+'Свод РРО'!X437+'Свод РРО'!X632</f>
        <v>0</v>
      </c>
      <c r="W34" s="130">
        <f>+'Свод РРО'!Y117+'Свод РРО'!Y283+'Свод РРО'!Y437+'Свод РРО'!Y632</f>
        <v>0</v>
      </c>
      <c r="X34" s="130">
        <f>+'Свод РРО'!Z117+'Свод РРО'!Z283+'Свод РРО'!Z437+'Свод РРО'!Z632</f>
        <v>2000</v>
      </c>
      <c r="Y34" s="130">
        <f>+'Свод РРО'!AA117+'Свод РРО'!AA283+'Свод РРО'!AA437+'Свод РРО'!AA632</f>
        <v>2000</v>
      </c>
      <c r="Z34" s="130">
        <f>+'Свод РРО'!AB117+'Свод РРО'!AB283+'Свод РРО'!AB437+'Свод РРО'!AB632</f>
        <v>0</v>
      </c>
      <c r="AA34" s="130">
        <f>+'Свод РРО'!AC117+'Свод РРО'!AC283+'Свод РРО'!AC437+'Свод РРО'!AC632</f>
        <v>0</v>
      </c>
      <c r="AB34" s="130">
        <f>+'Свод РРО'!AD117+'Свод РРО'!AD283+'Свод РРО'!AD437+'Свод РРО'!AD632</f>
        <v>0</v>
      </c>
      <c r="AC34" s="130">
        <f>+'Свод РРО'!AE117+'Свод РРО'!AE283+'Свод РРО'!AE437+'Свод РРО'!AE632</f>
        <v>2000</v>
      </c>
      <c r="AD34" s="130">
        <f>+'Свод РРО'!AF117+'Свод РРО'!AF283+'Свод РРО'!AF437+'Свод РРО'!AF632</f>
        <v>2000</v>
      </c>
      <c r="AE34" s="130">
        <f>+'Свод РРО'!AG117+'Свод РРО'!AG283+'Свод РРО'!AG437+'Свод РРО'!AG632</f>
        <v>0</v>
      </c>
      <c r="AF34" s="130">
        <f>+'Свод РРО'!AH117+'Свод РРО'!AH283+'Свод РРО'!AH437+'Свод РРО'!AH632</f>
        <v>0</v>
      </c>
      <c r="AG34" s="130">
        <f>+'Свод РРО'!AI117+'Свод РРО'!AI283+'Свод РРО'!AI437+'Свод РРО'!AI632</f>
        <v>0</v>
      </c>
      <c r="AH34" s="130">
        <f>+'Свод РРО'!AJ117+'Свод РРО'!AJ283+'Свод РРО'!AJ437+'Свод РРО'!AJ632</f>
        <v>2000</v>
      </c>
      <c r="AI34" s="130">
        <f>+'Свод РРО'!AK117+'Свод РРО'!AK283+'Свод РРО'!AK437+'Свод РРО'!AK632</f>
        <v>2289.3000000000002</v>
      </c>
      <c r="AJ34" s="130">
        <f>+'Свод РРО'!AL117+'Свод РРО'!AL283+'Свод РРО'!AL437+'Свод РРО'!AL632</f>
        <v>1973.2</v>
      </c>
      <c r="AK34" s="130">
        <f>+'Свод РРО'!AM117+'Свод РРО'!AM283+'Свод РРО'!AM437+'Свод РРО'!AM632</f>
        <v>0</v>
      </c>
      <c r="AL34" s="130">
        <f>+'Свод РРО'!AN117+'Свод РРО'!AN283+'Свод РРО'!AN437+'Свод РРО'!AN632</f>
        <v>0</v>
      </c>
      <c r="AM34" s="130">
        <f>+'Свод РРО'!AO117+'Свод РРО'!AO283+'Свод РРО'!AO437+'Свод РРО'!AO632</f>
        <v>0</v>
      </c>
      <c r="AN34" s="130">
        <f>+'Свод РРО'!AP117+'Свод РРО'!AP283+'Свод РРО'!AP437+'Свод РРО'!AP632</f>
        <v>0</v>
      </c>
      <c r="AO34" s="130">
        <f>+'Свод РРО'!AQ117+'Свод РРО'!AQ283+'Свод РРО'!AQ437+'Свод РРО'!AQ632</f>
        <v>0</v>
      </c>
      <c r="AP34" s="130">
        <f>+'Свод РРО'!AR117+'Свод РРО'!AR283+'Свод РРО'!AR437+'Свод РРО'!AR632</f>
        <v>0</v>
      </c>
      <c r="AQ34" s="130">
        <f>+'Свод РРО'!AS117+'Свод РРО'!AS283+'Свод РРО'!AS437+'Свод РРО'!AS632</f>
        <v>2289.3000000000002</v>
      </c>
      <c r="AR34" s="130">
        <f>+'Свод РРО'!AT117+'Свод РРО'!AT283+'Свод РРО'!AT437+'Свод РРО'!AT632</f>
        <v>1973.2</v>
      </c>
      <c r="AS34" s="130">
        <f>+'Свод РРО'!AU117+'Свод РРО'!AU283+'Свод РРО'!AU437+'Свод РРО'!AU632</f>
        <v>1823.3</v>
      </c>
      <c r="AT34" s="130">
        <f>+'Свод РРО'!AV117+'Свод РРО'!AV283+'Свод РРО'!AV437+'Свод РРО'!AV632</f>
        <v>0</v>
      </c>
      <c r="AU34" s="130">
        <f>+'Свод РРО'!AW117+'Свод РРО'!AW283+'Свод РРО'!AW437+'Свод РРО'!AW632</f>
        <v>0</v>
      </c>
      <c r="AV34" s="130">
        <f>+'Свод РРО'!AX117+'Свод РРО'!AX283+'Свод РРО'!AX437+'Свод РРО'!AX632</f>
        <v>0</v>
      </c>
      <c r="AW34" s="130">
        <f>+'Свод РРО'!AY117+'Свод РРО'!AY283+'Свод РРО'!AY437+'Свод РРО'!AY632</f>
        <v>1823.3</v>
      </c>
      <c r="AX34" s="130">
        <f>+'Свод РРО'!AZ117+'Свод РРО'!AZ283+'Свод РРО'!AZ437+'Свод РРО'!AZ632</f>
        <v>0</v>
      </c>
      <c r="AY34" s="130">
        <f>+'Свод РРО'!BA117+'Свод РРО'!BA283+'Свод РРО'!BA437+'Свод РРО'!BA632</f>
        <v>0</v>
      </c>
      <c r="AZ34" s="130">
        <f>+'Свод РРО'!BB117+'Свод РРО'!BB283+'Свод РРО'!BB437+'Свод РРО'!BB632</f>
        <v>0</v>
      </c>
      <c r="BA34" s="130">
        <f>+'Свод РРО'!BC117+'Свод РРО'!BC283+'Свод РРО'!BC437+'Свод РРО'!BC632</f>
        <v>0</v>
      </c>
      <c r="BB34" s="130">
        <f>+'Свод РРО'!BD117+'Свод РРО'!BD283+'Свод РРО'!BD437+'Свод РРО'!BD632</f>
        <v>0</v>
      </c>
      <c r="BC34" s="130">
        <f>+'Свод РРО'!BE117+'Свод РРО'!BE283+'Свод РРО'!BE437+'Свод РРО'!BE632</f>
        <v>0</v>
      </c>
      <c r="BD34" s="130">
        <f>+'Свод РРО'!BF117+'Свод РРО'!BF283+'Свод РРО'!BF437+'Свод РРО'!BF632</f>
        <v>0</v>
      </c>
      <c r="BE34" s="130">
        <f>+'Свод РРО'!BG117+'Свод РРО'!BG283+'Свод РРО'!BG437+'Свод РРО'!BG632</f>
        <v>0</v>
      </c>
      <c r="BF34" s="130">
        <f>+'Свод РРО'!BH117+'Свод РРО'!BH283+'Свод РРО'!BH437+'Свод РРО'!BH632</f>
        <v>0</v>
      </c>
      <c r="BG34" s="130">
        <f>+'Свод РРО'!BI117+'Свод РРО'!BI283+'Свод РРО'!BI437+'Свод РРО'!BI632</f>
        <v>0</v>
      </c>
      <c r="BH34" s="130">
        <f>+'Свод РРО'!BJ117+'Свод РРО'!BJ283+'Свод РРО'!BJ437+'Свод РРО'!BJ632</f>
        <v>0</v>
      </c>
      <c r="BI34" s="130">
        <f>+'Свод РРО'!BK117+'Свод РРО'!BK283+'Свод РРО'!BK437+'Свод РРО'!BK632</f>
        <v>0</v>
      </c>
      <c r="BJ34" s="130">
        <f>+'Свод РРО'!BL117+'Свод РРО'!BL283+'Свод РРО'!BL437+'Свод РРО'!BL632</f>
        <v>0</v>
      </c>
      <c r="BK34" s="130">
        <f>+'Свод РРО'!BM117+'Свод РРО'!BM283+'Свод РРО'!BM437+'Свод РРО'!BM632</f>
        <v>0</v>
      </c>
      <c r="BL34" s="130">
        <f>+'Свод РРО'!BN117+'Свод РРО'!BN283+'Свод РРО'!BN437+'Свод РРО'!BN632</f>
        <v>0</v>
      </c>
      <c r="BM34" s="130">
        <f>+'Свод РРО'!BO117+'Свод РРО'!BO283+'Свод РРО'!BO437+'Свод РРО'!BO632</f>
        <v>2289.3000000000002</v>
      </c>
      <c r="BN34" s="130">
        <f>+'Свод РРО'!BP117+'Свод РРО'!BP283+'Свод РРО'!BP437+'Свод РРО'!BP632</f>
        <v>0</v>
      </c>
      <c r="BO34" s="130">
        <f>+'Свод РРО'!BQ117+'Свод РРО'!BQ283+'Свод РРО'!BQ437+'Свод РРО'!BQ632</f>
        <v>0</v>
      </c>
      <c r="BP34" s="130">
        <f>+'Свод РРО'!BR117+'Свод РРО'!BR283+'Свод РРО'!BR437+'Свод РРО'!BR632</f>
        <v>0</v>
      </c>
      <c r="BQ34" s="130">
        <f>+'Свод РРО'!BS117+'Свод РРО'!BS283+'Свод РРО'!BS437+'Свод РРО'!BS632</f>
        <v>2289.3000000000002</v>
      </c>
      <c r="BR34" s="130">
        <f>+'Свод РРО'!BT117+'Свод РРО'!BT283+'Свод РРО'!BT437+'Свод РРО'!BT632</f>
        <v>1823.3</v>
      </c>
      <c r="BS34" s="130">
        <f>+'Свод РРО'!BU117+'Свод РРО'!BU283+'Свод РРО'!BU437+'Свод РРО'!BU632</f>
        <v>0</v>
      </c>
      <c r="BT34" s="130">
        <f>+'Свод РРО'!BV117+'Свод РРО'!BV283+'Свод РРО'!BV437+'Свод РРО'!BV632</f>
        <v>0</v>
      </c>
      <c r="BU34" s="130">
        <f>+'Свод РРО'!BW117+'Свод РРО'!BW283+'Свод РРО'!BW437+'Свод РРО'!BW632</f>
        <v>0</v>
      </c>
      <c r="BV34" s="130">
        <f>+'Свод РРО'!BX117+'Свод РРО'!BX283+'Свод РРО'!BX437+'Свод РРО'!BX632</f>
        <v>1823.3</v>
      </c>
      <c r="BW34" s="130">
        <f>+'Свод РРО'!BY117+'Свод РРО'!BY283+'Свод РРО'!BY437+'Свод РРО'!BY632</f>
        <v>2000</v>
      </c>
      <c r="BX34" s="130">
        <f>+'Свод РРО'!BZ117+'Свод РРО'!BZ283+'Свод РРО'!BZ437+'Свод РРО'!BZ632</f>
        <v>0</v>
      </c>
      <c r="BY34" s="130">
        <f>+'Свод РРО'!CA117+'Свод РРО'!CA283+'Свод РРО'!CA437+'Свод РРО'!CA632</f>
        <v>0</v>
      </c>
      <c r="BZ34" s="130">
        <f>+'Свод РРО'!CB117+'Свод РРО'!CB283+'Свод РРО'!CB437+'Свод РРО'!CB632</f>
        <v>0</v>
      </c>
      <c r="CA34" s="130">
        <f>+'Свод РРО'!CC117+'Свод РРО'!CC283+'Свод РРО'!CC437+'Свод РРО'!CC632</f>
        <v>2000</v>
      </c>
      <c r="CB34" s="130">
        <f>+'Свод РРО'!CD117+'Свод РРО'!CD283+'Свод РРО'!CD437+'Свод РРО'!CD632</f>
        <v>2289.3000000000002</v>
      </c>
      <c r="CC34" s="130">
        <f>+'Свод РРО'!CE117+'Свод РРО'!CE283+'Свод РРО'!CE437+'Свод РРО'!CE632</f>
        <v>0</v>
      </c>
      <c r="CD34" s="130">
        <f>+'Свод РРО'!CF117+'Свод РРО'!CF283+'Свод РРО'!CF437+'Свод РРО'!CF632</f>
        <v>0</v>
      </c>
      <c r="CE34" s="130">
        <f>+'Свод РРО'!CG117+'Свод РРО'!CG283+'Свод РРО'!CG437+'Свод РРО'!CG632</f>
        <v>0</v>
      </c>
      <c r="CF34" s="130">
        <f>+'Свод РРО'!CH117+'Свод РРО'!CH283+'Свод РРО'!CH437+'Свод РРО'!CH632</f>
        <v>2289.3000000000002</v>
      </c>
      <c r="CG34" s="130">
        <f>+'Свод РРО'!CI117+'Свод РРО'!CI283+'Свод РРО'!CI437+'Свод РРО'!CI632</f>
        <v>1823.3</v>
      </c>
      <c r="CH34" s="130">
        <f>+'Свод РРО'!CJ117+'Свод РРО'!CJ283+'Свод РРО'!CJ437+'Свод РРО'!CJ632</f>
        <v>0</v>
      </c>
      <c r="CI34" s="130">
        <f>+'Свод РРО'!CK117+'Свод РРО'!CK283+'Свод РРО'!CK437+'Свод РРО'!CK632</f>
        <v>0</v>
      </c>
      <c r="CJ34" s="130">
        <f>+'Свод РРО'!CL117+'Свод РРО'!CL283+'Свод РРО'!CL437+'Свод РРО'!CL632</f>
        <v>0</v>
      </c>
      <c r="CK34" s="130">
        <f>+'Свод РРО'!CM117+'Свод РРО'!CM283+'Свод РРО'!CM437+'Свод РРО'!CM632</f>
        <v>1823.3</v>
      </c>
      <c r="CL34" s="130">
        <f>+'Свод РРО'!CN117+'Свод РРО'!CN283+'Свод РРО'!CN437+'Свод РРО'!CN632</f>
        <v>0</v>
      </c>
      <c r="CM34" s="130">
        <f>+'Свод РРО'!CO117+'Свод РРО'!CO283+'Свод РРО'!CO437+'Свод РРО'!CO632</f>
        <v>0</v>
      </c>
      <c r="CN34" s="130">
        <f>+'Свод РРО'!CP117+'Свод РРО'!CP283+'Свод РРО'!CP437+'Свод РРО'!CP632</f>
        <v>0</v>
      </c>
      <c r="CO34" s="130">
        <f>+'Свод РРО'!CQ117+'Свод РРО'!CQ283+'Свод РРО'!CQ437+'Свод РРО'!CQ632</f>
        <v>0</v>
      </c>
      <c r="CP34" s="130">
        <f>+'Свод РРО'!CR117+'Свод РРО'!CR283+'Свод РРО'!CR437+'Свод РРО'!CR632</f>
        <v>0</v>
      </c>
    </row>
    <row r="35" spans="1:94" ht="30">
      <c r="A35" s="26" t="s">
        <v>562</v>
      </c>
      <c r="B35" s="6">
        <v>1022</v>
      </c>
      <c r="C35" s="6">
        <v>23</v>
      </c>
      <c r="D35" s="115">
        <v>112</v>
      </c>
      <c r="E35" s="130">
        <f>+'Свод РРО'!G32+'Свод РРО'!G284+'Свод РРО'!G486+'Свод РРО'!G693</f>
        <v>0</v>
      </c>
      <c r="F35" s="130">
        <f>+'Свод РРО'!H32+'Свод РРО'!H284+'Свод РРО'!H486+'Свод РРО'!H693</f>
        <v>0</v>
      </c>
      <c r="G35" s="130">
        <f>+'Свод РРО'!I32+'Свод РРО'!I284+'Свод РРО'!I486+'Свод РРО'!I693</f>
        <v>0</v>
      </c>
      <c r="H35" s="130">
        <f>+'Свод РРО'!J32+'Свод РРО'!J284+'Свод РРО'!J486+'Свод РРО'!J693</f>
        <v>0</v>
      </c>
      <c r="I35" s="130">
        <f>+'Свод РРО'!K32+'Свод РРО'!K284+'Свод РРО'!K486+'Свод РРО'!K693</f>
        <v>0</v>
      </c>
      <c r="J35" s="130">
        <f>+'Свод РРО'!L32+'Свод РРО'!L284+'Свод РРО'!L486+'Свод РРО'!L693</f>
        <v>0</v>
      </c>
      <c r="K35" s="130">
        <f>+'Свод РРО'!M32+'Свод РРО'!M284+'Свод РРО'!M486+'Свод РРО'!M693</f>
        <v>0</v>
      </c>
      <c r="L35" s="130">
        <f>+'Свод РРО'!N32+'Свод РРО'!N284+'Свод РРО'!N486+'Свод РРО'!N693</f>
        <v>0</v>
      </c>
      <c r="M35" s="130">
        <f>+'Свод РРО'!O32+'Свод РРО'!O284+'Свод РРО'!O486+'Свод РРО'!O693</f>
        <v>0</v>
      </c>
      <c r="N35" s="130">
        <f>+'Свод РРО'!P32+'Свод РРО'!P284+'Свод РРО'!P486+'Свод РРО'!P693</f>
        <v>0</v>
      </c>
      <c r="O35" s="130">
        <f>+'Свод РРО'!Q32+'Свод РРО'!Q284+'Свод РРО'!Q486+'Свод РРО'!Q693</f>
        <v>0</v>
      </c>
      <c r="P35" s="130">
        <f>+'Свод РРО'!R32+'Свод РРО'!R284+'Свод РРО'!R486+'Свод РРО'!R693</f>
        <v>0</v>
      </c>
      <c r="Q35" s="130">
        <f>+'Свод РРО'!S32+'Свод РРО'!S284+'Свод РРО'!S486+'Свод РРО'!S693</f>
        <v>0</v>
      </c>
      <c r="R35" s="130">
        <f>+'Свод РРО'!T32+'Свод РРО'!T284+'Свод РРО'!T486+'Свод РРО'!T693</f>
        <v>0</v>
      </c>
      <c r="S35" s="130">
        <f>+'Свод РРО'!U32+'Свод РРО'!U284+'Свод РРО'!U486+'Свод РРО'!U693</f>
        <v>0</v>
      </c>
      <c r="T35" s="130">
        <f>+'Свод РРО'!V32+'Свод РРО'!V284+'Свод РРО'!V486+'Свод РРО'!V693</f>
        <v>0</v>
      </c>
      <c r="U35" s="130">
        <f>+'Свод РРО'!W32+'Свод РРО'!W284+'Свод РРО'!W486+'Свод РРО'!W693</f>
        <v>0</v>
      </c>
      <c r="V35" s="130">
        <f>+'Свод РРО'!X32+'Свод РРО'!X284+'Свод РРО'!X486+'Свод РРО'!X693</f>
        <v>0</v>
      </c>
      <c r="W35" s="130">
        <f>+'Свод РРО'!Y32+'Свод РРО'!Y284+'Свод РРО'!Y486+'Свод РРО'!Y693</f>
        <v>0</v>
      </c>
      <c r="X35" s="130">
        <f>+'Свод РРО'!Z32+'Свод РРО'!Z284+'Свод РРО'!Z486+'Свод РРО'!Z693</f>
        <v>0</v>
      </c>
      <c r="Y35" s="130">
        <f>+'Свод РРО'!AA32+'Свод РРО'!AA284+'Свод РРО'!AA486+'Свод РРО'!AA693</f>
        <v>0</v>
      </c>
      <c r="Z35" s="130">
        <f>+'Свод РРО'!AB32+'Свод РРО'!AB284+'Свод РРО'!AB486+'Свод РРО'!AB693</f>
        <v>0</v>
      </c>
      <c r="AA35" s="130">
        <f>+'Свод РРО'!AC32+'Свод РРО'!AC284+'Свод РРО'!AC486+'Свод РРО'!AC693</f>
        <v>0</v>
      </c>
      <c r="AB35" s="130">
        <f>+'Свод РРО'!AD32+'Свод РРО'!AD284+'Свод РРО'!AD486+'Свод РРО'!AD693</f>
        <v>0</v>
      </c>
      <c r="AC35" s="130">
        <f>+'Свод РРО'!AE32+'Свод РРО'!AE284+'Свод РРО'!AE486+'Свод РРО'!AE693</f>
        <v>0</v>
      </c>
      <c r="AD35" s="130">
        <f>+'Свод РРО'!AF32+'Свод РРО'!AF284+'Свод РРО'!AF486+'Свод РРО'!AF693</f>
        <v>0</v>
      </c>
      <c r="AE35" s="130">
        <f>+'Свод РРО'!AG32+'Свод РРО'!AG284+'Свод РРО'!AG486+'Свод РРО'!AG693</f>
        <v>0</v>
      </c>
      <c r="AF35" s="130">
        <f>+'Свод РРО'!AH32+'Свод РРО'!AH284+'Свод РРО'!AH486+'Свод РРО'!AH693</f>
        <v>0</v>
      </c>
      <c r="AG35" s="130">
        <f>+'Свод РРО'!AI32+'Свод РРО'!AI284+'Свод РРО'!AI486+'Свод РРО'!AI693</f>
        <v>0</v>
      </c>
      <c r="AH35" s="130">
        <f>+'Свод РРО'!AJ32+'Свод РРО'!AJ284+'Свод РРО'!AJ486+'Свод РРО'!AJ693</f>
        <v>0</v>
      </c>
      <c r="AI35" s="130">
        <f>+'Свод РРО'!AK32+'Свод РРО'!AK284+'Свод РРО'!AK486+'Свод РРО'!AK693</f>
        <v>0</v>
      </c>
      <c r="AJ35" s="130">
        <f>+'Свод РРО'!AL32+'Свод РРО'!AL284+'Свод РРО'!AL486+'Свод РРО'!AL693</f>
        <v>0</v>
      </c>
      <c r="AK35" s="130">
        <f>+'Свод РРО'!AM32+'Свод РРО'!AM284+'Свод РРО'!AM486+'Свод РРО'!AM693</f>
        <v>0</v>
      </c>
      <c r="AL35" s="130">
        <f>+'Свод РРО'!AN32+'Свод РРО'!AN284+'Свод РРО'!AN486+'Свод РРО'!AN693</f>
        <v>0</v>
      </c>
      <c r="AM35" s="130">
        <f>+'Свод РРО'!AO32+'Свод РРО'!AO284+'Свод РРО'!AO486+'Свод РРО'!AO693</f>
        <v>0</v>
      </c>
      <c r="AN35" s="130">
        <f>+'Свод РРО'!AP32+'Свод РРО'!AP284+'Свод РРО'!AP486+'Свод РРО'!AP693</f>
        <v>0</v>
      </c>
      <c r="AO35" s="130">
        <f>+'Свод РРО'!AQ32+'Свод РРО'!AQ284+'Свод РРО'!AQ486+'Свод РРО'!AQ693</f>
        <v>0</v>
      </c>
      <c r="AP35" s="130">
        <f>+'Свод РРО'!AR32+'Свод РРО'!AR284+'Свод РРО'!AR486+'Свод РРО'!AR693</f>
        <v>0</v>
      </c>
      <c r="AQ35" s="130">
        <f>+'Свод РРО'!AS32+'Свод РРО'!AS284+'Свод РРО'!AS486+'Свод РРО'!AS693</f>
        <v>0</v>
      </c>
      <c r="AR35" s="130">
        <f>+'Свод РРО'!AT32+'Свод РРО'!AT284+'Свод РРО'!AT486+'Свод РРО'!AT693</f>
        <v>0</v>
      </c>
      <c r="AS35" s="130">
        <f>+'Свод РРО'!AU32+'Свод РРО'!AU284+'Свод РРО'!AU486+'Свод РРО'!AU693</f>
        <v>0</v>
      </c>
      <c r="AT35" s="130">
        <f>+'Свод РРО'!AV32+'Свод РРО'!AV284+'Свод РРО'!AV486+'Свод РРО'!AV693</f>
        <v>0</v>
      </c>
      <c r="AU35" s="130">
        <f>+'Свод РРО'!AW32+'Свод РРО'!AW284+'Свод РРО'!AW486+'Свод РРО'!AW693</f>
        <v>0</v>
      </c>
      <c r="AV35" s="130">
        <f>+'Свод РРО'!AX32+'Свод РРО'!AX284+'Свод РРО'!AX486+'Свод РРО'!AX693</f>
        <v>0</v>
      </c>
      <c r="AW35" s="130">
        <f>+'Свод РРО'!AY32+'Свод РРО'!AY284+'Свод РРО'!AY486+'Свод РРО'!AY693</f>
        <v>0</v>
      </c>
      <c r="AX35" s="130">
        <f>+'Свод РРО'!AZ32+'Свод РРО'!AZ284+'Свод РРО'!AZ486+'Свод РРО'!AZ693</f>
        <v>0</v>
      </c>
      <c r="AY35" s="130">
        <f>+'Свод РРО'!BA32+'Свод РРО'!BA284+'Свод РРО'!BA486+'Свод РРО'!BA693</f>
        <v>0</v>
      </c>
      <c r="AZ35" s="130">
        <f>+'Свод РРО'!BB32+'Свод РРО'!BB284+'Свод РРО'!BB486+'Свод РРО'!BB693</f>
        <v>0</v>
      </c>
      <c r="BA35" s="130">
        <f>+'Свод РРО'!BC32+'Свод РРО'!BC284+'Свод РРО'!BC486+'Свод РРО'!BC693</f>
        <v>0</v>
      </c>
      <c r="BB35" s="130">
        <f>+'Свод РРО'!BD32+'Свод РРО'!BD284+'Свод РРО'!BD486+'Свод РРО'!BD693</f>
        <v>0</v>
      </c>
      <c r="BC35" s="130">
        <f>+'Свод РРО'!BE32+'Свод РРО'!BE284+'Свод РРО'!BE486+'Свод РРО'!BE693</f>
        <v>0</v>
      </c>
      <c r="BD35" s="130">
        <f>+'Свод РРО'!BF32+'Свод РРО'!BF284+'Свод РРО'!BF486+'Свод РРО'!BF693</f>
        <v>0</v>
      </c>
      <c r="BE35" s="130">
        <f>+'Свод РРО'!BG32+'Свод РРО'!BG284+'Свод РРО'!BG486+'Свод РРО'!BG693</f>
        <v>0</v>
      </c>
      <c r="BF35" s="130">
        <f>+'Свод РРО'!BH32+'Свод РРО'!BH284+'Свод РРО'!BH486+'Свод РРО'!BH693</f>
        <v>0</v>
      </c>
      <c r="BG35" s="130">
        <f>+'Свод РРО'!BI32+'Свод РРО'!BI284+'Свод РРО'!BI486+'Свод РРО'!BI693</f>
        <v>0</v>
      </c>
      <c r="BH35" s="130">
        <f>+'Свод РРО'!BJ32+'Свод РРО'!BJ284+'Свод РРО'!BJ486+'Свод РРО'!BJ693</f>
        <v>0</v>
      </c>
      <c r="BI35" s="130">
        <f>+'Свод РРО'!BK32+'Свод РРО'!BK284+'Свод РРО'!BK486+'Свод РРО'!BK693</f>
        <v>0</v>
      </c>
      <c r="BJ35" s="130">
        <f>+'Свод РРО'!BL32+'Свод РРО'!BL284+'Свод РРО'!BL486+'Свод РРО'!BL693</f>
        <v>0</v>
      </c>
      <c r="BK35" s="130">
        <f>+'Свод РРО'!BM32+'Свод РРО'!BM284+'Свод РРО'!BM486+'Свод РРО'!BM693</f>
        <v>0</v>
      </c>
      <c r="BL35" s="130">
        <f>+'Свод РРО'!BN32+'Свод РРО'!BN284+'Свод РРО'!BN486+'Свод РРО'!BN693</f>
        <v>0</v>
      </c>
      <c r="BM35" s="130">
        <f>+'Свод РРО'!BO32+'Свод РРО'!BO284+'Свод РРО'!BO486+'Свод РРО'!BO693</f>
        <v>0</v>
      </c>
      <c r="BN35" s="130">
        <f>+'Свод РРО'!BP32+'Свод РРО'!BP284+'Свод РРО'!BP486+'Свод РРО'!BP693</f>
        <v>0</v>
      </c>
      <c r="BO35" s="130">
        <f>+'Свод РРО'!BQ32+'Свод РРО'!BQ284+'Свод РРО'!BQ486+'Свод РРО'!BQ693</f>
        <v>0</v>
      </c>
      <c r="BP35" s="130">
        <f>+'Свод РРО'!BR32+'Свод РРО'!BR284+'Свод РРО'!BR486+'Свод РРО'!BR693</f>
        <v>0</v>
      </c>
      <c r="BQ35" s="130">
        <f>+'Свод РРО'!BS32+'Свод РРО'!BS284+'Свод РРО'!BS486+'Свод РРО'!BS693</f>
        <v>0</v>
      </c>
      <c r="BR35" s="130">
        <f>+'Свод РРО'!BT32+'Свод РРО'!BT284+'Свод РРО'!BT486+'Свод РРО'!BT693</f>
        <v>0</v>
      </c>
      <c r="BS35" s="130">
        <f>+'Свод РРО'!BU32+'Свод РРО'!BU284+'Свод РРО'!BU486+'Свод РРО'!BU693</f>
        <v>0</v>
      </c>
      <c r="BT35" s="130">
        <f>+'Свод РРО'!BV32+'Свод РРО'!BV284+'Свод РРО'!BV486+'Свод РРО'!BV693</f>
        <v>0</v>
      </c>
      <c r="BU35" s="130">
        <f>+'Свод РРО'!BW32+'Свод РРО'!BW284+'Свод РРО'!BW486+'Свод РРО'!BW693</f>
        <v>0</v>
      </c>
      <c r="BV35" s="130">
        <f>+'Свод РРО'!BX32+'Свод РРО'!BX284+'Свод РРО'!BX486+'Свод РРО'!BX693</f>
        <v>0</v>
      </c>
      <c r="BW35" s="130">
        <f>+'Свод РРО'!BY32+'Свод РРО'!BY284+'Свод РРО'!BY486+'Свод РРО'!BY693</f>
        <v>0</v>
      </c>
      <c r="BX35" s="130">
        <f>+'Свод РРО'!BZ32+'Свод РРО'!BZ284+'Свод РРО'!BZ486+'Свод РРО'!BZ693</f>
        <v>0</v>
      </c>
      <c r="BY35" s="130">
        <f>+'Свод РРО'!CA32+'Свод РРО'!CA284+'Свод РРО'!CA486+'Свод РРО'!CA693</f>
        <v>0</v>
      </c>
      <c r="BZ35" s="130">
        <f>+'Свод РРО'!CB32+'Свод РРО'!CB284+'Свод РРО'!CB486+'Свод РРО'!CB693</f>
        <v>0</v>
      </c>
      <c r="CA35" s="130">
        <f>+'Свод РРО'!CC32+'Свод РРО'!CC284+'Свод РРО'!CC486+'Свод РРО'!CC693</f>
        <v>0</v>
      </c>
      <c r="CB35" s="130">
        <f>+'Свод РРО'!CD32+'Свод РРО'!CD284+'Свод РРО'!CD486+'Свод РРО'!CD693</f>
        <v>0</v>
      </c>
      <c r="CC35" s="130">
        <f>+'Свод РРО'!CE32+'Свод РРО'!CE284+'Свод РРО'!CE486+'Свод РРО'!CE693</f>
        <v>0</v>
      </c>
      <c r="CD35" s="130">
        <f>+'Свод РРО'!CF32+'Свод РРО'!CF284+'Свод РРО'!CF486+'Свод РРО'!CF693</f>
        <v>0</v>
      </c>
      <c r="CE35" s="130">
        <f>+'Свод РРО'!CG32+'Свод РРО'!CG284+'Свод РРО'!CG486+'Свод РРО'!CG693</f>
        <v>0</v>
      </c>
      <c r="CF35" s="130">
        <f>+'Свод РРО'!CH32+'Свод РРО'!CH284+'Свод РРО'!CH486+'Свод РРО'!CH693</f>
        <v>0</v>
      </c>
      <c r="CG35" s="130">
        <f>+'Свод РРО'!CI32+'Свод РРО'!CI284+'Свод РРО'!CI486+'Свод РРО'!CI693</f>
        <v>0</v>
      </c>
      <c r="CH35" s="130">
        <f>+'Свод РРО'!CJ32+'Свод РРО'!CJ284+'Свод РРО'!CJ486+'Свод РРО'!CJ693</f>
        <v>0</v>
      </c>
      <c r="CI35" s="130">
        <f>+'Свод РРО'!CK32+'Свод РРО'!CK284+'Свод РРО'!CK486+'Свод РРО'!CK693</f>
        <v>0</v>
      </c>
      <c r="CJ35" s="130">
        <f>+'Свод РРО'!CL32+'Свод РРО'!CL284+'Свод РРО'!CL486+'Свод РРО'!CL693</f>
        <v>0</v>
      </c>
      <c r="CK35" s="130">
        <f>+'Свод РРО'!CM32+'Свод РРО'!CM284+'Свод РРО'!CM486+'Свод РРО'!CM693</f>
        <v>0</v>
      </c>
      <c r="CL35" s="130">
        <f>+'Свод РРО'!CN32+'Свод РРО'!CN284+'Свод РРО'!CN486+'Свод РРО'!CN693</f>
        <v>0</v>
      </c>
      <c r="CM35" s="130">
        <f>+'Свод РРО'!CO32+'Свод РРО'!CO284+'Свод РРО'!CO486+'Свод РРО'!CO693</f>
        <v>0</v>
      </c>
      <c r="CN35" s="130">
        <f>+'Свод РРО'!CP32+'Свод РРО'!CP284+'Свод РРО'!CP486+'Свод РРО'!CP693</f>
        <v>0</v>
      </c>
      <c r="CO35" s="130">
        <f>+'Свод РРО'!CQ32+'Свод РРО'!CQ284+'Свод РРО'!CQ486+'Свод РРО'!CQ693</f>
        <v>0</v>
      </c>
      <c r="CP35" s="130">
        <f>+'Свод РРО'!CR32+'Свод РРО'!CR284+'Свод РРО'!CR486+'Свод РРО'!CR693</f>
        <v>0</v>
      </c>
    </row>
    <row r="36" spans="1:94" ht="75">
      <c r="A36" s="26" t="s">
        <v>757</v>
      </c>
      <c r="B36" s="6">
        <v>1023</v>
      </c>
      <c r="C36" s="6">
        <v>6</v>
      </c>
      <c r="D36" s="115">
        <v>50</v>
      </c>
      <c r="E36" s="130">
        <f>+'Свод РРО'!G33+'Свод РРО'!G285+'Свод РРО'!G487+'Свод РРО'!G694</f>
        <v>41721.199999999997</v>
      </c>
      <c r="F36" s="130">
        <f>+'Свод РРО'!H33+'Свод РРО'!H285+'Свод РРО'!H487+'Свод РРО'!H694</f>
        <v>41304.1</v>
      </c>
      <c r="G36" s="130">
        <f>+'Свод РРО'!I33+'Свод РРО'!I285+'Свод РРО'!I487+'Свод РРО'!I694</f>
        <v>0</v>
      </c>
      <c r="H36" s="130">
        <f>+'Свод РРО'!J33+'Свод РРО'!J285+'Свод РРО'!J487+'Свод РРО'!J694</f>
        <v>0</v>
      </c>
      <c r="I36" s="130">
        <f>+'Свод РРО'!K33+'Свод РРО'!K285+'Свод РРО'!K487+'Свод РРО'!K694</f>
        <v>4014.9</v>
      </c>
      <c r="J36" s="130">
        <f>+'Свод РРО'!L33+'Свод РРО'!L285+'Свод РРО'!L487+'Свод РРО'!L694</f>
        <v>4014.9</v>
      </c>
      <c r="K36" s="130">
        <f>+'Свод РРО'!M33+'Свод РРО'!M285+'Свод РРО'!M487+'Свод РРО'!M694</f>
        <v>0</v>
      </c>
      <c r="L36" s="130">
        <f>+'Свод РРО'!N33+'Свод РРО'!N285+'Свод РРО'!N487+'Свод РРО'!N694</f>
        <v>0</v>
      </c>
      <c r="M36" s="130">
        <f>+'Свод РРО'!O33+'Свод РРО'!O285+'Свод РРО'!O487+'Свод РРО'!O694</f>
        <v>37706.299999999996</v>
      </c>
      <c r="N36" s="130">
        <f>+'Свод РРО'!P33+'Свод РРО'!P285+'Свод РРО'!P487+'Свод РРО'!P694</f>
        <v>37289.199999999997</v>
      </c>
      <c r="O36" s="130">
        <f>+'Свод РРО'!Q33+'Свод РРО'!Q285+'Свод РРО'!Q487+'Свод РРО'!Q694</f>
        <v>38382</v>
      </c>
      <c r="P36" s="130">
        <f>+'Свод РРО'!R33+'Свод РРО'!R285+'Свод РРО'!R487+'Свод РРО'!R694</f>
        <v>0</v>
      </c>
      <c r="Q36" s="130">
        <f>+'Свод РРО'!S33+'Свод РРО'!S285+'Свод РРО'!S487+'Свод РРО'!S694</f>
        <v>0</v>
      </c>
      <c r="R36" s="130">
        <f>+'Свод РРО'!T33+'Свод РРО'!T285+'Свод РРО'!T487+'Свод РРО'!T694</f>
        <v>0</v>
      </c>
      <c r="S36" s="130">
        <f>+'Свод РРО'!U33+'Свод РРО'!U285+'Свод РРО'!U487+'Свод РРО'!U694</f>
        <v>38382</v>
      </c>
      <c r="T36" s="130">
        <f>+'Свод РРО'!V33+'Свод РРО'!V285+'Свод РРО'!V487+'Свод РРО'!V694</f>
        <v>40935.1</v>
      </c>
      <c r="U36" s="130">
        <f>+'Свод РРО'!W33+'Свод РРО'!W285+'Свод РРО'!W487+'Свод РРО'!W694</f>
        <v>0</v>
      </c>
      <c r="V36" s="130">
        <f>+'Свод РРО'!X33+'Свод РРО'!X285+'Свод РРО'!X487+'Свод РРО'!X694</f>
        <v>0</v>
      </c>
      <c r="W36" s="130">
        <f>+'Свод РРО'!Y33+'Свод РРО'!Y285+'Свод РРО'!Y487+'Свод РРО'!Y694</f>
        <v>0</v>
      </c>
      <c r="X36" s="130">
        <f>+'Свод РРО'!Z33+'Свод РРО'!Z285+'Свод РРО'!Z487+'Свод РРО'!Z694</f>
        <v>40935.1</v>
      </c>
      <c r="Y36" s="130">
        <f>+'Свод РРО'!AA33+'Свод РРО'!AA285+'Свод РРО'!AA487+'Свод РРО'!AA694</f>
        <v>39805.1</v>
      </c>
      <c r="Z36" s="130">
        <f>+'Свод РРО'!AB33+'Свод РРО'!AB285+'Свод РРО'!AB487+'Свод РРО'!AB694</f>
        <v>0</v>
      </c>
      <c r="AA36" s="130">
        <f>+'Свод РРО'!AC33+'Свод РРО'!AC285+'Свод РРО'!AC487+'Свод РРО'!AC694</f>
        <v>0</v>
      </c>
      <c r="AB36" s="130">
        <f>+'Свод РРО'!AD33+'Свод РРО'!AD285+'Свод РРО'!AD487+'Свод РРО'!AD694</f>
        <v>0</v>
      </c>
      <c r="AC36" s="130">
        <f>+'Свод РРО'!AE33+'Свод РРО'!AE285+'Свод РРО'!AE487+'Свод РРО'!AE694</f>
        <v>39805.1</v>
      </c>
      <c r="AD36" s="130">
        <f>+'Свод РРО'!AF33+'Свод РРО'!AF285+'Свод РРО'!AF487+'Свод РРО'!AF694</f>
        <v>39805.1</v>
      </c>
      <c r="AE36" s="130">
        <f>+'Свод РРО'!AG33+'Свод РРО'!AG285+'Свод РРО'!AG487+'Свод РРО'!AG694</f>
        <v>0</v>
      </c>
      <c r="AF36" s="130">
        <f>+'Свод РРО'!AH33+'Свод РРО'!AH285+'Свод РРО'!AH487+'Свод РРО'!AH694</f>
        <v>0</v>
      </c>
      <c r="AG36" s="130">
        <f>+'Свод РРО'!AI33+'Свод РРО'!AI285+'Свод РРО'!AI487+'Свод РРО'!AI694</f>
        <v>0</v>
      </c>
      <c r="AH36" s="130">
        <f>+'Свод РРО'!AJ33+'Свод РРО'!AJ285+'Свод РРО'!AJ487+'Свод РРО'!AJ694</f>
        <v>39805.1</v>
      </c>
      <c r="AI36" s="130">
        <f>+'Свод РРО'!AK33+'Свод РРО'!AK285+'Свод РРО'!AK487+'Свод РРО'!AK694</f>
        <v>41721.199999999997</v>
      </c>
      <c r="AJ36" s="130">
        <f>+'Свод РРО'!AL33+'Свод РРО'!AL285+'Свод РРО'!AL487+'Свод РРО'!AL694</f>
        <v>41304.1</v>
      </c>
      <c r="AK36" s="130">
        <f>+'Свод РРО'!AM33+'Свод РРО'!AM285+'Свод РРО'!AM487+'Свод РРО'!AM694</f>
        <v>0</v>
      </c>
      <c r="AL36" s="130">
        <f>+'Свод РРО'!AN33+'Свод РРО'!AN285+'Свод РРО'!AN487+'Свод РРО'!AN694</f>
        <v>0</v>
      </c>
      <c r="AM36" s="130">
        <f>+'Свод РРО'!AO33+'Свод РРО'!AO285+'Свод РРО'!AO487+'Свод РРО'!AO694</f>
        <v>4014.9</v>
      </c>
      <c r="AN36" s="130">
        <f>+'Свод РРО'!AP33+'Свод РРО'!AP285+'Свод РРО'!AP487+'Свод РРО'!AP694</f>
        <v>4014.9</v>
      </c>
      <c r="AO36" s="130">
        <f>+'Свод РРО'!AQ33+'Свод РРО'!AQ285+'Свод РРО'!AQ487+'Свод РРО'!AQ694</f>
        <v>0</v>
      </c>
      <c r="AP36" s="130">
        <f>+'Свод РРО'!AR33+'Свод РРО'!AR285+'Свод РРО'!AR487+'Свод РРО'!AR694</f>
        <v>0</v>
      </c>
      <c r="AQ36" s="130">
        <f>+'Свод РРО'!AS33+'Свод РРО'!AS285+'Свод РРО'!AS487+'Свод РРО'!AS694</f>
        <v>37706.299999999996</v>
      </c>
      <c r="AR36" s="130">
        <f>+'Свод РРО'!AT33+'Свод РРО'!AT285+'Свод РРО'!AT487+'Свод РРО'!AT694</f>
        <v>37289.199999999997</v>
      </c>
      <c r="AS36" s="130">
        <f>+'Свод РРО'!AU33+'Свод РРО'!AU285+'Свод РРО'!AU487+'Свод РРО'!AU694</f>
        <v>38382</v>
      </c>
      <c r="AT36" s="130">
        <f>+'Свод РРО'!AV33+'Свод РРО'!AV285+'Свод РРО'!AV487+'Свод РРО'!AV694</f>
        <v>0</v>
      </c>
      <c r="AU36" s="130">
        <f>+'Свод РРО'!AW33+'Свод РРО'!AW285+'Свод РРО'!AW487+'Свод РРО'!AW694</f>
        <v>0</v>
      </c>
      <c r="AV36" s="130">
        <f>+'Свод РРО'!AX33+'Свод РРО'!AX285+'Свод РРО'!AX487+'Свод РРО'!AX694</f>
        <v>0</v>
      </c>
      <c r="AW36" s="130">
        <f>+'Свод РРО'!AY33+'Свод РРО'!AY285+'Свод РРО'!AY487+'Свод РРО'!AY694</f>
        <v>38382</v>
      </c>
      <c r="AX36" s="130">
        <f>+'Свод РРО'!AZ33+'Свод РРО'!AZ285+'Свод РРО'!AZ487+'Свод РРО'!AZ694</f>
        <v>40935.1</v>
      </c>
      <c r="AY36" s="130">
        <f>+'Свод РРО'!BA33+'Свод РРО'!BA285+'Свод РРО'!BA487+'Свод РРО'!BA694</f>
        <v>0</v>
      </c>
      <c r="AZ36" s="130">
        <f>+'Свод РРО'!BB33+'Свод РРО'!BB285+'Свод РРО'!BB487+'Свод РРО'!BB694</f>
        <v>0</v>
      </c>
      <c r="BA36" s="130">
        <f>+'Свод РРО'!BC33+'Свод РРО'!BC285+'Свод РРО'!BC487+'Свод РРО'!BC694</f>
        <v>0</v>
      </c>
      <c r="BB36" s="130">
        <f>+'Свод РРО'!BD33+'Свод РРО'!BD285+'Свод РРО'!BD487+'Свод РРО'!BD694</f>
        <v>40935.1</v>
      </c>
      <c r="BC36" s="130">
        <f>+'Свод РРО'!BE33+'Свод РРО'!BE285+'Свод РРО'!BE487+'Свод РРО'!BE694</f>
        <v>39805.1</v>
      </c>
      <c r="BD36" s="130">
        <f>+'Свод РРО'!BF33+'Свод РРО'!BF285+'Свод РРО'!BF487+'Свод РРО'!BF694</f>
        <v>0</v>
      </c>
      <c r="BE36" s="130">
        <f>+'Свод РРО'!BG33+'Свод РРО'!BG285+'Свод РРО'!BG487+'Свод РРО'!BG694</f>
        <v>0</v>
      </c>
      <c r="BF36" s="130">
        <f>+'Свод РРО'!BH33+'Свод РРО'!BH285+'Свод РРО'!BH487+'Свод РРО'!BH694</f>
        <v>0</v>
      </c>
      <c r="BG36" s="130">
        <f>+'Свод РРО'!BI33+'Свод РРО'!BI285+'Свод РРО'!BI487+'Свод РРО'!BI694</f>
        <v>39805.1</v>
      </c>
      <c r="BH36" s="130">
        <f>+'Свод РРО'!BJ33+'Свод РРО'!BJ285+'Свод РРО'!BJ487+'Свод РРО'!BJ694</f>
        <v>39805.1</v>
      </c>
      <c r="BI36" s="130">
        <f>+'Свод РРО'!BK33+'Свод РРО'!BK285+'Свод РРО'!BK487+'Свод РРО'!BK694</f>
        <v>0</v>
      </c>
      <c r="BJ36" s="130">
        <f>+'Свод РРО'!BL33+'Свод РРО'!BL285+'Свод РРО'!BL487+'Свод РРО'!BL694</f>
        <v>0</v>
      </c>
      <c r="BK36" s="130">
        <f>+'Свод РРО'!BM33+'Свод РРО'!BM285+'Свод РРО'!BM487+'Свод РРО'!BM694</f>
        <v>0</v>
      </c>
      <c r="BL36" s="130">
        <f>+'Свод РРО'!BN33+'Свод РРО'!BN285+'Свод РРО'!BN487+'Свод РРО'!BN694</f>
        <v>39805.1</v>
      </c>
      <c r="BM36" s="130">
        <f>+'Свод РРО'!BO33+'Свод РРО'!BO285+'Свод РРО'!BO487+'Свод РРО'!BO694</f>
        <v>41721.199999999997</v>
      </c>
      <c r="BN36" s="130">
        <f>+'Свод РРО'!BP33+'Свод РРО'!BP285+'Свод РРО'!BP487+'Свод РРО'!BP694</f>
        <v>0</v>
      </c>
      <c r="BO36" s="130">
        <f>+'Свод РРО'!BQ33+'Свод РРО'!BQ285+'Свод РРО'!BQ487+'Свод РРО'!BQ694</f>
        <v>4014.9</v>
      </c>
      <c r="BP36" s="130">
        <f>+'Свод РРО'!BR33+'Свод РРО'!BR285+'Свод РРО'!BR487+'Свод РРО'!BR694</f>
        <v>0</v>
      </c>
      <c r="BQ36" s="130">
        <f>+'Свод РРО'!BS33+'Свод РРО'!BS285+'Свод РРО'!BS487+'Свод РРО'!BS694</f>
        <v>37706.299999999996</v>
      </c>
      <c r="BR36" s="130">
        <f>+'Свод РРО'!BT33+'Свод РРО'!BT285+'Свод РРО'!BT487+'Свод РРО'!BT694</f>
        <v>38382</v>
      </c>
      <c r="BS36" s="130">
        <f>+'Свод РРО'!BU33+'Свод РРО'!BU285+'Свод РРО'!BU487+'Свод РРО'!BU694</f>
        <v>0</v>
      </c>
      <c r="BT36" s="130">
        <f>+'Свод РРО'!BV33+'Свод РРО'!BV285+'Свод РРО'!BV487+'Свод РРО'!BV694</f>
        <v>0</v>
      </c>
      <c r="BU36" s="130">
        <f>+'Свод РРО'!BW33+'Свод РРО'!BW285+'Свод РРО'!BW487+'Свод РРО'!BW694</f>
        <v>0</v>
      </c>
      <c r="BV36" s="130">
        <f>+'Свод РРО'!BX33+'Свод РРО'!BX285+'Свод РРО'!BX487+'Свод РРО'!BX694</f>
        <v>38382</v>
      </c>
      <c r="BW36" s="130">
        <f>+'Свод РРО'!BY33+'Свод РРО'!BY285+'Свод РРО'!BY487+'Свод РРО'!BY694</f>
        <v>40935.1</v>
      </c>
      <c r="BX36" s="130">
        <f>+'Свод РРО'!BZ33+'Свод РРО'!BZ285+'Свод РРО'!BZ487+'Свод РРО'!BZ694</f>
        <v>0</v>
      </c>
      <c r="BY36" s="130">
        <f>+'Свод РРО'!CA33+'Свод РРО'!CA285+'Свод РРО'!CA487+'Свод РРО'!CA694</f>
        <v>0</v>
      </c>
      <c r="BZ36" s="130">
        <f>+'Свод РРО'!CB33+'Свод РРО'!CB285+'Свод РРО'!CB487+'Свод РРО'!CB694</f>
        <v>0</v>
      </c>
      <c r="CA36" s="130">
        <f>+'Свод РРО'!CC33+'Свод РРО'!CC285+'Свод РРО'!CC487+'Свод РРО'!CC694</f>
        <v>40935.1</v>
      </c>
      <c r="CB36" s="130">
        <f>+'Свод РРО'!CD33+'Свод РРО'!CD285+'Свод РРО'!CD487+'Свод РРО'!CD694</f>
        <v>41721.199999999997</v>
      </c>
      <c r="CC36" s="130">
        <f>+'Свод РРО'!CE33+'Свод РРО'!CE285+'Свод РРО'!CE487+'Свод РРО'!CE694</f>
        <v>0</v>
      </c>
      <c r="CD36" s="130">
        <f>+'Свод РРО'!CF33+'Свод РРО'!CF285+'Свод РРО'!CF487+'Свод РРО'!CF694</f>
        <v>4014.9</v>
      </c>
      <c r="CE36" s="130">
        <f>+'Свод РРО'!CG33+'Свод РРО'!CG285+'Свод РРО'!CG487+'Свод РРО'!CG694</f>
        <v>0</v>
      </c>
      <c r="CF36" s="130">
        <f>+'Свод РРО'!CH33+'Свод РРО'!CH285+'Свод РРО'!CH487+'Свод РРО'!CH694</f>
        <v>37706.299999999996</v>
      </c>
      <c r="CG36" s="130">
        <f>+'Свод РРО'!CI33+'Свод РРО'!CI285+'Свод РРО'!CI487+'Свод РРО'!CI694</f>
        <v>38382</v>
      </c>
      <c r="CH36" s="130">
        <f>+'Свод РРО'!CJ33+'Свод РРО'!CJ285+'Свод РРО'!CJ487+'Свод РРО'!CJ694</f>
        <v>0</v>
      </c>
      <c r="CI36" s="130">
        <f>+'Свод РРО'!CK33+'Свод РРО'!CK285+'Свод РРО'!CK487+'Свод РРО'!CK694</f>
        <v>0</v>
      </c>
      <c r="CJ36" s="130">
        <f>+'Свод РРО'!CL33+'Свод РРО'!CL285+'Свод РРО'!CL487+'Свод РРО'!CL694</f>
        <v>0</v>
      </c>
      <c r="CK36" s="130">
        <f>+'Свод РРО'!CM33+'Свод РРО'!CM285+'Свод РРО'!CM487+'Свод РРО'!CM694</f>
        <v>38382</v>
      </c>
      <c r="CL36" s="130">
        <f>+'Свод РРО'!CN33+'Свод РРО'!CN285+'Свод РРО'!CN487+'Свод РРО'!CN694</f>
        <v>40935.1</v>
      </c>
      <c r="CM36" s="130">
        <f>+'Свод РРО'!CO33+'Свод РРО'!CO285+'Свод РРО'!CO487+'Свод РРО'!CO694</f>
        <v>0</v>
      </c>
      <c r="CN36" s="130">
        <f>+'Свод РРО'!CP33+'Свод РРО'!CP285+'Свод РРО'!CP487+'Свод РРО'!CP694</f>
        <v>0</v>
      </c>
      <c r="CO36" s="130">
        <f>+'Свод РРО'!CQ33+'Свод РРО'!CQ285+'Свод РРО'!CQ487+'Свод РРО'!CQ694</f>
        <v>0</v>
      </c>
      <c r="CP36" s="130">
        <f>+'Свод РРО'!CR33+'Свод РРО'!CR285+'Свод РРО'!CR487+'Свод РРО'!CR694</f>
        <v>40935.1</v>
      </c>
    </row>
    <row r="37" spans="1:94" ht="90">
      <c r="A37" s="26" t="s">
        <v>563</v>
      </c>
      <c r="B37" s="6">
        <v>1024</v>
      </c>
      <c r="C37" s="6">
        <v>6</v>
      </c>
      <c r="D37" s="115">
        <v>50</v>
      </c>
      <c r="E37" s="130">
        <f>+'Свод РРО'!G34+'Свод РРО'!G286+'Свод РРО'!G488+'Свод РРО'!G695</f>
        <v>0</v>
      </c>
      <c r="F37" s="130">
        <f>+'Свод РРО'!H34+'Свод РРО'!H286+'Свод РРО'!H488+'Свод РРО'!H695</f>
        <v>0</v>
      </c>
      <c r="G37" s="130">
        <f>+'Свод РРО'!I34+'Свод РРО'!I286+'Свод РРО'!I488+'Свод РРО'!I695</f>
        <v>0</v>
      </c>
      <c r="H37" s="130">
        <f>+'Свод РРО'!J34+'Свод РРО'!J286+'Свод РРО'!J488+'Свод РРО'!J695</f>
        <v>0</v>
      </c>
      <c r="I37" s="130">
        <f>+'Свод РРО'!K34+'Свод РРО'!K286+'Свод РРО'!K488+'Свод РРО'!K695</f>
        <v>0</v>
      </c>
      <c r="J37" s="130">
        <f>+'Свод РРО'!L34+'Свод РРО'!L286+'Свод РРО'!L488+'Свод РРО'!L695</f>
        <v>0</v>
      </c>
      <c r="K37" s="130">
        <f>+'Свод РРО'!M34+'Свод РРО'!M286+'Свод РРО'!M488+'Свод РРО'!M695</f>
        <v>0</v>
      </c>
      <c r="L37" s="130">
        <f>+'Свод РРО'!N34+'Свод РРО'!N286+'Свод РРО'!N488+'Свод РРО'!N695</f>
        <v>0</v>
      </c>
      <c r="M37" s="130">
        <f>+'Свод РРО'!O34+'Свод РРО'!O286+'Свод РРО'!O488+'Свод РРО'!O695</f>
        <v>0</v>
      </c>
      <c r="N37" s="130">
        <f>+'Свод РРО'!P34+'Свод РРО'!P286+'Свод РРО'!P488+'Свод РРО'!P695</f>
        <v>0</v>
      </c>
      <c r="O37" s="130">
        <f>+'Свод РРО'!Q34+'Свод РРО'!Q286+'Свод РРО'!Q488+'Свод РРО'!Q695</f>
        <v>0</v>
      </c>
      <c r="P37" s="130">
        <f>+'Свод РРО'!R34+'Свод РРО'!R286+'Свод РРО'!R488+'Свод РРО'!R695</f>
        <v>0</v>
      </c>
      <c r="Q37" s="130">
        <f>+'Свод РРО'!S34+'Свод РРО'!S286+'Свод РРО'!S488+'Свод РРО'!S695</f>
        <v>0</v>
      </c>
      <c r="R37" s="130">
        <f>+'Свод РРО'!T34+'Свод РРО'!T286+'Свод РРО'!T488+'Свод РРО'!T695</f>
        <v>0</v>
      </c>
      <c r="S37" s="130">
        <f>+'Свод РРО'!U34+'Свод РРО'!U286+'Свод РРО'!U488+'Свод РРО'!U695</f>
        <v>0</v>
      </c>
      <c r="T37" s="130">
        <f>+'Свод РРО'!V34+'Свод РРО'!V286+'Свод РРО'!V488+'Свод РРО'!V695</f>
        <v>0</v>
      </c>
      <c r="U37" s="130">
        <f>+'Свод РРО'!W34+'Свод РРО'!W286+'Свод РРО'!W488+'Свод РРО'!W695</f>
        <v>0</v>
      </c>
      <c r="V37" s="130">
        <f>+'Свод РРО'!X34+'Свод РРО'!X286+'Свод РРО'!X488+'Свод РРО'!X695</f>
        <v>0</v>
      </c>
      <c r="W37" s="130">
        <f>+'Свод РРО'!Y34+'Свод РРО'!Y286+'Свод РРО'!Y488+'Свод РРО'!Y695</f>
        <v>0</v>
      </c>
      <c r="X37" s="130">
        <f>+'Свод РРО'!Z34+'Свод РРО'!Z286+'Свод РРО'!Z488+'Свод РРО'!Z695</f>
        <v>0</v>
      </c>
      <c r="Y37" s="130">
        <f>+'Свод РРО'!AA34+'Свод РРО'!AA286+'Свод РРО'!AA488+'Свод РРО'!AA695</f>
        <v>0</v>
      </c>
      <c r="Z37" s="130">
        <f>+'Свод РРО'!AB34+'Свод РРО'!AB286+'Свод РРО'!AB488+'Свод РРО'!AB695</f>
        <v>0</v>
      </c>
      <c r="AA37" s="130">
        <f>+'Свод РРО'!AC34+'Свод РРО'!AC286+'Свод РРО'!AC488+'Свод РРО'!AC695</f>
        <v>0</v>
      </c>
      <c r="AB37" s="130">
        <f>+'Свод РРО'!AD34+'Свод РРО'!AD286+'Свод РРО'!AD488+'Свод РРО'!AD695</f>
        <v>0</v>
      </c>
      <c r="AC37" s="130">
        <f>+'Свод РРО'!AE34+'Свод РРО'!AE286+'Свод РРО'!AE488+'Свод РРО'!AE695</f>
        <v>0</v>
      </c>
      <c r="AD37" s="130">
        <f>+'Свод РРО'!AF34+'Свод РРО'!AF286+'Свод РРО'!AF488+'Свод РРО'!AF695</f>
        <v>0</v>
      </c>
      <c r="AE37" s="130">
        <f>+'Свод РРО'!AG34+'Свод РРО'!AG286+'Свод РРО'!AG488+'Свод РРО'!AG695</f>
        <v>0</v>
      </c>
      <c r="AF37" s="130">
        <f>+'Свод РРО'!AH34+'Свод РРО'!AH286+'Свод РРО'!AH488+'Свод РРО'!AH695</f>
        <v>0</v>
      </c>
      <c r="AG37" s="130">
        <f>+'Свод РРО'!AI34+'Свод РРО'!AI286+'Свод РРО'!AI488+'Свод РРО'!AI695</f>
        <v>0</v>
      </c>
      <c r="AH37" s="130">
        <f>+'Свод РРО'!AJ34+'Свод РРО'!AJ286+'Свод РРО'!AJ488+'Свод РРО'!AJ695</f>
        <v>0</v>
      </c>
      <c r="AI37" s="130">
        <f>+'Свод РРО'!AK34+'Свод РРО'!AK286+'Свод РРО'!AK488+'Свод РРО'!AK695</f>
        <v>0</v>
      </c>
      <c r="AJ37" s="130">
        <f>+'Свод РРО'!AL34+'Свод РРО'!AL286+'Свод РРО'!AL488+'Свод РРО'!AL695</f>
        <v>0</v>
      </c>
      <c r="AK37" s="130">
        <f>+'Свод РРО'!AM34+'Свод РРО'!AM286+'Свод РРО'!AM488+'Свод РРО'!AM695</f>
        <v>0</v>
      </c>
      <c r="AL37" s="130">
        <f>+'Свод РРО'!AN34+'Свод РРО'!AN286+'Свод РРО'!AN488+'Свод РРО'!AN695</f>
        <v>0</v>
      </c>
      <c r="AM37" s="130">
        <f>+'Свод РРО'!AO34+'Свод РРО'!AO286+'Свод РРО'!AO488+'Свод РРО'!AO695</f>
        <v>0</v>
      </c>
      <c r="AN37" s="130">
        <f>+'Свод РРО'!AP34+'Свод РРО'!AP286+'Свод РРО'!AP488+'Свод РРО'!AP695</f>
        <v>0</v>
      </c>
      <c r="AO37" s="130">
        <f>+'Свод РРО'!AQ34+'Свод РРО'!AQ286+'Свод РРО'!AQ488+'Свод РРО'!AQ695</f>
        <v>0</v>
      </c>
      <c r="AP37" s="130">
        <f>+'Свод РРО'!AR34+'Свод РРО'!AR286+'Свод РРО'!AR488+'Свод РРО'!AR695</f>
        <v>0</v>
      </c>
      <c r="AQ37" s="130">
        <f>+'Свод РРО'!AS34+'Свод РРО'!AS286+'Свод РРО'!AS488+'Свод РРО'!AS695</f>
        <v>0</v>
      </c>
      <c r="AR37" s="130">
        <f>+'Свод РРО'!AT34+'Свод РРО'!AT286+'Свод РРО'!AT488+'Свод РРО'!AT695</f>
        <v>0</v>
      </c>
      <c r="AS37" s="130">
        <f>+'Свод РРО'!AU34+'Свод РРО'!AU286+'Свод РРО'!AU488+'Свод РРО'!AU695</f>
        <v>0</v>
      </c>
      <c r="AT37" s="130">
        <f>+'Свод РРО'!AV34+'Свод РРО'!AV286+'Свод РРО'!AV488+'Свод РРО'!AV695</f>
        <v>0</v>
      </c>
      <c r="AU37" s="130">
        <f>+'Свод РРО'!AW34+'Свод РРО'!AW286+'Свод РРО'!AW488+'Свод РРО'!AW695</f>
        <v>0</v>
      </c>
      <c r="AV37" s="130">
        <f>+'Свод РРО'!AX34+'Свод РРО'!AX286+'Свод РРО'!AX488+'Свод РРО'!AX695</f>
        <v>0</v>
      </c>
      <c r="AW37" s="130">
        <f>+'Свод РРО'!AY34+'Свод РРО'!AY286+'Свод РРО'!AY488+'Свод РРО'!AY695</f>
        <v>0</v>
      </c>
      <c r="AX37" s="130">
        <f>+'Свод РРО'!AZ34+'Свод РРО'!AZ286+'Свод РРО'!AZ488+'Свод РРО'!AZ695</f>
        <v>0</v>
      </c>
      <c r="AY37" s="130">
        <f>+'Свод РРО'!BA34+'Свод РРО'!BA286+'Свод РРО'!BA488+'Свод РРО'!BA695</f>
        <v>0</v>
      </c>
      <c r="AZ37" s="130">
        <f>+'Свод РРО'!BB34+'Свод РРО'!BB286+'Свод РРО'!BB488+'Свод РРО'!BB695</f>
        <v>0</v>
      </c>
      <c r="BA37" s="130">
        <f>+'Свод РРО'!BC34+'Свод РРО'!BC286+'Свод РРО'!BC488+'Свод РРО'!BC695</f>
        <v>0</v>
      </c>
      <c r="BB37" s="130">
        <f>+'Свод РРО'!BD34+'Свод РРО'!BD286+'Свод РРО'!BD488+'Свод РРО'!BD695</f>
        <v>0</v>
      </c>
      <c r="BC37" s="130">
        <f>+'Свод РРО'!BE34+'Свод РРО'!BE286+'Свод РРО'!BE488+'Свод РРО'!BE695</f>
        <v>0</v>
      </c>
      <c r="BD37" s="130">
        <f>+'Свод РРО'!BF34+'Свод РРО'!BF286+'Свод РРО'!BF488+'Свод РРО'!BF695</f>
        <v>0</v>
      </c>
      <c r="BE37" s="130">
        <f>+'Свод РРО'!BG34+'Свод РРО'!BG286+'Свод РРО'!BG488+'Свод РРО'!BG695</f>
        <v>0</v>
      </c>
      <c r="BF37" s="130">
        <f>+'Свод РРО'!BH34+'Свод РРО'!BH286+'Свод РРО'!BH488+'Свод РРО'!BH695</f>
        <v>0</v>
      </c>
      <c r="BG37" s="130">
        <f>+'Свод РРО'!BI34+'Свод РРО'!BI286+'Свод РРО'!BI488+'Свод РРО'!BI695</f>
        <v>0</v>
      </c>
      <c r="BH37" s="130">
        <f>+'Свод РРО'!BJ34+'Свод РРО'!BJ286+'Свод РРО'!BJ488+'Свод РРО'!BJ695</f>
        <v>0</v>
      </c>
      <c r="BI37" s="130">
        <f>+'Свод РРО'!BK34+'Свод РРО'!BK286+'Свод РРО'!BK488+'Свод РРО'!BK695</f>
        <v>0</v>
      </c>
      <c r="BJ37" s="130">
        <f>+'Свод РРО'!BL34+'Свод РРО'!BL286+'Свод РРО'!BL488+'Свод РРО'!BL695</f>
        <v>0</v>
      </c>
      <c r="BK37" s="130">
        <f>+'Свод РРО'!BM34+'Свод РРО'!BM286+'Свод РРО'!BM488+'Свод РРО'!BM695</f>
        <v>0</v>
      </c>
      <c r="BL37" s="130">
        <f>+'Свод РРО'!BN34+'Свод РРО'!BN286+'Свод РРО'!BN488+'Свод РРО'!BN695</f>
        <v>0</v>
      </c>
      <c r="BM37" s="130">
        <f>+'Свод РРО'!BO34+'Свод РРО'!BO286+'Свод РРО'!BO488+'Свод РРО'!BO695</f>
        <v>0</v>
      </c>
      <c r="BN37" s="130">
        <f>+'Свод РРО'!BP34+'Свод РРО'!BP286+'Свод РРО'!BP488+'Свод РРО'!BP695</f>
        <v>0</v>
      </c>
      <c r="BO37" s="130">
        <f>+'Свод РРО'!BQ34+'Свод РРО'!BQ286+'Свод РРО'!BQ488+'Свод РРО'!BQ695</f>
        <v>0</v>
      </c>
      <c r="BP37" s="130">
        <f>+'Свод РРО'!BR34+'Свод РРО'!BR286+'Свод РРО'!BR488+'Свод РРО'!BR695</f>
        <v>0</v>
      </c>
      <c r="BQ37" s="130">
        <f>+'Свод РРО'!BS34+'Свод РРО'!BS286+'Свод РРО'!BS488+'Свод РРО'!BS695</f>
        <v>0</v>
      </c>
      <c r="BR37" s="130">
        <f>+'Свод РРО'!BT34+'Свод РРО'!BT286+'Свод РРО'!BT488+'Свод РРО'!BT695</f>
        <v>0</v>
      </c>
      <c r="BS37" s="130">
        <f>+'Свод РРО'!BU34+'Свод РРО'!BU286+'Свод РРО'!BU488+'Свод РРО'!BU695</f>
        <v>0</v>
      </c>
      <c r="BT37" s="130">
        <f>+'Свод РРО'!BV34+'Свод РРО'!BV286+'Свод РРО'!BV488+'Свод РРО'!BV695</f>
        <v>0</v>
      </c>
      <c r="BU37" s="130">
        <f>+'Свод РРО'!BW34+'Свод РРО'!BW286+'Свод РРО'!BW488+'Свод РРО'!BW695</f>
        <v>0</v>
      </c>
      <c r="BV37" s="130">
        <f>+'Свод РРО'!BX34+'Свод РРО'!BX286+'Свод РРО'!BX488+'Свод РРО'!BX695</f>
        <v>0</v>
      </c>
      <c r="BW37" s="130">
        <f>+'Свод РРО'!BY34+'Свод РРО'!BY286+'Свод РРО'!BY488+'Свод РРО'!BY695</f>
        <v>0</v>
      </c>
      <c r="BX37" s="130">
        <f>+'Свод РРО'!BZ34+'Свод РРО'!BZ286+'Свод РРО'!BZ488+'Свод РРО'!BZ695</f>
        <v>0</v>
      </c>
      <c r="BY37" s="130">
        <f>+'Свод РРО'!CA34+'Свод РРО'!CA286+'Свод РРО'!CA488+'Свод РРО'!CA695</f>
        <v>0</v>
      </c>
      <c r="BZ37" s="130">
        <f>+'Свод РРО'!CB34+'Свод РРО'!CB286+'Свод РРО'!CB488+'Свод РРО'!CB695</f>
        <v>0</v>
      </c>
      <c r="CA37" s="130">
        <f>+'Свод РРО'!CC34+'Свод РРО'!CC286+'Свод РРО'!CC488+'Свод РРО'!CC695</f>
        <v>0</v>
      </c>
      <c r="CB37" s="130">
        <f>+'Свод РРО'!CD34+'Свод РРО'!CD286+'Свод РРО'!CD488+'Свод РРО'!CD695</f>
        <v>0</v>
      </c>
      <c r="CC37" s="130">
        <f>+'Свод РРО'!CE34+'Свод РРО'!CE286+'Свод РРО'!CE488+'Свод РРО'!CE695</f>
        <v>0</v>
      </c>
      <c r="CD37" s="130">
        <f>+'Свод РРО'!CF34+'Свод РРО'!CF286+'Свод РРО'!CF488+'Свод РРО'!CF695</f>
        <v>0</v>
      </c>
      <c r="CE37" s="130">
        <f>+'Свод РРО'!CG34+'Свод РРО'!CG286+'Свод РРО'!CG488+'Свод РРО'!CG695</f>
        <v>0</v>
      </c>
      <c r="CF37" s="130">
        <f>+'Свод РРО'!CH34+'Свод РРО'!CH286+'Свод РРО'!CH488+'Свод РРО'!CH695</f>
        <v>0</v>
      </c>
      <c r="CG37" s="130">
        <f>+'Свод РРО'!CI34+'Свод РРО'!CI286+'Свод РРО'!CI488+'Свод РРО'!CI695</f>
        <v>0</v>
      </c>
      <c r="CH37" s="130">
        <f>+'Свод РРО'!CJ34+'Свод РРО'!CJ286+'Свод РРО'!CJ488+'Свод РРО'!CJ695</f>
        <v>0</v>
      </c>
      <c r="CI37" s="130">
        <f>+'Свод РРО'!CK34+'Свод РРО'!CK286+'Свод РРО'!CK488+'Свод РРО'!CK695</f>
        <v>0</v>
      </c>
      <c r="CJ37" s="130">
        <f>+'Свод РРО'!CL34+'Свод РРО'!CL286+'Свод РРО'!CL488+'Свод РРО'!CL695</f>
        <v>0</v>
      </c>
      <c r="CK37" s="130">
        <f>+'Свод РРО'!CM34+'Свод РРО'!CM286+'Свод РРО'!CM488+'Свод РРО'!CM695</f>
        <v>0</v>
      </c>
      <c r="CL37" s="130">
        <f>+'Свод РРО'!CN34+'Свод РРО'!CN286+'Свод РРО'!CN488+'Свод РРО'!CN695</f>
        <v>0</v>
      </c>
      <c r="CM37" s="130">
        <f>+'Свод РРО'!CO34+'Свод РРО'!CO286+'Свод РРО'!CO488+'Свод РРО'!CO695</f>
        <v>0</v>
      </c>
      <c r="CN37" s="130">
        <f>+'Свод РРО'!CP34+'Свод РРО'!CP286+'Свод РРО'!CP488+'Свод РРО'!CP695</f>
        <v>0</v>
      </c>
      <c r="CO37" s="130">
        <f>+'Свод РРО'!CQ34+'Свод РРО'!CQ286+'Свод РРО'!CQ488+'Свод РРО'!CQ695</f>
        <v>0</v>
      </c>
      <c r="CP37" s="130">
        <f>+'Свод РРО'!CR34+'Свод РРО'!CR286+'Свод РРО'!CR488+'Свод РРО'!CR695</f>
        <v>0</v>
      </c>
    </row>
    <row r="38" spans="1:94" ht="90">
      <c r="A38" s="26" t="s">
        <v>564</v>
      </c>
      <c r="B38" s="6">
        <v>1025</v>
      </c>
      <c r="C38" s="6">
        <v>6</v>
      </c>
      <c r="D38" s="115">
        <v>50</v>
      </c>
      <c r="E38" s="130">
        <f>+'Свод РРО'!G35+'Свод РРО'!G287+'Свод РРО'!G489+'Свод РРО'!G696</f>
        <v>127929.4</v>
      </c>
      <c r="F38" s="130">
        <f>+'Свод РРО'!H35+'Свод РРО'!H287+'Свод РРО'!H489+'Свод РРО'!H696</f>
        <v>122918.3</v>
      </c>
      <c r="G38" s="130">
        <f>+'Свод РРО'!I35+'Свод РРО'!I287+'Свод РРО'!I489+'Свод РРО'!I696</f>
        <v>3269.4</v>
      </c>
      <c r="H38" s="130">
        <f>+'Свод РРО'!J35+'Свод РРО'!J287+'Свод РРО'!J489+'Свод РРО'!J696</f>
        <v>3269.4</v>
      </c>
      <c r="I38" s="130">
        <f>+'Свод РРО'!K35+'Свод РРО'!K287+'Свод РРО'!K489+'Свод РРО'!K696</f>
        <v>2478.5</v>
      </c>
      <c r="J38" s="130">
        <f>+'Свод РРО'!L35+'Свод РРО'!L287+'Свод РРО'!L489+'Свод РРО'!L696</f>
        <v>1789.1</v>
      </c>
      <c r="K38" s="130">
        <f>+'Свод РРО'!M35+'Свод РРО'!M287+'Свод РРО'!M489+'Свод РРО'!M696</f>
        <v>0</v>
      </c>
      <c r="L38" s="130">
        <f>+'Свод РРО'!N35+'Свод РРО'!N287+'Свод РРО'!N489+'Свод РРО'!N696</f>
        <v>0</v>
      </c>
      <c r="M38" s="130">
        <f>+'Свод РРО'!O35+'Свод РРО'!O287+'Свод РРО'!O489+'Свод РРО'!O696</f>
        <v>122181.5</v>
      </c>
      <c r="N38" s="130">
        <f>+'Свод РРО'!P35+'Свод РРО'!P287+'Свод РРО'!P489+'Свод РРО'!P696</f>
        <v>117859.8</v>
      </c>
      <c r="O38" s="130">
        <f>+'Свод РРО'!Q35+'Свод РРО'!Q287+'Свод РРО'!Q489+'Свод РРО'!Q696</f>
        <v>117700.2</v>
      </c>
      <c r="P38" s="130">
        <f>+'Свод РРО'!R35+'Свод РРО'!R287+'Свод РРО'!R489+'Свод РРО'!R696</f>
        <v>0</v>
      </c>
      <c r="Q38" s="130">
        <f>+'Свод РРО'!S35+'Свод РРО'!S287+'Свод РРО'!S489+'Свод РРО'!S696</f>
        <v>0</v>
      </c>
      <c r="R38" s="130">
        <f>+'Свод РРО'!T35+'Свод РРО'!T287+'Свод РРО'!T489+'Свод РРО'!T696</f>
        <v>0</v>
      </c>
      <c r="S38" s="130">
        <f>+'Свод РРО'!U35+'Свод РРО'!U287+'Свод РРО'!U489+'Свод РРО'!U696</f>
        <v>117700.2</v>
      </c>
      <c r="T38" s="130">
        <f>+'Свод РРО'!V35+'Свод РРО'!V287+'Свод РРО'!V489+'Свод РРО'!V696</f>
        <v>118683.2</v>
      </c>
      <c r="U38" s="130">
        <f>+'Свод РРО'!W35+'Свод РРО'!W287+'Свод РРО'!W489+'Свод РРО'!W696</f>
        <v>0</v>
      </c>
      <c r="V38" s="130">
        <f>+'Свод РРО'!X35+'Свод РРО'!X287+'Свод РРО'!X489+'Свод РРО'!X696</f>
        <v>0</v>
      </c>
      <c r="W38" s="130">
        <f>+'Свод РРО'!Y35+'Свод РРО'!Y287+'Свод РРО'!Y489+'Свод РРО'!Y696</f>
        <v>0</v>
      </c>
      <c r="X38" s="130">
        <f>+'Свод РРО'!Z35+'Свод РРО'!Z287+'Свод РРО'!Z489+'Свод РРО'!Z696</f>
        <v>118683.2</v>
      </c>
      <c r="Y38" s="130">
        <f>+'Свод РРО'!AA35+'Свод РРО'!AA287+'Свод РРО'!AA489+'Свод РРО'!AA696</f>
        <v>116832.2</v>
      </c>
      <c r="Z38" s="130">
        <f>+'Свод РРО'!AB35+'Свод РРО'!AB287+'Свод РРО'!AB489+'Свод РРО'!AB696</f>
        <v>0</v>
      </c>
      <c r="AA38" s="130">
        <f>+'Свод РРО'!AC35+'Свод РРО'!AC287+'Свод РРО'!AC489+'Свод РРО'!AC696</f>
        <v>0</v>
      </c>
      <c r="AB38" s="130">
        <f>+'Свод РРО'!AD35+'Свод РРО'!AD287+'Свод РРО'!AD489+'Свод РРО'!AD696</f>
        <v>0</v>
      </c>
      <c r="AC38" s="130">
        <f>+'Свод РРО'!AE35+'Свод РРО'!AE287+'Свод РРО'!AE489+'Свод РРО'!AE696</f>
        <v>116832.2</v>
      </c>
      <c r="AD38" s="130">
        <f>+'Свод РРО'!AF35+'Свод РРО'!AF287+'Свод РРО'!AF489+'Свод РРО'!AF696</f>
        <v>116832.2</v>
      </c>
      <c r="AE38" s="130">
        <f>+'Свод РРО'!AG35+'Свод РРО'!AG287+'Свод РРО'!AG489+'Свод РРО'!AG696</f>
        <v>0</v>
      </c>
      <c r="AF38" s="130">
        <f>+'Свод РРО'!AH35+'Свод РРО'!AH287+'Свод РРО'!AH489+'Свод РРО'!AH696</f>
        <v>0</v>
      </c>
      <c r="AG38" s="130">
        <f>+'Свод РРО'!AI35+'Свод РРО'!AI287+'Свод РРО'!AI489+'Свод РРО'!AI696</f>
        <v>0</v>
      </c>
      <c r="AH38" s="130">
        <f>+'Свод РРО'!AJ35+'Свод РРО'!AJ287+'Свод РРО'!AJ489+'Свод РРО'!AJ696</f>
        <v>116832.2</v>
      </c>
      <c r="AI38" s="130">
        <f>+'Свод РРО'!AK35+'Свод РРО'!AK287+'Свод РРО'!AK489+'Свод РРО'!AK696</f>
        <v>127929.4</v>
      </c>
      <c r="AJ38" s="130">
        <f>+'Свод РРО'!AL35+'Свод РРО'!AL287+'Свод РРО'!AL489+'Свод РРО'!AL696</f>
        <v>122918.3</v>
      </c>
      <c r="AK38" s="130">
        <f>+'Свод РРО'!AM35+'Свод РРО'!AM287+'Свод РРО'!AM489+'Свод РРО'!AM696</f>
        <v>3269.4</v>
      </c>
      <c r="AL38" s="130">
        <f>+'Свод РРО'!AN35+'Свод РРО'!AN287+'Свод РРО'!AN489+'Свод РРО'!AN696</f>
        <v>3269.4</v>
      </c>
      <c r="AM38" s="130">
        <f>+'Свод РРО'!AO35+'Свод РРО'!AO287+'Свод РРО'!AO489+'Свод РРО'!AO696</f>
        <v>2478.5</v>
      </c>
      <c r="AN38" s="130">
        <f>+'Свод РРО'!AP35+'Свод РРО'!AP287+'Свод РРО'!AP489+'Свод РРО'!AP696</f>
        <v>1789.1</v>
      </c>
      <c r="AO38" s="130">
        <f>+'Свод РРО'!AQ35+'Свод РРО'!AQ287+'Свод РРО'!AQ489+'Свод РРО'!AQ696</f>
        <v>0</v>
      </c>
      <c r="AP38" s="130">
        <f>+'Свод РРО'!AR35+'Свод РРО'!AR287+'Свод РРО'!AR489+'Свод РРО'!AR696</f>
        <v>0</v>
      </c>
      <c r="AQ38" s="130">
        <f>+'Свод РРО'!AS35+'Свод РРО'!AS287+'Свод РРО'!AS489+'Свод РРО'!AS696</f>
        <v>122181.5</v>
      </c>
      <c r="AR38" s="130">
        <f>+'Свод РРО'!AT35+'Свод РРО'!AT287+'Свод РРО'!AT489+'Свод РРО'!AT696</f>
        <v>117859.8</v>
      </c>
      <c r="AS38" s="130">
        <f>+'Свод РРО'!AU35+'Свод РРО'!AU287+'Свод РРО'!AU489+'Свод РРО'!AU696</f>
        <v>117700.2</v>
      </c>
      <c r="AT38" s="130">
        <f>+'Свод РРО'!AV35+'Свод РРО'!AV287+'Свод РРО'!AV489+'Свод РРО'!AV696</f>
        <v>0</v>
      </c>
      <c r="AU38" s="130">
        <f>+'Свод РРО'!AW35+'Свод РРО'!AW287+'Свод РРО'!AW489+'Свод РРО'!AW696</f>
        <v>0</v>
      </c>
      <c r="AV38" s="130">
        <f>+'Свод РРО'!AX35+'Свод РРО'!AX287+'Свод РРО'!AX489+'Свод РРО'!AX696</f>
        <v>0</v>
      </c>
      <c r="AW38" s="130">
        <f>+'Свод РРО'!AY35+'Свод РРО'!AY287+'Свод РРО'!AY489+'Свод РРО'!AY696</f>
        <v>117700.2</v>
      </c>
      <c r="AX38" s="130">
        <f>+'Свод РРО'!AZ35+'Свод РРО'!AZ287+'Свод РРО'!AZ489+'Свод РРО'!AZ696</f>
        <v>118683.2</v>
      </c>
      <c r="AY38" s="130">
        <f>+'Свод РРО'!BA35+'Свод РРО'!BA287+'Свод РРО'!BA489+'Свод РРО'!BA696</f>
        <v>0</v>
      </c>
      <c r="AZ38" s="130">
        <f>+'Свод РРО'!BB35+'Свод РРО'!BB287+'Свод РРО'!BB489+'Свод РРО'!BB696</f>
        <v>0</v>
      </c>
      <c r="BA38" s="130">
        <f>+'Свод РРО'!BC35+'Свод РРО'!BC287+'Свод РРО'!BC489+'Свод РРО'!BC696</f>
        <v>0</v>
      </c>
      <c r="BB38" s="130">
        <f>+'Свод РРО'!BD35+'Свод РРО'!BD287+'Свод РРО'!BD489+'Свод РРО'!BD696</f>
        <v>118683.2</v>
      </c>
      <c r="BC38" s="130">
        <f>+'Свод РРО'!BE35+'Свод РРО'!BE287+'Свод РРО'!BE489+'Свод РРО'!BE696</f>
        <v>116832.2</v>
      </c>
      <c r="BD38" s="130">
        <f>+'Свод РРО'!BF35+'Свод РРО'!BF287+'Свод РРО'!BF489+'Свод РРО'!BF696</f>
        <v>0</v>
      </c>
      <c r="BE38" s="130">
        <f>+'Свод РРО'!BG35+'Свод РРО'!BG287+'Свод РРО'!BG489+'Свод РРО'!BG696</f>
        <v>0</v>
      </c>
      <c r="BF38" s="130">
        <f>+'Свод РРО'!BH35+'Свод РРО'!BH287+'Свод РРО'!BH489+'Свод РРО'!BH696</f>
        <v>0</v>
      </c>
      <c r="BG38" s="130">
        <f>+'Свод РРО'!BI35+'Свод РРО'!BI287+'Свод РРО'!BI489+'Свод РРО'!BI696</f>
        <v>116832.2</v>
      </c>
      <c r="BH38" s="130">
        <f>+'Свод РРО'!BJ35+'Свод РРО'!BJ287+'Свод РРО'!BJ489+'Свод РРО'!BJ696</f>
        <v>116832.2</v>
      </c>
      <c r="BI38" s="130">
        <f>+'Свод РРО'!BK35+'Свод РРО'!BK287+'Свод РРО'!BK489+'Свод РРО'!BK696</f>
        <v>0</v>
      </c>
      <c r="BJ38" s="130">
        <f>+'Свод РРО'!BL35+'Свод РРО'!BL287+'Свод РРО'!BL489+'Свод РРО'!BL696</f>
        <v>0</v>
      </c>
      <c r="BK38" s="130">
        <f>+'Свод РРО'!BM35+'Свод РРО'!BM287+'Свод РРО'!BM489+'Свод РРО'!BM696</f>
        <v>0</v>
      </c>
      <c r="BL38" s="130">
        <f>+'Свод РРО'!BN35+'Свод РРО'!BN287+'Свод РРО'!BN489+'Свод РРО'!BN696</f>
        <v>116832.2</v>
      </c>
      <c r="BM38" s="130">
        <f>+'Свод РРО'!BO35+'Свод РРО'!BO287+'Свод РРО'!BO489+'Свод РРО'!BO696</f>
        <v>127929.4</v>
      </c>
      <c r="BN38" s="130">
        <f>+'Свод РРО'!BP35+'Свод РРО'!BP287+'Свод РРО'!BP489+'Свод РРО'!BP696</f>
        <v>3269.4</v>
      </c>
      <c r="BO38" s="130">
        <f>+'Свод РРО'!BQ35+'Свод РРО'!BQ287+'Свод РРО'!BQ489+'Свод РРО'!BQ696</f>
        <v>2478.5</v>
      </c>
      <c r="BP38" s="130">
        <f>+'Свод РРО'!BR35+'Свод РРО'!BR287+'Свод РРО'!BR489+'Свод РРО'!BR696</f>
        <v>0</v>
      </c>
      <c r="BQ38" s="130">
        <f>+'Свод РРО'!BS35+'Свод РРО'!BS287+'Свод РРО'!BS489+'Свод РРО'!BS696</f>
        <v>122181.5</v>
      </c>
      <c r="BR38" s="130">
        <f>+'Свод РРО'!BT35+'Свод РРО'!BT287+'Свод РРО'!BT489+'Свод РРО'!BT696</f>
        <v>117700.2</v>
      </c>
      <c r="BS38" s="130">
        <f>+'Свод РРО'!BU35+'Свод РРО'!BU287+'Свод РРО'!BU489+'Свод РРО'!BU696</f>
        <v>0</v>
      </c>
      <c r="BT38" s="130">
        <f>+'Свод РРО'!BV35+'Свод РРО'!BV287+'Свод РРО'!BV489+'Свод РРО'!BV696</f>
        <v>0</v>
      </c>
      <c r="BU38" s="130">
        <f>+'Свод РРО'!BW35+'Свод РРО'!BW287+'Свод РРО'!BW489+'Свод РРО'!BW696</f>
        <v>0</v>
      </c>
      <c r="BV38" s="130">
        <f>+'Свод РРО'!BX35+'Свод РРО'!BX287+'Свод РРО'!BX489+'Свод РРО'!BX696</f>
        <v>117700.2</v>
      </c>
      <c r="BW38" s="130">
        <f>+'Свод РРО'!BY35+'Свод РРО'!BY287+'Свод РРО'!BY489+'Свод РРО'!BY696</f>
        <v>118683.2</v>
      </c>
      <c r="BX38" s="130">
        <f>+'Свод РРО'!BZ35+'Свод РРО'!BZ287+'Свод РРО'!BZ489+'Свод РРО'!BZ696</f>
        <v>0</v>
      </c>
      <c r="BY38" s="130">
        <f>+'Свод РРО'!CA35+'Свод РРО'!CA287+'Свод РРО'!CA489+'Свод РРО'!CA696</f>
        <v>0</v>
      </c>
      <c r="BZ38" s="130">
        <f>+'Свод РРО'!CB35+'Свод РРО'!CB287+'Свод РРО'!CB489+'Свод РРО'!CB696</f>
        <v>0</v>
      </c>
      <c r="CA38" s="130">
        <f>+'Свод РРО'!CC35+'Свод РРО'!CC287+'Свод РРО'!CC489+'Свод РРО'!CC696</f>
        <v>118683.2</v>
      </c>
      <c r="CB38" s="130">
        <f>+'Свод РРО'!CD35+'Свод РРО'!CD287+'Свод РРО'!CD489+'Свод РРО'!CD696</f>
        <v>127929.4</v>
      </c>
      <c r="CC38" s="130">
        <f>+'Свод РРО'!CE35+'Свод РРО'!CE287+'Свод РРО'!CE489+'Свод РРО'!CE696</f>
        <v>3269.4</v>
      </c>
      <c r="CD38" s="130">
        <f>+'Свод РРО'!CF35+'Свод РРО'!CF287+'Свод РРО'!CF489+'Свод РРО'!CF696</f>
        <v>2478.5</v>
      </c>
      <c r="CE38" s="130">
        <f>+'Свод РРО'!CG35+'Свод РРО'!CG287+'Свод РРО'!CG489+'Свод РРО'!CG696</f>
        <v>0</v>
      </c>
      <c r="CF38" s="130">
        <f>+'Свод РРО'!CH35+'Свод РРО'!CH287+'Свод РРО'!CH489+'Свод РРО'!CH696</f>
        <v>122181.5</v>
      </c>
      <c r="CG38" s="130">
        <f>+'Свод РРО'!CI35+'Свод РРО'!CI287+'Свод РРО'!CI489+'Свод РРО'!CI696</f>
        <v>117700.2</v>
      </c>
      <c r="CH38" s="130">
        <f>+'Свод РРО'!CJ35+'Свод РРО'!CJ287+'Свод РРО'!CJ489+'Свод РРО'!CJ696</f>
        <v>0</v>
      </c>
      <c r="CI38" s="130">
        <f>+'Свод РРО'!CK35+'Свод РРО'!CK287+'Свод РРО'!CK489+'Свод РРО'!CK696</f>
        <v>0</v>
      </c>
      <c r="CJ38" s="130">
        <f>+'Свод РРО'!CL35+'Свод РРО'!CL287+'Свод РРО'!CL489+'Свод РРО'!CL696</f>
        <v>0</v>
      </c>
      <c r="CK38" s="130">
        <f>+'Свод РРО'!CM35+'Свод РРО'!CM287+'Свод РРО'!CM489+'Свод РРО'!CM696</f>
        <v>117700.2</v>
      </c>
      <c r="CL38" s="130">
        <f>+'Свод РРО'!CN35+'Свод РРО'!CN287+'Свод РРО'!CN489+'Свод РРО'!CN696</f>
        <v>118683.2</v>
      </c>
      <c r="CM38" s="130">
        <f>+'Свод РРО'!CO35+'Свод РРО'!CO287+'Свод РРО'!CO489+'Свод РРО'!CO696</f>
        <v>0</v>
      </c>
      <c r="CN38" s="130">
        <f>+'Свод РРО'!CP35+'Свод РРО'!CP287+'Свод РРО'!CP489+'Свод РРО'!CP696</f>
        <v>0</v>
      </c>
      <c r="CO38" s="130">
        <f>+'Свод РРО'!CQ35+'Свод РРО'!CQ287+'Свод РРО'!CQ489+'Свод РРО'!CQ696</f>
        <v>0</v>
      </c>
      <c r="CP38" s="130">
        <f>+'Свод РРО'!CR35+'Свод РРО'!CR287+'Свод РРО'!CR489+'Свод РРО'!CR696</f>
        <v>118683.2</v>
      </c>
    </row>
    <row r="39" spans="1:94" ht="60">
      <c r="A39" s="26" t="s">
        <v>565</v>
      </c>
      <c r="B39" s="6">
        <v>1026</v>
      </c>
      <c r="C39" s="6">
        <v>6</v>
      </c>
      <c r="D39" s="115">
        <v>50</v>
      </c>
      <c r="E39" s="130">
        <f>+'Свод РРО'!G36+'Свод РРО'!G288+'Свод РРО'!G490+'Свод РРО'!G697</f>
        <v>20977.1</v>
      </c>
      <c r="F39" s="130">
        <f>+'Свод РРО'!H36+'Свод РРО'!H288+'Свод РРО'!H490+'Свод РРО'!H697</f>
        <v>20773.099999999999</v>
      </c>
      <c r="G39" s="130">
        <f>+'Свод РРО'!I36+'Свод РРО'!I288+'Свод РРО'!I490+'Свод РРО'!I697</f>
        <v>0</v>
      </c>
      <c r="H39" s="130">
        <f>+'Свод РРО'!J36+'Свод РРО'!J288+'Свод РРО'!J490+'Свод РРО'!J697</f>
        <v>0</v>
      </c>
      <c r="I39" s="130">
        <f>+'Свод РРО'!K36+'Свод РРО'!K288+'Свод РРО'!K490+'Свод РРО'!K697</f>
        <v>0</v>
      </c>
      <c r="J39" s="130">
        <f>+'Свод РРО'!L36+'Свод РРО'!L288+'Свод РРО'!L490+'Свод РРО'!L697</f>
        <v>0</v>
      </c>
      <c r="K39" s="130">
        <f>+'Свод РРО'!M36+'Свод РРО'!M288+'Свод РРО'!M490+'Свод РРО'!M697</f>
        <v>0</v>
      </c>
      <c r="L39" s="130">
        <f>+'Свод РРО'!N36+'Свод РРО'!N288+'Свод РРО'!N490+'Свод РРО'!N697</f>
        <v>0</v>
      </c>
      <c r="M39" s="130">
        <f>+'Свод РРО'!O36+'Свод РРО'!O288+'Свод РРО'!O490+'Свод РРО'!O697</f>
        <v>20977.1</v>
      </c>
      <c r="N39" s="130">
        <f>+'Свод РРО'!P36+'Свод РРО'!P288+'Свод РРО'!P490+'Свод РРО'!P697</f>
        <v>20773.099999999999</v>
      </c>
      <c r="O39" s="130">
        <f>+'Свод РРО'!Q36+'Свод РРО'!Q288+'Свод РРО'!Q490+'Свод РРО'!Q697</f>
        <v>23263.200000000001</v>
      </c>
      <c r="P39" s="130">
        <f>+'Свод РРО'!R36+'Свод РРО'!R288+'Свод РРО'!R490+'Свод РРО'!R697</f>
        <v>0</v>
      </c>
      <c r="Q39" s="130">
        <f>+'Свод РРО'!S36+'Свод РРО'!S288+'Свод РРО'!S490+'Свод РРО'!S697</f>
        <v>0</v>
      </c>
      <c r="R39" s="130">
        <f>+'Свод РРО'!T36+'Свод РРО'!T288+'Свод РРО'!T490+'Свод РРО'!T697</f>
        <v>0</v>
      </c>
      <c r="S39" s="130">
        <f>+'Свод РРО'!U36+'Свод РРО'!U288+'Свод РРО'!U490+'Свод РРО'!U697</f>
        <v>23263.200000000001</v>
      </c>
      <c r="T39" s="130">
        <f>+'Свод РРО'!V36+'Свод РРО'!V288+'Свод РРО'!V490+'Свод РРО'!V697</f>
        <v>22361.7</v>
      </c>
      <c r="U39" s="130">
        <f>+'Свод РРО'!W36+'Свод РРО'!W288+'Свод РРО'!W490+'Свод РРО'!W697</f>
        <v>0</v>
      </c>
      <c r="V39" s="130">
        <f>+'Свод РРО'!X36+'Свод РРО'!X288+'Свод РРО'!X490+'Свод РРО'!X697</f>
        <v>0</v>
      </c>
      <c r="W39" s="130">
        <f>+'Свод РРО'!Y36+'Свод РРО'!Y288+'Свод РРО'!Y490+'Свод РРО'!Y697</f>
        <v>0</v>
      </c>
      <c r="X39" s="130">
        <f>+'Свод РРО'!Z36+'Свод РРО'!Z288+'Свод РРО'!Z490+'Свод РРО'!Z697</f>
        <v>22361.7</v>
      </c>
      <c r="Y39" s="130">
        <f>+'Свод РРО'!AA36+'Свод РРО'!AA288+'Свод РРО'!AA490+'Свод РРО'!AA697</f>
        <v>20863.900000000001</v>
      </c>
      <c r="Z39" s="130">
        <f>+'Свод РРО'!AB36+'Свод РРО'!AB288+'Свод РРО'!AB490+'Свод РРО'!AB697</f>
        <v>0</v>
      </c>
      <c r="AA39" s="130">
        <f>+'Свод РРО'!AC36+'Свод РРО'!AC288+'Свод РРО'!AC490+'Свод РРО'!AC697</f>
        <v>0</v>
      </c>
      <c r="AB39" s="130">
        <f>+'Свод РРО'!AD36+'Свод РРО'!AD288+'Свод РРО'!AD490+'Свод РРО'!AD697</f>
        <v>0</v>
      </c>
      <c r="AC39" s="130">
        <f>+'Свод РРО'!AE36+'Свод РРО'!AE288+'Свод РРО'!AE490+'Свод РРО'!AE697</f>
        <v>20863.900000000001</v>
      </c>
      <c r="AD39" s="130">
        <f>+'Свод РРО'!AF36+'Свод РРО'!AF288+'Свод РРО'!AF490+'Свод РРО'!AF697</f>
        <v>20863.900000000001</v>
      </c>
      <c r="AE39" s="130">
        <f>+'Свод РРО'!AG36+'Свод РРО'!AG288+'Свод РРО'!AG490+'Свод РРО'!AG697</f>
        <v>0</v>
      </c>
      <c r="AF39" s="130">
        <f>+'Свод РРО'!AH36+'Свод РРО'!AH288+'Свод РРО'!AH490+'Свод РРО'!AH697</f>
        <v>0</v>
      </c>
      <c r="AG39" s="130">
        <f>+'Свод РРО'!AI36+'Свод РРО'!AI288+'Свод РРО'!AI490+'Свод РРО'!AI697</f>
        <v>0</v>
      </c>
      <c r="AH39" s="130">
        <f>+'Свод РРО'!AJ36+'Свод РРО'!AJ288+'Свод РРО'!AJ490+'Свод РРО'!AJ697</f>
        <v>20863.900000000001</v>
      </c>
      <c r="AI39" s="130">
        <f>+'Свод РРО'!AK36+'Свод РРО'!AK288+'Свод РРО'!AK490+'Свод РРО'!AK697</f>
        <v>20977.1</v>
      </c>
      <c r="AJ39" s="130">
        <f>+'Свод РРО'!AL36+'Свод РРО'!AL288+'Свод РРО'!AL490+'Свод РРО'!AL697</f>
        <v>20773.099999999999</v>
      </c>
      <c r="AK39" s="130">
        <f>+'Свод РРО'!AM36+'Свод РРО'!AM288+'Свод РРО'!AM490+'Свод РРО'!AM697</f>
        <v>0</v>
      </c>
      <c r="AL39" s="130">
        <f>+'Свод РРО'!AN36+'Свод РРО'!AN288+'Свод РРО'!AN490+'Свод РРО'!AN697</f>
        <v>0</v>
      </c>
      <c r="AM39" s="130">
        <f>+'Свод РРО'!AO36+'Свод РРО'!AO288+'Свод РРО'!AO490+'Свод РРО'!AO697</f>
        <v>0</v>
      </c>
      <c r="AN39" s="130">
        <f>+'Свод РРО'!AP36+'Свод РРО'!AP288+'Свод РРО'!AP490+'Свод РРО'!AP697</f>
        <v>0</v>
      </c>
      <c r="AO39" s="130">
        <f>+'Свод РРО'!AQ36+'Свод РРО'!AQ288+'Свод РРО'!AQ490+'Свод РРО'!AQ697</f>
        <v>0</v>
      </c>
      <c r="AP39" s="130">
        <f>+'Свод РРО'!AR36+'Свод РРО'!AR288+'Свод РРО'!AR490+'Свод РРО'!AR697</f>
        <v>0</v>
      </c>
      <c r="AQ39" s="130">
        <f>+'Свод РРО'!AS36+'Свод РРО'!AS288+'Свод РРО'!AS490+'Свод РРО'!AS697</f>
        <v>20977.1</v>
      </c>
      <c r="AR39" s="130">
        <f>+'Свод РРО'!AT36+'Свод РРО'!AT288+'Свод РРО'!AT490+'Свод РРО'!AT697</f>
        <v>20773.099999999999</v>
      </c>
      <c r="AS39" s="130">
        <f>+'Свод РРО'!AU36+'Свод РРО'!AU288+'Свод РРО'!AU490+'Свод РРО'!AU697</f>
        <v>23263.200000000001</v>
      </c>
      <c r="AT39" s="130">
        <f>+'Свод РРО'!AV36+'Свод РРО'!AV288+'Свод РРО'!AV490+'Свод РРО'!AV697</f>
        <v>0</v>
      </c>
      <c r="AU39" s="130">
        <f>+'Свод РРО'!AW36+'Свод РРО'!AW288+'Свод РРО'!AW490+'Свод РРО'!AW697</f>
        <v>0</v>
      </c>
      <c r="AV39" s="130">
        <f>+'Свод РРО'!AX36+'Свод РРО'!AX288+'Свод РРО'!AX490+'Свод РРО'!AX697</f>
        <v>0</v>
      </c>
      <c r="AW39" s="130">
        <f>+'Свод РРО'!AY36+'Свод РРО'!AY288+'Свод РРО'!AY490+'Свод РРО'!AY697</f>
        <v>23263.200000000001</v>
      </c>
      <c r="AX39" s="130">
        <f>+'Свод РРО'!AZ36+'Свод РРО'!AZ288+'Свод РРО'!AZ490+'Свод РРО'!AZ697</f>
        <v>22361.7</v>
      </c>
      <c r="AY39" s="130">
        <f>+'Свод РРО'!BA36+'Свод РРО'!BA288+'Свод РРО'!BA490+'Свод РРО'!BA697</f>
        <v>0</v>
      </c>
      <c r="AZ39" s="130">
        <f>+'Свод РРО'!BB36+'Свод РРО'!BB288+'Свод РРО'!BB490+'Свод РРО'!BB697</f>
        <v>0</v>
      </c>
      <c r="BA39" s="130">
        <f>+'Свод РРО'!BC36+'Свод РРО'!BC288+'Свод РРО'!BC490+'Свод РРО'!BC697</f>
        <v>0</v>
      </c>
      <c r="BB39" s="130">
        <f>+'Свод РРО'!BD36+'Свод РРО'!BD288+'Свод РРО'!BD490+'Свод РРО'!BD697</f>
        <v>22361.7</v>
      </c>
      <c r="BC39" s="130">
        <f>+'Свод РРО'!BE36+'Свод РРО'!BE288+'Свод РРО'!BE490+'Свод РРО'!BE697</f>
        <v>20863.900000000001</v>
      </c>
      <c r="BD39" s="130">
        <f>+'Свод РРО'!BF36+'Свод РРО'!BF288+'Свод РРО'!BF490+'Свод РРО'!BF697</f>
        <v>0</v>
      </c>
      <c r="BE39" s="130">
        <f>+'Свод РРО'!BG36+'Свод РРО'!BG288+'Свод РРО'!BG490+'Свод РРО'!BG697</f>
        <v>0</v>
      </c>
      <c r="BF39" s="130">
        <f>+'Свод РРО'!BH36+'Свод РРО'!BH288+'Свод РРО'!BH490+'Свод РРО'!BH697</f>
        <v>0</v>
      </c>
      <c r="BG39" s="130">
        <f>+'Свод РРО'!BI36+'Свод РРО'!BI288+'Свод РРО'!BI490+'Свод РРО'!BI697</f>
        <v>20863.900000000001</v>
      </c>
      <c r="BH39" s="130">
        <f>+'Свод РРО'!BJ36+'Свод РРО'!BJ288+'Свод РРО'!BJ490+'Свод РРО'!BJ697</f>
        <v>20863.900000000001</v>
      </c>
      <c r="BI39" s="130">
        <f>+'Свод РРО'!BK36+'Свод РРО'!BK288+'Свод РРО'!BK490+'Свод РРО'!BK697</f>
        <v>0</v>
      </c>
      <c r="BJ39" s="130">
        <f>+'Свод РРО'!BL36+'Свод РРО'!BL288+'Свод РРО'!BL490+'Свод РРО'!BL697</f>
        <v>0</v>
      </c>
      <c r="BK39" s="130">
        <f>+'Свод РРО'!BM36+'Свод РРО'!BM288+'Свод РРО'!BM490+'Свод РРО'!BM697</f>
        <v>0</v>
      </c>
      <c r="BL39" s="130">
        <f>+'Свод РРО'!BN36+'Свод РРО'!BN288+'Свод РРО'!BN490+'Свод РРО'!BN697</f>
        <v>20863.900000000001</v>
      </c>
      <c r="BM39" s="130">
        <f>+'Свод РРО'!BO36+'Свод РРО'!BO288+'Свод РРО'!BO490+'Свод РРО'!BO697</f>
        <v>20977.1</v>
      </c>
      <c r="BN39" s="130">
        <f>+'Свод РРО'!BP36+'Свод РРО'!BP288+'Свод РРО'!BP490+'Свод РРО'!BP697</f>
        <v>0</v>
      </c>
      <c r="BO39" s="130">
        <f>+'Свод РРО'!BQ36+'Свод РРО'!BQ288+'Свод РРО'!BQ490+'Свод РРО'!BQ697</f>
        <v>0</v>
      </c>
      <c r="BP39" s="130">
        <f>+'Свод РРО'!BR36+'Свод РРО'!BR288+'Свод РРО'!BR490+'Свод РРО'!BR697</f>
        <v>0</v>
      </c>
      <c r="BQ39" s="130">
        <f>+'Свод РРО'!BS36+'Свод РРО'!BS288+'Свод РРО'!BS490+'Свод РРО'!BS697</f>
        <v>20977.1</v>
      </c>
      <c r="BR39" s="130">
        <f>+'Свод РРО'!BT36+'Свод РРО'!BT288+'Свод РРО'!BT490+'Свод РРО'!BT697</f>
        <v>23263.200000000001</v>
      </c>
      <c r="BS39" s="130">
        <f>+'Свод РРО'!BU36+'Свод РРО'!BU288+'Свод РРО'!BU490+'Свод РРО'!BU697</f>
        <v>0</v>
      </c>
      <c r="BT39" s="130">
        <f>+'Свод РРО'!BV36+'Свод РРО'!BV288+'Свод РРО'!BV490+'Свод РРО'!BV697</f>
        <v>0</v>
      </c>
      <c r="BU39" s="130">
        <f>+'Свод РРО'!BW36+'Свод РРО'!BW288+'Свод РРО'!BW490+'Свод РРО'!BW697</f>
        <v>0</v>
      </c>
      <c r="BV39" s="130">
        <f>+'Свод РРО'!BX36+'Свод РРО'!BX288+'Свод РРО'!BX490+'Свод РРО'!BX697</f>
        <v>23263.200000000001</v>
      </c>
      <c r="BW39" s="130">
        <f>+'Свод РРО'!BY36+'Свод РРО'!BY288+'Свод РРО'!BY490+'Свод РРО'!BY697</f>
        <v>22361.7</v>
      </c>
      <c r="BX39" s="130">
        <f>+'Свод РРО'!BZ36+'Свод РРО'!BZ288+'Свод РРО'!BZ490+'Свод РРО'!BZ697</f>
        <v>0</v>
      </c>
      <c r="BY39" s="130">
        <f>+'Свод РРО'!CA36+'Свод РРО'!CA288+'Свод РРО'!CA490+'Свод РРО'!CA697</f>
        <v>0</v>
      </c>
      <c r="BZ39" s="130">
        <f>+'Свод РРО'!CB36+'Свод РРО'!CB288+'Свод РРО'!CB490+'Свод РРО'!CB697</f>
        <v>0</v>
      </c>
      <c r="CA39" s="130">
        <f>+'Свод РРО'!CC36+'Свод РРО'!CC288+'Свод РРО'!CC490+'Свод РРО'!CC697</f>
        <v>22361.7</v>
      </c>
      <c r="CB39" s="130">
        <f>+'Свод РРО'!CD36+'Свод РРО'!CD288+'Свод РРО'!CD490+'Свод РРО'!CD697</f>
        <v>20977.1</v>
      </c>
      <c r="CC39" s="130">
        <f>+'Свод РРО'!CE36+'Свод РРО'!CE288+'Свод РРО'!CE490+'Свод РРО'!CE697</f>
        <v>0</v>
      </c>
      <c r="CD39" s="130">
        <f>+'Свод РРО'!CF36+'Свод РРО'!CF288+'Свод РРО'!CF490+'Свод РРО'!CF697</f>
        <v>0</v>
      </c>
      <c r="CE39" s="130">
        <f>+'Свод РРО'!CG36+'Свод РРО'!CG288+'Свод РРО'!CG490+'Свод РРО'!CG697</f>
        <v>0</v>
      </c>
      <c r="CF39" s="130">
        <f>+'Свод РРО'!CH36+'Свод РРО'!CH288+'Свод РРО'!CH490+'Свод РРО'!CH697</f>
        <v>20977.1</v>
      </c>
      <c r="CG39" s="130">
        <f>+'Свод РРО'!CI36+'Свод РРО'!CI288+'Свод РРО'!CI490+'Свод РРО'!CI697</f>
        <v>23263.200000000001</v>
      </c>
      <c r="CH39" s="130">
        <f>+'Свод РРО'!CJ36+'Свод РРО'!CJ288+'Свод РРО'!CJ490+'Свод РРО'!CJ697</f>
        <v>0</v>
      </c>
      <c r="CI39" s="130">
        <f>+'Свод РРО'!CK36+'Свод РРО'!CK288+'Свод РРО'!CK490+'Свод РРО'!CK697</f>
        <v>0</v>
      </c>
      <c r="CJ39" s="130">
        <f>+'Свод РРО'!CL36+'Свод РРО'!CL288+'Свод РРО'!CL490+'Свод РРО'!CL697</f>
        <v>0</v>
      </c>
      <c r="CK39" s="130">
        <f>+'Свод РРО'!CM36+'Свод РРО'!CM288+'Свод РРО'!CM490+'Свод РРО'!CM697</f>
        <v>23263.200000000001</v>
      </c>
      <c r="CL39" s="130">
        <f>+'Свод РРО'!CN36+'Свод РРО'!CN288+'Свод РРО'!CN490+'Свод РРО'!CN697</f>
        <v>22361.7</v>
      </c>
      <c r="CM39" s="130">
        <f>+'Свод РРО'!CO36+'Свод РРО'!CO288+'Свод РРО'!CO490+'Свод РРО'!CO697</f>
        <v>0</v>
      </c>
      <c r="CN39" s="130">
        <f>+'Свод РРО'!CP36+'Свод РРО'!CP288+'Свод РРО'!CP490+'Свод РРО'!CP697</f>
        <v>0</v>
      </c>
      <c r="CO39" s="130">
        <f>+'Свод РРО'!CQ36+'Свод РРО'!CQ288+'Свод РРО'!CQ490+'Свод РРО'!CQ697</f>
        <v>0</v>
      </c>
      <c r="CP39" s="130">
        <f>+'Свод РРО'!CR36+'Свод РРО'!CR288+'Свод РРО'!CR490+'Свод РРО'!CR697</f>
        <v>22361.7</v>
      </c>
    </row>
    <row r="40" spans="1:94" ht="45">
      <c r="A40" s="138" t="s">
        <v>758</v>
      </c>
      <c r="B40" s="6">
        <v>1027</v>
      </c>
      <c r="C40" s="6">
        <v>6</v>
      </c>
      <c r="D40" s="115">
        <v>51</v>
      </c>
      <c r="E40" s="130">
        <f>+'Свод РРО'!G37+'Свод РРО'!G289+'Свод РРО'!G491+'Свод РРО'!G698</f>
        <v>1432.1</v>
      </c>
      <c r="F40" s="130">
        <f>+'Свод РРО'!H37+'Свод РРО'!H289+'Свод РРО'!H491+'Свод РРО'!H698</f>
        <v>1426.9</v>
      </c>
      <c r="G40" s="130">
        <f>+'Свод РРО'!I37+'Свод РРО'!I289+'Свод РРО'!I491+'Свод РРО'!I698</f>
        <v>0</v>
      </c>
      <c r="H40" s="130">
        <f>+'Свод РРО'!J37+'Свод РРО'!J289+'Свод РРО'!J491+'Свод РРО'!J698</f>
        <v>0</v>
      </c>
      <c r="I40" s="130">
        <f>+'Свод РРО'!K37+'Свод РРО'!K289+'Свод РРО'!K491+'Свод РРО'!K698</f>
        <v>598.29999999999995</v>
      </c>
      <c r="J40" s="130">
        <f>+'Свод РРО'!L37+'Свод РРО'!L289+'Свод РРО'!L491+'Свод РРО'!L698</f>
        <v>598.29999999999995</v>
      </c>
      <c r="K40" s="130">
        <f>+'Свод РРО'!M37+'Свод РРО'!M289+'Свод РРО'!M491+'Свод РРО'!M698</f>
        <v>0</v>
      </c>
      <c r="L40" s="130">
        <f>+'Свод РРО'!N37+'Свод РРО'!N289+'Свод РРО'!N491+'Свод РРО'!N698</f>
        <v>0</v>
      </c>
      <c r="M40" s="130">
        <f>+'Свод РРО'!O37+'Свод РРО'!O289+'Свод РРО'!O491+'Свод РРО'!O698</f>
        <v>833.8</v>
      </c>
      <c r="N40" s="130">
        <f>+'Свод РРО'!P37+'Свод РРО'!P289+'Свод РРО'!P491+'Свод РРО'!P698</f>
        <v>828.60000000000014</v>
      </c>
      <c r="O40" s="130">
        <f>+'Свод РРО'!Q37+'Свод РРО'!Q289+'Свод РРО'!Q491+'Свод РРО'!Q698</f>
        <v>1467</v>
      </c>
      <c r="P40" s="130">
        <f>+'Свод РРО'!R37+'Свод РРО'!R289+'Свод РРО'!R491+'Свод РРО'!R698</f>
        <v>0</v>
      </c>
      <c r="Q40" s="130">
        <f>+'Свод РРО'!S37+'Свод РРО'!S289+'Свод РРО'!S491+'Свод РРО'!S698</f>
        <v>0</v>
      </c>
      <c r="R40" s="130">
        <f>+'Свод РРО'!T37+'Свод РРО'!T289+'Свод РРО'!T491+'Свод РРО'!T698</f>
        <v>0</v>
      </c>
      <c r="S40" s="130">
        <f>+'Свод РРО'!U37+'Свод РРО'!U289+'Свод РРО'!U491+'Свод РРО'!U698</f>
        <v>1467</v>
      </c>
      <c r="T40" s="130">
        <f>+'Свод РРО'!V37+'Свод РРО'!V289+'Свод РРО'!V491+'Свод РРО'!V698</f>
        <v>1567.7</v>
      </c>
      <c r="U40" s="130">
        <f>+'Свод РРО'!W37+'Свод РРО'!W289+'Свод РРО'!W491+'Свод РРО'!W698</f>
        <v>0</v>
      </c>
      <c r="V40" s="130">
        <f>+'Свод РРО'!X37+'Свод РРО'!X289+'Свод РРО'!X491+'Свод РРО'!X698</f>
        <v>0</v>
      </c>
      <c r="W40" s="130">
        <f>+'Свод РРО'!Y37+'Свод РРО'!Y289+'Свод РРО'!Y491+'Свод РРО'!Y698</f>
        <v>0</v>
      </c>
      <c r="X40" s="130">
        <f>+'Свод РРО'!Z37+'Свод РРО'!Z289+'Свод РРО'!Z491+'Свод РРО'!Z698</f>
        <v>1567.7</v>
      </c>
      <c r="Y40" s="130">
        <f>+'Свод РРО'!AA37+'Свод РРО'!AA289+'Свод РРО'!AA491+'Свод РРО'!AA698</f>
        <v>1111.0999999999999</v>
      </c>
      <c r="Z40" s="130">
        <f>+'Свод РРО'!AB37+'Свод РРО'!AB289+'Свод РРО'!AB491+'Свод РРО'!AB698</f>
        <v>0</v>
      </c>
      <c r="AA40" s="130">
        <f>+'Свод РРО'!AC37+'Свод РРО'!AC289+'Свод РРО'!AC491+'Свод РРО'!AC698</f>
        <v>0</v>
      </c>
      <c r="AB40" s="130">
        <f>+'Свод РРО'!AD37+'Свод РРО'!AD289+'Свод РРО'!AD491+'Свод РРО'!AD698</f>
        <v>0</v>
      </c>
      <c r="AC40" s="130">
        <f>+'Свод РРО'!AE37+'Свод РРО'!AE289+'Свод РРО'!AE491+'Свод РРО'!AE698</f>
        <v>1111.0999999999999</v>
      </c>
      <c r="AD40" s="130">
        <f>+'Свод РРО'!AF37+'Свод РРО'!AF289+'Свод РРО'!AF491+'Свод РРО'!AF698</f>
        <v>1111.0999999999999</v>
      </c>
      <c r="AE40" s="130">
        <f>+'Свод РРО'!AG37+'Свод РРО'!AG289+'Свод РРО'!AG491+'Свод РРО'!AG698</f>
        <v>0</v>
      </c>
      <c r="AF40" s="130">
        <f>+'Свод РРО'!AH37+'Свод РРО'!AH289+'Свод РРО'!AH491+'Свод РРО'!AH698</f>
        <v>0</v>
      </c>
      <c r="AG40" s="130">
        <f>+'Свод РРО'!AI37+'Свод РРО'!AI289+'Свод РРО'!AI491+'Свод РРО'!AI698</f>
        <v>0</v>
      </c>
      <c r="AH40" s="130">
        <f>+'Свод РРО'!AJ37+'Свод РРО'!AJ289+'Свод РРО'!AJ491+'Свод РРО'!AJ698</f>
        <v>1111.0999999999999</v>
      </c>
      <c r="AI40" s="130">
        <f>+'Свод РРО'!AK37+'Свод РРО'!AK289+'Свод РРО'!AK491+'Свод РРО'!AK698</f>
        <v>1432.1</v>
      </c>
      <c r="AJ40" s="130">
        <f>+'Свод РРО'!AL37+'Свод РРО'!AL289+'Свод РРО'!AL491+'Свод РРО'!AL698</f>
        <v>1426.9</v>
      </c>
      <c r="AK40" s="130">
        <f>+'Свод РРО'!AM37+'Свод РРО'!AM289+'Свод РРО'!AM491+'Свод РРО'!AM698</f>
        <v>0</v>
      </c>
      <c r="AL40" s="130">
        <f>+'Свод РРО'!AN37+'Свод РРО'!AN289+'Свод РРО'!AN491+'Свод РРО'!AN698</f>
        <v>0</v>
      </c>
      <c r="AM40" s="130">
        <f>+'Свод РРО'!AO37+'Свод РРО'!AO289+'Свод РРО'!AO491+'Свод РРО'!AO698</f>
        <v>598.29999999999995</v>
      </c>
      <c r="AN40" s="130">
        <f>+'Свод РРО'!AP37+'Свод РРО'!AP289+'Свод РРО'!AP491+'Свод РРО'!AP698</f>
        <v>598.29999999999995</v>
      </c>
      <c r="AO40" s="130">
        <f>+'Свод РРО'!AQ37+'Свод РРО'!AQ289+'Свод РРО'!AQ491+'Свод РРО'!AQ698</f>
        <v>0</v>
      </c>
      <c r="AP40" s="130">
        <f>+'Свод РРО'!AR37+'Свод РРО'!AR289+'Свод РРО'!AR491+'Свод РРО'!AR698</f>
        <v>0</v>
      </c>
      <c r="AQ40" s="130">
        <f>+'Свод РРО'!AS37+'Свод РРО'!AS289+'Свод РРО'!AS491+'Свод РРО'!AS698</f>
        <v>833.8</v>
      </c>
      <c r="AR40" s="130">
        <f>+'Свод РРО'!AT37+'Свод РРО'!AT289+'Свод РРО'!AT491+'Свод РРО'!AT698</f>
        <v>828.60000000000014</v>
      </c>
      <c r="AS40" s="130">
        <f>+'Свод РРО'!AU37+'Свод РРО'!AU289+'Свод РРО'!AU491+'Свод РРО'!AU698</f>
        <v>1467</v>
      </c>
      <c r="AT40" s="130">
        <f>+'Свод РРО'!AV37+'Свод РРО'!AV289+'Свод РРО'!AV491+'Свод РРО'!AV698</f>
        <v>0</v>
      </c>
      <c r="AU40" s="130">
        <f>+'Свод РРО'!AW37+'Свод РРО'!AW289+'Свод РРО'!AW491+'Свод РРО'!AW698</f>
        <v>0</v>
      </c>
      <c r="AV40" s="130">
        <f>+'Свод РРО'!AX37+'Свод РРО'!AX289+'Свод РРО'!AX491+'Свод РРО'!AX698</f>
        <v>0</v>
      </c>
      <c r="AW40" s="130">
        <f>+'Свод РРО'!AY37+'Свод РРО'!AY289+'Свод РРО'!AY491+'Свод РРО'!AY698</f>
        <v>1467</v>
      </c>
      <c r="AX40" s="130">
        <f>+'Свод РРО'!AZ37+'Свод РРО'!AZ289+'Свод РРО'!AZ491+'Свод РРО'!AZ698</f>
        <v>1567.7</v>
      </c>
      <c r="AY40" s="130">
        <f>+'Свод РРО'!BA37+'Свод РРО'!BA289+'Свод РРО'!BA491+'Свод РРО'!BA698</f>
        <v>0</v>
      </c>
      <c r="AZ40" s="130">
        <f>+'Свод РРО'!BB37+'Свод РРО'!BB289+'Свод РРО'!BB491+'Свод РРО'!BB698</f>
        <v>0</v>
      </c>
      <c r="BA40" s="130">
        <f>+'Свод РРО'!BC37+'Свод РРО'!BC289+'Свод РРО'!BC491+'Свод РРО'!BC698</f>
        <v>0</v>
      </c>
      <c r="BB40" s="130">
        <f>+'Свод РРО'!BD37+'Свод РРО'!BD289+'Свод РРО'!BD491+'Свод РРО'!BD698</f>
        <v>1567.7</v>
      </c>
      <c r="BC40" s="130">
        <f>+'Свод РРО'!BE37+'Свод РРО'!BE289+'Свод РРО'!BE491+'Свод РРО'!BE698</f>
        <v>1111.0999999999999</v>
      </c>
      <c r="BD40" s="130">
        <f>+'Свод РРО'!BF37+'Свод РРО'!BF289+'Свод РРО'!BF491+'Свод РРО'!BF698</f>
        <v>0</v>
      </c>
      <c r="BE40" s="130">
        <f>+'Свод РРО'!BG37+'Свод РРО'!BG289+'Свод РРО'!BG491+'Свод РРО'!BG698</f>
        <v>0</v>
      </c>
      <c r="BF40" s="130">
        <f>+'Свод РРО'!BH37+'Свод РРО'!BH289+'Свод РРО'!BH491+'Свод РРО'!BH698</f>
        <v>0</v>
      </c>
      <c r="BG40" s="130">
        <f>+'Свод РРО'!BI37+'Свод РРО'!BI289+'Свод РРО'!BI491+'Свод РРО'!BI698</f>
        <v>1111.0999999999999</v>
      </c>
      <c r="BH40" s="130">
        <f>+'Свод РРО'!BJ37+'Свод РРО'!BJ289+'Свод РРО'!BJ491+'Свод РРО'!BJ698</f>
        <v>1111.0999999999999</v>
      </c>
      <c r="BI40" s="130">
        <f>+'Свод РРО'!BK37+'Свод РРО'!BK289+'Свод РРО'!BK491+'Свод РРО'!BK698</f>
        <v>0</v>
      </c>
      <c r="BJ40" s="130">
        <f>+'Свод РРО'!BL37+'Свод РРО'!BL289+'Свод РРО'!BL491+'Свод РРО'!BL698</f>
        <v>0</v>
      </c>
      <c r="BK40" s="130">
        <f>+'Свод РРО'!BM37+'Свод РРО'!BM289+'Свод РРО'!BM491+'Свод РРО'!BM698</f>
        <v>0</v>
      </c>
      <c r="BL40" s="130">
        <f>+'Свод РРО'!BN37+'Свод РРО'!BN289+'Свод РРО'!BN491+'Свод РРО'!BN698</f>
        <v>1111.0999999999999</v>
      </c>
      <c r="BM40" s="130">
        <f>+'Свод РРО'!BO37+'Свод РРО'!BO289+'Свод РРО'!BO491+'Свод РРО'!BO698</f>
        <v>1432.1</v>
      </c>
      <c r="BN40" s="130">
        <f>+'Свод РРО'!BP37+'Свод РРО'!BP289+'Свод РРО'!BP491+'Свод РРО'!BP698</f>
        <v>0</v>
      </c>
      <c r="BO40" s="130">
        <f>+'Свод РРО'!BQ37+'Свод РРО'!BQ289+'Свод РРО'!BQ491+'Свод РРО'!BQ698</f>
        <v>598.29999999999995</v>
      </c>
      <c r="BP40" s="130">
        <f>+'Свод РРО'!BR37+'Свод РРО'!BR289+'Свод РРО'!BR491+'Свод РРО'!BR698</f>
        <v>0</v>
      </c>
      <c r="BQ40" s="130">
        <f>+'Свод РРО'!BS37+'Свод РРО'!BS289+'Свод РРО'!BS491+'Свод РРО'!BS698</f>
        <v>833.8</v>
      </c>
      <c r="BR40" s="130">
        <f>+'Свод РРО'!BT37+'Свод РРО'!BT289+'Свод РРО'!BT491+'Свод РРО'!BT698</f>
        <v>1467</v>
      </c>
      <c r="BS40" s="130">
        <f>+'Свод РРО'!BU37+'Свод РРО'!BU289+'Свод РРО'!BU491+'Свод РРО'!BU698</f>
        <v>0</v>
      </c>
      <c r="BT40" s="130">
        <f>+'Свод РРО'!BV37+'Свод РРО'!BV289+'Свод РРО'!BV491+'Свод РРО'!BV698</f>
        <v>0</v>
      </c>
      <c r="BU40" s="130">
        <f>+'Свод РРО'!BW37+'Свод РРО'!BW289+'Свод РРО'!BW491+'Свод РРО'!BW698</f>
        <v>0</v>
      </c>
      <c r="BV40" s="130">
        <f>+'Свод РРО'!BX37+'Свод РРО'!BX289+'Свод РРО'!BX491+'Свод РРО'!BX698</f>
        <v>1467</v>
      </c>
      <c r="BW40" s="130">
        <f>+'Свод РРО'!BY37+'Свод РРО'!BY289+'Свод РРО'!BY491+'Свод РРО'!BY698</f>
        <v>1567.7</v>
      </c>
      <c r="BX40" s="130">
        <f>+'Свод РРО'!BZ37+'Свод РРО'!BZ289+'Свод РРО'!BZ491+'Свод РРО'!BZ698</f>
        <v>0</v>
      </c>
      <c r="BY40" s="130">
        <f>+'Свод РРО'!CA37+'Свод РРО'!CA289+'Свод РРО'!CA491+'Свод РРО'!CA698</f>
        <v>0</v>
      </c>
      <c r="BZ40" s="130">
        <f>+'Свод РРО'!CB37+'Свод РРО'!CB289+'Свод РРО'!CB491+'Свод РРО'!CB698</f>
        <v>0</v>
      </c>
      <c r="CA40" s="130">
        <f>+'Свод РРО'!CC37+'Свод РРО'!CC289+'Свод РРО'!CC491+'Свод РРО'!CC698</f>
        <v>1567.7</v>
      </c>
      <c r="CB40" s="130">
        <f>+'Свод РРО'!CD37+'Свод РРО'!CD289+'Свод РРО'!CD491+'Свод РРО'!CD698</f>
        <v>1432.1</v>
      </c>
      <c r="CC40" s="130">
        <f>+'Свод РРО'!CE37+'Свод РРО'!CE289+'Свод РРО'!CE491+'Свод РРО'!CE698</f>
        <v>0</v>
      </c>
      <c r="CD40" s="130">
        <f>+'Свод РРО'!CF37+'Свод РРО'!CF289+'Свод РРО'!CF491+'Свод РРО'!CF698</f>
        <v>598.29999999999995</v>
      </c>
      <c r="CE40" s="130">
        <f>+'Свод РРО'!CG37+'Свод РРО'!CG289+'Свод РРО'!CG491+'Свод РРО'!CG698</f>
        <v>0</v>
      </c>
      <c r="CF40" s="130">
        <f>+'Свод РРО'!CH37+'Свод РРО'!CH289+'Свод РРО'!CH491+'Свод РРО'!CH698</f>
        <v>833.8</v>
      </c>
      <c r="CG40" s="130">
        <f>+'Свод РРО'!CI37+'Свод РРО'!CI289+'Свод РРО'!CI491+'Свод РРО'!CI698</f>
        <v>1467</v>
      </c>
      <c r="CH40" s="130">
        <f>+'Свод РРО'!CJ37+'Свод РРО'!CJ289+'Свод РРО'!CJ491+'Свод РРО'!CJ698</f>
        <v>0</v>
      </c>
      <c r="CI40" s="130">
        <f>+'Свод РРО'!CK37+'Свод РРО'!CK289+'Свод РРО'!CK491+'Свод РРО'!CK698</f>
        <v>0</v>
      </c>
      <c r="CJ40" s="130">
        <f>+'Свод РРО'!CL37+'Свод РРО'!CL289+'Свод РРО'!CL491+'Свод РРО'!CL698</f>
        <v>0</v>
      </c>
      <c r="CK40" s="130">
        <f>+'Свод РРО'!CM37+'Свод РРО'!CM289+'Свод РРО'!CM491+'Свод РРО'!CM698</f>
        <v>1467</v>
      </c>
      <c r="CL40" s="130">
        <f>+'Свод РРО'!CN37+'Свод РРО'!CN289+'Свод РРО'!CN491+'Свод РРО'!CN698</f>
        <v>1567.7</v>
      </c>
      <c r="CM40" s="130">
        <f>+'Свод РРО'!CO37+'Свод РРО'!CO289+'Свод РРО'!CO491+'Свод РРО'!CO698</f>
        <v>0</v>
      </c>
      <c r="CN40" s="130">
        <f>+'Свод РРО'!CP37+'Свод РРО'!CP289+'Свод РРО'!CP491+'Свод РРО'!CP698</f>
        <v>0</v>
      </c>
      <c r="CO40" s="130">
        <f>+'Свод РРО'!CQ37+'Свод РРО'!CQ289+'Свод РРО'!CQ491+'Свод РРО'!CQ698</f>
        <v>0</v>
      </c>
      <c r="CP40" s="130">
        <f>+'Свод РРО'!CR37+'Свод РРО'!CR289+'Свод РРО'!CR491+'Свод РРО'!CR698</f>
        <v>1567.7</v>
      </c>
    </row>
    <row r="41" spans="1:94" ht="180">
      <c r="A41" s="138" t="s">
        <v>1251</v>
      </c>
      <c r="B41" s="6">
        <v>1028</v>
      </c>
      <c r="C41" s="6">
        <v>6</v>
      </c>
      <c r="D41" s="115">
        <v>50</v>
      </c>
      <c r="E41" s="130">
        <f>+'Свод РРО'!G38+'Свод РРО'!G290+'Свод РРО'!G492+'Свод РРО'!G699</f>
        <v>12234.4</v>
      </c>
      <c r="F41" s="130">
        <f>+'Свод РРО'!H38+'Свод РРО'!H290+'Свод РРО'!H492+'Свод РРО'!H699</f>
        <v>11925</v>
      </c>
      <c r="G41" s="130">
        <f>+'Свод РРО'!I38+'Свод РРО'!I290+'Свод РРО'!I492+'Свод РРО'!I699</f>
        <v>0</v>
      </c>
      <c r="H41" s="130">
        <f>+'Свод РРО'!J38+'Свод РРО'!J290+'Свод РРО'!J492+'Свод РРО'!J699</f>
        <v>0</v>
      </c>
      <c r="I41" s="130">
        <f>+'Свод РРО'!K38+'Свод РРО'!K290+'Свод РРО'!K492+'Свод РРО'!K699</f>
        <v>0</v>
      </c>
      <c r="J41" s="130">
        <f>+'Свод РРО'!L38+'Свод РРО'!L290+'Свод РРО'!L492+'Свод РРО'!L699</f>
        <v>0</v>
      </c>
      <c r="K41" s="130">
        <f>+'Свод РРО'!M38+'Свод РРО'!M290+'Свод РРО'!M492+'Свод РРО'!M699</f>
        <v>0</v>
      </c>
      <c r="L41" s="130">
        <f>+'Свод РРО'!N38+'Свод РРО'!N290+'Свод РРО'!N492+'Свод РРО'!N699</f>
        <v>0</v>
      </c>
      <c r="M41" s="130">
        <f>+'Свод РРО'!O38+'Свод РРО'!O290+'Свод РРО'!O492+'Свод РРО'!O699</f>
        <v>12234.4</v>
      </c>
      <c r="N41" s="130">
        <f>+'Свод РРО'!P38+'Свод РРО'!P290+'Свод РРО'!P492+'Свод РРО'!P699</f>
        <v>11925</v>
      </c>
      <c r="O41" s="130">
        <f>+'Свод РРО'!Q38+'Свод РРО'!Q290+'Свод РРО'!Q492+'Свод РРО'!Q699</f>
        <v>12796.7</v>
      </c>
      <c r="P41" s="130">
        <f>+'Свод РРО'!R38+'Свод РРО'!R290+'Свод РРО'!R492+'Свод РРО'!R699</f>
        <v>0</v>
      </c>
      <c r="Q41" s="130">
        <f>+'Свод РРО'!S38+'Свод РРО'!S290+'Свод РРО'!S492+'Свод РРО'!S699</f>
        <v>0</v>
      </c>
      <c r="R41" s="130">
        <f>+'Свод РРО'!T38+'Свод РРО'!T290+'Свод РРО'!T492+'Свод РРО'!T699</f>
        <v>0</v>
      </c>
      <c r="S41" s="130">
        <f>+'Свод РРО'!U38+'Свод РРО'!U290+'Свод РРО'!U492+'Свод РРО'!U699</f>
        <v>12796.7</v>
      </c>
      <c r="T41" s="130">
        <f>+'Свод РРО'!V38+'Свод РРО'!V290+'Свод РРО'!V492+'Свод РРО'!V699</f>
        <v>18350.5</v>
      </c>
      <c r="U41" s="130">
        <f>+'Свод РРО'!W38+'Свод РРО'!W290+'Свод РРО'!W492+'Свод РРО'!W699</f>
        <v>0</v>
      </c>
      <c r="V41" s="130">
        <f>+'Свод РРО'!X38+'Свод РРО'!X290+'Свод РРО'!X492+'Свод РРО'!X699</f>
        <v>0</v>
      </c>
      <c r="W41" s="130">
        <f>+'Свод РРО'!Y38+'Свод РРО'!Y290+'Свод РРО'!Y492+'Свод РРО'!Y699</f>
        <v>0</v>
      </c>
      <c r="X41" s="130">
        <f>+'Свод РРО'!Z38+'Свод РРО'!Z290+'Свод РРО'!Z492+'Свод РРО'!Z699</f>
        <v>18350.5</v>
      </c>
      <c r="Y41" s="130">
        <f>+'Свод РРО'!AA38+'Свод РРО'!AA290+'Свод РРО'!AA492+'Свод РРО'!AA699</f>
        <v>18350.5</v>
      </c>
      <c r="Z41" s="130">
        <f>+'Свод РРО'!AB38+'Свод РРО'!AB290+'Свод РРО'!AB492+'Свод РРО'!AB699</f>
        <v>0</v>
      </c>
      <c r="AA41" s="130">
        <f>+'Свод РРО'!AC38+'Свод РРО'!AC290+'Свод РРО'!AC492+'Свод РРО'!AC699</f>
        <v>0</v>
      </c>
      <c r="AB41" s="130">
        <f>+'Свод РРО'!AD38+'Свод РРО'!AD290+'Свод РРО'!AD492+'Свод РРО'!AD699</f>
        <v>0</v>
      </c>
      <c r="AC41" s="130">
        <f>+'Свод РРО'!AE38+'Свод РРО'!AE290+'Свод РРО'!AE492+'Свод РРО'!AE699</f>
        <v>18350.5</v>
      </c>
      <c r="AD41" s="130">
        <f>+'Свод РРО'!AF38+'Свод РРО'!AF290+'Свод РРО'!AF492+'Свод РРО'!AF699</f>
        <v>18350.5</v>
      </c>
      <c r="AE41" s="130">
        <f>+'Свод РРО'!AG38+'Свод РРО'!AG290+'Свод РРО'!AG492+'Свод РРО'!AG699</f>
        <v>0</v>
      </c>
      <c r="AF41" s="130">
        <f>+'Свод РРО'!AH38+'Свод РРО'!AH290+'Свод РРО'!AH492+'Свод РРО'!AH699</f>
        <v>0</v>
      </c>
      <c r="AG41" s="130">
        <f>+'Свод РРО'!AI38+'Свод РРО'!AI290+'Свод РРО'!AI492+'Свод РРО'!AI699</f>
        <v>0</v>
      </c>
      <c r="AH41" s="130">
        <f>+'Свод РРО'!AJ38+'Свод РРО'!AJ290+'Свод РРО'!AJ492+'Свод РРО'!AJ699</f>
        <v>18350.5</v>
      </c>
      <c r="AI41" s="130">
        <f>+'Свод РРО'!AK38+'Свод РРО'!AK290+'Свод РРО'!AK492+'Свод РРО'!AK699</f>
        <v>12731.7</v>
      </c>
      <c r="AJ41" s="130">
        <f>+'Свод РРО'!AL38+'Свод РРО'!AL290+'Свод РРО'!AL492+'Свод РРО'!AL699</f>
        <v>12462.5</v>
      </c>
      <c r="AK41" s="130">
        <f>+'Свод РРО'!AM38+'Свод РРО'!AM290+'Свод РРО'!AM492+'Свод РРО'!AM699</f>
        <v>0</v>
      </c>
      <c r="AL41" s="130">
        <f>+'Свод РРО'!AN38+'Свод РРО'!AN290+'Свод РРО'!AN492+'Свод РРО'!AN699</f>
        <v>0</v>
      </c>
      <c r="AM41" s="130">
        <f>+'Свод РРО'!AO38+'Свод РРО'!AO290+'Свод РРО'!AO492+'Свод РРО'!AO699</f>
        <v>0</v>
      </c>
      <c r="AN41" s="130">
        <f>+'Свод РРО'!AP38+'Свод РРО'!AP290+'Свод РРО'!AP492+'Свод РРО'!AP699</f>
        <v>0</v>
      </c>
      <c r="AO41" s="130">
        <f>+'Свод РРО'!AQ38+'Свод РРО'!AQ290+'Свод РРО'!AQ492+'Свод РРО'!AQ699</f>
        <v>0</v>
      </c>
      <c r="AP41" s="130">
        <f>+'Свод РРО'!AR38+'Свод РРО'!AR290+'Свод РРО'!AR492+'Свод РРО'!AR699</f>
        <v>0</v>
      </c>
      <c r="AQ41" s="130">
        <f>+'Свод РРО'!AS38+'Свод РРО'!AS290+'Свод РРО'!AS492+'Свод РРО'!AS699</f>
        <v>12731.7</v>
      </c>
      <c r="AR41" s="130">
        <f>+'Свод РРО'!AT38+'Свод РРО'!AT290+'Свод РРО'!AT492+'Свод РРО'!AT699</f>
        <v>12462.5</v>
      </c>
      <c r="AS41" s="130">
        <f>+'Свод РРО'!AU38+'Свод РРО'!AU290+'Свод РРО'!AU492+'Свод РРО'!AU699</f>
        <v>12796.7</v>
      </c>
      <c r="AT41" s="130">
        <f>+'Свод РРО'!AV38+'Свод РРО'!AV290+'Свод РРО'!AV492+'Свод РРО'!AV699</f>
        <v>0</v>
      </c>
      <c r="AU41" s="130">
        <f>+'Свод РРО'!AW38+'Свод РРО'!AW290+'Свод РРО'!AW492+'Свод РРО'!AW699</f>
        <v>0</v>
      </c>
      <c r="AV41" s="130">
        <f>+'Свод РРО'!AX38+'Свод РРО'!AX290+'Свод РРО'!AX492+'Свод РРО'!AX699</f>
        <v>0</v>
      </c>
      <c r="AW41" s="130">
        <f>+'Свод РРО'!AY38+'Свод РРО'!AY290+'Свод РРО'!AY492+'Свод РРО'!AY699</f>
        <v>12796.7</v>
      </c>
      <c r="AX41" s="130">
        <f>+'Свод РРО'!AZ38+'Свод РРО'!AZ290+'Свод РРО'!AZ492+'Свод РРО'!AZ699</f>
        <v>18350.5</v>
      </c>
      <c r="AY41" s="130">
        <f>+'Свод РРО'!BA38+'Свод РРО'!BA290+'Свод РРО'!BA492+'Свод РРО'!BA699</f>
        <v>0</v>
      </c>
      <c r="AZ41" s="130">
        <f>+'Свод РРО'!BB38+'Свод РРО'!BB290+'Свод РРО'!BB492+'Свод РРО'!BB699</f>
        <v>0</v>
      </c>
      <c r="BA41" s="130">
        <f>+'Свод РРО'!BC38+'Свод РРО'!BC290+'Свод РРО'!BC492+'Свод РРО'!BC699</f>
        <v>0</v>
      </c>
      <c r="BB41" s="130">
        <f>+'Свод РРО'!BD38+'Свод РРО'!BD290+'Свод РРО'!BD492+'Свод РРО'!BD699</f>
        <v>18350.5</v>
      </c>
      <c r="BC41" s="130">
        <f>+'Свод РРО'!BE38+'Свод РРО'!BE290+'Свод РРО'!BE492+'Свод РРО'!BE699</f>
        <v>18350.5</v>
      </c>
      <c r="BD41" s="130">
        <f>+'Свод РРО'!BF38+'Свод РРО'!BF290+'Свод РРО'!BF492+'Свод РРО'!BF699</f>
        <v>0</v>
      </c>
      <c r="BE41" s="130">
        <f>+'Свод РРО'!BG38+'Свод РРО'!BG290+'Свод РРО'!BG492+'Свод РРО'!BG699</f>
        <v>0</v>
      </c>
      <c r="BF41" s="130">
        <f>+'Свод РРО'!BH38+'Свод РРО'!BH290+'Свод РРО'!BH492+'Свод РРО'!BH699</f>
        <v>0</v>
      </c>
      <c r="BG41" s="130">
        <f>+'Свод РРО'!BI38+'Свод РРО'!BI290+'Свод РРО'!BI492+'Свод РРО'!BI699</f>
        <v>18350.5</v>
      </c>
      <c r="BH41" s="130">
        <f>+'Свод РРО'!BJ38+'Свод РРО'!BJ290+'Свод РРО'!BJ492+'Свод РРО'!BJ699</f>
        <v>18350.5</v>
      </c>
      <c r="BI41" s="130">
        <f>+'Свод РРО'!BK38+'Свод РРО'!BK290+'Свод РРО'!BK492+'Свод РРО'!BK699</f>
        <v>0</v>
      </c>
      <c r="BJ41" s="130">
        <f>+'Свод РРО'!BL38+'Свод РРО'!BL290+'Свод РРО'!BL492+'Свод РРО'!BL699</f>
        <v>0</v>
      </c>
      <c r="BK41" s="130">
        <f>+'Свод РРО'!BM38+'Свод РРО'!BM290+'Свод РРО'!BM492+'Свод РРО'!BM699</f>
        <v>0</v>
      </c>
      <c r="BL41" s="130">
        <f>+'Свод РРО'!BN38+'Свод РРО'!BN290+'Свод РРО'!BN492+'Свод РРО'!BN699</f>
        <v>18350.5</v>
      </c>
      <c r="BM41" s="130">
        <f>+'Свод РРО'!BO38+'Свод РРО'!BO290+'Свод РРО'!BO492+'Свод РРО'!BO699</f>
        <v>16672.3</v>
      </c>
      <c r="BN41" s="130">
        <f>+'Свод РРО'!BP38+'Свод РРО'!BP290+'Свод РРО'!BP492+'Свод РРО'!BP699</f>
        <v>0</v>
      </c>
      <c r="BO41" s="130">
        <f>+'Свод РРО'!BQ38+'Свод РРО'!BQ290+'Свод РРО'!BQ492+'Свод РРО'!BQ699</f>
        <v>0</v>
      </c>
      <c r="BP41" s="130">
        <f>+'Свод РРО'!BR38+'Свод РРО'!BR290+'Свод РРО'!BR492+'Свод РРО'!BR699</f>
        <v>0</v>
      </c>
      <c r="BQ41" s="130">
        <f>+'Свод РРО'!BS38+'Свод РРО'!BS290+'Свод РРО'!BS492+'Свод РРО'!BS699</f>
        <v>16672.3</v>
      </c>
      <c r="BR41" s="130">
        <f>+'Свод РРО'!BT38+'Свод РРО'!BT290+'Свод РРО'!BT492+'Свод РРО'!BT699</f>
        <v>12796.7</v>
      </c>
      <c r="BS41" s="130">
        <f>+'Свод РРО'!BU38+'Свод РРО'!BU290+'Свод РРО'!BU492+'Свод РРО'!BU699</f>
        <v>0</v>
      </c>
      <c r="BT41" s="130">
        <f>+'Свод РРО'!BV38+'Свод РРО'!BV290+'Свод РРО'!BV492+'Свод РРО'!BV699</f>
        <v>0</v>
      </c>
      <c r="BU41" s="130">
        <f>+'Свод РРО'!BW38+'Свод РРО'!BW290+'Свод РРО'!BW492+'Свод РРО'!BW699</f>
        <v>0</v>
      </c>
      <c r="BV41" s="130">
        <f>+'Свод РРО'!BX38+'Свод РРО'!BX290+'Свод РРО'!BX492+'Свод РРО'!BX699</f>
        <v>12796.7</v>
      </c>
      <c r="BW41" s="130">
        <f>+'Свод РРО'!BY38+'Свод РРО'!BY290+'Свод РРО'!BY492+'Свод РРО'!BY699</f>
        <v>18350.5</v>
      </c>
      <c r="BX41" s="130">
        <f>+'Свод РРО'!BZ38+'Свод РРО'!BZ290+'Свод РРО'!BZ492+'Свод РРО'!BZ699</f>
        <v>0</v>
      </c>
      <c r="BY41" s="130">
        <f>+'Свод РРО'!CA38+'Свод РРО'!CA290+'Свод РРО'!CA492+'Свод РРО'!CA699</f>
        <v>0</v>
      </c>
      <c r="BZ41" s="130">
        <f>+'Свод РРО'!CB38+'Свод РРО'!CB290+'Свод РРО'!CB492+'Свод РРО'!CB699</f>
        <v>0</v>
      </c>
      <c r="CA41" s="130">
        <f>+'Свод РРО'!CC38+'Свод РРО'!CC290+'Свод РРО'!CC492+'Свод РРО'!CC699</f>
        <v>18350.5</v>
      </c>
      <c r="CB41" s="130">
        <f>+'Свод РРО'!CD38+'Свод РРО'!CD290+'Свод РРО'!CD492+'Свод РРО'!CD699</f>
        <v>12731.7</v>
      </c>
      <c r="CC41" s="130">
        <f>+'Свод РРО'!CE38+'Свод РРО'!CE290+'Свод РРО'!CE492+'Свод РРО'!CE699</f>
        <v>0</v>
      </c>
      <c r="CD41" s="130">
        <f>+'Свод РРО'!CF38+'Свод РРО'!CF290+'Свод РРО'!CF492+'Свод РРО'!CF699</f>
        <v>0</v>
      </c>
      <c r="CE41" s="130">
        <f>+'Свод РРО'!CG38+'Свод РРО'!CG290+'Свод РРО'!CG492+'Свод РРО'!CG699</f>
        <v>0</v>
      </c>
      <c r="CF41" s="130">
        <f>+'Свод РРО'!CH38+'Свод РРО'!CH290+'Свод РРО'!CH492+'Свод РРО'!CH699</f>
        <v>12731.7</v>
      </c>
      <c r="CG41" s="130">
        <f>+'Свод РРО'!CI38+'Свод РРО'!CI290+'Свод РРО'!CI492+'Свод РРО'!CI699</f>
        <v>12796.7</v>
      </c>
      <c r="CH41" s="130">
        <f>+'Свод РРО'!CJ38+'Свод РРО'!CJ290+'Свод РРО'!CJ492+'Свод РРО'!CJ699</f>
        <v>0</v>
      </c>
      <c r="CI41" s="130">
        <f>+'Свод РРО'!CK38+'Свод РРО'!CK290+'Свод РРО'!CK492+'Свод РРО'!CK699</f>
        <v>0</v>
      </c>
      <c r="CJ41" s="130">
        <f>+'Свод РРО'!CL38+'Свод РРО'!CL290+'Свод РРО'!CL492+'Свод РРО'!CL699</f>
        <v>0</v>
      </c>
      <c r="CK41" s="130">
        <f>+'Свод РРО'!CM38+'Свод РРО'!CM290+'Свод РРО'!CM492+'Свод РРО'!CM699</f>
        <v>12796.7</v>
      </c>
      <c r="CL41" s="130">
        <f>+'Свод РРО'!CN38+'Свод РРО'!CN290+'Свод РРО'!CN492+'Свод РРО'!CN699</f>
        <v>18350.5</v>
      </c>
      <c r="CM41" s="130">
        <f>+'Свод РРО'!CO38+'Свод РРО'!CO290+'Свод РРО'!CO492+'Свод РРО'!CO699</f>
        <v>0</v>
      </c>
      <c r="CN41" s="130">
        <f>+'Свод РРО'!CP38+'Свод РРО'!CP290+'Свод РРО'!CP492+'Свод РРО'!CP699</f>
        <v>0</v>
      </c>
      <c r="CO41" s="130">
        <f>+'Свод РРО'!CQ38+'Свод РРО'!CQ290+'Свод РРО'!CQ492+'Свод РРО'!CQ699</f>
        <v>0</v>
      </c>
      <c r="CP41" s="130">
        <f>+'Свод РРО'!CR38+'Свод РРО'!CR290+'Свод РРО'!CR492+'Свод РРО'!CR699</f>
        <v>18350.5</v>
      </c>
    </row>
    <row r="42" spans="1:94" ht="120">
      <c r="A42" s="26" t="s">
        <v>566</v>
      </c>
      <c r="B42" s="6">
        <v>1029</v>
      </c>
      <c r="C42" s="6">
        <v>8</v>
      </c>
      <c r="D42" s="115">
        <v>60</v>
      </c>
      <c r="E42" s="130">
        <f>+'Свод РРО'!G39+'Свод РРО'!G291+'Свод РРО'!G493+'Свод РРО'!G700</f>
        <v>0</v>
      </c>
      <c r="F42" s="130">
        <f>+'Свод РРО'!H39+'Свод РРО'!H291+'Свод РРО'!H493+'Свод РРО'!H700</f>
        <v>0</v>
      </c>
      <c r="G42" s="130">
        <f>+'Свод РРО'!I39+'Свод РРО'!I291+'Свод РРО'!I493+'Свод РРО'!I700</f>
        <v>0</v>
      </c>
      <c r="H42" s="130">
        <f>+'Свод РРО'!J39+'Свод РРО'!J291+'Свод РРО'!J493+'Свод РРО'!J700</f>
        <v>0</v>
      </c>
      <c r="I42" s="130">
        <f>+'Свод РРО'!K39+'Свод РРО'!K291+'Свод РРО'!K493+'Свод РРО'!K700</f>
        <v>0</v>
      </c>
      <c r="J42" s="130">
        <f>+'Свод РРО'!L39+'Свод РРО'!L291+'Свод РРО'!L493+'Свод РРО'!L700</f>
        <v>0</v>
      </c>
      <c r="K42" s="130">
        <f>+'Свод РРО'!M39+'Свод РРО'!M291+'Свод РРО'!M493+'Свод РРО'!M700</f>
        <v>0</v>
      </c>
      <c r="L42" s="130">
        <f>+'Свод РРО'!N39+'Свод РРО'!N291+'Свод РРО'!N493+'Свод РРО'!N700</f>
        <v>0</v>
      </c>
      <c r="M42" s="130">
        <f>+'Свод РРО'!O39+'Свод РРО'!O291+'Свод РРО'!O493+'Свод РРО'!O700</f>
        <v>0</v>
      </c>
      <c r="N42" s="130">
        <f>+'Свод РРО'!P39+'Свод РРО'!P291+'Свод РРО'!P493+'Свод РРО'!P700</f>
        <v>0</v>
      </c>
      <c r="O42" s="130">
        <f>+'Свод РРО'!Q39+'Свод РРО'!Q291+'Свод РРО'!Q493+'Свод РРО'!Q700</f>
        <v>0</v>
      </c>
      <c r="P42" s="130">
        <f>+'Свод РРО'!R39+'Свод РРО'!R291+'Свод РРО'!R493+'Свод РРО'!R700</f>
        <v>0</v>
      </c>
      <c r="Q42" s="130">
        <f>+'Свод РРО'!S39+'Свод РРО'!S291+'Свод РРО'!S493+'Свод РРО'!S700</f>
        <v>0</v>
      </c>
      <c r="R42" s="130">
        <f>+'Свод РРО'!T39+'Свод РРО'!T291+'Свод РРО'!T493+'Свод РРО'!T700</f>
        <v>0</v>
      </c>
      <c r="S42" s="130">
        <f>+'Свод РРО'!U39+'Свод РРО'!U291+'Свод РРО'!U493+'Свод РРО'!U700</f>
        <v>0</v>
      </c>
      <c r="T42" s="130">
        <f>+'Свод РРО'!V39+'Свод РРО'!V291+'Свод РРО'!V493+'Свод РРО'!V700</f>
        <v>0</v>
      </c>
      <c r="U42" s="130">
        <f>+'Свод РРО'!W39+'Свод РРО'!W291+'Свод РРО'!W493+'Свод РРО'!W700</f>
        <v>0</v>
      </c>
      <c r="V42" s="130">
        <f>+'Свод РРО'!X39+'Свод РРО'!X291+'Свод РРО'!X493+'Свод РРО'!X700</f>
        <v>0</v>
      </c>
      <c r="W42" s="130">
        <f>+'Свод РРО'!Y39+'Свод РРО'!Y291+'Свод РРО'!Y493+'Свод РРО'!Y700</f>
        <v>0</v>
      </c>
      <c r="X42" s="130">
        <f>+'Свод РРО'!Z39+'Свод РРО'!Z291+'Свод РРО'!Z493+'Свод РРО'!Z700</f>
        <v>0</v>
      </c>
      <c r="Y42" s="130">
        <f>+'Свод РРО'!AA39+'Свод РРО'!AA291+'Свод РРО'!AA493+'Свод РРО'!AA700</f>
        <v>0</v>
      </c>
      <c r="Z42" s="130">
        <f>+'Свод РРО'!AB39+'Свод РРО'!AB291+'Свод РРО'!AB493+'Свод РРО'!AB700</f>
        <v>0</v>
      </c>
      <c r="AA42" s="130">
        <f>+'Свод РРО'!AC39+'Свод РРО'!AC291+'Свод РРО'!AC493+'Свод РРО'!AC700</f>
        <v>0</v>
      </c>
      <c r="AB42" s="130">
        <f>+'Свод РРО'!AD39+'Свод РРО'!AD291+'Свод РРО'!AD493+'Свод РРО'!AD700</f>
        <v>0</v>
      </c>
      <c r="AC42" s="130">
        <f>+'Свод РРО'!AE39+'Свод РРО'!AE291+'Свод РРО'!AE493+'Свод РРО'!AE700</f>
        <v>0</v>
      </c>
      <c r="AD42" s="130">
        <f>+'Свод РРО'!AF39+'Свод РРО'!AF291+'Свод РРО'!AF493+'Свод РРО'!AF700</f>
        <v>0</v>
      </c>
      <c r="AE42" s="130">
        <f>+'Свод РРО'!AG39+'Свод РРО'!AG291+'Свод РРО'!AG493+'Свод РРО'!AG700</f>
        <v>0</v>
      </c>
      <c r="AF42" s="130">
        <f>+'Свод РРО'!AH39+'Свод РРО'!AH291+'Свод РРО'!AH493+'Свод РРО'!AH700</f>
        <v>0</v>
      </c>
      <c r="AG42" s="130">
        <f>+'Свод РРО'!AI39+'Свод РРО'!AI291+'Свод РРО'!AI493+'Свод РРО'!AI700</f>
        <v>0</v>
      </c>
      <c r="AH42" s="130">
        <f>+'Свод РРО'!AJ39+'Свод РРО'!AJ291+'Свод РРО'!AJ493+'Свод РРО'!AJ700</f>
        <v>0</v>
      </c>
      <c r="AI42" s="130">
        <f>+'Свод РРО'!AK39+'Свод РРО'!AK291+'Свод РРО'!AK493+'Свод РРО'!AK700</f>
        <v>0</v>
      </c>
      <c r="AJ42" s="130">
        <f>+'Свод РРО'!AL39+'Свод РРО'!AL291+'Свод РРО'!AL493+'Свод РРО'!AL700</f>
        <v>0</v>
      </c>
      <c r="AK42" s="130">
        <f>+'Свод РРО'!AM39+'Свод РРО'!AM291+'Свод РРО'!AM493+'Свод РРО'!AM700</f>
        <v>0</v>
      </c>
      <c r="AL42" s="130">
        <f>+'Свод РРО'!AN39+'Свод РРО'!AN291+'Свод РРО'!AN493+'Свод РРО'!AN700</f>
        <v>0</v>
      </c>
      <c r="AM42" s="130">
        <f>+'Свод РРО'!AO39+'Свод РРО'!AO291+'Свод РРО'!AO493+'Свод РРО'!AO700</f>
        <v>0</v>
      </c>
      <c r="AN42" s="130">
        <f>+'Свод РРО'!AP39+'Свод РРО'!AP291+'Свод РРО'!AP493+'Свод РРО'!AP700</f>
        <v>0</v>
      </c>
      <c r="AO42" s="130">
        <f>+'Свод РРО'!AQ39+'Свод РРО'!AQ291+'Свод РРО'!AQ493+'Свод РРО'!AQ700</f>
        <v>0</v>
      </c>
      <c r="AP42" s="130">
        <f>+'Свод РРО'!AR39+'Свод РРО'!AR291+'Свод РРО'!AR493+'Свод РРО'!AR700</f>
        <v>0</v>
      </c>
      <c r="AQ42" s="130">
        <f>+'Свод РРО'!AS39+'Свод РРО'!AS291+'Свод РРО'!AS493+'Свод РРО'!AS700</f>
        <v>0</v>
      </c>
      <c r="AR42" s="130">
        <f>+'Свод РРО'!AT39+'Свод РРО'!AT291+'Свод РРО'!AT493+'Свод РРО'!AT700</f>
        <v>0</v>
      </c>
      <c r="AS42" s="130">
        <f>+'Свод РРО'!AU39+'Свод РРО'!AU291+'Свод РРО'!AU493+'Свод РРО'!AU700</f>
        <v>0</v>
      </c>
      <c r="AT42" s="130">
        <f>+'Свод РРО'!AV39+'Свод РРО'!AV291+'Свод РРО'!AV493+'Свод РРО'!AV700</f>
        <v>0</v>
      </c>
      <c r="AU42" s="130">
        <f>+'Свод РРО'!AW39+'Свод РРО'!AW291+'Свод РРО'!AW493+'Свод РРО'!AW700</f>
        <v>0</v>
      </c>
      <c r="AV42" s="130">
        <f>+'Свод РРО'!AX39+'Свод РРО'!AX291+'Свод РРО'!AX493+'Свод РРО'!AX700</f>
        <v>0</v>
      </c>
      <c r="AW42" s="130">
        <f>+'Свод РРО'!AY39+'Свод РРО'!AY291+'Свод РРО'!AY493+'Свод РРО'!AY700</f>
        <v>0</v>
      </c>
      <c r="AX42" s="130">
        <f>+'Свод РРО'!AZ39+'Свод РРО'!AZ291+'Свод РРО'!AZ493+'Свод РРО'!AZ700</f>
        <v>0</v>
      </c>
      <c r="AY42" s="130">
        <f>+'Свод РРО'!BA39+'Свод РРО'!BA291+'Свод РРО'!BA493+'Свод РРО'!BA700</f>
        <v>0</v>
      </c>
      <c r="AZ42" s="130">
        <f>+'Свод РРО'!BB39+'Свод РРО'!BB291+'Свод РРО'!BB493+'Свод РРО'!BB700</f>
        <v>0</v>
      </c>
      <c r="BA42" s="130">
        <f>+'Свод РРО'!BC39+'Свод РРО'!BC291+'Свод РРО'!BC493+'Свод РРО'!BC700</f>
        <v>0</v>
      </c>
      <c r="BB42" s="130">
        <f>+'Свод РРО'!BD39+'Свод РРО'!BD291+'Свод РРО'!BD493+'Свод РРО'!BD700</f>
        <v>0</v>
      </c>
      <c r="BC42" s="130">
        <f>+'Свод РРО'!BE39+'Свод РРО'!BE291+'Свод РРО'!BE493+'Свод РРО'!BE700</f>
        <v>0</v>
      </c>
      <c r="BD42" s="130">
        <f>+'Свод РРО'!BF39+'Свод РРО'!BF291+'Свод РРО'!BF493+'Свод РРО'!BF700</f>
        <v>0</v>
      </c>
      <c r="BE42" s="130">
        <f>+'Свод РРО'!BG39+'Свод РРО'!BG291+'Свод РРО'!BG493+'Свод РРО'!BG700</f>
        <v>0</v>
      </c>
      <c r="BF42" s="130">
        <f>+'Свод РРО'!BH39+'Свод РРО'!BH291+'Свод РРО'!BH493+'Свод РРО'!BH700</f>
        <v>0</v>
      </c>
      <c r="BG42" s="130">
        <f>+'Свод РРО'!BI39+'Свод РРО'!BI291+'Свод РРО'!BI493+'Свод РРО'!BI700</f>
        <v>0</v>
      </c>
      <c r="BH42" s="130">
        <f>+'Свод РРО'!BJ39+'Свод РРО'!BJ291+'Свод РРО'!BJ493+'Свод РРО'!BJ700</f>
        <v>0</v>
      </c>
      <c r="BI42" s="130">
        <f>+'Свод РРО'!BK39+'Свод РРО'!BK291+'Свод РРО'!BK493+'Свод РРО'!BK700</f>
        <v>0</v>
      </c>
      <c r="BJ42" s="130">
        <f>+'Свод РРО'!BL39+'Свод РРО'!BL291+'Свод РРО'!BL493+'Свод РРО'!BL700</f>
        <v>0</v>
      </c>
      <c r="BK42" s="130">
        <f>+'Свод РРО'!BM39+'Свод РРО'!BM291+'Свод РРО'!BM493+'Свод РРО'!BM700</f>
        <v>0</v>
      </c>
      <c r="BL42" s="130">
        <f>+'Свод РРО'!BN39+'Свод РРО'!BN291+'Свод РРО'!BN493+'Свод РРО'!BN700</f>
        <v>0</v>
      </c>
      <c r="BM42" s="130">
        <f>+'Свод РРО'!BO39+'Свод РРО'!BO291+'Свод РРО'!BO493+'Свод РРО'!BO700</f>
        <v>0</v>
      </c>
      <c r="BN42" s="130">
        <f>+'Свод РРО'!BP39+'Свод РРО'!BP291+'Свод РРО'!BP493+'Свод РРО'!BP700</f>
        <v>0</v>
      </c>
      <c r="BO42" s="130">
        <f>+'Свод РРО'!BQ39+'Свод РРО'!BQ291+'Свод РРО'!BQ493+'Свод РРО'!BQ700</f>
        <v>0</v>
      </c>
      <c r="BP42" s="130">
        <f>+'Свод РРО'!BR39+'Свод РРО'!BR291+'Свод РРО'!BR493+'Свод РРО'!BR700</f>
        <v>0</v>
      </c>
      <c r="BQ42" s="130">
        <f>+'Свод РРО'!BS39+'Свод РРО'!BS291+'Свод РРО'!BS493+'Свод РРО'!BS700</f>
        <v>0</v>
      </c>
      <c r="BR42" s="130">
        <f>+'Свод РРО'!BT39+'Свод РРО'!BT291+'Свод РРО'!BT493+'Свод РРО'!BT700</f>
        <v>0</v>
      </c>
      <c r="BS42" s="130">
        <f>+'Свод РРО'!BU39+'Свод РРО'!BU291+'Свод РРО'!BU493+'Свод РРО'!BU700</f>
        <v>0</v>
      </c>
      <c r="BT42" s="130">
        <f>+'Свод РРО'!BV39+'Свод РРО'!BV291+'Свод РРО'!BV493+'Свод РРО'!BV700</f>
        <v>0</v>
      </c>
      <c r="BU42" s="130">
        <f>+'Свод РРО'!BW39+'Свод РРО'!BW291+'Свод РРО'!BW493+'Свод РРО'!BW700</f>
        <v>0</v>
      </c>
      <c r="BV42" s="130">
        <f>+'Свод РРО'!BX39+'Свод РРО'!BX291+'Свод РРО'!BX493+'Свод РРО'!BX700</f>
        <v>0</v>
      </c>
      <c r="BW42" s="130">
        <f>+'Свод РРО'!BY39+'Свод РРО'!BY291+'Свод РРО'!BY493+'Свод РРО'!BY700</f>
        <v>0</v>
      </c>
      <c r="BX42" s="130">
        <f>+'Свод РРО'!BZ39+'Свод РРО'!BZ291+'Свод РРО'!BZ493+'Свод РРО'!BZ700</f>
        <v>0</v>
      </c>
      <c r="BY42" s="130">
        <f>+'Свод РРО'!CA39+'Свод РРО'!CA291+'Свод РРО'!CA493+'Свод РРО'!CA700</f>
        <v>0</v>
      </c>
      <c r="BZ42" s="130">
        <f>+'Свод РРО'!CB39+'Свод РРО'!CB291+'Свод РРО'!CB493+'Свод РРО'!CB700</f>
        <v>0</v>
      </c>
      <c r="CA42" s="130">
        <f>+'Свод РРО'!CC39+'Свод РРО'!CC291+'Свод РРО'!CC493+'Свод РРО'!CC700</f>
        <v>0</v>
      </c>
      <c r="CB42" s="130">
        <f>+'Свод РРО'!CD39+'Свод РРО'!CD291+'Свод РРО'!CD493+'Свод РРО'!CD700</f>
        <v>0</v>
      </c>
      <c r="CC42" s="130">
        <f>+'Свод РРО'!CE39+'Свод РРО'!CE291+'Свод РРО'!CE493+'Свод РРО'!CE700</f>
        <v>0</v>
      </c>
      <c r="CD42" s="130">
        <f>+'Свод РРО'!CF39+'Свод РРО'!CF291+'Свод РРО'!CF493+'Свод РРО'!CF700</f>
        <v>0</v>
      </c>
      <c r="CE42" s="130">
        <f>+'Свод РРО'!CG39+'Свод РРО'!CG291+'Свод РРО'!CG493+'Свод РРО'!CG700</f>
        <v>0</v>
      </c>
      <c r="CF42" s="130">
        <f>+'Свод РРО'!CH39+'Свод РРО'!CH291+'Свод РРО'!CH493+'Свод РРО'!CH700</f>
        <v>0</v>
      </c>
      <c r="CG42" s="130">
        <f>+'Свод РРО'!CI39+'Свод РРО'!CI291+'Свод РРО'!CI493+'Свод РРО'!CI700</f>
        <v>0</v>
      </c>
      <c r="CH42" s="130">
        <f>+'Свод РРО'!CJ39+'Свод РРО'!CJ291+'Свод РРО'!CJ493+'Свод РРО'!CJ700</f>
        <v>0</v>
      </c>
      <c r="CI42" s="130">
        <f>+'Свод РРО'!CK39+'Свод РРО'!CK291+'Свод РРО'!CK493+'Свод РРО'!CK700</f>
        <v>0</v>
      </c>
      <c r="CJ42" s="130">
        <f>+'Свод РРО'!CL39+'Свод РРО'!CL291+'Свод РРО'!CL493+'Свод РРО'!CL700</f>
        <v>0</v>
      </c>
      <c r="CK42" s="130">
        <f>+'Свод РРО'!CM39+'Свод РРО'!CM291+'Свод РРО'!CM493+'Свод РРО'!CM700</f>
        <v>0</v>
      </c>
      <c r="CL42" s="130">
        <f>+'Свод РРО'!CN39+'Свод РРО'!CN291+'Свод РРО'!CN493+'Свод РРО'!CN700</f>
        <v>0</v>
      </c>
      <c r="CM42" s="130">
        <f>+'Свод РРО'!CO39+'Свод РРО'!CO291+'Свод РРО'!CO493+'Свод РРО'!CO700</f>
        <v>0</v>
      </c>
      <c r="CN42" s="130">
        <f>+'Свод РРО'!CP39+'Свод РРО'!CP291+'Свод РРО'!CP493+'Свод РРО'!CP700</f>
        <v>0</v>
      </c>
      <c r="CO42" s="130">
        <f>+'Свод РРО'!CQ39+'Свод РРО'!CQ291+'Свод РРО'!CQ493+'Свод РРО'!CQ700</f>
        <v>0</v>
      </c>
      <c r="CP42" s="130">
        <f>+'Свод РРО'!CR39+'Свод РРО'!CR291+'Свод РРО'!CR493+'Свод РРО'!CR700</f>
        <v>0</v>
      </c>
    </row>
    <row r="43" spans="1:94" ht="30">
      <c r="A43" s="26" t="s">
        <v>567</v>
      </c>
      <c r="B43" s="6">
        <v>1030</v>
      </c>
      <c r="C43" s="6">
        <v>23</v>
      </c>
      <c r="D43" s="115">
        <v>112</v>
      </c>
      <c r="E43" s="130">
        <f>+'Свод РРО'!G46+'Свод РРО'!G118+'Свод РРО'!G292+'Свод РРО'!G438+'Свод РРО'!G499+'Свод РРО'!G633+'Свод РРО'!G706</f>
        <v>0</v>
      </c>
      <c r="F43" s="130">
        <f>+'Свод РРО'!H46+'Свод РРО'!H118+'Свод РРО'!H292+'Свод РРО'!H438+'Свод РРО'!H499+'Свод РРО'!H633+'Свод РРО'!H706</f>
        <v>0</v>
      </c>
      <c r="G43" s="130">
        <f>+'Свод РРО'!I46+'Свод РРО'!I118+'Свод РРО'!I292+'Свод РРО'!I438+'Свод РРО'!I499+'Свод РРО'!I633+'Свод РРО'!I706</f>
        <v>0</v>
      </c>
      <c r="H43" s="130">
        <f>+'Свод РРО'!J46+'Свод РРО'!J118+'Свод РРО'!J292+'Свод РРО'!J438+'Свод РРО'!J499+'Свод РРО'!J633+'Свод РРО'!J706</f>
        <v>0</v>
      </c>
      <c r="I43" s="130">
        <f>+'Свод РРО'!K46+'Свод РРО'!K118+'Свод РРО'!K292+'Свод РРО'!K438+'Свод РРО'!K499+'Свод РРО'!K633+'Свод РРО'!K706</f>
        <v>0</v>
      </c>
      <c r="J43" s="130">
        <f>+'Свод РРО'!L46+'Свод РРО'!L118+'Свод РРО'!L292+'Свод РРО'!L438+'Свод РРО'!L499+'Свод РРО'!L633+'Свод РРО'!L706</f>
        <v>0</v>
      </c>
      <c r="K43" s="130">
        <f>+'Свод РРО'!M46+'Свод РРО'!M118+'Свод РРО'!M292+'Свод РРО'!M438+'Свод РРО'!M499+'Свод РРО'!M633+'Свод РРО'!M706</f>
        <v>0</v>
      </c>
      <c r="L43" s="130">
        <f>+'Свод РРО'!N46+'Свод РРО'!N118+'Свод РРО'!N292+'Свод РРО'!N438+'Свод РРО'!N499+'Свод РРО'!N633+'Свод РРО'!N706</f>
        <v>0</v>
      </c>
      <c r="M43" s="130">
        <f>+'Свод РРО'!O46+'Свод РРО'!O118+'Свод РРО'!O292+'Свод РРО'!O438+'Свод РРО'!O499+'Свод РРО'!O633+'Свод РРО'!O706</f>
        <v>0</v>
      </c>
      <c r="N43" s="130">
        <f>+'Свод РРО'!P46+'Свод РРО'!P118+'Свод РРО'!P292+'Свод РРО'!P438+'Свод РРО'!P499+'Свод РРО'!P633+'Свод РРО'!P706</f>
        <v>0</v>
      </c>
      <c r="O43" s="130">
        <f>+'Свод РРО'!Q46+'Свод РРО'!Q118+'Свод РРО'!Q292+'Свод РРО'!Q438+'Свод РРО'!Q499+'Свод РРО'!Q633+'Свод РРО'!Q706</f>
        <v>0</v>
      </c>
      <c r="P43" s="130">
        <f>+'Свод РРО'!R46+'Свод РРО'!R118+'Свод РРО'!R292+'Свод РРО'!R438+'Свод РРО'!R499+'Свод РРО'!R633+'Свод РРО'!R706</f>
        <v>0</v>
      </c>
      <c r="Q43" s="130">
        <f>+'Свод РРО'!S46+'Свод РРО'!S118+'Свод РРО'!S292+'Свод РРО'!S438+'Свод РРО'!S499+'Свод РРО'!S633+'Свод РРО'!S706</f>
        <v>0</v>
      </c>
      <c r="R43" s="130">
        <f>+'Свод РРО'!T46+'Свод РРО'!T118+'Свод РРО'!T292+'Свод РРО'!T438+'Свод РРО'!T499+'Свод РРО'!T633+'Свод РРО'!T706</f>
        <v>0</v>
      </c>
      <c r="S43" s="130">
        <f>+'Свод РРО'!U46+'Свод РРО'!U118+'Свод РРО'!U292+'Свод РРО'!U438+'Свод РРО'!U499+'Свод РРО'!U633+'Свод РРО'!U706</f>
        <v>0</v>
      </c>
      <c r="T43" s="130">
        <f>+'Свод РРО'!V46+'Свод РРО'!V118+'Свод РРО'!V292+'Свод РРО'!V438+'Свод РРО'!V499+'Свод РРО'!V633+'Свод РРО'!V706</f>
        <v>0</v>
      </c>
      <c r="U43" s="130">
        <f>+'Свод РРО'!W46+'Свод РРО'!W118+'Свод РРО'!W292+'Свод РРО'!W438+'Свод РРО'!W499+'Свод РРО'!W633+'Свод РРО'!W706</f>
        <v>0</v>
      </c>
      <c r="V43" s="130">
        <f>+'Свод РРО'!X46+'Свод РРО'!X118+'Свод РРО'!X292+'Свод РРО'!X438+'Свод РРО'!X499+'Свод РРО'!X633+'Свод РРО'!X706</f>
        <v>0</v>
      </c>
      <c r="W43" s="130">
        <f>+'Свод РРО'!Y46+'Свод РРО'!Y118+'Свод РРО'!Y292+'Свод РРО'!Y438+'Свод РРО'!Y499+'Свод РРО'!Y633+'Свод РРО'!Y706</f>
        <v>0</v>
      </c>
      <c r="X43" s="130">
        <f>+'Свод РРО'!Z46+'Свод РРО'!Z118+'Свод РРО'!Z292+'Свод РРО'!Z438+'Свод РРО'!Z499+'Свод РРО'!Z633+'Свод РРО'!Z706</f>
        <v>0</v>
      </c>
      <c r="Y43" s="130">
        <f>+'Свод РРО'!AA46+'Свод РРО'!AA118+'Свод РРО'!AA292+'Свод РРО'!AA438+'Свод РРО'!AA499+'Свод РРО'!AA633+'Свод РРО'!AA706</f>
        <v>0</v>
      </c>
      <c r="Z43" s="130">
        <f>+'Свод РРО'!AB46+'Свод РРО'!AB118+'Свод РРО'!AB292+'Свод РРО'!AB438+'Свод РРО'!AB499+'Свод РРО'!AB633+'Свод РРО'!AB706</f>
        <v>0</v>
      </c>
      <c r="AA43" s="130">
        <f>+'Свод РРО'!AC46+'Свод РРО'!AC118+'Свод РРО'!AC292+'Свод РРО'!AC438+'Свод РРО'!AC499+'Свод РРО'!AC633+'Свод РРО'!AC706</f>
        <v>0</v>
      </c>
      <c r="AB43" s="130">
        <f>+'Свод РРО'!AD46+'Свод РРО'!AD118+'Свод РРО'!AD292+'Свод РРО'!AD438+'Свод РРО'!AD499+'Свод РРО'!AD633+'Свод РРО'!AD706</f>
        <v>0</v>
      </c>
      <c r="AC43" s="130">
        <f>+'Свод РРО'!AE46+'Свод РРО'!AE118+'Свод РРО'!AE292+'Свод РРО'!AE438+'Свод РРО'!AE499+'Свод РРО'!AE633+'Свод РРО'!AE706</f>
        <v>0</v>
      </c>
      <c r="AD43" s="130">
        <f>+'Свод РРО'!AF46+'Свод РРО'!AF118+'Свод РРО'!AF292+'Свод РРО'!AF438+'Свод РРО'!AF499+'Свод РРО'!AF633+'Свод РРО'!AF706</f>
        <v>0</v>
      </c>
      <c r="AE43" s="130">
        <f>+'Свод РРО'!AG46+'Свод РРО'!AG118+'Свод РРО'!AG292+'Свод РРО'!AG438+'Свод РРО'!AG499+'Свод РРО'!AG633+'Свод РРО'!AG706</f>
        <v>0</v>
      </c>
      <c r="AF43" s="130">
        <f>+'Свод РРО'!AH46+'Свод РРО'!AH118+'Свод РРО'!AH292+'Свод РРО'!AH438+'Свод РРО'!AH499+'Свод РРО'!AH633+'Свод РРО'!AH706</f>
        <v>0</v>
      </c>
      <c r="AG43" s="130">
        <f>+'Свод РРО'!AI46+'Свод РРО'!AI118+'Свод РРО'!AI292+'Свод РРО'!AI438+'Свод РРО'!AI499+'Свод РРО'!AI633+'Свод РРО'!AI706</f>
        <v>0</v>
      </c>
      <c r="AH43" s="130">
        <f>+'Свод РРО'!AJ46+'Свод РРО'!AJ118+'Свод РРО'!AJ292+'Свод РРО'!AJ438+'Свод РРО'!AJ499+'Свод РРО'!AJ633+'Свод РРО'!AJ706</f>
        <v>0</v>
      </c>
      <c r="AI43" s="130">
        <f>+'Свод РРО'!AK46+'Свод РРО'!AK118+'Свод РРО'!AK292+'Свод РРО'!AK438+'Свод РРО'!AK499+'Свод РРО'!AK633+'Свод РРО'!AK706</f>
        <v>0</v>
      </c>
      <c r="AJ43" s="130">
        <f>+'Свод РРО'!AL46+'Свод РРО'!AL118+'Свод РРО'!AL292+'Свод РРО'!AL438+'Свод РРО'!AL499+'Свод РРО'!AL633+'Свод РРО'!AL706</f>
        <v>0</v>
      </c>
      <c r="AK43" s="130">
        <f>+'Свод РРО'!AM46+'Свод РРО'!AM118+'Свод РРО'!AM292+'Свод РРО'!AM438+'Свод РРО'!AM499+'Свод РРО'!AM633+'Свод РРО'!AM706</f>
        <v>0</v>
      </c>
      <c r="AL43" s="130">
        <f>+'Свод РРО'!AN46+'Свод РРО'!AN118+'Свод РРО'!AN292+'Свод РРО'!AN438+'Свод РРО'!AN499+'Свод РРО'!AN633+'Свод РРО'!AN706</f>
        <v>0</v>
      </c>
      <c r="AM43" s="130">
        <f>+'Свод РРО'!AO46+'Свод РРО'!AO118+'Свод РРО'!AO292+'Свод РРО'!AO438+'Свод РРО'!AO499+'Свод РРО'!AO633+'Свод РРО'!AO706</f>
        <v>0</v>
      </c>
      <c r="AN43" s="130">
        <f>+'Свод РРО'!AP46+'Свод РРО'!AP118+'Свод РРО'!AP292+'Свод РРО'!AP438+'Свод РРО'!AP499+'Свод РРО'!AP633+'Свод РРО'!AP706</f>
        <v>0</v>
      </c>
      <c r="AO43" s="130">
        <f>+'Свод РРО'!AQ46+'Свод РРО'!AQ118+'Свод РРО'!AQ292+'Свод РРО'!AQ438+'Свод РРО'!AQ499+'Свод РРО'!AQ633+'Свод РРО'!AQ706</f>
        <v>0</v>
      </c>
      <c r="AP43" s="130">
        <f>+'Свод РРО'!AR46+'Свод РРО'!AR118+'Свод РРО'!AR292+'Свод РРО'!AR438+'Свод РРО'!AR499+'Свод РРО'!AR633+'Свод РРО'!AR706</f>
        <v>0</v>
      </c>
      <c r="AQ43" s="130">
        <f>+'Свод РРО'!AS46+'Свод РРО'!AS118+'Свод РРО'!AS292+'Свод РРО'!AS438+'Свод РРО'!AS499+'Свод РРО'!AS633+'Свод РРО'!AS706</f>
        <v>0</v>
      </c>
      <c r="AR43" s="130">
        <f>+'Свод РРО'!AT46+'Свод РРО'!AT118+'Свод РРО'!AT292+'Свод РРО'!AT438+'Свод РРО'!AT499+'Свод РРО'!AT633+'Свод РРО'!AT706</f>
        <v>0</v>
      </c>
      <c r="AS43" s="130">
        <f>+'Свод РРО'!AU46+'Свод РРО'!AU118+'Свод РРО'!AU292+'Свод РРО'!AU438+'Свод РРО'!AU499+'Свод РРО'!AU633+'Свод РРО'!AU706</f>
        <v>0</v>
      </c>
      <c r="AT43" s="130">
        <f>+'Свод РРО'!AV46+'Свод РРО'!AV118+'Свод РРО'!AV292+'Свод РРО'!AV438+'Свод РРО'!AV499+'Свод РРО'!AV633+'Свод РРО'!AV706</f>
        <v>0</v>
      </c>
      <c r="AU43" s="130">
        <f>+'Свод РРО'!AW46+'Свод РРО'!AW118+'Свод РРО'!AW292+'Свод РРО'!AW438+'Свод РРО'!AW499+'Свод РРО'!AW633+'Свод РРО'!AW706</f>
        <v>0</v>
      </c>
      <c r="AV43" s="130">
        <f>+'Свод РРО'!AX46+'Свод РРО'!AX118+'Свод РРО'!AX292+'Свод РРО'!AX438+'Свод РРО'!AX499+'Свод РРО'!AX633+'Свод РРО'!AX706</f>
        <v>0</v>
      </c>
      <c r="AW43" s="130">
        <f>+'Свод РРО'!AY46+'Свод РРО'!AY118+'Свод РРО'!AY292+'Свод РРО'!AY438+'Свод РРО'!AY499+'Свод РРО'!AY633+'Свод РРО'!AY706</f>
        <v>0</v>
      </c>
      <c r="AX43" s="130">
        <f>+'Свод РРО'!AZ46+'Свод РРО'!AZ118+'Свод РРО'!AZ292+'Свод РРО'!AZ438+'Свод РРО'!AZ499+'Свод РРО'!AZ633+'Свод РРО'!AZ706</f>
        <v>0</v>
      </c>
      <c r="AY43" s="130">
        <f>+'Свод РРО'!BA46+'Свод РРО'!BA118+'Свод РРО'!BA292+'Свод РРО'!BA438+'Свод РРО'!BA499+'Свод РРО'!BA633+'Свод РРО'!BA706</f>
        <v>0</v>
      </c>
      <c r="AZ43" s="130">
        <f>+'Свод РРО'!BB46+'Свод РРО'!BB118+'Свод РРО'!BB292+'Свод РРО'!BB438+'Свод РРО'!BB499+'Свод РРО'!BB633+'Свод РРО'!BB706</f>
        <v>0</v>
      </c>
      <c r="BA43" s="130">
        <f>+'Свод РРО'!BC46+'Свод РРО'!BC118+'Свод РРО'!BC292+'Свод РРО'!BC438+'Свод РРО'!BC499+'Свод РРО'!BC633+'Свод РРО'!BC706</f>
        <v>0</v>
      </c>
      <c r="BB43" s="130">
        <f>+'Свод РРО'!BD46+'Свод РРО'!BD118+'Свод РРО'!BD292+'Свод РРО'!BD438+'Свод РРО'!BD499+'Свод РРО'!BD633+'Свод РРО'!BD706</f>
        <v>0</v>
      </c>
      <c r="BC43" s="130">
        <f>+'Свод РРО'!BE46+'Свод РРО'!BE118+'Свод РРО'!BE292+'Свод РРО'!BE438+'Свод РРО'!BE499+'Свод РРО'!BE633+'Свод РРО'!BE706</f>
        <v>0</v>
      </c>
      <c r="BD43" s="130">
        <f>+'Свод РРО'!BF46+'Свод РРО'!BF118+'Свод РРО'!BF292+'Свод РРО'!BF438+'Свод РРО'!BF499+'Свод РРО'!BF633+'Свод РРО'!BF706</f>
        <v>0</v>
      </c>
      <c r="BE43" s="130">
        <f>+'Свод РРО'!BG46+'Свод РРО'!BG118+'Свод РРО'!BG292+'Свод РРО'!BG438+'Свод РРО'!BG499+'Свод РРО'!BG633+'Свод РРО'!BG706</f>
        <v>0</v>
      </c>
      <c r="BF43" s="130">
        <f>+'Свод РРО'!BH46+'Свод РРО'!BH118+'Свод РРО'!BH292+'Свод РРО'!BH438+'Свод РРО'!BH499+'Свод РРО'!BH633+'Свод РРО'!BH706</f>
        <v>0</v>
      </c>
      <c r="BG43" s="130">
        <f>+'Свод РРО'!BI46+'Свод РРО'!BI118+'Свод РРО'!BI292+'Свод РРО'!BI438+'Свод РРО'!BI499+'Свод РРО'!BI633+'Свод РРО'!BI706</f>
        <v>0</v>
      </c>
      <c r="BH43" s="130">
        <f>+'Свод РРО'!BJ46+'Свод РРО'!BJ118+'Свод РРО'!BJ292+'Свод РРО'!BJ438+'Свод РРО'!BJ499+'Свод РРО'!BJ633+'Свод РРО'!BJ706</f>
        <v>0</v>
      </c>
      <c r="BI43" s="130">
        <f>+'Свод РРО'!BK46+'Свод РРО'!BK118+'Свод РРО'!BK292+'Свод РРО'!BK438+'Свод РРО'!BK499+'Свод РРО'!BK633+'Свод РРО'!BK706</f>
        <v>0</v>
      </c>
      <c r="BJ43" s="130">
        <f>+'Свод РРО'!BL46+'Свод РРО'!BL118+'Свод РРО'!BL292+'Свод РРО'!BL438+'Свод РРО'!BL499+'Свод РРО'!BL633+'Свод РРО'!BL706</f>
        <v>0</v>
      </c>
      <c r="BK43" s="130">
        <f>+'Свод РРО'!BM46+'Свод РРО'!BM118+'Свод РРО'!BM292+'Свод РРО'!BM438+'Свод РРО'!BM499+'Свод РРО'!BM633+'Свод РРО'!BM706</f>
        <v>0</v>
      </c>
      <c r="BL43" s="130">
        <f>+'Свод РРО'!BN46+'Свод РРО'!BN118+'Свод РРО'!BN292+'Свод РРО'!BN438+'Свод РРО'!BN499+'Свод РРО'!BN633+'Свод РРО'!BN706</f>
        <v>0</v>
      </c>
      <c r="BM43" s="130">
        <f>+'Свод РРО'!BO46+'Свод РРО'!BO118+'Свод РРО'!BO292+'Свод РРО'!BO438+'Свод РРО'!BO499+'Свод РРО'!BO633+'Свод РРО'!BO706</f>
        <v>0</v>
      </c>
      <c r="BN43" s="130">
        <f>+'Свод РРО'!BP46+'Свод РРО'!BP118+'Свод РРО'!BP292+'Свод РРО'!BP438+'Свод РРО'!BP499+'Свод РРО'!BP633+'Свод РРО'!BP706</f>
        <v>0</v>
      </c>
      <c r="BO43" s="130">
        <f>+'Свод РРО'!BQ46+'Свод РРО'!BQ118+'Свод РРО'!BQ292+'Свод РРО'!BQ438+'Свод РРО'!BQ499+'Свод РРО'!BQ633+'Свод РРО'!BQ706</f>
        <v>0</v>
      </c>
      <c r="BP43" s="130">
        <f>+'Свод РРО'!BR46+'Свод РРО'!BR118+'Свод РРО'!BR292+'Свод РРО'!BR438+'Свод РРО'!BR499+'Свод РРО'!BR633+'Свод РРО'!BR706</f>
        <v>0</v>
      </c>
      <c r="BQ43" s="130">
        <f>+'Свод РРО'!BS46+'Свод РРО'!BS118+'Свод РРО'!BS292+'Свод РРО'!BS438+'Свод РРО'!BS499+'Свод РРО'!BS633+'Свод РРО'!BS706</f>
        <v>0</v>
      </c>
      <c r="BR43" s="130">
        <f>+'Свод РРО'!BT46+'Свод РРО'!BT118+'Свод РРО'!BT292+'Свод РРО'!BT438+'Свод РРО'!BT499+'Свод РРО'!BT633+'Свод РРО'!BT706</f>
        <v>0</v>
      </c>
      <c r="BS43" s="130">
        <f>+'Свод РРО'!BU46+'Свод РРО'!BU118+'Свод РРО'!BU292+'Свод РРО'!BU438+'Свод РРО'!BU499+'Свод РРО'!BU633+'Свод РРО'!BU706</f>
        <v>0</v>
      </c>
      <c r="BT43" s="130">
        <f>+'Свод РРО'!BV46+'Свод РРО'!BV118+'Свод РРО'!BV292+'Свод РРО'!BV438+'Свод РРО'!BV499+'Свод РРО'!BV633+'Свод РРО'!BV706</f>
        <v>0</v>
      </c>
      <c r="BU43" s="130">
        <f>+'Свод РРО'!BW46+'Свод РРО'!BW118+'Свод РРО'!BW292+'Свод РРО'!BW438+'Свод РРО'!BW499+'Свод РРО'!BW633+'Свод РРО'!BW706</f>
        <v>0</v>
      </c>
      <c r="BV43" s="130">
        <f>+'Свод РРО'!BX46+'Свод РРО'!BX118+'Свод РРО'!BX292+'Свод РРО'!BX438+'Свод РРО'!BX499+'Свод РРО'!BX633+'Свод РРО'!BX706</f>
        <v>0</v>
      </c>
      <c r="BW43" s="130">
        <f>+'Свод РРО'!BY46+'Свод РРО'!BY118+'Свод РРО'!BY292+'Свод РРО'!BY438+'Свод РРО'!BY499+'Свод РРО'!BY633+'Свод РРО'!BY706</f>
        <v>0</v>
      </c>
      <c r="BX43" s="130">
        <f>+'Свод РРО'!BZ46+'Свод РРО'!BZ118+'Свод РРО'!BZ292+'Свод РРО'!BZ438+'Свод РРО'!BZ499+'Свод РРО'!BZ633+'Свод РРО'!BZ706</f>
        <v>0</v>
      </c>
      <c r="BY43" s="130">
        <f>+'Свод РРО'!CA46+'Свод РРО'!CA118+'Свод РРО'!CA292+'Свод РРО'!CA438+'Свод РРО'!CA499+'Свод РРО'!CA633+'Свод РРО'!CA706</f>
        <v>0</v>
      </c>
      <c r="BZ43" s="130">
        <f>+'Свод РРО'!CB46+'Свод РРО'!CB118+'Свод РРО'!CB292+'Свод РРО'!CB438+'Свод РРО'!CB499+'Свод РРО'!CB633+'Свод РРО'!CB706</f>
        <v>0</v>
      </c>
      <c r="CA43" s="130">
        <f>+'Свод РРО'!CC46+'Свод РРО'!CC118+'Свод РРО'!CC292+'Свод РРО'!CC438+'Свод РРО'!CC499+'Свод РРО'!CC633+'Свод РРО'!CC706</f>
        <v>0</v>
      </c>
      <c r="CB43" s="130">
        <f>+'Свод РРО'!CD46+'Свод РРО'!CD118+'Свод РРО'!CD292+'Свод РРО'!CD438+'Свод РРО'!CD499+'Свод РРО'!CD633+'Свод РРО'!CD706</f>
        <v>0</v>
      </c>
      <c r="CC43" s="130">
        <f>+'Свод РРО'!CE46+'Свод РРО'!CE118+'Свод РРО'!CE292+'Свод РРО'!CE438+'Свод РРО'!CE499+'Свод РРО'!CE633+'Свод РРО'!CE706</f>
        <v>0</v>
      </c>
      <c r="CD43" s="130">
        <f>+'Свод РРО'!CF46+'Свод РРО'!CF118+'Свод РРО'!CF292+'Свод РРО'!CF438+'Свод РРО'!CF499+'Свод РРО'!CF633+'Свод РРО'!CF706</f>
        <v>0</v>
      </c>
      <c r="CE43" s="130">
        <f>+'Свод РРО'!CG46+'Свод РРО'!CG118+'Свод РРО'!CG292+'Свод РРО'!CG438+'Свод РРО'!CG499+'Свод РРО'!CG633+'Свод РРО'!CG706</f>
        <v>0</v>
      </c>
      <c r="CF43" s="130">
        <f>+'Свод РРО'!CH46+'Свод РРО'!CH118+'Свод РРО'!CH292+'Свод РРО'!CH438+'Свод РРО'!CH499+'Свод РРО'!CH633+'Свод РРО'!CH706</f>
        <v>0</v>
      </c>
      <c r="CG43" s="130">
        <f>+'Свод РРО'!CI46+'Свод РРО'!CI118+'Свод РРО'!CI292+'Свод РРО'!CI438+'Свод РРО'!CI499+'Свод РРО'!CI633+'Свод РРО'!CI706</f>
        <v>0</v>
      </c>
      <c r="CH43" s="130">
        <f>+'Свод РРО'!CJ46+'Свод РРО'!CJ118+'Свод РРО'!CJ292+'Свод РРО'!CJ438+'Свод РРО'!CJ499+'Свод РРО'!CJ633+'Свод РРО'!CJ706</f>
        <v>0</v>
      </c>
      <c r="CI43" s="130">
        <f>+'Свод РРО'!CK46+'Свод РРО'!CK118+'Свод РРО'!CK292+'Свод РРО'!CK438+'Свод РРО'!CK499+'Свод РРО'!CK633+'Свод РРО'!CK706</f>
        <v>0</v>
      </c>
      <c r="CJ43" s="130">
        <f>+'Свод РРО'!CL46+'Свод РРО'!CL118+'Свод РРО'!CL292+'Свод РРО'!CL438+'Свод РРО'!CL499+'Свод РРО'!CL633+'Свод РРО'!CL706</f>
        <v>0</v>
      </c>
      <c r="CK43" s="130">
        <f>+'Свод РРО'!CM46+'Свод РРО'!CM118+'Свод РРО'!CM292+'Свод РРО'!CM438+'Свод РРО'!CM499+'Свод РРО'!CM633+'Свод РРО'!CM706</f>
        <v>0</v>
      </c>
      <c r="CL43" s="130">
        <f>+'Свод РРО'!CN46+'Свод РРО'!CN118+'Свод РРО'!CN292+'Свод РРО'!CN438+'Свод РРО'!CN499+'Свод РРО'!CN633+'Свод РРО'!CN706</f>
        <v>0</v>
      </c>
      <c r="CM43" s="130">
        <f>+'Свод РРО'!CO46+'Свод РРО'!CO118+'Свод РРО'!CO292+'Свод РРО'!CO438+'Свод РРО'!CO499+'Свод РРО'!CO633+'Свод РРО'!CO706</f>
        <v>0</v>
      </c>
      <c r="CN43" s="130">
        <f>+'Свод РРО'!CP46+'Свод РРО'!CP118+'Свод РРО'!CP292+'Свод РРО'!CP438+'Свод РРО'!CP499+'Свод РРО'!CP633+'Свод РРО'!CP706</f>
        <v>0</v>
      </c>
      <c r="CO43" s="130">
        <f>+'Свод РРО'!CQ46+'Свод РРО'!CQ118+'Свод РРО'!CQ292+'Свод РРО'!CQ438+'Свод РРО'!CQ499+'Свод РРО'!CQ633+'Свод РРО'!CQ706</f>
        <v>0</v>
      </c>
      <c r="CP43" s="130">
        <f>+'Свод РРО'!CR46+'Свод РРО'!CR118+'Свод РРО'!CR292+'Свод РРО'!CR438+'Свод РРО'!CR499+'Свод РРО'!CR633+'Свод РРО'!CR706</f>
        <v>0</v>
      </c>
    </row>
    <row r="44" spans="1:94" ht="30">
      <c r="A44" s="26" t="s">
        <v>568</v>
      </c>
      <c r="B44" s="6">
        <v>1031</v>
      </c>
      <c r="C44" s="6">
        <v>7</v>
      </c>
      <c r="D44" s="115">
        <v>55</v>
      </c>
      <c r="E44" s="130">
        <f>+'Свод РРО'!G47+'Свод РРО'!G82+'Свод РРО'!G119+'Свод РРО'!G293+'Свод РРО'!G439+'Свод РРО'!G500+'Свод РРО'!G661+'Свод РРО'!G707+'Свод РРО'!G741</f>
        <v>0</v>
      </c>
      <c r="F44" s="130">
        <f>+'Свод РРО'!H47+'Свод РРО'!H82+'Свод РРО'!H119+'Свод РРО'!H293+'Свод РРО'!H439+'Свод РРО'!H500+'Свод РРО'!H661+'Свод РРО'!H707+'Свод РРО'!H741</f>
        <v>0</v>
      </c>
      <c r="G44" s="130">
        <f>+'Свод РРО'!I47+'Свод РРО'!I82+'Свод РРО'!I119+'Свод РРО'!I293+'Свод РРО'!I439+'Свод РРО'!I500+'Свод РРО'!I661+'Свод РРО'!I707+'Свод РРО'!I741</f>
        <v>0</v>
      </c>
      <c r="H44" s="130">
        <f>+'Свод РРО'!J47+'Свод РРО'!J82+'Свод РРО'!J119+'Свод РРО'!J293+'Свод РРО'!J439+'Свод РРО'!J500+'Свод РРО'!J661+'Свод РРО'!J707+'Свод РРО'!J741</f>
        <v>0</v>
      </c>
      <c r="I44" s="130">
        <f>+'Свод РРО'!K47+'Свод РРО'!K82+'Свод РРО'!K119+'Свод РРО'!K293+'Свод РРО'!K439+'Свод РРО'!K500+'Свод РРО'!K661+'Свод РРО'!K707+'Свод РРО'!K741</f>
        <v>0</v>
      </c>
      <c r="J44" s="130">
        <f>+'Свод РРО'!L47+'Свод РРО'!L82+'Свод РРО'!L119+'Свод РРО'!L293+'Свод РРО'!L439+'Свод РРО'!L500+'Свод РРО'!L661+'Свод РРО'!L707+'Свод РРО'!L741</f>
        <v>0</v>
      </c>
      <c r="K44" s="130">
        <f>+'Свод РРО'!M47+'Свод РРО'!M82+'Свод РРО'!M119+'Свод РРО'!M293+'Свод РРО'!M439+'Свод РРО'!M500+'Свод РРО'!M661+'Свод РРО'!M707+'Свод РРО'!M741</f>
        <v>0</v>
      </c>
      <c r="L44" s="130">
        <f>+'Свод РРО'!N47+'Свод РРО'!N82+'Свод РРО'!N119+'Свод РРО'!N293+'Свод РРО'!N439+'Свод РРО'!N500+'Свод РРО'!N661+'Свод РРО'!N707+'Свод РРО'!N741</f>
        <v>0</v>
      </c>
      <c r="M44" s="130">
        <f>+'Свод РРО'!O47+'Свод РРО'!O82+'Свод РРО'!O119+'Свод РРО'!O293+'Свод РРО'!O439+'Свод РРО'!O500+'Свод РРО'!O661+'Свод РРО'!O707+'Свод РРО'!O741</f>
        <v>0</v>
      </c>
      <c r="N44" s="130">
        <f>+'Свод РРО'!P47+'Свод РРО'!P82+'Свод РРО'!P119+'Свод РРО'!P293+'Свод РРО'!P439+'Свод РРО'!P500+'Свод РРО'!P661+'Свод РРО'!P707+'Свод РРО'!P741</f>
        <v>0</v>
      </c>
      <c r="O44" s="130">
        <f>+'Свод РРО'!Q47+'Свод РРО'!Q82+'Свод РРО'!Q119+'Свод РРО'!Q293+'Свод РРО'!Q439+'Свод РРО'!Q500+'Свод РРО'!Q661+'Свод РРО'!Q707+'Свод РРО'!Q741</f>
        <v>0</v>
      </c>
      <c r="P44" s="130">
        <f>+'Свод РРО'!R47+'Свод РРО'!R82+'Свод РРО'!R119+'Свод РРО'!R293+'Свод РРО'!R439+'Свод РРО'!R500+'Свод РРО'!R661+'Свод РРО'!R707+'Свод РРО'!R741</f>
        <v>0</v>
      </c>
      <c r="Q44" s="130">
        <f>+'Свод РРО'!S47+'Свод РРО'!S82+'Свод РРО'!S119+'Свод РРО'!S293+'Свод РРО'!S439+'Свод РРО'!S500+'Свод РРО'!S661+'Свод РРО'!S707+'Свод РРО'!S741</f>
        <v>0</v>
      </c>
      <c r="R44" s="130">
        <f>+'Свод РРО'!T47+'Свод РРО'!T82+'Свод РРО'!T119+'Свод РРО'!T293+'Свод РРО'!T439+'Свод РРО'!T500+'Свод РРО'!T661+'Свод РРО'!T707+'Свод РРО'!T741</f>
        <v>0</v>
      </c>
      <c r="S44" s="130">
        <f>+'Свод РРО'!U47+'Свод РРО'!U82+'Свод РРО'!U119+'Свод РРО'!U293+'Свод РРО'!U439+'Свод РРО'!U500+'Свод РРО'!U661+'Свод РРО'!U707+'Свод РРО'!U741</f>
        <v>0</v>
      </c>
      <c r="T44" s="130">
        <f>+'Свод РРО'!V47+'Свод РРО'!V82+'Свод РРО'!V119+'Свод РРО'!V293+'Свод РРО'!V439+'Свод РРО'!V500+'Свод РРО'!V661+'Свод РРО'!V707+'Свод РРО'!V741</f>
        <v>0</v>
      </c>
      <c r="U44" s="130">
        <f>+'Свод РРО'!W47+'Свод РРО'!W82+'Свод РРО'!W119+'Свод РРО'!W293+'Свод РРО'!W439+'Свод РРО'!W500+'Свод РРО'!W661+'Свод РРО'!W707+'Свод РРО'!W741</f>
        <v>0</v>
      </c>
      <c r="V44" s="130">
        <f>+'Свод РРО'!X47+'Свод РРО'!X82+'Свод РРО'!X119+'Свод РРО'!X293+'Свод РРО'!X439+'Свод РРО'!X500+'Свод РРО'!X661+'Свод РРО'!X707+'Свод РРО'!X741</f>
        <v>0</v>
      </c>
      <c r="W44" s="130">
        <f>+'Свод РРО'!Y47+'Свод РРО'!Y82+'Свод РРО'!Y119+'Свод РРО'!Y293+'Свод РРО'!Y439+'Свод РРО'!Y500+'Свод РРО'!Y661+'Свод РРО'!Y707+'Свод РРО'!Y741</f>
        <v>0</v>
      </c>
      <c r="X44" s="130">
        <f>+'Свод РРО'!Z47+'Свод РРО'!Z82+'Свод РРО'!Z119+'Свод РРО'!Z293+'Свод РРО'!Z439+'Свод РРО'!Z500+'Свод РРО'!Z661+'Свод РРО'!Z707+'Свод РРО'!Z741</f>
        <v>0</v>
      </c>
      <c r="Y44" s="130">
        <f>+'Свод РРО'!AA47+'Свод РРО'!AA82+'Свод РРО'!AA119+'Свод РРО'!AA293+'Свод РРО'!AA439+'Свод РРО'!AA500+'Свод РРО'!AA661+'Свод РРО'!AA707+'Свод РРО'!AA741</f>
        <v>0</v>
      </c>
      <c r="Z44" s="130">
        <f>+'Свод РРО'!AB47+'Свод РРО'!AB82+'Свод РРО'!AB119+'Свод РРО'!AB293+'Свод РРО'!AB439+'Свод РРО'!AB500+'Свод РРО'!AB661+'Свод РРО'!AB707+'Свод РРО'!AB741</f>
        <v>0</v>
      </c>
      <c r="AA44" s="130">
        <f>+'Свод РРО'!AC47+'Свод РРО'!AC82+'Свод РРО'!AC119+'Свод РРО'!AC293+'Свод РРО'!AC439+'Свод РРО'!AC500+'Свод РРО'!AC661+'Свод РРО'!AC707+'Свод РРО'!AC741</f>
        <v>0</v>
      </c>
      <c r="AB44" s="130">
        <f>+'Свод РРО'!AD47+'Свод РРО'!AD82+'Свод РРО'!AD119+'Свод РРО'!AD293+'Свод РРО'!AD439+'Свод РРО'!AD500+'Свод РРО'!AD661+'Свод РРО'!AD707+'Свод РРО'!AD741</f>
        <v>0</v>
      </c>
      <c r="AC44" s="130">
        <f>+'Свод РРО'!AE47+'Свод РРО'!AE82+'Свод РРО'!AE119+'Свод РРО'!AE293+'Свод РРО'!AE439+'Свод РРО'!AE500+'Свод РРО'!AE661+'Свод РРО'!AE707+'Свод РРО'!AE741</f>
        <v>0</v>
      </c>
      <c r="AD44" s="130">
        <f>+'Свод РРО'!AF47+'Свод РРО'!AF82+'Свод РРО'!AF119+'Свод РРО'!AF293+'Свод РРО'!AF439+'Свод РРО'!AF500+'Свод РРО'!AF661+'Свод РРО'!AF707+'Свод РРО'!AF741</f>
        <v>0</v>
      </c>
      <c r="AE44" s="130">
        <f>+'Свод РРО'!AG47+'Свод РРО'!AG82+'Свод РРО'!AG119+'Свод РРО'!AG293+'Свод РРО'!AG439+'Свод РРО'!AG500+'Свод РРО'!AG661+'Свод РРО'!AG707+'Свод РРО'!AG741</f>
        <v>0</v>
      </c>
      <c r="AF44" s="130">
        <f>+'Свод РРО'!AH47+'Свод РРО'!AH82+'Свод РРО'!AH119+'Свод РРО'!AH293+'Свод РРО'!AH439+'Свод РРО'!AH500+'Свод РРО'!AH661+'Свод РРО'!AH707+'Свод РРО'!AH741</f>
        <v>0</v>
      </c>
      <c r="AG44" s="130">
        <f>+'Свод РРО'!AI47+'Свод РРО'!AI82+'Свод РРО'!AI119+'Свод РРО'!AI293+'Свод РРО'!AI439+'Свод РРО'!AI500+'Свод РРО'!AI661+'Свод РРО'!AI707+'Свод РРО'!AI741</f>
        <v>0</v>
      </c>
      <c r="AH44" s="130">
        <f>+'Свод РРО'!AJ47+'Свод РРО'!AJ82+'Свод РРО'!AJ119+'Свод РРО'!AJ293+'Свод РРО'!AJ439+'Свод РРО'!AJ500+'Свод РРО'!AJ661+'Свод РРО'!AJ707+'Свод РРО'!AJ741</f>
        <v>0</v>
      </c>
      <c r="AI44" s="130">
        <f>+'Свод РРО'!AK47+'Свод РРО'!AK82+'Свод РРО'!AK119+'Свод РРО'!AK293+'Свод РРО'!AK439+'Свод РРО'!AK500+'Свод РРО'!AK661+'Свод РРО'!AK707+'Свод РРО'!AK741</f>
        <v>0</v>
      </c>
      <c r="AJ44" s="130">
        <f>+'Свод РРО'!AL47+'Свод РРО'!AL82+'Свод РРО'!AL119+'Свод РРО'!AL293+'Свод РРО'!AL439+'Свод РРО'!AL500+'Свод РРО'!AL661+'Свод РРО'!AL707+'Свод РРО'!AL741</f>
        <v>0</v>
      </c>
      <c r="AK44" s="130">
        <f>+'Свод РРО'!AM47+'Свод РРО'!AM82+'Свод РРО'!AM119+'Свод РРО'!AM293+'Свод РРО'!AM439+'Свод РРО'!AM500+'Свод РРО'!AM661+'Свод РРО'!AM707+'Свод РРО'!AM741</f>
        <v>0</v>
      </c>
      <c r="AL44" s="130">
        <f>+'Свод РРО'!AN47+'Свод РРО'!AN82+'Свод РРО'!AN119+'Свод РРО'!AN293+'Свод РРО'!AN439+'Свод РРО'!AN500+'Свод РРО'!AN661+'Свод РРО'!AN707+'Свод РРО'!AN741</f>
        <v>0</v>
      </c>
      <c r="AM44" s="130">
        <f>+'Свод РРО'!AO47+'Свод РРО'!AO82+'Свод РРО'!AO119+'Свод РРО'!AO293+'Свод РРО'!AO439+'Свод РРО'!AO500+'Свод РРО'!AO661+'Свод РРО'!AO707+'Свод РРО'!AO741</f>
        <v>0</v>
      </c>
      <c r="AN44" s="130">
        <f>+'Свод РРО'!AP47+'Свод РРО'!AP82+'Свод РРО'!AP119+'Свод РРО'!AP293+'Свод РРО'!AP439+'Свод РРО'!AP500+'Свод РРО'!AP661+'Свод РРО'!AP707+'Свод РРО'!AP741</f>
        <v>0</v>
      </c>
      <c r="AO44" s="130">
        <f>+'Свод РРО'!AQ47+'Свод РРО'!AQ82+'Свод РРО'!AQ119+'Свод РРО'!AQ293+'Свод РРО'!AQ439+'Свод РРО'!AQ500+'Свод РРО'!AQ661+'Свод РРО'!AQ707+'Свод РРО'!AQ741</f>
        <v>0</v>
      </c>
      <c r="AP44" s="130">
        <f>+'Свод РРО'!AR47+'Свод РРО'!AR82+'Свод РРО'!AR119+'Свод РРО'!AR293+'Свод РРО'!AR439+'Свод РРО'!AR500+'Свод РРО'!AR661+'Свод РРО'!AR707+'Свод РРО'!AR741</f>
        <v>0</v>
      </c>
      <c r="AQ44" s="130">
        <f>+'Свод РРО'!AS47+'Свод РРО'!AS82+'Свод РРО'!AS119+'Свод РРО'!AS293+'Свод РРО'!AS439+'Свод РРО'!AS500+'Свод РРО'!AS661+'Свод РРО'!AS707+'Свод РРО'!AS741</f>
        <v>0</v>
      </c>
      <c r="AR44" s="130">
        <f>+'Свод РРО'!AT47+'Свод РРО'!AT82+'Свод РРО'!AT119+'Свод РРО'!AT293+'Свод РРО'!AT439+'Свод РРО'!AT500+'Свод РРО'!AT661+'Свод РРО'!AT707+'Свод РРО'!AT741</f>
        <v>0</v>
      </c>
      <c r="AS44" s="130">
        <f>+'Свод РРО'!AU47+'Свод РРО'!AU82+'Свод РРО'!AU119+'Свод РРО'!AU293+'Свод РРО'!AU439+'Свод РРО'!AU500+'Свод РРО'!AU661+'Свод РРО'!AU707+'Свод РРО'!AU741</f>
        <v>0</v>
      </c>
      <c r="AT44" s="130">
        <f>+'Свод РРО'!AV47+'Свод РРО'!AV82+'Свод РРО'!AV119+'Свод РРО'!AV293+'Свод РРО'!AV439+'Свод РРО'!AV500+'Свод РРО'!AV661+'Свод РРО'!AV707+'Свод РРО'!AV741</f>
        <v>0</v>
      </c>
      <c r="AU44" s="130">
        <f>+'Свод РРО'!AW47+'Свод РРО'!AW82+'Свод РРО'!AW119+'Свод РРО'!AW293+'Свод РРО'!AW439+'Свод РРО'!AW500+'Свод РРО'!AW661+'Свод РРО'!AW707+'Свод РРО'!AW741</f>
        <v>0</v>
      </c>
      <c r="AV44" s="130">
        <f>+'Свод РРО'!AX47+'Свод РРО'!AX82+'Свод РРО'!AX119+'Свод РРО'!AX293+'Свод РРО'!AX439+'Свод РРО'!AX500+'Свод РРО'!AX661+'Свод РРО'!AX707+'Свод РРО'!AX741</f>
        <v>0</v>
      </c>
      <c r="AW44" s="130">
        <f>+'Свод РРО'!AY47+'Свод РРО'!AY82+'Свод РРО'!AY119+'Свод РРО'!AY293+'Свод РРО'!AY439+'Свод РРО'!AY500+'Свод РРО'!AY661+'Свод РРО'!AY707+'Свод РРО'!AY741</f>
        <v>0</v>
      </c>
      <c r="AX44" s="130">
        <f>+'Свод РРО'!AZ47+'Свод РРО'!AZ82+'Свод РРО'!AZ119+'Свод РРО'!AZ293+'Свод РРО'!AZ439+'Свод РРО'!AZ500+'Свод РРО'!AZ661+'Свод РРО'!AZ707+'Свод РРО'!AZ741</f>
        <v>0</v>
      </c>
      <c r="AY44" s="130">
        <f>+'Свод РРО'!BA47+'Свод РРО'!BA82+'Свод РРО'!BA119+'Свод РРО'!BA293+'Свод РРО'!BA439+'Свод РРО'!BA500+'Свод РРО'!BA661+'Свод РРО'!BA707+'Свод РРО'!BA741</f>
        <v>0</v>
      </c>
      <c r="AZ44" s="130">
        <f>+'Свод РРО'!BB47+'Свод РРО'!BB82+'Свод РРО'!BB119+'Свод РРО'!BB293+'Свод РРО'!BB439+'Свод РРО'!BB500+'Свод РРО'!BB661+'Свод РРО'!BB707+'Свод РРО'!BB741</f>
        <v>0</v>
      </c>
      <c r="BA44" s="130">
        <f>+'Свод РРО'!BC47+'Свод РРО'!BC82+'Свод РРО'!BC119+'Свод РРО'!BC293+'Свод РРО'!BC439+'Свод РРО'!BC500+'Свод РРО'!BC661+'Свод РРО'!BC707+'Свод РРО'!BC741</f>
        <v>0</v>
      </c>
      <c r="BB44" s="130">
        <f>+'Свод РРО'!BD47+'Свод РРО'!BD82+'Свод РРО'!BD119+'Свод РРО'!BD293+'Свод РРО'!BD439+'Свод РРО'!BD500+'Свод РРО'!BD661+'Свод РРО'!BD707+'Свод РРО'!BD741</f>
        <v>0</v>
      </c>
      <c r="BC44" s="130">
        <f>+'Свод РРО'!BE47+'Свод РРО'!BE82+'Свод РРО'!BE119+'Свод РРО'!BE293+'Свод РРО'!BE439+'Свод РРО'!BE500+'Свод РРО'!BE661+'Свод РРО'!BE707+'Свод РРО'!BE741</f>
        <v>0</v>
      </c>
      <c r="BD44" s="130">
        <f>+'Свод РРО'!BF47+'Свод РРО'!BF82+'Свод РРО'!BF119+'Свод РРО'!BF293+'Свод РРО'!BF439+'Свод РРО'!BF500+'Свод РРО'!BF661+'Свод РРО'!BF707+'Свод РРО'!BF741</f>
        <v>0</v>
      </c>
      <c r="BE44" s="130">
        <f>+'Свод РРО'!BG47+'Свод РРО'!BG82+'Свод РРО'!BG119+'Свод РРО'!BG293+'Свод РРО'!BG439+'Свод РРО'!BG500+'Свод РРО'!BG661+'Свод РРО'!BG707+'Свод РРО'!BG741</f>
        <v>0</v>
      </c>
      <c r="BF44" s="130">
        <f>+'Свод РРО'!BH47+'Свод РРО'!BH82+'Свод РРО'!BH119+'Свод РРО'!BH293+'Свод РРО'!BH439+'Свод РРО'!BH500+'Свод РРО'!BH661+'Свод РРО'!BH707+'Свод РРО'!BH741</f>
        <v>0</v>
      </c>
      <c r="BG44" s="130">
        <f>+'Свод РРО'!BI47+'Свод РРО'!BI82+'Свод РРО'!BI119+'Свод РРО'!BI293+'Свод РРО'!BI439+'Свод РРО'!BI500+'Свод РРО'!BI661+'Свод РРО'!BI707+'Свод РРО'!BI741</f>
        <v>0</v>
      </c>
      <c r="BH44" s="130">
        <f>+'Свод РРО'!BJ47+'Свод РРО'!BJ82+'Свод РРО'!BJ119+'Свод РРО'!BJ293+'Свод РРО'!BJ439+'Свод РРО'!BJ500+'Свод РРО'!BJ661+'Свод РРО'!BJ707+'Свод РРО'!BJ741</f>
        <v>0</v>
      </c>
      <c r="BI44" s="130">
        <f>+'Свод РРО'!BK47+'Свод РРО'!BK82+'Свод РРО'!BK119+'Свод РРО'!BK293+'Свод РРО'!BK439+'Свод РРО'!BK500+'Свод РРО'!BK661+'Свод РРО'!BK707+'Свод РРО'!BK741</f>
        <v>0</v>
      </c>
      <c r="BJ44" s="130">
        <f>+'Свод РРО'!BL47+'Свод РРО'!BL82+'Свод РРО'!BL119+'Свод РРО'!BL293+'Свод РРО'!BL439+'Свод РРО'!BL500+'Свод РРО'!BL661+'Свод РРО'!BL707+'Свод РРО'!BL741</f>
        <v>0</v>
      </c>
      <c r="BK44" s="130">
        <f>+'Свод РРО'!BM47+'Свод РРО'!BM82+'Свод РРО'!BM119+'Свод РРО'!BM293+'Свод РРО'!BM439+'Свод РРО'!BM500+'Свод РРО'!BM661+'Свод РРО'!BM707+'Свод РРО'!BM741</f>
        <v>0</v>
      </c>
      <c r="BL44" s="130">
        <f>+'Свод РРО'!BN47+'Свод РРО'!BN82+'Свод РРО'!BN119+'Свод РРО'!BN293+'Свод РРО'!BN439+'Свод РРО'!BN500+'Свод РРО'!BN661+'Свод РРО'!BN707+'Свод РРО'!BN741</f>
        <v>0</v>
      </c>
      <c r="BM44" s="130">
        <f>+'Свод РРО'!BO47+'Свод РРО'!BO82+'Свод РРО'!BO119+'Свод РРО'!BO293+'Свод РРО'!BO439+'Свод РРО'!BO500+'Свод РРО'!BO661+'Свод РРО'!BO707+'Свод РРО'!BO741</f>
        <v>0</v>
      </c>
      <c r="BN44" s="130">
        <f>+'Свод РРО'!BP47+'Свод РРО'!BP82+'Свод РРО'!BP119+'Свод РРО'!BP293+'Свод РРО'!BP439+'Свод РРО'!BP500+'Свод РРО'!BP661+'Свод РРО'!BP707+'Свод РРО'!BP741</f>
        <v>0</v>
      </c>
      <c r="BO44" s="130">
        <f>+'Свод РРО'!BQ47+'Свод РРО'!BQ82+'Свод РРО'!BQ119+'Свод РРО'!BQ293+'Свод РРО'!BQ439+'Свод РРО'!BQ500+'Свод РРО'!BQ661+'Свод РРО'!BQ707+'Свод РРО'!BQ741</f>
        <v>0</v>
      </c>
      <c r="BP44" s="130">
        <f>+'Свод РРО'!BR47+'Свод РРО'!BR82+'Свод РРО'!BR119+'Свод РРО'!BR293+'Свод РРО'!BR439+'Свод РРО'!BR500+'Свод РРО'!BR661+'Свод РРО'!BR707+'Свод РРО'!BR741</f>
        <v>0</v>
      </c>
      <c r="BQ44" s="130">
        <f>+'Свод РРО'!BS47+'Свод РРО'!BS82+'Свод РРО'!BS119+'Свод РРО'!BS293+'Свод РРО'!BS439+'Свод РРО'!BS500+'Свод РРО'!BS661+'Свод РРО'!BS707+'Свод РРО'!BS741</f>
        <v>0</v>
      </c>
      <c r="BR44" s="130">
        <f>+'Свод РРО'!BT47+'Свод РРО'!BT82+'Свод РРО'!BT119+'Свод РРО'!BT293+'Свод РРО'!BT439+'Свод РРО'!BT500+'Свод РРО'!BT661+'Свод РРО'!BT707+'Свод РРО'!BT741</f>
        <v>0</v>
      </c>
      <c r="BS44" s="130">
        <f>+'Свод РРО'!BU47+'Свод РРО'!BU82+'Свод РРО'!BU119+'Свод РРО'!BU293+'Свод РРО'!BU439+'Свод РРО'!BU500+'Свод РРО'!BU661+'Свод РРО'!BU707+'Свод РРО'!BU741</f>
        <v>0</v>
      </c>
      <c r="BT44" s="130">
        <f>+'Свод РРО'!BV47+'Свод РРО'!BV82+'Свод РРО'!BV119+'Свод РРО'!BV293+'Свод РРО'!BV439+'Свод РРО'!BV500+'Свод РРО'!BV661+'Свод РРО'!BV707+'Свод РРО'!BV741</f>
        <v>0</v>
      </c>
      <c r="BU44" s="130">
        <f>+'Свод РРО'!BW47+'Свод РРО'!BW82+'Свод РРО'!BW119+'Свод РРО'!BW293+'Свод РРО'!BW439+'Свод РРО'!BW500+'Свод РРО'!BW661+'Свод РРО'!BW707+'Свод РРО'!BW741</f>
        <v>0</v>
      </c>
      <c r="BV44" s="130">
        <f>+'Свод РРО'!BX47+'Свод РРО'!BX82+'Свод РРО'!BX119+'Свод РРО'!BX293+'Свод РРО'!BX439+'Свод РРО'!BX500+'Свод РРО'!BX661+'Свод РРО'!BX707+'Свод РРО'!BX741</f>
        <v>0</v>
      </c>
      <c r="BW44" s="130">
        <f>+'Свод РРО'!BY47+'Свод РРО'!BY82+'Свод РРО'!BY119+'Свод РРО'!BY293+'Свод РРО'!BY439+'Свод РРО'!BY500+'Свод РРО'!BY661+'Свод РРО'!BY707+'Свод РРО'!BY741</f>
        <v>0</v>
      </c>
      <c r="BX44" s="130">
        <f>+'Свод РРО'!BZ47+'Свод РРО'!BZ82+'Свод РРО'!BZ119+'Свод РРО'!BZ293+'Свод РРО'!BZ439+'Свод РРО'!BZ500+'Свод РРО'!BZ661+'Свод РРО'!BZ707+'Свод РРО'!BZ741</f>
        <v>0</v>
      </c>
      <c r="BY44" s="130">
        <f>+'Свод РРО'!CA47+'Свод РРО'!CA82+'Свод РРО'!CA119+'Свод РРО'!CA293+'Свод РРО'!CA439+'Свод РРО'!CA500+'Свод РРО'!CA661+'Свод РРО'!CA707+'Свод РРО'!CA741</f>
        <v>0</v>
      </c>
      <c r="BZ44" s="130">
        <f>+'Свод РРО'!CB47+'Свод РРО'!CB82+'Свод РРО'!CB119+'Свод РРО'!CB293+'Свод РРО'!CB439+'Свод РРО'!CB500+'Свод РРО'!CB661+'Свод РРО'!CB707+'Свод РРО'!CB741</f>
        <v>0</v>
      </c>
      <c r="CA44" s="130">
        <f>+'Свод РРО'!CC47+'Свод РРО'!CC82+'Свод РРО'!CC119+'Свод РРО'!CC293+'Свод РРО'!CC439+'Свод РРО'!CC500+'Свод РРО'!CC661+'Свод РРО'!CC707+'Свод РРО'!CC741</f>
        <v>0</v>
      </c>
      <c r="CB44" s="130">
        <f>+'Свод РРО'!CD47+'Свод РРО'!CD82+'Свод РРО'!CD119+'Свод РРО'!CD293+'Свод РРО'!CD439+'Свод РРО'!CD500+'Свод РРО'!CD661+'Свод РРО'!CD707+'Свод РРО'!CD741</f>
        <v>0</v>
      </c>
      <c r="CC44" s="130">
        <f>+'Свод РРО'!CE47+'Свод РРО'!CE82+'Свод РРО'!CE119+'Свод РРО'!CE293+'Свод РРО'!CE439+'Свод РРО'!CE500+'Свод РРО'!CE661+'Свод РРО'!CE707+'Свод РРО'!CE741</f>
        <v>0</v>
      </c>
      <c r="CD44" s="130">
        <f>+'Свод РРО'!CF47+'Свод РРО'!CF82+'Свод РРО'!CF119+'Свод РРО'!CF293+'Свод РРО'!CF439+'Свод РРО'!CF500+'Свод РРО'!CF661+'Свод РРО'!CF707+'Свод РРО'!CF741</f>
        <v>0</v>
      </c>
      <c r="CE44" s="130">
        <f>+'Свод РРО'!CG47+'Свод РРО'!CG82+'Свод РРО'!CG119+'Свод РРО'!CG293+'Свод РРО'!CG439+'Свод РРО'!CG500+'Свод РРО'!CG661+'Свод РРО'!CG707+'Свод РРО'!CG741</f>
        <v>0</v>
      </c>
      <c r="CF44" s="130">
        <f>+'Свод РРО'!CH47+'Свод РРО'!CH82+'Свод РРО'!CH119+'Свод РРО'!CH293+'Свод РРО'!CH439+'Свод РРО'!CH500+'Свод РРО'!CH661+'Свод РРО'!CH707+'Свод РРО'!CH741</f>
        <v>0</v>
      </c>
      <c r="CG44" s="130">
        <f>+'Свод РРО'!CI47+'Свод РРО'!CI82+'Свод РРО'!CI119+'Свод РРО'!CI293+'Свод РРО'!CI439+'Свод РРО'!CI500+'Свод РРО'!CI661+'Свод РРО'!CI707+'Свод РРО'!CI741</f>
        <v>0</v>
      </c>
      <c r="CH44" s="130">
        <f>+'Свод РРО'!CJ47+'Свод РРО'!CJ82+'Свод РРО'!CJ119+'Свод РРО'!CJ293+'Свод РРО'!CJ439+'Свод РРО'!CJ500+'Свод РРО'!CJ661+'Свод РРО'!CJ707+'Свод РРО'!CJ741</f>
        <v>0</v>
      </c>
      <c r="CI44" s="130">
        <f>+'Свод РРО'!CK47+'Свод РРО'!CK82+'Свод РРО'!CK119+'Свод РРО'!CK293+'Свод РРО'!CK439+'Свод РРО'!CK500+'Свод РРО'!CK661+'Свод РРО'!CK707+'Свод РРО'!CK741</f>
        <v>0</v>
      </c>
      <c r="CJ44" s="130">
        <f>+'Свод РРО'!CL47+'Свод РРО'!CL82+'Свод РРО'!CL119+'Свод РРО'!CL293+'Свод РРО'!CL439+'Свод РРО'!CL500+'Свод РРО'!CL661+'Свод РРО'!CL707+'Свод РРО'!CL741</f>
        <v>0</v>
      </c>
      <c r="CK44" s="130">
        <f>+'Свод РРО'!CM47+'Свод РРО'!CM82+'Свод РРО'!CM119+'Свод РРО'!CM293+'Свод РРО'!CM439+'Свод РРО'!CM500+'Свод РРО'!CM661+'Свод РРО'!CM707+'Свод РРО'!CM741</f>
        <v>0</v>
      </c>
      <c r="CL44" s="130">
        <f>+'Свод РРО'!CN47+'Свод РРО'!CN82+'Свод РРО'!CN119+'Свод РРО'!CN293+'Свод РРО'!CN439+'Свод РРО'!CN500+'Свод РРО'!CN661+'Свод РРО'!CN707+'Свод РРО'!CN741</f>
        <v>0</v>
      </c>
      <c r="CM44" s="130">
        <f>+'Свод РРО'!CO47+'Свод РРО'!CO82+'Свод РРО'!CO119+'Свод РРО'!CO293+'Свод РРО'!CO439+'Свод РРО'!CO500+'Свод РРО'!CO661+'Свод РРО'!CO707+'Свод РРО'!CO741</f>
        <v>0</v>
      </c>
      <c r="CN44" s="130">
        <f>+'Свод РРО'!CP47+'Свод РРО'!CP82+'Свод РРО'!CP119+'Свод РРО'!CP293+'Свод РРО'!CP439+'Свод РРО'!CP500+'Свод РРО'!CP661+'Свод РРО'!CP707+'Свод РРО'!CP741</f>
        <v>0</v>
      </c>
      <c r="CO44" s="130">
        <f>+'Свод РРО'!CQ47+'Свод РРО'!CQ82+'Свод РРО'!CQ119+'Свод РРО'!CQ293+'Свод РРО'!CQ439+'Свод РРО'!CQ500+'Свод РРО'!CQ661+'Свод РРО'!CQ707+'Свод РРО'!CQ741</f>
        <v>0</v>
      </c>
      <c r="CP44" s="130">
        <f>+'Свод РРО'!CR47+'Свод РРО'!CR82+'Свод РРО'!CR119+'Свод РРО'!CR293+'Свод РРО'!CR439+'Свод РРО'!CR500+'Свод РРО'!CR661+'Свод РРО'!CR707+'Свод РРО'!CR741</f>
        <v>0</v>
      </c>
    </row>
    <row r="45" spans="1:94" ht="30">
      <c r="A45" s="26" t="s">
        <v>569</v>
      </c>
      <c r="B45" s="6">
        <v>1032</v>
      </c>
      <c r="C45" s="6">
        <v>7</v>
      </c>
      <c r="D45" s="115">
        <v>55</v>
      </c>
      <c r="E45" s="130">
        <f>+'Свод РРО'!G48+'Свод РРО'!G120+'Свод РРО'!G294+'Свод РРО'!G440+'Свод РРО'!G501+'Свод РРО'!G634+'Свод РРО'!G708</f>
        <v>69101.899999999994</v>
      </c>
      <c r="F45" s="130">
        <f>+'Свод РРО'!H48+'Свод РРО'!H120+'Свод РРО'!H294+'Свод РРО'!H440+'Свод РРО'!H501+'Свод РРО'!H634+'Свод РРО'!H708</f>
        <v>66407.599999999991</v>
      </c>
      <c r="G45" s="130">
        <f>+'Свод РРО'!I48+'Свод РРО'!I120+'Свод РРО'!I294+'Свод РРО'!I440+'Свод РРО'!I501+'Свод РРО'!I634+'Свод РРО'!I708</f>
        <v>1351.4</v>
      </c>
      <c r="H45" s="130">
        <f>+'Свод РРО'!J48+'Свод РРО'!J120+'Свод РРО'!J294+'Свод РРО'!J440+'Свод РРО'!J501+'Свод РРО'!J634+'Свод РРО'!J708</f>
        <v>1351.4</v>
      </c>
      <c r="I45" s="130">
        <f>+'Свод РРО'!K48+'Свод РРО'!K120+'Свод РРО'!K294+'Свод РРО'!K440+'Свод РРО'!K501+'Свод РРО'!K634+'Свод РРО'!K708</f>
        <v>238.5</v>
      </c>
      <c r="J45" s="130">
        <f>+'Свод РРО'!L48+'Свод РРО'!L120+'Свод РРО'!L294+'Свод РРО'!L440+'Свод РРО'!L501+'Свод РРО'!L634+'Свод РРО'!L708</f>
        <v>238.5</v>
      </c>
      <c r="K45" s="130">
        <f>+'Свод РРО'!M48+'Свод РРО'!M120+'Свод РРО'!M294+'Свод РРО'!M440+'Свод РРО'!M501+'Свод РРО'!M634+'Свод РРО'!M708</f>
        <v>0</v>
      </c>
      <c r="L45" s="130">
        <f>+'Свод РРО'!N48+'Свод РРО'!N120+'Свод РРО'!N294+'Свод РРО'!N440+'Свод РРО'!N501+'Свод РРО'!N634+'Свод РРО'!N708</f>
        <v>0</v>
      </c>
      <c r="M45" s="130">
        <f>+'Свод РРО'!O48+'Свод РРО'!O120+'Свод РРО'!O294+'Свод РРО'!O440+'Свод РРО'!O501+'Свод РРО'!O634+'Свод РРО'!O708</f>
        <v>67512</v>
      </c>
      <c r="N45" s="130">
        <f>+'Свод РРО'!P48+'Свод РРО'!P120+'Свод РРО'!P294+'Свод РРО'!P440+'Свод РРО'!P501+'Свод РРО'!P634+'Свод РРО'!P708</f>
        <v>64817.7</v>
      </c>
      <c r="O45" s="130">
        <f>+'Свод РРО'!Q48+'Свод РРО'!Q120+'Свод РРО'!Q294+'Свод РРО'!Q440+'Свод РРО'!Q501+'Свод РРО'!Q634+'Свод РРО'!Q708</f>
        <v>67041.3</v>
      </c>
      <c r="P45" s="130">
        <f>+'Свод РРО'!R48+'Свод РРО'!R120+'Свод РРО'!R294+'Свод РРО'!R440+'Свод РРО'!R501+'Свод РРО'!R634+'Свод РРО'!R708</f>
        <v>0</v>
      </c>
      <c r="Q45" s="130">
        <f>+'Свод РРО'!S48+'Свод РРО'!S120+'Свод РРО'!S294+'Свод РРО'!S440+'Свод РРО'!S501+'Свод РРО'!S634+'Свод РРО'!S708</f>
        <v>0</v>
      </c>
      <c r="R45" s="130">
        <f>+'Свод РРО'!T48+'Свод РРО'!T120+'Свод РРО'!T294+'Свод РРО'!T440+'Свод РРО'!T501+'Свод РРО'!T634+'Свод РРО'!T708</f>
        <v>0</v>
      </c>
      <c r="S45" s="130">
        <f>+'Свод РРО'!U48+'Свод РРО'!U120+'Свод РРО'!U294+'Свод РРО'!U440+'Свод РРО'!U501+'Свод РРО'!U634+'Свод РРО'!U708</f>
        <v>67041.3</v>
      </c>
      <c r="T45" s="130">
        <f>+'Свод РРО'!V48+'Свод РРО'!V120+'Свод РРО'!V294+'Свод РРО'!V440+'Свод РРО'!V501+'Свод РРО'!V634+'Свод РРО'!V708</f>
        <v>71476.7</v>
      </c>
      <c r="U45" s="130">
        <f>+'Свод РРО'!W48+'Свод РРО'!W120+'Свод РРО'!W294+'Свод РРО'!W440+'Свод РРО'!W501+'Свод РРО'!W634+'Свод РРО'!W708</f>
        <v>0</v>
      </c>
      <c r="V45" s="130">
        <f>+'Свод РРО'!X48+'Свод РРО'!X120+'Свод РРО'!X294+'Свод РРО'!X440+'Свод РРО'!X501+'Свод РРО'!X634+'Свод РРО'!X708</f>
        <v>0</v>
      </c>
      <c r="W45" s="130">
        <f>+'Свод РРО'!Y48+'Свод РРО'!Y120+'Свод РРО'!Y294+'Свод РРО'!Y440+'Свод РРО'!Y501+'Свод РРО'!Y634+'Свод РРО'!Y708</f>
        <v>0</v>
      </c>
      <c r="X45" s="130">
        <f>+'Свод РРО'!Z48+'Свод РРО'!Z120+'Свод РРО'!Z294+'Свод РРО'!Z440+'Свод РРО'!Z501+'Свод РРО'!Z634+'Свод РРО'!Z708</f>
        <v>71476.7</v>
      </c>
      <c r="Y45" s="130">
        <f>+'Свод РРО'!AA48+'Свод РРО'!AA120+'Свод РРО'!AA294+'Свод РРО'!AA440+'Свод РРО'!AA501+'Свод РРО'!AA634+'Свод РРО'!AA708</f>
        <v>36432</v>
      </c>
      <c r="Z45" s="130">
        <f>+'Свод РРО'!AB48+'Свод РРО'!AB120+'Свод РРО'!AB294+'Свод РРО'!AB440+'Свод РРО'!AB501+'Свод РРО'!AB634+'Свод РРО'!AB708</f>
        <v>0</v>
      </c>
      <c r="AA45" s="130">
        <f>+'Свод РРО'!AC48+'Свод РРО'!AC120+'Свод РРО'!AC294+'Свод РРО'!AC440+'Свод РРО'!AC501+'Свод РРО'!AC634+'Свод РРО'!AC708</f>
        <v>0</v>
      </c>
      <c r="AB45" s="130">
        <f>+'Свод РРО'!AD48+'Свод РРО'!AD120+'Свод РРО'!AD294+'Свод РРО'!AD440+'Свод РРО'!AD501+'Свод РРО'!AD634+'Свод РРО'!AD708</f>
        <v>0</v>
      </c>
      <c r="AC45" s="130">
        <f>+'Свод РРО'!AE48+'Свод РРО'!AE120+'Свод РРО'!AE294+'Свод РРО'!AE440+'Свод РРО'!AE501+'Свод РРО'!AE634+'Свод РРО'!AE708</f>
        <v>36432</v>
      </c>
      <c r="AD45" s="130">
        <f>+'Свод РРО'!AF48+'Свод РРО'!AF120+'Свод РРО'!AF294+'Свод РРО'!AF440+'Свод РРО'!AF501+'Свод РРО'!AF634+'Свод РРО'!AF708</f>
        <v>36432</v>
      </c>
      <c r="AE45" s="130">
        <f>+'Свод РРО'!AG48+'Свод РРО'!AG120+'Свод РРО'!AG294+'Свод РРО'!AG440+'Свод РРО'!AG501+'Свод РРО'!AG634+'Свод РРО'!AG708</f>
        <v>0</v>
      </c>
      <c r="AF45" s="130">
        <f>+'Свод РРО'!AH48+'Свод РРО'!AH120+'Свод РРО'!AH294+'Свод РРО'!AH440+'Свод РРО'!AH501+'Свод РРО'!AH634+'Свод РРО'!AH708</f>
        <v>0</v>
      </c>
      <c r="AG45" s="130">
        <f>+'Свод РРО'!AI48+'Свод РРО'!AI120+'Свод РРО'!AI294+'Свод РРО'!AI440+'Свод РРО'!AI501+'Свод РРО'!AI634+'Свод РРО'!AI708</f>
        <v>0</v>
      </c>
      <c r="AH45" s="130">
        <f>+'Свод РРО'!AJ48+'Свод РРО'!AJ120+'Свод РРО'!AJ294+'Свод РРО'!AJ440+'Свод РРО'!AJ501+'Свод РРО'!AJ634+'Свод РРО'!AJ708</f>
        <v>36432</v>
      </c>
      <c r="AI45" s="130">
        <f>+'Свод РРО'!AK48+'Свод РРО'!AK120+'Свод РРО'!AK294+'Свод РРО'!AK440+'Свод РРО'!AK501+'Свод РРО'!AK634+'Свод РРО'!AK708</f>
        <v>69101.899999999994</v>
      </c>
      <c r="AJ45" s="130">
        <f>+'Свод РРО'!AL48+'Свод РРО'!AL120+'Свод РРО'!AL294+'Свод РРО'!AL440+'Свод РРО'!AL501+'Свод РРО'!AL634+'Свод РРО'!AL708</f>
        <v>66407.599999999991</v>
      </c>
      <c r="AK45" s="130">
        <f>+'Свод РРО'!AM48+'Свод РРО'!AM120+'Свод РРО'!AM294+'Свод РРО'!AM440+'Свод РРО'!AM501+'Свод РРО'!AM634+'Свод РРО'!AM708</f>
        <v>1351.4</v>
      </c>
      <c r="AL45" s="130">
        <f>+'Свод РРО'!AN48+'Свод РРО'!AN120+'Свод РРО'!AN294+'Свод РРО'!AN440+'Свод РРО'!AN501+'Свод РРО'!AN634+'Свод РРО'!AN708</f>
        <v>1351.4</v>
      </c>
      <c r="AM45" s="130">
        <f>+'Свод РРО'!AO48+'Свод РРО'!AO120+'Свод РРО'!AO294+'Свод РРО'!AO440+'Свод РРО'!AO501+'Свод РРО'!AO634+'Свод РРО'!AO708</f>
        <v>238.5</v>
      </c>
      <c r="AN45" s="130">
        <f>+'Свод РРО'!AP48+'Свод РРО'!AP120+'Свод РРО'!AP294+'Свод РРО'!AP440+'Свод РРО'!AP501+'Свод РРО'!AP634+'Свод РРО'!AP708</f>
        <v>238.5</v>
      </c>
      <c r="AO45" s="130">
        <f>+'Свод РРО'!AQ48+'Свод РРО'!AQ120+'Свод РРО'!AQ294+'Свод РРО'!AQ440+'Свод РРО'!AQ501+'Свод РРО'!AQ634+'Свод РРО'!AQ708</f>
        <v>0</v>
      </c>
      <c r="AP45" s="130">
        <f>+'Свод РРО'!AR48+'Свод РРО'!AR120+'Свод РРО'!AR294+'Свод РРО'!AR440+'Свод РРО'!AR501+'Свод РРО'!AR634+'Свод РРО'!AR708</f>
        <v>0</v>
      </c>
      <c r="AQ45" s="130">
        <f>+'Свод РРО'!AS48+'Свод РРО'!AS120+'Свод РРО'!AS294+'Свод РРО'!AS440+'Свод РРО'!AS501+'Свод РРО'!AS634+'Свод РРО'!AS708</f>
        <v>67512</v>
      </c>
      <c r="AR45" s="130">
        <f>+'Свод РРО'!AT48+'Свод РРО'!AT120+'Свод РРО'!AT294+'Свод РРО'!AT440+'Свод РРО'!AT501+'Свод РРО'!AT634+'Свод РРО'!AT708</f>
        <v>64817.7</v>
      </c>
      <c r="AS45" s="130">
        <f>+'Свод РРО'!AU48+'Свод РРО'!AU120+'Свод РРО'!AU294+'Свод РРО'!AU440+'Свод РРО'!AU501+'Свод РРО'!AU634+'Свод РРО'!AU708</f>
        <v>67041.3</v>
      </c>
      <c r="AT45" s="130">
        <f>+'Свод РРО'!AV48+'Свод РРО'!AV120+'Свод РРО'!AV294+'Свод РРО'!AV440+'Свод РРО'!AV501+'Свод РРО'!AV634+'Свод РРО'!AV708</f>
        <v>0</v>
      </c>
      <c r="AU45" s="130">
        <f>+'Свод РРО'!AW48+'Свод РРО'!AW120+'Свод РРО'!AW294+'Свод РРО'!AW440+'Свод РРО'!AW501+'Свод РРО'!AW634+'Свод РРО'!AW708</f>
        <v>0</v>
      </c>
      <c r="AV45" s="130">
        <f>+'Свод РРО'!AX48+'Свод РРО'!AX120+'Свод РРО'!AX294+'Свод РРО'!AX440+'Свод РРО'!AX501+'Свод РРО'!AX634+'Свод РРО'!AX708</f>
        <v>0</v>
      </c>
      <c r="AW45" s="130">
        <f>+'Свод РРО'!AY48+'Свод РРО'!AY120+'Свод РРО'!AY294+'Свод РРО'!AY440+'Свод РРО'!AY501+'Свод РРО'!AY634+'Свод РРО'!AY708</f>
        <v>67041.3</v>
      </c>
      <c r="AX45" s="130">
        <f>+'Свод РРО'!AZ48+'Свод РРО'!AZ120+'Свод РРО'!AZ294+'Свод РРО'!AZ440+'Свод РРО'!AZ501+'Свод РРО'!AZ634+'Свод РРО'!AZ708</f>
        <v>46476.7</v>
      </c>
      <c r="AY45" s="130">
        <f>+'Свод РРО'!BA48+'Свод РРО'!BA120+'Свод РРО'!BA294+'Свод РРО'!BA440+'Свод РРО'!BA501+'Свод РРО'!BA634+'Свод РРО'!BA708</f>
        <v>0</v>
      </c>
      <c r="AZ45" s="130">
        <f>+'Свод РРО'!BB48+'Свод РРО'!BB120+'Свод РРО'!BB294+'Свод РРО'!BB440+'Свод РРО'!BB501+'Свод РРО'!BB634+'Свод РРО'!BB708</f>
        <v>0</v>
      </c>
      <c r="BA45" s="130">
        <f>+'Свод РРО'!BC48+'Свод РРО'!BC120+'Свод РРО'!BC294+'Свод РРО'!BC440+'Свод РРО'!BC501+'Свод РРО'!BC634+'Свод РРО'!BC708</f>
        <v>0</v>
      </c>
      <c r="BB45" s="130">
        <f>+'Свод РРО'!BD48+'Свод РРО'!BD120+'Свод РРО'!BD294+'Свод РРО'!BD440+'Свод РРО'!BD501+'Свод РРО'!BD634+'Свод РРО'!BD708</f>
        <v>46476.7</v>
      </c>
      <c r="BC45" s="130">
        <f>+'Свод РРО'!BE48+'Свод РРО'!BE120+'Свод РРО'!BE294+'Свод РРО'!BE440+'Свод РРО'!BE501+'Свод РРО'!BE634+'Свод РРО'!BE708</f>
        <v>11432</v>
      </c>
      <c r="BD45" s="130">
        <f>+'Свод РРО'!BF48+'Свод РРО'!BF120+'Свод РРО'!BF294+'Свод РРО'!BF440+'Свод РРО'!BF501+'Свод РРО'!BF634+'Свод РРО'!BF708</f>
        <v>0</v>
      </c>
      <c r="BE45" s="130">
        <f>+'Свод РРО'!BG48+'Свод РРО'!BG120+'Свод РРО'!BG294+'Свод РРО'!BG440+'Свод РРО'!BG501+'Свод РРО'!BG634+'Свод РРО'!BG708</f>
        <v>0</v>
      </c>
      <c r="BF45" s="130">
        <f>+'Свод РРО'!BH48+'Свод РРО'!BH120+'Свод РРО'!BH294+'Свод РРО'!BH440+'Свод РРО'!BH501+'Свод РРО'!BH634+'Свод РРО'!BH708</f>
        <v>0</v>
      </c>
      <c r="BG45" s="130">
        <f>+'Свод РРО'!BI48+'Свод РРО'!BI120+'Свод РРО'!BI294+'Свод РРО'!BI440+'Свод РРО'!BI501+'Свод РРО'!BI634+'Свод РРО'!BI708</f>
        <v>11432</v>
      </c>
      <c r="BH45" s="130">
        <f>+'Свод РРО'!BJ48+'Свод РРО'!BJ120+'Свод РРО'!BJ294+'Свод РРО'!BJ440+'Свод РРО'!BJ501+'Свод РРО'!BJ634+'Свод РРО'!BJ708</f>
        <v>11432</v>
      </c>
      <c r="BI45" s="130">
        <f>+'Свод РРО'!BK48+'Свод РРО'!BK120+'Свод РРО'!BK294+'Свод РРО'!BK440+'Свод РРО'!BK501+'Свод РРО'!BK634+'Свод РРО'!BK708</f>
        <v>0</v>
      </c>
      <c r="BJ45" s="130">
        <f>+'Свод РРО'!BL48+'Свод РРО'!BL120+'Свод РРО'!BL294+'Свод РРО'!BL440+'Свод РРО'!BL501+'Свод РРО'!BL634+'Свод РРО'!BL708</f>
        <v>0</v>
      </c>
      <c r="BK45" s="130">
        <f>+'Свод РРО'!BM48+'Свод РРО'!BM120+'Свод РРО'!BM294+'Свод РРО'!BM440+'Свод РРО'!BM501+'Свод РРО'!BM634+'Свод РРО'!BM708</f>
        <v>0</v>
      </c>
      <c r="BL45" s="130">
        <f>+'Свод РРО'!BN48+'Свод РРО'!BN120+'Свод РРО'!BN294+'Свод РРО'!BN440+'Свод РРО'!BN501+'Свод РРО'!BN634+'Свод РРО'!BN708</f>
        <v>11432</v>
      </c>
      <c r="BM45" s="130">
        <f>+'Свод РРО'!BO48+'Свод РРО'!BO120+'Свод РРО'!BO294+'Свод РРО'!BO440+'Свод РРО'!BO501+'Свод РРО'!BO634+'Свод РРО'!BO708</f>
        <v>69101.899999999994</v>
      </c>
      <c r="BN45" s="130">
        <f>+'Свод РРО'!BP48+'Свод РРО'!BP120+'Свод РРО'!BP294+'Свод РРО'!BP440+'Свод РРО'!BP501+'Свод РРО'!BP634+'Свод РРО'!BP708</f>
        <v>1351.4</v>
      </c>
      <c r="BO45" s="130">
        <f>+'Свод РРО'!BQ48+'Свод РРО'!BQ120+'Свод РРО'!BQ294+'Свод РРО'!BQ440+'Свод РРО'!BQ501+'Свод РРО'!BQ634+'Свод РРО'!BQ708</f>
        <v>238.5</v>
      </c>
      <c r="BP45" s="130">
        <f>+'Свод РРО'!BR48+'Свод РРО'!BR120+'Свод РРО'!BR294+'Свод РРО'!BR440+'Свод РРО'!BR501+'Свод РРО'!BR634+'Свод РРО'!BR708</f>
        <v>0</v>
      </c>
      <c r="BQ45" s="130">
        <f>+'Свод РРО'!BS48+'Свод РРО'!BS120+'Свод РРО'!BS294+'Свод РРО'!BS440+'Свод РРО'!BS501+'Свод РРО'!BS634+'Свод РРО'!BS708</f>
        <v>67512</v>
      </c>
      <c r="BR45" s="130">
        <f>+'Свод РРО'!BT48+'Свод РРО'!BT120+'Свод РРО'!BT294+'Свод РРО'!BT440+'Свод РРО'!BT501+'Свод РРО'!BT634+'Свод РРО'!BT708</f>
        <v>67041.3</v>
      </c>
      <c r="BS45" s="130">
        <f>+'Свод РРО'!BU48+'Свод РРО'!BU120+'Свод РРО'!BU294+'Свод РРО'!BU440+'Свод РРО'!BU501+'Свод РРО'!BU634+'Свод РРО'!BU708</f>
        <v>0</v>
      </c>
      <c r="BT45" s="130">
        <f>+'Свод РРО'!BV48+'Свод РРО'!BV120+'Свод РРО'!BV294+'Свод РРО'!BV440+'Свод РРО'!BV501+'Свод РРО'!BV634+'Свод РРО'!BV708</f>
        <v>0</v>
      </c>
      <c r="BU45" s="130">
        <f>+'Свод РРО'!BW48+'Свод РРО'!BW120+'Свод РРО'!BW294+'Свод РРО'!BW440+'Свод РРО'!BW501+'Свод РРО'!BW634+'Свод РРО'!BW708</f>
        <v>0</v>
      </c>
      <c r="BV45" s="130">
        <f>+'Свод РРО'!BX48+'Свод РРО'!BX120+'Свод РРО'!BX294+'Свод РРО'!BX440+'Свод РРО'!BX501+'Свод РРО'!BX634+'Свод РРО'!BX708</f>
        <v>67041.3</v>
      </c>
      <c r="BW45" s="130">
        <f>+'Свод РРО'!BY48+'Свод РРО'!BY120+'Свод РРО'!BY294+'Свод РРО'!BY440+'Свод РРО'!BY501+'Свод РРО'!BY634+'Свод РРО'!BY708</f>
        <v>71476.7</v>
      </c>
      <c r="BX45" s="130">
        <f>+'Свод РРО'!BZ48+'Свод РРО'!BZ120+'Свод РРО'!BZ294+'Свод РРО'!BZ440+'Свод РРО'!BZ501+'Свод РРО'!BZ634+'Свод РРО'!BZ708</f>
        <v>0</v>
      </c>
      <c r="BY45" s="130">
        <f>+'Свод РРО'!CA48+'Свод РРО'!CA120+'Свод РРО'!CA294+'Свод РРО'!CA440+'Свод РРО'!CA501+'Свод РРО'!CA634+'Свод РРО'!CA708</f>
        <v>0</v>
      </c>
      <c r="BZ45" s="130">
        <f>+'Свод РРО'!CB48+'Свод РРО'!CB120+'Свод РРО'!CB294+'Свод РРО'!CB440+'Свод РРО'!CB501+'Свод РРО'!CB634+'Свод РРО'!CB708</f>
        <v>0</v>
      </c>
      <c r="CA45" s="130">
        <f>+'Свод РРО'!CC48+'Свод РРО'!CC120+'Свод РРО'!CC294+'Свод РРО'!CC440+'Свод РРО'!CC501+'Свод РРО'!CC634+'Свод РРО'!CC708</f>
        <v>71476.7</v>
      </c>
      <c r="CB45" s="130">
        <f>+'Свод РРО'!CD48+'Свод РРО'!CD120+'Свод РРО'!CD294+'Свод РРО'!CD440+'Свод РРО'!CD501+'Свод РРО'!CD634+'Свод РРО'!CD708</f>
        <v>69101.899999999994</v>
      </c>
      <c r="CC45" s="130">
        <f>+'Свод РРО'!CE48+'Свод РРО'!CE120+'Свод РРО'!CE294+'Свод РРО'!CE440+'Свод РРО'!CE501+'Свод РРО'!CE634+'Свод РРО'!CE708</f>
        <v>1351.4</v>
      </c>
      <c r="CD45" s="130">
        <f>+'Свод РРО'!CF48+'Свод РРО'!CF120+'Свод РРО'!CF294+'Свод РРО'!CF440+'Свод РРО'!CF501+'Свод РРО'!CF634+'Свод РРО'!CF708</f>
        <v>238.5</v>
      </c>
      <c r="CE45" s="130">
        <f>+'Свод РРО'!CG48+'Свод РРО'!CG120+'Свод РРО'!CG294+'Свод РРО'!CG440+'Свод РРО'!CG501+'Свод РРО'!CG634+'Свод РРО'!CG708</f>
        <v>0</v>
      </c>
      <c r="CF45" s="130">
        <f>+'Свод РРО'!CH48+'Свод РРО'!CH120+'Свод РРО'!CH294+'Свод РРО'!CH440+'Свод РРО'!CH501+'Свод РРО'!CH634+'Свод РРО'!CH708</f>
        <v>67512</v>
      </c>
      <c r="CG45" s="130">
        <f>+'Свод РРО'!CI48+'Свод РРО'!CI120+'Свод РРО'!CI294+'Свод РРО'!CI440+'Свод РРО'!CI501+'Свод РРО'!CI634+'Свод РРО'!CI708</f>
        <v>67041.3</v>
      </c>
      <c r="CH45" s="130">
        <f>+'Свод РРО'!CJ48+'Свод РРО'!CJ120+'Свод РРО'!CJ294+'Свод РРО'!CJ440+'Свод РРО'!CJ501+'Свод РРО'!CJ634+'Свод РРО'!CJ708</f>
        <v>0</v>
      </c>
      <c r="CI45" s="130">
        <f>+'Свод РРО'!CK48+'Свод РРО'!CK120+'Свод РРО'!CK294+'Свод РРО'!CK440+'Свод РРО'!CK501+'Свод РРО'!CK634+'Свод РРО'!CK708</f>
        <v>0</v>
      </c>
      <c r="CJ45" s="130">
        <f>+'Свод РРО'!CL48+'Свод РРО'!CL120+'Свод РРО'!CL294+'Свод РРО'!CL440+'Свод РРО'!CL501+'Свод РРО'!CL634+'Свод РРО'!CL708</f>
        <v>0</v>
      </c>
      <c r="CK45" s="130">
        <f>+'Свод РРО'!CM48+'Свод РРО'!CM120+'Свод РРО'!CM294+'Свод РРО'!CM440+'Свод РРО'!CM501+'Свод РРО'!CM634+'Свод РРО'!CM708</f>
        <v>67041.3</v>
      </c>
      <c r="CL45" s="130">
        <f>+'Свод РРО'!CN48+'Свод РРО'!CN120+'Свод РРО'!CN294+'Свод РРО'!CN440+'Свод РРО'!CN501+'Свод РРО'!CN634+'Свод РРО'!CN708</f>
        <v>46476.7</v>
      </c>
      <c r="CM45" s="130">
        <f>+'Свод РРО'!CO48+'Свод РРО'!CO120+'Свод РРО'!CO294+'Свод РРО'!CO440+'Свод РРО'!CO501+'Свод РРО'!CO634+'Свод РРО'!CO708</f>
        <v>0</v>
      </c>
      <c r="CN45" s="130">
        <f>+'Свод РРО'!CP48+'Свод РРО'!CP120+'Свод РРО'!CP294+'Свод РРО'!CP440+'Свод РРО'!CP501+'Свод РРО'!CP634+'Свод РРО'!CP708</f>
        <v>0</v>
      </c>
      <c r="CO45" s="130">
        <f>+'Свод РРО'!CQ48+'Свод РРО'!CQ120+'Свод РРО'!CQ294+'Свод РРО'!CQ440+'Свод РРО'!CQ501+'Свод РРО'!CQ634+'Свод РРО'!CQ708</f>
        <v>0</v>
      </c>
      <c r="CP45" s="130">
        <f>+'Свод РРО'!CR48+'Свод РРО'!CR120+'Свод РРО'!CR294+'Свод РРО'!CR440+'Свод РРО'!CR501+'Свод РРО'!CR634+'Свод РРО'!CR708</f>
        <v>46476.7</v>
      </c>
    </row>
    <row r="46" spans="1:94" ht="45">
      <c r="A46" s="26" t="s">
        <v>570</v>
      </c>
      <c r="B46" s="6">
        <v>1033</v>
      </c>
      <c r="C46" s="6">
        <v>7</v>
      </c>
      <c r="D46" s="115">
        <v>55</v>
      </c>
      <c r="E46" s="130">
        <f>+'Свод РРО'!G49+'Свод РРО'!G84+'Свод РРО'!G122+'Свод РРО'!G295+'Свод РРО'!G442+'Свод РРО'!G502+'Свод РРО'!G663+'Свод РРО'!G709+'Свод РРО'!G743</f>
        <v>0</v>
      </c>
      <c r="F46" s="130">
        <f>+'Свод РРО'!H49+'Свод РРО'!H84+'Свод РРО'!H122+'Свод РРО'!H295+'Свод РРО'!H442+'Свод РРО'!H502+'Свод РРО'!H663+'Свод РРО'!H709+'Свод РРО'!H743</f>
        <v>0</v>
      </c>
      <c r="G46" s="130">
        <f>+'Свод РРО'!I49+'Свод РРО'!I84+'Свод РРО'!I122+'Свод РРО'!I295+'Свод РРО'!I442+'Свод РРО'!I502+'Свод РРО'!I663+'Свод РРО'!I709+'Свод РРО'!I743</f>
        <v>0</v>
      </c>
      <c r="H46" s="130">
        <f>+'Свод РРО'!J49+'Свод РРО'!J84+'Свод РРО'!J122+'Свод РРО'!J295+'Свод РРО'!J442+'Свод РРО'!J502+'Свод РРО'!J663+'Свод РРО'!J709+'Свод РРО'!J743</f>
        <v>0</v>
      </c>
      <c r="I46" s="130">
        <f>+'Свод РРО'!K49+'Свод РРО'!K84+'Свод РРО'!K122+'Свод РРО'!K295+'Свод РРО'!K442+'Свод РРО'!K502+'Свод РРО'!K663+'Свод РРО'!K709+'Свод РРО'!K743</f>
        <v>0</v>
      </c>
      <c r="J46" s="130">
        <f>+'Свод РРО'!L49+'Свод РРО'!L84+'Свод РРО'!L122+'Свод РРО'!L295+'Свод РРО'!L442+'Свод РРО'!L502+'Свод РРО'!L663+'Свод РРО'!L709+'Свод РРО'!L743</f>
        <v>0</v>
      </c>
      <c r="K46" s="130">
        <f>+'Свод РРО'!M49+'Свод РРО'!M84+'Свод РРО'!M122+'Свод РРО'!M295+'Свод РРО'!M442+'Свод РРО'!M502+'Свод РРО'!M663+'Свод РРО'!M709+'Свод РРО'!M743</f>
        <v>0</v>
      </c>
      <c r="L46" s="130">
        <f>+'Свод РРО'!N49+'Свод РРО'!N84+'Свод РРО'!N122+'Свод РРО'!N295+'Свод РРО'!N442+'Свод РРО'!N502+'Свод РРО'!N663+'Свод РРО'!N709+'Свод РРО'!N743</f>
        <v>0</v>
      </c>
      <c r="M46" s="130">
        <f>+'Свод РРО'!O49+'Свод РРО'!O84+'Свод РРО'!O122+'Свод РРО'!O295+'Свод РРО'!O442+'Свод РРО'!O502+'Свод РРО'!O663+'Свод РРО'!O709+'Свод РРО'!O743</f>
        <v>0</v>
      </c>
      <c r="N46" s="130">
        <f>+'Свод РРО'!P49+'Свод РРО'!P84+'Свод РРО'!P122+'Свод РРО'!P295+'Свод РРО'!P442+'Свод РРО'!P502+'Свод РРО'!P663+'Свод РРО'!P709+'Свод РРО'!P743</f>
        <v>0</v>
      </c>
      <c r="O46" s="130">
        <f>+'Свод РРО'!Q49+'Свод РРО'!Q84+'Свод РРО'!Q122+'Свод РРО'!Q295+'Свод РРО'!Q442+'Свод РРО'!Q502+'Свод РРО'!Q663+'Свод РРО'!Q709+'Свод РРО'!Q743</f>
        <v>0</v>
      </c>
      <c r="P46" s="130">
        <f>+'Свод РРО'!R49+'Свод РРО'!R84+'Свод РРО'!R122+'Свод РРО'!R295+'Свод РРО'!R442+'Свод РРО'!R502+'Свод РРО'!R663+'Свод РРО'!R709+'Свод РРО'!R743</f>
        <v>0</v>
      </c>
      <c r="Q46" s="130">
        <f>+'Свод РРО'!S49+'Свод РРО'!S84+'Свод РРО'!S122+'Свод РРО'!S295+'Свод РРО'!S442+'Свод РРО'!S502+'Свод РРО'!S663+'Свод РРО'!S709+'Свод РРО'!S743</f>
        <v>0</v>
      </c>
      <c r="R46" s="130">
        <f>+'Свод РРО'!T49+'Свод РРО'!T84+'Свод РРО'!T122+'Свод РРО'!T295+'Свод РРО'!T442+'Свод РРО'!T502+'Свод РРО'!T663+'Свод РРО'!T709+'Свод РРО'!T743</f>
        <v>0</v>
      </c>
      <c r="S46" s="130">
        <f>+'Свод РРО'!U49+'Свод РРО'!U84+'Свод РРО'!U122+'Свод РРО'!U295+'Свод РРО'!U442+'Свод РРО'!U502+'Свод РРО'!U663+'Свод РРО'!U709+'Свод РРО'!U743</f>
        <v>0</v>
      </c>
      <c r="T46" s="130">
        <f>+'Свод РРО'!V49+'Свод РРО'!V84+'Свод РРО'!V122+'Свод РРО'!V295+'Свод РРО'!V442+'Свод РРО'!V502+'Свод РРО'!V663+'Свод РРО'!V709+'Свод РРО'!V743</f>
        <v>0</v>
      </c>
      <c r="U46" s="130">
        <f>+'Свод РРО'!W49+'Свод РРО'!W84+'Свод РРО'!W122+'Свод РРО'!W295+'Свод РРО'!W442+'Свод РРО'!W502+'Свод РРО'!W663+'Свод РРО'!W709+'Свод РРО'!W743</f>
        <v>0</v>
      </c>
      <c r="V46" s="130">
        <f>+'Свод РРО'!X49+'Свод РРО'!X84+'Свод РРО'!X122+'Свод РРО'!X295+'Свод РРО'!X442+'Свод РРО'!X502+'Свод РРО'!X663+'Свод РРО'!X709+'Свод РРО'!X743</f>
        <v>0</v>
      </c>
      <c r="W46" s="130">
        <f>+'Свод РРО'!Y49+'Свод РРО'!Y84+'Свод РРО'!Y122+'Свод РРО'!Y295+'Свод РРО'!Y442+'Свод РРО'!Y502+'Свод РРО'!Y663+'Свод РРО'!Y709+'Свод РРО'!Y743</f>
        <v>0</v>
      </c>
      <c r="X46" s="130">
        <f>+'Свод РРО'!Z49+'Свод РРО'!Z84+'Свод РРО'!Z122+'Свод РРО'!Z295+'Свод РРО'!Z442+'Свод РРО'!Z502+'Свод РРО'!Z663+'Свод РРО'!Z709+'Свод РРО'!Z743</f>
        <v>0</v>
      </c>
      <c r="Y46" s="130">
        <f>+'Свод РРО'!AA49+'Свод РРО'!AA84+'Свод РРО'!AA122+'Свод РРО'!AA295+'Свод РРО'!AA442+'Свод РРО'!AA502+'Свод РРО'!AA663+'Свод РРО'!AA709+'Свод РРО'!AA743</f>
        <v>0</v>
      </c>
      <c r="Z46" s="130">
        <f>+'Свод РРО'!AB49+'Свод РРО'!AB84+'Свод РРО'!AB122+'Свод РРО'!AB295+'Свод РРО'!AB442+'Свод РРО'!AB502+'Свод РРО'!AB663+'Свод РРО'!AB709+'Свод РРО'!AB743</f>
        <v>0</v>
      </c>
      <c r="AA46" s="130">
        <f>+'Свод РРО'!AC49+'Свод РРО'!AC84+'Свод РРО'!AC122+'Свод РРО'!AC295+'Свод РРО'!AC442+'Свод РРО'!AC502+'Свод РРО'!AC663+'Свод РРО'!AC709+'Свод РРО'!AC743</f>
        <v>0</v>
      </c>
      <c r="AB46" s="130">
        <f>+'Свод РРО'!AD49+'Свод РРО'!AD84+'Свод РРО'!AD122+'Свод РРО'!AD295+'Свод РРО'!AD442+'Свод РРО'!AD502+'Свод РРО'!AD663+'Свод РРО'!AD709+'Свод РРО'!AD743</f>
        <v>0</v>
      </c>
      <c r="AC46" s="130">
        <f>+'Свод РРО'!AE49+'Свод РРО'!AE84+'Свод РРО'!AE122+'Свод РРО'!AE295+'Свод РРО'!AE442+'Свод РРО'!AE502+'Свод РРО'!AE663+'Свод РРО'!AE709+'Свод РРО'!AE743</f>
        <v>0</v>
      </c>
      <c r="AD46" s="130">
        <f>+'Свод РРО'!AF49+'Свод РРО'!AF84+'Свод РРО'!AF122+'Свод РРО'!AF295+'Свод РРО'!AF442+'Свод РРО'!AF502+'Свод РРО'!AF663+'Свод РРО'!AF709+'Свод РРО'!AF743</f>
        <v>0</v>
      </c>
      <c r="AE46" s="130">
        <f>+'Свод РРО'!AG49+'Свод РРО'!AG84+'Свод РРО'!AG122+'Свод РРО'!AG295+'Свод РРО'!AG442+'Свод РРО'!AG502+'Свод РРО'!AG663+'Свод РРО'!AG709+'Свод РРО'!AG743</f>
        <v>0</v>
      </c>
      <c r="AF46" s="130">
        <f>+'Свод РРО'!AH49+'Свод РРО'!AH84+'Свод РРО'!AH122+'Свод РРО'!AH295+'Свод РРО'!AH442+'Свод РРО'!AH502+'Свод РРО'!AH663+'Свод РРО'!AH709+'Свод РРО'!AH743</f>
        <v>0</v>
      </c>
      <c r="AG46" s="130">
        <f>+'Свод РРО'!AI49+'Свод РРО'!AI84+'Свод РРО'!AI122+'Свод РРО'!AI295+'Свод РРО'!AI442+'Свод РРО'!AI502+'Свод РРО'!AI663+'Свод РРО'!AI709+'Свод РРО'!AI743</f>
        <v>0</v>
      </c>
      <c r="AH46" s="130">
        <f>+'Свод РРО'!AJ49+'Свод РРО'!AJ84+'Свод РРО'!AJ122+'Свод РРО'!AJ295+'Свод РРО'!AJ442+'Свод РРО'!AJ502+'Свод РРО'!AJ663+'Свод РРО'!AJ709+'Свод РРО'!AJ743</f>
        <v>0</v>
      </c>
      <c r="AI46" s="130">
        <f>+'Свод РРО'!AK49+'Свод РРО'!AK84+'Свод РРО'!AK122+'Свод РРО'!AK295+'Свод РРО'!AK442+'Свод РРО'!AK502+'Свод РРО'!AK663+'Свод РРО'!AK709+'Свод РРО'!AK743</f>
        <v>0</v>
      </c>
      <c r="AJ46" s="130">
        <f>+'Свод РРО'!AL49+'Свод РРО'!AL84+'Свод РРО'!AL122+'Свод РРО'!AL295+'Свод РРО'!AL442+'Свод РРО'!AL502+'Свод РРО'!AL663+'Свод РРО'!AL709+'Свод РРО'!AL743</f>
        <v>0</v>
      </c>
      <c r="AK46" s="130">
        <f>+'Свод РРО'!AM49+'Свод РРО'!AM84+'Свод РРО'!AM122+'Свод РРО'!AM295+'Свод РРО'!AM442+'Свод РРО'!AM502+'Свод РРО'!AM663+'Свод РРО'!AM709+'Свод РРО'!AM743</f>
        <v>0</v>
      </c>
      <c r="AL46" s="130">
        <f>+'Свод РРО'!AN49+'Свод РРО'!AN84+'Свод РРО'!AN122+'Свод РРО'!AN295+'Свод РРО'!AN442+'Свод РРО'!AN502+'Свод РРО'!AN663+'Свод РРО'!AN709+'Свод РРО'!AN743</f>
        <v>0</v>
      </c>
      <c r="AM46" s="130">
        <f>+'Свод РРО'!AO49+'Свод РРО'!AO84+'Свод РРО'!AO122+'Свод РРО'!AO295+'Свод РРО'!AO442+'Свод РРО'!AO502+'Свод РРО'!AO663+'Свод РРО'!AO709+'Свод РРО'!AO743</f>
        <v>0</v>
      </c>
      <c r="AN46" s="130">
        <f>+'Свод РРО'!AP49+'Свод РРО'!AP84+'Свод РРО'!AP122+'Свод РРО'!AP295+'Свод РРО'!AP442+'Свод РРО'!AP502+'Свод РРО'!AP663+'Свод РРО'!AP709+'Свод РРО'!AP743</f>
        <v>0</v>
      </c>
      <c r="AO46" s="130">
        <f>+'Свод РРО'!AQ49+'Свод РРО'!AQ84+'Свод РРО'!AQ122+'Свод РРО'!AQ295+'Свод РРО'!AQ442+'Свод РРО'!AQ502+'Свод РРО'!AQ663+'Свод РРО'!AQ709+'Свод РРО'!AQ743</f>
        <v>0</v>
      </c>
      <c r="AP46" s="130">
        <f>+'Свод РРО'!AR49+'Свод РРО'!AR84+'Свод РРО'!AR122+'Свод РРО'!AR295+'Свод РРО'!AR442+'Свод РРО'!AR502+'Свод РРО'!AR663+'Свод РРО'!AR709+'Свод РРО'!AR743</f>
        <v>0</v>
      </c>
      <c r="AQ46" s="130">
        <f>+'Свод РРО'!AS49+'Свод РРО'!AS84+'Свод РРО'!AS122+'Свод РРО'!AS295+'Свод РРО'!AS442+'Свод РРО'!AS502+'Свод РРО'!AS663+'Свод РРО'!AS709+'Свод РРО'!AS743</f>
        <v>0</v>
      </c>
      <c r="AR46" s="130">
        <f>+'Свод РРО'!AT49+'Свод РРО'!AT84+'Свод РРО'!AT122+'Свод РРО'!AT295+'Свод РРО'!AT442+'Свод РРО'!AT502+'Свод РРО'!AT663+'Свод РРО'!AT709+'Свод РРО'!AT743</f>
        <v>0</v>
      </c>
      <c r="AS46" s="130">
        <f>+'Свод РРО'!AU49+'Свод РРО'!AU84+'Свод РРО'!AU122+'Свод РРО'!AU295+'Свод РРО'!AU442+'Свод РРО'!AU502+'Свод РРО'!AU663+'Свод РРО'!AU709+'Свод РРО'!AU743</f>
        <v>0</v>
      </c>
      <c r="AT46" s="130">
        <f>+'Свод РРО'!AV49+'Свод РРО'!AV84+'Свод РРО'!AV122+'Свод РРО'!AV295+'Свод РРО'!AV442+'Свод РРО'!AV502+'Свод РРО'!AV663+'Свод РРО'!AV709+'Свод РРО'!AV743</f>
        <v>0</v>
      </c>
      <c r="AU46" s="130">
        <f>+'Свод РРО'!AW49+'Свод РРО'!AW84+'Свод РРО'!AW122+'Свод РРО'!AW295+'Свод РРО'!AW442+'Свод РРО'!AW502+'Свод РРО'!AW663+'Свод РРО'!AW709+'Свод РРО'!AW743</f>
        <v>0</v>
      </c>
      <c r="AV46" s="130">
        <f>+'Свод РРО'!AX49+'Свод РРО'!AX84+'Свод РРО'!AX122+'Свод РРО'!AX295+'Свод РРО'!AX442+'Свод РРО'!AX502+'Свод РРО'!AX663+'Свод РРО'!AX709+'Свод РРО'!AX743</f>
        <v>0</v>
      </c>
      <c r="AW46" s="130">
        <f>+'Свод РРО'!AY49+'Свод РРО'!AY84+'Свод РРО'!AY122+'Свод РРО'!AY295+'Свод РРО'!AY442+'Свод РРО'!AY502+'Свод РРО'!AY663+'Свод РРО'!AY709+'Свод РРО'!AY743</f>
        <v>0</v>
      </c>
      <c r="AX46" s="130">
        <f>+'Свод РРО'!AZ49+'Свод РРО'!AZ84+'Свод РРО'!AZ122+'Свод РРО'!AZ295+'Свод РРО'!AZ442+'Свод РРО'!AZ502+'Свод РРО'!AZ663+'Свод РРО'!AZ709+'Свод РРО'!AZ743</f>
        <v>0</v>
      </c>
      <c r="AY46" s="130">
        <f>+'Свод РРО'!BA49+'Свод РРО'!BA84+'Свод РРО'!BA122+'Свод РРО'!BA295+'Свод РРО'!BA442+'Свод РРО'!BA502+'Свод РРО'!BA663+'Свод РРО'!BA709+'Свод РРО'!BA743</f>
        <v>0</v>
      </c>
      <c r="AZ46" s="130">
        <f>+'Свод РРО'!BB49+'Свод РРО'!BB84+'Свод РРО'!BB122+'Свод РРО'!BB295+'Свод РРО'!BB442+'Свод РРО'!BB502+'Свод РРО'!BB663+'Свод РРО'!BB709+'Свод РРО'!BB743</f>
        <v>0</v>
      </c>
      <c r="BA46" s="130">
        <f>+'Свод РРО'!BC49+'Свод РРО'!BC84+'Свод РРО'!BC122+'Свод РРО'!BC295+'Свод РРО'!BC442+'Свод РРО'!BC502+'Свод РРО'!BC663+'Свод РРО'!BC709+'Свод РРО'!BC743</f>
        <v>0</v>
      </c>
      <c r="BB46" s="130">
        <f>+'Свод РРО'!BD49+'Свод РРО'!BD84+'Свод РРО'!BD122+'Свод РРО'!BD295+'Свод РРО'!BD442+'Свод РРО'!BD502+'Свод РРО'!BD663+'Свод РРО'!BD709+'Свод РРО'!BD743</f>
        <v>0</v>
      </c>
      <c r="BC46" s="130">
        <f>+'Свод РРО'!BE49+'Свод РРО'!BE84+'Свод РРО'!BE122+'Свод РРО'!BE295+'Свод РРО'!BE442+'Свод РРО'!BE502+'Свод РРО'!BE663+'Свод РРО'!BE709+'Свод РРО'!BE743</f>
        <v>0</v>
      </c>
      <c r="BD46" s="130">
        <f>+'Свод РРО'!BF49+'Свод РРО'!BF84+'Свод РРО'!BF122+'Свод РРО'!BF295+'Свод РРО'!BF442+'Свод РРО'!BF502+'Свод РРО'!BF663+'Свод РРО'!BF709+'Свод РРО'!BF743</f>
        <v>0</v>
      </c>
      <c r="BE46" s="130">
        <f>+'Свод РРО'!BG49+'Свод РРО'!BG84+'Свод РРО'!BG122+'Свод РРО'!BG295+'Свод РРО'!BG442+'Свод РРО'!BG502+'Свод РРО'!BG663+'Свод РРО'!BG709+'Свод РРО'!BG743</f>
        <v>0</v>
      </c>
      <c r="BF46" s="130">
        <f>+'Свод РРО'!BH49+'Свод РРО'!BH84+'Свод РРО'!BH122+'Свод РРО'!BH295+'Свод РРО'!BH442+'Свод РРО'!BH502+'Свод РРО'!BH663+'Свод РРО'!BH709+'Свод РРО'!BH743</f>
        <v>0</v>
      </c>
      <c r="BG46" s="130">
        <f>+'Свод РРО'!BI49+'Свод РРО'!BI84+'Свод РРО'!BI122+'Свод РРО'!BI295+'Свод РРО'!BI442+'Свод РРО'!BI502+'Свод РРО'!BI663+'Свод РРО'!BI709+'Свод РРО'!BI743</f>
        <v>0</v>
      </c>
      <c r="BH46" s="130">
        <f>+'Свод РРО'!BJ49+'Свод РРО'!BJ84+'Свод РРО'!BJ122+'Свод РРО'!BJ295+'Свод РРО'!BJ442+'Свод РРО'!BJ502+'Свод РРО'!BJ663+'Свод РРО'!BJ709+'Свод РРО'!BJ743</f>
        <v>0</v>
      </c>
      <c r="BI46" s="130">
        <f>+'Свод РРО'!BK49+'Свод РРО'!BK84+'Свод РРО'!BK122+'Свод РРО'!BK295+'Свод РРО'!BK442+'Свод РРО'!BK502+'Свод РРО'!BK663+'Свод РРО'!BK709+'Свод РРО'!BK743</f>
        <v>0</v>
      </c>
      <c r="BJ46" s="130">
        <f>+'Свод РРО'!BL49+'Свод РРО'!BL84+'Свод РРО'!BL122+'Свод РРО'!BL295+'Свод РРО'!BL442+'Свод РРО'!BL502+'Свод РРО'!BL663+'Свод РРО'!BL709+'Свод РРО'!BL743</f>
        <v>0</v>
      </c>
      <c r="BK46" s="130">
        <f>+'Свод РРО'!BM49+'Свод РРО'!BM84+'Свод РРО'!BM122+'Свод РРО'!BM295+'Свод РРО'!BM442+'Свод РРО'!BM502+'Свод РРО'!BM663+'Свод РРО'!BM709+'Свод РРО'!BM743</f>
        <v>0</v>
      </c>
      <c r="BL46" s="130">
        <f>+'Свод РРО'!BN49+'Свод РРО'!BN84+'Свод РРО'!BN122+'Свод РРО'!BN295+'Свод РРО'!BN442+'Свод РРО'!BN502+'Свод РРО'!BN663+'Свод РРО'!BN709+'Свод РРО'!BN743</f>
        <v>0</v>
      </c>
      <c r="BM46" s="130">
        <f>+'Свод РРО'!BO49+'Свод РРО'!BO84+'Свод РРО'!BO122+'Свод РРО'!BO295+'Свод РРО'!BO442+'Свод РРО'!BO502+'Свод РРО'!BO663+'Свод РРО'!BO709+'Свод РРО'!BO743</f>
        <v>0</v>
      </c>
      <c r="BN46" s="130">
        <f>+'Свод РРО'!BP49+'Свод РРО'!BP84+'Свод РРО'!BP122+'Свод РРО'!BP295+'Свод РРО'!BP442+'Свод РРО'!BP502+'Свод РРО'!BP663+'Свод РРО'!BP709+'Свод РРО'!BP743</f>
        <v>0</v>
      </c>
      <c r="BO46" s="130">
        <f>+'Свод РРО'!BQ49+'Свод РРО'!BQ84+'Свод РРО'!BQ122+'Свод РРО'!BQ295+'Свод РРО'!BQ442+'Свод РРО'!BQ502+'Свод РРО'!BQ663+'Свод РРО'!BQ709+'Свод РРО'!BQ743</f>
        <v>0</v>
      </c>
      <c r="BP46" s="130">
        <f>+'Свод РРО'!BR49+'Свод РРО'!BR84+'Свод РРО'!BR122+'Свод РРО'!BR295+'Свод РРО'!BR442+'Свод РРО'!BR502+'Свод РРО'!BR663+'Свод РРО'!BR709+'Свод РРО'!BR743</f>
        <v>0</v>
      </c>
      <c r="BQ46" s="130">
        <f>+'Свод РРО'!BS49+'Свод РРО'!BS84+'Свод РРО'!BS122+'Свод РРО'!BS295+'Свод РРО'!BS442+'Свод РРО'!BS502+'Свод РРО'!BS663+'Свод РРО'!BS709+'Свод РРО'!BS743</f>
        <v>0</v>
      </c>
      <c r="BR46" s="130">
        <f>+'Свод РРО'!BT49+'Свод РРО'!BT84+'Свод РРО'!BT122+'Свод РРО'!BT295+'Свод РРО'!BT442+'Свод РРО'!BT502+'Свод РРО'!BT663+'Свод РРО'!BT709+'Свод РРО'!BT743</f>
        <v>0</v>
      </c>
      <c r="BS46" s="130">
        <f>+'Свод РРО'!BU49+'Свод РРО'!BU84+'Свод РРО'!BU122+'Свод РРО'!BU295+'Свод РРО'!BU442+'Свод РРО'!BU502+'Свод РРО'!BU663+'Свод РРО'!BU709+'Свод РРО'!BU743</f>
        <v>0</v>
      </c>
      <c r="BT46" s="130">
        <f>+'Свод РРО'!BV49+'Свод РРО'!BV84+'Свод РРО'!BV122+'Свод РРО'!BV295+'Свод РРО'!BV442+'Свод РРО'!BV502+'Свод РРО'!BV663+'Свод РРО'!BV709+'Свод РРО'!BV743</f>
        <v>0</v>
      </c>
      <c r="BU46" s="130">
        <f>+'Свод РРО'!BW49+'Свод РРО'!BW84+'Свод РРО'!BW122+'Свод РРО'!BW295+'Свод РРО'!BW442+'Свод РРО'!BW502+'Свод РРО'!BW663+'Свод РРО'!BW709+'Свод РРО'!BW743</f>
        <v>0</v>
      </c>
      <c r="BV46" s="130">
        <f>+'Свод РРО'!BX49+'Свод РРО'!BX84+'Свод РРО'!BX122+'Свод РРО'!BX295+'Свод РРО'!BX442+'Свод РРО'!BX502+'Свод РРО'!BX663+'Свод РРО'!BX709+'Свод РРО'!BX743</f>
        <v>0</v>
      </c>
      <c r="BW46" s="130">
        <f>+'Свод РРО'!BY49+'Свод РРО'!BY84+'Свод РРО'!BY122+'Свод РРО'!BY295+'Свод РРО'!BY442+'Свод РРО'!BY502+'Свод РРО'!BY663+'Свод РРО'!BY709+'Свод РРО'!BY743</f>
        <v>0</v>
      </c>
      <c r="BX46" s="130">
        <f>+'Свод РРО'!BZ49+'Свод РРО'!BZ84+'Свод РРО'!BZ122+'Свод РРО'!BZ295+'Свод РРО'!BZ442+'Свод РРО'!BZ502+'Свод РРО'!BZ663+'Свод РРО'!BZ709+'Свод РРО'!BZ743</f>
        <v>0</v>
      </c>
      <c r="BY46" s="130">
        <f>+'Свод РРО'!CA49+'Свод РРО'!CA84+'Свод РРО'!CA122+'Свод РРО'!CA295+'Свод РРО'!CA442+'Свод РРО'!CA502+'Свод РРО'!CA663+'Свод РРО'!CA709+'Свод РРО'!CA743</f>
        <v>0</v>
      </c>
      <c r="BZ46" s="130">
        <f>+'Свод РРО'!CB49+'Свод РРО'!CB84+'Свод РРО'!CB122+'Свод РРО'!CB295+'Свод РРО'!CB442+'Свод РРО'!CB502+'Свод РРО'!CB663+'Свод РРО'!CB709+'Свод РРО'!CB743</f>
        <v>0</v>
      </c>
      <c r="CA46" s="130">
        <f>+'Свод РРО'!CC49+'Свод РРО'!CC84+'Свод РРО'!CC122+'Свод РРО'!CC295+'Свод РРО'!CC442+'Свод РРО'!CC502+'Свод РРО'!CC663+'Свод РРО'!CC709+'Свод РРО'!CC743</f>
        <v>0</v>
      </c>
      <c r="CB46" s="130">
        <f>+'Свод РРО'!CD49+'Свод РРО'!CD84+'Свод РРО'!CD122+'Свод РРО'!CD295+'Свод РРО'!CD442+'Свод РРО'!CD502+'Свод РРО'!CD663+'Свод РРО'!CD709+'Свод РРО'!CD743</f>
        <v>0</v>
      </c>
      <c r="CC46" s="130">
        <f>+'Свод РРО'!CE49+'Свод РРО'!CE84+'Свод РРО'!CE122+'Свод РРО'!CE295+'Свод РРО'!CE442+'Свод РРО'!CE502+'Свод РРО'!CE663+'Свод РРО'!CE709+'Свод РРО'!CE743</f>
        <v>0</v>
      </c>
      <c r="CD46" s="130">
        <f>+'Свод РРО'!CF49+'Свод РРО'!CF84+'Свод РРО'!CF122+'Свод РРО'!CF295+'Свод РРО'!CF442+'Свод РРО'!CF502+'Свод РРО'!CF663+'Свод РРО'!CF709+'Свод РРО'!CF743</f>
        <v>0</v>
      </c>
      <c r="CE46" s="130">
        <f>+'Свод РРО'!CG49+'Свод РРО'!CG84+'Свод РРО'!CG122+'Свод РРО'!CG295+'Свод РРО'!CG442+'Свод РРО'!CG502+'Свод РРО'!CG663+'Свод РРО'!CG709+'Свод РРО'!CG743</f>
        <v>0</v>
      </c>
      <c r="CF46" s="130">
        <f>+'Свод РРО'!CH49+'Свод РРО'!CH84+'Свод РРО'!CH122+'Свод РРО'!CH295+'Свод РРО'!CH442+'Свод РРО'!CH502+'Свод РРО'!CH663+'Свод РРО'!CH709+'Свод РРО'!CH743</f>
        <v>0</v>
      </c>
      <c r="CG46" s="130">
        <f>+'Свод РРО'!CI49+'Свод РРО'!CI84+'Свод РРО'!CI122+'Свод РРО'!CI295+'Свод РРО'!CI442+'Свод РРО'!CI502+'Свод РРО'!CI663+'Свод РРО'!CI709+'Свод РРО'!CI743</f>
        <v>0</v>
      </c>
      <c r="CH46" s="130">
        <f>+'Свод РРО'!CJ49+'Свод РРО'!CJ84+'Свод РРО'!CJ122+'Свод РРО'!CJ295+'Свод РРО'!CJ442+'Свод РРО'!CJ502+'Свод РРО'!CJ663+'Свод РРО'!CJ709+'Свод РРО'!CJ743</f>
        <v>0</v>
      </c>
      <c r="CI46" s="130">
        <f>+'Свод РРО'!CK49+'Свод РРО'!CK84+'Свод РРО'!CK122+'Свод РРО'!CK295+'Свод РРО'!CK442+'Свод РРО'!CK502+'Свод РРО'!CK663+'Свод РРО'!CK709+'Свод РРО'!CK743</f>
        <v>0</v>
      </c>
      <c r="CJ46" s="130">
        <f>+'Свод РРО'!CL49+'Свод РРО'!CL84+'Свод РРО'!CL122+'Свод РРО'!CL295+'Свод РРО'!CL442+'Свод РРО'!CL502+'Свод РРО'!CL663+'Свод РРО'!CL709+'Свод РРО'!CL743</f>
        <v>0</v>
      </c>
      <c r="CK46" s="130">
        <f>+'Свод РРО'!CM49+'Свод РРО'!CM84+'Свод РРО'!CM122+'Свод РРО'!CM295+'Свод РРО'!CM442+'Свод РРО'!CM502+'Свод РРО'!CM663+'Свод РРО'!CM709+'Свод РРО'!CM743</f>
        <v>0</v>
      </c>
      <c r="CL46" s="130">
        <f>+'Свод РРО'!CN49+'Свод РРО'!CN84+'Свод РРО'!CN122+'Свод РРО'!CN295+'Свод РРО'!CN442+'Свод РРО'!CN502+'Свод РРО'!CN663+'Свод РРО'!CN709+'Свод РРО'!CN743</f>
        <v>0</v>
      </c>
      <c r="CM46" s="130">
        <f>+'Свод РРО'!CO49+'Свод РРО'!CO84+'Свод РРО'!CO122+'Свод РРО'!CO295+'Свод РРО'!CO442+'Свод РРО'!CO502+'Свод РРО'!CO663+'Свод РРО'!CO709+'Свод РРО'!CO743</f>
        <v>0</v>
      </c>
      <c r="CN46" s="130">
        <f>+'Свод РРО'!CP49+'Свод РРО'!CP84+'Свод РРО'!CP122+'Свод РРО'!CP295+'Свод РРО'!CP442+'Свод РРО'!CP502+'Свод РРО'!CP663+'Свод РРО'!CP709+'Свод РРО'!CP743</f>
        <v>0</v>
      </c>
      <c r="CO46" s="130">
        <f>+'Свод РРО'!CQ49+'Свод РРО'!CQ84+'Свод РРО'!CQ122+'Свод РРО'!CQ295+'Свод РРО'!CQ442+'Свод РРО'!CQ502+'Свод РРО'!CQ663+'Свод РРО'!CQ709+'Свод РРО'!CQ743</f>
        <v>0</v>
      </c>
      <c r="CP46" s="130">
        <f>+'Свод РРО'!CR49+'Свод РРО'!CR84+'Свод РРО'!CR122+'Свод РРО'!CR295+'Свод РРО'!CR442+'Свод РРО'!CR502+'Свод РРО'!CR663+'Свод РРО'!CR709+'Свод РРО'!CR743</f>
        <v>0</v>
      </c>
    </row>
    <row r="47" spans="1:94" ht="60">
      <c r="A47" s="26" t="s">
        <v>571</v>
      </c>
      <c r="B47" s="6">
        <v>1034</v>
      </c>
      <c r="C47" s="6">
        <v>7</v>
      </c>
      <c r="D47" s="115">
        <v>55</v>
      </c>
      <c r="E47" s="130">
        <f>+'Свод РРО'!G50+'Свод РРО'!G83+'Свод РРО'!G121+'Свод РРО'!G296+'Свод РРО'!G441+'Свод РРО'!G503+'Свод РРО'!G662+'Свод РРО'!G710+'Свод РРО'!G742</f>
        <v>0</v>
      </c>
      <c r="F47" s="130">
        <f>+'Свод РРО'!H50+'Свод РРО'!H83+'Свод РРО'!H121+'Свод РРО'!H296+'Свод РРО'!H441+'Свод РРО'!H503+'Свод РРО'!H662+'Свод РРО'!H710+'Свод РРО'!H742</f>
        <v>0</v>
      </c>
      <c r="G47" s="130">
        <f>+'Свод РРО'!I50+'Свод РРО'!I83+'Свод РРО'!I121+'Свод РРО'!I296+'Свод РРО'!I441+'Свод РРО'!I503+'Свод РРО'!I662+'Свод РРО'!I710+'Свод РРО'!I742</f>
        <v>0</v>
      </c>
      <c r="H47" s="130">
        <f>+'Свод РРО'!J50+'Свод РРО'!J83+'Свод РРО'!J121+'Свод РРО'!J296+'Свод РРО'!J441+'Свод РРО'!J503+'Свод РРО'!J662+'Свод РРО'!J710+'Свод РРО'!J742</f>
        <v>0</v>
      </c>
      <c r="I47" s="130">
        <f>+'Свод РРО'!K50+'Свод РРО'!K83+'Свод РРО'!K121+'Свод РРО'!K296+'Свод РРО'!K441+'Свод РРО'!K503+'Свод РРО'!K662+'Свод РРО'!K710+'Свод РРО'!K742</f>
        <v>0</v>
      </c>
      <c r="J47" s="130">
        <f>+'Свод РРО'!L50+'Свод РРО'!L83+'Свод РРО'!L121+'Свод РРО'!L296+'Свод РРО'!L441+'Свод РРО'!L503+'Свод РРО'!L662+'Свод РРО'!L710+'Свод РРО'!L742</f>
        <v>0</v>
      </c>
      <c r="K47" s="130">
        <f>+'Свод РРО'!M50+'Свод РРО'!M83+'Свод РРО'!M121+'Свод РРО'!M296+'Свод РРО'!M441+'Свод РРО'!M503+'Свод РРО'!M662+'Свод РРО'!M710+'Свод РРО'!M742</f>
        <v>0</v>
      </c>
      <c r="L47" s="130">
        <f>+'Свод РРО'!N50+'Свод РРО'!N83+'Свод РРО'!N121+'Свод РРО'!N296+'Свод РРО'!N441+'Свод РРО'!N503+'Свод РРО'!N662+'Свод РРО'!N710+'Свод РРО'!N742</f>
        <v>0</v>
      </c>
      <c r="M47" s="130">
        <f>+'Свод РРО'!O50+'Свод РРО'!O83+'Свод РРО'!O121+'Свод РРО'!O296+'Свод РРО'!O441+'Свод РРО'!O503+'Свод РРО'!O662+'Свод РРО'!O710+'Свод РРО'!O742</f>
        <v>0</v>
      </c>
      <c r="N47" s="130">
        <f>+'Свод РРО'!P50+'Свод РРО'!P83+'Свод РРО'!P121+'Свод РРО'!P296+'Свод РРО'!P441+'Свод РРО'!P503+'Свод РРО'!P662+'Свод РРО'!P710+'Свод РРО'!P742</f>
        <v>0</v>
      </c>
      <c r="O47" s="130">
        <f>+'Свод РРО'!Q50+'Свод РРО'!Q83+'Свод РРО'!Q121+'Свод РРО'!Q296+'Свод РРО'!Q441+'Свод РРО'!Q503+'Свод РРО'!Q662+'Свод РРО'!Q710+'Свод РРО'!Q742</f>
        <v>0</v>
      </c>
      <c r="P47" s="130">
        <f>+'Свод РРО'!R50+'Свод РРО'!R83+'Свод РРО'!R121+'Свод РРО'!R296+'Свод РРО'!R441+'Свод РРО'!R503+'Свод РРО'!R662+'Свод РРО'!R710+'Свод РРО'!R742</f>
        <v>0</v>
      </c>
      <c r="Q47" s="130">
        <f>+'Свод РРО'!S50+'Свод РРО'!S83+'Свод РРО'!S121+'Свод РРО'!S296+'Свод РРО'!S441+'Свод РРО'!S503+'Свод РРО'!S662+'Свод РРО'!S710+'Свод РРО'!S742</f>
        <v>0</v>
      </c>
      <c r="R47" s="130">
        <f>+'Свод РРО'!T50+'Свод РРО'!T83+'Свод РРО'!T121+'Свод РРО'!T296+'Свод РРО'!T441+'Свод РРО'!T503+'Свод РРО'!T662+'Свод РРО'!T710+'Свод РРО'!T742</f>
        <v>0</v>
      </c>
      <c r="S47" s="130">
        <f>+'Свод РРО'!U50+'Свод РРО'!U83+'Свод РРО'!U121+'Свод РРО'!U296+'Свод РРО'!U441+'Свод РРО'!U503+'Свод РРО'!U662+'Свод РРО'!U710+'Свод РРО'!U742</f>
        <v>0</v>
      </c>
      <c r="T47" s="130">
        <f>+'Свод РРО'!V50+'Свод РРО'!V83+'Свод РРО'!V121+'Свод РРО'!V296+'Свод РРО'!V441+'Свод РРО'!V503+'Свод РРО'!V662+'Свод РРО'!V710+'Свод РРО'!V742</f>
        <v>0</v>
      </c>
      <c r="U47" s="130">
        <f>+'Свод РРО'!W50+'Свод РРО'!W83+'Свод РРО'!W121+'Свод РРО'!W296+'Свод РРО'!W441+'Свод РРО'!W503+'Свод РРО'!W662+'Свод РРО'!W710+'Свод РРО'!W742</f>
        <v>0</v>
      </c>
      <c r="V47" s="130">
        <f>+'Свод РРО'!X50+'Свод РРО'!X83+'Свод РРО'!X121+'Свод РРО'!X296+'Свод РРО'!X441+'Свод РРО'!X503+'Свод РРО'!X662+'Свод РРО'!X710+'Свод РРО'!X742</f>
        <v>0</v>
      </c>
      <c r="W47" s="130">
        <f>+'Свод РРО'!Y50+'Свод РРО'!Y83+'Свод РРО'!Y121+'Свод РРО'!Y296+'Свод РРО'!Y441+'Свод РРО'!Y503+'Свод РРО'!Y662+'Свод РРО'!Y710+'Свод РРО'!Y742</f>
        <v>0</v>
      </c>
      <c r="X47" s="130">
        <f>+'Свод РРО'!Z50+'Свод РРО'!Z83+'Свод РРО'!Z121+'Свод РРО'!Z296+'Свод РРО'!Z441+'Свод РРО'!Z503+'Свод РРО'!Z662+'Свод РРО'!Z710+'Свод РРО'!Z742</f>
        <v>0</v>
      </c>
      <c r="Y47" s="130">
        <f>+'Свод РРО'!AA50+'Свод РРО'!AA83+'Свод РРО'!AA121+'Свод РРО'!AA296+'Свод РРО'!AA441+'Свод РРО'!AA503+'Свод РРО'!AA662+'Свод РРО'!AA710+'Свод РРО'!AA742</f>
        <v>0</v>
      </c>
      <c r="Z47" s="130">
        <f>+'Свод РРО'!AB50+'Свод РРО'!AB83+'Свод РРО'!AB121+'Свод РРО'!AB296+'Свод РРО'!AB441+'Свод РРО'!AB503+'Свод РРО'!AB662+'Свод РРО'!AB710+'Свод РРО'!AB742</f>
        <v>0</v>
      </c>
      <c r="AA47" s="130">
        <f>+'Свод РРО'!AC50+'Свод РРО'!AC83+'Свод РРО'!AC121+'Свод РРО'!AC296+'Свод РРО'!AC441+'Свод РРО'!AC503+'Свод РРО'!AC662+'Свод РРО'!AC710+'Свод РРО'!AC742</f>
        <v>0</v>
      </c>
      <c r="AB47" s="130">
        <f>+'Свод РРО'!AD50+'Свод РРО'!AD83+'Свод РРО'!AD121+'Свод РРО'!AD296+'Свод РРО'!AD441+'Свод РРО'!AD503+'Свод РРО'!AD662+'Свод РРО'!AD710+'Свод РРО'!AD742</f>
        <v>0</v>
      </c>
      <c r="AC47" s="130">
        <f>+'Свод РРО'!AE50+'Свод РРО'!AE83+'Свод РРО'!AE121+'Свод РРО'!AE296+'Свод РРО'!AE441+'Свод РРО'!AE503+'Свод РРО'!AE662+'Свод РРО'!AE710+'Свод РРО'!AE742</f>
        <v>0</v>
      </c>
      <c r="AD47" s="130">
        <f>+'Свод РРО'!AF50+'Свод РРО'!AF83+'Свод РРО'!AF121+'Свод РРО'!AF296+'Свод РРО'!AF441+'Свод РРО'!AF503+'Свод РРО'!AF662+'Свод РРО'!AF710+'Свод РРО'!AF742</f>
        <v>0</v>
      </c>
      <c r="AE47" s="130">
        <f>+'Свод РРО'!AG50+'Свод РРО'!AG83+'Свод РРО'!AG121+'Свод РРО'!AG296+'Свод РРО'!AG441+'Свод РРО'!AG503+'Свод РРО'!AG662+'Свод РРО'!AG710+'Свод РРО'!AG742</f>
        <v>0</v>
      </c>
      <c r="AF47" s="130">
        <f>+'Свод РРО'!AH50+'Свод РРО'!AH83+'Свод РРО'!AH121+'Свод РРО'!AH296+'Свод РРО'!AH441+'Свод РРО'!AH503+'Свод РРО'!AH662+'Свод РРО'!AH710+'Свод РРО'!AH742</f>
        <v>0</v>
      </c>
      <c r="AG47" s="130">
        <f>+'Свод РРО'!AI50+'Свод РРО'!AI83+'Свод РРО'!AI121+'Свод РРО'!AI296+'Свод РРО'!AI441+'Свод РРО'!AI503+'Свод РРО'!AI662+'Свод РРО'!AI710+'Свод РРО'!AI742</f>
        <v>0</v>
      </c>
      <c r="AH47" s="130">
        <f>+'Свод РРО'!AJ50+'Свод РРО'!AJ83+'Свод РРО'!AJ121+'Свод РРО'!AJ296+'Свод РРО'!AJ441+'Свод РРО'!AJ503+'Свод РРО'!AJ662+'Свод РРО'!AJ710+'Свод РРО'!AJ742</f>
        <v>0</v>
      </c>
      <c r="AI47" s="130">
        <f>+'Свод РРО'!AK50+'Свод РРО'!AK83+'Свод РРО'!AK121+'Свод РРО'!AK296+'Свод РРО'!AK441+'Свод РРО'!AK503+'Свод РРО'!AK662+'Свод РРО'!AK710+'Свод РРО'!AK742</f>
        <v>0</v>
      </c>
      <c r="AJ47" s="130">
        <f>+'Свод РРО'!AL50+'Свод РРО'!AL83+'Свод РРО'!AL121+'Свод РРО'!AL296+'Свод РРО'!AL441+'Свод РРО'!AL503+'Свод РРО'!AL662+'Свод РРО'!AL710+'Свод РРО'!AL742</f>
        <v>0</v>
      </c>
      <c r="AK47" s="130">
        <f>+'Свод РРО'!AM50+'Свод РРО'!AM83+'Свод РРО'!AM121+'Свод РРО'!AM296+'Свод РРО'!AM441+'Свод РРО'!AM503+'Свод РРО'!AM662+'Свод РРО'!AM710+'Свод РРО'!AM742</f>
        <v>0</v>
      </c>
      <c r="AL47" s="130">
        <f>+'Свод РРО'!AN50+'Свод РРО'!AN83+'Свод РРО'!AN121+'Свод РРО'!AN296+'Свод РРО'!AN441+'Свод РРО'!AN503+'Свод РРО'!AN662+'Свод РРО'!AN710+'Свод РРО'!AN742</f>
        <v>0</v>
      </c>
      <c r="AM47" s="130">
        <f>+'Свод РРО'!AO50+'Свод РРО'!AO83+'Свод РРО'!AO121+'Свод РРО'!AO296+'Свод РРО'!AO441+'Свод РРО'!AO503+'Свод РРО'!AO662+'Свод РРО'!AO710+'Свод РРО'!AO742</f>
        <v>0</v>
      </c>
      <c r="AN47" s="130">
        <f>+'Свод РРО'!AP50+'Свод РРО'!AP83+'Свод РРО'!AP121+'Свод РРО'!AP296+'Свод РРО'!AP441+'Свод РРО'!AP503+'Свод РРО'!AP662+'Свод РРО'!AP710+'Свод РРО'!AP742</f>
        <v>0</v>
      </c>
      <c r="AO47" s="130">
        <f>+'Свод РРО'!AQ50+'Свод РРО'!AQ83+'Свод РРО'!AQ121+'Свод РРО'!AQ296+'Свод РРО'!AQ441+'Свод РРО'!AQ503+'Свод РРО'!AQ662+'Свод РРО'!AQ710+'Свод РРО'!AQ742</f>
        <v>0</v>
      </c>
      <c r="AP47" s="130">
        <f>+'Свод РРО'!AR50+'Свод РРО'!AR83+'Свод РРО'!AR121+'Свод РРО'!AR296+'Свод РРО'!AR441+'Свод РРО'!AR503+'Свод РРО'!AR662+'Свод РРО'!AR710+'Свод РРО'!AR742</f>
        <v>0</v>
      </c>
      <c r="AQ47" s="130">
        <f>+'Свод РРО'!AS50+'Свод РРО'!AS83+'Свод РРО'!AS121+'Свод РРО'!AS296+'Свод РРО'!AS441+'Свод РРО'!AS503+'Свод РРО'!AS662+'Свод РРО'!AS710+'Свод РРО'!AS742</f>
        <v>0</v>
      </c>
      <c r="AR47" s="130">
        <f>+'Свод РРО'!AT50+'Свод РРО'!AT83+'Свод РРО'!AT121+'Свод РРО'!AT296+'Свод РРО'!AT441+'Свод РРО'!AT503+'Свод РРО'!AT662+'Свод РРО'!AT710+'Свод РРО'!AT742</f>
        <v>0</v>
      </c>
      <c r="AS47" s="130">
        <f>+'Свод РРО'!AU50+'Свод РРО'!AU83+'Свод РРО'!AU121+'Свод РРО'!AU296+'Свод РРО'!AU441+'Свод РРО'!AU503+'Свод РРО'!AU662+'Свод РРО'!AU710+'Свод РРО'!AU742</f>
        <v>0</v>
      </c>
      <c r="AT47" s="130">
        <f>+'Свод РРО'!AV50+'Свод РРО'!AV83+'Свод РРО'!AV121+'Свод РРО'!AV296+'Свод РРО'!AV441+'Свод РРО'!AV503+'Свод РРО'!AV662+'Свод РРО'!AV710+'Свод РРО'!AV742</f>
        <v>0</v>
      </c>
      <c r="AU47" s="130">
        <f>+'Свод РРО'!AW50+'Свод РРО'!AW83+'Свод РРО'!AW121+'Свод РРО'!AW296+'Свод РРО'!AW441+'Свод РРО'!AW503+'Свод РРО'!AW662+'Свод РРО'!AW710+'Свод РРО'!AW742</f>
        <v>0</v>
      </c>
      <c r="AV47" s="130">
        <f>+'Свод РРО'!AX50+'Свод РРО'!AX83+'Свод РРО'!AX121+'Свод РРО'!AX296+'Свод РРО'!AX441+'Свод РРО'!AX503+'Свод РРО'!AX662+'Свод РРО'!AX710+'Свод РРО'!AX742</f>
        <v>0</v>
      </c>
      <c r="AW47" s="130">
        <f>+'Свод РРО'!AY50+'Свод РРО'!AY83+'Свод РРО'!AY121+'Свод РРО'!AY296+'Свод РРО'!AY441+'Свод РРО'!AY503+'Свод РРО'!AY662+'Свод РРО'!AY710+'Свод РРО'!AY742</f>
        <v>0</v>
      </c>
      <c r="AX47" s="130">
        <f>+'Свод РРО'!AZ50+'Свод РРО'!AZ83+'Свод РРО'!AZ121+'Свод РРО'!AZ296+'Свод РРО'!AZ441+'Свод РРО'!AZ503+'Свод РРО'!AZ662+'Свод РРО'!AZ710+'Свод РРО'!AZ742</f>
        <v>0</v>
      </c>
      <c r="AY47" s="130">
        <f>+'Свод РРО'!BA50+'Свод РРО'!BA83+'Свод РРО'!BA121+'Свод РРО'!BA296+'Свод РРО'!BA441+'Свод РРО'!BA503+'Свод РРО'!BA662+'Свод РРО'!BA710+'Свод РРО'!BA742</f>
        <v>0</v>
      </c>
      <c r="AZ47" s="130">
        <f>+'Свод РРО'!BB50+'Свод РРО'!BB83+'Свод РРО'!BB121+'Свод РРО'!BB296+'Свод РРО'!BB441+'Свод РРО'!BB503+'Свод РРО'!BB662+'Свод РРО'!BB710+'Свод РРО'!BB742</f>
        <v>0</v>
      </c>
      <c r="BA47" s="130">
        <f>+'Свод РРО'!BC50+'Свод РРО'!BC83+'Свод РРО'!BC121+'Свод РРО'!BC296+'Свод РРО'!BC441+'Свод РРО'!BC503+'Свод РРО'!BC662+'Свод РРО'!BC710+'Свод РРО'!BC742</f>
        <v>0</v>
      </c>
      <c r="BB47" s="130">
        <f>+'Свод РРО'!BD50+'Свод РРО'!BD83+'Свод РРО'!BD121+'Свод РРО'!BD296+'Свод РРО'!BD441+'Свод РРО'!BD503+'Свод РРО'!BD662+'Свод РРО'!BD710+'Свод РРО'!BD742</f>
        <v>0</v>
      </c>
      <c r="BC47" s="130">
        <f>+'Свод РРО'!BE50+'Свод РРО'!BE83+'Свод РРО'!BE121+'Свод РРО'!BE296+'Свод РРО'!BE441+'Свод РРО'!BE503+'Свод РРО'!BE662+'Свод РРО'!BE710+'Свод РРО'!BE742</f>
        <v>0</v>
      </c>
      <c r="BD47" s="130">
        <f>+'Свод РРО'!BF50+'Свод РРО'!BF83+'Свод РРО'!BF121+'Свод РРО'!BF296+'Свод РРО'!BF441+'Свод РРО'!BF503+'Свод РРО'!BF662+'Свод РРО'!BF710+'Свод РРО'!BF742</f>
        <v>0</v>
      </c>
      <c r="BE47" s="130">
        <f>+'Свод РРО'!BG50+'Свод РРО'!BG83+'Свод РРО'!BG121+'Свод РРО'!BG296+'Свод РРО'!BG441+'Свод РРО'!BG503+'Свод РРО'!BG662+'Свод РРО'!BG710+'Свод РРО'!BG742</f>
        <v>0</v>
      </c>
      <c r="BF47" s="130">
        <f>+'Свод РРО'!BH50+'Свод РРО'!BH83+'Свод РРО'!BH121+'Свод РРО'!BH296+'Свод РРО'!BH441+'Свод РРО'!BH503+'Свод РРО'!BH662+'Свод РРО'!BH710+'Свод РРО'!BH742</f>
        <v>0</v>
      </c>
      <c r="BG47" s="130">
        <f>+'Свод РРО'!BI50+'Свод РРО'!BI83+'Свод РРО'!BI121+'Свод РРО'!BI296+'Свод РРО'!BI441+'Свод РРО'!BI503+'Свод РРО'!BI662+'Свод РРО'!BI710+'Свод РРО'!BI742</f>
        <v>0</v>
      </c>
      <c r="BH47" s="130">
        <f>+'Свод РРО'!BJ50+'Свод РРО'!BJ83+'Свод РРО'!BJ121+'Свод РРО'!BJ296+'Свод РРО'!BJ441+'Свод РРО'!BJ503+'Свод РРО'!BJ662+'Свод РРО'!BJ710+'Свод РРО'!BJ742</f>
        <v>0</v>
      </c>
      <c r="BI47" s="130">
        <f>+'Свод РРО'!BK50+'Свод РРО'!BK83+'Свод РРО'!BK121+'Свод РРО'!BK296+'Свод РРО'!BK441+'Свод РРО'!BK503+'Свод РРО'!BK662+'Свод РРО'!BK710+'Свод РРО'!BK742</f>
        <v>0</v>
      </c>
      <c r="BJ47" s="130">
        <f>+'Свод РРО'!BL50+'Свод РРО'!BL83+'Свод РРО'!BL121+'Свод РРО'!BL296+'Свод РРО'!BL441+'Свод РРО'!BL503+'Свод РРО'!BL662+'Свод РРО'!BL710+'Свод РРО'!BL742</f>
        <v>0</v>
      </c>
      <c r="BK47" s="130">
        <f>+'Свод РРО'!BM50+'Свод РРО'!BM83+'Свод РРО'!BM121+'Свод РРО'!BM296+'Свод РРО'!BM441+'Свод РРО'!BM503+'Свод РРО'!BM662+'Свод РРО'!BM710+'Свод РРО'!BM742</f>
        <v>0</v>
      </c>
      <c r="BL47" s="130">
        <f>+'Свод РРО'!BN50+'Свод РРО'!BN83+'Свод РРО'!BN121+'Свод РРО'!BN296+'Свод РРО'!BN441+'Свод РРО'!BN503+'Свод РРО'!BN662+'Свод РРО'!BN710+'Свод РРО'!BN742</f>
        <v>0</v>
      </c>
      <c r="BM47" s="130">
        <f>+'Свод РРО'!BO50+'Свод РРО'!BO83+'Свод РРО'!BO121+'Свод РРО'!BO296+'Свод РРО'!BO441+'Свод РРО'!BO503+'Свод РРО'!BO662+'Свод РРО'!BO710+'Свод РРО'!BO742</f>
        <v>0</v>
      </c>
      <c r="BN47" s="130">
        <f>+'Свод РРО'!BP50+'Свод РРО'!BP83+'Свод РРО'!BP121+'Свод РРО'!BP296+'Свод РРО'!BP441+'Свод РРО'!BP503+'Свод РРО'!BP662+'Свод РРО'!BP710+'Свод РРО'!BP742</f>
        <v>0</v>
      </c>
      <c r="BO47" s="130">
        <f>+'Свод РРО'!BQ50+'Свод РРО'!BQ83+'Свод РРО'!BQ121+'Свод РРО'!BQ296+'Свод РРО'!BQ441+'Свод РРО'!BQ503+'Свод РРО'!BQ662+'Свод РРО'!BQ710+'Свод РРО'!BQ742</f>
        <v>0</v>
      </c>
      <c r="BP47" s="130">
        <f>+'Свод РРО'!BR50+'Свод РРО'!BR83+'Свод РРО'!BR121+'Свод РРО'!BR296+'Свод РРО'!BR441+'Свод РРО'!BR503+'Свод РРО'!BR662+'Свод РРО'!BR710+'Свод РРО'!BR742</f>
        <v>0</v>
      </c>
      <c r="BQ47" s="130">
        <f>+'Свод РРО'!BS50+'Свод РРО'!BS83+'Свод РРО'!BS121+'Свод РРО'!BS296+'Свод РРО'!BS441+'Свод РРО'!BS503+'Свод РРО'!BS662+'Свод РРО'!BS710+'Свод РРО'!BS742</f>
        <v>0</v>
      </c>
      <c r="BR47" s="130">
        <f>+'Свод РРО'!BT50+'Свод РРО'!BT83+'Свод РРО'!BT121+'Свод РРО'!BT296+'Свод РРО'!BT441+'Свод РРО'!BT503+'Свод РРО'!BT662+'Свод РРО'!BT710+'Свод РРО'!BT742</f>
        <v>0</v>
      </c>
      <c r="BS47" s="130">
        <f>+'Свод РРО'!BU50+'Свод РРО'!BU83+'Свод РРО'!BU121+'Свод РРО'!BU296+'Свод РРО'!BU441+'Свод РРО'!BU503+'Свод РРО'!BU662+'Свод РРО'!BU710+'Свод РРО'!BU742</f>
        <v>0</v>
      </c>
      <c r="BT47" s="130">
        <f>+'Свод РРО'!BV50+'Свод РРО'!BV83+'Свод РРО'!BV121+'Свод РРО'!BV296+'Свод РРО'!BV441+'Свод РРО'!BV503+'Свод РРО'!BV662+'Свод РРО'!BV710+'Свод РРО'!BV742</f>
        <v>0</v>
      </c>
      <c r="BU47" s="130">
        <f>+'Свод РРО'!BW50+'Свод РРО'!BW83+'Свод РРО'!BW121+'Свод РРО'!BW296+'Свод РРО'!BW441+'Свод РРО'!BW503+'Свод РРО'!BW662+'Свод РРО'!BW710+'Свод РРО'!BW742</f>
        <v>0</v>
      </c>
      <c r="BV47" s="130">
        <f>+'Свод РРО'!BX50+'Свод РРО'!BX83+'Свод РРО'!BX121+'Свод РРО'!BX296+'Свод РРО'!BX441+'Свод РРО'!BX503+'Свод РРО'!BX662+'Свод РРО'!BX710+'Свод РРО'!BX742</f>
        <v>0</v>
      </c>
      <c r="BW47" s="130">
        <f>+'Свод РРО'!BY50+'Свод РРО'!BY83+'Свод РРО'!BY121+'Свод РРО'!BY296+'Свод РРО'!BY441+'Свод РРО'!BY503+'Свод РРО'!BY662+'Свод РРО'!BY710+'Свод РРО'!BY742</f>
        <v>0</v>
      </c>
      <c r="BX47" s="130">
        <f>+'Свод РРО'!BZ50+'Свод РРО'!BZ83+'Свод РРО'!BZ121+'Свод РРО'!BZ296+'Свод РРО'!BZ441+'Свод РРО'!BZ503+'Свод РРО'!BZ662+'Свод РРО'!BZ710+'Свод РРО'!BZ742</f>
        <v>0</v>
      </c>
      <c r="BY47" s="130">
        <f>+'Свод РРО'!CA50+'Свод РРО'!CA83+'Свод РРО'!CA121+'Свод РРО'!CA296+'Свод РРО'!CA441+'Свод РРО'!CA503+'Свод РРО'!CA662+'Свод РРО'!CA710+'Свод РРО'!CA742</f>
        <v>0</v>
      </c>
      <c r="BZ47" s="130">
        <f>+'Свод РРО'!CB50+'Свод РРО'!CB83+'Свод РРО'!CB121+'Свод РРО'!CB296+'Свод РРО'!CB441+'Свод РРО'!CB503+'Свод РРО'!CB662+'Свод РРО'!CB710+'Свод РРО'!CB742</f>
        <v>0</v>
      </c>
      <c r="CA47" s="130">
        <f>+'Свод РРО'!CC50+'Свод РРО'!CC83+'Свод РРО'!CC121+'Свод РРО'!CC296+'Свод РРО'!CC441+'Свод РРО'!CC503+'Свод РРО'!CC662+'Свод РРО'!CC710+'Свод РРО'!CC742</f>
        <v>0</v>
      </c>
      <c r="CB47" s="130">
        <f>+'Свод РРО'!CD50+'Свод РРО'!CD83+'Свод РРО'!CD121+'Свод РРО'!CD296+'Свод РРО'!CD441+'Свод РРО'!CD503+'Свод РРО'!CD662+'Свод РРО'!CD710+'Свод РРО'!CD742</f>
        <v>0</v>
      </c>
      <c r="CC47" s="130">
        <f>+'Свод РРО'!CE50+'Свод РРО'!CE83+'Свод РРО'!CE121+'Свод РРО'!CE296+'Свод РРО'!CE441+'Свод РРО'!CE503+'Свод РРО'!CE662+'Свод РРО'!CE710+'Свод РРО'!CE742</f>
        <v>0</v>
      </c>
      <c r="CD47" s="130">
        <f>+'Свод РРО'!CF50+'Свод РРО'!CF83+'Свод РРО'!CF121+'Свод РРО'!CF296+'Свод РРО'!CF441+'Свод РРО'!CF503+'Свод РРО'!CF662+'Свод РРО'!CF710+'Свод РРО'!CF742</f>
        <v>0</v>
      </c>
      <c r="CE47" s="130">
        <f>+'Свод РРО'!CG50+'Свод РРО'!CG83+'Свод РРО'!CG121+'Свод РРО'!CG296+'Свод РРО'!CG441+'Свод РРО'!CG503+'Свод РРО'!CG662+'Свод РРО'!CG710+'Свод РРО'!CG742</f>
        <v>0</v>
      </c>
      <c r="CF47" s="130">
        <f>+'Свод РРО'!CH50+'Свод РРО'!CH83+'Свод РРО'!CH121+'Свод РРО'!CH296+'Свод РРО'!CH441+'Свод РРО'!CH503+'Свод РРО'!CH662+'Свод РРО'!CH710+'Свод РРО'!CH742</f>
        <v>0</v>
      </c>
      <c r="CG47" s="130">
        <f>+'Свод РРО'!CI50+'Свод РРО'!CI83+'Свод РРО'!CI121+'Свод РРО'!CI296+'Свод РРО'!CI441+'Свод РРО'!CI503+'Свод РРО'!CI662+'Свод РРО'!CI710+'Свод РРО'!CI742</f>
        <v>0</v>
      </c>
      <c r="CH47" s="130">
        <f>+'Свод РРО'!CJ50+'Свод РРО'!CJ83+'Свод РРО'!CJ121+'Свод РРО'!CJ296+'Свод РРО'!CJ441+'Свод РРО'!CJ503+'Свод РРО'!CJ662+'Свод РРО'!CJ710+'Свод РРО'!CJ742</f>
        <v>0</v>
      </c>
      <c r="CI47" s="130">
        <f>+'Свод РРО'!CK50+'Свод РРО'!CK83+'Свод РРО'!CK121+'Свод РРО'!CK296+'Свод РРО'!CK441+'Свод РРО'!CK503+'Свод РРО'!CK662+'Свод РРО'!CK710+'Свод РРО'!CK742</f>
        <v>0</v>
      </c>
      <c r="CJ47" s="130">
        <f>+'Свод РРО'!CL50+'Свод РРО'!CL83+'Свод РРО'!CL121+'Свод РРО'!CL296+'Свод РРО'!CL441+'Свод РРО'!CL503+'Свод РРО'!CL662+'Свод РРО'!CL710+'Свод РРО'!CL742</f>
        <v>0</v>
      </c>
      <c r="CK47" s="130">
        <f>+'Свод РРО'!CM50+'Свод РРО'!CM83+'Свод РРО'!CM121+'Свод РРО'!CM296+'Свод РРО'!CM441+'Свод РРО'!CM503+'Свод РРО'!CM662+'Свод РРО'!CM710+'Свод РРО'!CM742</f>
        <v>0</v>
      </c>
      <c r="CL47" s="130">
        <f>+'Свод РРО'!CN50+'Свод РРО'!CN83+'Свод РРО'!CN121+'Свод РРО'!CN296+'Свод РРО'!CN441+'Свод РРО'!CN503+'Свод РРО'!CN662+'Свод РРО'!CN710+'Свод РРО'!CN742</f>
        <v>0</v>
      </c>
      <c r="CM47" s="130">
        <f>+'Свод РРО'!CO50+'Свод РРО'!CO83+'Свод РРО'!CO121+'Свод РРО'!CO296+'Свод РРО'!CO441+'Свод РРО'!CO503+'Свод РРО'!CO662+'Свод РРО'!CO710+'Свод РРО'!CO742</f>
        <v>0</v>
      </c>
      <c r="CN47" s="130">
        <f>+'Свод РРО'!CP50+'Свод РРО'!CP83+'Свод РРО'!CP121+'Свод РРО'!CP296+'Свод РРО'!CP441+'Свод РРО'!CP503+'Свод РРО'!CP662+'Свод РРО'!CP710+'Свод РРО'!CP742</f>
        <v>0</v>
      </c>
      <c r="CO47" s="130">
        <f>+'Свод РРО'!CQ50+'Свод РРО'!CQ83+'Свод РРО'!CQ121+'Свод РРО'!CQ296+'Свод РРО'!CQ441+'Свод РРО'!CQ503+'Свод РРО'!CQ662+'Свод РРО'!CQ710+'Свод РРО'!CQ742</f>
        <v>0</v>
      </c>
      <c r="CP47" s="130">
        <f>+'Свод РРО'!CR50+'Свод РРО'!CR83+'Свод РРО'!CR121+'Свод РРО'!CR296+'Свод РРО'!CR441+'Свод РРО'!CR503+'Свод РРО'!CR662+'Свод РРО'!CR710+'Свод РРО'!CR742</f>
        <v>0</v>
      </c>
    </row>
    <row r="48" spans="1:94" ht="30">
      <c r="A48" s="26" t="s">
        <v>572</v>
      </c>
      <c r="B48" s="6">
        <v>1035</v>
      </c>
      <c r="C48" s="6">
        <v>11</v>
      </c>
      <c r="D48" s="115">
        <v>78</v>
      </c>
      <c r="E48" s="130">
        <f>+'Свод РРО'!G60+'Свод РРО'!G123+'Свод РРО'!G297+'Свод РРО'!G443+'Свод РРО'!G513+'Свод РРО'!G635+'Свод РРО'!G720</f>
        <v>3572</v>
      </c>
      <c r="F48" s="130">
        <f>+'Свод РРО'!H60+'Свод РРО'!H123+'Свод РРО'!H297+'Свод РРО'!H443+'Свод РРО'!H513+'Свод РРО'!H635+'Свод РРО'!H720</f>
        <v>3304</v>
      </c>
      <c r="G48" s="130">
        <f>+'Свод РРО'!I60+'Свод РРО'!I123+'Свод РРО'!I297+'Свод РРО'!I443+'Свод РРО'!I513+'Свод РРО'!I635+'Свод РРО'!I720</f>
        <v>0</v>
      </c>
      <c r="H48" s="130">
        <f>+'Свод РРО'!J60+'Свод РРО'!J123+'Свод РРО'!J297+'Свод РРО'!J443+'Свод РРО'!J513+'Свод РРО'!J635+'Свод РРО'!J720</f>
        <v>0</v>
      </c>
      <c r="I48" s="130">
        <f>+'Свод РРО'!K60+'Свод РРО'!K123+'Свод РРО'!K297+'Свод РРО'!K443+'Свод РРО'!K513+'Свод РРО'!K635+'Свод РРО'!K720</f>
        <v>0</v>
      </c>
      <c r="J48" s="130">
        <f>+'Свод РРО'!L60+'Свод РРО'!L123+'Свод РРО'!L297+'Свод РРО'!L443+'Свод РРО'!L513+'Свод РРО'!L635+'Свод РРО'!L720</f>
        <v>0</v>
      </c>
      <c r="K48" s="130">
        <f>+'Свод РРО'!M60+'Свод РРО'!M123+'Свод РРО'!M297+'Свод РРО'!M443+'Свод РРО'!M513+'Свод РРО'!M635+'Свод РРО'!M720</f>
        <v>0</v>
      </c>
      <c r="L48" s="130">
        <f>+'Свод РРО'!N60+'Свод РРО'!N123+'Свод РРО'!N297+'Свод РРО'!N443+'Свод РРО'!N513+'Свод РРО'!N635+'Свод РРО'!N720</f>
        <v>0</v>
      </c>
      <c r="M48" s="130">
        <f>+'Свод РРО'!O60+'Свод РРО'!O123+'Свод РРО'!O297+'Свод РРО'!O443+'Свод РРО'!O513+'Свод РРО'!O635+'Свод РРО'!O720</f>
        <v>3572</v>
      </c>
      <c r="N48" s="130">
        <f>+'Свод РРО'!P60+'Свод РРО'!P123+'Свод РРО'!P297+'Свод РРО'!P443+'Свод РРО'!P513+'Свод РРО'!P635+'Свод РРО'!P720</f>
        <v>3304</v>
      </c>
      <c r="O48" s="130">
        <f>+'Свод РРО'!Q60+'Свод РРО'!Q123+'Свод РРО'!Q297+'Свод РРО'!Q443+'Свод РРО'!Q513+'Свод РРО'!Q635+'Свод РРО'!Q720</f>
        <v>3256.2</v>
      </c>
      <c r="P48" s="130">
        <f>+'Свод РРО'!R60+'Свод РРО'!R123+'Свод РРО'!R297+'Свод РРО'!R443+'Свод РРО'!R513+'Свод РРО'!R635+'Свод РРО'!R720</f>
        <v>0</v>
      </c>
      <c r="Q48" s="130">
        <f>+'Свод РРО'!S60+'Свод РРО'!S123+'Свод РРО'!S297+'Свод РРО'!S443+'Свод РРО'!S513+'Свод РРО'!S635+'Свод РРО'!S720</f>
        <v>0</v>
      </c>
      <c r="R48" s="130">
        <f>+'Свод РРО'!T60+'Свод РРО'!T123+'Свод РРО'!T297+'Свод РРО'!T443+'Свод РРО'!T513+'Свод РРО'!T635+'Свод РРО'!T720</f>
        <v>0</v>
      </c>
      <c r="S48" s="130">
        <f>+'Свод РРО'!U60+'Свод РРО'!U123+'Свод РРО'!U297+'Свод РРО'!U443+'Свод РРО'!U513+'Свод РРО'!U635+'Свод РРО'!U720</f>
        <v>3256.2</v>
      </c>
      <c r="T48" s="130">
        <f>+'Свод РРО'!V60+'Свод РРО'!V123+'Свод РРО'!V297+'Свод РРО'!V443+'Свод РРО'!V513+'Свод РРО'!V635+'Свод РРО'!V720</f>
        <v>3245.4</v>
      </c>
      <c r="U48" s="130">
        <f>+'Свод РРО'!W60+'Свод РРО'!W123+'Свод РРО'!W297+'Свод РРО'!W443+'Свод РРО'!W513+'Свод РРО'!W635+'Свод РРО'!W720</f>
        <v>0</v>
      </c>
      <c r="V48" s="130">
        <f>+'Свод РРО'!X60+'Свод РРО'!X123+'Свод РРО'!X297+'Свод РРО'!X443+'Свод РРО'!X513+'Свод РРО'!X635+'Свод РРО'!X720</f>
        <v>0</v>
      </c>
      <c r="W48" s="130">
        <f>+'Свод РРО'!Y60+'Свод РРО'!Y123+'Свод РРО'!Y297+'Свод РРО'!Y443+'Свод РРО'!Y513+'Свод РРО'!Y635+'Свод РРО'!Y720</f>
        <v>0</v>
      </c>
      <c r="X48" s="130">
        <f>+'Свод РРО'!Z60+'Свод РРО'!Z123+'Свод РРО'!Z297+'Свод РРО'!Z443+'Свод РРО'!Z513+'Свод РРО'!Z635+'Свод РРО'!Z720</f>
        <v>3245.4</v>
      </c>
      <c r="Y48" s="130">
        <f>+'Свод РРО'!AA60+'Свод РРО'!AA123+'Свод РРО'!AA297+'Свод РРО'!AA443+'Свод РРО'!AA513+'Свод РРО'!AA635+'Свод РРО'!AA720</f>
        <v>3245.4</v>
      </c>
      <c r="Z48" s="130">
        <f>+'Свод РРО'!AB60+'Свод РРО'!AB123+'Свод РРО'!AB297+'Свод РРО'!AB443+'Свод РРО'!AB513+'Свод РРО'!AB635+'Свод РРО'!AB720</f>
        <v>0</v>
      </c>
      <c r="AA48" s="130">
        <f>+'Свод РРО'!AC60+'Свод РРО'!AC123+'Свод РРО'!AC297+'Свод РРО'!AC443+'Свод РРО'!AC513+'Свод РРО'!AC635+'Свод РРО'!AC720</f>
        <v>0</v>
      </c>
      <c r="AB48" s="130">
        <f>+'Свод РРО'!AD60+'Свод РРО'!AD123+'Свод РРО'!AD297+'Свод РРО'!AD443+'Свод РРО'!AD513+'Свод РРО'!AD635+'Свод РРО'!AD720</f>
        <v>0</v>
      </c>
      <c r="AC48" s="130">
        <f>+'Свод РРО'!AE60+'Свод РРО'!AE123+'Свод РРО'!AE297+'Свод РРО'!AE443+'Свод РРО'!AE513+'Свод РРО'!AE635+'Свод РРО'!AE720</f>
        <v>3245.4</v>
      </c>
      <c r="AD48" s="130">
        <f>+'Свод РРО'!AF60+'Свод РРО'!AF123+'Свод РРО'!AF297+'Свод РРО'!AF443+'Свод РРО'!AF513+'Свод РРО'!AF635+'Свод РРО'!AF720</f>
        <v>3245.4</v>
      </c>
      <c r="AE48" s="130">
        <f>+'Свод РРО'!AG60+'Свод РРО'!AG123+'Свод РРО'!AG297+'Свод РРО'!AG443+'Свод РРО'!AG513+'Свод РРО'!AG635+'Свод РРО'!AG720</f>
        <v>0</v>
      </c>
      <c r="AF48" s="130">
        <f>+'Свод РРО'!AH60+'Свод РРО'!AH123+'Свод РРО'!AH297+'Свод РРО'!AH443+'Свод РРО'!AH513+'Свод РРО'!AH635+'Свод РРО'!AH720</f>
        <v>0</v>
      </c>
      <c r="AG48" s="130">
        <f>+'Свод РРО'!AI60+'Свод РРО'!AI123+'Свод РРО'!AI297+'Свод РРО'!AI443+'Свод РРО'!AI513+'Свод РРО'!AI635+'Свод РРО'!AI720</f>
        <v>0</v>
      </c>
      <c r="AH48" s="130">
        <f>+'Свод РРО'!AJ60+'Свод РРО'!AJ123+'Свод РРО'!AJ297+'Свод РРО'!AJ443+'Свод РРО'!AJ513+'Свод РРО'!AJ635+'Свод РРО'!AJ720</f>
        <v>3245.4</v>
      </c>
      <c r="AI48" s="130">
        <f>+'Свод РРО'!AK60+'Свод РРО'!AK123+'Свод РРО'!AK297+'Свод РРО'!AK443+'Свод РРО'!AK513+'Свод РРО'!AK635+'Свод РРО'!AK720</f>
        <v>3572</v>
      </c>
      <c r="AJ48" s="130">
        <f>+'Свод РРО'!AL60+'Свод РРО'!AL123+'Свод РРО'!AL297+'Свод РРО'!AL443+'Свод РРО'!AL513+'Свод РРО'!AL635+'Свод РРО'!AL720</f>
        <v>3304</v>
      </c>
      <c r="AK48" s="130">
        <f>+'Свод РРО'!AM60+'Свод РРО'!AM123+'Свод РРО'!AM297+'Свод РРО'!AM443+'Свод РРО'!AM513+'Свод РРО'!AM635+'Свод РРО'!AM720</f>
        <v>0</v>
      </c>
      <c r="AL48" s="130">
        <f>+'Свод РРО'!AN60+'Свод РРО'!AN123+'Свод РРО'!AN297+'Свод РРО'!AN443+'Свод РРО'!AN513+'Свод РРО'!AN635+'Свод РРО'!AN720</f>
        <v>0</v>
      </c>
      <c r="AM48" s="130">
        <f>+'Свод РРО'!AO60+'Свод РРО'!AO123+'Свод РРО'!AO297+'Свод РРО'!AO443+'Свод РРО'!AO513+'Свод РРО'!AO635+'Свод РРО'!AO720</f>
        <v>0</v>
      </c>
      <c r="AN48" s="130">
        <f>+'Свод РРО'!AP60+'Свод РРО'!AP123+'Свод РРО'!AP297+'Свод РРО'!AP443+'Свод РРО'!AP513+'Свод РРО'!AP635+'Свод РРО'!AP720</f>
        <v>0</v>
      </c>
      <c r="AO48" s="130">
        <f>+'Свод РРО'!AQ60+'Свод РРО'!AQ123+'Свод РРО'!AQ297+'Свод РРО'!AQ443+'Свод РРО'!AQ513+'Свод РРО'!AQ635+'Свод РРО'!AQ720</f>
        <v>0</v>
      </c>
      <c r="AP48" s="130">
        <f>+'Свод РРО'!AR60+'Свод РРО'!AR123+'Свод РРО'!AR297+'Свод РРО'!AR443+'Свод РРО'!AR513+'Свод РРО'!AR635+'Свод РРО'!AR720</f>
        <v>0</v>
      </c>
      <c r="AQ48" s="130">
        <f>+'Свод РРО'!AS60+'Свод РРО'!AS123+'Свод РРО'!AS297+'Свод РРО'!AS443+'Свод РРО'!AS513+'Свод РРО'!AS635+'Свод РРО'!AS720</f>
        <v>3572</v>
      </c>
      <c r="AR48" s="130">
        <f>+'Свод РРО'!AT60+'Свод РРО'!AT123+'Свод РРО'!AT297+'Свод РРО'!AT443+'Свод РРО'!AT513+'Свод РРО'!AT635+'Свод РРО'!AT720</f>
        <v>3304</v>
      </c>
      <c r="AS48" s="130">
        <f>+'Свод РРО'!AU60+'Свод РРО'!AU123+'Свод РРО'!AU297+'Свод РРО'!AU443+'Свод РРО'!AU513+'Свод РРО'!AU635+'Свод РРО'!AU720</f>
        <v>3256.2</v>
      </c>
      <c r="AT48" s="130">
        <f>+'Свод РРО'!AV60+'Свод РРО'!AV123+'Свод РРО'!AV297+'Свод РРО'!AV443+'Свод РРО'!AV513+'Свод РРО'!AV635+'Свод РРО'!AV720</f>
        <v>0</v>
      </c>
      <c r="AU48" s="130">
        <f>+'Свод РРО'!AW60+'Свод РРО'!AW123+'Свод РРО'!AW297+'Свод РРО'!AW443+'Свод РРО'!AW513+'Свод РРО'!AW635+'Свод РРО'!AW720</f>
        <v>0</v>
      </c>
      <c r="AV48" s="130">
        <f>+'Свод РРО'!AX60+'Свод РРО'!AX123+'Свод РРО'!AX297+'Свод РРО'!AX443+'Свод РРО'!AX513+'Свод РРО'!AX635+'Свод РРО'!AX720</f>
        <v>0</v>
      </c>
      <c r="AW48" s="130">
        <f>+'Свод РРО'!AY60+'Свод РРО'!AY123+'Свод РРО'!AY297+'Свод РРО'!AY443+'Свод РРО'!AY513+'Свод РРО'!AY635+'Свод РРО'!AY720</f>
        <v>3256.2</v>
      </c>
      <c r="AX48" s="130">
        <f>+'Свод РРО'!AZ60+'Свод РРО'!AZ123+'Свод РРО'!AZ297+'Свод РРО'!AZ443+'Свод РРО'!AZ513+'Свод РРО'!AZ635+'Свод РРО'!AZ720</f>
        <v>1745.4</v>
      </c>
      <c r="AY48" s="130">
        <f>+'Свод РРО'!BA60+'Свод РРО'!BA123+'Свод РРО'!BA297+'Свод РРО'!BA443+'Свод РРО'!BA513+'Свод РРО'!BA635+'Свод РРО'!BA720</f>
        <v>0</v>
      </c>
      <c r="AZ48" s="130">
        <f>+'Свод РРО'!BB60+'Свод РРО'!BB123+'Свод РРО'!BB297+'Свод РРО'!BB443+'Свод РРО'!BB513+'Свод РРО'!BB635+'Свод РРО'!BB720</f>
        <v>0</v>
      </c>
      <c r="BA48" s="130">
        <f>+'Свод РРО'!BC60+'Свод РРО'!BC123+'Свод РРО'!BC297+'Свод РРО'!BC443+'Свод РРО'!BC513+'Свод РРО'!BC635+'Свод РРО'!BC720</f>
        <v>0</v>
      </c>
      <c r="BB48" s="130">
        <f>+'Свод РРО'!BD60+'Свод РРО'!BD123+'Свод РРО'!BD297+'Свод РРО'!BD443+'Свод РРО'!BD513+'Свод РРО'!BD635+'Свод РРО'!BD720</f>
        <v>1745.4</v>
      </c>
      <c r="BC48" s="130">
        <f>+'Свод РРО'!BE60+'Свод РРО'!BE123+'Свод РРО'!BE297+'Свод РРО'!BE443+'Свод РРО'!BE513+'Свод РРО'!BE635+'Свод РРО'!BE720</f>
        <v>1745.4</v>
      </c>
      <c r="BD48" s="130">
        <f>+'Свод РРО'!BF60+'Свод РРО'!BF123+'Свод РРО'!BF297+'Свод РРО'!BF443+'Свод РРО'!BF513+'Свод РРО'!BF635+'Свод РРО'!BF720</f>
        <v>0</v>
      </c>
      <c r="BE48" s="130">
        <f>+'Свод РРО'!BG60+'Свод РРО'!BG123+'Свод РРО'!BG297+'Свод РРО'!BG443+'Свод РРО'!BG513+'Свод РРО'!BG635+'Свод РРО'!BG720</f>
        <v>0</v>
      </c>
      <c r="BF48" s="130">
        <f>+'Свод РРО'!BH60+'Свод РРО'!BH123+'Свод РРО'!BH297+'Свод РРО'!BH443+'Свод РРО'!BH513+'Свод РРО'!BH635+'Свод РРО'!BH720</f>
        <v>0</v>
      </c>
      <c r="BG48" s="130">
        <f>+'Свод РРО'!BI60+'Свод РРО'!BI123+'Свод РРО'!BI297+'Свод РРО'!BI443+'Свод РРО'!BI513+'Свод РРО'!BI635+'Свод РРО'!BI720</f>
        <v>1745.4</v>
      </c>
      <c r="BH48" s="130">
        <f>+'Свод РРО'!BJ60+'Свод РРО'!BJ123+'Свод РРО'!BJ297+'Свод РРО'!BJ443+'Свод РРО'!BJ513+'Свод РРО'!BJ635+'Свод РРО'!BJ720</f>
        <v>1745.4</v>
      </c>
      <c r="BI48" s="130">
        <f>+'Свод РРО'!BK60+'Свод РРО'!BK123+'Свод РРО'!BK297+'Свод РРО'!BK443+'Свод РРО'!BK513+'Свод РРО'!BK635+'Свод РРО'!BK720</f>
        <v>0</v>
      </c>
      <c r="BJ48" s="130">
        <f>+'Свод РРО'!BL60+'Свод РРО'!BL123+'Свод РРО'!BL297+'Свод РРО'!BL443+'Свод РРО'!BL513+'Свод РРО'!BL635+'Свод РРО'!BL720</f>
        <v>0</v>
      </c>
      <c r="BK48" s="130">
        <f>+'Свод РРО'!BM60+'Свод РРО'!BM123+'Свод РРО'!BM297+'Свод РРО'!BM443+'Свод РРО'!BM513+'Свод РРО'!BM635+'Свод РРО'!BM720</f>
        <v>0</v>
      </c>
      <c r="BL48" s="130">
        <f>+'Свод РРО'!BN60+'Свод РРО'!BN123+'Свод РРО'!BN297+'Свод РРО'!BN443+'Свод РРО'!BN513+'Свод РРО'!BN635+'Свод РРО'!BN720</f>
        <v>1745.4</v>
      </c>
      <c r="BM48" s="130">
        <f>+'Свод РРО'!BO60+'Свод РРО'!BO123+'Свод РРО'!BO297+'Свод РРО'!BO443+'Свод РРО'!BO513+'Свод РРО'!BO635+'Свод РРО'!BO720</f>
        <v>3572</v>
      </c>
      <c r="BN48" s="130">
        <f>+'Свод РРО'!BP60+'Свод РРО'!BP123+'Свод РРО'!BP297+'Свод РРО'!BP443+'Свод РРО'!BP513+'Свод РРО'!BP635+'Свод РРО'!BP720</f>
        <v>0</v>
      </c>
      <c r="BO48" s="130">
        <f>+'Свод РРО'!BQ60+'Свод РРО'!BQ123+'Свод РРО'!BQ297+'Свод РРО'!BQ443+'Свод РРО'!BQ513+'Свод РРО'!BQ635+'Свод РРО'!BQ720</f>
        <v>0</v>
      </c>
      <c r="BP48" s="130">
        <f>+'Свод РРО'!BR60+'Свод РРО'!BR123+'Свод РРО'!BR297+'Свод РРО'!BR443+'Свод РРО'!BR513+'Свод РРО'!BR635+'Свод РРО'!BR720</f>
        <v>0</v>
      </c>
      <c r="BQ48" s="130">
        <f>+'Свод РРО'!BS60+'Свод РРО'!BS123+'Свод РРО'!BS297+'Свод РРО'!BS443+'Свод РРО'!BS513+'Свод РРО'!BS635+'Свод РРО'!BS720</f>
        <v>3572</v>
      </c>
      <c r="BR48" s="130">
        <f>+'Свод РРО'!BT60+'Свод РРО'!BT123+'Свод РРО'!BT297+'Свод РРО'!BT443+'Свод РРО'!BT513+'Свод РРО'!BT635+'Свод РРО'!BT720</f>
        <v>3256.2</v>
      </c>
      <c r="BS48" s="130">
        <f>+'Свод РРО'!BU60+'Свод РРО'!BU123+'Свод РРО'!BU297+'Свод РРО'!BU443+'Свод РРО'!BU513+'Свод РРО'!BU635+'Свод РРО'!BU720</f>
        <v>0</v>
      </c>
      <c r="BT48" s="130">
        <f>+'Свод РРО'!BV60+'Свод РРО'!BV123+'Свод РРО'!BV297+'Свод РРО'!BV443+'Свод РРО'!BV513+'Свод РРО'!BV635+'Свод РРО'!BV720</f>
        <v>0</v>
      </c>
      <c r="BU48" s="130">
        <f>+'Свод РРО'!BW60+'Свод РРО'!BW123+'Свод РРО'!BW297+'Свод РРО'!BW443+'Свод РРО'!BW513+'Свод РРО'!BW635+'Свод РРО'!BW720</f>
        <v>0</v>
      </c>
      <c r="BV48" s="130">
        <f>+'Свод РРО'!BX60+'Свод РРО'!BX123+'Свод РРО'!BX297+'Свод РРО'!BX443+'Свод РРО'!BX513+'Свод РРО'!BX635+'Свод РРО'!BX720</f>
        <v>3256.2</v>
      </c>
      <c r="BW48" s="130">
        <f>+'Свод РРО'!BY60+'Свод РРО'!BY123+'Свод РРО'!BY297+'Свод РРО'!BY443+'Свод РРО'!BY513+'Свод РРО'!BY635+'Свод РРО'!BY720</f>
        <v>3245.4</v>
      </c>
      <c r="BX48" s="130">
        <f>+'Свод РРО'!BZ60+'Свод РРО'!BZ123+'Свод РРО'!BZ297+'Свод РРО'!BZ443+'Свод РРО'!BZ513+'Свод РРО'!BZ635+'Свод РРО'!BZ720</f>
        <v>0</v>
      </c>
      <c r="BY48" s="130">
        <f>+'Свод РРО'!CA60+'Свод РРО'!CA123+'Свод РРО'!CA297+'Свод РРО'!CA443+'Свод РРО'!CA513+'Свод РРО'!CA635+'Свод РРО'!CA720</f>
        <v>0</v>
      </c>
      <c r="BZ48" s="130">
        <f>+'Свод РРО'!CB60+'Свод РРО'!CB123+'Свод РРО'!CB297+'Свод РРО'!CB443+'Свод РРО'!CB513+'Свод РРО'!CB635+'Свод РРО'!CB720</f>
        <v>0</v>
      </c>
      <c r="CA48" s="130">
        <f>+'Свод РРО'!CC60+'Свод РРО'!CC123+'Свод РРО'!CC297+'Свод РРО'!CC443+'Свод РРО'!CC513+'Свод РРО'!CC635+'Свод РРО'!CC720</f>
        <v>3245.4</v>
      </c>
      <c r="CB48" s="130">
        <f>+'Свод РРО'!CD60+'Свод РРО'!CD123+'Свод РРО'!CD297+'Свод РРО'!CD443+'Свод РРО'!CD513+'Свод РРО'!CD635+'Свод РРО'!CD720</f>
        <v>3572</v>
      </c>
      <c r="CC48" s="130">
        <f>+'Свод РРО'!CE60+'Свод РРО'!CE123+'Свод РРО'!CE297+'Свод РРО'!CE443+'Свод РРО'!CE513+'Свод РРО'!CE635+'Свод РРО'!CE720</f>
        <v>0</v>
      </c>
      <c r="CD48" s="130">
        <f>+'Свод РРО'!CF60+'Свод РРО'!CF123+'Свод РРО'!CF297+'Свод РРО'!CF443+'Свод РРО'!CF513+'Свод РРО'!CF635+'Свод РРО'!CF720</f>
        <v>0</v>
      </c>
      <c r="CE48" s="130">
        <f>+'Свод РРО'!CG60+'Свод РРО'!CG123+'Свод РРО'!CG297+'Свод РРО'!CG443+'Свод РРО'!CG513+'Свод РРО'!CG635+'Свод РРО'!CG720</f>
        <v>0</v>
      </c>
      <c r="CF48" s="130">
        <f>+'Свод РРО'!CH60+'Свод РРО'!CH123+'Свод РРО'!CH297+'Свод РРО'!CH443+'Свод РРО'!CH513+'Свод РРО'!CH635+'Свод РРО'!CH720</f>
        <v>3572</v>
      </c>
      <c r="CG48" s="130">
        <f>+'Свод РРО'!CI60+'Свод РРО'!CI123+'Свод РРО'!CI297+'Свод РРО'!CI443+'Свод РРО'!CI513+'Свод РРО'!CI635+'Свод РРО'!CI720</f>
        <v>3256.2</v>
      </c>
      <c r="CH48" s="130">
        <f>+'Свод РРО'!CJ60+'Свод РРО'!CJ123+'Свод РРО'!CJ297+'Свод РРО'!CJ443+'Свод РРО'!CJ513+'Свод РРО'!CJ635+'Свод РРО'!CJ720</f>
        <v>0</v>
      </c>
      <c r="CI48" s="130">
        <f>+'Свод РРО'!CK60+'Свод РРО'!CK123+'Свод РРО'!CK297+'Свод РРО'!CK443+'Свод РРО'!CK513+'Свод РРО'!CK635+'Свод РРО'!CK720</f>
        <v>0</v>
      </c>
      <c r="CJ48" s="130">
        <f>+'Свод РРО'!CL60+'Свод РРО'!CL123+'Свод РРО'!CL297+'Свод РРО'!CL443+'Свод РРО'!CL513+'Свод РРО'!CL635+'Свод РРО'!CL720</f>
        <v>0</v>
      </c>
      <c r="CK48" s="130">
        <f>+'Свод РРО'!CM60+'Свод РРО'!CM123+'Свод РРО'!CM297+'Свод РРО'!CM443+'Свод РРО'!CM513+'Свод РРО'!CM635+'Свод РРО'!CM720</f>
        <v>3256.2</v>
      </c>
      <c r="CL48" s="130">
        <f>+'Свод РРО'!CN60+'Свод РРО'!CN123+'Свод РРО'!CN297+'Свод РРО'!CN443+'Свод РРО'!CN513+'Свод РРО'!CN635+'Свод РРО'!CN720</f>
        <v>1745.4</v>
      </c>
      <c r="CM48" s="130">
        <f>+'Свод РРО'!CO60+'Свод РРО'!CO123+'Свод РРО'!CO297+'Свод РРО'!CO443+'Свод РРО'!CO513+'Свод РРО'!CO635+'Свод РРО'!CO720</f>
        <v>0</v>
      </c>
      <c r="CN48" s="130">
        <f>+'Свод РРО'!CP60+'Свод РРО'!CP123+'Свод РРО'!CP297+'Свод РРО'!CP443+'Свод РРО'!CP513+'Свод РРО'!CP635+'Свод РРО'!CP720</f>
        <v>0</v>
      </c>
      <c r="CO48" s="130">
        <f>+'Свод РРО'!CQ60+'Свод РРО'!CQ123+'Свод РРО'!CQ297+'Свод РРО'!CQ443+'Свод РРО'!CQ513+'Свод РРО'!CQ635+'Свод РРО'!CQ720</f>
        <v>0</v>
      </c>
      <c r="CP48" s="130">
        <f>+'Свод РРО'!CR60+'Свод РРО'!CR123+'Свод РРО'!CR297+'Свод РРО'!CR443+'Свод РРО'!CR513+'Свод РРО'!CR635+'Свод РРО'!CR720</f>
        <v>1745.4</v>
      </c>
    </row>
    <row r="49" spans="1:94" ht="30">
      <c r="A49" s="26" t="s">
        <v>573</v>
      </c>
      <c r="B49" s="6">
        <v>1036</v>
      </c>
      <c r="C49" s="6">
        <v>11</v>
      </c>
      <c r="D49" s="115">
        <v>78</v>
      </c>
      <c r="E49" s="130">
        <f>+'Свод РРО'!G61+'Свод РРО'!G124+'Свод РРО'!G298+'Свод РРО'!G444+'Свод РРО'!G514+'Свод РРО'!G636+'Свод РРО'!G721</f>
        <v>0</v>
      </c>
      <c r="F49" s="130">
        <f>+'Свод РРО'!H61+'Свод РРО'!H124+'Свод РРО'!H298+'Свод РРО'!H444+'Свод РРО'!H514+'Свод РРО'!H636+'Свод РРО'!H721</f>
        <v>0</v>
      </c>
      <c r="G49" s="130">
        <f>+'Свод РРО'!I61+'Свод РРО'!I124+'Свод РРО'!I298+'Свод РРО'!I444+'Свод РРО'!I514+'Свод РРО'!I636+'Свод РРО'!I721</f>
        <v>0</v>
      </c>
      <c r="H49" s="130">
        <f>+'Свод РРО'!J61+'Свод РРО'!J124+'Свод РРО'!J298+'Свод РРО'!J444+'Свод РРО'!J514+'Свод РРО'!J636+'Свод РРО'!J721</f>
        <v>0</v>
      </c>
      <c r="I49" s="130">
        <f>+'Свод РРО'!K61+'Свод РРО'!K124+'Свод РРО'!K298+'Свод РРО'!K444+'Свод РРО'!K514+'Свод РРО'!K636+'Свод РРО'!K721</f>
        <v>0</v>
      </c>
      <c r="J49" s="130">
        <f>+'Свод РРО'!L61+'Свод РРО'!L124+'Свод РРО'!L298+'Свод РРО'!L444+'Свод РРО'!L514+'Свод РРО'!L636+'Свод РРО'!L721</f>
        <v>0</v>
      </c>
      <c r="K49" s="130">
        <f>+'Свод РРО'!M61+'Свод РРО'!M124+'Свод РРО'!M298+'Свод РРО'!M444+'Свод РРО'!M514+'Свод РРО'!M636+'Свод РРО'!M721</f>
        <v>0</v>
      </c>
      <c r="L49" s="130">
        <f>+'Свод РРО'!N61+'Свод РРО'!N124+'Свод РРО'!N298+'Свод РРО'!N444+'Свод РРО'!N514+'Свод РРО'!N636+'Свод РРО'!N721</f>
        <v>0</v>
      </c>
      <c r="M49" s="130">
        <f>+'Свод РРО'!O61+'Свод РРО'!O124+'Свод РРО'!O298+'Свод РРО'!O444+'Свод РРО'!O514+'Свод РРО'!O636+'Свод РРО'!O721</f>
        <v>0</v>
      </c>
      <c r="N49" s="130">
        <f>+'Свод РРО'!P61+'Свод РРО'!P124+'Свод РРО'!P298+'Свод РРО'!P444+'Свод РРО'!P514+'Свод РРО'!P636+'Свод РРО'!P721</f>
        <v>0</v>
      </c>
      <c r="O49" s="130">
        <f>+'Свод РРО'!Q61+'Свод РРО'!Q124+'Свод РРО'!Q298+'Свод РРО'!Q444+'Свод РРО'!Q514+'Свод РРО'!Q636+'Свод РРО'!Q721</f>
        <v>0</v>
      </c>
      <c r="P49" s="130">
        <f>+'Свод РРО'!R61+'Свод РРО'!R124+'Свод РРО'!R298+'Свод РРО'!R444+'Свод РРО'!R514+'Свод РРО'!R636+'Свод РРО'!R721</f>
        <v>0</v>
      </c>
      <c r="Q49" s="130">
        <f>+'Свод РРО'!S61+'Свод РРО'!S124+'Свод РРО'!S298+'Свод РРО'!S444+'Свод РРО'!S514+'Свод РРО'!S636+'Свод РРО'!S721</f>
        <v>0</v>
      </c>
      <c r="R49" s="130">
        <f>+'Свод РРО'!T61+'Свод РРО'!T124+'Свод РРО'!T298+'Свод РРО'!T444+'Свод РРО'!T514+'Свод РРО'!T636+'Свод РРО'!T721</f>
        <v>0</v>
      </c>
      <c r="S49" s="130">
        <f>+'Свод РРО'!U61+'Свод РРО'!U124+'Свод РРО'!U298+'Свод РРО'!U444+'Свод РРО'!U514+'Свод РРО'!U636+'Свод РРО'!U721</f>
        <v>0</v>
      </c>
      <c r="T49" s="130">
        <f>+'Свод РРО'!V61+'Свод РРО'!V124+'Свод РРО'!V298+'Свод РРО'!V444+'Свод РРО'!V514+'Свод РРО'!V636+'Свод РРО'!V721</f>
        <v>0</v>
      </c>
      <c r="U49" s="130">
        <f>+'Свод РРО'!W61+'Свод РРО'!W124+'Свод РРО'!W298+'Свод РРО'!W444+'Свод РРО'!W514+'Свод РРО'!W636+'Свод РРО'!W721</f>
        <v>0</v>
      </c>
      <c r="V49" s="130">
        <f>+'Свод РРО'!X61+'Свод РРО'!X124+'Свод РРО'!X298+'Свод РРО'!X444+'Свод РРО'!X514+'Свод РРО'!X636+'Свод РРО'!X721</f>
        <v>0</v>
      </c>
      <c r="W49" s="130">
        <f>+'Свод РРО'!Y61+'Свод РРО'!Y124+'Свод РРО'!Y298+'Свод РРО'!Y444+'Свод РРО'!Y514+'Свод РРО'!Y636+'Свод РРО'!Y721</f>
        <v>0</v>
      </c>
      <c r="X49" s="130">
        <f>+'Свод РРО'!Z61+'Свод РРО'!Z124+'Свод РРО'!Z298+'Свод РРО'!Z444+'Свод РРО'!Z514+'Свод РРО'!Z636+'Свод РРО'!Z721</f>
        <v>0</v>
      </c>
      <c r="Y49" s="130">
        <f>+'Свод РРО'!AA61+'Свод РРО'!AA124+'Свод РРО'!AA298+'Свод РРО'!AA444+'Свод РРО'!AA514+'Свод РРО'!AA636+'Свод РРО'!AA721</f>
        <v>0</v>
      </c>
      <c r="Z49" s="130">
        <f>+'Свод РРО'!AB61+'Свод РРО'!AB124+'Свод РРО'!AB298+'Свод РРО'!AB444+'Свод РРО'!AB514+'Свод РРО'!AB636+'Свод РРО'!AB721</f>
        <v>0</v>
      </c>
      <c r="AA49" s="130">
        <f>+'Свод РРО'!AC61+'Свод РРО'!AC124+'Свод РРО'!AC298+'Свод РРО'!AC444+'Свод РРО'!AC514+'Свод РРО'!AC636+'Свод РРО'!AC721</f>
        <v>0</v>
      </c>
      <c r="AB49" s="130">
        <f>+'Свод РРО'!AD61+'Свод РРО'!AD124+'Свод РРО'!AD298+'Свод РРО'!AD444+'Свод РРО'!AD514+'Свод РРО'!AD636+'Свод РРО'!AD721</f>
        <v>0</v>
      </c>
      <c r="AC49" s="130">
        <f>+'Свод РРО'!AE61+'Свод РРО'!AE124+'Свод РРО'!AE298+'Свод РРО'!AE444+'Свод РРО'!AE514+'Свод РРО'!AE636+'Свод РРО'!AE721</f>
        <v>0</v>
      </c>
      <c r="AD49" s="130">
        <f>+'Свод РРО'!AF61+'Свод РРО'!AF124+'Свод РРО'!AF298+'Свод РРО'!AF444+'Свод РРО'!AF514+'Свод РРО'!AF636+'Свод РРО'!AF721</f>
        <v>0</v>
      </c>
      <c r="AE49" s="130">
        <f>+'Свод РРО'!AG61+'Свод РРО'!AG124+'Свод РРО'!AG298+'Свод РРО'!AG444+'Свод РРО'!AG514+'Свод РРО'!AG636+'Свод РРО'!AG721</f>
        <v>0</v>
      </c>
      <c r="AF49" s="130">
        <f>+'Свод РРО'!AH61+'Свод РРО'!AH124+'Свод РРО'!AH298+'Свод РРО'!AH444+'Свод РРО'!AH514+'Свод РРО'!AH636+'Свод РРО'!AH721</f>
        <v>0</v>
      </c>
      <c r="AG49" s="130">
        <f>+'Свод РРО'!AI61+'Свод РРО'!AI124+'Свод РРО'!AI298+'Свод РРО'!AI444+'Свод РРО'!AI514+'Свод РРО'!AI636+'Свод РРО'!AI721</f>
        <v>0</v>
      </c>
      <c r="AH49" s="130">
        <f>+'Свод РРО'!AJ61+'Свод РРО'!AJ124+'Свод РРО'!AJ298+'Свод РРО'!AJ444+'Свод РРО'!AJ514+'Свод РРО'!AJ636+'Свод РРО'!AJ721</f>
        <v>0</v>
      </c>
      <c r="AI49" s="130">
        <f>+'Свод РРО'!AK61+'Свод РРО'!AK124+'Свод РРО'!AK298+'Свод РРО'!AK444+'Свод РРО'!AK514+'Свод РРО'!AK636+'Свод РРО'!AK721</f>
        <v>0</v>
      </c>
      <c r="AJ49" s="130">
        <f>+'Свод РРО'!AL61+'Свод РРО'!AL124+'Свод РРО'!AL298+'Свод РРО'!AL444+'Свод РРО'!AL514+'Свод РРО'!AL636+'Свод РРО'!AL721</f>
        <v>0</v>
      </c>
      <c r="AK49" s="130">
        <f>+'Свод РРО'!AM61+'Свод РРО'!AM124+'Свод РРО'!AM298+'Свод РРО'!AM444+'Свод РРО'!AM514+'Свод РРО'!AM636+'Свод РРО'!AM721</f>
        <v>0</v>
      </c>
      <c r="AL49" s="130">
        <f>+'Свод РРО'!AN61+'Свод РРО'!AN124+'Свод РРО'!AN298+'Свод РРО'!AN444+'Свод РРО'!AN514+'Свод РРО'!AN636+'Свод РРО'!AN721</f>
        <v>0</v>
      </c>
      <c r="AM49" s="130">
        <f>+'Свод РРО'!AO61+'Свод РРО'!AO124+'Свод РРО'!AO298+'Свод РРО'!AO444+'Свод РРО'!AO514+'Свод РРО'!AO636+'Свод РРО'!AO721</f>
        <v>0</v>
      </c>
      <c r="AN49" s="130">
        <f>+'Свод РРО'!AP61+'Свод РРО'!AP124+'Свод РРО'!AP298+'Свод РРО'!AP444+'Свод РРО'!AP514+'Свод РРО'!AP636+'Свод РРО'!AP721</f>
        <v>0</v>
      </c>
      <c r="AO49" s="130">
        <f>+'Свод РРО'!AQ61+'Свод РРО'!AQ124+'Свод РРО'!AQ298+'Свод РРО'!AQ444+'Свод РРО'!AQ514+'Свод РРО'!AQ636+'Свод РРО'!AQ721</f>
        <v>0</v>
      </c>
      <c r="AP49" s="130">
        <f>+'Свод РРО'!AR61+'Свод РРО'!AR124+'Свод РРО'!AR298+'Свод РРО'!AR444+'Свод РРО'!AR514+'Свод РРО'!AR636+'Свод РРО'!AR721</f>
        <v>0</v>
      </c>
      <c r="AQ49" s="130">
        <f>+'Свод РРО'!AS61+'Свод РРО'!AS124+'Свод РРО'!AS298+'Свод РРО'!AS444+'Свод РРО'!AS514+'Свод РРО'!AS636+'Свод РРО'!AS721</f>
        <v>0</v>
      </c>
      <c r="AR49" s="130">
        <f>+'Свод РРО'!AT61+'Свод РРО'!AT124+'Свод РРО'!AT298+'Свод РРО'!AT444+'Свод РРО'!AT514+'Свод РРО'!AT636+'Свод РРО'!AT721</f>
        <v>0</v>
      </c>
      <c r="AS49" s="130">
        <f>+'Свод РРО'!AU61+'Свод РРО'!AU124+'Свод РРО'!AU298+'Свод РРО'!AU444+'Свод РРО'!AU514+'Свод РРО'!AU636+'Свод РРО'!AU721</f>
        <v>0</v>
      </c>
      <c r="AT49" s="130">
        <f>+'Свод РРО'!AV61+'Свод РРО'!AV124+'Свод РРО'!AV298+'Свод РРО'!AV444+'Свод РРО'!AV514+'Свод РРО'!AV636+'Свод РРО'!AV721</f>
        <v>0</v>
      </c>
      <c r="AU49" s="130">
        <f>+'Свод РРО'!AW61+'Свод РРО'!AW124+'Свод РРО'!AW298+'Свод РРО'!AW444+'Свод РРО'!AW514+'Свод РРО'!AW636+'Свод РРО'!AW721</f>
        <v>0</v>
      </c>
      <c r="AV49" s="130">
        <f>+'Свод РРО'!AX61+'Свод РРО'!AX124+'Свод РРО'!AX298+'Свод РРО'!AX444+'Свод РРО'!AX514+'Свод РРО'!AX636+'Свод РРО'!AX721</f>
        <v>0</v>
      </c>
      <c r="AW49" s="130">
        <f>+'Свод РРО'!AY61+'Свод РРО'!AY124+'Свод РРО'!AY298+'Свод РРО'!AY444+'Свод РРО'!AY514+'Свод РРО'!AY636+'Свод РРО'!AY721</f>
        <v>0</v>
      </c>
      <c r="AX49" s="130">
        <f>+'Свод РРО'!AZ61+'Свод РРО'!AZ124+'Свод РРО'!AZ298+'Свод РРО'!AZ444+'Свод РРО'!AZ514+'Свод РРО'!AZ636+'Свод РРО'!AZ721</f>
        <v>0</v>
      </c>
      <c r="AY49" s="130">
        <f>+'Свод РРО'!BA61+'Свод РРО'!BA124+'Свод РРО'!BA298+'Свод РРО'!BA444+'Свод РРО'!BA514+'Свод РРО'!BA636+'Свод РРО'!BA721</f>
        <v>0</v>
      </c>
      <c r="AZ49" s="130">
        <f>+'Свод РРО'!BB61+'Свод РРО'!BB124+'Свод РРО'!BB298+'Свод РРО'!BB444+'Свод РРО'!BB514+'Свод РРО'!BB636+'Свод РРО'!BB721</f>
        <v>0</v>
      </c>
      <c r="BA49" s="130">
        <f>+'Свод РРО'!BC61+'Свод РРО'!BC124+'Свод РРО'!BC298+'Свод РРО'!BC444+'Свод РРО'!BC514+'Свод РРО'!BC636+'Свод РРО'!BC721</f>
        <v>0</v>
      </c>
      <c r="BB49" s="130">
        <f>+'Свод РРО'!BD61+'Свод РРО'!BD124+'Свод РРО'!BD298+'Свод РРО'!BD444+'Свод РРО'!BD514+'Свод РРО'!BD636+'Свод РРО'!BD721</f>
        <v>0</v>
      </c>
      <c r="BC49" s="130">
        <f>+'Свод РРО'!BE61+'Свод РРО'!BE124+'Свод РРО'!BE298+'Свод РРО'!BE444+'Свод РРО'!BE514+'Свод РРО'!BE636+'Свод РРО'!BE721</f>
        <v>0</v>
      </c>
      <c r="BD49" s="130">
        <f>+'Свод РРО'!BF61+'Свод РРО'!BF124+'Свод РРО'!BF298+'Свод РРО'!BF444+'Свод РРО'!BF514+'Свод РРО'!BF636+'Свод РРО'!BF721</f>
        <v>0</v>
      </c>
      <c r="BE49" s="130">
        <f>+'Свод РРО'!BG61+'Свод РРО'!BG124+'Свод РРО'!BG298+'Свод РРО'!BG444+'Свод РРО'!BG514+'Свод РРО'!BG636+'Свод РРО'!BG721</f>
        <v>0</v>
      </c>
      <c r="BF49" s="130">
        <f>+'Свод РРО'!BH61+'Свод РРО'!BH124+'Свод РРО'!BH298+'Свод РРО'!BH444+'Свод РРО'!BH514+'Свод РРО'!BH636+'Свод РРО'!BH721</f>
        <v>0</v>
      </c>
      <c r="BG49" s="130">
        <f>+'Свод РРО'!BI61+'Свод РРО'!BI124+'Свод РРО'!BI298+'Свод РРО'!BI444+'Свод РРО'!BI514+'Свод РРО'!BI636+'Свод РРО'!BI721</f>
        <v>0</v>
      </c>
      <c r="BH49" s="130">
        <f>+'Свод РРО'!BJ61+'Свод РРО'!BJ124+'Свод РРО'!BJ298+'Свод РРО'!BJ444+'Свод РРО'!BJ514+'Свод РРО'!BJ636+'Свод РРО'!BJ721</f>
        <v>0</v>
      </c>
      <c r="BI49" s="130">
        <f>+'Свод РРО'!BK61+'Свод РРО'!BK124+'Свод РРО'!BK298+'Свод РРО'!BK444+'Свод РРО'!BK514+'Свод РРО'!BK636+'Свод РРО'!BK721</f>
        <v>0</v>
      </c>
      <c r="BJ49" s="130">
        <f>+'Свод РРО'!BL61+'Свод РРО'!BL124+'Свод РРО'!BL298+'Свод РРО'!BL444+'Свод РРО'!BL514+'Свод РРО'!BL636+'Свод РРО'!BL721</f>
        <v>0</v>
      </c>
      <c r="BK49" s="130">
        <f>+'Свод РРО'!BM61+'Свод РРО'!BM124+'Свод РРО'!BM298+'Свод РРО'!BM444+'Свод РРО'!BM514+'Свод РРО'!BM636+'Свод РРО'!BM721</f>
        <v>0</v>
      </c>
      <c r="BL49" s="130">
        <f>+'Свод РРО'!BN61+'Свод РРО'!BN124+'Свод РРО'!BN298+'Свод РРО'!BN444+'Свод РРО'!BN514+'Свод РРО'!BN636+'Свод РРО'!BN721</f>
        <v>0</v>
      </c>
      <c r="BM49" s="130">
        <f>+'Свод РРО'!BO61+'Свод РРО'!BO124+'Свод РРО'!BO298+'Свод РРО'!BO444+'Свод РРО'!BO514+'Свод РРО'!BO636+'Свод РРО'!BO721</f>
        <v>0</v>
      </c>
      <c r="BN49" s="130">
        <f>+'Свод РРО'!BP61+'Свод РРО'!BP124+'Свод РРО'!BP298+'Свод РРО'!BP444+'Свод РРО'!BP514+'Свод РРО'!BP636+'Свод РРО'!BP721</f>
        <v>0</v>
      </c>
      <c r="BO49" s="130">
        <f>+'Свод РРО'!BQ61+'Свод РРО'!BQ124+'Свод РРО'!BQ298+'Свод РРО'!BQ444+'Свод РРО'!BQ514+'Свод РРО'!BQ636+'Свод РРО'!BQ721</f>
        <v>0</v>
      </c>
      <c r="BP49" s="130">
        <f>+'Свод РРО'!BR61+'Свод РРО'!BR124+'Свод РРО'!BR298+'Свод РРО'!BR444+'Свод РРО'!BR514+'Свод РРО'!BR636+'Свод РРО'!BR721</f>
        <v>0</v>
      </c>
      <c r="BQ49" s="130">
        <f>+'Свод РРО'!BS61+'Свод РРО'!BS124+'Свод РРО'!BS298+'Свод РРО'!BS444+'Свод РРО'!BS514+'Свод РРО'!BS636+'Свод РРО'!BS721</f>
        <v>0</v>
      </c>
      <c r="BR49" s="130">
        <f>+'Свод РРО'!BT61+'Свод РРО'!BT124+'Свод РРО'!BT298+'Свод РРО'!BT444+'Свод РРО'!BT514+'Свод РРО'!BT636+'Свод РРО'!BT721</f>
        <v>0</v>
      </c>
      <c r="BS49" s="130">
        <f>+'Свод РРО'!BU61+'Свод РРО'!BU124+'Свод РРО'!BU298+'Свод РРО'!BU444+'Свод РРО'!BU514+'Свод РРО'!BU636+'Свод РРО'!BU721</f>
        <v>0</v>
      </c>
      <c r="BT49" s="130">
        <f>+'Свод РРО'!BV61+'Свод РРО'!BV124+'Свод РРО'!BV298+'Свод РРО'!BV444+'Свод РРО'!BV514+'Свод РРО'!BV636+'Свод РРО'!BV721</f>
        <v>0</v>
      </c>
      <c r="BU49" s="130">
        <f>+'Свод РРО'!BW61+'Свод РРО'!BW124+'Свод РРО'!BW298+'Свод РРО'!BW444+'Свод РРО'!BW514+'Свод РРО'!BW636+'Свод РРО'!BW721</f>
        <v>0</v>
      </c>
      <c r="BV49" s="130">
        <f>+'Свод РРО'!BX61+'Свод РРО'!BX124+'Свод РРО'!BX298+'Свод РРО'!BX444+'Свод РРО'!BX514+'Свод РРО'!BX636+'Свод РРО'!BX721</f>
        <v>0</v>
      </c>
      <c r="BW49" s="130">
        <f>+'Свод РРО'!BY61+'Свод РРО'!BY124+'Свод РРО'!BY298+'Свод РРО'!BY444+'Свод РРО'!BY514+'Свод РРО'!BY636+'Свод РРО'!BY721</f>
        <v>0</v>
      </c>
      <c r="BX49" s="130">
        <f>+'Свод РРО'!BZ61+'Свод РРО'!BZ124+'Свод РРО'!BZ298+'Свод РРО'!BZ444+'Свод РРО'!BZ514+'Свод РРО'!BZ636+'Свод РРО'!BZ721</f>
        <v>0</v>
      </c>
      <c r="BY49" s="130">
        <f>+'Свод РРО'!CA61+'Свод РРО'!CA124+'Свод РРО'!CA298+'Свод РРО'!CA444+'Свод РРО'!CA514+'Свод РРО'!CA636+'Свод РРО'!CA721</f>
        <v>0</v>
      </c>
      <c r="BZ49" s="130">
        <f>+'Свод РРО'!CB61+'Свод РРО'!CB124+'Свод РРО'!CB298+'Свод РРО'!CB444+'Свод РРО'!CB514+'Свод РРО'!CB636+'Свод РРО'!CB721</f>
        <v>0</v>
      </c>
      <c r="CA49" s="130">
        <f>+'Свод РРО'!CC61+'Свод РРО'!CC124+'Свод РРО'!CC298+'Свод РРО'!CC444+'Свод РРО'!CC514+'Свод РРО'!CC636+'Свод РРО'!CC721</f>
        <v>0</v>
      </c>
      <c r="CB49" s="130">
        <f>+'Свод РРО'!CD61+'Свод РРО'!CD124+'Свод РРО'!CD298+'Свод РРО'!CD444+'Свод РРО'!CD514+'Свод РРО'!CD636+'Свод РРО'!CD721</f>
        <v>0</v>
      </c>
      <c r="CC49" s="130">
        <f>+'Свод РРО'!CE61+'Свод РРО'!CE124+'Свод РРО'!CE298+'Свод РРО'!CE444+'Свод РРО'!CE514+'Свод РРО'!CE636+'Свод РРО'!CE721</f>
        <v>0</v>
      </c>
      <c r="CD49" s="130">
        <f>+'Свод РРО'!CF61+'Свод РРО'!CF124+'Свод РРО'!CF298+'Свод РРО'!CF444+'Свод РРО'!CF514+'Свод РРО'!CF636+'Свод РРО'!CF721</f>
        <v>0</v>
      </c>
      <c r="CE49" s="130">
        <f>+'Свод РРО'!CG61+'Свод РРО'!CG124+'Свод РРО'!CG298+'Свод РРО'!CG444+'Свод РРО'!CG514+'Свод РРО'!CG636+'Свод РРО'!CG721</f>
        <v>0</v>
      </c>
      <c r="CF49" s="130">
        <f>+'Свод РРО'!CH61+'Свод РРО'!CH124+'Свод РРО'!CH298+'Свод РРО'!CH444+'Свод РРО'!CH514+'Свод РРО'!CH636+'Свод РРО'!CH721</f>
        <v>0</v>
      </c>
      <c r="CG49" s="130">
        <f>+'Свод РРО'!CI61+'Свод РРО'!CI124+'Свод РРО'!CI298+'Свод РРО'!CI444+'Свод РРО'!CI514+'Свод РРО'!CI636+'Свод РРО'!CI721</f>
        <v>0</v>
      </c>
      <c r="CH49" s="130">
        <f>+'Свод РРО'!CJ61+'Свод РРО'!CJ124+'Свод РРО'!CJ298+'Свод РРО'!CJ444+'Свод РРО'!CJ514+'Свод РРО'!CJ636+'Свод РРО'!CJ721</f>
        <v>0</v>
      </c>
      <c r="CI49" s="130">
        <f>+'Свод РРО'!CK61+'Свод РРО'!CK124+'Свод РРО'!CK298+'Свод РРО'!CK444+'Свод РРО'!CK514+'Свод РРО'!CK636+'Свод РРО'!CK721</f>
        <v>0</v>
      </c>
      <c r="CJ49" s="130">
        <f>+'Свод РРО'!CL61+'Свод РРО'!CL124+'Свод РРО'!CL298+'Свод РРО'!CL444+'Свод РРО'!CL514+'Свод РРО'!CL636+'Свод РРО'!CL721</f>
        <v>0</v>
      </c>
      <c r="CK49" s="130">
        <f>+'Свод РРО'!CM61+'Свод РРО'!CM124+'Свод РРО'!CM298+'Свод РРО'!CM444+'Свод РРО'!CM514+'Свод РРО'!CM636+'Свод РРО'!CM721</f>
        <v>0</v>
      </c>
      <c r="CL49" s="130">
        <f>+'Свод РРО'!CN61+'Свод РРО'!CN124+'Свод РРО'!CN298+'Свод РРО'!CN444+'Свод РРО'!CN514+'Свод РРО'!CN636+'Свод РРО'!CN721</f>
        <v>0</v>
      </c>
      <c r="CM49" s="130">
        <f>+'Свод РРО'!CO61+'Свод РРО'!CO124+'Свод РРО'!CO298+'Свод РРО'!CO444+'Свод РРО'!CO514+'Свод РРО'!CO636+'Свод РРО'!CO721</f>
        <v>0</v>
      </c>
      <c r="CN49" s="130">
        <f>+'Свод РРО'!CP61+'Свод РРО'!CP124+'Свод РРО'!CP298+'Свод РРО'!CP444+'Свод РРО'!CP514+'Свод РРО'!CP636+'Свод РРО'!CP721</f>
        <v>0</v>
      </c>
      <c r="CO49" s="130">
        <f>+'Свод РРО'!CQ61+'Свод РРО'!CQ124+'Свод РРО'!CQ298+'Свод РРО'!CQ444+'Свод РРО'!CQ514+'Свод РРО'!CQ636+'Свод РРО'!CQ721</f>
        <v>0</v>
      </c>
      <c r="CP49" s="130">
        <f>+'Свод РРО'!CR61+'Свод РРО'!CR124+'Свод РРО'!CR298+'Свод РРО'!CR444+'Свод РРО'!CR514+'Свод РРО'!CR636+'Свод РРО'!CR721</f>
        <v>0</v>
      </c>
    </row>
    <row r="50" spans="1:94" ht="45">
      <c r="A50" s="26" t="s">
        <v>574</v>
      </c>
      <c r="B50" s="6">
        <v>1037</v>
      </c>
      <c r="C50" s="6">
        <v>21</v>
      </c>
      <c r="D50" s="115">
        <v>108</v>
      </c>
      <c r="E50" s="130">
        <f>+'Свод РРО'!G85+'Свод РРО'!G125+'Свод РРО'!G299+'Свод РРО'!G445+'Свод РРО'!G664+'Свод РРО'!G744</f>
        <v>0</v>
      </c>
      <c r="F50" s="130">
        <f>+'Свод РРО'!H85+'Свод РРО'!H125+'Свод РРО'!H299+'Свод РРО'!H445+'Свод РРО'!H664+'Свод РРО'!H744</f>
        <v>0</v>
      </c>
      <c r="G50" s="130">
        <f>+'Свод РРО'!I85+'Свод РРО'!I125+'Свод РРО'!I299+'Свод РРО'!I445+'Свод РРО'!I664+'Свод РРО'!I744</f>
        <v>0</v>
      </c>
      <c r="H50" s="130">
        <f>+'Свод РРО'!J85+'Свод РРО'!J125+'Свод РРО'!J299+'Свод РРО'!J445+'Свод РРО'!J664+'Свод РРО'!J744</f>
        <v>0</v>
      </c>
      <c r="I50" s="130">
        <f>+'Свод РРО'!K85+'Свод РРО'!K125+'Свод РРО'!K299+'Свод РРО'!K445+'Свод РРО'!K664+'Свод РРО'!K744</f>
        <v>0</v>
      </c>
      <c r="J50" s="130">
        <f>+'Свод РРО'!L85+'Свод РРО'!L125+'Свод РРО'!L299+'Свод РРО'!L445+'Свод РРО'!L664+'Свод РРО'!L744</f>
        <v>0</v>
      </c>
      <c r="K50" s="130">
        <f>+'Свод РРО'!M85+'Свод РРО'!M125+'Свод РРО'!M299+'Свод РРО'!M445+'Свод РРО'!M664+'Свод РРО'!M744</f>
        <v>0</v>
      </c>
      <c r="L50" s="130">
        <f>+'Свод РРО'!N85+'Свод РРО'!N125+'Свод РРО'!N299+'Свод РРО'!N445+'Свод РРО'!N664+'Свод РРО'!N744</f>
        <v>0</v>
      </c>
      <c r="M50" s="130">
        <f>+'Свод РРО'!O85+'Свод РРО'!O125+'Свод РРО'!O299+'Свод РРО'!O445+'Свод РРО'!O664+'Свод РРО'!O744</f>
        <v>0</v>
      </c>
      <c r="N50" s="130">
        <f>+'Свод РРО'!P85+'Свод РРО'!P125+'Свод РРО'!P299+'Свод РРО'!P445+'Свод РРО'!P664+'Свод РРО'!P744</f>
        <v>0</v>
      </c>
      <c r="O50" s="130">
        <f>+'Свод РРО'!Q85+'Свод РРО'!Q125+'Свод РРО'!Q299+'Свод РРО'!Q445+'Свод РРО'!Q664+'Свод РРО'!Q744</f>
        <v>0</v>
      </c>
      <c r="P50" s="130">
        <f>+'Свод РРО'!R85+'Свод РРО'!R125+'Свод РРО'!R299+'Свод РРО'!R445+'Свод РРО'!R664+'Свод РРО'!R744</f>
        <v>0</v>
      </c>
      <c r="Q50" s="130">
        <f>+'Свод РРО'!S85+'Свод РРО'!S125+'Свод РРО'!S299+'Свод РРО'!S445+'Свод РРО'!S664+'Свод РРО'!S744</f>
        <v>0</v>
      </c>
      <c r="R50" s="130">
        <f>+'Свод РРО'!T85+'Свод РРО'!T125+'Свод РРО'!T299+'Свод РРО'!T445+'Свод РРО'!T664+'Свод РРО'!T744</f>
        <v>0</v>
      </c>
      <c r="S50" s="130">
        <f>+'Свод РРО'!U85+'Свод РРО'!U125+'Свод РРО'!U299+'Свод РРО'!U445+'Свод РРО'!U664+'Свод РРО'!U744</f>
        <v>0</v>
      </c>
      <c r="T50" s="130">
        <f>+'Свод РРО'!V85+'Свод РРО'!V125+'Свод РРО'!V299+'Свод РРО'!V445+'Свод РРО'!V664+'Свод РРО'!V744</f>
        <v>0</v>
      </c>
      <c r="U50" s="130">
        <f>+'Свод РРО'!W85+'Свод РРО'!W125+'Свод РРО'!W299+'Свод РРО'!W445+'Свод РРО'!W664+'Свод РРО'!W744</f>
        <v>0</v>
      </c>
      <c r="V50" s="130">
        <f>+'Свод РРО'!X85+'Свод РРО'!X125+'Свод РРО'!X299+'Свод РРО'!X445+'Свод РРО'!X664+'Свод РРО'!X744</f>
        <v>0</v>
      </c>
      <c r="W50" s="130">
        <f>+'Свод РРО'!Y85+'Свод РРО'!Y125+'Свод РРО'!Y299+'Свод РРО'!Y445+'Свод РРО'!Y664+'Свод РРО'!Y744</f>
        <v>0</v>
      </c>
      <c r="X50" s="130">
        <f>+'Свод РРО'!Z85+'Свод РРО'!Z125+'Свод РРО'!Z299+'Свод РРО'!Z445+'Свод РРО'!Z664+'Свод РРО'!Z744</f>
        <v>0</v>
      </c>
      <c r="Y50" s="130">
        <f>+'Свод РРО'!AA85+'Свод РРО'!AA125+'Свод РРО'!AA299+'Свод РРО'!AA445+'Свод РРО'!AA664+'Свод РРО'!AA744</f>
        <v>0</v>
      </c>
      <c r="Z50" s="130">
        <f>+'Свод РРО'!AB85+'Свод РРО'!AB125+'Свод РРО'!AB299+'Свод РРО'!AB445+'Свод РРО'!AB664+'Свод РРО'!AB744</f>
        <v>0</v>
      </c>
      <c r="AA50" s="130">
        <f>+'Свод РРО'!AC85+'Свод РРО'!AC125+'Свод РРО'!AC299+'Свод РРО'!AC445+'Свод РРО'!AC664+'Свод РРО'!AC744</f>
        <v>0</v>
      </c>
      <c r="AB50" s="130">
        <f>+'Свод РРО'!AD85+'Свод РРО'!AD125+'Свод РРО'!AD299+'Свод РРО'!AD445+'Свод РРО'!AD664+'Свод РРО'!AD744</f>
        <v>0</v>
      </c>
      <c r="AC50" s="130">
        <f>+'Свод РРО'!AE85+'Свод РРО'!AE125+'Свод РРО'!AE299+'Свод РРО'!AE445+'Свод РРО'!AE664+'Свод РРО'!AE744</f>
        <v>0</v>
      </c>
      <c r="AD50" s="130">
        <f>+'Свод РРО'!AF85+'Свод РРО'!AF125+'Свод РРО'!AF299+'Свод РРО'!AF445+'Свод РРО'!AF664+'Свод РРО'!AF744</f>
        <v>0</v>
      </c>
      <c r="AE50" s="130">
        <f>+'Свод РРО'!AG85+'Свод РРО'!AG125+'Свод РРО'!AG299+'Свод РРО'!AG445+'Свод РРО'!AG664+'Свод РРО'!AG744</f>
        <v>0</v>
      </c>
      <c r="AF50" s="130">
        <f>+'Свод РРО'!AH85+'Свод РРО'!AH125+'Свод РРО'!AH299+'Свод РРО'!AH445+'Свод РРО'!AH664+'Свод РРО'!AH744</f>
        <v>0</v>
      </c>
      <c r="AG50" s="130">
        <f>+'Свод РРО'!AI85+'Свод РРО'!AI125+'Свод РРО'!AI299+'Свод РРО'!AI445+'Свод РРО'!AI664+'Свод РРО'!AI744</f>
        <v>0</v>
      </c>
      <c r="AH50" s="130">
        <f>+'Свод РРО'!AJ85+'Свод РРО'!AJ125+'Свод РРО'!AJ299+'Свод РРО'!AJ445+'Свод РРО'!AJ664+'Свод РРО'!AJ744</f>
        <v>0</v>
      </c>
      <c r="AI50" s="130">
        <f>+'Свод РРО'!AK85+'Свод РРО'!AK125+'Свод РРО'!AK299+'Свод РРО'!AK445+'Свод РРО'!AK664+'Свод РРО'!AK744</f>
        <v>0</v>
      </c>
      <c r="AJ50" s="130">
        <f>+'Свод РРО'!AL85+'Свод РРО'!AL125+'Свод РРО'!AL299+'Свод РРО'!AL445+'Свод РРО'!AL664+'Свод РРО'!AL744</f>
        <v>0</v>
      </c>
      <c r="AK50" s="130">
        <f>+'Свод РРО'!AM85+'Свод РРО'!AM125+'Свод РРО'!AM299+'Свод РРО'!AM445+'Свод РРО'!AM664+'Свод РРО'!AM744</f>
        <v>0</v>
      </c>
      <c r="AL50" s="130">
        <f>+'Свод РРО'!AN85+'Свод РРО'!AN125+'Свод РРО'!AN299+'Свод РРО'!AN445+'Свод РРО'!AN664+'Свод РРО'!AN744</f>
        <v>0</v>
      </c>
      <c r="AM50" s="130">
        <f>+'Свод РРО'!AO85+'Свод РРО'!AO125+'Свод РРО'!AO299+'Свод РРО'!AO445+'Свод РРО'!AO664+'Свод РРО'!AO744</f>
        <v>0</v>
      </c>
      <c r="AN50" s="130">
        <f>+'Свод РРО'!AP85+'Свод РРО'!AP125+'Свод РРО'!AP299+'Свод РРО'!AP445+'Свод РРО'!AP664+'Свод РРО'!AP744</f>
        <v>0</v>
      </c>
      <c r="AO50" s="130">
        <f>+'Свод РРО'!AQ85+'Свод РРО'!AQ125+'Свод РРО'!AQ299+'Свод РРО'!AQ445+'Свод РРО'!AQ664+'Свод РРО'!AQ744</f>
        <v>0</v>
      </c>
      <c r="AP50" s="130">
        <f>+'Свод РРО'!AR85+'Свод РРО'!AR125+'Свод РРО'!AR299+'Свод РРО'!AR445+'Свод РРО'!AR664+'Свод РРО'!AR744</f>
        <v>0</v>
      </c>
      <c r="AQ50" s="130">
        <f>+'Свод РРО'!AS85+'Свод РРО'!AS125+'Свод РРО'!AS299+'Свод РРО'!AS445+'Свод РРО'!AS664+'Свод РРО'!AS744</f>
        <v>0</v>
      </c>
      <c r="AR50" s="130">
        <f>+'Свод РРО'!AT85+'Свод РРО'!AT125+'Свод РРО'!AT299+'Свод РРО'!AT445+'Свод РРО'!AT664+'Свод РРО'!AT744</f>
        <v>0</v>
      </c>
      <c r="AS50" s="130">
        <f>+'Свод РРО'!AU85+'Свод РРО'!AU125+'Свод РРО'!AU299+'Свод РРО'!AU445+'Свод РРО'!AU664+'Свод РРО'!AU744</f>
        <v>0</v>
      </c>
      <c r="AT50" s="130">
        <f>+'Свод РРО'!AV85+'Свод РРО'!AV125+'Свод РРО'!AV299+'Свод РРО'!AV445+'Свод РРО'!AV664+'Свод РРО'!AV744</f>
        <v>0</v>
      </c>
      <c r="AU50" s="130">
        <f>+'Свод РРО'!AW85+'Свод РРО'!AW125+'Свод РРО'!AW299+'Свод РРО'!AW445+'Свод РРО'!AW664+'Свод РРО'!AW744</f>
        <v>0</v>
      </c>
      <c r="AV50" s="130">
        <f>+'Свод РРО'!AX85+'Свод РРО'!AX125+'Свод РРО'!AX299+'Свод РРО'!AX445+'Свод РРО'!AX664+'Свод РРО'!AX744</f>
        <v>0</v>
      </c>
      <c r="AW50" s="130">
        <f>+'Свод РРО'!AY85+'Свод РРО'!AY125+'Свод РРО'!AY299+'Свод РРО'!AY445+'Свод РРО'!AY664+'Свод РРО'!AY744</f>
        <v>0</v>
      </c>
      <c r="AX50" s="130">
        <f>+'Свод РРО'!AZ85+'Свод РРО'!AZ125+'Свод РРО'!AZ299+'Свод РРО'!AZ445+'Свод РРО'!AZ664+'Свод РРО'!AZ744</f>
        <v>0</v>
      </c>
      <c r="AY50" s="130">
        <f>+'Свод РРО'!BA85+'Свод РРО'!BA125+'Свод РРО'!BA299+'Свод РРО'!BA445+'Свод РРО'!BA664+'Свод РРО'!BA744</f>
        <v>0</v>
      </c>
      <c r="AZ50" s="130">
        <f>+'Свод РРО'!BB85+'Свод РРО'!BB125+'Свод РРО'!BB299+'Свод РРО'!BB445+'Свод РРО'!BB664+'Свод РРО'!BB744</f>
        <v>0</v>
      </c>
      <c r="BA50" s="130">
        <f>+'Свод РРО'!BC85+'Свод РРО'!BC125+'Свод РРО'!BC299+'Свод РРО'!BC445+'Свод РРО'!BC664+'Свод РРО'!BC744</f>
        <v>0</v>
      </c>
      <c r="BB50" s="130">
        <f>+'Свод РРО'!BD85+'Свод РРО'!BD125+'Свод РРО'!BD299+'Свод РРО'!BD445+'Свод РРО'!BD664+'Свод РРО'!BD744</f>
        <v>0</v>
      </c>
      <c r="BC50" s="130">
        <f>+'Свод РРО'!BE85+'Свод РРО'!BE125+'Свод РРО'!BE299+'Свод РРО'!BE445+'Свод РРО'!BE664+'Свод РРО'!BE744</f>
        <v>0</v>
      </c>
      <c r="BD50" s="130">
        <f>+'Свод РРО'!BF85+'Свод РРО'!BF125+'Свод РРО'!BF299+'Свод РРО'!BF445+'Свод РРО'!BF664+'Свод РРО'!BF744</f>
        <v>0</v>
      </c>
      <c r="BE50" s="130">
        <f>+'Свод РРО'!BG85+'Свод РРО'!BG125+'Свод РРО'!BG299+'Свод РРО'!BG445+'Свод РРО'!BG664+'Свод РРО'!BG744</f>
        <v>0</v>
      </c>
      <c r="BF50" s="130">
        <f>+'Свод РРО'!BH85+'Свод РРО'!BH125+'Свод РРО'!BH299+'Свод РРО'!BH445+'Свод РРО'!BH664+'Свод РРО'!BH744</f>
        <v>0</v>
      </c>
      <c r="BG50" s="130">
        <f>+'Свод РРО'!BI85+'Свод РРО'!BI125+'Свод РРО'!BI299+'Свод РРО'!BI445+'Свод РРО'!BI664+'Свод РРО'!BI744</f>
        <v>0</v>
      </c>
      <c r="BH50" s="130">
        <f>+'Свод РРО'!BJ85+'Свод РРО'!BJ125+'Свод РРО'!BJ299+'Свод РРО'!BJ445+'Свод РРО'!BJ664+'Свод РРО'!BJ744</f>
        <v>0</v>
      </c>
      <c r="BI50" s="130">
        <f>+'Свод РРО'!BK85+'Свод РРО'!BK125+'Свод РРО'!BK299+'Свод РРО'!BK445+'Свод РРО'!BK664+'Свод РРО'!BK744</f>
        <v>0</v>
      </c>
      <c r="BJ50" s="130">
        <f>+'Свод РРО'!BL85+'Свод РРО'!BL125+'Свод РРО'!BL299+'Свод РРО'!BL445+'Свод РРО'!BL664+'Свод РРО'!BL744</f>
        <v>0</v>
      </c>
      <c r="BK50" s="130">
        <f>+'Свод РРО'!BM85+'Свод РРО'!BM125+'Свод РРО'!BM299+'Свод РРО'!BM445+'Свод РРО'!BM664+'Свод РРО'!BM744</f>
        <v>0</v>
      </c>
      <c r="BL50" s="130">
        <f>+'Свод РРО'!BN85+'Свод РРО'!BN125+'Свод РРО'!BN299+'Свод РРО'!BN445+'Свод РРО'!BN664+'Свод РРО'!BN744</f>
        <v>0</v>
      </c>
      <c r="BM50" s="130">
        <f>+'Свод РРО'!BO85+'Свод РРО'!BO125+'Свод РРО'!BO299+'Свод РРО'!BO445+'Свод РРО'!BO664+'Свод РРО'!BO744</f>
        <v>0</v>
      </c>
      <c r="BN50" s="130">
        <f>+'Свод РРО'!BP85+'Свод РРО'!BP125+'Свод РРО'!BP299+'Свод РРО'!BP445+'Свод РРО'!BP664+'Свод РРО'!BP744</f>
        <v>0</v>
      </c>
      <c r="BO50" s="130">
        <f>+'Свод РРО'!BQ85+'Свод РРО'!BQ125+'Свод РРО'!BQ299+'Свод РРО'!BQ445+'Свод РРО'!BQ664+'Свод РРО'!BQ744</f>
        <v>0</v>
      </c>
      <c r="BP50" s="130">
        <f>+'Свод РРО'!BR85+'Свод РРО'!BR125+'Свод РРО'!BR299+'Свод РРО'!BR445+'Свод РРО'!BR664+'Свод РРО'!BR744</f>
        <v>0</v>
      </c>
      <c r="BQ50" s="130">
        <f>+'Свод РРО'!BS85+'Свод РРО'!BS125+'Свод РРО'!BS299+'Свод РРО'!BS445+'Свод РРО'!BS664+'Свод РРО'!BS744</f>
        <v>0</v>
      </c>
      <c r="BR50" s="130">
        <f>+'Свод РРО'!BT85+'Свод РРО'!BT125+'Свод РРО'!BT299+'Свод РРО'!BT445+'Свод РРО'!BT664+'Свод РРО'!BT744</f>
        <v>0</v>
      </c>
      <c r="BS50" s="130">
        <f>+'Свод РРО'!BU85+'Свод РРО'!BU125+'Свод РРО'!BU299+'Свод РРО'!BU445+'Свод РРО'!BU664+'Свод РРО'!BU744</f>
        <v>0</v>
      </c>
      <c r="BT50" s="130">
        <f>+'Свод РРО'!BV85+'Свод РРО'!BV125+'Свод РРО'!BV299+'Свод РРО'!BV445+'Свод РРО'!BV664+'Свод РРО'!BV744</f>
        <v>0</v>
      </c>
      <c r="BU50" s="130">
        <f>+'Свод РРО'!BW85+'Свод РРО'!BW125+'Свод РРО'!BW299+'Свод РРО'!BW445+'Свод РРО'!BW664+'Свод РРО'!BW744</f>
        <v>0</v>
      </c>
      <c r="BV50" s="130">
        <f>+'Свод РРО'!BX85+'Свод РРО'!BX125+'Свод РРО'!BX299+'Свод РРО'!BX445+'Свод РРО'!BX664+'Свод РРО'!BX744</f>
        <v>0</v>
      </c>
      <c r="BW50" s="130">
        <f>+'Свод РРО'!BY85+'Свод РРО'!BY125+'Свод РРО'!BY299+'Свод РРО'!BY445+'Свод РРО'!BY664+'Свод РРО'!BY744</f>
        <v>0</v>
      </c>
      <c r="BX50" s="130">
        <f>+'Свод РРО'!BZ85+'Свод РРО'!BZ125+'Свод РРО'!BZ299+'Свод РРО'!BZ445+'Свод РРО'!BZ664+'Свод РРО'!BZ744</f>
        <v>0</v>
      </c>
      <c r="BY50" s="130">
        <f>+'Свод РРО'!CA85+'Свод РРО'!CA125+'Свод РРО'!CA299+'Свод РРО'!CA445+'Свод РРО'!CA664+'Свод РРО'!CA744</f>
        <v>0</v>
      </c>
      <c r="BZ50" s="130">
        <f>+'Свод РРО'!CB85+'Свод РРО'!CB125+'Свод РРО'!CB299+'Свод РРО'!CB445+'Свод РРО'!CB664+'Свод РРО'!CB744</f>
        <v>0</v>
      </c>
      <c r="CA50" s="130">
        <f>+'Свод РРО'!CC85+'Свод РРО'!CC125+'Свод РРО'!CC299+'Свод РРО'!CC445+'Свод РРО'!CC664+'Свод РРО'!CC744</f>
        <v>0</v>
      </c>
      <c r="CB50" s="130">
        <f>+'Свод РРО'!CD85+'Свод РРО'!CD125+'Свод РРО'!CD299+'Свод РРО'!CD445+'Свод РРО'!CD664+'Свод РРО'!CD744</f>
        <v>0</v>
      </c>
      <c r="CC50" s="130">
        <f>+'Свод РРО'!CE85+'Свод РРО'!CE125+'Свод РРО'!CE299+'Свод РРО'!CE445+'Свод РРО'!CE664+'Свод РРО'!CE744</f>
        <v>0</v>
      </c>
      <c r="CD50" s="130">
        <f>+'Свод РРО'!CF85+'Свод РРО'!CF125+'Свод РРО'!CF299+'Свод РРО'!CF445+'Свод РРО'!CF664+'Свод РРО'!CF744</f>
        <v>0</v>
      </c>
      <c r="CE50" s="130">
        <f>+'Свод РРО'!CG85+'Свод РРО'!CG125+'Свод РРО'!CG299+'Свод РРО'!CG445+'Свод РРО'!CG664+'Свод РРО'!CG744</f>
        <v>0</v>
      </c>
      <c r="CF50" s="130">
        <f>+'Свод РРО'!CH85+'Свод РРО'!CH125+'Свод РРО'!CH299+'Свод РРО'!CH445+'Свод РРО'!CH664+'Свод РРО'!CH744</f>
        <v>0</v>
      </c>
      <c r="CG50" s="130">
        <f>+'Свод РРО'!CI85+'Свод РРО'!CI125+'Свод РРО'!CI299+'Свод РРО'!CI445+'Свод РРО'!CI664+'Свод РРО'!CI744</f>
        <v>0</v>
      </c>
      <c r="CH50" s="130">
        <f>+'Свод РРО'!CJ85+'Свод РРО'!CJ125+'Свод РРО'!CJ299+'Свод РРО'!CJ445+'Свод РРО'!CJ664+'Свод РРО'!CJ744</f>
        <v>0</v>
      </c>
      <c r="CI50" s="130">
        <f>+'Свод РРО'!CK85+'Свод РРО'!CK125+'Свод РРО'!CK299+'Свод РРО'!CK445+'Свод РРО'!CK664+'Свод РРО'!CK744</f>
        <v>0</v>
      </c>
      <c r="CJ50" s="130">
        <f>+'Свод РРО'!CL85+'Свод РРО'!CL125+'Свод РРО'!CL299+'Свод РРО'!CL445+'Свод РРО'!CL664+'Свод РРО'!CL744</f>
        <v>0</v>
      </c>
      <c r="CK50" s="130">
        <f>+'Свод РРО'!CM85+'Свод РРО'!CM125+'Свод РРО'!CM299+'Свод РРО'!CM445+'Свод РРО'!CM664+'Свод РРО'!CM744</f>
        <v>0</v>
      </c>
      <c r="CL50" s="130">
        <f>+'Свод РРО'!CN85+'Свод РРО'!CN125+'Свод РРО'!CN299+'Свод РРО'!CN445+'Свод РРО'!CN664+'Свод РРО'!CN744</f>
        <v>0</v>
      </c>
      <c r="CM50" s="130">
        <f>+'Свод РРО'!CO85+'Свод РРО'!CO125+'Свод РРО'!CO299+'Свод РРО'!CO445+'Свод РРО'!CO664+'Свод РРО'!CO744</f>
        <v>0</v>
      </c>
      <c r="CN50" s="130">
        <f>+'Свод РРО'!CP85+'Свод РРО'!CP125+'Свод РРО'!CP299+'Свод РРО'!CP445+'Свод РРО'!CP664+'Свод РРО'!CP744</f>
        <v>0</v>
      </c>
      <c r="CO50" s="130">
        <f>+'Свод РРО'!CQ85+'Свод РРО'!CQ125+'Свод РРО'!CQ299+'Свод РРО'!CQ445+'Свод РРО'!CQ664+'Свод РРО'!CQ744</f>
        <v>0</v>
      </c>
      <c r="CP50" s="130">
        <f>+'Свод РРО'!CR85+'Свод РРО'!CR125+'Свод РРО'!CR299+'Свод РРО'!CR445+'Свод РРО'!CR664+'Свод РРО'!CR744</f>
        <v>0</v>
      </c>
    </row>
    <row r="51" spans="1:94">
      <c r="A51" s="26" t="s">
        <v>575</v>
      </c>
      <c r="B51" s="6">
        <v>1038</v>
      </c>
      <c r="C51" s="6">
        <v>1</v>
      </c>
      <c r="D51" s="115">
        <v>16</v>
      </c>
      <c r="E51" s="130">
        <f>+'Свод РРО'!G43+'Свод РРО'!G126+'Свод РРО'!G300+'Свод РРО'!G446+'Свод РРО'!G497+'Свод РРО'!G637+'Свод РРО'!G704</f>
        <v>0</v>
      </c>
      <c r="F51" s="130">
        <f>+'Свод РРО'!H43+'Свод РРО'!H126+'Свод РРО'!H300+'Свод РРО'!H446+'Свод РРО'!H497+'Свод РРО'!H637+'Свод РРО'!H704</f>
        <v>0</v>
      </c>
      <c r="G51" s="130">
        <f>+'Свод РРО'!I43+'Свод РРО'!I126+'Свод РРО'!I300+'Свод РРО'!I446+'Свод РРО'!I497+'Свод РРО'!I637+'Свод РРО'!I704</f>
        <v>0</v>
      </c>
      <c r="H51" s="130">
        <f>+'Свод РРО'!J43+'Свод РРО'!J126+'Свод РРО'!J300+'Свод РРО'!J446+'Свод РРО'!J497+'Свод РРО'!J637+'Свод РРО'!J704</f>
        <v>0</v>
      </c>
      <c r="I51" s="130">
        <f>+'Свод РРО'!K43+'Свод РРО'!K126+'Свод РРО'!K300+'Свод РРО'!K446+'Свод РРО'!K497+'Свод РРО'!K637+'Свод РРО'!K704</f>
        <v>0</v>
      </c>
      <c r="J51" s="130">
        <f>+'Свод РРО'!L43+'Свод РРО'!L126+'Свод РРО'!L300+'Свод РРО'!L446+'Свод РРО'!L497+'Свод РРО'!L637+'Свод РРО'!L704</f>
        <v>0</v>
      </c>
      <c r="K51" s="130">
        <f>+'Свод РРО'!M43+'Свод РРО'!M126+'Свод РРО'!M300+'Свод РРО'!M446+'Свод РРО'!M497+'Свод РРО'!M637+'Свод РРО'!M704</f>
        <v>0</v>
      </c>
      <c r="L51" s="130">
        <f>+'Свод РРО'!N43+'Свод РРО'!N126+'Свод РРО'!N300+'Свод РРО'!N446+'Свод РРО'!N497+'Свод РРО'!N637+'Свод РРО'!N704</f>
        <v>0</v>
      </c>
      <c r="M51" s="130">
        <f>+'Свод РРО'!O43+'Свод РРО'!O126+'Свод РРО'!O300+'Свод РРО'!O446+'Свод РРО'!O497+'Свод РРО'!O637+'Свод РРО'!O704</f>
        <v>0</v>
      </c>
      <c r="N51" s="130">
        <f>+'Свод РРО'!P43+'Свод РРО'!P126+'Свод РРО'!P300+'Свод РРО'!P446+'Свод РРО'!P497+'Свод РРО'!P637+'Свод РРО'!P704</f>
        <v>0</v>
      </c>
      <c r="O51" s="130">
        <f>+'Свод РРО'!Q43+'Свод РРО'!Q126+'Свод РРО'!Q300+'Свод РРО'!Q446+'Свод РРО'!Q497+'Свод РРО'!Q637+'Свод РРО'!Q704</f>
        <v>0</v>
      </c>
      <c r="P51" s="130">
        <f>+'Свод РРО'!R43+'Свод РРО'!R126+'Свод РРО'!R300+'Свод РРО'!R446+'Свод РРО'!R497+'Свод РРО'!R637+'Свод РРО'!R704</f>
        <v>0</v>
      </c>
      <c r="Q51" s="130">
        <f>+'Свод РРО'!S43+'Свод РРО'!S126+'Свод РРО'!S300+'Свод РРО'!S446+'Свод РРО'!S497+'Свод РРО'!S637+'Свод РРО'!S704</f>
        <v>0</v>
      </c>
      <c r="R51" s="130">
        <f>+'Свод РРО'!T43+'Свод РРО'!T126+'Свод РРО'!T300+'Свод РРО'!T446+'Свод РРО'!T497+'Свод РРО'!T637+'Свод РРО'!T704</f>
        <v>0</v>
      </c>
      <c r="S51" s="130">
        <f>+'Свод РРО'!U43+'Свод РРО'!U126+'Свод РРО'!U300+'Свод РРО'!U446+'Свод РРО'!U497+'Свод РРО'!U637+'Свод РРО'!U704</f>
        <v>0</v>
      </c>
      <c r="T51" s="130">
        <f>+'Свод РРО'!V43+'Свод РРО'!V126+'Свод РРО'!V300+'Свод РРО'!V446+'Свод РРО'!V497+'Свод РРО'!V637+'Свод РРО'!V704</f>
        <v>0</v>
      </c>
      <c r="U51" s="130">
        <f>+'Свод РРО'!W43+'Свод РРО'!W126+'Свод РРО'!W300+'Свод РРО'!W446+'Свод РРО'!W497+'Свод РРО'!W637+'Свод РРО'!W704</f>
        <v>0</v>
      </c>
      <c r="V51" s="130">
        <f>+'Свод РРО'!X43+'Свод РРО'!X126+'Свод РРО'!X300+'Свод РРО'!X446+'Свод РРО'!X497+'Свод РРО'!X637+'Свод РРО'!X704</f>
        <v>0</v>
      </c>
      <c r="W51" s="130">
        <f>+'Свод РРО'!Y43+'Свод РРО'!Y126+'Свод РРО'!Y300+'Свод РРО'!Y446+'Свод РРО'!Y497+'Свод РРО'!Y637+'Свод РРО'!Y704</f>
        <v>0</v>
      </c>
      <c r="X51" s="130">
        <f>+'Свод РРО'!Z43+'Свод РРО'!Z126+'Свод РРО'!Z300+'Свод РРО'!Z446+'Свод РРО'!Z497+'Свод РРО'!Z637+'Свод РРО'!Z704</f>
        <v>0</v>
      </c>
      <c r="Y51" s="130">
        <f>+'Свод РРО'!AA43+'Свод РРО'!AA126+'Свод РРО'!AA300+'Свод РРО'!AA446+'Свод РРО'!AA497+'Свод РРО'!AA637+'Свод РРО'!AA704</f>
        <v>0</v>
      </c>
      <c r="Z51" s="130">
        <f>+'Свод РРО'!AB43+'Свод РРО'!AB126+'Свод РРО'!AB300+'Свод РРО'!AB446+'Свод РРО'!AB497+'Свод РРО'!AB637+'Свод РРО'!AB704</f>
        <v>0</v>
      </c>
      <c r="AA51" s="130">
        <f>+'Свод РРО'!AC43+'Свод РРО'!AC126+'Свод РРО'!AC300+'Свод РРО'!AC446+'Свод РРО'!AC497+'Свод РРО'!AC637+'Свод РРО'!AC704</f>
        <v>0</v>
      </c>
      <c r="AB51" s="130">
        <f>+'Свод РРО'!AD43+'Свод РРО'!AD126+'Свод РРО'!AD300+'Свод РРО'!AD446+'Свод РРО'!AD497+'Свод РРО'!AD637+'Свод РРО'!AD704</f>
        <v>0</v>
      </c>
      <c r="AC51" s="130">
        <f>+'Свод РРО'!AE43+'Свод РРО'!AE126+'Свод РРО'!AE300+'Свод РРО'!AE446+'Свод РРО'!AE497+'Свод РРО'!AE637+'Свод РРО'!AE704</f>
        <v>0</v>
      </c>
      <c r="AD51" s="130">
        <f>+'Свод РРО'!AF43+'Свод РРО'!AF126+'Свод РРО'!AF300+'Свод РРО'!AF446+'Свод РРО'!AF497+'Свод РРО'!AF637+'Свод РРО'!AF704</f>
        <v>0</v>
      </c>
      <c r="AE51" s="130">
        <f>+'Свод РРО'!AG43+'Свод РРО'!AG126+'Свод РРО'!AG300+'Свод РРО'!AG446+'Свод РРО'!AG497+'Свод РРО'!AG637+'Свод РРО'!AG704</f>
        <v>0</v>
      </c>
      <c r="AF51" s="130">
        <f>+'Свод РРО'!AH43+'Свод РРО'!AH126+'Свод РРО'!AH300+'Свод РРО'!AH446+'Свод РРО'!AH497+'Свод РРО'!AH637+'Свод РРО'!AH704</f>
        <v>0</v>
      </c>
      <c r="AG51" s="130">
        <f>+'Свод РРО'!AI43+'Свод РРО'!AI126+'Свод РРО'!AI300+'Свод РРО'!AI446+'Свод РРО'!AI497+'Свод РРО'!AI637+'Свод РРО'!AI704</f>
        <v>0</v>
      </c>
      <c r="AH51" s="130">
        <f>+'Свод РРО'!AJ43+'Свод РРО'!AJ126+'Свод РРО'!AJ300+'Свод РРО'!AJ446+'Свод РРО'!AJ497+'Свод РРО'!AJ637+'Свод РРО'!AJ704</f>
        <v>0</v>
      </c>
      <c r="AI51" s="130">
        <f>+'Свод РРО'!AK43+'Свод РРО'!AK126+'Свод РРО'!AK300+'Свод РРО'!AK446+'Свод РРО'!AK497+'Свод РРО'!AK637+'Свод РРО'!AK704</f>
        <v>0</v>
      </c>
      <c r="AJ51" s="130">
        <f>+'Свод РРО'!AL43+'Свод РРО'!AL126+'Свод РРО'!AL300+'Свод РРО'!AL446+'Свод РРО'!AL497+'Свод РРО'!AL637+'Свод РРО'!AL704</f>
        <v>0</v>
      </c>
      <c r="AK51" s="130">
        <f>+'Свод РРО'!AM43+'Свод РРО'!AM126+'Свод РРО'!AM300+'Свод РРО'!AM446+'Свод РРО'!AM497+'Свод РРО'!AM637+'Свод РРО'!AM704</f>
        <v>0</v>
      </c>
      <c r="AL51" s="130">
        <f>+'Свод РРО'!AN43+'Свод РРО'!AN126+'Свод РРО'!AN300+'Свод РРО'!AN446+'Свод РРО'!AN497+'Свод РРО'!AN637+'Свод РРО'!AN704</f>
        <v>0</v>
      </c>
      <c r="AM51" s="130">
        <f>+'Свод РРО'!AO43+'Свод РРО'!AO126+'Свод РРО'!AO300+'Свод РРО'!AO446+'Свод РРО'!AO497+'Свод РРО'!AO637+'Свод РРО'!AO704</f>
        <v>0</v>
      </c>
      <c r="AN51" s="130">
        <f>+'Свод РРО'!AP43+'Свод РРО'!AP126+'Свод РРО'!AP300+'Свод РРО'!AP446+'Свод РРО'!AP497+'Свод РРО'!AP637+'Свод РРО'!AP704</f>
        <v>0</v>
      </c>
      <c r="AO51" s="130">
        <f>+'Свод РРО'!AQ43+'Свод РРО'!AQ126+'Свод РРО'!AQ300+'Свод РРО'!AQ446+'Свод РРО'!AQ497+'Свод РРО'!AQ637+'Свод РРО'!AQ704</f>
        <v>0</v>
      </c>
      <c r="AP51" s="130">
        <f>+'Свод РРО'!AR43+'Свод РРО'!AR126+'Свод РРО'!AR300+'Свод РРО'!AR446+'Свод РРО'!AR497+'Свод РРО'!AR637+'Свод РРО'!AR704</f>
        <v>0</v>
      </c>
      <c r="AQ51" s="130">
        <f>+'Свод РРО'!AS43+'Свод РРО'!AS126+'Свод РРО'!AS300+'Свод РРО'!AS446+'Свод РРО'!AS497+'Свод РРО'!AS637+'Свод РРО'!AS704</f>
        <v>0</v>
      </c>
      <c r="AR51" s="130">
        <f>+'Свод РРО'!AT43+'Свод РРО'!AT126+'Свод РРО'!AT300+'Свод РРО'!AT446+'Свод РРО'!AT497+'Свод РРО'!AT637+'Свод РРО'!AT704</f>
        <v>0</v>
      </c>
      <c r="AS51" s="130">
        <f>+'Свод РРО'!AU43+'Свод РРО'!AU126+'Свод РРО'!AU300+'Свод РРО'!AU446+'Свод РРО'!AU497+'Свод РРО'!AU637+'Свод РРО'!AU704</f>
        <v>0</v>
      </c>
      <c r="AT51" s="130">
        <f>+'Свод РРО'!AV43+'Свод РРО'!AV126+'Свод РРО'!AV300+'Свод РРО'!AV446+'Свод РРО'!AV497+'Свод РРО'!AV637+'Свод РРО'!AV704</f>
        <v>0</v>
      </c>
      <c r="AU51" s="130">
        <f>+'Свод РРО'!AW43+'Свод РРО'!AW126+'Свод РРО'!AW300+'Свод РРО'!AW446+'Свод РРО'!AW497+'Свод РРО'!AW637+'Свод РРО'!AW704</f>
        <v>0</v>
      </c>
      <c r="AV51" s="130">
        <f>+'Свод РРО'!AX43+'Свод РРО'!AX126+'Свод РРО'!AX300+'Свод РРО'!AX446+'Свод РРО'!AX497+'Свод РРО'!AX637+'Свод РРО'!AX704</f>
        <v>0</v>
      </c>
      <c r="AW51" s="130">
        <f>+'Свод РРО'!AY43+'Свод РРО'!AY126+'Свод РРО'!AY300+'Свод РРО'!AY446+'Свод РРО'!AY497+'Свод РРО'!AY637+'Свод РРО'!AY704</f>
        <v>0</v>
      </c>
      <c r="AX51" s="130">
        <f>+'Свод РРО'!AZ43+'Свод РРО'!AZ126+'Свод РРО'!AZ300+'Свод РРО'!AZ446+'Свод РРО'!AZ497+'Свод РРО'!AZ637+'Свод РРО'!AZ704</f>
        <v>0</v>
      </c>
      <c r="AY51" s="130">
        <f>+'Свод РРО'!BA43+'Свод РРО'!BA126+'Свод РРО'!BA300+'Свод РРО'!BA446+'Свод РРО'!BA497+'Свод РРО'!BA637+'Свод РРО'!BA704</f>
        <v>0</v>
      </c>
      <c r="AZ51" s="130">
        <f>+'Свод РРО'!BB43+'Свод РРО'!BB126+'Свод РРО'!BB300+'Свод РРО'!BB446+'Свод РРО'!BB497+'Свод РРО'!BB637+'Свод РРО'!BB704</f>
        <v>0</v>
      </c>
      <c r="BA51" s="130">
        <f>+'Свод РРО'!BC43+'Свод РРО'!BC126+'Свод РРО'!BC300+'Свод РРО'!BC446+'Свод РРО'!BC497+'Свод РРО'!BC637+'Свод РРО'!BC704</f>
        <v>0</v>
      </c>
      <c r="BB51" s="130">
        <f>+'Свод РРО'!BD43+'Свод РРО'!BD126+'Свод РРО'!BD300+'Свод РРО'!BD446+'Свод РРО'!BD497+'Свод РРО'!BD637+'Свод РРО'!BD704</f>
        <v>0</v>
      </c>
      <c r="BC51" s="130">
        <f>+'Свод РРО'!BE43+'Свод РРО'!BE126+'Свод РРО'!BE300+'Свод РРО'!BE446+'Свод РРО'!BE497+'Свод РРО'!BE637+'Свод РРО'!BE704</f>
        <v>0</v>
      </c>
      <c r="BD51" s="130">
        <f>+'Свод РРО'!BF43+'Свод РРО'!BF126+'Свод РРО'!BF300+'Свод РРО'!BF446+'Свод РРО'!BF497+'Свод РРО'!BF637+'Свод РРО'!BF704</f>
        <v>0</v>
      </c>
      <c r="BE51" s="130">
        <f>+'Свод РРО'!BG43+'Свод РРО'!BG126+'Свод РРО'!BG300+'Свод РРО'!BG446+'Свод РРО'!BG497+'Свод РРО'!BG637+'Свод РРО'!BG704</f>
        <v>0</v>
      </c>
      <c r="BF51" s="130">
        <f>+'Свод РРО'!BH43+'Свод РРО'!BH126+'Свод РРО'!BH300+'Свод РРО'!BH446+'Свод РРО'!BH497+'Свод РРО'!BH637+'Свод РРО'!BH704</f>
        <v>0</v>
      </c>
      <c r="BG51" s="130">
        <f>+'Свод РРО'!BI43+'Свод РРО'!BI126+'Свод РРО'!BI300+'Свод РРО'!BI446+'Свод РРО'!BI497+'Свод РРО'!BI637+'Свод РРО'!BI704</f>
        <v>0</v>
      </c>
      <c r="BH51" s="130">
        <f>+'Свод РРО'!BJ43+'Свод РРО'!BJ126+'Свод РРО'!BJ300+'Свод РРО'!BJ446+'Свод РРО'!BJ497+'Свод РРО'!BJ637+'Свод РРО'!BJ704</f>
        <v>0</v>
      </c>
      <c r="BI51" s="130">
        <f>+'Свод РРО'!BK43+'Свод РРО'!BK126+'Свод РРО'!BK300+'Свод РРО'!BK446+'Свод РРО'!BK497+'Свод РРО'!BK637+'Свод РРО'!BK704</f>
        <v>0</v>
      </c>
      <c r="BJ51" s="130">
        <f>+'Свод РРО'!BL43+'Свод РРО'!BL126+'Свод РРО'!BL300+'Свод РРО'!BL446+'Свод РРО'!BL497+'Свод РРО'!BL637+'Свод РРО'!BL704</f>
        <v>0</v>
      </c>
      <c r="BK51" s="130">
        <f>+'Свод РРО'!BM43+'Свод РРО'!BM126+'Свод РРО'!BM300+'Свод РРО'!BM446+'Свод РРО'!BM497+'Свод РРО'!BM637+'Свод РРО'!BM704</f>
        <v>0</v>
      </c>
      <c r="BL51" s="130">
        <f>+'Свод РРО'!BN43+'Свод РРО'!BN126+'Свод РРО'!BN300+'Свод РРО'!BN446+'Свод РРО'!BN497+'Свод РРО'!BN637+'Свод РРО'!BN704</f>
        <v>0</v>
      </c>
      <c r="BM51" s="130">
        <f>+'Свод РРО'!BO43+'Свод РРО'!BO126+'Свод РРО'!BO300+'Свод РРО'!BO446+'Свод РРО'!BO497+'Свод РРО'!BO637+'Свод РРО'!BO704</f>
        <v>0</v>
      </c>
      <c r="BN51" s="130">
        <f>+'Свод РРО'!BP43+'Свод РРО'!BP126+'Свод РРО'!BP300+'Свод РРО'!BP446+'Свод РРО'!BP497+'Свод РРО'!BP637+'Свод РРО'!BP704</f>
        <v>0</v>
      </c>
      <c r="BO51" s="130">
        <f>+'Свод РРО'!BQ43+'Свод РРО'!BQ126+'Свод РРО'!BQ300+'Свод РРО'!BQ446+'Свод РРО'!BQ497+'Свод РРО'!BQ637+'Свод РРО'!BQ704</f>
        <v>0</v>
      </c>
      <c r="BP51" s="130">
        <f>+'Свод РРО'!BR43+'Свод РРО'!BR126+'Свод РРО'!BR300+'Свод РРО'!BR446+'Свод РРО'!BR497+'Свод РРО'!BR637+'Свод РРО'!BR704</f>
        <v>0</v>
      </c>
      <c r="BQ51" s="130">
        <f>+'Свод РРО'!BS43+'Свод РРО'!BS126+'Свод РРО'!BS300+'Свод РРО'!BS446+'Свод РРО'!BS497+'Свод РРО'!BS637+'Свод РРО'!BS704</f>
        <v>0</v>
      </c>
      <c r="BR51" s="130">
        <f>+'Свод РРО'!BT43+'Свод РРО'!BT126+'Свод РРО'!BT300+'Свод РРО'!BT446+'Свод РРО'!BT497+'Свод РРО'!BT637+'Свод РРО'!BT704</f>
        <v>0</v>
      </c>
      <c r="BS51" s="130">
        <f>+'Свод РРО'!BU43+'Свод РРО'!BU126+'Свод РРО'!BU300+'Свод РРО'!BU446+'Свод РРО'!BU497+'Свод РРО'!BU637+'Свод РРО'!BU704</f>
        <v>0</v>
      </c>
      <c r="BT51" s="130">
        <f>+'Свод РРО'!BV43+'Свод РРО'!BV126+'Свод РРО'!BV300+'Свод РРО'!BV446+'Свод РРО'!BV497+'Свод РРО'!BV637+'Свод РРО'!BV704</f>
        <v>0</v>
      </c>
      <c r="BU51" s="130">
        <f>+'Свод РРО'!BW43+'Свод РРО'!BW126+'Свод РРО'!BW300+'Свод РРО'!BW446+'Свод РРО'!BW497+'Свод РРО'!BW637+'Свод РРО'!BW704</f>
        <v>0</v>
      </c>
      <c r="BV51" s="130">
        <f>+'Свод РРО'!BX43+'Свод РРО'!BX126+'Свод РРО'!BX300+'Свод РРО'!BX446+'Свод РРО'!BX497+'Свод РРО'!BX637+'Свод РРО'!BX704</f>
        <v>0</v>
      </c>
      <c r="BW51" s="130">
        <f>+'Свод РРО'!BY43+'Свод РРО'!BY126+'Свод РРО'!BY300+'Свод РРО'!BY446+'Свод РРО'!BY497+'Свод РРО'!BY637+'Свод РРО'!BY704</f>
        <v>0</v>
      </c>
      <c r="BX51" s="130">
        <f>+'Свод РРО'!BZ43+'Свод РРО'!BZ126+'Свод РРО'!BZ300+'Свод РРО'!BZ446+'Свод РРО'!BZ497+'Свод РРО'!BZ637+'Свод РРО'!BZ704</f>
        <v>0</v>
      </c>
      <c r="BY51" s="130">
        <f>+'Свод РРО'!CA43+'Свод РРО'!CA126+'Свод РРО'!CA300+'Свод РРО'!CA446+'Свод РРО'!CA497+'Свод РРО'!CA637+'Свод РРО'!CA704</f>
        <v>0</v>
      </c>
      <c r="BZ51" s="130">
        <f>+'Свод РРО'!CB43+'Свод РРО'!CB126+'Свод РРО'!CB300+'Свод РРО'!CB446+'Свод РРО'!CB497+'Свод РРО'!CB637+'Свод РРО'!CB704</f>
        <v>0</v>
      </c>
      <c r="CA51" s="130">
        <f>+'Свод РРО'!CC43+'Свод РРО'!CC126+'Свод РРО'!CC300+'Свод РРО'!CC446+'Свод РРО'!CC497+'Свод РРО'!CC637+'Свод РРО'!CC704</f>
        <v>0</v>
      </c>
      <c r="CB51" s="130">
        <f>+'Свод РРО'!CD43+'Свод РРО'!CD126+'Свод РРО'!CD300+'Свод РРО'!CD446+'Свод РРО'!CD497+'Свод РРО'!CD637+'Свод РРО'!CD704</f>
        <v>0</v>
      </c>
      <c r="CC51" s="130">
        <f>+'Свод РРО'!CE43+'Свод РРО'!CE126+'Свод РРО'!CE300+'Свод РРО'!CE446+'Свод РРО'!CE497+'Свод РРО'!CE637+'Свод РРО'!CE704</f>
        <v>0</v>
      </c>
      <c r="CD51" s="130">
        <f>+'Свод РРО'!CF43+'Свод РРО'!CF126+'Свод РРО'!CF300+'Свод РРО'!CF446+'Свод РРО'!CF497+'Свод РРО'!CF637+'Свод РРО'!CF704</f>
        <v>0</v>
      </c>
      <c r="CE51" s="130">
        <f>+'Свод РРО'!CG43+'Свод РРО'!CG126+'Свод РРО'!CG300+'Свод РРО'!CG446+'Свод РРО'!CG497+'Свод РРО'!CG637+'Свод РРО'!CG704</f>
        <v>0</v>
      </c>
      <c r="CF51" s="130">
        <f>+'Свод РРО'!CH43+'Свод РРО'!CH126+'Свод РРО'!CH300+'Свод РРО'!CH446+'Свод РРО'!CH497+'Свод РРО'!CH637+'Свод РРО'!CH704</f>
        <v>0</v>
      </c>
      <c r="CG51" s="130">
        <f>+'Свод РРО'!CI43+'Свод РРО'!CI126+'Свод РРО'!CI300+'Свод РРО'!CI446+'Свод РРО'!CI497+'Свод РРО'!CI637+'Свод РРО'!CI704</f>
        <v>0</v>
      </c>
      <c r="CH51" s="130">
        <f>+'Свод РРО'!CJ43+'Свод РРО'!CJ126+'Свод РРО'!CJ300+'Свод РРО'!CJ446+'Свод РРО'!CJ497+'Свод РРО'!CJ637+'Свод РРО'!CJ704</f>
        <v>0</v>
      </c>
      <c r="CI51" s="130">
        <f>+'Свод РРО'!CK43+'Свод РРО'!CK126+'Свод РРО'!CK300+'Свод РРО'!CK446+'Свод РРО'!CK497+'Свод РРО'!CK637+'Свод РРО'!CK704</f>
        <v>0</v>
      </c>
      <c r="CJ51" s="130">
        <f>+'Свод РРО'!CL43+'Свод РРО'!CL126+'Свод РРО'!CL300+'Свод РРО'!CL446+'Свод РРО'!CL497+'Свод РРО'!CL637+'Свод РРО'!CL704</f>
        <v>0</v>
      </c>
      <c r="CK51" s="130">
        <f>+'Свод РРО'!CM43+'Свод РРО'!CM126+'Свод РРО'!CM300+'Свод РРО'!CM446+'Свод РРО'!CM497+'Свод РРО'!CM637+'Свод РРО'!CM704</f>
        <v>0</v>
      </c>
      <c r="CL51" s="130">
        <f>+'Свод РРО'!CN43+'Свод РРО'!CN126+'Свод РРО'!CN300+'Свод РРО'!CN446+'Свод РРО'!CN497+'Свод РРО'!CN637+'Свод РРО'!CN704</f>
        <v>0</v>
      </c>
      <c r="CM51" s="130">
        <f>+'Свод РРО'!CO43+'Свод РРО'!CO126+'Свод РРО'!CO300+'Свод РРО'!CO446+'Свод РРО'!CO497+'Свод РРО'!CO637+'Свод РРО'!CO704</f>
        <v>0</v>
      </c>
      <c r="CN51" s="130">
        <f>+'Свод РРО'!CP43+'Свод РРО'!CP126+'Свод РРО'!CP300+'Свод РРО'!CP446+'Свод РРО'!CP497+'Свод РРО'!CP637+'Свод РРО'!CP704</f>
        <v>0</v>
      </c>
      <c r="CO51" s="130">
        <f>+'Свод РРО'!CQ43+'Свод РРО'!CQ126+'Свод РРО'!CQ300+'Свод РРО'!CQ446+'Свод РРО'!CQ497+'Свод РРО'!CQ637+'Свод РРО'!CQ704</f>
        <v>0</v>
      </c>
      <c r="CP51" s="130">
        <f>+'Свод РРО'!CR43+'Свод РРО'!CR126+'Свод РРО'!CR300+'Свод РРО'!CR446+'Свод РРО'!CR497+'Свод РРО'!CR637+'Свод РРО'!CR704</f>
        <v>0</v>
      </c>
    </row>
    <row r="52" spans="1:94">
      <c r="A52" s="26" t="s">
        <v>576</v>
      </c>
      <c r="B52" s="6">
        <v>1039</v>
      </c>
      <c r="C52" s="6">
        <v>21</v>
      </c>
      <c r="D52" s="115">
        <v>108</v>
      </c>
      <c r="E52" s="130">
        <f>+'Свод РРО'!G45+'Свод РРО'!G88+'Свод РРО'!G133+'Свод РРО'!G301+'Свод РРО'!G454+'Свод РРО'!G498+'Свод РРО'!G667+'Свод РРО'!G705+'Свод РРО'!G748</f>
        <v>0</v>
      </c>
      <c r="F52" s="130">
        <f>+'Свод РРО'!H45+'Свод РРО'!H88+'Свод РРО'!H133+'Свод РРО'!H301+'Свод РРО'!H454+'Свод РРО'!H498+'Свод РРО'!H667+'Свод РРО'!H705+'Свод РРО'!H748</f>
        <v>0</v>
      </c>
      <c r="G52" s="130">
        <f>+'Свод РРО'!I45+'Свод РРО'!I88+'Свод РРО'!I133+'Свод РРО'!I301+'Свод РРО'!I454+'Свод РРО'!I498+'Свод РРО'!I667+'Свод РРО'!I705+'Свод РРО'!I748</f>
        <v>0</v>
      </c>
      <c r="H52" s="130">
        <f>+'Свод РРО'!J45+'Свод РРО'!J88+'Свод РРО'!J133+'Свод РРО'!J301+'Свод РРО'!J454+'Свод РРО'!J498+'Свод РРО'!J667+'Свод РРО'!J705+'Свод РРО'!J748</f>
        <v>0</v>
      </c>
      <c r="I52" s="130">
        <f>+'Свод РРО'!K45+'Свод РРО'!K88+'Свод РРО'!K133+'Свод РРО'!K301+'Свод РРО'!K454+'Свод РРО'!K498+'Свод РРО'!K667+'Свод РРО'!K705+'Свод РРО'!K748</f>
        <v>0</v>
      </c>
      <c r="J52" s="130">
        <f>+'Свод РРО'!L45+'Свод РРО'!L88+'Свод РРО'!L133+'Свод РРО'!L301+'Свод РРО'!L454+'Свод РРО'!L498+'Свод РРО'!L667+'Свод РРО'!L705+'Свод РРО'!L748</f>
        <v>0</v>
      </c>
      <c r="K52" s="130">
        <f>+'Свод РРО'!M45+'Свод РРО'!M88+'Свод РРО'!M133+'Свод РРО'!M301+'Свод РРО'!M454+'Свод РРО'!M498+'Свод РРО'!M667+'Свод РРО'!M705+'Свод РРО'!M748</f>
        <v>0</v>
      </c>
      <c r="L52" s="130">
        <f>+'Свод РРО'!N45+'Свод РРО'!N88+'Свод РРО'!N133+'Свод РРО'!N301+'Свод РРО'!N454+'Свод РРО'!N498+'Свод РРО'!N667+'Свод РРО'!N705+'Свод РРО'!N748</f>
        <v>0</v>
      </c>
      <c r="M52" s="130">
        <f>+'Свод РРО'!O45+'Свод РРО'!O88+'Свод РРО'!O133+'Свод РРО'!O301+'Свод РРО'!O454+'Свод РРО'!O498+'Свод РРО'!O667+'Свод РРО'!O705+'Свод РРО'!O748</f>
        <v>0</v>
      </c>
      <c r="N52" s="130">
        <f>+'Свод РРО'!P45+'Свод РРО'!P88+'Свод РРО'!P133+'Свод РРО'!P301+'Свод РРО'!P454+'Свод РРО'!P498+'Свод РРО'!P667+'Свод РРО'!P705+'Свод РРО'!P748</f>
        <v>0</v>
      </c>
      <c r="O52" s="130">
        <f>+'Свод РРО'!Q45+'Свод РРО'!Q88+'Свод РРО'!Q133+'Свод РРО'!Q301+'Свод РРО'!Q454+'Свод РРО'!Q498+'Свод РРО'!Q667+'Свод РРО'!Q705+'Свод РРО'!Q748</f>
        <v>0</v>
      </c>
      <c r="P52" s="130">
        <f>+'Свод РРО'!R45+'Свод РРО'!R88+'Свод РРО'!R133+'Свод РРО'!R301+'Свод РРО'!R454+'Свод РРО'!R498+'Свод РРО'!R667+'Свод РРО'!R705+'Свод РРО'!R748</f>
        <v>0</v>
      </c>
      <c r="Q52" s="130">
        <f>+'Свод РРО'!S45+'Свод РРО'!S88+'Свод РРО'!S133+'Свод РРО'!S301+'Свод РРО'!S454+'Свод РРО'!S498+'Свод РРО'!S667+'Свод РРО'!S705+'Свод РРО'!S748</f>
        <v>0</v>
      </c>
      <c r="R52" s="130">
        <f>+'Свод РРО'!T45+'Свод РРО'!T88+'Свод РРО'!T133+'Свод РРО'!T301+'Свод РРО'!T454+'Свод РРО'!T498+'Свод РРО'!T667+'Свод РРО'!T705+'Свод РРО'!T748</f>
        <v>0</v>
      </c>
      <c r="S52" s="130">
        <f>+'Свод РРО'!U45+'Свод РРО'!U88+'Свод РРО'!U133+'Свод РРО'!U301+'Свод РРО'!U454+'Свод РРО'!U498+'Свод РРО'!U667+'Свод РРО'!U705+'Свод РРО'!U748</f>
        <v>0</v>
      </c>
      <c r="T52" s="130">
        <f>+'Свод РРО'!V45+'Свод РРО'!V88+'Свод РРО'!V133+'Свод РРО'!V301+'Свод РРО'!V454+'Свод РРО'!V498+'Свод РРО'!V667+'Свод РРО'!V705+'Свод РРО'!V748</f>
        <v>0</v>
      </c>
      <c r="U52" s="130">
        <f>+'Свод РРО'!W45+'Свод РРО'!W88+'Свод РРО'!W133+'Свод РРО'!W301+'Свод РРО'!W454+'Свод РРО'!W498+'Свод РРО'!W667+'Свод РРО'!W705+'Свод РРО'!W748</f>
        <v>0</v>
      </c>
      <c r="V52" s="130">
        <f>+'Свод РРО'!X45+'Свод РРО'!X88+'Свод РРО'!X133+'Свод РРО'!X301+'Свод РРО'!X454+'Свод РРО'!X498+'Свод РРО'!X667+'Свод РРО'!X705+'Свод РРО'!X748</f>
        <v>0</v>
      </c>
      <c r="W52" s="130">
        <f>+'Свод РРО'!Y45+'Свод РРО'!Y88+'Свод РРО'!Y133+'Свод РРО'!Y301+'Свод РРО'!Y454+'Свод РРО'!Y498+'Свод РРО'!Y667+'Свод РРО'!Y705+'Свод РРО'!Y748</f>
        <v>0</v>
      </c>
      <c r="X52" s="130">
        <f>+'Свод РРО'!Z45+'Свод РРО'!Z88+'Свод РРО'!Z133+'Свод РРО'!Z301+'Свод РРО'!Z454+'Свод РРО'!Z498+'Свод РРО'!Z667+'Свод РРО'!Z705+'Свод РРО'!Z748</f>
        <v>0</v>
      </c>
      <c r="Y52" s="130">
        <f>+'Свод РРО'!AA45+'Свод РРО'!AA88+'Свод РРО'!AA133+'Свод РРО'!AA301+'Свод РРО'!AA454+'Свод РРО'!AA498+'Свод РРО'!AA667+'Свод РРО'!AA705+'Свод РРО'!AA748</f>
        <v>0</v>
      </c>
      <c r="Z52" s="130">
        <f>+'Свод РРО'!AB45+'Свод РРО'!AB88+'Свод РРО'!AB133+'Свод РРО'!AB301+'Свод РРО'!AB454+'Свод РРО'!AB498+'Свод РРО'!AB667+'Свод РРО'!AB705+'Свод РРО'!AB748</f>
        <v>0</v>
      </c>
      <c r="AA52" s="130">
        <f>+'Свод РРО'!AC45+'Свод РРО'!AC88+'Свод РРО'!AC133+'Свод РРО'!AC301+'Свод РРО'!AC454+'Свод РРО'!AC498+'Свод РРО'!AC667+'Свод РРО'!AC705+'Свод РРО'!AC748</f>
        <v>0</v>
      </c>
      <c r="AB52" s="130">
        <f>+'Свод РРО'!AD45+'Свод РРО'!AD88+'Свод РРО'!AD133+'Свод РРО'!AD301+'Свод РРО'!AD454+'Свод РРО'!AD498+'Свод РРО'!AD667+'Свод РРО'!AD705+'Свод РРО'!AD748</f>
        <v>0</v>
      </c>
      <c r="AC52" s="130">
        <f>+'Свод РРО'!AE45+'Свод РРО'!AE88+'Свод РРО'!AE133+'Свод РРО'!AE301+'Свод РРО'!AE454+'Свод РРО'!AE498+'Свод РРО'!AE667+'Свод РРО'!AE705+'Свод РРО'!AE748</f>
        <v>0</v>
      </c>
      <c r="AD52" s="130">
        <f>+'Свод РРО'!AF45+'Свод РРО'!AF88+'Свод РРО'!AF133+'Свод РРО'!AF301+'Свод РРО'!AF454+'Свод РРО'!AF498+'Свод РРО'!AF667+'Свод РРО'!AF705+'Свод РРО'!AF748</f>
        <v>0</v>
      </c>
      <c r="AE52" s="130">
        <f>+'Свод РРО'!AG45+'Свод РРО'!AG88+'Свод РРО'!AG133+'Свод РРО'!AG301+'Свод РРО'!AG454+'Свод РРО'!AG498+'Свод РРО'!AG667+'Свод РРО'!AG705+'Свод РРО'!AG748</f>
        <v>0</v>
      </c>
      <c r="AF52" s="130">
        <f>+'Свод РРО'!AH45+'Свод РРО'!AH88+'Свод РРО'!AH133+'Свод РРО'!AH301+'Свод РРО'!AH454+'Свод РРО'!AH498+'Свод РРО'!AH667+'Свод РРО'!AH705+'Свод РРО'!AH748</f>
        <v>0</v>
      </c>
      <c r="AG52" s="130">
        <f>+'Свод РРО'!AI45+'Свод РРО'!AI88+'Свод РРО'!AI133+'Свод РРО'!AI301+'Свод РРО'!AI454+'Свод РРО'!AI498+'Свод РРО'!AI667+'Свод РРО'!AI705+'Свод РРО'!AI748</f>
        <v>0</v>
      </c>
      <c r="AH52" s="130">
        <f>+'Свод РРО'!AJ45+'Свод РРО'!AJ88+'Свод РРО'!AJ133+'Свод РРО'!AJ301+'Свод РРО'!AJ454+'Свод РРО'!AJ498+'Свод РРО'!AJ667+'Свод РРО'!AJ705+'Свод РРО'!AJ748</f>
        <v>0</v>
      </c>
      <c r="AI52" s="130">
        <f>+'Свод РРО'!AK45+'Свод РРО'!AK88+'Свод РРО'!AK133+'Свод РРО'!AK301+'Свод РРО'!AK454+'Свод РРО'!AK498+'Свод РРО'!AK667+'Свод РРО'!AK705+'Свод РРО'!AK748</f>
        <v>0</v>
      </c>
      <c r="AJ52" s="130">
        <f>+'Свод РРО'!AL45+'Свод РРО'!AL88+'Свод РРО'!AL133+'Свод РРО'!AL301+'Свод РРО'!AL454+'Свод РРО'!AL498+'Свод РРО'!AL667+'Свод РРО'!AL705+'Свод РРО'!AL748</f>
        <v>0</v>
      </c>
      <c r="AK52" s="130">
        <f>+'Свод РРО'!AM45+'Свод РРО'!AM88+'Свод РРО'!AM133+'Свод РРО'!AM301+'Свод РРО'!AM454+'Свод РРО'!AM498+'Свод РРО'!AM667+'Свод РРО'!AM705+'Свод РРО'!AM748</f>
        <v>0</v>
      </c>
      <c r="AL52" s="130">
        <f>+'Свод РРО'!AN45+'Свод РРО'!AN88+'Свод РРО'!AN133+'Свод РРО'!AN301+'Свод РРО'!AN454+'Свод РРО'!AN498+'Свод РРО'!AN667+'Свод РРО'!AN705+'Свод РРО'!AN748</f>
        <v>0</v>
      </c>
      <c r="AM52" s="130">
        <f>+'Свод РРО'!AO45+'Свод РРО'!AO88+'Свод РРО'!AO133+'Свод РРО'!AO301+'Свод РРО'!AO454+'Свод РРО'!AO498+'Свод РРО'!AO667+'Свод РРО'!AO705+'Свод РРО'!AO748</f>
        <v>0</v>
      </c>
      <c r="AN52" s="130">
        <f>+'Свод РРО'!AP45+'Свод РРО'!AP88+'Свод РРО'!AP133+'Свод РРО'!AP301+'Свод РРО'!AP454+'Свод РРО'!AP498+'Свод РРО'!AP667+'Свод РРО'!AP705+'Свод РРО'!AP748</f>
        <v>0</v>
      </c>
      <c r="AO52" s="130">
        <f>+'Свод РРО'!AQ45+'Свод РРО'!AQ88+'Свод РРО'!AQ133+'Свод РРО'!AQ301+'Свод РРО'!AQ454+'Свод РРО'!AQ498+'Свод РРО'!AQ667+'Свод РРО'!AQ705+'Свод РРО'!AQ748</f>
        <v>0</v>
      </c>
      <c r="AP52" s="130">
        <f>+'Свод РРО'!AR45+'Свод РРО'!AR88+'Свод РРО'!AR133+'Свод РРО'!AR301+'Свод РРО'!AR454+'Свод РРО'!AR498+'Свод РРО'!AR667+'Свод РРО'!AR705+'Свод РРО'!AR748</f>
        <v>0</v>
      </c>
      <c r="AQ52" s="130">
        <f>+'Свод РРО'!AS45+'Свод РРО'!AS88+'Свод РРО'!AS133+'Свод РРО'!AS301+'Свод РРО'!AS454+'Свод РРО'!AS498+'Свод РРО'!AS667+'Свод РРО'!AS705+'Свод РРО'!AS748</f>
        <v>0</v>
      </c>
      <c r="AR52" s="130">
        <f>+'Свод РРО'!AT45+'Свод РРО'!AT88+'Свод РРО'!AT133+'Свод РРО'!AT301+'Свод РРО'!AT454+'Свод РРО'!AT498+'Свод РРО'!AT667+'Свод РРО'!AT705+'Свод РРО'!AT748</f>
        <v>0</v>
      </c>
      <c r="AS52" s="130">
        <f>+'Свод РРО'!AU45+'Свод РРО'!AU88+'Свод РРО'!AU133+'Свод РРО'!AU301+'Свод РРО'!AU454+'Свод РРО'!AU498+'Свод РРО'!AU667+'Свод РРО'!AU705+'Свод РРО'!AU748</f>
        <v>0</v>
      </c>
      <c r="AT52" s="130">
        <f>+'Свод РРО'!AV45+'Свод РРО'!AV88+'Свод РРО'!AV133+'Свод РРО'!AV301+'Свод РРО'!AV454+'Свод РРО'!AV498+'Свод РРО'!AV667+'Свод РРО'!AV705+'Свод РРО'!AV748</f>
        <v>0</v>
      </c>
      <c r="AU52" s="130">
        <f>+'Свод РРО'!AW45+'Свод РРО'!AW88+'Свод РРО'!AW133+'Свод РРО'!AW301+'Свод РРО'!AW454+'Свод РРО'!AW498+'Свод РРО'!AW667+'Свод РРО'!AW705+'Свод РРО'!AW748</f>
        <v>0</v>
      </c>
      <c r="AV52" s="130">
        <f>+'Свод РРО'!AX45+'Свод РРО'!AX88+'Свод РРО'!AX133+'Свод РРО'!AX301+'Свод РРО'!AX454+'Свод РРО'!AX498+'Свод РРО'!AX667+'Свод РРО'!AX705+'Свод РРО'!AX748</f>
        <v>0</v>
      </c>
      <c r="AW52" s="130">
        <f>+'Свод РРО'!AY45+'Свод РРО'!AY88+'Свод РРО'!AY133+'Свод РРО'!AY301+'Свод РРО'!AY454+'Свод РРО'!AY498+'Свод РРО'!AY667+'Свод РРО'!AY705+'Свод РРО'!AY748</f>
        <v>0</v>
      </c>
      <c r="AX52" s="130">
        <f>+'Свод РРО'!AZ45+'Свод РРО'!AZ88+'Свод РРО'!AZ133+'Свод РРО'!AZ301+'Свод РРО'!AZ454+'Свод РРО'!AZ498+'Свод РРО'!AZ667+'Свод РРО'!AZ705+'Свод РРО'!AZ748</f>
        <v>0</v>
      </c>
      <c r="AY52" s="130">
        <f>+'Свод РРО'!BA45+'Свод РРО'!BA88+'Свод РРО'!BA133+'Свод РРО'!BA301+'Свод РРО'!BA454+'Свод РРО'!BA498+'Свод РРО'!BA667+'Свод РРО'!BA705+'Свод РРО'!BA748</f>
        <v>0</v>
      </c>
      <c r="AZ52" s="130">
        <f>+'Свод РРО'!BB45+'Свод РРО'!BB88+'Свод РРО'!BB133+'Свод РРО'!BB301+'Свод РРО'!BB454+'Свод РРО'!BB498+'Свод РРО'!BB667+'Свод РРО'!BB705+'Свод РРО'!BB748</f>
        <v>0</v>
      </c>
      <c r="BA52" s="130">
        <f>+'Свод РРО'!BC45+'Свод РРО'!BC88+'Свод РРО'!BC133+'Свод РРО'!BC301+'Свод РРО'!BC454+'Свод РРО'!BC498+'Свод РРО'!BC667+'Свод РРО'!BC705+'Свод РРО'!BC748</f>
        <v>0</v>
      </c>
      <c r="BB52" s="130">
        <f>+'Свод РРО'!BD45+'Свод РРО'!BD88+'Свод РРО'!BD133+'Свод РРО'!BD301+'Свод РРО'!BD454+'Свод РРО'!BD498+'Свод РРО'!BD667+'Свод РРО'!BD705+'Свод РРО'!BD748</f>
        <v>0</v>
      </c>
      <c r="BC52" s="130">
        <f>+'Свод РРО'!BE45+'Свод РРО'!BE88+'Свод РРО'!BE133+'Свод РРО'!BE301+'Свод РРО'!BE454+'Свод РРО'!BE498+'Свод РРО'!BE667+'Свод РРО'!BE705+'Свод РРО'!BE748</f>
        <v>0</v>
      </c>
      <c r="BD52" s="130">
        <f>+'Свод РРО'!BF45+'Свод РРО'!BF88+'Свод РРО'!BF133+'Свод РРО'!BF301+'Свод РРО'!BF454+'Свод РРО'!BF498+'Свод РРО'!BF667+'Свод РРО'!BF705+'Свод РРО'!BF748</f>
        <v>0</v>
      </c>
      <c r="BE52" s="130">
        <f>+'Свод РРО'!BG45+'Свод РРО'!BG88+'Свод РРО'!BG133+'Свод РРО'!BG301+'Свод РРО'!BG454+'Свод РРО'!BG498+'Свод РРО'!BG667+'Свод РРО'!BG705+'Свод РРО'!BG748</f>
        <v>0</v>
      </c>
      <c r="BF52" s="130">
        <f>+'Свод РРО'!BH45+'Свод РРО'!BH88+'Свод РРО'!BH133+'Свод РРО'!BH301+'Свод РРО'!BH454+'Свод РРО'!BH498+'Свод РРО'!BH667+'Свод РРО'!BH705+'Свод РРО'!BH748</f>
        <v>0</v>
      </c>
      <c r="BG52" s="130">
        <f>+'Свод РРО'!BI45+'Свод РРО'!BI88+'Свод РРО'!BI133+'Свод РРО'!BI301+'Свод РРО'!BI454+'Свод РРО'!BI498+'Свод РРО'!BI667+'Свод РРО'!BI705+'Свод РРО'!BI748</f>
        <v>0</v>
      </c>
      <c r="BH52" s="130">
        <f>+'Свод РРО'!BJ45+'Свод РРО'!BJ88+'Свод РРО'!BJ133+'Свод РРО'!BJ301+'Свод РРО'!BJ454+'Свод РРО'!BJ498+'Свод РРО'!BJ667+'Свод РРО'!BJ705+'Свод РРО'!BJ748</f>
        <v>0</v>
      </c>
      <c r="BI52" s="130">
        <f>+'Свод РРО'!BK45+'Свод РРО'!BK88+'Свод РРО'!BK133+'Свод РРО'!BK301+'Свод РРО'!BK454+'Свод РРО'!BK498+'Свод РРО'!BK667+'Свод РРО'!BK705+'Свод РРО'!BK748</f>
        <v>0</v>
      </c>
      <c r="BJ52" s="130">
        <f>+'Свод РРО'!BL45+'Свод РРО'!BL88+'Свод РРО'!BL133+'Свод РРО'!BL301+'Свод РРО'!BL454+'Свод РРО'!BL498+'Свод РРО'!BL667+'Свод РРО'!BL705+'Свод РРО'!BL748</f>
        <v>0</v>
      </c>
      <c r="BK52" s="130">
        <f>+'Свод РРО'!BM45+'Свод РРО'!BM88+'Свод РРО'!BM133+'Свод РРО'!BM301+'Свод РРО'!BM454+'Свод РРО'!BM498+'Свод РРО'!BM667+'Свод РРО'!BM705+'Свод РРО'!BM748</f>
        <v>0</v>
      </c>
      <c r="BL52" s="130">
        <f>+'Свод РРО'!BN45+'Свод РРО'!BN88+'Свод РРО'!BN133+'Свод РРО'!BN301+'Свод РРО'!BN454+'Свод РРО'!BN498+'Свод РРО'!BN667+'Свод РРО'!BN705+'Свод РРО'!BN748</f>
        <v>0</v>
      </c>
      <c r="BM52" s="130">
        <f>+'Свод РРО'!BO45+'Свод РРО'!BO88+'Свод РРО'!BO133+'Свод РРО'!BO301+'Свод РРО'!BO454+'Свод РРО'!BO498+'Свод РРО'!BO667+'Свод РРО'!BO705+'Свод РРО'!BO748</f>
        <v>0</v>
      </c>
      <c r="BN52" s="130">
        <f>+'Свод РРО'!BP45+'Свод РРО'!BP88+'Свод РРО'!BP133+'Свод РРО'!BP301+'Свод РРО'!BP454+'Свод РРО'!BP498+'Свод РРО'!BP667+'Свод РРО'!BP705+'Свод РРО'!BP748</f>
        <v>0</v>
      </c>
      <c r="BO52" s="130">
        <f>+'Свод РРО'!BQ45+'Свод РРО'!BQ88+'Свод РРО'!BQ133+'Свод РРО'!BQ301+'Свод РРО'!BQ454+'Свод РРО'!BQ498+'Свод РРО'!BQ667+'Свод РРО'!BQ705+'Свод РРО'!BQ748</f>
        <v>0</v>
      </c>
      <c r="BP52" s="130">
        <f>+'Свод РРО'!BR45+'Свод РРО'!BR88+'Свод РРО'!BR133+'Свод РРО'!BR301+'Свод РРО'!BR454+'Свод РРО'!BR498+'Свод РРО'!BR667+'Свод РРО'!BR705+'Свод РРО'!BR748</f>
        <v>0</v>
      </c>
      <c r="BQ52" s="130">
        <f>+'Свод РРО'!BS45+'Свод РРО'!BS88+'Свод РРО'!BS133+'Свод РРО'!BS301+'Свод РРО'!BS454+'Свод РРО'!BS498+'Свод РРО'!BS667+'Свод РРО'!BS705+'Свод РРО'!BS748</f>
        <v>0</v>
      </c>
      <c r="BR52" s="130">
        <f>+'Свод РРО'!BT45+'Свод РРО'!BT88+'Свод РРО'!BT133+'Свод РРО'!BT301+'Свод РРО'!BT454+'Свод РРО'!BT498+'Свод РРО'!BT667+'Свод РРО'!BT705+'Свод РРО'!BT748</f>
        <v>0</v>
      </c>
      <c r="BS52" s="130">
        <f>+'Свод РРО'!BU45+'Свод РРО'!BU88+'Свод РРО'!BU133+'Свод РРО'!BU301+'Свод РРО'!BU454+'Свод РРО'!BU498+'Свод РРО'!BU667+'Свод РРО'!BU705+'Свод РРО'!BU748</f>
        <v>0</v>
      </c>
      <c r="BT52" s="130">
        <f>+'Свод РРО'!BV45+'Свод РРО'!BV88+'Свод РРО'!BV133+'Свод РРО'!BV301+'Свод РРО'!BV454+'Свод РРО'!BV498+'Свод РРО'!BV667+'Свод РРО'!BV705+'Свод РРО'!BV748</f>
        <v>0</v>
      </c>
      <c r="BU52" s="130">
        <f>+'Свод РРО'!BW45+'Свод РРО'!BW88+'Свод РРО'!BW133+'Свод РРО'!BW301+'Свод РРО'!BW454+'Свод РРО'!BW498+'Свод РРО'!BW667+'Свод РРО'!BW705+'Свод РРО'!BW748</f>
        <v>0</v>
      </c>
      <c r="BV52" s="130">
        <f>+'Свод РРО'!BX45+'Свод РРО'!BX88+'Свод РРО'!BX133+'Свод РРО'!BX301+'Свод РРО'!BX454+'Свод РРО'!BX498+'Свод РРО'!BX667+'Свод РРО'!BX705+'Свод РРО'!BX748</f>
        <v>0</v>
      </c>
      <c r="BW52" s="130">
        <f>+'Свод РРО'!BY45+'Свод РРО'!BY88+'Свод РРО'!BY133+'Свод РРО'!BY301+'Свод РРО'!BY454+'Свод РРО'!BY498+'Свод РРО'!BY667+'Свод РРО'!BY705+'Свод РРО'!BY748</f>
        <v>0</v>
      </c>
      <c r="BX52" s="130">
        <f>+'Свод РРО'!BZ45+'Свод РРО'!BZ88+'Свод РРО'!BZ133+'Свод РРО'!BZ301+'Свод РРО'!BZ454+'Свод РРО'!BZ498+'Свод РРО'!BZ667+'Свод РРО'!BZ705+'Свод РРО'!BZ748</f>
        <v>0</v>
      </c>
      <c r="BY52" s="130">
        <f>+'Свод РРО'!CA45+'Свод РРО'!CA88+'Свод РРО'!CA133+'Свод РРО'!CA301+'Свод РРО'!CA454+'Свод РРО'!CA498+'Свод РРО'!CA667+'Свод РРО'!CA705+'Свод РРО'!CA748</f>
        <v>0</v>
      </c>
      <c r="BZ52" s="130">
        <f>+'Свод РРО'!CB45+'Свод РРО'!CB88+'Свод РРО'!CB133+'Свод РРО'!CB301+'Свод РРО'!CB454+'Свод РРО'!CB498+'Свод РРО'!CB667+'Свод РРО'!CB705+'Свод РРО'!CB748</f>
        <v>0</v>
      </c>
      <c r="CA52" s="130">
        <f>+'Свод РРО'!CC45+'Свод РРО'!CC88+'Свод РРО'!CC133+'Свод РРО'!CC301+'Свод РРО'!CC454+'Свод РРО'!CC498+'Свод РРО'!CC667+'Свод РРО'!CC705+'Свод РРО'!CC748</f>
        <v>0</v>
      </c>
      <c r="CB52" s="130">
        <f>+'Свод РРО'!CD45+'Свод РРО'!CD88+'Свод РРО'!CD133+'Свод РРО'!CD301+'Свод РРО'!CD454+'Свод РРО'!CD498+'Свод РРО'!CD667+'Свод РРО'!CD705+'Свод РРО'!CD748</f>
        <v>0</v>
      </c>
      <c r="CC52" s="130">
        <f>+'Свод РРО'!CE45+'Свод РРО'!CE88+'Свод РРО'!CE133+'Свод РРО'!CE301+'Свод РРО'!CE454+'Свод РРО'!CE498+'Свод РРО'!CE667+'Свод РРО'!CE705+'Свод РРО'!CE748</f>
        <v>0</v>
      </c>
      <c r="CD52" s="130">
        <f>+'Свод РРО'!CF45+'Свод РРО'!CF88+'Свод РРО'!CF133+'Свод РРО'!CF301+'Свод РРО'!CF454+'Свод РРО'!CF498+'Свод РРО'!CF667+'Свод РРО'!CF705+'Свод РРО'!CF748</f>
        <v>0</v>
      </c>
      <c r="CE52" s="130">
        <f>+'Свод РРО'!CG45+'Свод РРО'!CG88+'Свод РРО'!CG133+'Свод РРО'!CG301+'Свод РРО'!CG454+'Свод РРО'!CG498+'Свод РРО'!CG667+'Свод РРО'!CG705+'Свод РРО'!CG748</f>
        <v>0</v>
      </c>
      <c r="CF52" s="130">
        <f>+'Свод РРО'!CH45+'Свод РРО'!CH88+'Свод РРО'!CH133+'Свод РРО'!CH301+'Свод РРО'!CH454+'Свод РРО'!CH498+'Свод РРО'!CH667+'Свод РРО'!CH705+'Свод РРО'!CH748</f>
        <v>0</v>
      </c>
      <c r="CG52" s="130">
        <f>+'Свод РРО'!CI45+'Свод РРО'!CI88+'Свод РРО'!CI133+'Свод РРО'!CI301+'Свод РРО'!CI454+'Свод РРО'!CI498+'Свод РРО'!CI667+'Свод РРО'!CI705+'Свод РРО'!CI748</f>
        <v>0</v>
      </c>
      <c r="CH52" s="130">
        <f>+'Свод РРО'!CJ45+'Свод РРО'!CJ88+'Свод РРО'!CJ133+'Свод РРО'!CJ301+'Свод РРО'!CJ454+'Свод РРО'!CJ498+'Свод РРО'!CJ667+'Свод РРО'!CJ705+'Свод РРО'!CJ748</f>
        <v>0</v>
      </c>
      <c r="CI52" s="130">
        <f>+'Свод РРО'!CK45+'Свод РРО'!CK88+'Свод РРО'!CK133+'Свод РРО'!CK301+'Свод РРО'!CK454+'Свод РРО'!CK498+'Свод РРО'!CK667+'Свод РРО'!CK705+'Свод РРО'!CK748</f>
        <v>0</v>
      </c>
      <c r="CJ52" s="130">
        <f>+'Свод РРО'!CL45+'Свод РРО'!CL88+'Свод РРО'!CL133+'Свод РРО'!CL301+'Свод РРО'!CL454+'Свод РРО'!CL498+'Свод РРО'!CL667+'Свод РРО'!CL705+'Свод РРО'!CL748</f>
        <v>0</v>
      </c>
      <c r="CK52" s="130">
        <f>+'Свод РРО'!CM45+'Свод РРО'!CM88+'Свод РРО'!CM133+'Свод РРО'!CM301+'Свод РРО'!CM454+'Свод РРО'!CM498+'Свод РРО'!CM667+'Свод РРО'!CM705+'Свод РРО'!CM748</f>
        <v>0</v>
      </c>
      <c r="CL52" s="130">
        <f>+'Свод РРО'!CN45+'Свод РРО'!CN88+'Свод РРО'!CN133+'Свод РРО'!CN301+'Свод РРО'!CN454+'Свод РРО'!CN498+'Свод РРО'!CN667+'Свод РРО'!CN705+'Свод РРО'!CN748</f>
        <v>0</v>
      </c>
      <c r="CM52" s="130">
        <f>+'Свод РРО'!CO45+'Свод РРО'!CO88+'Свод РРО'!CO133+'Свод РРО'!CO301+'Свод РРО'!CO454+'Свод РРО'!CO498+'Свод РРО'!CO667+'Свод РРО'!CO705+'Свод РРО'!CO748</f>
        <v>0</v>
      </c>
      <c r="CN52" s="130">
        <f>+'Свод РРО'!CP45+'Свод РРО'!CP88+'Свод РРО'!CP133+'Свод РРО'!CP301+'Свод РРО'!CP454+'Свод РРО'!CP498+'Свод РРО'!CP667+'Свод РРО'!CP705+'Свод РРО'!CP748</f>
        <v>0</v>
      </c>
      <c r="CO52" s="130">
        <f>+'Свод РРО'!CQ45+'Свод РРО'!CQ88+'Свод РРО'!CQ133+'Свод РРО'!CQ301+'Свод РРО'!CQ454+'Свод РРО'!CQ498+'Свод РРО'!CQ667+'Свод РРО'!CQ705+'Свод РРО'!CQ748</f>
        <v>0</v>
      </c>
      <c r="CP52" s="130">
        <f>+'Свод РРО'!CR45+'Свод РРО'!CR88+'Свод РРО'!CR133+'Свод РРО'!CR301+'Свод РРО'!CR454+'Свод РРО'!CR498+'Свод РРО'!CR667+'Свод РРО'!CR705+'Свод РРО'!CR748</f>
        <v>0</v>
      </c>
    </row>
    <row r="53" spans="1:94" ht="45">
      <c r="A53" s="26" t="s">
        <v>759</v>
      </c>
      <c r="B53" s="6">
        <v>1040</v>
      </c>
      <c r="C53" s="6">
        <v>19</v>
      </c>
      <c r="D53" s="115">
        <v>102</v>
      </c>
      <c r="E53" s="130">
        <f>+'Свод РРО'!G40+'Свод РРО'!G86+'Свод РРО'!G127+'Свод РРО'!G302+'Свод РРО'!G447+'Свод РРО'!G494+'Свод РРО'!G665+'Свод РРО'!G701+'Свод РРО'!G745</f>
        <v>0</v>
      </c>
      <c r="F53" s="130">
        <f>+'Свод РРО'!H40+'Свод РРО'!H86+'Свод РРО'!H127+'Свод РРО'!H302+'Свод РРО'!H447+'Свод РРО'!H494+'Свод РРО'!H665+'Свод РРО'!H701+'Свод РРО'!H745</f>
        <v>0</v>
      </c>
      <c r="G53" s="130">
        <f>+'Свод РРО'!I40+'Свод РРО'!I86+'Свод РРО'!I127+'Свод РРО'!I302+'Свод РРО'!I447+'Свод РРО'!I494+'Свод РРО'!I665+'Свод РРО'!I701+'Свод РРО'!I745</f>
        <v>0</v>
      </c>
      <c r="H53" s="130">
        <f>+'Свод РРО'!J40+'Свод РРО'!J86+'Свод РРО'!J127+'Свод РРО'!J302+'Свод РРО'!J447+'Свод РРО'!J494+'Свод РРО'!J665+'Свод РРО'!J701+'Свод РРО'!J745</f>
        <v>0</v>
      </c>
      <c r="I53" s="130">
        <f>+'Свод РРО'!K40+'Свод РРО'!K86+'Свод РРО'!K127+'Свод РРО'!K302+'Свод РРО'!K447+'Свод РРО'!K494+'Свод РРО'!K665+'Свод РРО'!K701+'Свод РРО'!K745</f>
        <v>0</v>
      </c>
      <c r="J53" s="130">
        <f>+'Свод РРО'!L40+'Свод РРО'!L86+'Свод РРО'!L127+'Свод РРО'!L302+'Свод РРО'!L447+'Свод РРО'!L494+'Свод РРО'!L665+'Свод РРО'!L701+'Свод РРО'!L745</f>
        <v>0</v>
      </c>
      <c r="K53" s="130">
        <f>+'Свод РРО'!M40+'Свод РРО'!M86+'Свод РРО'!M127+'Свод РРО'!M302+'Свод РРО'!M447+'Свод РРО'!M494+'Свод РРО'!M665+'Свод РРО'!M701+'Свод РРО'!M745</f>
        <v>0</v>
      </c>
      <c r="L53" s="130">
        <f>+'Свод РРО'!N40+'Свод РРО'!N86+'Свод РРО'!N127+'Свод РРО'!N302+'Свод РРО'!N447+'Свод РРО'!N494+'Свод РРО'!N665+'Свод РРО'!N701+'Свод РРО'!N745</f>
        <v>0</v>
      </c>
      <c r="M53" s="130">
        <f>+'Свод РРО'!O40+'Свод РРО'!O86+'Свод РРО'!O127+'Свод РРО'!O302+'Свод РРО'!O447+'Свод РРО'!O494+'Свод РРО'!O665+'Свод РРО'!O701+'Свод РРО'!O745</f>
        <v>0</v>
      </c>
      <c r="N53" s="130">
        <f>+'Свод РРО'!P40+'Свод РРО'!P86+'Свод РРО'!P127+'Свод РРО'!P302+'Свод РРО'!P447+'Свод РРО'!P494+'Свод РРО'!P665+'Свод РРО'!P701+'Свод РРО'!P745</f>
        <v>0</v>
      </c>
      <c r="O53" s="130">
        <f>+'Свод РРО'!Q40+'Свод РРО'!Q86+'Свод РРО'!Q127+'Свод РРО'!Q302+'Свод РРО'!Q447+'Свод РРО'!Q494+'Свод РРО'!Q665+'Свод РРО'!Q701+'Свод РРО'!Q745</f>
        <v>0</v>
      </c>
      <c r="P53" s="130">
        <f>+'Свод РРО'!R40+'Свод РРО'!R86+'Свод РРО'!R127+'Свод РРО'!R302+'Свод РРО'!R447+'Свод РРО'!R494+'Свод РРО'!R665+'Свод РРО'!R701+'Свод РРО'!R745</f>
        <v>0</v>
      </c>
      <c r="Q53" s="130">
        <f>+'Свод РРО'!S40+'Свод РРО'!S86+'Свод РРО'!S127+'Свод РРО'!S302+'Свод РРО'!S447+'Свод РРО'!S494+'Свод РРО'!S665+'Свод РРО'!S701+'Свод РРО'!S745</f>
        <v>0</v>
      </c>
      <c r="R53" s="130">
        <f>+'Свод РРО'!T40+'Свод РРО'!T86+'Свод РРО'!T127+'Свод РРО'!T302+'Свод РРО'!T447+'Свод РРО'!T494+'Свод РРО'!T665+'Свод РРО'!T701+'Свод РРО'!T745</f>
        <v>0</v>
      </c>
      <c r="S53" s="130">
        <f>+'Свод РРО'!U40+'Свод РРО'!U86+'Свод РРО'!U127+'Свод РРО'!U302+'Свод РРО'!U447+'Свод РРО'!U494+'Свод РРО'!U665+'Свод РРО'!U701+'Свод РРО'!U745</f>
        <v>0</v>
      </c>
      <c r="T53" s="130">
        <f>+'Свод РРО'!V40+'Свод РРО'!V86+'Свод РРО'!V127+'Свод РРО'!V302+'Свод РРО'!V447+'Свод РРО'!V494+'Свод РРО'!V665+'Свод РРО'!V701+'Свод РРО'!V745</f>
        <v>0</v>
      </c>
      <c r="U53" s="130">
        <f>+'Свод РРО'!W40+'Свод РРО'!W86+'Свод РРО'!W127+'Свод РРО'!W302+'Свод РРО'!W447+'Свод РРО'!W494+'Свод РРО'!W665+'Свод РРО'!W701+'Свод РРО'!W745</f>
        <v>0</v>
      </c>
      <c r="V53" s="130">
        <f>+'Свод РРО'!X40+'Свод РРО'!X86+'Свод РРО'!X127+'Свод РРО'!X302+'Свод РРО'!X447+'Свод РРО'!X494+'Свод РРО'!X665+'Свод РРО'!X701+'Свод РРО'!X745</f>
        <v>0</v>
      </c>
      <c r="W53" s="130">
        <f>+'Свод РРО'!Y40+'Свод РРО'!Y86+'Свод РРО'!Y127+'Свод РРО'!Y302+'Свод РРО'!Y447+'Свод РРО'!Y494+'Свод РРО'!Y665+'Свод РРО'!Y701+'Свод РРО'!Y745</f>
        <v>0</v>
      </c>
      <c r="X53" s="130">
        <f>+'Свод РРО'!Z40+'Свод РРО'!Z86+'Свод РРО'!Z127+'Свод РРО'!Z302+'Свод РРО'!Z447+'Свод РРО'!Z494+'Свод РРО'!Z665+'Свод РРО'!Z701+'Свод РРО'!Z745</f>
        <v>0</v>
      </c>
      <c r="Y53" s="130">
        <f>+'Свод РРО'!AA40+'Свод РРО'!AA86+'Свод РРО'!AA127+'Свод РРО'!AA302+'Свод РРО'!AA447+'Свод РРО'!AA494+'Свод РРО'!AA665+'Свод РРО'!AA701+'Свод РРО'!AA745</f>
        <v>34410.699999999997</v>
      </c>
      <c r="Z53" s="130">
        <f>+'Свод РРО'!AB40+'Свод РРО'!AB86+'Свод РРО'!AB127+'Свод РРО'!AB302+'Свод РРО'!AB447+'Свод РРО'!AB494+'Свод РРО'!AB665+'Свод РРО'!AB701+'Свод РРО'!AB745</f>
        <v>0</v>
      </c>
      <c r="AA53" s="130">
        <f>+'Свод РРО'!AC40+'Свод РРО'!AC86+'Свод РРО'!AC127+'Свод РРО'!AC302+'Свод РРО'!AC447+'Свод РРО'!AC494+'Свод РРО'!AC665+'Свод РРО'!AC701+'Свод РРО'!AC745</f>
        <v>0</v>
      </c>
      <c r="AB53" s="130">
        <f>+'Свод РРО'!AD40+'Свод РРО'!AD86+'Свод РРО'!AD127+'Свод РРО'!AD302+'Свод РРО'!AD447+'Свод РРО'!AD494+'Свод РРО'!AD665+'Свод РРО'!AD701+'Свод РРО'!AD745</f>
        <v>0</v>
      </c>
      <c r="AC53" s="130">
        <f>+'Свод РРО'!AE40+'Свод РРО'!AE86+'Свод РРО'!AE127+'Свод РРО'!AE302+'Свод РРО'!AE447+'Свод РРО'!AE494+'Свод РРО'!AE665+'Свод РРО'!AE701+'Свод РРО'!AE745</f>
        <v>34410.699999999997</v>
      </c>
      <c r="AD53" s="130">
        <f>+'Свод РРО'!AF40+'Свод РРО'!AF86+'Свод РРО'!AF127+'Свод РРО'!AF302+'Свод РРО'!AF447+'Свод РРО'!AF494+'Свод РРО'!AF665+'Свод РРО'!AF701+'Свод РРО'!AF745</f>
        <v>34410.699999999997</v>
      </c>
      <c r="AE53" s="130">
        <f>+'Свод РРО'!AG40+'Свод РРО'!AG86+'Свод РРО'!AG127+'Свод РРО'!AG302+'Свод РРО'!AG447+'Свод РРО'!AG494+'Свод РРО'!AG665+'Свод РРО'!AG701+'Свод РРО'!AG745</f>
        <v>0</v>
      </c>
      <c r="AF53" s="130">
        <f>+'Свод РРО'!AH40+'Свод РРО'!AH86+'Свод РРО'!AH127+'Свод РРО'!AH302+'Свод РРО'!AH447+'Свод РРО'!AH494+'Свод РРО'!AH665+'Свод РРО'!AH701+'Свод РРО'!AH745</f>
        <v>0</v>
      </c>
      <c r="AG53" s="130">
        <f>+'Свод РРО'!AI40+'Свод РРО'!AI86+'Свод РРО'!AI127+'Свод РРО'!AI302+'Свод РРО'!AI447+'Свод РРО'!AI494+'Свод РРО'!AI665+'Свод РРО'!AI701+'Свод РРО'!AI745</f>
        <v>0</v>
      </c>
      <c r="AH53" s="130">
        <f>+'Свод РРО'!AJ40+'Свод РРО'!AJ86+'Свод РРО'!AJ127+'Свод РРО'!AJ302+'Свод РРО'!AJ447+'Свод РРО'!AJ494+'Свод РРО'!AJ665+'Свод РРО'!AJ701+'Свод РРО'!AJ745</f>
        <v>34410.699999999997</v>
      </c>
      <c r="AI53" s="130">
        <f>+'Свод РРО'!AK40+'Свод РРО'!AK86+'Свод РРО'!AK127+'Свод РРО'!AK302+'Свод РРО'!AK447+'Свод РРО'!AK494+'Свод РРО'!AK665+'Свод РРО'!AK701+'Свод РРО'!AK745</f>
        <v>0</v>
      </c>
      <c r="AJ53" s="130">
        <f>+'Свод РРО'!AL40+'Свод РРО'!AL86+'Свод РРО'!AL127+'Свод РРО'!AL302+'Свод РРО'!AL447+'Свод РРО'!AL494+'Свод РРО'!AL665+'Свод РРО'!AL701+'Свод РРО'!AL745</f>
        <v>0</v>
      </c>
      <c r="AK53" s="130">
        <f>+'Свод РРО'!AM40+'Свод РРО'!AM86+'Свод РРО'!AM127+'Свод РРО'!AM302+'Свод РРО'!AM447+'Свод РРО'!AM494+'Свод РРО'!AM665+'Свод РРО'!AM701+'Свод РРО'!AM745</f>
        <v>0</v>
      </c>
      <c r="AL53" s="130">
        <f>+'Свод РРО'!AN40+'Свод РРО'!AN86+'Свод РРО'!AN127+'Свод РРО'!AN302+'Свод РРО'!AN447+'Свод РРО'!AN494+'Свод РРО'!AN665+'Свод РРО'!AN701+'Свод РРО'!AN745</f>
        <v>0</v>
      </c>
      <c r="AM53" s="130">
        <f>+'Свод РРО'!AO40+'Свод РРО'!AO86+'Свод РРО'!AO127+'Свод РРО'!AO302+'Свод РРО'!AO447+'Свод РРО'!AO494+'Свод РРО'!AO665+'Свод РРО'!AO701+'Свод РРО'!AO745</f>
        <v>0</v>
      </c>
      <c r="AN53" s="130">
        <f>+'Свод РРО'!AP40+'Свод РРО'!AP86+'Свод РРО'!AP127+'Свод РРО'!AP302+'Свод РРО'!AP447+'Свод РРО'!AP494+'Свод РРО'!AP665+'Свод РРО'!AP701+'Свод РРО'!AP745</f>
        <v>0</v>
      </c>
      <c r="AO53" s="130">
        <f>+'Свод РРО'!AQ40+'Свод РРО'!AQ86+'Свод РРО'!AQ127+'Свод РРО'!AQ302+'Свод РРО'!AQ447+'Свод РРО'!AQ494+'Свод РРО'!AQ665+'Свод РРО'!AQ701+'Свод РРО'!AQ745</f>
        <v>0</v>
      </c>
      <c r="AP53" s="130">
        <f>+'Свод РРО'!AR40+'Свод РРО'!AR86+'Свод РРО'!AR127+'Свод РРО'!AR302+'Свод РРО'!AR447+'Свод РРО'!AR494+'Свод РРО'!AR665+'Свод РРО'!AR701+'Свод РРО'!AR745</f>
        <v>0</v>
      </c>
      <c r="AQ53" s="130">
        <f>+'Свод РРО'!AS40+'Свод РРО'!AS86+'Свод РРО'!AS127+'Свод РРО'!AS302+'Свод РРО'!AS447+'Свод РРО'!AS494+'Свод РРО'!AS665+'Свод РРО'!AS701+'Свод РРО'!AS745</f>
        <v>0</v>
      </c>
      <c r="AR53" s="130">
        <f>+'Свод РРО'!AT40+'Свод РРО'!AT86+'Свод РРО'!AT127+'Свод РРО'!AT302+'Свод РРО'!AT447+'Свод РРО'!AT494+'Свод РРО'!AT665+'Свод РРО'!AT701+'Свод РРО'!AT745</f>
        <v>0</v>
      </c>
      <c r="AS53" s="130">
        <f>+'Свод РРО'!AU40+'Свод РРО'!AU86+'Свод РРО'!AU127+'Свод РРО'!AU302+'Свод РРО'!AU447+'Свод РРО'!AU494+'Свод РРО'!AU665+'Свод РРО'!AU701+'Свод РРО'!AU745</f>
        <v>0</v>
      </c>
      <c r="AT53" s="130">
        <f>+'Свод РРО'!AV40+'Свод РРО'!AV86+'Свод РРО'!AV127+'Свод РРО'!AV302+'Свод РРО'!AV447+'Свод РРО'!AV494+'Свод РРО'!AV665+'Свод РРО'!AV701+'Свод РРО'!AV745</f>
        <v>0</v>
      </c>
      <c r="AU53" s="130">
        <f>+'Свод РРО'!AW40+'Свод РРО'!AW86+'Свод РРО'!AW127+'Свод РРО'!AW302+'Свод РРО'!AW447+'Свод РРО'!AW494+'Свод РРО'!AW665+'Свод РРО'!AW701+'Свод РРО'!AW745</f>
        <v>0</v>
      </c>
      <c r="AV53" s="130">
        <f>+'Свод РРО'!AX40+'Свод РРО'!AX86+'Свод РРО'!AX127+'Свод РРО'!AX302+'Свод РРО'!AX447+'Свод РРО'!AX494+'Свод РРО'!AX665+'Свод РРО'!AX701+'Свод РРО'!AX745</f>
        <v>0</v>
      </c>
      <c r="AW53" s="130">
        <f>+'Свод РРО'!AY40+'Свод РРО'!AY86+'Свод РРО'!AY127+'Свод РРО'!AY302+'Свод РРО'!AY447+'Свод РРО'!AY494+'Свод РРО'!AY665+'Свод РРО'!AY701+'Свод РРО'!AY745</f>
        <v>0</v>
      </c>
      <c r="AX53" s="130">
        <f>+'Свод РРО'!AZ40+'Свод РРО'!AZ86+'Свод РРО'!AZ127+'Свод РРО'!AZ302+'Свод РРО'!AZ447+'Свод РРО'!AZ494+'Свод РРО'!AZ665+'Свод РРО'!AZ701+'Свод РРО'!AZ745</f>
        <v>0</v>
      </c>
      <c r="AY53" s="130">
        <f>+'Свод РРО'!BA40+'Свод РРО'!BA86+'Свод РРО'!BA127+'Свод РРО'!BA302+'Свод РРО'!BA447+'Свод РРО'!BA494+'Свод РРО'!BA665+'Свод РРО'!BA701+'Свод РРО'!BA745</f>
        <v>0</v>
      </c>
      <c r="AZ53" s="130">
        <f>+'Свод РРО'!BB40+'Свод РРО'!BB86+'Свод РРО'!BB127+'Свод РРО'!BB302+'Свод РРО'!BB447+'Свод РРО'!BB494+'Свод РРО'!BB665+'Свод РРО'!BB701+'Свод РРО'!BB745</f>
        <v>0</v>
      </c>
      <c r="BA53" s="130">
        <f>+'Свод РРО'!BC40+'Свод РРО'!BC86+'Свод РРО'!BC127+'Свод РРО'!BC302+'Свод РРО'!BC447+'Свод РРО'!BC494+'Свод РРО'!BC665+'Свод РРО'!BC701+'Свод РРО'!BC745</f>
        <v>0</v>
      </c>
      <c r="BB53" s="130">
        <f>+'Свод РРО'!BD40+'Свод РРО'!BD86+'Свод РРО'!BD127+'Свод РРО'!BD302+'Свод РРО'!BD447+'Свод РРО'!BD494+'Свод РРО'!BD665+'Свод РРО'!BD701+'Свод РРО'!BD745</f>
        <v>0</v>
      </c>
      <c r="BC53" s="130">
        <f>+'Свод РРО'!BE40+'Свод РРО'!BE86+'Свод РРО'!BE127+'Свод РРО'!BE302+'Свод РРО'!BE447+'Свод РРО'!BE494+'Свод РРО'!BE665+'Свод РРО'!BE701+'Свод РРО'!BE745</f>
        <v>34410.699999999997</v>
      </c>
      <c r="BD53" s="130">
        <f>+'Свод РРО'!BF40+'Свод РРО'!BF86+'Свод РРО'!BF127+'Свод РРО'!BF302+'Свод РРО'!BF447+'Свод РРО'!BF494+'Свод РРО'!BF665+'Свод РРО'!BF701+'Свод РРО'!BF745</f>
        <v>0</v>
      </c>
      <c r="BE53" s="130">
        <f>+'Свод РРО'!BG40+'Свод РРО'!BG86+'Свод РРО'!BG127+'Свод РРО'!BG302+'Свод РРО'!BG447+'Свод РРО'!BG494+'Свод РРО'!BG665+'Свод РРО'!BG701+'Свод РРО'!BG745</f>
        <v>0</v>
      </c>
      <c r="BF53" s="130">
        <f>+'Свод РРО'!BH40+'Свод РРО'!BH86+'Свод РРО'!BH127+'Свод РРО'!BH302+'Свод РРО'!BH447+'Свод РРО'!BH494+'Свод РРО'!BH665+'Свод РРО'!BH701+'Свод РРО'!BH745</f>
        <v>0</v>
      </c>
      <c r="BG53" s="130">
        <f>+'Свод РРО'!BI40+'Свод РРО'!BI86+'Свод РРО'!BI127+'Свод РРО'!BI302+'Свод РРО'!BI447+'Свод РРО'!BI494+'Свод РРО'!BI665+'Свод РРО'!BI701+'Свод РРО'!BI745</f>
        <v>34410.699999999997</v>
      </c>
      <c r="BH53" s="130">
        <f>+'Свод РРО'!BJ40+'Свод РРО'!BJ86+'Свод РРО'!BJ127+'Свод РРО'!BJ302+'Свод РРО'!BJ447+'Свод РРО'!BJ494+'Свод РРО'!BJ665+'Свод РРО'!BJ701+'Свод РРО'!BJ745</f>
        <v>34410.699999999997</v>
      </c>
      <c r="BI53" s="130">
        <f>+'Свод РРО'!BK40+'Свод РРО'!BK86+'Свод РРО'!BK127+'Свод РРО'!BK302+'Свод РРО'!BK447+'Свод РРО'!BK494+'Свод РРО'!BK665+'Свод РРО'!BK701+'Свод РРО'!BK745</f>
        <v>0</v>
      </c>
      <c r="BJ53" s="130">
        <f>+'Свод РРО'!BL40+'Свод РРО'!BL86+'Свод РРО'!BL127+'Свод РРО'!BL302+'Свод РРО'!BL447+'Свод РРО'!BL494+'Свод РРО'!BL665+'Свод РРО'!BL701+'Свод РРО'!BL745</f>
        <v>0</v>
      </c>
      <c r="BK53" s="130">
        <f>+'Свод РРО'!BM40+'Свод РРО'!BM86+'Свод РРО'!BM127+'Свод РРО'!BM302+'Свод РРО'!BM447+'Свод РРО'!BM494+'Свод РРО'!BM665+'Свод РРО'!BM701+'Свод РРО'!BM745</f>
        <v>0</v>
      </c>
      <c r="BL53" s="130">
        <f>+'Свод РРО'!BN40+'Свод РРО'!BN86+'Свод РРО'!BN127+'Свод РРО'!BN302+'Свод РРО'!BN447+'Свод РРО'!BN494+'Свод РРО'!BN665+'Свод РРО'!BN701+'Свод РРО'!BN745</f>
        <v>34410.699999999997</v>
      </c>
      <c r="BM53" s="130">
        <f>+'Свод РРО'!BO40+'Свод РРО'!BO86+'Свод РРО'!BO127+'Свод РРО'!BO302+'Свод РРО'!BO447+'Свод РРО'!BO494+'Свод РРО'!BO665+'Свод РРО'!BO701+'Свод РРО'!BO745</f>
        <v>0</v>
      </c>
      <c r="BN53" s="130">
        <f>+'Свод РРО'!BP40+'Свод РРО'!BP86+'Свод РРО'!BP127+'Свод РРО'!BP302+'Свод РРО'!BP447+'Свод РРО'!BP494+'Свод РРО'!BP665+'Свод РРО'!BP701+'Свод РРО'!BP745</f>
        <v>0</v>
      </c>
      <c r="BO53" s="130">
        <f>+'Свод РРО'!BQ40+'Свод РРО'!BQ86+'Свод РРО'!BQ127+'Свод РРО'!BQ302+'Свод РРО'!BQ447+'Свод РРО'!BQ494+'Свод РРО'!BQ665+'Свод РРО'!BQ701+'Свод РРО'!BQ745</f>
        <v>0</v>
      </c>
      <c r="BP53" s="130">
        <f>+'Свод РРО'!BR40+'Свод РРО'!BR86+'Свод РРО'!BR127+'Свод РРО'!BR302+'Свод РРО'!BR447+'Свод РРО'!BR494+'Свод РРО'!BR665+'Свод РРО'!BR701+'Свод РРО'!BR745</f>
        <v>0</v>
      </c>
      <c r="BQ53" s="130">
        <f>+'Свод РРО'!BS40+'Свод РРО'!BS86+'Свод РРО'!BS127+'Свод РРО'!BS302+'Свод РРО'!BS447+'Свод РРО'!BS494+'Свод РРО'!BS665+'Свод РРО'!BS701+'Свод РРО'!BS745</f>
        <v>0</v>
      </c>
      <c r="BR53" s="130">
        <f>+'Свод РРО'!BT40+'Свод РРО'!BT86+'Свод РРО'!BT127+'Свод РРО'!BT302+'Свод РРО'!BT447+'Свод РРО'!BT494+'Свод РРО'!BT665+'Свод РРО'!BT701+'Свод РРО'!BT745</f>
        <v>0</v>
      </c>
      <c r="BS53" s="130">
        <f>+'Свод РРО'!BU40+'Свод РРО'!BU86+'Свод РРО'!BU127+'Свод РРО'!BU302+'Свод РРО'!BU447+'Свод РРО'!BU494+'Свод РРО'!BU665+'Свод РРО'!BU701+'Свод РРО'!BU745</f>
        <v>0</v>
      </c>
      <c r="BT53" s="130">
        <f>+'Свод РРО'!BV40+'Свод РРО'!BV86+'Свод РРО'!BV127+'Свод РРО'!BV302+'Свод РРО'!BV447+'Свод РРО'!BV494+'Свод РРО'!BV665+'Свод РРО'!BV701+'Свод РРО'!BV745</f>
        <v>0</v>
      </c>
      <c r="BU53" s="130">
        <f>+'Свод РРО'!BW40+'Свод РРО'!BW86+'Свод РРО'!BW127+'Свод РРО'!BW302+'Свод РРО'!BW447+'Свод РРО'!BW494+'Свод РРО'!BW665+'Свод РРО'!BW701+'Свод РРО'!BW745</f>
        <v>0</v>
      </c>
      <c r="BV53" s="130">
        <f>+'Свод РРО'!BX40+'Свод РРО'!BX86+'Свод РРО'!BX127+'Свод РРО'!BX302+'Свод РРО'!BX447+'Свод РРО'!BX494+'Свод РРО'!BX665+'Свод РРО'!BX701+'Свод РРО'!BX745</f>
        <v>0</v>
      </c>
      <c r="BW53" s="130">
        <f>+'Свод РРО'!BY40+'Свод РРО'!BY86+'Свод РРО'!BY127+'Свод РРО'!BY302+'Свод РРО'!BY447+'Свод РРО'!BY494+'Свод РРО'!BY665+'Свод РРО'!BY701+'Свод РРО'!BY745</f>
        <v>0</v>
      </c>
      <c r="BX53" s="130">
        <f>+'Свод РРО'!BZ40+'Свод РРО'!BZ86+'Свод РРО'!BZ127+'Свод РРО'!BZ302+'Свод РРО'!BZ447+'Свод РРО'!BZ494+'Свод РРО'!BZ665+'Свод РРО'!BZ701+'Свод РРО'!BZ745</f>
        <v>0</v>
      </c>
      <c r="BY53" s="130">
        <f>+'Свод РРО'!CA40+'Свод РРО'!CA86+'Свод РРО'!CA127+'Свод РРО'!CA302+'Свод РРО'!CA447+'Свод РРО'!CA494+'Свод РРО'!CA665+'Свод РРО'!CA701+'Свод РРО'!CA745</f>
        <v>0</v>
      </c>
      <c r="BZ53" s="130">
        <f>+'Свод РРО'!CB40+'Свод РРО'!CB86+'Свод РРО'!CB127+'Свод РРО'!CB302+'Свод РРО'!CB447+'Свод РРО'!CB494+'Свод РРО'!CB665+'Свод РРО'!CB701+'Свод РРО'!CB745</f>
        <v>0</v>
      </c>
      <c r="CA53" s="130">
        <f>+'Свод РРО'!CC40+'Свод РРО'!CC86+'Свод РРО'!CC127+'Свод РРО'!CC302+'Свод РРО'!CC447+'Свод РРО'!CC494+'Свод РРО'!CC665+'Свод РРО'!CC701+'Свод РРО'!CC745</f>
        <v>0</v>
      </c>
      <c r="CB53" s="130">
        <f>+'Свод РРО'!CD40+'Свод РРО'!CD86+'Свод РРО'!CD127+'Свод РРО'!CD302+'Свод РРО'!CD447+'Свод РРО'!CD494+'Свод РРО'!CD665+'Свод РРО'!CD701+'Свод РРО'!CD745</f>
        <v>0</v>
      </c>
      <c r="CC53" s="130">
        <f>+'Свод РРО'!CE40+'Свод РРО'!CE86+'Свод РРО'!CE127+'Свод РРО'!CE302+'Свод РРО'!CE447+'Свод РРО'!CE494+'Свод РРО'!CE665+'Свод РРО'!CE701+'Свод РРО'!CE745</f>
        <v>0</v>
      </c>
      <c r="CD53" s="130">
        <f>+'Свод РРО'!CF40+'Свод РРО'!CF86+'Свод РРО'!CF127+'Свод РРО'!CF302+'Свод РРО'!CF447+'Свод РРО'!CF494+'Свод РРО'!CF665+'Свод РРО'!CF701+'Свод РРО'!CF745</f>
        <v>0</v>
      </c>
      <c r="CE53" s="130">
        <f>+'Свод РРО'!CG40+'Свод РРО'!CG86+'Свод РРО'!CG127+'Свод РРО'!CG302+'Свод РРО'!CG447+'Свод РРО'!CG494+'Свод РРО'!CG665+'Свод РРО'!CG701+'Свод РРО'!CG745</f>
        <v>0</v>
      </c>
      <c r="CF53" s="130">
        <f>+'Свод РРО'!CH40+'Свод РРО'!CH86+'Свод РРО'!CH127+'Свод РРО'!CH302+'Свод РРО'!CH447+'Свод РРО'!CH494+'Свод РРО'!CH665+'Свод РРО'!CH701+'Свод РРО'!CH745</f>
        <v>0</v>
      </c>
      <c r="CG53" s="130">
        <f>+'Свод РРО'!CI40+'Свод РРО'!CI86+'Свод РРО'!CI127+'Свод РРО'!CI302+'Свод РРО'!CI447+'Свод РРО'!CI494+'Свод РРО'!CI665+'Свод РРО'!CI701+'Свод РРО'!CI745</f>
        <v>0</v>
      </c>
      <c r="CH53" s="130">
        <f>+'Свод РРО'!CJ40+'Свод РРО'!CJ86+'Свод РРО'!CJ127+'Свод РРО'!CJ302+'Свод РРО'!CJ447+'Свод РРО'!CJ494+'Свод РРО'!CJ665+'Свод РРО'!CJ701+'Свод РРО'!CJ745</f>
        <v>0</v>
      </c>
      <c r="CI53" s="130">
        <f>+'Свод РРО'!CK40+'Свод РРО'!CK86+'Свод РРО'!CK127+'Свод РРО'!CK302+'Свод РРО'!CK447+'Свод РРО'!CK494+'Свод РРО'!CK665+'Свод РРО'!CK701+'Свод РРО'!CK745</f>
        <v>0</v>
      </c>
      <c r="CJ53" s="130">
        <f>+'Свод РРО'!CL40+'Свод РРО'!CL86+'Свод РРО'!CL127+'Свод РРО'!CL302+'Свод РРО'!CL447+'Свод РРО'!CL494+'Свод РРО'!CL665+'Свод РРО'!CL701+'Свод РРО'!CL745</f>
        <v>0</v>
      </c>
      <c r="CK53" s="130">
        <f>+'Свод РРО'!CM40+'Свод РРО'!CM86+'Свод РРО'!CM127+'Свод РРО'!CM302+'Свод РРО'!CM447+'Свод РРО'!CM494+'Свод РРО'!CM665+'Свод РРО'!CM701+'Свод РРО'!CM745</f>
        <v>0</v>
      </c>
      <c r="CL53" s="130">
        <f>+'Свод РРО'!CN40+'Свод РРО'!CN86+'Свод РРО'!CN127+'Свод РРО'!CN302+'Свод РРО'!CN447+'Свод РРО'!CN494+'Свод РРО'!CN665+'Свод РРО'!CN701+'Свод РРО'!CN745</f>
        <v>0</v>
      </c>
      <c r="CM53" s="130">
        <f>+'Свод РРО'!CO40+'Свод РРО'!CO86+'Свод РРО'!CO127+'Свод РРО'!CO302+'Свод РРО'!CO447+'Свод РРО'!CO494+'Свод РРО'!CO665+'Свод РРО'!CO701+'Свод РРО'!CO745</f>
        <v>0</v>
      </c>
      <c r="CN53" s="130">
        <f>+'Свод РРО'!CP40+'Свод РРО'!CP86+'Свод РРО'!CP127+'Свод РРО'!CP302+'Свод РРО'!CP447+'Свод РРО'!CP494+'Свод РРО'!CP665+'Свод РРО'!CP701+'Свод РРО'!CP745</f>
        <v>0</v>
      </c>
      <c r="CO53" s="130">
        <f>+'Свод РРО'!CQ40+'Свод РРО'!CQ86+'Свод РРО'!CQ127+'Свод РРО'!CQ302+'Свод РРО'!CQ447+'Свод РРО'!CQ494+'Свод РРО'!CQ665+'Свод РРО'!CQ701+'Свод РРО'!CQ745</f>
        <v>0</v>
      </c>
      <c r="CP53" s="130">
        <f>+'Свод РРО'!CR40+'Свод РРО'!CR86+'Свод РРО'!CR127+'Свод РРО'!CR302+'Свод РРО'!CR447+'Свод РРО'!CR494+'Свод РРО'!CR665+'Свод РРО'!CR701+'Свод РРО'!CR745</f>
        <v>0</v>
      </c>
    </row>
    <row r="54" spans="1:94" ht="30">
      <c r="A54" s="26" t="s">
        <v>577</v>
      </c>
      <c r="B54" s="6">
        <v>1041</v>
      </c>
      <c r="C54" s="6">
        <v>21</v>
      </c>
      <c r="D54" s="115">
        <v>108</v>
      </c>
      <c r="E54" s="130">
        <f>+'Свод РРО'!G128+'Свод РРО'!G303+'Свод РРО'!G448+'Свод РРО'!G638</f>
        <v>0</v>
      </c>
      <c r="F54" s="130">
        <f>+'Свод РРО'!H128+'Свод РРО'!H303+'Свод РРО'!H448+'Свод РРО'!H638</f>
        <v>0</v>
      </c>
      <c r="G54" s="130">
        <f>+'Свод РРО'!I128+'Свод РРО'!I303+'Свод РРО'!I448+'Свод РРО'!I638</f>
        <v>0</v>
      </c>
      <c r="H54" s="130">
        <f>+'Свод РРО'!J128+'Свод РРО'!J303+'Свод РРО'!J448+'Свод РРО'!J638</f>
        <v>0</v>
      </c>
      <c r="I54" s="130">
        <f>+'Свод РРО'!K128+'Свод РРО'!K303+'Свод РРО'!K448+'Свод РРО'!K638</f>
        <v>0</v>
      </c>
      <c r="J54" s="130">
        <f>+'Свод РРО'!L128+'Свод РРО'!L303+'Свод РРО'!L448+'Свод РРО'!L638</f>
        <v>0</v>
      </c>
      <c r="K54" s="130">
        <f>+'Свод РРО'!M128+'Свод РРО'!M303+'Свод РРО'!M448+'Свод РРО'!M638</f>
        <v>0</v>
      </c>
      <c r="L54" s="130">
        <f>+'Свод РРО'!N128+'Свод РРО'!N303+'Свод РРО'!N448+'Свод РРО'!N638</f>
        <v>0</v>
      </c>
      <c r="M54" s="130">
        <f>+'Свод РРО'!O128+'Свод РРО'!O303+'Свод РРО'!O448+'Свод РРО'!O638</f>
        <v>0</v>
      </c>
      <c r="N54" s="130">
        <f>+'Свод РРО'!P128+'Свод РРО'!P303+'Свод РРО'!P448+'Свод РРО'!P638</f>
        <v>0</v>
      </c>
      <c r="O54" s="130">
        <f>+'Свод РРО'!Q128+'Свод РРО'!Q303+'Свод РРО'!Q448+'Свод РРО'!Q638</f>
        <v>0</v>
      </c>
      <c r="P54" s="130">
        <f>+'Свод РРО'!R128+'Свод РРО'!R303+'Свод РРО'!R448+'Свод РРО'!R638</f>
        <v>0</v>
      </c>
      <c r="Q54" s="130">
        <f>+'Свод РРО'!S128+'Свод РРО'!S303+'Свод РРО'!S448+'Свод РРО'!S638</f>
        <v>0</v>
      </c>
      <c r="R54" s="130">
        <f>+'Свод РРО'!T128+'Свод РРО'!T303+'Свод РРО'!T448+'Свод РРО'!T638</f>
        <v>0</v>
      </c>
      <c r="S54" s="130">
        <f>+'Свод РРО'!U128+'Свод РРО'!U303+'Свод РРО'!U448+'Свод РРО'!U638</f>
        <v>0</v>
      </c>
      <c r="T54" s="130">
        <f>+'Свод РРО'!V128+'Свод РРО'!V303+'Свод РРО'!V448+'Свод РРО'!V638</f>
        <v>0</v>
      </c>
      <c r="U54" s="130">
        <f>+'Свод РРО'!W128+'Свод РРО'!W303+'Свод РРО'!W448+'Свод РРО'!W638</f>
        <v>0</v>
      </c>
      <c r="V54" s="130">
        <f>+'Свод РРО'!X128+'Свод РРО'!X303+'Свод РРО'!X448+'Свод РРО'!X638</f>
        <v>0</v>
      </c>
      <c r="W54" s="130">
        <f>+'Свод РРО'!Y128+'Свод РРО'!Y303+'Свод РРО'!Y448+'Свод РРО'!Y638</f>
        <v>0</v>
      </c>
      <c r="X54" s="130">
        <f>+'Свод РРО'!Z128+'Свод РРО'!Z303+'Свод РРО'!Z448+'Свод РРО'!Z638</f>
        <v>0</v>
      </c>
      <c r="Y54" s="130">
        <f>+'Свод РРО'!AA128+'Свод РРО'!AA303+'Свод РРО'!AA448+'Свод РРО'!AA638</f>
        <v>0</v>
      </c>
      <c r="Z54" s="130">
        <f>+'Свод РРО'!AB128+'Свод РРО'!AB303+'Свод РРО'!AB448+'Свод РРО'!AB638</f>
        <v>0</v>
      </c>
      <c r="AA54" s="130">
        <f>+'Свод РРО'!AC128+'Свод РРО'!AC303+'Свод РРО'!AC448+'Свод РРО'!AC638</f>
        <v>0</v>
      </c>
      <c r="AB54" s="130">
        <f>+'Свод РРО'!AD128+'Свод РРО'!AD303+'Свод РРО'!AD448+'Свод РРО'!AD638</f>
        <v>0</v>
      </c>
      <c r="AC54" s="130">
        <f>+'Свод РРО'!AE128+'Свод РРО'!AE303+'Свод РРО'!AE448+'Свод РРО'!AE638</f>
        <v>0</v>
      </c>
      <c r="AD54" s="130">
        <f>+'Свод РРО'!AF128+'Свод РРО'!AF303+'Свод РРО'!AF448+'Свод РРО'!AF638</f>
        <v>0</v>
      </c>
      <c r="AE54" s="130">
        <f>+'Свод РРО'!AG128+'Свод РРО'!AG303+'Свод РРО'!AG448+'Свод РРО'!AG638</f>
        <v>0</v>
      </c>
      <c r="AF54" s="130">
        <f>+'Свод РРО'!AH128+'Свод РРО'!AH303+'Свод РРО'!AH448+'Свод РРО'!AH638</f>
        <v>0</v>
      </c>
      <c r="AG54" s="130">
        <f>+'Свод РРО'!AI128+'Свод РРО'!AI303+'Свод РРО'!AI448+'Свод РРО'!AI638</f>
        <v>0</v>
      </c>
      <c r="AH54" s="130">
        <f>+'Свод РРО'!AJ128+'Свод РРО'!AJ303+'Свод РРО'!AJ448+'Свод РРО'!AJ638</f>
        <v>0</v>
      </c>
      <c r="AI54" s="130">
        <f>+'Свод РРО'!AK128+'Свод РРО'!AK303+'Свод РРО'!AK448+'Свод РРО'!AK638</f>
        <v>0</v>
      </c>
      <c r="AJ54" s="130">
        <f>+'Свод РРО'!AL128+'Свод РРО'!AL303+'Свод РРО'!AL448+'Свод РРО'!AL638</f>
        <v>0</v>
      </c>
      <c r="AK54" s="130">
        <f>+'Свод РРО'!AM128+'Свод РРО'!AM303+'Свод РРО'!AM448+'Свод РРО'!AM638</f>
        <v>0</v>
      </c>
      <c r="AL54" s="130">
        <f>+'Свод РРО'!AN128+'Свод РРО'!AN303+'Свод РРО'!AN448+'Свод РРО'!AN638</f>
        <v>0</v>
      </c>
      <c r="AM54" s="130">
        <f>+'Свод РРО'!AO128+'Свод РРО'!AO303+'Свод РРО'!AO448+'Свод РРО'!AO638</f>
        <v>0</v>
      </c>
      <c r="AN54" s="130">
        <f>+'Свод РРО'!AP128+'Свод РРО'!AP303+'Свод РРО'!AP448+'Свод РРО'!AP638</f>
        <v>0</v>
      </c>
      <c r="AO54" s="130">
        <f>+'Свод РРО'!AQ128+'Свод РРО'!AQ303+'Свод РРО'!AQ448+'Свод РРО'!AQ638</f>
        <v>0</v>
      </c>
      <c r="AP54" s="130">
        <f>+'Свод РРО'!AR128+'Свод РРО'!AR303+'Свод РРО'!AR448+'Свод РРО'!AR638</f>
        <v>0</v>
      </c>
      <c r="AQ54" s="130">
        <f>+'Свод РРО'!AS128+'Свод РРО'!AS303+'Свод РРО'!AS448+'Свод РРО'!AS638</f>
        <v>0</v>
      </c>
      <c r="AR54" s="130">
        <f>+'Свод РРО'!AT128+'Свод РРО'!AT303+'Свод РРО'!AT448+'Свод РРО'!AT638</f>
        <v>0</v>
      </c>
      <c r="AS54" s="130">
        <f>+'Свод РРО'!AU128+'Свод РРО'!AU303+'Свод РРО'!AU448+'Свод РРО'!AU638</f>
        <v>0</v>
      </c>
      <c r="AT54" s="130">
        <f>+'Свод РРО'!AV128+'Свод РРО'!AV303+'Свод РРО'!AV448+'Свод РРО'!AV638</f>
        <v>0</v>
      </c>
      <c r="AU54" s="130">
        <f>+'Свод РРО'!AW128+'Свод РРО'!AW303+'Свод РРО'!AW448+'Свод РРО'!AW638</f>
        <v>0</v>
      </c>
      <c r="AV54" s="130">
        <f>+'Свод РРО'!AX128+'Свод РРО'!AX303+'Свод РРО'!AX448+'Свод РРО'!AX638</f>
        <v>0</v>
      </c>
      <c r="AW54" s="130">
        <f>+'Свод РРО'!AY128+'Свод РРО'!AY303+'Свод РРО'!AY448+'Свод РРО'!AY638</f>
        <v>0</v>
      </c>
      <c r="AX54" s="130">
        <f>+'Свод РРО'!AZ128+'Свод РРО'!AZ303+'Свод РРО'!AZ448+'Свод РРО'!AZ638</f>
        <v>0</v>
      </c>
      <c r="AY54" s="130">
        <f>+'Свод РРО'!BA128+'Свод РРО'!BA303+'Свод РРО'!BA448+'Свод РРО'!BA638</f>
        <v>0</v>
      </c>
      <c r="AZ54" s="130">
        <f>+'Свод РРО'!BB128+'Свод РРО'!BB303+'Свод РРО'!BB448+'Свод РРО'!BB638</f>
        <v>0</v>
      </c>
      <c r="BA54" s="130">
        <f>+'Свод РРО'!BC128+'Свод РРО'!BC303+'Свод РРО'!BC448+'Свод РРО'!BC638</f>
        <v>0</v>
      </c>
      <c r="BB54" s="130">
        <f>+'Свод РРО'!BD128+'Свод РРО'!BD303+'Свод РРО'!BD448+'Свод РРО'!BD638</f>
        <v>0</v>
      </c>
      <c r="BC54" s="130">
        <f>+'Свод РРО'!BE128+'Свод РРО'!BE303+'Свод РРО'!BE448+'Свод РРО'!BE638</f>
        <v>0</v>
      </c>
      <c r="BD54" s="130">
        <f>+'Свод РРО'!BF128+'Свод РРО'!BF303+'Свод РРО'!BF448+'Свод РРО'!BF638</f>
        <v>0</v>
      </c>
      <c r="BE54" s="130">
        <f>+'Свод РРО'!BG128+'Свод РРО'!BG303+'Свод РРО'!BG448+'Свод РРО'!BG638</f>
        <v>0</v>
      </c>
      <c r="BF54" s="130">
        <f>+'Свод РРО'!BH128+'Свод РРО'!BH303+'Свод РРО'!BH448+'Свод РРО'!BH638</f>
        <v>0</v>
      </c>
      <c r="BG54" s="130">
        <f>+'Свод РРО'!BI128+'Свод РРО'!BI303+'Свод РРО'!BI448+'Свод РРО'!BI638</f>
        <v>0</v>
      </c>
      <c r="BH54" s="130">
        <f>+'Свод РРО'!BJ128+'Свод РРО'!BJ303+'Свод РРО'!BJ448+'Свод РРО'!BJ638</f>
        <v>0</v>
      </c>
      <c r="BI54" s="130">
        <f>+'Свод РРО'!BK128+'Свод РРО'!BK303+'Свод РРО'!BK448+'Свод РРО'!BK638</f>
        <v>0</v>
      </c>
      <c r="BJ54" s="130">
        <f>+'Свод РРО'!BL128+'Свод РРО'!BL303+'Свод РРО'!BL448+'Свод РРО'!BL638</f>
        <v>0</v>
      </c>
      <c r="BK54" s="130">
        <f>+'Свод РРО'!BM128+'Свод РРО'!BM303+'Свод РРО'!BM448+'Свод РРО'!BM638</f>
        <v>0</v>
      </c>
      <c r="BL54" s="130">
        <f>+'Свод РРО'!BN128+'Свод РРО'!BN303+'Свод РРО'!BN448+'Свод РРО'!BN638</f>
        <v>0</v>
      </c>
      <c r="BM54" s="130">
        <f>+'Свод РРО'!BO128+'Свод РРО'!BO303+'Свод РРО'!BO448+'Свод РРО'!BO638</f>
        <v>0</v>
      </c>
      <c r="BN54" s="130">
        <f>+'Свод РРО'!BP128+'Свод РРО'!BP303+'Свод РРО'!BP448+'Свод РРО'!BP638</f>
        <v>0</v>
      </c>
      <c r="BO54" s="130">
        <f>+'Свод РРО'!BQ128+'Свод РРО'!BQ303+'Свод РРО'!BQ448+'Свод РРО'!BQ638</f>
        <v>0</v>
      </c>
      <c r="BP54" s="130">
        <f>+'Свод РРО'!BR128+'Свод РРО'!BR303+'Свод РРО'!BR448+'Свод РРО'!BR638</f>
        <v>0</v>
      </c>
      <c r="BQ54" s="130">
        <f>+'Свод РРО'!BS128+'Свод РРО'!BS303+'Свод РРО'!BS448+'Свод РРО'!BS638</f>
        <v>0</v>
      </c>
      <c r="BR54" s="130">
        <f>+'Свод РРО'!BT128+'Свод РРО'!BT303+'Свод РРО'!BT448+'Свод РРО'!BT638</f>
        <v>0</v>
      </c>
      <c r="BS54" s="130">
        <f>+'Свод РРО'!BU128+'Свод РРО'!BU303+'Свод РРО'!BU448+'Свод РРО'!BU638</f>
        <v>0</v>
      </c>
      <c r="BT54" s="130">
        <f>+'Свод РРО'!BV128+'Свод РРО'!BV303+'Свод РРО'!BV448+'Свод РРО'!BV638</f>
        <v>0</v>
      </c>
      <c r="BU54" s="130">
        <f>+'Свод РРО'!BW128+'Свод РРО'!BW303+'Свод РРО'!BW448+'Свод РРО'!BW638</f>
        <v>0</v>
      </c>
      <c r="BV54" s="130">
        <f>+'Свод РРО'!BX128+'Свод РРО'!BX303+'Свод РРО'!BX448+'Свод РРО'!BX638</f>
        <v>0</v>
      </c>
      <c r="BW54" s="130">
        <f>+'Свод РРО'!BY128+'Свод РРО'!BY303+'Свод РРО'!BY448+'Свод РРО'!BY638</f>
        <v>0</v>
      </c>
      <c r="BX54" s="130">
        <f>+'Свод РРО'!BZ128+'Свод РРО'!BZ303+'Свод РРО'!BZ448+'Свод РРО'!BZ638</f>
        <v>0</v>
      </c>
      <c r="BY54" s="130">
        <f>+'Свод РРО'!CA128+'Свод РРО'!CA303+'Свод РРО'!CA448+'Свод РРО'!CA638</f>
        <v>0</v>
      </c>
      <c r="BZ54" s="130">
        <f>+'Свод РРО'!CB128+'Свод РРО'!CB303+'Свод РРО'!CB448+'Свод РРО'!CB638</f>
        <v>0</v>
      </c>
      <c r="CA54" s="130">
        <f>+'Свод РРО'!CC128+'Свод РРО'!CC303+'Свод РРО'!CC448+'Свод РРО'!CC638</f>
        <v>0</v>
      </c>
      <c r="CB54" s="130">
        <f>+'Свод РРО'!CD128+'Свод РРО'!CD303+'Свод РРО'!CD448+'Свод РРО'!CD638</f>
        <v>0</v>
      </c>
      <c r="CC54" s="130">
        <f>+'Свод РРО'!CE128+'Свод РРО'!CE303+'Свод РРО'!CE448+'Свод РРО'!CE638</f>
        <v>0</v>
      </c>
      <c r="CD54" s="130">
        <f>+'Свод РРО'!CF128+'Свод РРО'!CF303+'Свод РРО'!CF448+'Свод РРО'!CF638</f>
        <v>0</v>
      </c>
      <c r="CE54" s="130">
        <f>+'Свод РРО'!CG128+'Свод РРО'!CG303+'Свод РРО'!CG448+'Свод РРО'!CG638</f>
        <v>0</v>
      </c>
      <c r="CF54" s="130">
        <f>+'Свод РРО'!CH128+'Свод РРО'!CH303+'Свод РРО'!CH448+'Свод РРО'!CH638</f>
        <v>0</v>
      </c>
      <c r="CG54" s="130">
        <f>+'Свод РРО'!CI128+'Свод РРО'!CI303+'Свод РРО'!CI448+'Свод РРО'!CI638</f>
        <v>0</v>
      </c>
      <c r="CH54" s="130">
        <f>+'Свод РРО'!CJ128+'Свод РРО'!CJ303+'Свод РРО'!CJ448+'Свод РРО'!CJ638</f>
        <v>0</v>
      </c>
      <c r="CI54" s="130">
        <f>+'Свод РРО'!CK128+'Свод РРО'!CK303+'Свод РРО'!CK448+'Свод РРО'!CK638</f>
        <v>0</v>
      </c>
      <c r="CJ54" s="130">
        <f>+'Свод РРО'!CL128+'Свод РРО'!CL303+'Свод РРО'!CL448+'Свод РРО'!CL638</f>
        <v>0</v>
      </c>
      <c r="CK54" s="130">
        <f>+'Свод РРО'!CM128+'Свод РРО'!CM303+'Свод РРО'!CM448+'Свод РРО'!CM638</f>
        <v>0</v>
      </c>
      <c r="CL54" s="130">
        <f>+'Свод РРО'!CN128+'Свод РРО'!CN303+'Свод РРО'!CN448+'Свод РРО'!CN638</f>
        <v>0</v>
      </c>
      <c r="CM54" s="130">
        <f>+'Свод РРО'!CO128+'Свод РРО'!CO303+'Свод РРО'!CO448+'Свод РРО'!CO638</f>
        <v>0</v>
      </c>
      <c r="CN54" s="130">
        <f>+'Свод РРО'!CP128+'Свод РРО'!CP303+'Свод РРО'!CP448+'Свод РРО'!CP638</f>
        <v>0</v>
      </c>
      <c r="CO54" s="130">
        <f>+'Свод РРО'!CQ128+'Свод РРО'!CQ303+'Свод РРО'!CQ448+'Свод РРО'!CQ638</f>
        <v>0</v>
      </c>
      <c r="CP54" s="130">
        <f>+'Свод РРО'!CR128+'Свод РРО'!CR303+'Свод РРО'!CR448+'Свод РРО'!CR638</f>
        <v>0</v>
      </c>
    </row>
    <row r="55" spans="1:94" ht="60">
      <c r="A55" s="138" t="s">
        <v>760</v>
      </c>
      <c r="B55" s="6">
        <v>1042</v>
      </c>
      <c r="C55" s="6">
        <v>21</v>
      </c>
      <c r="D55" s="115">
        <v>108</v>
      </c>
      <c r="E55" s="130">
        <f>+'Свод РРО'!G129+'Свод РРО'!G304+'Свод РРО'!G449+'Свод РРО'!G639</f>
        <v>26994.799999999999</v>
      </c>
      <c r="F55" s="130">
        <f>+'Свод РРО'!H129+'Свод РРО'!H304+'Свод РРО'!H449+'Свод РРО'!H639</f>
        <v>20092.900000000001</v>
      </c>
      <c r="G55" s="130">
        <f>+'Свод РРО'!I129+'Свод РРО'!I304+'Свод РРО'!I449+'Свод РРО'!I639</f>
        <v>2769</v>
      </c>
      <c r="H55" s="130">
        <f>+'Свод РРО'!J129+'Свод РРО'!J304+'Свод РРО'!J449+'Свод РРО'!J639</f>
        <v>2756.3</v>
      </c>
      <c r="I55" s="130">
        <f>+'Свод РРО'!K129+'Свод РРО'!K304+'Свод РРО'!K449+'Свод РРО'!K639</f>
        <v>2488.7000000000003</v>
      </c>
      <c r="J55" s="130">
        <f>+'Свод РРО'!L129+'Свод РРО'!L304+'Свод РРО'!L449+'Свод РРО'!L639</f>
        <v>2430.1999999999998</v>
      </c>
      <c r="K55" s="130">
        <f>+'Свод РРО'!M129+'Свод РРО'!M304+'Свод РРО'!M449+'Свод РРО'!M639</f>
        <v>0</v>
      </c>
      <c r="L55" s="130">
        <f>+'Свод РРО'!N129+'Свод РРО'!N304+'Свод РРО'!N449+'Свод РРО'!N639</f>
        <v>0</v>
      </c>
      <c r="M55" s="130">
        <f>+'Свод РРО'!O129+'Свод РРО'!O304+'Свод РРО'!O449+'Свод РРО'!O639</f>
        <v>21737.1</v>
      </c>
      <c r="N55" s="130">
        <f>+'Свод РРО'!P129+'Свод РРО'!P304+'Свод РРО'!P449+'Свод РРО'!P639</f>
        <v>14906.4</v>
      </c>
      <c r="O55" s="130">
        <f>+'Свод РРО'!Q129+'Свод РРО'!Q304+'Свод РРО'!Q449+'Свод РРО'!Q639</f>
        <v>17687.2</v>
      </c>
      <c r="P55" s="130">
        <f>+'Свод РРО'!R129+'Свод РРО'!R304+'Свод РРО'!R449+'Свод РРО'!R639</f>
        <v>0</v>
      </c>
      <c r="Q55" s="130">
        <f>+'Свод РРО'!S129+'Свод РРО'!S304+'Свод РРО'!S449+'Свод РРО'!S639</f>
        <v>0</v>
      </c>
      <c r="R55" s="130">
        <f>+'Свод РРО'!T129+'Свод РРО'!T304+'Свод РРО'!T449+'Свод РРО'!T639</f>
        <v>0</v>
      </c>
      <c r="S55" s="130">
        <f>+'Свод РРО'!U129+'Свод РРО'!U304+'Свод РРО'!U449+'Свод РРО'!U639</f>
        <v>17687.2</v>
      </c>
      <c r="T55" s="130">
        <f>+'Свод РРО'!V129+'Свод РРО'!V304+'Свод РРО'!V449+'Свод РРО'!V639</f>
        <v>17000</v>
      </c>
      <c r="U55" s="130">
        <f>+'Свод РРО'!W129+'Свод РРО'!W304+'Свод РРО'!W449+'Свод РРО'!W639</f>
        <v>0</v>
      </c>
      <c r="V55" s="130">
        <f>+'Свод РРО'!X129+'Свод РРО'!X304+'Свод РРО'!X449+'Свод РРО'!X639</f>
        <v>0</v>
      </c>
      <c r="W55" s="130">
        <f>+'Свод РРО'!Y129+'Свод РРО'!Y304+'Свод РРО'!Y449+'Свод РРО'!Y639</f>
        <v>0</v>
      </c>
      <c r="X55" s="130">
        <f>+'Свод РРО'!Z129+'Свод РРО'!Z304+'Свод РРО'!Z449+'Свод РРО'!Z639</f>
        <v>17000</v>
      </c>
      <c r="Y55" s="130">
        <f>+'Свод РРО'!AA129+'Свод РРО'!AA304+'Свод РРО'!AA449+'Свод РРО'!AA639</f>
        <v>18000</v>
      </c>
      <c r="Z55" s="130">
        <f>+'Свод РРО'!AB129+'Свод РРО'!AB304+'Свод РРО'!AB449+'Свод РРО'!AB639</f>
        <v>0</v>
      </c>
      <c r="AA55" s="130">
        <f>+'Свод РРО'!AC129+'Свод РРО'!AC304+'Свод РРО'!AC449+'Свод РРО'!AC639</f>
        <v>0</v>
      </c>
      <c r="AB55" s="130">
        <f>+'Свод РРО'!AD129+'Свод РРО'!AD304+'Свод РРО'!AD449+'Свод РРО'!AD639</f>
        <v>0</v>
      </c>
      <c r="AC55" s="130">
        <f>+'Свод РРО'!AE129+'Свод РРО'!AE304+'Свод РРО'!AE449+'Свод РРО'!AE639</f>
        <v>18000</v>
      </c>
      <c r="AD55" s="130">
        <f>+'Свод РРО'!AF129+'Свод РРО'!AF304+'Свод РРО'!AF449+'Свод РРО'!AF639</f>
        <v>18000</v>
      </c>
      <c r="AE55" s="130">
        <f>+'Свод РРО'!AG129+'Свод РРО'!AG304+'Свод РРО'!AG449+'Свод РРО'!AG639</f>
        <v>0</v>
      </c>
      <c r="AF55" s="130">
        <f>+'Свод РРО'!AH129+'Свод РРО'!AH304+'Свод РРО'!AH449+'Свод РРО'!AH639</f>
        <v>0</v>
      </c>
      <c r="AG55" s="130">
        <f>+'Свод РРО'!AI129+'Свод РРО'!AI304+'Свод РРО'!AI449+'Свод РРО'!AI639</f>
        <v>0</v>
      </c>
      <c r="AH55" s="130">
        <f>+'Свод РРО'!AJ129+'Свод РРО'!AJ304+'Свод РРО'!AJ449+'Свод РРО'!AJ639</f>
        <v>18000</v>
      </c>
      <c r="AI55" s="130">
        <f>+'Свод РРО'!AK129+'Свод РРО'!AK304+'Свод РРО'!AK449+'Свод РРО'!AK639</f>
        <v>26994.799999999999</v>
      </c>
      <c r="AJ55" s="130">
        <f>+'Свод РРО'!AL129+'Свод РРО'!AL304+'Свод РРО'!AL449+'Свод РРО'!AL639</f>
        <v>20092.900000000001</v>
      </c>
      <c r="AK55" s="130">
        <f>+'Свод РРО'!AM129+'Свод РРО'!AM304+'Свод РРО'!AM449+'Свод РРО'!AM639</f>
        <v>2769</v>
      </c>
      <c r="AL55" s="130">
        <f>+'Свод РРО'!AN129+'Свод РРО'!AN304+'Свод РРО'!AN449+'Свод РРО'!AN639</f>
        <v>2756.3</v>
      </c>
      <c r="AM55" s="130">
        <f>+'Свод РРО'!AO129+'Свод РРО'!AO304+'Свод РРО'!AO449+'Свод РРО'!AO639</f>
        <v>2488.7000000000003</v>
      </c>
      <c r="AN55" s="130">
        <f>+'Свод РРО'!AP129+'Свод РРО'!AP304+'Свод РРО'!AP449+'Свод РРО'!AP639</f>
        <v>2430.1999999999998</v>
      </c>
      <c r="AO55" s="130">
        <f>+'Свод РРО'!AQ129+'Свод РРО'!AQ304+'Свод РРО'!AQ449+'Свод РРО'!AQ639</f>
        <v>0</v>
      </c>
      <c r="AP55" s="130">
        <f>+'Свод РРО'!AR129+'Свод РРО'!AR304+'Свод РРО'!AR449+'Свод РРО'!AR639</f>
        <v>0</v>
      </c>
      <c r="AQ55" s="130">
        <f>+'Свод РРО'!AS129+'Свод РРО'!AS304+'Свод РРО'!AS449+'Свод РРО'!AS639</f>
        <v>21737.1</v>
      </c>
      <c r="AR55" s="130">
        <f>+'Свод РРО'!AT129+'Свод РРО'!AT304+'Свод РРО'!AT449+'Свод РРО'!AT639</f>
        <v>14906.4</v>
      </c>
      <c r="AS55" s="130">
        <f>+'Свод РРО'!AU129+'Свод РРО'!AU304+'Свод РРО'!AU449+'Свод РРО'!AU639</f>
        <v>17687.2</v>
      </c>
      <c r="AT55" s="130">
        <f>+'Свод РРО'!AV129+'Свод РРО'!AV304+'Свод РРО'!AV449+'Свод РРО'!AV639</f>
        <v>0</v>
      </c>
      <c r="AU55" s="130">
        <f>+'Свод РРО'!AW129+'Свод РРО'!AW304+'Свод РРО'!AW449+'Свод РРО'!AW639</f>
        <v>0</v>
      </c>
      <c r="AV55" s="130">
        <f>+'Свод РРО'!AX129+'Свод РРО'!AX304+'Свод РРО'!AX449+'Свод РРО'!AX639</f>
        <v>0</v>
      </c>
      <c r="AW55" s="130">
        <f>+'Свод РРО'!AY129+'Свод РРО'!AY304+'Свод РРО'!AY449+'Свод РРО'!AY639</f>
        <v>17687.2</v>
      </c>
      <c r="AX55" s="130">
        <f>+'Свод РРО'!AZ129+'Свод РРО'!AZ304+'Свод РРО'!AZ449+'Свод РРО'!AZ639</f>
        <v>0</v>
      </c>
      <c r="AY55" s="130">
        <f>+'Свод РРО'!BA129+'Свод РРО'!BA304+'Свод РРО'!BA449+'Свод РРО'!BA639</f>
        <v>0</v>
      </c>
      <c r="AZ55" s="130">
        <f>+'Свод РРО'!BB129+'Свод РРО'!BB304+'Свод РРО'!BB449+'Свод РРО'!BB639</f>
        <v>0</v>
      </c>
      <c r="BA55" s="130">
        <f>+'Свод РРО'!BC129+'Свод РРО'!BC304+'Свод РРО'!BC449+'Свод РРО'!BC639</f>
        <v>0</v>
      </c>
      <c r="BB55" s="130">
        <f>+'Свод РРО'!BD129+'Свод РРО'!BD304+'Свод РРО'!BD449+'Свод РРО'!BD639</f>
        <v>0</v>
      </c>
      <c r="BC55" s="130">
        <f>+'Свод РРО'!BE129+'Свод РРО'!BE304+'Свод РРО'!BE449+'Свод РРО'!BE639</f>
        <v>0</v>
      </c>
      <c r="BD55" s="130">
        <f>+'Свод РРО'!BF129+'Свод РРО'!BF304+'Свод РРО'!BF449+'Свод РРО'!BF639</f>
        <v>0</v>
      </c>
      <c r="BE55" s="130">
        <f>+'Свод РРО'!BG129+'Свод РРО'!BG304+'Свод РРО'!BG449+'Свод РРО'!BG639</f>
        <v>0</v>
      </c>
      <c r="BF55" s="130">
        <f>+'Свод РРО'!BH129+'Свод РРО'!BH304+'Свод РРО'!BH449+'Свод РРО'!BH639</f>
        <v>0</v>
      </c>
      <c r="BG55" s="130">
        <f>+'Свод РРО'!BI129+'Свод РРО'!BI304+'Свод РРО'!BI449+'Свод РРО'!BI639</f>
        <v>0</v>
      </c>
      <c r="BH55" s="130">
        <f>+'Свод РРО'!BJ129+'Свод РРО'!BJ304+'Свод РРО'!BJ449+'Свод РРО'!BJ639</f>
        <v>0</v>
      </c>
      <c r="BI55" s="130">
        <f>+'Свод РРО'!BK129+'Свод РРО'!BK304+'Свод РРО'!BK449+'Свод РРО'!BK639</f>
        <v>0</v>
      </c>
      <c r="BJ55" s="130">
        <f>+'Свод РРО'!BL129+'Свод РРО'!BL304+'Свод РРО'!BL449+'Свод РРО'!BL639</f>
        <v>0</v>
      </c>
      <c r="BK55" s="130">
        <f>+'Свод РРО'!BM129+'Свод РРО'!BM304+'Свод РРО'!BM449+'Свод РРО'!BM639</f>
        <v>0</v>
      </c>
      <c r="BL55" s="130">
        <f>+'Свод РРО'!BN129+'Свод РРО'!BN304+'Свод РРО'!BN449+'Свод РРО'!BN639</f>
        <v>0</v>
      </c>
      <c r="BM55" s="130">
        <f>+'Свод РРО'!BO129+'Свод РРО'!BO304+'Свод РРО'!BO449+'Свод РРО'!BO639</f>
        <v>29966.699999999997</v>
      </c>
      <c r="BN55" s="130">
        <f>+'Свод РРО'!BP129+'Свод РРО'!BP304+'Свод РРО'!BP449+'Свод РРО'!BP639</f>
        <v>2769</v>
      </c>
      <c r="BO55" s="130">
        <f>+'Свод РРО'!BQ129+'Свод РРО'!BQ304+'Свод РРО'!BQ449+'Свод РРО'!BQ639</f>
        <v>2488.7000000000003</v>
      </c>
      <c r="BP55" s="130">
        <f>+'Свод РРО'!BR129+'Свод РРО'!BR304+'Свод РРО'!BR449+'Свод РРО'!BR639</f>
        <v>0</v>
      </c>
      <c r="BQ55" s="130">
        <f>+'Свод РРО'!BS129+'Свод РРО'!BS304+'Свод РРО'!BS449+'Свод РРО'!BS639</f>
        <v>24708.999999999996</v>
      </c>
      <c r="BR55" s="130">
        <f>+'Свод РРО'!BT129+'Свод РРО'!BT304+'Свод РРО'!BT449+'Свод РРО'!BT639</f>
        <v>17687.2</v>
      </c>
      <c r="BS55" s="130">
        <f>+'Свод РРО'!BU129+'Свод РРО'!BU304+'Свод РРО'!BU449+'Свод РРО'!BU639</f>
        <v>0</v>
      </c>
      <c r="BT55" s="130">
        <f>+'Свод РРО'!BV129+'Свод РРО'!BV304+'Свод РРО'!BV449+'Свод РРО'!BV639</f>
        <v>0</v>
      </c>
      <c r="BU55" s="130">
        <f>+'Свод РРО'!BW129+'Свод РРО'!BW304+'Свод РРО'!BW449+'Свод РРО'!BW639</f>
        <v>0</v>
      </c>
      <c r="BV55" s="130">
        <f>+'Свод РРО'!BX129+'Свод РРО'!BX304+'Свод РРО'!BX449+'Свод РРО'!BX639</f>
        <v>17687.2</v>
      </c>
      <c r="BW55" s="130">
        <f>+'Свод РРО'!BY129+'Свод РРО'!BY304+'Свод РРО'!BY449+'Свод РРО'!BY639</f>
        <v>17000</v>
      </c>
      <c r="BX55" s="130">
        <f>+'Свод РРО'!BZ129+'Свод РРО'!BZ304+'Свод РРО'!BZ449+'Свод РРО'!BZ639</f>
        <v>0</v>
      </c>
      <c r="BY55" s="130">
        <f>+'Свод РРО'!CA129+'Свод РРО'!CA304+'Свод РРО'!CA449+'Свод РРО'!CA639</f>
        <v>0</v>
      </c>
      <c r="BZ55" s="130">
        <f>+'Свод РРО'!CB129+'Свод РРО'!CB304+'Свод РРО'!CB449+'Свод РРО'!CB639</f>
        <v>0</v>
      </c>
      <c r="CA55" s="130">
        <f>+'Свод РРО'!CC129+'Свод РРО'!CC304+'Свод РРО'!CC449+'Свод РРО'!CC639</f>
        <v>17000</v>
      </c>
      <c r="CB55" s="130">
        <f>+'Свод РРО'!CD129+'Свод РРО'!CD304+'Свод РРО'!CD449+'Свод РРО'!CD639</f>
        <v>26994.799999999999</v>
      </c>
      <c r="CC55" s="130">
        <f>+'Свод РРО'!CE129+'Свод РРО'!CE304+'Свод РРО'!CE449+'Свод РРО'!CE639</f>
        <v>2769</v>
      </c>
      <c r="CD55" s="130">
        <f>+'Свод РРО'!CF129+'Свод РРО'!CF304+'Свод РРО'!CF449+'Свод РРО'!CF639</f>
        <v>2488.7000000000003</v>
      </c>
      <c r="CE55" s="130">
        <f>+'Свод РРО'!CG129+'Свод РРО'!CG304+'Свод РРО'!CG449+'Свод РРО'!CG639</f>
        <v>0</v>
      </c>
      <c r="CF55" s="130">
        <f>+'Свод РРО'!CH129+'Свод РРО'!CH304+'Свод РРО'!CH449+'Свод РРО'!CH639</f>
        <v>21737.1</v>
      </c>
      <c r="CG55" s="130">
        <f>+'Свод РРО'!CI129+'Свод РРО'!CI304+'Свод РРО'!CI449+'Свод РРО'!CI639</f>
        <v>17687.2</v>
      </c>
      <c r="CH55" s="130">
        <f>+'Свод РРО'!CJ129+'Свод РРО'!CJ304+'Свод РРО'!CJ449+'Свод РРО'!CJ639</f>
        <v>0</v>
      </c>
      <c r="CI55" s="130">
        <f>+'Свод РРО'!CK129+'Свод РРО'!CK304+'Свод РРО'!CK449+'Свод РРО'!CK639</f>
        <v>0</v>
      </c>
      <c r="CJ55" s="130">
        <f>+'Свод РРО'!CL129+'Свод РРО'!CL304+'Свод РРО'!CL449+'Свод РРО'!CL639</f>
        <v>0</v>
      </c>
      <c r="CK55" s="130">
        <f>+'Свод РРО'!CM129+'Свод РРО'!CM304+'Свод РРО'!CM449+'Свод РРО'!CM639</f>
        <v>17687.2</v>
      </c>
      <c r="CL55" s="130">
        <f>+'Свод РРО'!CN129+'Свод РРО'!CN304+'Свод РРО'!CN449+'Свод РРО'!CN639</f>
        <v>0</v>
      </c>
      <c r="CM55" s="130">
        <f>+'Свод РРО'!CO129+'Свод РРО'!CO304+'Свод РРО'!CO449+'Свод РРО'!CO639</f>
        <v>0</v>
      </c>
      <c r="CN55" s="130">
        <f>+'Свод РРО'!CP129+'Свод РРО'!CP304+'Свод РРО'!CP449+'Свод РРО'!CP639</f>
        <v>0</v>
      </c>
      <c r="CO55" s="130">
        <f>+'Свод РРО'!CQ129+'Свод РРО'!CQ304+'Свод РРО'!CQ449+'Свод РРО'!CQ639</f>
        <v>0</v>
      </c>
      <c r="CP55" s="130">
        <f>+'Свод РРО'!CR129+'Свод РРО'!CR304+'Свод РРО'!CR449+'Свод РРО'!CR639</f>
        <v>0</v>
      </c>
    </row>
    <row r="56" spans="1:94" ht="75">
      <c r="A56" s="138" t="s">
        <v>761</v>
      </c>
      <c r="B56" s="6">
        <v>1043</v>
      </c>
      <c r="C56" s="6">
        <v>21</v>
      </c>
      <c r="D56" s="115">
        <v>108</v>
      </c>
      <c r="E56" s="130">
        <f>+'Свод РРО'!G130+'Свод РРО'!G305+'Свод РРО'!G450+'Свод РРО'!G640</f>
        <v>580</v>
      </c>
      <c r="F56" s="130">
        <f>+'Свод РРО'!H130+'Свод РРО'!H305+'Свод РРО'!H450+'Свод РРО'!H640</f>
        <v>555.1</v>
      </c>
      <c r="G56" s="130">
        <f>+'Свод РРО'!I130+'Свод РРО'!I305+'Свод РРО'!I450+'Свод РРО'!I640</f>
        <v>0</v>
      </c>
      <c r="H56" s="130">
        <f>+'Свод РРО'!J130+'Свод РРО'!J305+'Свод РРО'!J450+'Свод РРО'!J640</f>
        <v>0</v>
      </c>
      <c r="I56" s="130">
        <f>+'Свод РРО'!K130+'Свод РРО'!K305+'Свод РРО'!K450+'Свод РРО'!K640</f>
        <v>0</v>
      </c>
      <c r="J56" s="130">
        <f>+'Свод РРО'!L130+'Свод РРО'!L305+'Свод РРО'!L450+'Свод РРО'!L640</f>
        <v>0</v>
      </c>
      <c r="K56" s="130">
        <f>+'Свод РРО'!M130+'Свод РРО'!M305+'Свод РРО'!M450+'Свод РРО'!M640</f>
        <v>0</v>
      </c>
      <c r="L56" s="130">
        <f>+'Свод РРО'!N130+'Свод РРО'!N305+'Свод РРО'!N450+'Свод РРО'!N640</f>
        <v>0</v>
      </c>
      <c r="M56" s="130">
        <f>+'Свод РРО'!O130+'Свод РРО'!O305+'Свод РРО'!O450+'Свод РРО'!O640</f>
        <v>580</v>
      </c>
      <c r="N56" s="130">
        <f>+'Свод РРО'!P130+'Свод РРО'!P305+'Свод РРО'!P450+'Свод РРО'!P640</f>
        <v>555.1</v>
      </c>
      <c r="O56" s="130">
        <f>+'Свод РРО'!Q130+'Свод РРО'!Q305+'Свод РРО'!Q450+'Свод РРО'!Q640</f>
        <v>24.9</v>
      </c>
      <c r="P56" s="130">
        <f>+'Свод РРО'!R130+'Свод РРО'!R305+'Свод РРО'!R450+'Свод РРО'!R640</f>
        <v>0</v>
      </c>
      <c r="Q56" s="130">
        <f>+'Свод РРО'!S130+'Свод РРО'!S305+'Свод РРО'!S450+'Свод РРО'!S640</f>
        <v>0</v>
      </c>
      <c r="R56" s="130">
        <f>+'Свод РРО'!T130+'Свод РРО'!T305+'Свод РРО'!T450+'Свод РРО'!T640</f>
        <v>0</v>
      </c>
      <c r="S56" s="130">
        <f>+'Свод РРО'!U130+'Свод РРО'!U305+'Свод РРО'!U450+'Свод РРО'!U640</f>
        <v>24.9</v>
      </c>
      <c r="T56" s="130">
        <f>+'Свод РРО'!V130+'Свод РРО'!V305+'Свод РРО'!V450+'Свод РРО'!V640</f>
        <v>0</v>
      </c>
      <c r="U56" s="130">
        <f>+'Свод РРО'!W130+'Свод РРО'!W305+'Свод РРО'!W450+'Свод РРО'!W640</f>
        <v>0</v>
      </c>
      <c r="V56" s="130">
        <f>+'Свод РРО'!X130+'Свод РРО'!X305+'Свод РРО'!X450+'Свод РРО'!X640</f>
        <v>0</v>
      </c>
      <c r="W56" s="130">
        <f>+'Свод РРО'!Y130+'Свод РРО'!Y305+'Свод РРО'!Y450+'Свод РРО'!Y640</f>
        <v>0</v>
      </c>
      <c r="X56" s="130">
        <f>+'Свод РРО'!Z130+'Свод РРО'!Z305+'Свод РРО'!Z450+'Свод РРО'!Z640</f>
        <v>0</v>
      </c>
      <c r="Y56" s="130">
        <f>+'Свод РРО'!AA130+'Свод РРО'!AA305+'Свод РРО'!AA450+'Свод РРО'!AA640</f>
        <v>0</v>
      </c>
      <c r="Z56" s="130">
        <f>+'Свод РРО'!AB130+'Свод РРО'!AB305+'Свод РРО'!AB450+'Свод РРО'!AB640</f>
        <v>0</v>
      </c>
      <c r="AA56" s="130">
        <f>+'Свод РРО'!AC130+'Свод РРО'!AC305+'Свод РРО'!AC450+'Свод РРО'!AC640</f>
        <v>0</v>
      </c>
      <c r="AB56" s="130">
        <f>+'Свод РРО'!AD130+'Свод РРО'!AD305+'Свод РРО'!AD450+'Свод РРО'!AD640</f>
        <v>0</v>
      </c>
      <c r="AC56" s="130">
        <f>+'Свод РРО'!AE130+'Свод РРО'!AE305+'Свод РРО'!AE450+'Свод РРО'!AE640</f>
        <v>0</v>
      </c>
      <c r="AD56" s="130">
        <f>+'Свод РРО'!AF130+'Свод РРО'!AF305+'Свод РРО'!AF450+'Свод РРО'!AF640</f>
        <v>0</v>
      </c>
      <c r="AE56" s="130">
        <f>+'Свод РРО'!AG130+'Свод РРО'!AG305+'Свод РРО'!AG450+'Свод РРО'!AG640</f>
        <v>0</v>
      </c>
      <c r="AF56" s="130">
        <f>+'Свод РРО'!AH130+'Свод РРО'!AH305+'Свод РРО'!AH450+'Свод РРО'!AH640</f>
        <v>0</v>
      </c>
      <c r="AG56" s="130">
        <f>+'Свод РРО'!AI130+'Свод РРО'!AI305+'Свод РРО'!AI450+'Свод РРО'!AI640</f>
        <v>0</v>
      </c>
      <c r="AH56" s="130">
        <f>+'Свод РРО'!AJ130+'Свод РРО'!AJ305+'Свод РРО'!AJ450+'Свод РРО'!AJ640</f>
        <v>0</v>
      </c>
      <c r="AI56" s="130">
        <f>+'Свод РРО'!AK130+'Свод РРО'!AK305+'Свод РРО'!AK450+'Свод РРО'!AK640</f>
        <v>580</v>
      </c>
      <c r="AJ56" s="130">
        <f>+'Свод РРО'!AL130+'Свод РРО'!AL305+'Свод РРО'!AL450+'Свод РРО'!AL640</f>
        <v>555.1</v>
      </c>
      <c r="AK56" s="130">
        <f>+'Свод РРО'!AM130+'Свод РРО'!AM305+'Свод РРО'!AM450+'Свод РРО'!AM640</f>
        <v>0</v>
      </c>
      <c r="AL56" s="130">
        <f>+'Свод РРО'!AN130+'Свод РРО'!AN305+'Свод РРО'!AN450+'Свод РРО'!AN640</f>
        <v>0</v>
      </c>
      <c r="AM56" s="130">
        <f>+'Свод РРО'!AO130+'Свод РРО'!AO305+'Свод РРО'!AO450+'Свод РРО'!AO640</f>
        <v>0</v>
      </c>
      <c r="AN56" s="130">
        <f>+'Свод РРО'!AP130+'Свод РРО'!AP305+'Свод РРО'!AP450+'Свод РРО'!AP640</f>
        <v>0</v>
      </c>
      <c r="AO56" s="130">
        <f>+'Свод РРО'!AQ130+'Свод РРО'!AQ305+'Свод РРО'!AQ450+'Свод РРО'!AQ640</f>
        <v>0</v>
      </c>
      <c r="AP56" s="130">
        <f>+'Свод РРО'!AR130+'Свод РРО'!AR305+'Свод РРО'!AR450+'Свод РРО'!AR640</f>
        <v>0</v>
      </c>
      <c r="AQ56" s="130">
        <f>+'Свод РРО'!AS130+'Свод РРО'!AS305+'Свод РРО'!AS450+'Свод РРО'!AS640</f>
        <v>580</v>
      </c>
      <c r="AR56" s="130">
        <f>+'Свод РРО'!AT130+'Свод РРО'!AT305+'Свод РРО'!AT450+'Свод РРО'!AT640</f>
        <v>555.1</v>
      </c>
      <c r="AS56" s="130">
        <f>+'Свод РРО'!AU130+'Свод РРО'!AU305+'Свод РРО'!AU450+'Свод РРО'!AU640</f>
        <v>24.9</v>
      </c>
      <c r="AT56" s="130">
        <f>+'Свод РРО'!AV130+'Свод РРО'!AV305+'Свод РРО'!AV450+'Свод РРО'!AV640</f>
        <v>0</v>
      </c>
      <c r="AU56" s="130">
        <f>+'Свод РРО'!AW130+'Свод РРО'!AW305+'Свод РРО'!AW450+'Свод РРО'!AW640</f>
        <v>0</v>
      </c>
      <c r="AV56" s="130">
        <f>+'Свод РРО'!AX130+'Свод РРО'!AX305+'Свод РРО'!AX450+'Свод РРО'!AX640</f>
        <v>0</v>
      </c>
      <c r="AW56" s="130">
        <f>+'Свод РРО'!AY130+'Свод РРО'!AY305+'Свод РРО'!AY450+'Свод РРО'!AY640</f>
        <v>24.9</v>
      </c>
      <c r="AX56" s="130">
        <f>+'Свод РРО'!AZ130+'Свод РРО'!AZ305+'Свод РРО'!AZ450+'Свод РРО'!AZ640</f>
        <v>0</v>
      </c>
      <c r="AY56" s="130">
        <f>+'Свод РРО'!BA130+'Свод РРО'!BA305+'Свод РРО'!BA450+'Свод РРО'!BA640</f>
        <v>0</v>
      </c>
      <c r="AZ56" s="130">
        <f>+'Свод РРО'!BB130+'Свод РРО'!BB305+'Свод РРО'!BB450+'Свод РРО'!BB640</f>
        <v>0</v>
      </c>
      <c r="BA56" s="130">
        <f>+'Свод РРО'!BC130+'Свод РРО'!BC305+'Свод РРО'!BC450+'Свод РРО'!BC640</f>
        <v>0</v>
      </c>
      <c r="BB56" s="130">
        <f>+'Свод РРО'!BD130+'Свод РРО'!BD305+'Свод РРО'!BD450+'Свод РРО'!BD640</f>
        <v>0</v>
      </c>
      <c r="BC56" s="130">
        <f>+'Свод РРО'!BE130+'Свод РРО'!BE305+'Свод РРО'!BE450+'Свод РРО'!BE640</f>
        <v>0</v>
      </c>
      <c r="BD56" s="130">
        <f>+'Свод РРО'!BF130+'Свод РРО'!BF305+'Свод РРО'!BF450+'Свод РРО'!BF640</f>
        <v>0</v>
      </c>
      <c r="BE56" s="130">
        <f>+'Свод РРО'!BG130+'Свод РРО'!BG305+'Свод РРО'!BG450+'Свод РРО'!BG640</f>
        <v>0</v>
      </c>
      <c r="BF56" s="130">
        <f>+'Свод РРО'!BH130+'Свод РРО'!BH305+'Свод РРО'!BH450+'Свод РРО'!BH640</f>
        <v>0</v>
      </c>
      <c r="BG56" s="130">
        <f>+'Свод РРО'!BI130+'Свод РРО'!BI305+'Свод РРО'!BI450+'Свод РРО'!BI640</f>
        <v>0</v>
      </c>
      <c r="BH56" s="130">
        <f>+'Свод РРО'!BJ130+'Свод РРО'!BJ305+'Свод РРО'!BJ450+'Свод РРО'!BJ640</f>
        <v>0</v>
      </c>
      <c r="BI56" s="130">
        <f>+'Свод РРО'!BK130+'Свод РРО'!BK305+'Свод РРО'!BK450+'Свод РРО'!BK640</f>
        <v>0</v>
      </c>
      <c r="BJ56" s="130">
        <f>+'Свод РРО'!BL130+'Свод РРО'!BL305+'Свод РРО'!BL450+'Свод РРО'!BL640</f>
        <v>0</v>
      </c>
      <c r="BK56" s="130">
        <f>+'Свод РРО'!BM130+'Свод РРО'!BM305+'Свод РРО'!BM450+'Свод РРО'!BM640</f>
        <v>0</v>
      </c>
      <c r="BL56" s="130">
        <f>+'Свод РРО'!BN130+'Свод РРО'!BN305+'Свод РРО'!BN450+'Свод РРО'!BN640</f>
        <v>0</v>
      </c>
      <c r="BM56" s="130">
        <f>+'Свод РРО'!BO130+'Свод РРО'!BO305+'Свод РРО'!BO450+'Свод РРО'!BO640</f>
        <v>580</v>
      </c>
      <c r="BN56" s="130">
        <f>+'Свод РРО'!BP130+'Свод РРО'!BP305+'Свод РРО'!BP450+'Свод РРО'!BP640</f>
        <v>0</v>
      </c>
      <c r="BO56" s="130">
        <f>+'Свод РРО'!BQ130+'Свод РРО'!BQ305+'Свод РРО'!BQ450+'Свод РРО'!BQ640</f>
        <v>0</v>
      </c>
      <c r="BP56" s="130">
        <f>+'Свод РРО'!BR130+'Свод РРО'!BR305+'Свод РРО'!BR450+'Свод РРО'!BR640</f>
        <v>0</v>
      </c>
      <c r="BQ56" s="130">
        <f>+'Свод РРО'!BS130+'Свод РРО'!BS305+'Свод РРО'!BS450+'Свод РРО'!BS640</f>
        <v>580</v>
      </c>
      <c r="BR56" s="130">
        <f>+'Свод РРО'!BT130+'Свод РРО'!BT305+'Свод РРО'!BT450+'Свод РРО'!BT640</f>
        <v>24.9</v>
      </c>
      <c r="BS56" s="130">
        <f>+'Свод РРО'!BU130+'Свод РРО'!BU305+'Свод РРО'!BU450+'Свод РРО'!BU640</f>
        <v>0</v>
      </c>
      <c r="BT56" s="130">
        <f>+'Свод РРО'!BV130+'Свод РРО'!BV305+'Свод РРО'!BV450+'Свод РРО'!BV640</f>
        <v>0</v>
      </c>
      <c r="BU56" s="130">
        <f>+'Свод РРО'!BW130+'Свод РРО'!BW305+'Свод РРО'!BW450+'Свод РРО'!BW640</f>
        <v>0</v>
      </c>
      <c r="BV56" s="130">
        <f>+'Свод РРО'!BX130+'Свод РРО'!BX305+'Свод РРО'!BX450+'Свод РРО'!BX640</f>
        <v>24.9</v>
      </c>
      <c r="BW56" s="130">
        <f>+'Свод РРО'!BY130+'Свод РРО'!BY305+'Свод РРО'!BY450+'Свод РРО'!BY640</f>
        <v>0</v>
      </c>
      <c r="BX56" s="130">
        <f>+'Свод РРО'!BZ130+'Свод РРО'!BZ305+'Свод РРО'!BZ450+'Свод РРО'!BZ640</f>
        <v>0</v>
      </c>
      <c r="BY56" s="130">
        <f>+'Свод РРО'!CA130+'Свод РРО'!CA305+'Свод РРО'!CA450+'Свод РРО'!CA640</f>
        <v>0</v>
      </c>
      <c r="BZ56" s="130">
        <f>+'Свод РРО'!CB130+'Свод РРО'!CB305+'Свод РРО'!CB450+'Свод РРО'!CB640</f>
        <v>0</v>
      </c>
      <c r="CA56" s="130">
        <f>+'Свод РРО'!CC130+'Свод РРО'!CC305+'Свод РРО'!CC450+'Свод РРО'!CC640</f>
        <v>0</v>
      </c>
      <c r="CB56" s="130">
        <f>+'Свод РРО'!CD130+'Свод РРО'!CD305+'Свод РРО'!CD450+'Свод РРО'!CD640</f>
        <v>580</v>
      </c>
      <c r="CC56" s="130">
        <f>+'Свод РРО'!CE130+'Свод РРО'!CE305+'Свод РРО'!CE450+'Свод РРО'!CE640</f>
        <v>0</v>
      </c>
      <c r="CD56" s="130">
        <f>+'Свод РРО'!CF130+'Свод РРО'!CF305+'Свод РРО'!CF450+'Свод РРО'!CF640</f>
        <v>0</v>
      </c>
      <c r="CE56" s="130">
        <f>+'Свод РРО'!CG130+'Свод РРО'!CG305+'Свод РРО'!CG450+'Свод РРО'!CG640</f>
        <v>0</v>
      </c>
      <c r="CF56" s="130">
        <f>+'Свод РРО'!CH130+'Свод РРО'!CH305+'Свод РРО'!CH450+'Свод РРО'!CH640</f>
        <v>580</v>
      </c>
      <c r="CG56" s="130">
        <f>+'Свод РРО'!CI130+'Свод РРО'!CI305+'Свод РРО'!CI450+'Свод РРО'!CI640</f>
        <v>24.9</v>
      </c>
      <c r="CH56" s="130">
        <f>+'Свод РРО'!CJ130+'Свод РРО'!CJ305+'Свод РРО'!CJ450+'Свод РРО'!CJ640</f>
        <v>0</v>
      </c>
      <c r="CI56" s="130">
        <f>+'Свод РРО'!CK130+'Свод РРО'!CK305+'Свод РРО'!CK450+'Свод РРО'!CK640</f>
        <v>0</v>
      </c>
      <c r="CJ56" s="130">
        <f>+'Свод РРО'!CL130+'Свод РРО'!CL305+'Свод РРО'!CL450+'Свод РРО'!CL640</f>
        <v>0</v>
      </c>
      <c r="CK56" s="130">
        <f>+'Свод РРО'!CM130+'Свод РРО'!CM305+'Свод РРО'!CM450+'Свод РРО'!CM640</f>
        <v>24.9</v>
      </c>
      <c r="CL56" s="130">
        <f>+'Свод РРО'!CN130+'Свод РРО'!CN305+'Свод РРО'!CN450+'Свод РРО'!CN640</f>
        <v>0</v>
      </c>
      <c r="CM56" s="130">
        <f>+'Свод РРО'!CO130+'Свод РРО'!CO305+'Свод РРО'!CO450+'Свод РРО'!CO640</f>
        <v>0</v>
      </c>
      <c r="CN56" s="130">
        <f>+'Свод РРО'!CP130+'Свод РРО'!CP305+'Свод РРО'!CP450+'Свод РРО'!CP640</f>
        <v>0</v>
      </c>
      <c r="CO56" s="130">
        <f>+'Свод РРО'!CQ130+'Свод РРО'!CQ305+'Свод РРО'!CQ450+'Свод РРО'!CQ640</f>
        <v>0</v>
      </c>
      <c r="CP56" s="130">
        <f>+'Свод РРО'!CR130+'Свод РРО'!CR305+'Свод РРО'!CR450+'Свод РРО'!CR640</f>
        <v>0</v>
      </c>
    </row>
    <row r="57" spans="1:94" ht="45">
      <c r="A57" s="26" t="s">
        <v>578</v>
      </c>
      <c r="B57" s="6">
        <v>1044</v>
      </c>
      <c r="C57" s="6">
        <v>21</v>
      </c>
      <c r="D57" s="115">
        <v>108</v>
      </c>
      <c r="E57" s="130">
        <f>+'Свод РРО'!G44+'Свод РРО'!G306+'Свод РРО'!G451+'Свод РРО'!G746</f>
        <v>0</v>
      </c>
      <c r="F57" s="130">
        <f>+'Свод РРО'!H44+'Свод РРО'!H306+'Свод РРО'!H451+'Свод РРО'!H746</f>
        <v>0</v>
      </c>
      <c r="G57" s="130">
        <f>+'Свод РРО'!I44+'Свод РРО'!I306+'Свод РРО'!I451+'Свод РРО'!I746</f>
        <v>0</v>
      </c>
      <c r="H57" s="130">
        <f>+'Свод РРО'!J44+'Свод РРО'!J306+'Свод РРО'!J451+'Свод РРО'!J746</f>
        <v>0</v>
      </c>
      <c r="I57" s="130">
        <f>+'Свод РРО'!K44+'Свод РРО'!K306+'Свод РРО'!K451+'Свод РРО'!K746</f>
        <v>0</v>
      </c>
      <c r="J57" s="130">
        <f>+'Свод РРО'!L44+'Свод РРО'!L306+'Свод РРО'!L451+'Свод РРО'!L746</f>
        <v>0</v>
      </c>
      <c r="K57" s="130">
        <f>+'Свод РРО'!M44+'Свод РРО'!M306+'Свод РРО'!M451+'Свод РРО'!M746</f>
        <v>0</v>
      </c>
      <c r="L57" s="130">
        <f>+'Свод РРО'!N44+'Свод РРО'!N306+'Свод РРО'!N451+'Свод РРО'!N746</f>
        <v>0</v>
      </c>
      <c r="M57" s="130">
        <f>+'Свод РРО'!O44+'Свод РРО'!O306+'Свод РРО'!O451+'Свод РРО'!O746</f>
        <v>0</v>
      </c>
      <c r="N57" s="130">
        <f>+'Свод РРО'!P44+'Свод РРО'!P306+'Свод РРО'!P451+'Свод РРО'!P746</f>
        <v>0</v>
      </c>
      <c r="O57" s="130">
        <f>+'Свод РРО'!Q44+'Свод РРО'!Q306+'Свод РРО'!Q451+'Свод РРО'!Q746</f>
        <v>0</v>
      </c>
      <c r="P57" s="130">
        <f>+'Свод РРО'!R44+'Свод РРО'!R306+'Свод РРО'!R451+'Свод РРО'!R746</f>
        <v>0</v>
      </c>
      <c r="Q57" s="130">
        <f>+'Свод РРО'!S44+'Свод РРО'!S306+'Свод РРО'!S451+'Свод РРО'!S746</f>
        <v>0</v>
      </c>
      <c r="R57" s="130">
        <f>+'Свод РРО'!T44+'Свод РРО'!T306+'Свод РРО'!T451+'Свод РРО'!T746</f>
        <v>0</v>
      </c>
      <c r="S57" s="130">
        <f>+'Свод РРО'!U44+'Свод РРО'!U306+'Свод РРО'!U451+'Свод РРО'!U746</f>
        <v>0</v>
      </c>
      <c r="T57" s="130">
        <f>+'Свод РРО'!V44+'Свод РРО'!V306+'Свод РРО'!V451+'Свод РРО'!V746</f>
        <v>0</v>
      </c>
      <c r="U57" s="130">
        <f>+'Свод РРО'!W44+'Свод РРО'!W306+'Свод РРО'!W451+'Свод РРО'!W746</f>
        <v>0</v>
      </c>
      <c r="V57" s="130">
        <f>+'Свод РРО'!X44+'Свод РРО'!X306+'Свод РРО'!X451+'Свод РРО'!X746</f>
        <v>0</v>
      </c>
      <c r="W57" s="130">
        <f>+'Свод РРО'!Y44+'Свод РРО'!Y306+'Свод РРО'!Y451+'Свод РРО'!Y746</f>
        <v>0</v>
      </c>
      <c r="X57" s="130">
        <f>+'Свод РРО'!Z44+'Свод РРО'!Z306+'Свод РРО'!Z451+'Свод РРО'!Z746</f>
        <v>0</v>
      </c>
      <c r="Y57" s="130">
        <f>+'Свод РРО'!AA44+'Свод РРО'!AA306+'Свод РРО'!AA451+'Свод РРО'!AA746</f>
        <v>0</v>
      </c>
      <c r="Z57" s="130">
        <f>+'Свод РРО'!AB44+'Свод РРО'!AB306+'Свод РРО'!AB451+'Свод РРО'!AB746</f>
        <v>0</v>
      </c>
      <c r="AA57" s="130">
        <f>+'Свод РРО'!AC44+'Свод РРО'!AC306+'Свод РРО'!AC451+'Свод РРО'!AC746</f>
        <v>0</v>
      </c>
      <c r="AB57" s="130">
        <f>+'Свод РРО'!AD44+'Свод РРО'!AD306+'Свод РРО'!AD451+'Свод РРО'!AD746</f>
        <v>0</v>
      </c>
      <c r="AC57" s="130">
        <f>+'Свод РРО'!AE44+'Свод РРО'!AE306+'Свод РРО'!AE451+'Свод РРО'!AE746</f>
        <v>0</v>
      </c>
      <c r="AD57" s="130">
        <f>+'Свод РРО'!AF44+'Свод РРО'!AF306+'Свод РРО'!AF451+'Свод РРО'!AF746</f>
        <v>0</v>
      </c>
      <c r="AE57" s="130">
        <f>+'Свод РРО'!AG44+'Свод РРО'!AG306+'Свод РРО'!AG451+'Свод РРО'!AG746</f>
        <v>0</v>
      </c>
      <c r="AF57" s="130">
        <f>+'Свод РРО'!AH44+'Свод РРО'!AH306+'Свод РРО'!AH451+'Свод РРО'!AH746</f>
        <v>0</v>
      </c>
      <c r="AG57" s="130">
        <f>+'Свод РРО'!AI44+'Свод РРО'!AI306+'Свод РРО'!AI451+'Свод РРО'!AI746</f>
        <v>0</v>
      </c>
      <c r="AH57" s="130">
        <f>+'Свод РРО'!AJ44+'Свод РРО'!AJ306+'Свод РРО'!AJ451+'Свод РРО'!AJ746</f>
        <v>0</v>
      </c>
      <c r="AI57" s="130">
        <f>+'Свод РРО'!AK44+'Свод РРО'!AK306+'Свод РРО'!AK451+'Свод РРО'!AK746</f>
        <v>0</v>
      </c>
      <c r="AJ57" s="130">
        <f>+'Свод РРО'!AL44+'Свод РРО'!AL306+'Свод РРО'!AL451+'Свод РРО'!AL746</f>
        <v>0</v>
      </c>
      <c r="AK57" s="130">
        <f>+'Свод РРО'!AM44+'Свод РРО'!AM306+'Свод РРО'!AM451+'Свод РРО'!AM746</f>
        <v>0</v>
      </c>
      <c r="AL57" s="130">
        <f>+'Свод РРО'!AN44+'Свод РРО'!AN306+'Свод РРО'!AN451+'Свод РРО'!AN746</f>
        <v>0</v>
      </c>
      <c r="AM57" s="130">
        <f>+'Свод РРО'!AO44+'Свод РРО'!AO306+'Свод РРО'!AO451+'Свод РРО'!AO746</f>
        <v>0</v>
      </c>
      <c r="AN57" s="130">
        <f>+'Свод РРО'!AP44+'Свод РРО'!AP306+'Свод РРО'!AP451+'Свод РРО'!AP746</f>
        <v>0</v>
      </c>
      <c r="AO57" s="130">
        <f>+'Свод РРО'!AQ44+'Свод РРО'!AQ306+'Свод РРО'!AQ451+'Свод РРО'!AQ746</f>
        <v>0</v>
      </c>
      <c r="AP57" s="130">
        <f>+'Свод РРО'!AR44+'Свод РРО'!AR306+'Свод РРО'!AR451+'Свод РРО'!AR746</f>
        <v>0</v>
      </c>
      <c r="AQ57" s="130">
        <f>+'Свод РРО'!AS44+'Свод РРО'!AS306+'Свод РРО'!AS451+'Свод РРО'!AS746</f>
        <v>0</v>
      </c>
      <c r="AR57" s="130">
        <f>+'Свод РРО'!AT44+'Свод РРО'!AT306+'Свод РРО'!AT451+'Свод РРО'!AT746</f>
        <v>0</v>
      </c>
      <c r="AS57" s="130">
        <f>+'Свод РРО'!AU44+'Свод РРО'!AU306+'Свод РРО'!AU451+'Свод РРО'!AU746</f>
        <v>0</v>
      </c>
      <c r="AT57" s="130">
        <f>+'Свод РРО'!AV44+'Свод РРО'!AV306+'Свод РРО'!AV451+'Свод РРО'!AV746</f>
        <v>0</v>
      </c>
      <c r="AU57" s="130">
        <f>+'Свод РРО'!AW44+'Свод РРО'!AW306+'Свод РРО'!AW451+'Свод РРО'!AW746</f>
        <v>0</v>
      </c>
      <c r="AV57" s="130">
        <f>+'Свод РРО'!AX44+'Свод РРО'!AX306+'Свод РРО'!AX451+'Свод РРО'!AX746</f>
        <v>0</v>
      </c>
      <c r="AW57" s="130">
        <f>+'Свод РРО'!AY44+'Свод РРО'!AY306+'Свод РРО'!AY451+'Свод РРО'!AY746</f>
        <v>0</v>
      </c>
      <c r="AX57" s="130">
        <f>+'Свод РРО'!AZ44+'Свод РРО'!AZ306+'Свод РРО'!AZ451+'Свод РРО'!AZ746</f>
        <v>0</v>
      </c>
      <c r="AY57" s="130">
        <f>+'Свод РРО'!BA44+'Свод РРО'!BA306+'Свод РРО'!BA451+'Свод РРО'!BA746</f>
        <v>0</v>
      </c>
      <c r="AZ57" s="130">
        <f>+'Свод РРО'!BB44+'Свод РРО'!BB306+'Свод РРО'!BB451+'Свод РРО'!BB746</f>
        <v>0</v>
      </c>
      <c r="BA57" s="130">
        <f>+'Свод РРО'!BC44+'Свод РРО'!BC306+'Свод РРО'!BC451+'Свод РРО'!BC746</f>
        <v>0</v>
      </c>
      <c r="BB57" s="130">
        <f>+'Свод РРО'!BD44+'Свод РРО'!BD306+'Свод РРО'!BD451+'Свод РРО'!BD746</f>
        <v>0</v>
      </c>
      <c r="BC57" s="130">
        <f>+'Свод РРО'!BE44+'Свод РРО'!BE306+'Свод РРО'!BE451+'Свод РРО'!BE746</f>
        <v>0</v>
      </c>
      <c r="BD57" s="130">
        <f>+'Свод РРО'!BF44+'Свод РРО'!BF306+'Свод РРО'!BF451+'Свод РРО'!BF746</f>
        <v>0</v>
      </c>
      <c r="BE57" s="130">
        <f>+'Свод РРО'!BG44+'Свод РРО'!BG306+'Свод РРО'!BG451+'Свод РРО'!BG746</f>
        <v>0</v>
      </c>
      <c r="BF57" s="130">
        <f>+'Свод РРО'!BH44+'Свод РРО'!BH306+'Свод РРО'!BH451+'Свод РРО'!BH746</f>
        <v>0</v>
      </c>
      <c r="BG57" s="130">
        <f>+'Свод РРО'!BI44+'Свод РРО'!BI306+'Свод РРО'!BI451+'Свод РРО'!BI746</f>
        <v>0</v>
      </c>
      <c r="BH57" s="130">
        <f>+'Свод РРО'!BJ44+'Свод РРО'!BJ306+'Свод РРО'!BJ451+'Свод РРО'!BJ746</f>
        <v>0</v>
      </c>
      <c r="BI57" s="130">
        <f>+'Свод РРО'!BK44+'Свод РРО'!BK306+'Свод РРО'!BK451+'Свод РРО'!BK746</f>
        <v>0</v>
      </c>
      <c r="BJ57" s="130">
        <f>+'Свод РРО'!BL44+'Свод РРО'!BL306+'Свод РРО'!BL451+'Свод РРО'!BL746</f>
        <v>0</v>
      </c>
      <c r="BK57" s="130">
        <f>+'Свод РРО'!BM44+'Свод РРО'!BM306+'Свод РРО'!BM451+'Свод РРО'!BM746</f>
        <v>0</v>
      </c>
      <c r="BL57" s="130">
        <f>+'Свод РРО'!BN44+'Свод РРО'!BN306+'Свод РРО'!BN451+'Свод РРО'!BN746</f>
        <v>0</v>
      </c>
      <c r="BM57" s="130">
        <f>+'Свод РРО'!BO44+'Свод РРО'!BO306+'Свод РРО'!BO451+'Свод РРО'!BO746</f>
        <v>0</v>
      </c>
      <c r="BN57" s="130">
        <f>+'Свод РРО'!BP44+'Свод РРО'!BP306+'Свод РРО'!BP451+'Свод РРО'!BP746</f>
        <v>0</v>
      </c>
      <c r="BO57" s="130">
        <f>+'Свод РРО'!BQ44+'Свод РРО'!BQ306+'Свод РРО'!BQ451+'Свод РРО'!BQ746</f>
        <v>0</v>
      </c>
      <c r="BP57" s="130">
        <f>+'Свод РРО'!BR44+'Свод РРО'!BR306+'Свод РРО'!BR451+'Свод РРО'!BR746</f>
        <v>0</v>
      </c>
      <c r="BQ57" s="130">
        <f>+'Свод РРО'!BS44+'Свод РРО'!BS306+'Свод РРО'!BS451+'Свод РРО'!BS746</f>
        <v>0</v>
      </c>
      <c r="BR57" s="130">
        <f>+'Свод РРО'!BT44+'Свод РРО'!BT306+'Свод РРО'!BT451+'Свод РРО'!BT746</f>
        <v>0</v>
      </c>
      <c r="BS57" s="130">
        <f>+'Свод РРО'!BU44+'Свод РРО'!BU306+'Свод РРО'!BU451+'Свод РРО'!BU746</f>
        <v>0</v>
      </c>
      <c r="BT57" s="130">
        <f>+'Свод РРО'!BV44+'Свод РРО'!BV306+'Свод РРО'!BV451+'Свод РРО'!BV746</f>
        <v>0</v>
      </c>
      <c r="BU57" s="130">
        <f>+'Свод РРО'!BW44+'Свод РРО'!BW306+'Свод РРО'!BW451+'Свод РРО'!BW746</f>
        <v>0</v>
      </c>
      <c r="BV57" s="130">
        <f>+'Свод РРО'!BX44+'Свод РРО'!BX306+'Свод РРО'!BX451+'Свод РРО'!BX746</f>
        <v>0</v>
      </c>
      <c r="BW57" s="130">
        <f>+'Свод РРО'!BY44+'Свод РРО'!BY306+'Свод РРО'!BY451+'Свод РРО'!BY746</f>
        <v>0</v>
      </c>
      <c r="BX57" s="130">
        <f>+'Свод РРО'!BZ44+'Свод РРО'!BZ306+'Свод РРО'!BZ451+'Свод РРО'!BZ746</f>
        <v>0</v>
      </c>
      <c r="BY57" s="130">
        <f>+'Свод РРО'!CA44+'Свод РРО'!CA306+'Свод РРО'!CA451+'Свод РРО'!CA746</f>
        <v>0</v>
      </c>
      <c r="BZ57" s="130">
        <f>+'Свод РРО'!CB44+'Свод РРО'!CB306+'Свод РРО'!CB451+'Свод РРО'!CB746</f>
        <v>0</v>
      </c>
      <c r="CA57" s="130">
        <f>+'Свод РРО'!CC44+'Свод РРО'!CC306+'Свод РРО'!CC451+'Свод РРО'!CC746</f>
        <v>0</v>
      </c>
      <c r="CB57" s="130">
        <f>+'Свод РРО'!CD44+'Свод РРО'!CD306+'Свод РРО'!CD451+'Свод РРО'!CD746</f>
        <v>0</v>
      </c>
      <c r="CC57" s="130">
        <f>+'Свод РРО'!CE44+'Свод РРО'!CE306+'Свод РРО'!CE451+'Свод РРО'!CE746</f>
        <v>0</v>
      </c>
      <c r="CD57" s="130">
        <f>+'Свод РРО'!CF44+'Свод РРО'!CF306+'Свод РРО'!CF451+'Свод РРО'!CF746</f>
        <v>0</v>
      </c>
      <c r="CE57" s="130">
        <f>+'Свод РРО'!CG44+'Свод РРО'!CG306+'Свод РРО'!CG451+'Свод РРО'!CG746</f>
        <v>0</v>
      </c>
      <c r="CF57" s="130">
        <f>+'Свод РРО'!CH44+'Свод РРО'!CH306+'Свод РРО'!CH451+'Свод РРО'!CH746</f>
        <v>0</v>
      </c>
      <c r="CG57" s="130">
        <f>+'Свод РРО'!CI44+'Свод РРО'!CI306+'Свод РРО'!CI451+'Свод РРО'!CI746</f>
        <v>0</v>
      </c>
      <c r="CH57" s="130">
        <f>+'Свод РРО'!CJ44+'Свод РРО'!CJ306+'Свод РРО'!CJ451+'Свод РРО'!CJ746</f>
        <v>0</v>
      </c>
      <c r="CI57" s="130">
        <f>+'Свод РРО'!CK44+'Свод РРО'!CK306+'Свод РРО'!CK451+'Свод РРО'!CK746</f>
        <v>0</v>
      </c>
      <c r="CJ57" s="130">
        <f>+'Свод РРО'!CL44+'Свод РРО'!CL306+'Свод РРО'!CL451+'Свод РРО'!CL746</f>
        <v>0</v>
      </c>
      <c r="CK57" s="130">
        <f>+'Свод РРО'!CM44+'Свод РРО'!CM306+'Свод РРО'!CM451+'Свод РРО'!CM746</f>
        <v>0</v>
      </c>
      <c r="CL57" s="130">
        <f>+'Свод РРО'!CN44+'Свод РРО'!CN306+'Свод РРО'!CN451+'Свод РРО'!CN746</f>
        <v>0</v>
      </c>
      <c r="CM57" s="130">
        <f>+'Свод РРО'!CO44+'Свод РРО'!CO306+'Свод РРО'!CO451+'Свод РРО'!CO746</f>
        <v>0</v>
      </c>
      <c r="CN57" s="130">
        <f>+'Свод РРО'!CP44+'Свод РРО'!CP306+'Свод РРО'!CP451+'Свод РРО'!CP746</f>
        <v>0</v>
      </c>
      <c r="CO57" s="130">
        <f>+'Свод РРО'!CQ44+'Свод РРО'!CQ306+'Свод РРО'!CQ451+'Свод РРО'!CQ746</f>
        <v>0</v>
      </c>
      <c r="CP57" s="130">
        <f>+'Свод РРО'!CR44+'Свод РРО'!CR306+'Свод РРО'!CR451+'Свод РРО'!CR746</f>
        <v>0</v>
      </c>
    </row>
    <row r="58" spans="1:94" ht="210">
      <c r="A58" s="26" t="s">
        <v>579</v>
      </c>
      <c r="B58" s="6">
        <v>1045</v>
      </c>
      <c r="C58" s="6">
        <v>20</v>
      </c>
      <c r="D58" s="115">
        <v>105</v>
      </c>
      <c r="E58" s="130">
        <f>+'Свод РРО'!G68+'Свод РРО'!G87+'Свод РРО'!G131+'Свод РРО'!G307+'Свод РРО'!G452+'Свод РРО'!G521+'Свод РРО'!G666+'Свод РРО'!G728+'Свод РРО'!G747</f>
        <v>1765</v>
      </c>
      <c r="F58" s="130">
        <f>+'Свод РРО'!H68+'Свод РРО'!H87+'Свод РРО'!H131+'Свод РРО'!H307+'Свод РРО'!H452+'Свод РРО'!H521+'Свод РРО'!H666+'Свод РРО'!H728+'Свод РРО'!H747</f>
        <v>1238.4000000000001</v>
      </c>
      <c r="G58" s="130">
        <f>+'Свод РРО'!I68+'Свод РРО'!I87+'Свод РРО'!I131+'Свод РРО'!I307+'Свод РРО'!I452+'Свод РРО'!I521+'Свод РРО'!I666+'Свод РРО'!I728+'Свод РРО'!I747</f>
        <v>0</v>
      </c>
      <c r="H58" s="130">
        <f>+'Свод РРО'!J68+'Свод РРО'!J87+'Свод РРО'!J131+'Свод РРО'!J307+'Свод РРО'!J452+'Свод РРО'!J521+'Свод РРО'!J666+'Свод РРО'!J728+'Свод РРО'!J747</f>
        <v>0</v>
      </c>
      <c r="I58" s="130">
        <f>+'Свод РРО'!K68+'Свод РРО'!K87+'Свод РРО'!K131+'Свод РРО'!K307+'Свод РРО'!K452+'Свод РРО'!K521+'Свод РРО'!K666+'Свод РРО'!K728+'Свод РРО'!K747</f>
        <v>0</v>
      </c>
      <c r="J58" s="130">
        <f>+'Свод РРО'!L68+'Свод РРО'!L87+'Свод РРО'!L131+'Свод РРО'!L307+'Свод РРО'!L452+'Свод РРО'!L521+'Свод РРО'!L666+'Свод РРО'!L728+'Свод РРО'!L747</f>
        <v>0</v>
      </c>
      <c r="K58" s="130">
        <f>+'Свод РРО'!M68+'Свод РРО'!M87+'Свод РРО'!M131+'Свод РРО'!M307+'Свод РРО'!M452+'Свод РРО'!M521+'Свод РРО'!M666+'Свод РРО'!M728+'Свод РРО'!M747</f>
        <v>0</v>
      </c>
      <c r="L58" s="130">
        <f>+'Свод РРО'!N68+'Свод РРО'!N87+'Свод РРО'!N131+'Свод РРО'!N307+'Свод РРО'!N452+'Свод РРО'!N521+'Свод РРО'!N666+'Свод РРО'!N728+'Свод РРО'!N747</f>
        <v>0</v>
      </c>
      <c r="M58" s="130">
        <f>+'Свод РРО'!O68+'Свод РРО'!O87+'Свод РРО'!O131+'Свод РРО'!O307+'Свод РРО'!O452+'Свод РРО'!O521+'Свод РРО'!O666+'Свод РРО'!O728+'Свод РРО'!O747</f>
        <v>1765</v>
      </c>
      <c r="N58" s="130">
        <f>+'Свод РРО'!P68+'Свод РРО'!P87+'Свод РРО'!P131+'Свод РРО'!P307+'Свод РРО'!P452+'Свод РРО'!P521+'Свод РРО'!P666+'Свод РРО'!P728+'Свод РРО'!P747</f>
        <v>1238.4000000000001</v>
      </c>
      <c r="O58" s="130">
        <f>+'Свод РРО'!Q68+'Свод РРО'!Q87+'Свод РРО'!Q131+'Свод РРО'!Q307+'Свод РРО'!Q452+'Свод РРО'!Q521+'Свод РРО'!Q666+'Свод РРО'!Q728+'Свод РРО'!Q747</f>
        <v>822</v>
      </c>
      <c r="P58" s="130">
        <f>+'Свод РРО'!R68+'Свод РРО'!R87+'Свод РРО'!R131+'Свод РРО'!R307+'Свод РРО'!R452+'Свод РРО'!R521+'Свод РРО'!R666+'Свод РРО'!R728+'Свод РРО'!R747</f>
        <v>0</v>
      </c>
      <c r="Q58" s="130">
        <f>+'Свод РРО'!S68+'Свод РРО'!S87+'Свод РРО'!S131+'Свод РРО'!S307+'Свод РРО'!S452+'Свод РРО'!S521+'Свод РРО'!S666+'Свод РРО'!S728+'Свод РРО'!S747</f>
        <v>0</v>
      </c>
      <c r="R58" s="130">
        <f>+'Свод РРО'!T68+'Свод РРО'!T87+'Свод РРО'!T131+'Свод РРО'!T307+'Свод РРО'!T452+'Свод РРО'!T521+'Свод РРО'!T666+'Свод РРО'!T728+'Свод РРО'!T747</f>
        <v>0</v>
      </c>
      <c r="S58" s="130">
        <f>+'Свод РРО'!U68+'Свод РРО'!U87+'Свод РРО'!U131+'Свод РРО'!U307+'Свод РРО'!U452+'Свод РРО'!U521+'Свод РРО'!U666+'Свод РРО'!U728+'Свод РРО'!U747</f>
        <v>822</v>
      </c>
      <c r="T58" s="130">
        <f>+'Свод РРО'!V68+'Свод РРО'!V87+'Свод РРО'!V131+'Свод РРО'!V307+'Свод РРО'!V452+'Свод РРО'!V521+'Свод РРО'!V666+'Свод РРО'!V728+'Свод РРО'!V747</f>
        <v>400</v>
      </c>
      <c r="U58" s="130">
        <f>+'Свод РРО'!W68+'Свод РРО'!W87+'Свод РРО'!W131+'Свод РРО'!W307+'Свод РРО'!W452+'Свод РРО'!W521+'Свод РРО'!W666+'Свод РРО'!W728+'Свод РРО'!W747</f>
        <v>0</v>
      </c>
      <c r="V58" s="130">
        <f>+'Свод РРО'!X68+'Свод РРО'!X87+'Свод РРО'!X131+'Свод РРО'!X307+'Свод РРО'!X452+'Свод РРО'!X521+'Свод РРО'!X666+'Свод РРО'!X728+'Свод РРО'!X747</f>
        <v>0</v>
      </c>
      <c r="W58" s="130">
        <f>+'Свод РРО'!Y68+'Свод РРО'!Y87+'Свод РРО'!Y131+'Свод РРО'!Y307+'Свод РРО'!Y452+'Свод РРО'!Y521+'Свод РРО'!Y666+'Свод РРО'!Y728+'Свод РРО'!Y747</f>
        <v>0</v>
      </c>
      <c r="X58" s="130">
        <f>+'Свод РРО'!Z68+'Свод РРО'!Z87+'Свод РРО'!Z131+'Свод РРО'!Z307+'Свод РРО'!Z452+'Свод РРО'!Z521+'Свод РРО'!Z666+'Свод РРО'!Z728+'Свод РРО'!Z747</f>
        <v>400</v>
      </c>
      <c r="Y58" s="130">
        <f>+'Свод РРО'!AA68+'Свод РРО'!AA87+'Свод РРО'!AA131+'Свод РРО'!AA307+'Свод РРО'!AA452+'Свод РРО'!AA521+'Свод РРО'!AA666+'Свод РРО'!AA728+'Свод РРО'!AA747</f>
        <v>400</v>
      </c>
      <c r="Z58" s="130">
        <f>+'Свод РРО'!AB68+'Свод РРО'!AB87+'Свод РРО'!AB131+'Свод РРО'!AB307+'Свод РРО'!AB452+'Свод РРО'!AB521+'Свод РРО'!AB666+'Свод РРО'!AB728+'Свод РРО'!AB747</f>
        <v>0</v>
      </c>
      <c r="AA58" s="130">
        <f>+'Свод РРО'!AC68+'Свод РРО'!AC87+'Свод РРО'!AC131+'Свод РРО'!AC307+'Свод РРО'!AC452+'Свод РРО'!AC521+'Свод РРО'!AC666+'Свод РРО'!AC728+'Свод РРО'!AC747</f>
        <v>0</v>
      </c>
      <c r="AB58" s="130">
        <f>+'Свод РРО'!AD68+'Свод РРО'!AD87+'Свод РРО'!AD131+'Свод РРО'!AD307+'Свод РРО'!AD452+'Свод РРО'!AD521+'Свод РРО'!AD666+'Свод РРО'!AD728+'Свод РРО'!AD747</f>
        <v>0</v>
      </c>
      <c r="AC58" s="130">
        <f>+'Свод РРО'!AE68+'Свод РРО'!AE87+'Свод РРО'!AE131+'Свод РРО'!AE307+'Свод РРО'!AE452+'Свод РРО'!AE521+'Свод РРО'!AE666+'Свод РРО'!AE728+'Свод РРО'!AE747</f>
        <v>400</v>
      </c>
      <c r="AD58" s="130">
        <f>+'Свод РРО'!AF68+'Свод РРО'!AF87+'Свод РРО'!AF131+'Свод РРО'!AF307+'Свод РРО'!AF452+'Свод РРО'!AF521+'Свод РРО'!AF666+'Свод РРО'!AF728+'Свод РРО'!AF747</f>
        <v>400</v>
      </c>
      <c r="AE58" s="130">
        <f>+'Свод РРО'!AG68+'Свод РРО'!AG87+'Свод РРО'!AG131+'Свод РРО'!AG307+'Свод РРО'!AG452+'Свод РРО'!AG521+'Свод РРО'!AG666+'Свод РРО'!AG728+'Свод РРО'!AG747</f>
        <v>0</v>
      </c>
      <c r="AF58" s="130">
        <f>+'Свод РРО'!AH68+'Свод РРО'!AH87+'Свод РРО'!AH131+'Свод РРО'!AH307+'Свод РРО'!AH452+'Свод РРО'!AH521+'Свод РРО'!AH666+'Свод РРО'!AH728+'Свод РРО'!AH747</f>
        <v>0</v>
      </c>
      <c r="AG58" s="130">
        <f>+'Свод РРО'!AI68+'Свод РРО'!AI87+'Свод РРО'!AI131+'Свод РРО'!AI307+'Свод РРО'!AI452+'Свод РРО'!AI521+'Свод РРО'!AI666+'Свод РРО'!AI728+'Свод РРО'!AI747</f>
        <v>0</v>
      </c>
      <c r="AH58" s="130">
        <f>+'Свод РРО'!AJ68+'Свод РРО'!AJ87+'Свод РРО'!AJ131+'Свод РРО'!AJ307+'Свод РРО'!AJ452+'Свод РРО'!AJ521+'Свод РРО'!AJ666+'Свод РРО'!AJ728+'Свод РРО'!AJ747</f>
        <v>400</v>
      </c>
      <c r="AI58" s="130">
        <f>+'Свод РРО'!AK68+'Свод РРО'!AK87+'Свод РРО'!AK131+'Свод РРО'!AK307+'Свод РРО'!AK452+'Свод РРО'!AK521+'Свод РРО'!AK666+'Свод РРО'!AK728+'Свод РРО'!AK747</f>
        <v>1765</v>
      </c>
      <c r="AJ58" s="130">
        <f>+'Свод РРО'!AL68+'Свод РРО'!AL87+'Свод РРО'!AL131+'Свод РРО'!AL307+'Свод РРО'!AL452+'Свод РРО'!AL521+'Свод РРО'!AL666+'Свод РРО'!AL728+'Свод РРО'!AL747</f>
        <v>1238.4000000000001</v>
      </c>
      <c r="AK58" s="130">
        <f>+'Свод РРО'!AM68+'Свод РРО'!AM87+'Свод РРО'!AM131+'Свод РРО'!AM307+'Свод РРО'!AM452+'Свод РРО'!AM521+'Свод РРО'!AM666+'Свод РРО'!AM728+'Свод РРО'!AM747</f>
        <v>0</v>
      </c>
      <c r="AL58" s="130">
        <f>+'Свод РРО'!AN68+'Свод РРО'!AN87+'Свод РРО'!AN131+'Свод РРО'!AN307+'Свод РРО'!AN452+'Свод РРО'!AN521+'Свод РРО'!AN666+'Свод РРО'!AN728+'Свод РРО'!AN747</f>
        <v>0</v>
      </c>
      <c r="AM58" s="130">
        <f>+'Свод РРО'!AO68+'Свод РРО'!AO87+'Свод РРО'!AO131+'Свод РРО'!AO307+'Свод РРО'!AO452+'Свод РРО'!AO521+'Свод РРО'!AO666+'Свод РРО'!AO728+'Свод РРО'!AO747</f>
        <v>0</v>
      </c>
      <c r="AN58" s="130">
        <f>+'Свод РРО'!AP68+'Свод РРО'!AP87+'Свод РРО'!AP131+'Свод РРО'!AP307+'Свод РРО'!AP452+'Свод РРО'!AP521+'Свод РРО'!AP666+'Свод РРО'!AP728+'Свод РРО'!AP747</f>
        <v>0</v>
      </c>
      <c r="AO58" s="130">
        <f>+'Свод РРО'!AQ68+'Свод РРО'!AQ87+'Свод РРО'!AQ131+'Свод РРО'!AQ307+'Свод РРО'!AQ452+'Свод РРО'!AQ521+'Свод РРО'!AQ666+'Свод РРО'!AQ728+'Свод РРО'!AQ747</f>
        <v>0</v>
      </c>
      <c r="AP58" s="130">
        <f>+'Свод РРО'!AR68+'Свод РРО'!AR87+'Свод РРО'!AR131+'Свод РРО'!AR307+'Свод РРО'!AR452+'Свод РРО'!AR521+'Свод РРО'!AR666+'Свод РРО'!AR728+'Свод РРО'!AR747</f>
        <v>0</v>
      </c>
      <c r="AQ58" s="130">
        <f>+'Свод РРО'!AS68+'Свод РРО'!AS87+'Свод РРО'!AS131+'Свод РРО'!AS307+'Свод РРО'!AS452+'Свод РРО'!AS521+'Свод РРО'!AS666+'Свод РРО'!AS728+'Свод РРО'!AS747</f>
        <v>1765</v>
      </c>
      <c r="AR58" s="130">
        <f>+'Свод РРО'!AT68+'Свод РРО'!AT87+'Свод РРО'!AT131+'Свод РРО'!AT307+'Свод РРО'!AT452+'Свод РРО'!AT521+'Свод РРО'!AT666+'Свод РРО'!AT728+'Свод РРО'!AT747</f>
        <v>1238.4000000000001</v>
      </c>
      <c r="AS58" s="130">
        <f>+'Свод РРО'!AU68+'Свод РРО'!AU87+'Свод РРО'!AU131+'Свод РРО'!AU307+'Свод РРО'!AU452+'Свод РРО'!AU521+'Свод РРО'!AU666+'Свод РРО'!AU728+'Свод РРО'!AU747</f>
        <v>822</v>
      </c>
      <c r="AT58" s="130">
        <f>+'Свод РРО'!AV68+'Свод РРО'!AV87+'Свод РРО'!AV131+'Свод РРО'!AV307+'Свод РРО'!AV452+'Свод РРО'!AV521+'Свод РРО'!AV666+'Свод РРО'!AV728+'Свод РРО'!AV747</f>
        <v>0</v>
      </c>
      <c r="AU58" s="130">
        <f>+'Свод РРО'!AW68+'Свод РРО'!AW87+'Свод РРО'!AW131+'Свод РРО'!AW307+'Свод РРО'!AW452+'Свод РРО'!AW521+'Свод РРО'!AW666+'Свод РРО'!AW728+'Свод РРО'!AW747</f>
        <v>0</v>
      </c>
      <c r="AV58" s="130">
        <f>+'Свод РРО'!AX68+'Свод РРО'!AX87+'Свод РРО'!AX131+'Свод РРО'!AX307+'Свод РРО'!AX452+'Свод РРО'!AX521+'Свод РРО'!AX666+'Свод РРО'!AX728+'Свод РРО'!AX747</f>
        <v>0</v>
      </c>
      <c r="AW58" s="130">
        <f>+'Свод РРО'!AY68+'Свод РРО'!AY87+'Свод РРО'!AY131+'Свод РРО'!AY307+'Свод РРО'!AY452+'Свод РРО'!AY521+'Свод РРО'!AY666+'Свод РРО'!AY728+'Свод РРО'!AY747</f>
        <v>822</v>
      </c>
      <c r="AX58" s="130">
        <f>+'Свод РРО'!AZ68+'Свод РРО'!AZ87+'Свод РРО'!AZ131+'Свод РРО'!AZ307+'Свод РРО'!AZ452+'Свод РРО'!AZ521+'Свод РРО'!AZ666+'Свод РРО'!AZ728+'Свод РРО'!AZ747</f>
        <v>0</v>
      </c>
      <c r="AY58" s="130">
        <f>+'Свод РРО'!BA68+'Свод РРО'!BA87+'Свод РРО'!BA131+'Свод РРО'!BA307+'Свод РРО'!BA452+'Свод РРО'!BA521+'Свод РРО'!BA666+'Свод РРО'!BA728+'Свод РРО'!BA747</f>
        <v>0</v>
      </c>
      <c r="AZ58" s="130">
        <f>+'Свод РРО'!BB68+'Свод РРО'!BB87+'Свод РРО'!BB131+'Свод РРО'!BB307+'Свод РРО'!BB452+'Свод РРО'!BB521+'Свод РРО'!BB666+'Свод РРО'!BB728+'Свод РРО'!BB747</f>
        <v>0</v>
      </c>
      <c r="BA58" s="130">
        <f>+'Свод РРО'!BC68+'Свод РРО'!BC87+'Свод РРО'!BC131+'Свод РРО'!BC307+'Свод РРО'!BC452+'Свод РРО'!BC521+'Свод РРО'!BC666+'Свод РРО'!BC728+'Свод РРО'!BC747</f>
        <v>0</v>
      </c>
      <c r="BB58" s="130">
        <f>+'Свод РРО'!BD68+'Свод РРО'!BD87+'Свод РРО'!BD131+'Свод РРО'!BD307+'Свод РРО'!BD452+'Свод РРО'!BD521+'Свод РРО'!BD666+'Свод РРО'!BD728+'Свод РРО'!BD747</f>
        <v>0</v>
      </c>
      <c r="BC58" s="130">
        <f>+'Свод РРО'!BE68+'Свод РРО'!BE87+'Свод РРО'!BE131+'Свод РРО'!BE307+'Свод РРО'!BE452+'Свод РРО'!BE521+'Свод РРО'!BE666+'Свод РРО'!BE728+'Свод РРО'!BE747</f>
        <v>0</v>
      </c>
      <c r="BD58" s="130">
        <f>+'Свод РРО'!BF68+'Свод РРО'!BF87+'Свод РРО'!BF131+'Свод РРО'!BF307+'Свод РРО'!BF452+'Свод РРО'!BF521+'Свод РРО'!BF666+'Свод РРО'!BF728+'Свод РРО'!BF747</f>
        <v>0</v>
      </c>
      <c r="BE58" s="130">
        <f>+'Свод РРО'!BG68+'Свод РРО'!BG87+'Свод РРО'!BG131+'Свод РРО'!BG307+'Свод РРО'!BG452+'Свод РРО'!BG521+'Свод РРО'!BG666+'Свод РРО'!BG728+'Свод РРО'!BG747</f>
        <v>0</v>
      </c>
      <c r="BF58" s="130">
        <f>+'Свод РРО'!BH68+'Свод РРО'!BH87+'Свод РРО'!BH131+'Свод РРО'!BH307+'Свод РРО'!BH452+'Свод РРО'!BH521+'Свод РРО'!BH666+'Свод РРО'!BH728+'Свод РРО'!BH747</f>
        <v>0</v>
      </c>
      <c r="BG58" s="130">
        <f>+'Свод РРО'!BI68+'Свод РРО'!BI87+'Свод РРО'!BI131+'Свод РРО'!BI307+'Свод РРО'!BI452+'Свод РРО'!BI521+'Свод РРО'!BI666+'Свод РРО'!BI728+'Свод РРО'!BI747</f>
        <v>0</v>
      </c>
      <c r="BH58" s="130">
        <f>+'Свод РРО'!BJ68+'Свод РРО'!BJ87+'Свод РРО'!BJ131+'Свод РРО'!BJ307+'Свод РРО'!BJ452+'Свод РРО'!BJ521+'Свод РРО'!BJ666+'Свод РРО'!BJ728+'Свод РРО'!BJ747</f>
        <v>0</v>
      </c>
      <c r="BI58" s="130">
        <f>+'Свод РРО'!BK68+'Свод РРО'!BK87+'Свод РРО'!BK131+'Свод РРО'!BK307+'Свод РРО'!BK452+'Свод РРО'!BK521+'Свод РРО'!BK666+'Свод РРО'!BK728+'Свод РРО'!BK747</f>
        <v>0</v>
      </c>
      <c r="BJ58" s="130">
        <f>+'Свод РРО'!BL68+'Свод РРО'!BL87+'Свод РРО'!BL131+'Свод РРО'!BL307+'Свод РРО'!BL452+'Свод РРО'!BL521+'Свод РРО'!BL666+'Свод РРО'!BL728+'Свод РРО'!BL747</f>
        <v>0</v>
      </c>
      <c r="BK58" s="130">
        <f>+'Свод РРО'!BM68+'Свод РРО'!BM87+'Свод РРО'!BM131+'Свод РРО'!BM307+'Свод РРО'!BM452+'Свод РРО'!BM521+'Свод РРО'!BM666+'Свод РРО'!BM728+'Свод РРО'!BM747</f>
        <v>0</v>
      </c>
      <c r="BL58" s="130">
        <f>+'Свод РРО'!BN68+'Свод РРО'!BN87+'Свод РРО'!BN131+'Свод РРО'!BN307+'Свод РРО'!BN452+'Свод РРО'!BN521+'Свод РРО'!BN666+'Свод РРО'!BN728+'Свод РРО'!BN747</f>
        <v>0</v>
      </c>
      <c r="BM58" s="130">
        <f>+'Свод РРО'!BO68+'Свод РРО'!BO87+'Свод РРО'!BO131+'Свод РРО'!BO307+'Свод РРО'!BO452+'Свод РРО'!BO521+'Свод РРО'!BO666+'Свод РРО'!BO728+'Свод РРО'!BO747</f>
        <v>1765</v>
      </c>
      <c r="BN58" s="130">
        <f>+'Свод РРО'!BP68+'Свод РРО'!BP87+'Свод РРО'!BP131+'Свод РРО'!BP307+'Свод РРО'!BP452+'Свод РРО'!BP521+'Свод РРО'!BP666+'Свод РРО'!BP728+'Свод РРО'!BP747</f>
        <v>0</v>
      </c>
      <c r="BO58" s="130">
        <f>+'Свод РРО'!BQ68+'Свод РРО'!BQ87+'Свод РРО'!BQ131+'Свод РРО'!BQ307+'Свод РРО'!BQ452+'Свод РРО'!BQ521+'Свод РРО'!BQ666+'Свод РРО'!BQ728+'Свод РРО'!BQ747</f>
        <v>0</v>
      </c>
      <c r="BP58" s="130">
        <f>+'Свод РРО'!BR68+'Свод РРО'!BR87+'Свод РРО'!BR131+'Свод РРО'!BR307+'Свод РРО'!BR452+'Свод РРО'!BR521+'Свод РРО'!BR666+'Свод РРО'!BR728+'Свод РРО'!BR747</f>
        <v>0</v>
      </c>
      <c r="BQ58" s="130">
        <f>+'Свод РРО'!BS68+'Свод РРО'!BS87+'Свод РРО'!BS131+'Свод РРО'!BS307+'Свод РРО'!BS452+'Свод РРО'!BS521+'Свод РРО'!BS666+'Свод РРО'!BS728+'Свод РРО'!BS747</f>
        <v>1765</v>
      </c>
      <c r="BR58" s="130">
        <f>+'Свод РРО'!BT68+'Свод РРО'!BT87+'Свод РРО'!BT131+'Свод РРО'!BT307+'Свод РРО'!BT452+'Свод РРО'!BT521+'Свод РРО'!BT666+'Свод РРО'!BT728+'Свод РРО'!BT747</f>
        <v>822</v>
      </c>
      <c r="BS58" s="130">
        <f>+'Свод РРО'!BU68+'Свод РРО'!BU87+'Свод РРО'!BU131+'Свод РРО'!BU307+'Свод РРО'!BU452+'Свод РРО'!BU521+'Свод РРО'!BU666+'Свод РРО'!BU728+'Свод РРО'!BU747</f>
        <v>0</v>
      </c>
      <c r="BT58" s="130">
        <f>+'Свод РРО'!BV68+'Свод РРО'!BV87+'Свод РРО'!BV131+'Свод РРО'!BV307+'Свод РРО'!BV452+'Свод РРО'!BV521+'Свод РРО'!BV666+'Свод РРО'!BV728+'Свод РРО'!BV747</f>
        <v>0</v>
      </c>
      <c r="BU58" s="130">
        <f>+'Свод РРО'!BW68+'Свод РРО'!BW87+'Свод РРО'!BW131+'Свод РРО'!BW307+'Свод РРО'!BW452+'Свод РРО'!BW521+'Свод РРО'!BW666+'Свод РРО'!BW728+'Свод РРО'!BW747</f>
        <v>0</v>
      </c>
      <c r="BV58" s="130">
        <f>+'Свод РРО'!BX68+'Свод РРО'!BX87+'Свод РРО'!BX131+'Свод РРО'!BX307+'Свод РРО'!BX452+'Свод РРО'!BX521+'Свод РРО'!BX666+'Свод РРО'!BX728+'Свод РРО'!BX747</f>
        <v>822</v>
      </c>
      <c r="BW58" s="130">
        <f>+'Свод РРО'!BY68+'Свод РРО'!BY87+'Свод РРО'!BY131+'Свод РРО'!BY307+'Свод РРО'!BY452+'Свод РРО'!BY521+'Свод РРО'!BY666+'Свод РРО'!BY728+'Свод РРО'!BY747</f>
        <v>400</v>
      </c>
      <c r="BX58" s="130">
        <f>+'Свод РРО'!BZ68+'Свод РРО'!BZ87+'Свод РРО'!BZ131+'Свод РРО'!BZ307+'Свод РРО'!BZ452+'Свод РРО'!BZ521+'Свод РРО'!BZ666+'Свод РРО'!BZ728+'Свод РРО'!BZ747</f>
        <v>0</v>
      </c>
      <c r="BY58" s="130">
        <f>+'Свод РРО'!CA68+'Свод РРО'!CA87+'Свод РРО'!CA131+'Свод РРО'!CA307+'Свод РРО'!CA452+'Свод РРО'!CA521+'Свод РРО'!CA666+'Свод РРО'!CA728+'Свод РРО'!CA747</f>
        <v>0</v>
      </c>
      <c r="BZ58" s="130">
        <f>+'Свод РРО'!CB68+'Свод РРО'!CB87+'Свод РРО'!CB131+'Свод РРО'!CB307+'Свод РРО'!CB452+'Свод РРО'!CB521+'Свод РРО'!CB666+'Свод РРО'!CB728+'Свод РРО'!CB747</f>
        <v>0</v>
      </c>
      <c r="CA58" s="130">
        <f>+'Свод РРО'!CC68+'Свод РРО'!CC87+'Свод РРО'!CC131+'Свод РРО'!CC307+'Свод РРО'!CC452+'Свод РРО'!CC521+'Свод РРО'!CC666+'Свод РРО'!CC728+'Свод РРО'!CC747</f>
        <v>400</v>
      </c>
      <c r="CB58" s="130">
        <f>+'Свод РРО'!CD68+'Свод РРО'!CD87+'Свод РРО'!CD131+'Свод РРО'!CD307+'Свод РРО'!CD452+'Свод РРО'!CD521+'Свод РРО'!CD666+'Свод РРО'!CD728+'Свод РРО'!CD747</f>
        <v>1765</v>
      </c>
      <c r="CC58" s="130">
        <f>+'Свод РРО'!CE68+'Свод РРО'!CE87+'Свод РРО'!CE131+'Свод РРО'!CE307+'Свод РРО'!CE452+'Свод РРО'!CE521+'Свод РРО'!CE666+'Свод РРО'!CE728+'Свод РРО'!CE747</f>
        <v>0</v>
      </c>
      <c r="CD58" s="130">
        <f>+'Свод РРО'!CF68+'Свод РРО'!CF87+'Свод РРО'!CF131+'Свод РРО'!CF307+'Свод РРО'!CF452+'Свод РРО'!CF521+'Свод РРО'!CF666+'Свод РРО'!CF728+'Свод РРО'!CF747</f>
        <v>0</v>
      </c>
      <c r="CE58" s="130">
        <f>+'Свод РРО'!CG68+'Свод РРО'!CG87+'Свод РРО'!CG131+'Свод РРО'!CG307+'Свод РРО'!CG452+'Свод РРО'!CG521+'Свод РРО'!CG666+'Свод РРО'!CG728+'Свод РРО'!CG747</f>
        <v>0</v>
      </c>
      <c r="CF58" s="130">
        <f>+'Свод РРО'!CH68+'Свод РРО'!CH87+'Свод РРО'!CH131+'Свод РРО'!CH307+'Свод РРО'!CH452+'Свод РРО'!CH521+'Свод РРО'!CH666+'Свод РРО'!CH728+'Свод РРО'!CH747</f>
        <v>1765</v>
      </c>
      <c r="CG58" s="130">
        <f>+'Свод РРО'!CI68+'Свод РРО'!CI87+'Свод РРО'!CI131+'Свод РРО'!CI307+'Свод РРО'!CI452+'Свод РРО'!CI521+'Свод РРО'!CI666+'Свод РРО'!CI728+'Свод РРО'!CI747</f>
        <v>822</v>
      </c>
      <c r="CH58" s="130">
        <f>+'Свод РРО'!CJ68+'Свод РРО'!CJ87+'Свод РРО'!CJ131+'Свод РРО'!CJ307+'Свод РРО'!CJ452+'Свод РРО'!CJ521+'Свод РРО'!CJ666+'Свод РРО'!CJ728+'Свод РРО'!CJ747</f>
        <v>0</v>
      </c>
      <c r="CI58" s="130">
        <f>+'Свод РРО'!CK68+'Свод РРО'!CK87+'Свод РРО'!CK131+'Свод РРО'!CK307+'Свод РРО'!CK452+'Свод РРО'!CK521+'Свод РРО'!CK666+'Свод РРО'!CK728+'Свод РРО'!CK747</f>
        <v>0</v>
      </c>
      <c r="CJ58" s="130">
        <f>+'Свод РРО'!CL68+'Свод РРО'!CL87+'Свод РРО'!CL131+'Свод РРО'!CL307+'Свод РРО'!CL452+'Свод РРО'!CL521+'Свод РРО'!CL666+'Свод РРО'!CL728+'Свод РРО'!CL747</f>
        <v>0</v>
      </c>
      <c r="CK58" s="130">
        <f>+'Свод РРО'!CM68+'Свод РРО'!CM87+'Свод РРО'!CM131+'Свод РРО'!CM307+'Свод РРО'!CM452+'Свод РРО'!CM521+'Свод РРО'!CM666+'Свод РРО'!CM728+'Свод РРО'!CM747</f>
        <v>822</v>
      </c>
      <c r="CL58" s="130">
        <f>+'Свод РРО'!CN68+'Свод РРО'!CN87+'Свод РРО'!CN131+'Свод РРО'!CN307+'Свод РРО'!CN452+'Свод РРО'!CN521+'Свод РРО'!CN666+'Свод РРО'!CN728+'Свод РРО'!CN747</f>
        <v>0</v>
      </c>
      <c r="CM58" s="130">
        <f>+'Свод РРО'!CO68+'Свод РРО'!CO87+'Свод РРО'!CO131+'Свод РРО'!CO307+'Свод РРО'!CO452+'Свод РРО'!CO521+'Свод РРО'!CO666+'Свод РРО'!CO728+'Свод РРО'!CO747</f>
        <v>0</v>
      </c>
      <c r="CN58" s="130">
        <f>+'Свод РРО'!CP68+'Свод РРО'!CP87+'Свод РРО'!CP131+'Свод РРО'!CP307+'Свод РРО'!CP452+'Свод РРО'!CP521+'Свод РРО'!CP666+'Свод РРО'!CP728+'Свод РРО'!CP747</f>
        <v>0</v>
      </c>
      <c r="CO58" s="130">
        <f>+'Свод РРО'!CQ68+'Свод РРО'!CQ87+'Свод РРО'!CQ131+'Свод РРО'!CQ307+'Свод РРО'!CQ452+'Свод РРО'!CQ521+'Свод РРО'!CQ666+'Свод РРО'!CQ728+'Свод РРО'!CQ747</f>
        <v>0</v>
      </c>
      <c r="CP58" s="130">
        <f>+'Свод РРО'!CR68+'Свод РРО'!CR87+'Свод РРО'!CR131+'Свод РРО'!CR307+'Свод РРО'!CR452+'Свод РРО'!CR521+'Свод РРО'!CR666+'Свод РРО'!CR728+'Свод РРО'!CR747</f>
        <v>0</v>
      </c>
    </row>
    <row r="59" spans="1:94" ht="90">
      <c r="A59" s="26" t="s">
        <v>580</v>
      </c>
      <c r="B59" s="6">
        <v>1046</v>
      </c>
      <c r="C59" s="6">
        <v>20</v>
      </c>
      <c r="D59" s="115">
        <v>105</v>
      </c>
      <c r="E59" s="130">
        <f>+'Свод РРО'!G41+'Свод РРО'!G495+'Свод РРО'!G702</f>
        <v>0</v>
      </c>
      <c r="F59" s="130">
        <f>+'Свод РРО'!H41+'Свод РРО'!H495+'Свод РРО'!H702</f>
        <v>0</v>
      </c>
      <c r="G59" s="130">
        <f>+'Свод РРО'!I41+'Свод РРО'!I495+'Свод РРО'!I702</f>
        <v>0</v>
      </c>
      <c r="H59" s="130">
        <f>+'Свод РРО'!J41+'Свод РРО'!J495+'Свод РРО'!J702</f>
        <v>0</v>
      </c>
      <c r="I59" s="130">
        <f>+'Свод РРО'!K41+'Свод РРО'!K495+'Свод РРО'!K702</f>
        <v>0</v>
      </c>
      <c r="J59" s="130">
        <f>+'Свод РРО'!L41+'Свод РРО'!L495+'Свод РРО'!L702</f>
        <v>0</v>
      </c>
      <c r="K59" s="130">
        <f>+'Свод РРО'!M41+'Свод РРО'!M495+'Свод РРО'!M702</f>
        <v>0</v>
      </c>
      <c r="L59" s="130">
        <f>+'Свод РРО'!N41+'Свод РРО'!N495+'Свод РРО'!N702</f>
        <v>0</v>
      </c>
      <c r="M59" s="130">
        <f>+'Свод РРО'!O41+'Свод РРО'!O495+'Свод РРО'!O702</f>
        <v>0</v>
      </c>
      <c r="N59" s="130">
        <f>+'Свод РРО'!P41+'Свод РРО'!P495+'Свод РРО'!P702</f>
        <v>0</v>
      </c>
      <c r="O59" s="130">
        <f>+'Свод РРО'!Q41+'Свод РРО'!Q495+'Свод РРО'!Q702</f>
        <v>0</v>
      </c>
      <c r="P59" s="130">
        <f>+'Свод РРО'!R41+'Свод РРО'!R495+'Свод РРО'!R702</f>
        <v>0</v>
      </c>
      <c r="Q59" s="130">
        <f>+'Свод РРО'!S41+'Свод РРО'!S495+'Свод РРО'!S702</f>
        <v>0</v>
      </c>
      <c r="R59" s="130">
        <f>+'Свод РРО'!T41+'Свод РРО'!T495+'Свод РРО'!T702</f>
        <v>0</v>
      </c>
      <c r="S59" s="130">
        <f>+'Свод РРО'!U41+'Свод РРО'!U495+'Свод РРО'!U702</f>
        <v>0</v>
      </c>
      <c r="T59" s="130">
        <f>+'Свод РРО'!V41+'Свод РРО'!V495+'Свод РРО'!V702</f>
        <v>0</v>
      </c>
      <c r="U59" s="130">
        <f>+'Свод РРО'!W41+'Свод РРО'!W495+'Свод РРО'!W702</f>
        <v>0</v>
      </c>
      <c r="V59" s="130">
        <f>+'Свод РРО'!X41+'Свод РРО'!X495+'Свод РРО'!X702</f>
        <v>0</v>
      </c>
      <c r="W59" s="130">
        <f>+'Свод РРО'!Y41+'Свод РРО'!Y495+'Свод РРО'!Y702</f>
        <v>0</v>
      </c>
      <c r="X59" s="130">
        <f>+'Свод РРО'!Z41+'Свод РРО'!Z495+'Свод РРО'!Z702</f>
        <v>0</v>
      </c>
      <c r="Y59" s="130">
        <f>+'Свод РРО'!AA41+'Свод РРО'!AA495+'Свод РРО'!AA702</f>
        <v>0</v>
      </c>
      <c r="Z59" s="130">
        <f>+'Свод РРО'!AB41+'Свод РРО'!AB495+'Свод РРО'!AB702</f>
        <v>0</v>
      </c>
      <c r="AA59" s="130">
        <f>+'Свод РРО'!AC41+'Свод РРО'!AC495+'Свод РРО'!AC702</f>
        <v>0</v>
      </c>
      <c r="AB59" s="130">
        <f>+'Свод РРО'!AD41+'Свод РРО'!AD495+'Свод РРО'!AD702</f>
        <v>0</v>
      </c>
      <c r="AC59" s="130">
        <f>+'Свод РРО'!AE41+'Свод РРО'!AE495+'Свод РРО'!AE702</f>
        <v>0</v>
      </c>
      <c r="AD59" s="130">
        <f>+'Свод РРО'!AF41+'Свод РРО'!AF495+'Свод РРО'!AF702</f>
        <v>0</v>
      </c>
      <c r="AE59" s="130">
        <f>+'Свод РРО'!AG41+'Свод РРО'!AG495+'Свод РРО'!AG702</f>
        <v>0</v>
      </c>
      <c r="AF59" s="130">
        <f>+'Свод РРО'!AH41+'Свод РРО'!AH495+'Свод РРО'!AH702</f>
        <v>0</v>
      </c>
      <c r="AG59" s="130">
        <f>+'Свод РРО'!AI41+'Свод РРО'!AI495+'Свод РРО'!AI702</f>
        <v>0</v>
      </c>
      <c r="AH59" s="130">
        <f>+'Свод РРО'!AJ41+'Свод РРО'!AJ495+'Свод РРО'!AJ702</f>
        <v>0</v>
      </c>
      <c r="AI59" s="130">
        <f>+'Свод РРО'!AK41+'Свод РРО'!AK495+'Свод РРО'!AK702</f>
        <v>0</v>
      </c>
      <c r="AJ59" s="130">
        <f>+'Свод РРО'!AL41+'Свод РРО'!AL495+'Свод РРО'!AL702</f>
        <v>0</v>
      </c>
      <c r="AK59" s="130">
        <f>+'Свод РРО'!AM41+'Свод РРО'!AM495+'Свод РРО'!AM702</f>
        <v>0</v>
      </c>
      <c r="AL59" s="130">
        <f>+'Свод РРО'!AN41+'Свод РРО'!AN495+'Свод РРО'!AN702</f>
        <v>0</v>
      </c>
      <c r="AM59" s="130">
        <f>+'Свод РРО'!AO41+'Свод РРО'!AO495+'Свод РРО'!AO702</f>
        <v>0</v>
      </c>
      <c r="AN59" s="130">
        <f>+'Свод РРО'!AP41+'Свод РРО'!AP495+'Свод РРО'!AP702</f>
        <v>0</v>
      </c>
      <c r="AO59" s="130">
        <f>+'Свод РРО'!AQ41+'Свод РРО'!AQ495+'Свод РРО'!AQ702</f>
        <v>0</v>
      </c>
      <c r="AP59" s="130">
        <f>+'Свод РРО'!AR41+'Свод РРО'!AR495+'Свод РРО'!AR702</f>
        <v>0</v>
      </c>
      <c r="AQ59" s="130">
        <f>+'Свод РРО'!AS41+'Свод РРО'!AS495+'Свод РРО'!AS702</f>
        <v>0</v>
      </c>
      <c r="AR59" s="130">
        <f>+'Свод РРО'!AT41+'Свод РРО'!AT495+'Свод РРО'!AT702</f>
        <v>0</v>
      </c>
      <c r="AS59" s="130">
        <f>+'Свод РРО'!AU41+'Свод РРО'!AU495+'Свод РРО'!AU702</f>
        <v>0</v>
      </c>
      <c r="AT59" s="130">
        <f>+'Свод РРО'!AV41+'Свод РРО'!AV495+'Свод РРО'!AV702</f>
        <v>0</v>
      </c>
      <c r="AU59" s="130">
        <f>+'Свод РРО'!AW41+'Свод РРО'!AW495+'Свод РРО'!AW702</f>
        <v>0</v>
      </c>
      <c r="AV59" s="130">
        <f>+'Свод РРО'!AX41+'Свод РРО'!AX495+'Свод РРО'!AX702</f>
        <v>0</v>
      </c>
      <c r="AW59" s="130">
        <f>+'Свод РРО'!AY41+'Свод РРО'!AY495+'Свод РРО'!AY702</f>
        <v>0</v>
      </c>
      <c r="AX59" s="130">
        <f>+'Свод РРО'!AZ41+'Свод РРО'!AZ495+'Свод РРО'!AZ702</f>
        <v>0</v>
      </c>
      <c r="AY59" s="130">
        <f>+'Свод РРО'!BA41+'Свод РРО'!BA495+'Свод РРО'!BA702</f>
        <v>0</v>
      </c>
      <c r="AZ59" s="130">
        <f>+'Свод РРО'!BB41+'Свод РРО'!BB495+'Свод РРО'!BB702</f>
        <v>0</v>
      </c>
      <c r="BA59" s="130">
        <f>+'Свод РРО'!BC41+'Свод РРО'!BC495+'Свод РРО'!BC702</f>
        <v>0</v>
      </c>
      <c r="BB59" s="130">
        <f>+'Свод РРО'!BD41+'Свод РРО'!BD495+'Свод РРО'!BD702</f>
        <v>0</v>
      </c>
      <c r="BC59" s="130">
        <f>+'Свод РРО'!BE41+'Свод РРО'!BE495+'Свод РРО'!BE702</f>
        <v>0</v>
      </c>
      <c r="BD59" s="130">
        <f>+'Свод РРО'!BF41+'Свод РРО'!BF495+'Свод РРО'!BF702</f>
        <v>0</v>
      </c>
      <c r="BE59" s="130">
        <f>+'Свод РРО'!BG41+'Свод РРО'!BG495+'Свод РРО'!BG702</f>
        <v>0</v>
      </c>
      <c r="BF59" s="130">
        <f>+'Свод РРО'!BH41+'Свод РРО'!BH495+'Свод РРО'!BH702</f>
        <v>0</v>
      </c>
      <c r="BG59" s="130">
        <f>+'Свод РРО'!BI41+'Свод РРО'!BI495+'Свод РРО'!BI702</f>
        <v>0</v>
      </c>
      <c r="BH59" s="130">
        <f>+'Свод РРО'!BJ41+'Свод РРО'!BJ495+'Свод РРО'!BJ702</f>
        <v>0</v>
      </c>
      <c r="BI59" s="130">
        <f>+'Свод РРО'!BK41+'Свод РРО'!BK495+'Свод РРО'!BK702</f>
        <v>0</v>
      </c>
      <c r="BJ59" s="130">
        <f>+'Свод РРО'!BL41+'Свод РРО'!BL495+'Свод РРО'!BL702</f>
        <v>0</v>
      </c>
      <c r="BK59" s="130">
        <f>+'Свод РРО'!BM41+'Свод РРО'!BM495+'Свод РРО'!BM702</f>
        <v>0</v>
      </c>
      <c r="BL59" s="130">
        <f>+'Свод РРО'!BN41+'Свод РРО'!BN495+'Свод РРО'!BN702</f>
        <v>0</v>
      </c>
      <c r="BM59" s="130">
        <f>+'Свод РРО'!BO41+'Свод РРО'!BO495+'Свод РРО'!BO702</f>
        <v>0</v>
      </c>
      <c r="BN59" s="130">
        <f>+'Свод РРО'!BP41+'Свод РРО'!BP495+'Свод РРО'!BP702</f>
        <v>0</v>
      </c>
      <c r="BO59" s="130">
        <f>+'Свод РРО'!BQ41+'Свод РРО'!BQ495+'Свод РРО'!BQ702</f>
        <v>0</v>
      </c>
      <c r="BP59" s="130">
        <f>+'Свод РРО'!BR41+'Свод РРО'!BR495+'Свод РРО'!BR702</f>
        <v>0</v>
      </c>
      <c r="BQ59" s="130">
        <f>+'Свод РРО'!BS41+'Свод РРО'!BS495+'Свод РРО'!BS702</f>
        <v>0</v>
      </c>
      <c r="BR59" s="130">
        <f>+'Свод РРО'!BT41+'Свод РРО'!BT495+'Свод РРО'!BT702</f>
        <v>0</v>
      </c>
      <c r="BS59" s="130">
        <f>+'Свод РРО'!BU41+'Свод РРО'!BU495+'Свод РРО'!BU702</f>
        <v>0</v>
      </c>
      <c r="BT59" s="130">
        <f>+'Свод РРО'!BV41+'Свод РРО'!BV495+'Свод РРО'!BV702</f>
        <v>0</v>
      </c>
      <c r="BU59" s="130">
        <f>+'Свод РРО'!BW41+'Свод РРО'!BW495+'Свод РРО'!BW702</f>
        <v>0</v>
      </c>
      <c r="BV59" s="130">
        <f>+'Свод РРО'!BX41+'Свод РРО'!BX495+'Свод РРО'!BX702</f>
        <v>0</v>
      </c>
      <c r="BW59" s="130">
        <f>+'Свод РРО'!BY41+'Свод РРО'!BY495+'Свод РРО'!BY702</f>
        <v>0</v>
      </c>
      <c r="BX59" s="130">
        <f>+'Свод РРО'!BZ41+'Свод РРО'!BZ495+'Свод РРО'!BZ702</f>
        <v>0</v>
      </c>
      <c r="BY59" s="130">
        <f>+'Свод РРО'!CA41+'Свод РРО'!CA495+'Свод РРО'!CA702</f>
        <v>0</v>
      </c>
      <c r="BZ59" s="130">
        <f>+'Свод РРО'!CB41+'Свод РРО'!CB495+'Свод РРО'!CB702</f>
        <v>0</v>
      </c>
      <c r="CA59" s="130">
        <f>+'Свод РРО'!CC41+'Свод РРО'!CC495+'Свод РРО'!CC702</f>
        <v>0</v>
      </c>
      <c r="CB59" s="130">
        <f>+'Свод РРО'!CD41+'Свод РРО'!CD495+'Свод РРО'!CD702</f>
        <v>0</v>
      </c>
      <c r="CC59" s="130">
        <f>+'Свод РРО'!CE41+'Свод РРО'!CE495+'Свод РРО'!CE702</f>
        <v>0</v>
      </c>
      <c r="CD59" s="130">
        <f>+'Свод РРО'!CF41+'Свод РРО'!CF495+'Свод РРО'!CF702</f>
        <v>0</v>
      </c>
      <c r="CE59" s="130">
        <f>+'Свод РРО'!CG41+'Свод РРО'!CG495+'Свод РРО'!CG702</f>
        <v>0</v>
      </c>
      <c r="CF59" s="130">
        <f>+'Свод РРО'!CH41+'Свод РРО'!CH495+'Свод РРО'!CH702</f>
        <v>0</v>
      </c>
      <c r="CG59" s="130">
        <f>+'Свод РРО'!CI41+'Свод РРО'!CI495+'Свод РРО'!CI702</f>
        <v>0</v>
      </c>
      <c r="CH59" s="130">
        <f>+'Свод РРО'!CJ41+'Свод РРО'!CJ495+'Свод РРО'!CJ702</f>
        <v>0</v>
      </c>
      <c r="CI59" s="130">
        <f>+'Свод РРО'!CK41+'Свод РРО'!CK495+'Свод РРО'!CK702</f>
        <v>0</v>
      </c>
      <c r="CJ59" s="130">
        <f>+'Свод РРО'!CL41+'Свод РРО'!CL495+'Свод РРО'!CL702</f>
        <v>0</v>
      </c>
      <c r="CK59" s="130">
        <f>+'Свод РРО'!CM41+'Свод РРО'!CM495+'Свод РРО'!CM702</f>
        <v>0</v>
      </c>
      <c r="CL59" s="130">
        <f>+'Свод РРО'!CN41+'Свод РРО'!CN495+'Свод РРО'!CN702</f>
        <v>0</v>
      </c>
      <c r="CM59" s="130">
        <f>+'Свод РРО'!CO41+'Свод РРО'!CO495+'Свод РРО'!CO702</f>
        <v>0</v>
      </c>
      <c r="CN59" s="130">
        <f>+'Свод РРО'!CP41+'Свод РРО'!CP495+'Свод РРО'!CP702</f>
        <v>0</v>
      </c>
      <c r="CO59" s="130">
        <f>+'Свод РРО'!CQ41+'Свод РРО'!CQ495+'Свод РРО'!CQ702</f>
        <v>0</v>
      </c>
      <c r="CP59" s="130">
        <f>+'Свод РРО'!CR41+'Свод РРО'!CR495+'Свод РРО'!CR702</f>
        <v>0</v>
      </c>
    </row>
    <row r="60" spans="1:94" ht="90">
      <c r="A60" s="26" t="s">
        <v>581</v>
      </c>
      <c r="B60" s="6">
        <v>1047</v>
      </c>
      <c r="C60" s="6">
        <v>21</v>
      </c>
      <c r="D60" s="115">
        <v>108</v>
      </c>
      <c r="E60" s="130">
        <f>+'Свод РРО'!G42+'Свод РРО'!G308+'Свод РРО'!G496+'Свод РРО'!G703</f>
        <v>0</v>
      </c>
      <c r="F60" s="130">
        <f>+'Свод РРО'!H42+'Свод РРО'!H308+'Свод РРО'!H496+'Свод РРО'!H703</f>
        <v>0</v>
      </c>
      <c r="G60" s="130">
        <f>+'Свод РРО'!I42+'Свод РРО'!I308+'Свод РРО'!I496+'Свод РРО'!I703</f>
        <v>0</v>
      </c>
      <c r="H60" s="130">
        <f>+'Свод РРО'!J42+'Свод РРО'!J308+'Свод РРО'!J496+'Свод РРО'!J703</f>
        <v>0</v>
      </c>
      <c r="I60" s="130">
        <f>+'Свод РРО'!K42+'Свод РРО'!K308+'Свод РРО'!K496+'Свод РРО'!K703</f>
        <v>0</v>
      </c>
      <c r="J60" s="130">
        <f>+'Свод РРО'!L42+'Свод РРО'!L308+'Свод РРО'!L496+'Свод РРО'!L703</f>
        <v>0</v>
      </c>
      <c r="K60" s="130">
        <f>+'Свод РРО'!M42+'Свод РРО'!M308+'Свод РРО'!M496+'Свод РРО'!M703</f>
        <v>0</v>
      </c>
      <c r="L60" s="130">
        <f>+'Свод РРО'!N42+'Свод РРО'!N308+'Свод РРО'!N496+'Свод РРО'!N703</f>
        <v>0</v>
      </c>
      <c r="M60" s="130">
        <f>+'Свод РРО'!O42+'Свод РРО'!O308+'Свод РРО'!O496+'Свод РРО'!O703</f>
        <v>0</v>
      </c>
      <c r="N60" s="130">
        <f>+'Свод РРО'!P42+'Свод РРО'!P308+'Свод РРО'!P496+'Свод РРО'!P703</f>
        <v>0</v>
      </c>
      <c r="O60" s="130">
        <f>+'Свод РРО'!Q42+'Свод РРО'!Q308+'Свод РРО'!Q496+'Свод РРО'!Q703</f>
        <v>0</v>
      </c>
      <c r="P60" s="130">
        <f>+'Свод РРО'!R42+'Свод РРО'!R308+'Свод РРО'!R496+'Свод РРО'!R703</f>
        <v>0</v>
      </c>
      <c r="Q60" s="130">
        <f>+'Свод РРО'!S42+'Свод РРО'!S308+'Свод РРО'!S496+'Свод РРО'!S703</f>
        <v>0</v>
      </c>
      <c r="R60" s="130">
        <f>+'Свод РРО'!T42+'Свод РРО'!T308+'Свод РРО'!T496+'Свод РРО'!T703</f>
        <v>0</v>
      </c>
      <c r="S60" s="130">
        <f>+'Свод РРО'!U42+'Свод РРО'!U308+'Свод РРО'!U496+'Свод РРО'!U703</f>
        <v>0</v>
      </c>
      <c r="T60" s="130">
        <f>+'Свод РРО'!V42+'Свод РРО'!V308+'Свод РРО'!V496+'Свод РРО'!V703</f>
        <v>0</v>
      </c>
      <c r="U60" s="130">
        <f>+'Свод РРО'!W42+'Свод РРО'!W308+'Свод РРО'!W496+'Свод РРО'!W703</f>
        <v>0</v>
      </c>
      <c r="V60" s="130">
        <f>+'Свод РРО'!X42+'Свод РРО'!X308+'Свод РРО'!X496+'Свод РРО'!X703</f>
        <v>0</v>
      </c>
      <c r="W60" s="130">
        <f>+'Свод РРО'!Y42+'Свод РРО'!Y308+'Свод РРО'!Y496+'Свод РРО'!Y703</f>
        <v>0</v>
      </c>
      <c r="X60" s="130">
        <f>+'Свод РРО'!Z42+'Свод РРО'!Z308+'Свод РРО'!Z496+'Свод РРО'!Z703</f>
        <v>0</v>
      </c>
      <c r="Y60" s="130">
        <f>+'Свод РРО'!AA42+'Свод РРО'!AA308+'Свод РРО'!AA496+'Свод РРО'!AA703</f>
        <v>0</v>
      </c>
      <c r="Z60" s="130">
        <f>+'Свод РРО'!AB42+'Свод РРО'!AB308+'Свод РРО'!AB496+'Свод РРО'!AB703</f>
        <v>0</v>
      </c>
      <c r="AA60" s="130">
        <f>+'Свод РРО'!AC42+'Свод РРО'!AC308+'Свод РРО'!AC496+'Свод РРО'!AC703</f>
        <v>0</v>
      </c>
      <c r="AB60" s="130">
        <f>+'Свод РРО'!AD42+'Свод РРО'!AD308+'Свод РРО'!AD496+'Свод РРО'!AD703</f>
        <v>0</v>
      </c>
      <c r="AC60" s="130">
        <f>+'Свод РРО'!AE42+'Свод РРО'!AE308+'Свод РРО'!AE496+'Свод РРО'!AE703</f>
        <v>0</v>
      </c>
      <c r="AD60" s="130">
        <f>+'Свод РРО'!AF42+'Свод РРО'!AF308+'Свод РРО'!AF496+'Свод РРО'!AF703</f>
        <v>0</v>
      </c>
      <c r="AE60" s="130">
        <f>+'Свод РРО'!AG42+'Свод РРО'!AG308+'Свод РРО'!AG496+'Свод РРО'!AG703</f>
        <v>0</v>
      </c>
      <c r="AF60" s="130">
        <f>+'Свод РРО'!AH42+'Свод РРО'!AH308+'Свод РРО'!AH496+'Свод РРО'!AH703</f>
        <v>0</v>
      </c>
      <c r="AG60" s="130">
        <f>+'Свод РРО'!AI42+'Свод РРО'!AI308+'Свод РРО'!AI496+'Свод РРО'!AI703</f>
        <v>0</v>
      </c>
      <c r="AH60" s="130">
        <f>+'Свод РРО'!AJ42+'Свод РРО'!AJ308+'Свод РРО'!AJ496+'Свод РРО'!AJ703</f>
        <v>0</v>
      </c>
      <c r="AI60" s="130">
        <f>+'Свод РРО'!AK42+'Свод РРО'!AK308+'Свод РРО'!AK496+'Свод РРО'!AK703</f>
        <v>0</v>
      </c>
      <c r="AJ60" s="130">
        <f>+'Свод РРО'!AL42+'Свод РРО'!AL308+'Свод РРО'!AL496+'Свод РРО'!AL703</f>
        <v>0</v>
      </c>
      <c r="AK60" s="130">
        <f>+'Свод РРО'!AM42+'Свод РРО'!AM308+'Свод РРО'!AM496+'Свод РРО'!AM703</f>
        <v>0</v>
      </c>
      <c r="AL60" s="130">
        <f>+'Свод РРО'!AN42+'Свод РРО'!AN308+'Свод РРО'!AN496+'Свод РРО'!AN703</f>
        <v>0</v>
      </c>
      <c r="AM60" s="130">
        <f>+'Свод РРО'!AO42+'Свод РРО'!AO308+'Свод РРО'!AO496+'Свод РРО'!AO703</f>
        <v>0</v>
      </c>
      <c r="AN60" s="130">
        <f>+'Свод РРО'!AP42+'Свод РРО'!AP308+'Свод РРО'!AP496+'Свод РРО'!AP703</f>
        <v>0</v>
      </c>
      <c r="AO60" s="130">
        <f>+'Свод РРО'!AQ42+'Свод РРО'!AQ308+'Свод РРО'!AQ496+'Свод РРО'!AQ703</f>
        <v>0</v>
      </c>
      <c r="AP60" s="130">
        <f>+'Свод РРО'!AR42+'Свод РРО'!AR308+'Свод РРО'!AR496+'Свод РРО'!AR703</f>
        <v>0</v>
      </c>
      <c r="AQ60" s="130">
        <f>+'Свод РРО'!AS42+'Свод РРО'!AS308+'Свод РРО'!AS496+'Свод РРО'!AS703</f>
        <v>0</v>
      </c>
      <c r="AR60" s="130">
        <f>+'Свод РРО'!AT42+'Свод РРО'!AT308+'Свод РРО'!AT496+'Свод РРО'!AT703</f>
        <v>0</v>
      </c>
      <c r="AS60" s="130">
        <f>+'Свод РРО'!AU42+'Свод РРО'!AU308+'Свод РРО'!AU496+'Свод РРО'!AU703</f>
        <v>0</v>
      </c>
      <c r="AT60" s="130">
        <f>+'Свод РРО'!AV42+'Свод РРО'!AV308+'Свод РРО'!AV496+'Свод РРО'!AV703</f>
        <v>0</v>
      </c>
      <c r="AU60" s="130">
        <f>+'Свод РРО'!AW42+'Свод РРО'!AW308+'Свод РРО'!AW496+'Свод РРО'!AW703</f>
        <v>0</v>
      </c>
      <c r="AV60" s="130">
        <f>+'Свод РРО'!AX42+'Свод РРО'!AX308+'Свод РРО'!AX496+'Свод РРО'!AX703</f>
        <v>0</v>
      </c>
      <c r="AW60" s="130">
        <f>+'Свод РРО'!AY42+'Свод РРО'!AY308+'Свод РРО'!AY496+'Свод РРО'!AY703</f>
        <v>0</v>
      </c>
      <c r="AX60" s="130">
        <f>+'Свод РРО'!AZ42+'Свод РРО'!AZ308+'Свод РРО'!AZ496+'Свод РРО'!AZ703</f>
        <v>0</v>
      </c>
      <c r="AY60" s="130">
        <f>+'Свод РРО'!BA42+'Свод РРО'!BA308+'Свод РРО'!BA496+'Свод РРО'!BA703</f>
        <v>0</v>
      </c>
      <c r="AZ60" s="130">
        <f>+'Свод РРО'!BB42+'Свод РРО'!BB308+'Свод РРО'!BB496+'Свод РРО'!BB703</f>
        <v>0</v>
      </c>
      <c r="BA60" s="130">
        <f>+'Свод РРО'!BC42+'Свод РРО'!BC308+'Свод РРО'!BC496+'Свод РРО'!BC703</f>
        <v>0</v>
      </c>
      <c r="BB60" s="130">
        <f>+'Свод РРО'!BD42+'Свод РРО'!BD308+'Свод РРО'!BD496+'Свод РРО'!BD703</f>
        <v>0</v>
      </c>
      <c r="BC60" s="130">
        <f>+'Свод РРО'!BE42+'Свод РРО'!BE308+'Свод РРО'!BE496+'Свод РРО'!BE703</f>
        <v>0</v>
      </c>
      <c r="BD60" s="130">
        <f>+'Свод РРО'!BF42+'Свод РРО'!BF308+'Свод РРО'!BF496+'Свод РРО'!BF703</f>
        <v>0</v>
      </c>
      <c r="BE60" s="130">
        <f>+'Свод РРО'!BG42+'Свод РРО'!BG308+'Свод РРО'!BG496+'Свод РРО'!BG703</f>
        <v>0</v>
      </c>
      <c r="BF60" s="130">
        <f>+'Свод РРО'!BH42+'Свод РРО'!BH308+'Свод РРО'!BH496+'Свод РРО'!BH703</f>
        <v>0</v>
      </c>
      <c r="BG60" s="130">
        <f>+'Свод РРО'!BI42+'Свод РРО'!BI308+'Свод РРО'!BI496+'Свод РРО'!BI703</f>
        <v>0</v>
      </c>
      <c r="BH60" s="130">
        <f>+'Свод РРО'!BJ42+'Свод РРО'!BJ308+'Свод РРО'!BJ496+'Свод РРО'!BJ703</f>
        <v>0</v>
      </c>
      <c r="BI60" s="130">
        <f>+'Свод РРО'!BK42+'Свод РРО'!BK308+'Свод РРО'!BK496+'Свод РРО'!BK703</f>
        <v>0</v>
      </c>
      <c r="BJ60" s="130">
        <f>+'Свод РРО'!BL42+'Свод РРО'!BL308+'Свод РРО'!BL496+'Свод РРО'!BL703</f>
        <v>0</v>
      </c>
      <c r="BK60" s="130">
        <f>+'Свод РРО'!BM42+'Свод РРО'!BM308+'Свод РРО'!BM496+'Свод РРО'!BM703</f>
        <v>0</v>
      </c>
      <c r="BL60" s="130">
        <f>+'Свод РРО'!BN42+'Свод РРО'!BN308+'Свод РРО'!BN496+'Свод РРО'!BN703</f>
        <v>0</v>
      </c>
      <c r="BM60" s="130">
        <f>+'Свод РРО'!BO42+'Свод РРО'!BO308+'Свод РРО'!BO496+'Свод РРО'!BO703</f>
        <v>0</v>
      </c>
      <c r="BN60" s="130">
        <f>+'Свод РРО'!BP42+'Свод РРО'!BP308+'Свод РРО'!BP496+'Свод РРО'!BP703</f>
        <v>0</v>
      </c>
      <c r="BO60" s="130">
        <f>+'Свод РРО'!BQ42+'Свод РРО'!BQ308+'Свод РРО'!BQ496+'Свод РРО'!BQ703</f>
        <v>0</v>
      </c>
      <c r="BP60" s="130">
        <f>+'Свод РРО'!BR42+'Свод РРО'!BR308+'Свод РРО'!BR496+'Свод РРО'!BR703</f>
        <v>0</v>
      </c>
      <c r="BQ60" s="130">
        <f>+'Свод РРО'!BS42+'Свод РРО'!BS308+'Свод РРО'!BS496+'Свод РРО'!BS703</f>
        <v>0</v>
      </c>
      <c r="BR60" s="130">
        <f>+'Свод РРО'!BT42+'Свод РРО'!BT308+'Свод РРО'!BT496+'Свод РРО'!BT703</f>
        <v>0</v>
      </c>
      <c r="BS60" s="130">
        <f>+'Свод РРО'!BU42+'Свод РРО'!BU308+'Свод РРО'!BU496+'Свод РРО'!BU703</f>
        <v>0</v>
      </c>
      <c r="BT60" s="130">
        <f>+'Свод РРО'!BV42+'Свод РРО'!BV308+'Свод РРО'!BV496+'Свод РРО'!BV703</f>
        <v>0</v>
      </c>
      <c r="BU60" s="130">
        <f>+'Свод РРО'!BW42+'Свод РРО'!BW308+'Свод РРО'!BW496+'Свод РРО'!BW703</f>
        <v>0</v>
      </c>
      <c r="BV60" s="130">
        <f>+'Свод РРО'!BX42+'Свод РРО'!BX308+'Свод РРО'!BX496+'Свод РРО'!BX703</f>
        <v>0</v>
      </c>
      <c r="BW60" s="130">
        <f>+'Свод РРО'!BY42+'Свод РРО'!BY308+'Свод РРО'!BY496+'Свод РРО'!BY703</f>
        <v>0</v>
      </c>
      <c r="BX60" s="130">
        <f>+'Свод РРО'!BZ42+'Свод РРО'!BZ308+'Свод РРО'!BZ496+'Свод РРО'!BZ703</f>
        <v>0</v>
      </c>
      <c r="BY60" s="130">
        <f>+'Свод РРО'!CA42+'Свод РРО'!CA308+'Свод РРО'!CA496+'Свод РРО'!CA703</f>
        <v>0</v>
      </c>
      <c r="BZ60" s="130">
        <f>+'Свод РРО'!CB42+'Свод РРО'!CB308+'Свод РРО'!CB496+'Свод РРО'!CB703</f>
        <v>0</v>
      </c>
      <c r="CA60" s="130">
        <f>+'Свод РРО'!CC42+'Свод РРО'!CC308+'Свод РРО'!CC496+'Свод РРО'!CC703</f>
        <v>0</v>
      </c>
      <c r="CB60" s="130">
        <f>+'Свод РРО'!CD42+'Свод РРО'!CD308+'Свод РРО'!CD496+'Свод РРО'!CD703</f>
        <v>0</v>
      </c>
      <c r="CC60" s="130">
        <f>+'Свод РРО'!CE42+'Свод РРО'!CE308+'Свод РРО'!CE496+'Свод РРО'!CE703</f>
        <v>0</v>
      </c>
      <c r="CD60" s="130">
        <f>+'Свод РРО'!CF42+'Свод РРО'!CF308+'Свод РРО'!CF496+'Свод РРО'!CF703</f>
        <v>0</v>
      </c>
      <c r="CE60" s="130">
        <f>+'Свод РРО'!CG42+'Свод РРО'!CG308+'Свод РРО'!CG496+'Свод РРО'!CG703</f>
        <v>0</v>
      </c>
      <c r="CF60" s="130">
        <f>+'Свод РРО'!CH42+'Свод РРО'!CH308+'Свод РРО'!CH496+'Свод РРО'!CH703</f>
        <v>0</v>
      </c>
      <c r="CG60" s="130">
        <f>+'Свод РРО'!CI42+'Свод РРО'!CI308+'Свод РРО'!CI496+'Свод РРО'!CI703</f>
        <v>0</v>
      </c>
      <c r="CH60" s="130">
        <f>+'Свод РРО'!CJ42+'Свод РРО'!CJ308+'Свод РРО'!CJ496+'Свод РРО'!CJ703</f>
        <v>0</v>
      </c>
      <c r="CI60" s="130">
        <f>+'Свод РРО'!CK42+'Свод РРО'!CK308+'Свод РРО'!CK496+'Свод РРО'!CK703</f>
        <v>0</v>
      </c>
      <c r="CJ60" s="130">
        <f>+'Свод РРО'!CL42+'Свод РРО'!CL308+'Свод РРО'!CL496+'Свод РРО'!CL703</f>
        <v>0</v>
      </c>
      <c r="CK60" s="130">
        <f>+'Свод РРО'!CM42+'Свод РРО'!CM308+'Свод РРО'!CM496+'Свод РРО'!CM703</f>
        <v>0</v>
      </c>
      <c r="CL60" s="130">
        <f>+'Свод РРО'!CN42+'Свод РРО'!CN308+'Свод РРО'!CN496+'Свод РРО'!CN703</f>
        <v>0</v>
      </c>
      <c r="CM60" s="130">
        <f>+'Свод РРО'!CO42+'Свод РРО'!CO308+'Свод РРО'!CO496+'Свод РРО'!CO703</f>
        <v>0</v>
      </c>
      <c r="CN60" s="130">
        <f>+'Свод РРО'!CP42+'Свод РРО'!CP308+'Свод РРО'!CP496+'Свод РРО'!CP703</f>
        <v>0</v>
      </c>
      <c r="CO60" s="130">
        <f>+'Свод РРО'!CQ42+'Свод РРО'!CQ308+'Свод РРО'!CQ496+'Свод РРО'!CQ703</f>
        <v>0</v>
      </c>
      <c r="CP60" s="130">
        <f>+'Свод РРО'!CR42+'Свод РРО'!CR308+'Свод РРО'!CR496+'Свод РРО'!CR703</f>
        <v>0</v>
      </c>
    </row>
    <row r="61" spans="1:94" ht="90">
      <c r="A61" s="26" t="s">
        <v>582</v>
      </c>
      <c r="B61" s="6">
        <v>1048</v>
      </c>
      <c r="C61" s="6">
        <v>21</v>
      </c>
      <c r="D61" s="115">
        <v>108</v>
      </c>
      <c r="E61" s="130">
        <f>+'Свод РРО'!G67+'Свод РРО'!G132+'Свод РРО'!G309+'Свод РРО'!G453+'Свод РРО'!G520+'Свод РРО'!G641+'Свод РРО'!G727</f>
        <v>0</v>
      </c>
      <c r="F61" s="130">
        <f>+'Свод РРО'!H67+'Свод РРО'!H132+'Свод РРО'!H309+'Свод РРО'!H453+'Свод РРО'!H520+'Свод РРО'!H641+'Свод РРО'!H727</f>
        <v>0</v>
      </c>
      <c r="G61" s="130">
        <f>+'Свод РРО'!I67+'Свод РРО'!I132+'Свод РРО'!I309+'Свод РРО'!I453+'Свод РРО'!I520+'Свод РРО'!I641+'Свод РРО'!I727</f>
        <v>0</v>
      </c>
      <c r="H61" s="130">
        <f>+'Свод РРО'!J67+'Свод РРО'!J132+'Свод РРО'!J309+'Свод РРО'!J453+'Свод РРО'!J520+'Свод РРО'!J641+'Свод РРО'!J727</f>
        <v>0</v>
      </c>
      <c r="I61" s="130">
        <f>+'Свод РРО'!K67+'Свод РРО'!K132+'Свод РРО'!K309+'Свод РРО'!K453+'Свод РРО'!K520+'Свод РРО'!K641+'Свод РРО'!K727</f>
        <v>0</v>
      </c>
      <c r="J61" s="130">
        <f>+'Свод РРО'!L67+'Свод РРО'!L132+'Свод РРО'!L309+'Свод РРО'!L453+'Свод РРО'!L520+'Свод РРО'!L641+'Свод РРО'!L727</f>
        <v>0</v>
      </c>
      <c r="K61" s="130">
        <f>+'Свод РРО'!M67+'Свод РРО'!M132+'Свод РРО'!M309+'Свод РРО'!M453+'Свод РРО'!M520+'Свод РРО'!M641+'Свод РРО'!M727</f>
        <v>0</v>
      </c>
      <c r="L61" s="130">
        <f>+'Свод РРО'!N67+'Свод РРО'!N132+'Свод РРО'!N309+'Свод РРО'!N453+'Свод РРО'!N520+'Свод РРО'!N641+'Свод РРО'!N727</f>
        <v>0</v>
      </c>
      <c r="M61" s="130">
        <f>+'Свод РРО'!O67+'Свод РРО'!O132+'Свод РРО'!O309+'Свод РРО'!O453+'Свод РРО'!O520+'Свод РРО'!O641+'Свод РРО'!O727</f>
        <v>0</v>
      </c>
      <c r="N61" s="130">
        <f>+'Свод РРО'!P67+'Свод РРО'!P132+'Свод РРО'!P309+'Свод РРО'!P453+'Свод РРО'!P520+'Свод РРО'!P641+'Свод РРО'!P727</f>
        <v>0</v>
      </c>
      <c r="O61" s="130">
        <f>+'Свод РРО'!Q67+'Свод РРО'!Q132+'Свод РРО'!Q309+'Свод РРО'!Q453+'Свод РРО'!Q520+'Свод РРО'!Q641+'Свод РРО'!Q727</f>
        <v>0</v>
      </c>
      <c r="P61" s="130">
        <f>+'Свод РРО'!R67+'Свод РРО'!R132+'Свод РРО'!R309+'Свод РРО'!R453+'Свод РРО'!R520+'Свод РРО'!R641+'Свод РРО'!R727</f>
        <v>0</v>
      </c>
      <c r="Q61" s="130">
        <f>+'Свод РРО'!S67+'Свод РРО'!S132+'Свод РРО'!S309+'Свод РРО'!S453+'Свод РРО'!S520+'Свод РРО'!S641+'Свод РРО'!S727</f>
        <v>0</v>
      </c>
      <c r="R61" s="130">
        <f>+'Свод РРО'!T67+'Свод РРО'!T132+'Свод РРО'!T309+'Свод РРО'!T453+'Свод РРО'!T520+'Свод РРО'!T641+'Свод РРО'!T727</f>
        <v>0</v>
      </c>
      <c r="S61" s="130">
        <f>+'Свод РРО'!U67+'Свод РРО'!U132+'Свод РРО'!U309+'Свод РРО'!U453+'Свод РРО'!U520+'Свод РРО'!U641+'Свод РРО'!U727</f>
        <v>0</v>
      </c>
      <c r="T61" s="130">
        <f>+'Свод РРО'!V67+'Свод РРО'!V132+'Свод РРО'!V309+'Свод РРО'!V453+'Свод РРО'!V520+'Свод РРО'!V641+'Свод РРО'!V727</f>
        <v>0</v>
      </c>
      <c r="U61" s="130">
        <f>+'Свод РРО'!W67+'Свод РРО'!W132+'Свод РРО'!W309+'Свод РРО'!W453+'Свод РРО'!W520+'Свод РРО'!W641+'Свод РРО'!W727</f>
        <v>0</v>
      </c>
      <c r="V61" s="130">
        <f>+'Свод РРО'!X67+'Свод РРО'!X132+'Свод РРО'!X309+'Свод РРО'!X453+'Свод РРО'!X520+'Свод РРО'!X641+'Свод РРО'!X727</f>
        <v>0</v>
      </c>
      <c r="W61" s="130">
        <f>+'Свод РРО'!Y67+'Свод РРО'!Y132+'Свод РРО'!Y309+'Свод РРО'!Y453+'Свод РРО'!Y520+'Свод РРО'!Y641+'Свод РРО'!Y727</f>
        <v>0</v>
      </c>
      <c r="X61" s="130">
        <f>+'Свод РРО'!Z67+'Свод РРО'!Z132+'Свод РРО'!Z309+'Свод РРО'!Z453+'Свод РРО'!Z520+'Свод РРО'!Z641+'Свод РРО'!Z727</f>
        <v>0</v>
      </c>
      <c r="Y61" s="130">
        <f>+'Свод РРО'!AA67+'Свод РРО'!AA132+'Свод РРО'!AA309+'Свод РРО'!AA453+'Свод РРО'!AA520+'Свод РРО'!AA641+'Свод РРО'!AA727</f>
        <v>0</v>
      </c>
      <c r="Z61" s="130">
        <f>+'Свод РРО'!AB67+'Свод РРО'!AB132+'Свод РРО'!AB309+'Свод РРО'!AB453+'Свод РРО'!AB520+'Свод РРО'!AB641+'Свод РРО'!AB727</f>
        <v>0</v>
      </c>
      <c r="AA61" s="130">
        <f>+'Свод РРО'!AC67+'Свод РРО'!AC132+'Свод РРО'!AC309+'Свод РРО'!AC453+'Свод РРО'!AC520+'Свод РРО'!AC641+'Свод РРО'!AC727</f>
        <v>0</v>
      </c>
      <c r="AB61" s="130">
        <f>+'Свод РРО'!AD67+'Свод РРО'!AD132+'Свод РРО'!AD309+'Свод РРО'!AD453+'Свод РРО'!AD520+'Свод РРО'!AD641+'Свод РРО'!AD727</f>
        <v>0</v>
      </c>
      <c r="AC61" s="130">
        <f>+'Свод РРО'!AE67+'Свод РРО'!AE132+'Свод РРО'!AE309+'Свод РРО'!AE453+'Свод РРО'!AE520+'Свод РРО'!AE641+'Свод РРО'!AE727</f>
        <v>0</v>
      </c>
      <c r="AD61" s="130">
        <f>+'Свод РРО'!AF67+'Свод РРО'!AF132+'Свод РРО'!AF309+'Свод РРО'!AF453+'Свод РРО'!AF520+'Свод РРО'!AF641+'Свод РРО'!AF727</f>
        <v>0</v>
      </c>
      <c r="AE61" s="130">
        <f>+'Свод РРО'!AG67+'Свод РРО'!AG132+'Свод РРО'!AG309+'Свод РРО'!AG453+'Свод РРО'!AG520+'Свод РРО'!AG641+'Свод РРО'!AG727</f>
        <v>0</v>
      </c>
      <c r="AF61" s="130">
        <f>+'Свод РРО'!AH67+'Свод РРО'!AH132+'Свод РРО'!AH309+'Свод РРО'!AH453+'Свод РРО'!AH520+'Свод РРО'!AH641+'Свод РРО'!AH727</f>
        <v>0</v>
      </c>
      <c r="AG61" s="130">
        <f>+'Свод РРО'!AI67+'Свод РРО'!AI132+'Свод РРО'!AI309+'Свод РРО'!AI453+'Свод РРО'!AI520+'Свод РРО'!AI641+'Свод РРО'!AI727</f>
        <v>0</v>
      </c>
      <c r="AH61" s="130">
        <f>+'Свод РРО'!AJ67+'Свод РРО'!AJ132+'Свод РРО'!AJ309+'Свод РРО'!AJ453+'Свод РРО'!AJ520+'Свод РРО'!AJ641+'Свод РРО'!AJ727</f>
        <v>0</v>
      </c>
      <c r="AI61" s="130">
        <f>+'Свод РРО'!AK67+'Свод РРО'!AK132+'Свод РРО'!AK309+'Свод РРО'!AK453+'Свод РРО'!AK520+'Свод РРО'!AK641+'Свод РРО'!AK727</f>
        <v>0</v>
      </c>
      <c r="AJ61" s="130">
        <f>+'Свод РРО'!AL67+'Свод РРО'!AL132+'Свод РРО'!AL309+'Свод РРО'!AL453+'Свод РРО'!AL520+'Свод РРО'!AL641+'Свод РРО'!AL727</f>
        <v>0</v>
      </c>
      <c r="AK61" s="130">
        <f>+'Свод РРО'!AM67+'Свод РРО'!AM132+'Свод РРО'!AM309+'Свод РРО'!AM453+'Свод РРО'!AM520+'Свод РРО'!AM641+'Свод РРО'!AM727</f>
        <v>0</v>
      </c>
      <c r="AL61" s="130">
        <f>+'Свод РРО'!AN67+'Свод РРО'!AN132+'Свод РРО'!AN309+'Свод РРО'!AN453+'Свод РРО'!AN520+'Свод РРО'!AN641+'Свод РРО'!AN727</f>
        <v>0</v>
      </c>
      <c r="AM61" s="130">
        <f>+'Свод РРО'!AO67+'Свод РРО'!AO132+'Свод РРО'!AO309+'Свод РРО'!AO453+'Свод РРО'!AO520+'Свод РРО'!AO641+'Свод РРО'!AO727</f>
        <v>0</v>
      </c>
      <c r="AN61" s="130">
        <f>+'Свод РРО'!AP67+'Свод РРО'!AP132+'Свод РРО'!AP309+'Свод РРО'!AP453+'Свод РРО'!AP520+'Свод РРО'!AP641+'Свод РРО'!AP727</f>
        <v>0</v>
      </c>
      <c r="AO61" s="130">
        <f>+'Свод РРО'!AQ67+'Свод РРО'!AQ132+'Свод РРО'!AQ309+'Свод РРО'!AQ453+'Свод РРО'!AQ520+'Свод РРО'!AQ641+'Свод РРО'!AQ727</f>
        <v>0</v>
      </c>
      <c r="AP61" s="130">
        <f>+'Свод РРО'!AR67+'Свод РРО'!AR132+'Свод РРО'!AR309+'Свод РРО'!AR453+'Свод РРО'!AR520+'Свод РРО'!AR641+'Свод РРО'!AR727</f>
        <v>0</v>
      </c>
      <c r="AQ61" s="130">
        <f>+'Свод РРО'!AS67+'Свод РРО'!AS132+'Свод РРО'!AS309+'Свод РРО'!AS453+'Свод РРО'!AS520+'Свод РРО'!AS641+'Свод РРО'!AS727</f>
        <v>0</v>
      </c>
      <c r="AR61" s="130">
        <f>+'Свод РРО'!AT67+'Свод РРО'!AT132+'Свод РРО'!AT309+'Свод РРО'!AT453+'Свод РРО'!AT520+'Свод РРО'!AT641+'Свод РРО'!AT727</f>
        <v>0</v>
      </c>
      <c r="AS61" s="130">
        <f>+'Свод РРО'!AU67+'Свод РРО'!AU132+'Свод РРО'!AU309+'Свод РРО'!AU453+'Свод РРО'!AU520+'Свод РРО'!AU641+'Свод РРО'!AU727</f>
        <v>0</v>
      </c>
      <c r="AT61" s="130">
        <f>+'Свод РРО'!AV67+'Свод РРО'!AV132+'Свод РРО'!AV309+'Свод РРО'!AV453+'Свод РРО'!AV520+'Свод РРО'!AV641+'Свод РРО'!AV727</f>
        <v>0</v>
      </c>
      <c r="AU61" s="130">
        <f>+'Свод РРО'!AW67+'Свод РРО'!AW132+'Свод РРО'!AW309+'Свод РРО'!AW453+'Свод РРО'!AW520+'Свод РРО'!AW641+'Свод РРО'!AW727</f>
        <v>0</v>
      </c>
      <c r="AV61" s="130">
        <f>+'Свод РРО'!AX67+'Свод РРО'!AX132+'Свод РРО'!AX309+'Свод РРО'!AX453+'Свод РРО'!AX520+'Свод РРО'!AX641+'Свод РРО'!AX727</f>
        <v>0</v>
      </c>
      <c r="AW61" s="130">
        <f>+'Свод РРО'!AY67+'Свод РРО'!AY132+'Свод РРО'!AY309+'Свод РРО'!AY453+'Свод РРО'!AY520+'Свод РРО'!AY641+'Свод РРО'!AY727</f>
        <v>0</v>
      </c>
      <c r="AX61" s="130">
        <f>+'Свод РРО'!AZ67+'Свод РРО'!AZ132+'Свод РРО'!AZ309+'Свод РРО'!AZ453+'Свод РРО'!AZ520+'Свод РРО'!AZ641+'Свод РРО'!AZ727</f>
        <v>0</v>
      </c>
      <c r="AY61" s="130">
        <f>+'Свод РРО'!BA67+'Свод РРО'!BA132+'Свод РРО'!BA309+'Свод РРО'!BA453+'Свод РРО'!BA520+'Свод РРО'!BA641+'Свод РРО'!BA727</f>
        <v>0</v>
      </c>
      <c r="AZ61" s="130">
        <f>+'Свод РРО'!BB67+'Свод РРО'!BB132+'Свод РРО'!BB309+'Свод РРО'!BB453+'Свод РРО'!BB520+'Свод РРО'!BB641+'Свод РРО'!BB727</f>
        <v>0</v>
      </c>
      <c r="BA61" s="130">
        <f>+'Свод РРО'!BC67+'Свод РРО'!BC132+'Свод РРО'!BC309+'Свод РРО'!BC453+'Свод РРО'!BC520+'Свод РРО'!BC641+'Свод РРО'!BC727</f>
        <v>0</v>
      </c>
      <c r="BB61" s="130">
        <f>+'Свод РРО'!BD67+'Свод РРО'!BD132+'Свод РРО'!BD309+'Свод РРО'!BD453+'Свод РРО'!BD520+'Свод РРО'!BD641+'Свод РРО'!BD727</f>
        <v>0</v>
      </c>
      <c r="BC61" s="130">
        <f>+'Свод РРО'!BE67+'Свод РРО'!BE132+'Свод РРО'!BE309+'Свод РРО'!BE453+'Свод РРО'!BE520+'Свод РРО'!BE641+'Свод РРО'!BE727</f>
        <v>0</v>
      </c>
      <c r="BD61" s="130">
        <f>+'Свод РРО'!BF67+'Свод РРО'!BF132+'Свод РРО'!BF309+'Свод РРО'!BF453+'Свод РРО'!BF520+'Свод РРО'!BF641+'Свод РРО'!BF727</f>
        <v>0</v>
      </c>
      <c r="BE61" s="130">
        <f>+'Свод РРО'!BG67+'Свод РРО'!BG132+'Свод РРО'!BG309+'Свод РРО'!BG453+'Свод РРО'!BG520+'Свод РРО'!BG641+'Свод РРО'!BG727</f>
        <v>0</v>
      </c>
      <c r="BF61" s="130">
        <f>+'Свод РРО'!BH67+'Свод РРО'!BH132+'Свод РРО'!BH309+'Свод РРО'!BH453+'Свод РРО'!BH520+'Свод РРО'!BH641+'Свод РРО'!BH727</f>
        <v>0</v>
      </c>
      <c r="BG61" s="130">
        <f>+'Свод РРО'!BI67+'Свод РРО'!BI132+'Свод РРО'!BI309+'Свод РРО'!BI453+'Свод РРО'!BI520+'Свод РРО'!BI641+'Свод РРО'!BI727</f>
        <v>0</v>
      </c>
      <c r="BH61" s="130">
        <f>+'Свод РРО'!BJ67+'Свод РРО'!BJ132+'Свод РРО'!BJ309+'Свод РРО'!BJ453+'Свод РРО'!BJ520+'Свод РРО'!BJ641+'Свод РРО'!BJ727</f>
        <v>0</v>
      </c>
      <c r="BI61" s="130">
        <f>+'Свод РРО'!BK67+'Свод РРО'!BK132+'Свод РРО'!BK309+'Свод РРО'!BK453+'Свод РРО'!BK520+'Свод РРО'!BK641+'Свод РРО'!BK727</f>
        <v>0</v>
      </c>
      <c r="BJ61" s="130">
        <f>+'Свод РРО'!BL67+'Свод РРО'!BL132+'Свод РРО'!BL309+'Свод РРО'!BL453+'Свод РРО'!BL520+'Свод РРО'!BL641+'Свод РРО'!BL727</f>
        <v>0</v>
      </c>
      <c r="BK61" s="130">
        <f>+'Свод РРО'!BM67+'Свод РРО'!BM132+'Свод РРО'!BM309+'Свод РРО'!BM453+'Свод РРО'!BM520+'Свод РРО'!BM641+'Свод РРО'!BM727</f>
        <v>0</v>
      </c>
      <c r="BL61" s="130">
        <f>+'Свод РРО'!BN67+'Свод РРО'!BN132+'Свод РРО'!BN309+'Свод РРО'!BN453+'Свод РРО'!BN520+'Свод РРО'!BN641+'Свод РРО'!BN727</f>
        <v>0</v>
      </c>
      <c r="BM61" s="130">
        <f>+'Свод РРО'!BO67+'Свод РРО'!BO132+'Свод РРО'!BO309+'Свод РРО'!BO453+'Свод РРО'!BO520+'Свод РРО'!BO641+'Свод РРО'!BO727</f>
        <v>0</v>
      </c>
      <c r="BN61" s="130">
        <f>+'Свод РРО'!BP67+'Свод РРО'!BP132+'Свод РРО'!BP309+'Свод РРО'!BP453+'Свод РРО'!BP520+'Свод РРО'!BP641+'Свод РРО'!BP727</f>
        <v>0</v>
      </c>
      <c r="BO61" s="130">
        <f>+'Свод РРО'!BQ67+'Свод РРО'!BQ132+'Свод РРО'!BQ309+'Свод РРО'!BQ453+'Свод РРО'!BQ520+'Свод РРО'!BQ641+'Свод РРО'!BQ727</f>
        <v>0</v>
      </c>
      <c r="BP61" s="130">
        <f>+'Свод РРО'!BR67+'Свод РРО'!BR132+'Свод РРО'!BR309+'Свод РРО'!BR453+'Свод РРО'!BR520+'Свод РРО'!BR641+'Свод РРО'!BR727</f>
        <v>0</v>
      </c>
      <c r="BQ61" s="130">
        <f>+'Свод РРО'!BS67+'Свод РРО'!BS132+'Свод РРО'!BS309+'Свод РРО'!BS453+'Свод РРО'!BS520+'Свод РРО'!BS641+'Свод РРО'!BS727</f>
        <v>0</v>
      </c>
      <c r="BR61" s="130">
        <f>+'Свод РРО'!BT67+'Свод РРО'!BT132+'Свод РРО'!BT309+'Свод РРО'!BT453+'Свод РРО'!BT520+'Свод РРО'!BT641+'Свод РРО'!BT727</f>
        <v>0</v>
      </c>
      <c r="BS61" s="130">
        <f>+'Свод РРО'!BU67+'Свод РРО'!BU132+'Свод РРО'!BU309+'Свод РРО'!BU453+'Свод РРО'!BU520+'Свод РРО'!BU641+'Свод РРО'!BU727</f>
        <v>0</v>
      </c>
      <c r="BT61" s="130">
        <f>+'Свод РРО'!BV67+'Свод РРО'!BV132+'Свод РРО'!BV309+'Свод РРО'!BV453+'Свод РРО'!BV520+'Свод РРО'!BV641+'Свод РРО'!BV727</f>
        <v>0</v>
      </c>
      <c r="BU61" s="130">
        <f>+'Свод РРО'!BW67+'Свод РРО'!BW132+'Свод РРО'!BW309+'Свод РРО'!BW453+'Свод РРО'!BW520+'Свод РРО'!BW641+'Свод РРО'!BW727</f>
        <v>0</v>
      </c>
      <c r="BV61" s="130">
        <f>+'Свод РРО'!BX67+'Свод РРО'!BX132+'Свод РРО'!BX309+'Свод РРО'!BX453+'Свод РРО'!BX520+'Свод РРО'!BX641+'Свод РРО'!BX727</f>
        <v>0</v>
      </c>
      <c r="BW61" s="130">
        <f>+'Свод РРО'!BY67+'Свод РРО'!BY132+'Свод РРО'!BY309+'Свод РРО'!BY453+'Свод РРО'!BY520+'Свод РРО'!BY641+'Свод РРО'!BY727</f>
        <v>0</v>
      </c>
      <c r="BX61" s="130">
        <f>+'Свод РРО'!BZ67+'Свод РРО'!BZ132+'Свод РРО'!BZ309+'Свод РРО'!BZ453+'Свод РРО'!BZ520+'Свод РРО'!BZ641+'Свод РРО'!BZ727</f>
        <v>0</v>
      </c>
      <c r="BY61" s="130">
        <f>+'Свод РРО'!CA67+'Свод РРО'!CA132+'Свод РРО'!CA309+'Свод РРО'!CA453+'Свод РРО'!CA520+'Свод РРО'!CA641+'Свод РРО'!CA727</f>
        <v>0</v>
      </c>
      <c r="BZ61" s="130">
        <f>+'Свод РРО'!CB67+'Свод РРО'!CB132+'Свод РРО'!CB309+'Свод РРО'!CB453+'Свод РРО'!CB520+'Свод РРО'!CB641+'Свод РРО'!CB727</f>
        <v>0</v>
      </c>
      <c r="CA61" s="130">
        <f>+'Свод РРО'!CC67+'Свод РРО'!CC132+'Свод РРО'!CC309+'Свод РРО'!CC453+'Свод РРО'!CC520+'Свод РРО'!CC641+'Свод РРО'!CC727</f>
        <v>0</v>
      </c>
      <c r="CB61" s="130">
        <f>+'Свод РРО'!CD67+'Свод РРО'!CD132+'Свод РРО'!CD309+'Свод РРО'!CD453+'Свод РРО'!CD520+'Свод РРО'!CD641+'Свод РРО'!CD727</f>
        <v>0</v>
      </c>
      <c r="CC61" s="130">
        <f>+'Свод РРО'!CE67+'Свод РРО'!CE132+'Свод РРО'!CE309+'Свод РРО'!CE453+'Свод РРО'!CE520+'Свод РРО'!CE641+'Свод РРО'!CE727</f>
        <v>0</v>
      </c>
      <c r="CD61" s="130">
        <f>+'Свод РРО'!CF67+'Свод РРО'!CF132+'Свод РРО'!CF309+'Свод РРО'!CF453+'Свод РРО'!CF520+'Свод РРО'!CF641+'Свод РРО'!CF727</f>
        <v>0</v>
      </c>
      <c r="CE61" s="130">
        <f>+'Свод РРО'!CG67+'Свод РРО'!CG132+'Свод РРО'!CG309+'Свод РРО'!CG453+'Свод РРО'!CG520+'Свод РРО'!CG641+'Свод РРО'!CG727</f>
        <v>0</v>
      </c>
      <c r="CF61" s="130">
        <f>+'Свод РРО'!CH67+'Свод РРО'!CH132+'Свод РРО'!CH309+'Свод РРО'!CH453+'Свод РРО'!CH520+'Свод РРО'!CH641+'Свод РРО'!CH727</f>
        <v>0</v>
      </c>
      <c r="CG61" s="130">
        <f>+'Свод РРО'!CI67+'Свод РРО'!CI132+'Свод РРО'!CI309+'Свод РРО'!CI453+'Свод РРО'!CI520+'Свод РРО'!CI641+'Свод РРО'!CI727</f>
        <v>0</v>
      </c>
      <c r="CH61" s="130">
        <f>+'Свод РРО'!CJ67+'Свод РРО'!CJ132+'Свод РРО'!CJ309+'Свод РРО'!CJ453+'Свод РРО'!CJ520+'Свод РРО'!CJ641+'Свод РРО'!CJ727</f>
        <v>0</v>
      </c>
      <c r="CI61" s="130">
        <f>+'Свод РРО'!CK67+'Свод РРО'!CK132+'Свод РРО'!CK309+'Свод РРО'!CK453+'Свод РРО'!CK520+'Свод РРО'!CK641+'Свод РРО'!CK727</f>
        <v>0</v>
      </c>
      <c r="CJ61" s="130">
        <f>+'Свод РРО'!CL67+'Свод РРО'!CL132+'Свод РРО'!CL309+'Свод РРО'!CL453+'Свод РРО'!CL520+'Свод РРО'!CL641+'Свод РРО'!CL727</f>
        <v>0</v>
      </c>
      <c r="CK61" s="130">
        <f>+'Свод РРО'!CM67+'Свод РРО'!CM132+'Свод РРО'!CM309+'Свод РРО'!CM453+'Свод РРО'!CM520+'Свод РРО'!CM641+'Свод РРО'!CM727</f>
        <v>0</v>
      </c>
      <c r="CL61" s="130">
        <f>+'Свод РРО'!CN67+'Свод РРО'!CN132+'Свод РРО'!CN309+'Свод РРО'!CN453+'Свод РРО'!CN520+'Свод РРО'!CN641+'Свод РРО'!CN727</f>
        <v>0</v>
      </c>
      <c r="CM61" s="130">
        <f>+'Свод РРО'!CO67+'Свод РРО'!CO132+'Свод РРО'!CO309+'Свод РРО'!CO453+'Свод РРО'!CO520+'Свод РРО'!CO641+'Свод РРО'!CO727</f>
        <v>0</v>
      </c>
      <c r="CN61" s="130">
        <f>+'Свод РРО'!CP67+'Свод РРО'!CP132+'Свод РРО'!CP309+'Свод РРО'!CP453+'Свод РРО'!CP520+'Свод РРО'!CP641+'Свод РРО'!CP727</f>
        <v>0</v>
      </c>
      <c r="CO61" s="130">
        <f>+'Свод РРО'!CQ67+'Свод РРО'!CQ132+'Свод РРО'!CQ309+'Свод РРО'!CQ453+'Свод РРО'!CQ520+'Свод РРО'!CQ641+'Свод РРО'!CQ727</f>
        <v>0</v>
      </c>
      <c r="CP61" s="130">
        <f>+'Свод РРО'!CR67+'Свод РРО'!CR132+'Свод РРО'!CR309+'Свод РРО'!CR453+'Свод РРО'!CR520+'Свод РРО'!CR641+'Свод РРО'!CR727</f>
        <v>0</v>
      </c>
    </row>
    <row r="62" spans="1:94" ht="90">
      <c r="A62" s="26" t="s">
        <v>583</v>
      </c>
      <c r="B62" s="6">
        <v>1049</v>
      </c>
      <c r="C62" s="6">
        <v>12</v>
      </c>
      <c r="D62" s="115">
        <v>81</v>
      </c>
      <c r="E62" s="130">
        <f>+'Свод РРО'!G51+'Свод РРО'!G89+'Свод РРО'!G310+'Свод РРО'!G455+'Свод РРО'!G504+'Свод РРО'!G711</f>
        <v>0</v>
      </c>
      <c r="F62" s="130">
        <f>+'Свод РРО'!H51+'Свод РРО'!H89+'Свод РРО'!H310+'Свод РРО'!H455+'Свод РРО'!H504+'Свод РРО'!H711</f>
        <v>0</v>
      </c>
      <c r="G62" s="130">
        <f>+'Свод РРО'!I51+'Свод РРО'!I89+'Свод РРО'!I310+'Свод РРО'!I455+'Свод РРО'!I504+'Свод РРО'!I711</f>
        <v>0</v>
      </c>
      <c r="H62" s="130">
        <f>+'Свод РРО'!J51+'Свод РРО'!J89+'Свод РРО'!J310+'Свод РРО'!J455+'Свод РРО'!J504+'Свод РРО'!J711</f>
        <v>0</v>
      </c>
      <c r="I62" s="130">
        <f>+'Свод РРО'!K51+'Свод РРО'!K89+'Свод РРО'!K310+'Свод РРО'!K455+'Свод РРО'!K504+'Свод РРО'!K711</f>
        <v>0</v>
      </c>
      <c r="J62" s="130">
        <f>+'Свод РРО'!L51+'Свод РРО'!L89+'Свод РРО'!L310+'Свод РРО'!L455+'Свод РРО'!L504+'Свод РРО'!L711</f>
        <v>0</v>
      </c>
      <c r="K62" s="130">
        <f>+'Свод РРО'!M51+'Свод РРО'!M89+'Свод РРО'!M310+'Свод РРО'!M455+'Свод РРО'!M504+'Свод РРО'!M711</f>
        <v>0</v>
      </c>
      <c r="L62" s="130">
        <f>+'Свод РРО'!N51+'Свод РРО'!N89+'Свод РРО'!N310+'Свод РРО'!N455+'Свод РРО'!N504+'Свод РРО'!N711</f>
        <v>0</v>
      </c>
      <c r="M62" s="130">
        <f>+'Свод РРО'!O51+'Свод РРО'!O89+'Свод РРО'!O310+'Свод РРО'!O455+'Свод РРО'!O504+'Свод РРО'!O711</f>
        <v>0</v>
      </c>
      <c r="N62" s="130">
        <f>+'Свод РРО'!P51+'Свод РРО'!P89+'Свод РРО'!P310+'Свод РРО'!P455+'Свод РРО'!P504+'Свод РРО'!P711</f>
        <v>0</v>
      </c>
      <c r="O62" s="130">
        <f>+'Свод РРО'!Q51+'Свод РРО'!Q89+'Свод РРО'!Q310+'Свод РРО'!Q455+'Свод РРО'!Q504+'Свод РРО'!Q711</f>
        <v>0</v>
      </c>
      <c r="P62" s="130">
        <f>+'Свод РРО'!R51+'Свод РРО'!R89+'Свод РРО'!R310+'Свод РРО'!R455+'Свод РРО'!R504+'Свод РРО'!R711</f>
        <v>0</v>
      </c>
      <c r="Q62" s="130">
        <f>+'Свод РРО'!S51+'Свод РРО'!S89+'Свод РРО'!S310+'Свод РРО'!S455+'Свод РРО'!S504+'Свод РРО'!S711</f>
        <v>0</v>
      </c>
      <c r="R62" s="130">
        <f>+'Свод РРО'!T51+'Свод РРО'!T89+'Свод РРО'!T310+'Свод РРО'!T455+'Свод РРО'!T504+'Свод РРО'!T711</f>
        <v>0</v>
      </c>
      <c r="S62" s="130">
        <f>+'Свод РРО'!U51+'Свод РРО'!U89+'Свод РРО'!U310+'Свод РРО'!U455+'Свод РРО'!U504+'Свод РРО'!U711</f>
        <v>0</v>
      </c>
      <c r="T62" s="130">
        <f>+'Свод РРО'!V51+'Свод РРО'!V89+'Свод РРО'!V310+'Свод РРО'!V455+'Свод РРО'!V504+'Свод РРО'!V711</f>
        <v>0</v>
      </c>
      <c r="U62" s="130">
        <f>+'Свод РРО'!W51+'Свод РРО'!W89+'Свод РРО'!W310+'Свод РРО'!W455+'Свод РРО'!W504+'Свод РРО'!W711</f>
        <v>0</v>
      </c>
      <c r="V62" s="130">
        <f>+'Свод РРО'!X51+'Свод РРО'!X89+'Свод РРО'!X310+'Свод РРО'!X455+'Свод РРО'!X504+'Свод РРО'!X711</f>
        <v>0</v>
      </c>
      <c r="W62" s="130">
        <f>+'Свод РРО'!Y51+'Свод РРО'!Y89+'Свод РРО'!Y310+'Свод РРО'!Y455+'Свод РРО'!Y504+'Свод РРО'!Y711</f>
        <v>0</v>
      </c>
      <c r="X62" s="130">
        <f>+'Свод РРО'!Z51+'Свод РРО'!Z89+'Свод РРО'!Z310+'Свод РРО'!Z455+'Свод РРО'!Z504+'Свод РРО'!Z711</f>
        <v>0</v>
      </c>
      <c r="Y62" s="130">
        <f>+'Свод РРО'!AA51+'Свод РРО'!AA89+'Свод РРО'!AA310+'Свод РРО'!AA455+'Свод РРО'!AA504+'Свод РРО'!AA711</f>
        <v>0</v>
      </c>
      <c r="Z62" s="130">
        <f>+'Свод РРО'!AB51+'Свод РРО'!AB89+'Свод РРО'!AB310+'Свод РРО'!AB455+'Свод РРО'!AB504+'Свод РРО'!AB711</f>
        <v>0</v>
      </c>
      <c r="AA62" s="130">
        <f>+'Свод РРО'!AC51+'Свод РРО'!AC89+'Свод РРО'!AC310+'Свод РРО'!AC455+'Свод РРО'!AC504+'Свод РРО'!AC711</f>
        <v>0</v>
      </c>
      <c r="AB62" s="130">
        <f>+'Свод РРО'!AD51+'Свод РРО'!AD89+'Свод РРО'!AD310+'Свод РРО'!AD455+'Свод РРО'!AD504+'Свод РРО'!AD711</f>
        <v>0</v>
      </c>
      <c r="AC62" s="130">
        <f>+'Свод РРО'!AE51+'Свод РРО'!AE89+'Свод РРО'!AE310+'Свод РРО'!AE455+'Свод РРО'!AE504+'Свод РРО'!AE711</f>
        <v>0</v>
      </c>
      <c r="AD62" s="130">
        <f>+'Свод РРО'!AF51+'Свод РРО'!AF89+'Свод РРО'!AF310+'Свод РРО'!AF455+'Свод РРО'!AF504+'Свод РРО'!AF711</f>
        <v>0</v>
      </c>
      <c r="AE62" s="130">
        <f>+'Свод РРО'!AG51+'Свод РРО'!AG89+'Свод РРО'!AG310+'Свод РРО'!AG455+'Свод РРО'!AG504+'Свод РРО'!AG711</f>
        <v>0</v>
      </c>
      <c r="AF62" s="130">
        <f>+'Свод РРО'!AH51+'Свод РРО'!AH89+'Свод РРО'!AH310+'Свод РРО'!AH455+'Свод РРО'!AH504+'Свод РРО'!AH711</f>
        <v>0</v>
      </c>
      <c r="AG62" s="130">
        <f>+'Свод РРО'!AI51+'Свод РРО'!AI89+'Свод РРО'!AI310+'Свод РРО'!AI455+'Свод РРО'!AI504+'Свод РРО'!AI711</f>
        <v>0</v>
      </c>
      <c r="AH62" s="130">
        <f>+'Свод РРО'!AJ51+'Свод РРО'!AJ89+'Свод РРО'!AJ310+'Свод РРО'!AJ455+'Свод РРО'!AJ504+'Свод РРО'!AJ711</f>
        <v>0</v>
      </c>
      <c r="AI62" s="130">
        <f>+'Свод РРО'!AK51+'Свод РРО'!AK89+'Свод РРО'!AK310+'Свод РРО'!AK455+'Свод РРО'!AK504+'Свод РРО'!AK711</f>
        <v>0</v>
      </c>
      <c r="AJ62" s="130">
        <f>+'Свод РРО'!AL51+'Свод РРО'!AL89+'Свод РРО'!AL310+'Свод РРО'!AL455+'Свод РРО'!AL504+'Свод РРО'!AL711</f>
        <v>0</v>
      </c>
      <c r="AK62" s="130">
        <f>+'Свод РРО'!AM51+'Свод РРО'!AM89+'Свод РРО'!AM310+'Свод РРО'!AM455+'Свод РРО'!AM504+'Свод РРО'!AM711</f>
        <v>0</v>
      </c>
      <c r="AL62" s="130">
        <f>+'Свод РРО'!AN51+'Свод РРО'!AN89+'Свод РРО'!AN310+'Свод РРО'!AN455+'Свод РРО'!AN504+'Свод РРО'!AN711</f>
        <v>0</v>
      </c>
      <c r="AM62" s="130">
        <f>+'Свод РРО'!AO51+'Свод РРО'!AO89+'Свод РРО'!AO310+'Свод РРО'!AO455+'Свод РРО'!AO504+'Свод РРО'!AO711</f>
        <v>0</v>
      </c>
      <c r="AN62" s="130">
        <f>+'Свод РРО'!AP51+'Свод РРО'!AP89+'Свод РРО'!AP310+'Свод РРО'!AP455+'Свод РРО'!AP504+'Свод РРО'!AP711</f>
        <v>0</v>
      </c>
      <c r="AO62" s="130">
        <f>+'Свод РРО'!AQ51+'Свод РРО'!AQ89+'Свод РРО'!AQ310+'Свод РРО'!AQ455+'Свод РРО'!AQ504+'Свод РРО'!AQ711</f>
        <v>0</v>
      </c>
      <c r="AP62" s="130">
        <f>+'Свод РРО'!AR51+'Свод РРО'!AR89+'Свод РРО'!AR310+'Свод РРО'!AR455+'Свод РРО'!AR504+'Свод РРО'!AR711</f>
        <v>0</v>
      </c>
      <c r="AQ62" s="130">
        <f>+'Свод РРО'!AS51+'Свод РРО'!AS89+'Свод РРО'!AS310+'Свод РРО'!AS455+'Свод РРО'!AS504+'Свод РРО'!AS711</f>
        <v>0</v>
      </c>
      <c r="AR62" s="130">
        <f>+'Свод РРО'!AT51+'Свод РРО'!AT89+'Свод РРО'!AT310+'Свод РРО'!AT455+'Свод РРО'!AT504+'Свод РРО'!AT711</f>
        <v>0</v>
      </c>
      <c r="AS62" s="130">
        <f>+'Свод РРО'!AU51+'Свод РРО'!AU89+'Свод РРО'!AU310+'Свод РРО'!AU455+'Свод РРО'!AU504+'Свод РРО'!AU711</f>
        <v>0</v>
      </c>
      <c r="AT62" s="130">
        <f>+'Свод РРО'!AV51+'Свод РРО'!AV89+'Свод РРО'!AV310+'Свод РРО'!AV455+'Свод РРО'!AV504+'Свод РРО'!AV711</f>
        <v>0</v>
      </c>
      <c r="AU62" s="130">
        <f>+'Свод РРО'!AW51+'Свод РРО'!AW89+'Свод РРО'!AW310+'Свод РРО'!AW455+'Свод РРО'!AW504+'Свод РРО'!AW711</f>
        <v>0</v>
      </c>
      <c r="AV62" s="130">
        <f>+'Свод РРО'!AX51+'Свод РРО'!AX89+'Свод РРО'!AX310+'Свод РРО'!AX455+'Свод РРО'!AX504+'Свод РРО'!AX711</f>
        <v>0</v>
      </c>
      <c r="AW62" s="130">
        <f>+'Свод РРО'!AY51+'Свод РРО'!AY89+'Свод РРО'!AY310+'Свод РРО'!AY455+'Свод РРО'!AY504+'Свод РРО'!AY711</f>
        <v>0</v>
      </c>
      <c r="AX62" s="130">
        <f>+'Свод РРО'!AZ51+'Свод РРО'!AZ89+'Свод РРО'!AZ310+'Свод РРО'!AZ455+'Свод РРО'!AZ504+'Свод РРО'!AZ711</f>
        <v>0</v>
      </c>
      <c r="AY62" s="130">
        <f>+'Свод РРО'!BA51+'Свод РРО'!BA89+'Свод РРО'!BA310+'Свод РРО'!BA455+'Свод РРО'!BA504+'Свод РРО'!BA711</f>
        <v>0</v>
      </c>
      <c r="AZ62" s="130">
        <f>+'Свод РРО'!BB51+'Свод РРО'!BB89+'Свод РРО'!BB310+'Свод РРО'!BB455+'Свод РРО'!BB504+'Свод РРО'!BB711</f>
        <v>0</v>
      </c>
      <c r="BA62" s="130">
        <f>+'Свод РРО'!BC51+'Свод РРО'!BC89+'Свод РРО'!BC310+'Свод РРО'!BC455+'Свод РРО'!BC504+'Свод РРО'!BC711</f>
        <v>0</v>
      </c>
      <c r="BB62" s="130">
        <f>+'Свод РРО'!BD51+'Свод РРО'!BD89+'Свод РРО'!BD310+'Свод РРО'!BD455+'Свод РРО'!BD504+'Свод РРО'!BD711</f>
        <v>0</v>
      </c>
      <c r="BC62" s="130">
        <f>+'Свод РРО'!BE51+'Свод РРО'!BE89+'Свод РРО'!BE310+'Свод РРО'!BE455+'Свод РРО'!BE504+'Свод РРО'!BE711</f>
        <v>0</v>
      </c>
      <c r="BD62" s="130">
        <f>+'Свод РРО'!BF51+'Свод РРО'!BF89+'Свод РРО'!BF310+'Свод РРО'!BF455+'Свод РРО'!BF504+'Свод РРО'!BF711</f>
        <v>0</v>
      </c>
      <c r="BE62" s="130">
        <f>+'Свод РРО'!BG51+'Свод РРО'!BG89+'Свод РРО'!BG310+'Свод РРО'!BG455+'Свод РРО'!BG504+'Свод РРО'!BG711</f>
        <v>0</v>
      </c>
      <c r="BF62" s="130">
        <f>+'Свод РРО'!BH51+'Свод РРО'!BH89+'Свод РРО'!BH310+'Свод РРО'!BH455+'Свод РРО'!BH504+'Свод РРО'!BH711</f>
        <v>0</v>
      </c>
      <c r="BG62" s="130">
        <f>+'Свод РРО'!BI51+'Свод РРО'!BI89+'Свод РРО'!BI310+'Свод РРО'!BI455+'Свод РРО'!BI504+'Свод РРО'!BI711</f>
        <v>0</v>
      </c>
      <c r="BH62" s="130">
        <f>+'Свод РРО'!BJ51+'Свод РРО'!BJ89+'Свод РРО'!BJ310+'Свод РРО'!BJ455+'Свод РРО'!BJ504+'Свод РРО'!BJ711</f>
        <v>0</v>
      </c>
      <c r="BI62" s="130">
        <f>+'Свод РРО'!BK51+'Свод РРО'!BK89+'Свод РРО'!BK310+'Свод РРО'!BK455+'Свод РРО'!BK504+'Свод РРО'!BK711</f>
        <v>0</v>
      </c>
      <c r="BJ62" s="130">
        <f>+'Свод РРО'!BL51+'Свод РРО'!BL89+'Свод РРО'!BL310+'Свод РРО'!BL455+'Свод РРО'!BL504+'Свод РРО'!BL711</f>
        <v>0</v>
      </c>
      <c r="BK62" s="130">
        <f>+'Свод РРО'!BM51+'Свод РРО'!BM89+'Свод РРО'!BM310+'Свод РРО'!BM455+'Свод РРО'!BM504+'Свод РРО'!BM711</f>
        <v>0</v>
      </c>
      <c r="BL62" s="130">
        <f>+'Свод РРО'!BN51+'Свод РРО'!BN89+'Свод РРО'!BN310+'Свод РРО'!BN455+'Свод РРО'!BN504+'Свод РРО'!BN711</f>
        <v>0</v>
      </c>
      <c r="BM62" s="130">
        <f>+'Свод РРО'!BO51+'Свод РРО'!BO89+'Свод РРО'!BO310+'Свод РРО'!BO455+'Свод РРО'!BO504+'Свод РРО'!BO711</f>
        <v>0</v>
      </c>
      <c r="BN62" s="130">
        <f>+'Свод РРО'!BP51+'Свод РРО'!BP89+'Свод РРО'!BP310+'Свод РРО'!BP455+'Свод РРО'!BP504+'Свод РРО'!BP711</f>
        <v>0</v>
      </c>
      <c r="BO62" s="130">
        <f>+'Свод РРО'!BQ51+'Свод РРО'!BQ89+'Свод РРО'!BQ310+'Свод РРО'!BQ455+'Свод РРО'!BQ504+'Свод РРО'!BQ711</f>
        <v>0</v>
      </c>
      <c r="BP62" s="130">
        <f>+'Свод РРО'!BR51+'Свод РРО'!BR89+'Свод РРО'!BR310+'Свод РРО'!BR455+'Свод РРО'!BR504+'Свод РРО'!BR711</f>
        <v>0</v>
      </c>
      <c r="BQ62" s="130">
        <f>+'Свод РРО'!BS51+'Свод РРО'!BS89+'Свод РРО'!BS310+'Свод РРО'!BS455+'Свод РРО'!BS504+'Свод РРО'!BS711</f>
        <v>0</v>
      </c>
      <c r="BR62" s="130">
        <f>+'Свод РРО'!BT51+'Свод РРО'!BT89+'Свод РРО'!BT310+'Свод РРО'!BT455+'Свод РРО'!BT504+'Свод РРО'!BT711</f>
        <v>0</v>
      </c>
      <c r="BS62" s="130">
        <f>+'Свод РРО'!BU51+'Свод РРО'!BU89+'Свод РРО'!BU310+'Свод РРО'!BU455+'Свод РРО'!BU504+'Свод РРО'!BU711</f>
        <v>0</v>
      </c>
      <c r="BT62" s="130">
        <f>+'Свод РРО'!BV51+'Свод РРО'!BV89+'Свод РРО'!BV310+'Свод РРО'!BV455+'Свод РРО'!BV504+'Свод РРО'!BV711</f>
        <v>0</v>
      </c>
      <c r="BU62" s="130">
        <f>+'Свод РРО'!BW51+'Свод РРО'!BW89+'Свод РРО'!BW310+'Свод РРО'!BW455+'Свод РРО'!BW504+'Свод РРО'!BW711</f>
        <v>0</v>
      </c>
      <c r="BV62" s="130">
        <f>+'Свод РРО'!BX51+'Свод РРО'!BX89+'Свод РРО'!BX310+'Свод РРО'!BX455+'Свод РРО'!BX504+'Свод РРО'!BX711</f>
        <v>0</v>
      </c>
      <c r="BW62" s="130">
        <f>+'Свод РРО'!BY51+'Свод РРО'!BY89+'Свод РРО'!BY310+'Свод РРО'!BY455+'Свод РРО'!BY504+'Свод РРО'!BY711</f>
        <v>0</v>
      </c>
      <c r="BX62" s="130">
        <f>+'Свод РРО'!BZ51+'Свод РРО'!BZ89+'Свод РРО'!BZ310+'Свод РРО'!BZ455+'Свод РРО'!BZ504+'Свод РРО'!BZ711</f>
        <v>0</v>
      </c>
      <c r="BY62" s="130">
        <f>+'Свод РРО'!CA51+'Свод РРО'!CA89+'Свод РРО'!CA310+'Свод РРО'!CA455+'Свод РРО'!CA504+'Свод РРО'!CA711</f>
        <v>0</v>
      </c>
      <c r="BZ62" s="130">
        <f>+'Свод РРО'!CB51+'Свод РРО'!CB89+'Свод РРО'!CB310+'Свод РРО'!CB455+'Свод РРО'!CB504+'Свод РРО'!CB711</f>
        <v>0</v>
      </c>
      <c r="CA62" s="130">
        <f>+'Свод РРО'!CC51+'Свод РРО'!CC89+'Свод РРО'!CC310+'Свод РРО'!CC455+'Свод РРО'!CC504+'Свод РРО'!CC711</f>
        <v>0</v>
      </c>
      <c r="CB62" s="130">
        <f>+'Свод РРО'!CD51+'Свод РРО'!CD89+'Свод РРО'!CD310+'Свод РРО'!CD455+'Свод РРО'!CD504+'Свод РРО'!CD711</f>
        <v>0</v>
      </c>
      <c r="CC62" s="130">
        <f>+'Свод РРО'!CE51+'Свод РРО'!CE89+'Свод РРО'!CE310+'Свод РРО'!CE455+'Свод РРО'!CE504+'Свод РРО'!CE711</f>
        <v>0</v>
      </c>
      <c r="CD62" s="130">
        <f>+'Свод РРО'!CF51+'Свод РРО'!CF89+'Свод РРО'!CF310+'Свод РРО'!CF455+'Свод РРО'!CF504+'Свод РРО'!CF711</f>
        <v>0</v>
      </c>
      <c r="CE62" s="130">
        <f>+'Свод РРО'!CG51+'Свод РРО'!CG89+'Свод РРО'!CG310+'Свод РРО'!CG455+'Свод РРО'!CG504+'Свод РРО'!CG711</f>
        <v>0</v>
      </c>
      <c r="CF62" s="130">
        <f>+'Свод РРО'!CH51+'Свод РРО'!CH89+'Свод РРО'!CH310+'Свод РРО'!CH455+'Свод РРО'!CH504+'Свод РРО'!CH711</f>
        <v>0</v>
      </c>
      <c r="CG62" s="130">
        <f>+'Свод РРО'!CI51+'Свод РРО'!CI89+'Свод РРО'!CI310+'Свод РРО'!CI455+'Свод РРО'!CI504+'Свод РРО'!CI711</f>
        <v>0</v>
      </c>
      <c r="CH62" s="130">
        <f>+'Свод РРО'!CJ51+'Свод РРО'!CJ89+'Свод РРО'!CJ310+'Свод РРО'!CJ455+'Свод РРО'!CJ504+'Свод РРО'!CJ711</f>
        <v>0</v>
      </c>
      <c r="CI62" s="130">
        <f>+'Свод РРО'!CK51+'Свод РРО'!CK89+'Свод РРО'!CK310+'Свод РРО'!CK455+'Свод РРО'!CK504+'Свод РРО'!CK711</f>
        <v>0</v>
      </c>
      <c r="CJ62" s="130">
        <f>+'Свод РРО'!CL51+'Свод РРО'!CL89+'Свод РРО'!CL310+'Свод РРО'!CL455+'Свод РРО'!CL504+'Свод РРО'!CL711</f>
        <v>0</v>
      </c>
      <c r="CK62" s="130">
        <f>+'Свод РРО'!CM51+'Свод РРО'!CM89+'Свод РРО'!CM310+'Свод РРО'!CM455+'Свод РРО'!CM504+'Свод РРО'!CM711</f>
        <v>0</v>
      </c>
      <c r="CL62" s="130">
        <f>+'Свод РРО'!CN51+'Свод РРО'!CN89+'Свод РРО'!CN310+'Свод РРО'!CN455+'Свод РРО'!CN504+'Свод РРО'!CN711</f>
        <v>0</v>
      </c>
      <c r="CM62" s="130">
        <f>+'Свод РРО'!CO51+'Свод РРО'!CO89+'Свод РРО'!CO310+'Свод РРО'!CO455+'Свод РРО'!CO504+'Свод РРО'!CO711</f>
        <v>0</v>
      </c>
      <c r="CN62" s="130">
        <f>+'Свод РРО'!CP51+'Свод РРО'!CP89+'Свод РРО'!CP310+'Свод РРО'!CP455+'Свод РРО'!CP504+'Свод РРО'!CP711</f>
        <v>0</v>
      </c>
      <c r="CO62" s="130">
        <f>+'Свод РРО'!CQ51+'Свод РРО'!CQ89+'Свод РРО'!CQ310+'Свод РРО'!CQ455+'Свод РРО'!CQ504+'Свод РРО'!CQ711</f>
        <v>0</v>
      </c>
      <c r="CP62" s="130">
        <f>+'Свод РРО'!CR51+'Свод РРО'!CR89+'Свод РРО'!CR310+'Свод РРО'!CR455+'Свод РРО'!CR504+'Свод РРО'!CR711</f>
        <v>0</v>
      </c>
    </row>
    <row r="63" spans="1:94" ht="30">
      <c r="A63" s="26" t="s">
        <v>584</v>
      </c>
      <c r="B63" s="6">
        <v>1050</v>
      </c>
      <c r="C63" s="6">
        <v>12</v>
      </c>
      <c r="D63" s="115">
        <v>81</v>
      </c>
      <c r="E63" s="130">
        <f>+'Свод РРО'!G90+'Свод РРО'!G134+'Свод РРО'!G311+'Свод РРО'!G456+'Свод РРО'!G668+'Свод РРО'!G749</f>
        <v>0</v>
      </c>
      <c r="F63" s="130">
        <f>+'Свод РРО'!H90+'Свод РРО'!H134+'Свод РРО'!H311+'Свод РРО'!H456+'Свод РРО'!H668+'Свод РРО'!H749</f>
        <v>0</v>
      </c>
      <c r="G63" s="130">
        <f>+'Свод РРО'!I90+'Свод РРО'!I134+'Свод РРО'!I311+'Свод РРО'!I456+'Свод РРО'!I668+'Свод РРО'!I749</f>
        <v>0</v>
      </c>
      <c r="H63" s="130">
        <f>+'Свод РРО'!J90+'Свод РРО'!J134+'Свод РРО'!J311+'Свод РРО'!J456+'Свод РРО'!J668+'Свод РРО'!J749</f>
        <v>0</v>
      </c>
      <c r="I63" s="130">
        <f>+'Свод РРО'!K90+'Свод РРО'!K134+'Свод РРО'!K311+'Свод РРО'!K456+'Свод РРО'!K668+'Свод РРО'!K749</f>
        <v>0</v>
      </c>
      <c r="J63" s="130">
        <f>+'Свод РРО'!L90+'Свод РРО'!L134+'Свод РРО'!L311+'Свод РРО'!L456+'Свод РРО'!L668+'Свод РРО'!L749</f>
        <v>0</v>
      </c>
      <c r="K63" s="130">
        <f>+'Свод РРО'!M90+'Свод РРО'!M134+'Свод РРО'!M311+'Свод РРО'!M456+'Свод РРО'!M668+'Свод РРО'!M749</f>
        <v>0</v>
      </c>
      <c r="L63" s="130">
        <f>+'Свод РРО'!N90+'Свод РРО'!N134+'Свод РРО'!N311+'Свод РРО'!N456+'Свод РРО'!N668+'Свод РРО'!N749</f>
        <v>0</v>
      </c>
      <c r="M63" s="130">
        <f>+'Свод РРО'!O90+'Свод РРО'!O134+'Свод РРО'!O311+'Свод РРО'!O456+'Свод РРО'!O668+'Свод РРО'!O749</f>
        <v>0</v>
      </c>
      <c r="N63" s="130">
        <f>+'Свод РРО'!P90+'Свод РРО'!P134+'Свод РРО'!P311+'Свод РРО'!P456+'Свод РРО'!P668+'Свод РРО'!P749</f>
        <v>0</v>
      </c>
      <c r="O63" s="130">
        <f>+'Свод РРО'!Q90+'Свод РРО'!Q134+'Свод РРО'!Q311+'Свод РРО'!Q456+'Свод РРО'!Q668+'Свод РРО'!Q749</f>
        <v>0</v>
      </c>
      <c r="P63" s="130">
        <f>+'Свод РРО'!R90+'Свод РРО'!R134+'Свод РРО'!R311+'Свод РРО'!R456+'Свод РРО'!R668+'Свод РРО'!R749</f>
        <v>0</v>
      </c>
      <c r="Q63" s="130">
        <f>+'Свод РРО'!S90+'Свод РРО'!S134+'Свод РРО'!S311+'Свод РРО'!S456+'Свод РРО'!S668+'Свод РРО'!S749</f>
        <v>0</v>
      </c>
      <c r="R63" s="130">
        <f>+'Свод РРО'!T90+'Свод РРО'!T134+'Свод РРО'!T311+'Свод РРО'!T456+'Свод РРО'!T668+'Свод РРО'!T749</f>
        <v>0</v>
      </c>
      <c r="S63" s="130">
        <f>+'Свод РРО'!U90+'Свод РРО'!U134+'Свод РРО'!U311+'Свод РРО'!U456+'Свод РРО'!U668+'Свод РРО'!U749</f>
        <v>0</v>
      </c>
      <c r="T63" s="130">
        <f>+'Свод РРО'!V90+'Свод РРО'!V134+'Свод РРО'!V311+'Свод РРО'!V456+'Свод РРО'!V668+'Свод РРО'!V749</f>
        <v>0</v>
      </c>
      <c r="U63" s="130">
        <f>+'Свод РРО'!W90+'Свод РРО'!W134+'Свод РРО'!W311+'Свод РРО'!W456+'Свод РРО'!W668+'Свод РРО'!W749</f>
        <v>0</v>
      </c>
      <c r="V63" s="130">
        <f>+'Свод РРО'!X90+'Свод РРО'!X134+'Свод РРО'!X311+'Свод РРО'!X456+'Свод РРО'!X668+'Свод РРО'!X749</f>
        <v>0</v>
      </c>
      <c r="W63" s="130">
        <f>+'Свод РРО'!Y90+'Свод РРО'!Y134+'Свод РРО'!Y311+'Свод РРО'!Y456+'Свод РРО'!Y668+'Свод РРО'!Y749</f>
        <v>0</v>
      </c>
      <c r="X63" s="130">
        <f>+'Свод РРО'!Z90+'Свод РРО'!Z134+'Свод РРО'!Z311+'Свод РРО'!Z456+'Свод РРО'!Z668+'Свод РРО'!Z749</f>
        <v>0</v>
      </c>
      <c r="Y63" s="130">
        <f>+'Свод РРО'!AA90+'Свод РРО'!AA134+'Свод РРО'!AA311+'Свод РРО'!AA456+'Свод РРО'!AA668+'Свод РРО'!AA749</f>
        <v>0</v>
      </c>
      <c r="Z63" s="130">
        <f>+'Свод РРО'!AB90+'Свод РРО'!AB134+'Свод РРО'!AB311+'Свод РРО'!AB456+'Свод РРО'!AB668+'Свод РРО'!AB749</f>
        <v>0</v>
      </c>
      <c r="AA63" s="130">
        <f>+'Свод РРО'!AC90+'Свод РРО'!AC134+'Свод РРО'!AC311+'Свод РРО'!AC456+'Свод РРО'!AC668+'Свод РРО'!AC749</f>
        <v>0</v>
      </c>
      <c r="AB63" s="130">
        <f>+'Свод РРО'!AD90+'Свод РРО'!AD134+'Свод РРО'!AD311+'Свод РРО'!AD456+'Свод РРО'!AD668+'Свод РРО'!AD749</f>
        <v>0</v>
      </c>
      <c r="AC63" s="130">
        <f>+'Свод РРО'!AE90+'Свод РРО'!AE134+'Свод РРО'!AE311+'Свод РРО'!AE456+'Свод РРО'!AE668+'Свод РРО'!AE749</f>
        <v>0</v>
      </c>
      <c r="AD63" s="130">
        <f>+'Свод РРО'!AF90+'Свод РРО'!AF134+'Свод РРО'!AF311+'Свод РРО'!AF456+'Свод РРО'!AF668+'Свод РРО'!AF749</f>
        <v>0</v>
      </c>
      <c r="AE63" s="130">
        <f>+'Свод РРО'!AG90+'Свод РРО'!AG134+'Свод РРО'!AG311+'Свод РРО'!AG456+'Свод РРО'!AG668+'Свод РРО'!AG749</f>
        <v>0</v>
      </c>
      <c r="AF63" s="130">
        <f>+'Свод РРО'!AH90+'Свод РРО'!AH134+'Свод РРО'!AH311+'Свод РРО'!AH456+'Свод РРО'!AH668+'Свод РРО'!AH749</f>
        <v>0</v>
      </c>
      <c r="AG63" s="130">
        <f>+'Свод РРО'!AI90+'Свод РРО'!AI134+'Свод РРО'!AI311+'Свод РРО'!AI456+'Свод РРО'!AI668+'Свод РРО'!AI749</f>
        <v>0</v>
      </c>
      <c r="AH63" s="130">
        <f>+'Свод РРО'!AJ90+'Свод РРО'!AJ134+'Свод РРО'!AJ311+'Свод РРО'!AJ456+'Свод РРО'!AJ668+'Свод РРО'!AJ749</f>
        <v>0</v>
      </c>
      <c r="AI63" s="130">
        <f>+'Свод РРО'!AK90+'Свод РРО'!AK134+'Свод РРО'!AK311+'Свод РРО'!AK456+'Свод РРО'!AK668+'Свод РРО'!AK749</f>
        <v>0</v>
      </c>
      <c r="AJ63" s="130">
        <f>+'Свод РРО'!AL90+'Свод РРО'!AL134+'Свод РРО'!AL311+'Свод РРО'!AL456+'Свод РРО'!AL668+'Свод РРО'!AL749</f>
        <v>0</v>
      </c>
      <c r="AK63" s="130">
        <f>+'Свод РРО'!AM90+'Свод РРО'!AM134+'Свод РРО'!AM311+'Свод РРО'!AM456+'Свод РРО'!AM668+'Свод РРО'!AM749</f>
        <v>0</v>
      </c>
      <c r="AL63" s="130">
        <f>+'Свод РРО'!AN90+'Свод РРО'!AN134+'Свод РРО'!AN311+'Свод РРО'!AN456+'Свод РРО'!AN668+'Свод РРО'!AN749</f>
        <v>0</v>
      </c>
      <c r="AM63" s="130">
        <f>+'Свод РРО'!AO90+'Свод РРО'!AO134+'Свод РРО'!AO311+'Свод РРО'!AO456+'Свод РРО'!AO668+'Свод РРО'!AO749</f>
        <v>0</v>
      </c>
      <c r="AN63" s="130">
        <f>+'Свод РРО'!AP90+'Свод РРО'!AP134+'Свод РРО'!AP311+'Свод РРО'!AP456+'Свод РРО'!AP668+'Свод РРО'!AP749</f>
        <v>0</v>
      </c>
      <c r="AO63" s="130">
        <f>+'Свод РРО'!AQ90+'Свод РРО'!AQ134+'Свод РРО'!AQ311+'Свод РРО'!AQ456+'Свод РРО'!AQ668+'Свод РРО'!AQ749</f>
        <v>0</v>
      </c>
      <c r="AP63" s="130">
        <f>+'Свод РРО'!AR90+'Свод РРО'!AR134+'Свод РРО'!AR311+'Свод РРО'!AR456+'Свод РРО'!AR668+'Свод РРО'!AR749</f>
        <v>0</v>
      </c>
      <c r="AQ63" s="130">
        <f>+'Свод РРО'!AS90+'Свод РРО'!AS134+'Свод РРО'!AS311+'Свод РРО'!AS456+'Свод РРО'!AS668+'Свод РРО'!AS749</f>
        <v>0</v>
      </c>
      <c r="AR63" s="130">
        <f>+'Свод РРО'!AT90+'Свод РРО'!AT134+'Свод РРО'!AT311+'Свод РРО'!AT456+'Свод РРО'!AT668+'Свод РРО'!AT749</f>
        <v>0</v>
      </c>
      <c r="AS63" s="130">
        <f>+'Свод РРО'!AU90+'Свод РРО'!AU134+'Свод РРО'!AU311+'Свод РРО'!AU456+'Свод РРО'!AU668+'Свод РРО'!AU749</f>
        <v>0</v>
      </c>
      <c r="AT63" s="130">
        <f>+'Свод РРО'!AV90+'Свод РРО'!AV134+'Свод РРО'!AV311+'Свод РРО'!AV456+'Свод РРО'!AV668+'Свод РРО'!AV749</f>
        <v>0</v>
      </c>
      <c r="AU63" s="130">
        <f>+'Свод РРО'!AW90+'Свод РРО'!AW134+'Свод РРО'!AW311+'Свод РРО'!AW456+'Свод РРО'!AW668+'Свод РРО'!AW749</f>
        <v>0</v>
      </c>
      <c r="AV63" s="130">
        <f>+'Свод РРО'!AX90+'Свод РРО'!AX134+'Свод РРО'!AX311+'Свод РРО'!AX456+'Свод РРО'!AX668+'Свод РРО'!AX749</f>
        <v>0</v>
      </c>
      <c r="AW63" s="130">
        <f>+'Свод РРО'!AY90+'Свод РРО'!AY134+'Свод РРО'!AY311+'Свод РРО'!AY456+'Свод РРО'!AY668+'Свод РРО'!AY749</f>
        <v>0</v>
      </c>
      <c r="AX63" s="130">
        <f>+'Свод РРО'!AZ90+'Свод РРО'!AZ134+'Свод РРО'!AZ311+'Свод РРО'!AZ456+'Свод РРО'!AZ668+'Свод РРО'!AZ749</f>
        <v>0</v>
      </c>
      <c r="AY63" s="130">
        <f>+'Свод РРО'!BA90+'Свод РРО'!BA134+'Свод РРО'!BA311+'Свод РРО'!BA456+'Свод РРО'!BA668+'Свод РРО'!BA749</f>
        <v>0</v>
      </c>
      <c r="AZ63" s="130">
        <f>+'Свод РРО'!BB90+'Свод РРО'!BB134+'Свод РРО'!BB311+'Свод РРО'!BB456+'Свод РРО'!BB668+'Свод РРО'!BB749</f>
        <v>0</v>
      </c>
      <c r="BA63" s="130">
        <f>+'Свод РРО'!BC90+'Свод РРО'!BC134+'Свод РРО'!BC311+'Свод РРО'!BC456+'Свод РРО'!BC668+'Свод РРО'!BC749</f>
        <v>0</v>
      </c>
      <c r="BB63" s="130">
        <f>+'Свод РРО'!BD90+'Свод РРО'!BD134+'Свод РРО'!BD311+'Свод РРО'!BD456+'Свод РРО'!BD668+'Свод РРО'!BD749</f>
        <v>0</v>
      </c>
      <c r="BC63" s="130">
        <f>+'Свод РРО'!BE90+'Свод РРО'!BE134+'Свод РРО'!BE311+'Свод РРО'!BE456+'Свод РРО'!BE668+'Свод РРО'!BE749</f>
        <v>0</v>
      </c>
      <c r="BD63" s="130">
        <f>+'Свод РРО'!BF90+'Свод РРО'!BF134+'Свод РРО'!BF311+'Свод РРО'!BF456+'Свод РРО'!BF668+'Свод РРО'!BF749</f>
        <v>0</v>
      </c>
      <c r="BE63" s="130">
        <f>+'Свод РРО'!BG90+'Свод РРО'!BG134+'Свод РРО'!BG311+'Свод РРО'!BG456+'Свод РРО'!BG668+'Свод РРО'!BG749</f>
        <v>0</v>
      </c>
      <c r="BF63" s="130">
        <f>+'Свод РРО'!BH90+'Свод РРО'!BH134+'Свод РРО'!BH311+'Свод РРО'!BH456+'Свод РРО'!BH668+'Свод РРО'!BH749</f>
        <v>0</v>
      </c>
      <c r="BG63" s="130">
        <f>+'Свод РРО'!BI90+'Свод РРО'!BI134+'Свод РРО'!BI311+'Свод РРО'!BI456+'Свод РРО'!BI668+'Свод РРО'!BI749</f>
        <v>0</v>
      </c>
      <c r="BH63" s="130">
        <f>+'Свод РРО'!BJ90+'Свод РРО'!BJ134+'Свод РРО'!BJ311+'Свод РРО'!BJ456+'Свод РРО'!BJ668+'Свод РРО'!BJ749</f>
        <v>0</v>
      </c>
      <c r="BI63" s="130">
        <f>+'Свод РРО'!BK90+'Свод РРО'!BK134+'Свод РРО'!BK311+'Свод РРО'!BK456+'Свод РРО'!BK668+'Свод РРО'!BK749</f>
        <v>0</v>
      </c>
      <c r="BJ63" s="130">
        <f>+'Свод РРО'!BL90+'Свод РРО'!BL134+'Свод РРО'!BL311+'Свод РРО'!BL456+'Свод РРО'!BL668+'Свод РРО'!BL749</f>
        <v>0</v>
      </c>
      <c r="BK63" s="130">
        <f>+'Свод РРО'!BM90+'Свод РРО'!BM134+'Свод РРО'!BM311+'Свод РРО'!BM456+'Свод РРО'!BM668+'Свод РРО'!BM749</f>
        <v>0</v>
      </c>
      <c r="BL63" s="130">
        <f>+'Свод РРО'!BN90+'Свод РРО'!BN134+'Свод РРО'!BN311+'Свод РРО'!BN456+'Свод РРО'!BN668+'Свод РРО'!BN749</f>
        <v>0</v>
      </c>
      <c r="BM63" s="130">
        <f>+'Свод РРО'!BO90+'Свод РРО'!BO134+'Свод РРО'!BO311+'Свод РРО'!BO456+'Свод РРО'!BO668+'Свод РРО'!BO749</f>
        <v>0</v>
      </c>
      <c r="BN63" s="130">
        <f>+'Свод РРО'!BP90+'Свод РРО'!BP134+'Свод РРО'!BP311+'Свод РРО'!BP456+'Свод РРО'!BP668+'Свод РРО'!BP749</f>
        <v>0</v>
      </c>
      <c r="BO63" s="130">
        <f>+'Свод РРО'!BQ90+'Свод РРО'!BQ134+'Свод РРО'!BQ311+'Свод РРО'!BQ456+'Свод РРО'!BQ668+'Свод РРО'!BQ749</f>
        <v>0</v>
      </c>
      <c r="BP63" s="130">
        <f>+'Свод РРО'!BR90+'Свод РРО'!BR134+'Свод РРО'!BR311+'Свод РРО'!BR456+'Свод РРО'!BR668+'Свод РРО'!BR749</f>
        <v>0</v>
      </c>
      <c r="BQ63" s="130">
        <f>+'Свод РРО'!BS90+'Свод РРО'!BS134+'Свод РРО'!BS311+'Свод РРО'!BS456+'Свод РРО'!BS668+'Свод РРО'!BS749</f>
        <v>0</v>
      </c>
      <c r="BR63" s="130">
        <f>+'Свод РРО'!BT90+'Свод РРО'!BT134+'Свод РРО'!BT311+'Свод РРО'!BT456+'Свод РРО'!BT668+'Свод РРО'!BT749</f>
        <v>0</v>
      </c>
      <c r="BS63" s="130">
        <f>+'Свод РРО'!BU90+'Свод РРО'!BU134+'Свод РРО'!BU311+'Свод РРО'!BU456+'Свод РРО'!BU668+'Свод РРО'!BU749</f>
        <v>0</v>
      </c>
      <c r="BT63" s="130">
        <f>+'Свод РРО'!BV90+'Свод РРО'!BV134+'Свод РРО'!BV311+'Свод РРО'!BV456+'Свод РРО'!BV668+'Свод РРО'!BV749</f>
        <v>0</v>
      </c>
      <c r="BU63" s="130">
        <f>+'Свод РРО'!BW90+'Свод РРО'!BW134+'Свод РРО'!BW311+'Свод РРО'!BW456+'Свод РРО'!BW668+'Свод РРО'!BW749</f>
        <v>0</v>
      </c>
      <c r="BV63" s="130">
        <f>+'Свод РРО'!BX90+'Свод РРО'!BX134+'Свод РРО'!BX311+'Свод РРО'!BX456+'Свод РРО'!BX668+'Свод РРО'!BX749</f>
        <v>0</v>
      </c>
      <c r="BW63" s="130">
        <f>+'Свод РРО'!BY90+'Свод РРО'!BY134+'Свод РРО'!BY311+'Свод РРО'!BY456+'Свод РРО'!BY668+'Свод РРО'!BY749</f>
        <v>0</v>
      </c>
      <c r="BX63" s="130">
        <f>+'Свод РРО'!BZ90+'Свод РРО'!BZ134+'Свод РРО'!BZ311+'Свод РРО'!BZ456+'Свод РРО'!BZ668+'Свод РРО'!BZ749</f>
        <v>0</v>
      </c>
      <c r="BY63" s="130">
        <f>+'Свод РРО'!CA90+'Свод РРО'!CA134+'Свод РРО'!CA311+'Свод РРО'!CA456+'Свод РРО'!CA668+'Свод РРО'!CA749</f>
        <v>0</v>
      </c>
      <c r="BZ63" s="130">
        <f>+'Свод РРО'!CB90+'Свод РРО'!CB134+'Свод РРО'!CB311+'Свод РРО'!CB456+'Свод РРО'!CB668+'Свод РРО'!CB749</f>
        <v>0</v>
      </c>
      <c r="CA63" s="130">
        <f>+'Свод РРО'!CC90+'Свод РРО'!CC134+'Свод РРО'!CC311+'Свод РРО'!CC456+'Свод РРО'!CC668+'Свод РРО'!CC749</f>
        <v>0</v>
      </c>
      <c r="CB63" s="130">
        <f>+'Свод РРО'!CD90+'Свод РРО'!CD134+'Свод РРО'!CD311+'Свод РРО'!CD456+'Свод РРО'!CD668+'Свод РРО'!CD749</f>
        <v>0</v>
      </c>
      <c r="CC63" s="130">
        <f>+'Свод РРО'!CE90+'Свод РРО'!CE134+'Свод РРО'!CE311+'Свод РРО'!CE456+'Свод РРО'!CE668+'Свод РРО'!CE749</f>
        <v>0</v>
      </c>
      <c r="CD63" s="130">
        <f>+'Свод РРО'!CF90+'Свод РРО'!CF134+'Свод РРО'!CF311+'Свод РРО'!CF456+'Свод РРО'!CF668+'Свод РРО'!CF749</f>
        <v>0</v>
      </c>
      <c r="CE63" s="130">
        <f>+'Свод РРО'!CG90+'Свод РРО'!CG134+'Свод РРО'!CG311+'Свод РРО'!CG456+'Свод РРО'!CG668+'Свод РРО'!CG749</f>
        <v>0</v>
      </c>
      <c r="CF63" s="130">
        <f>+'Свод РРО'!CH90+'Свод РРО'!CH134+'Свод РРО'!CH311+'Свод РРО'!CH456+'Свод РРО'!CH668+'Свод РРО'!CH749</f>
        <v>0</v>
      </c>
      <c r="CG63" s="130">
        <f>+'Свод РРО'!CI90+'Свод РРО'!CI134+'Свод РРО'!CI311+'Свод РРО'!CI456+'Свод РРО'!CI668+'Свод РРО'!CI749</f>
        <v>0</v>
      </c>
      <c r="CH63" s="130">
        <f>+'Свод РРО'!CJ90+'Свод РРО'!CJ134+'Свод РРО'!CJ311+'Свод РРО'!CJ456+'Свод РРО'!CJ668+'Свод РРО'!CJ749</f>
        <v>0</v>
      </c>
      <c r="CI63" s="130">
        <f>+'Свод РРО'!CK90+'Свод РРО'!CK134+'Свод РРО'!CK311+'Свод РРО'!CK456+'Свод РРО'!CK668+'Свод РРО'!CK749</f>
        <v>0</v>
      </c>
      <c r="CJ63" s="130">
        <f>+'Свод РРО'!CL90+'Свод РРО'!CL134+'Свод РРО'!CL311+'Свод РРО'!CL456+'Свод РРО'!CL668+'Свод РРО'!CL749</f>
        <v>0</v>
      </c>
      <c r="CK63" s="130">
        <f>+'Свод РРО'!CM90+'Свод РРО'!CM134+'Свод РРО'!CM311+'Свод РРО'!CM456+'Свод РРО'!CM668+'Свод РРО'!CM749</f>
        <v>0</v>
      </c>
      <c r="CL63" s="130">
        <f>+'Свод РРО'!CN90+'Свод РРО'!CN134+'Свод РРО'!CN311+'Свод РРО'!CN456+'Свод РРО'!CN668+'Свод РРО'!CN749</f>
        <v>0</v>
      </c>
      <c r="CM63" s="130">
        <f>+'Свод РРО'!CO90+'Свод РРО'!CO134+'Свод РРО'!CO311+'Свод РРО'!CO456+'Свод РРО'!CO668+'Свод РРО'!CO749</f>
        <v>0</v>
      </c>
      <c r="CN63" s="130">
        <f>+'Свод РРО'!CP90+'Свод РРО'!CP134+'Свод РРО'!CP311+'Свод РРО'!CP456+'Свод РРО'!CP668+'Свод РРО'!CP749</f>
        <v>0</v>
      </c>
      <c r="CO63" s="130">
        <f>+'Свод РРО'!CQ90+'Свод РРО'!CQ134+'Свод РРО'!CQ311+'Свод РРО'!CQ456+'Свод РРО'!CQ668+'Свод РРО'!CQ749</f>
        <v>0</v>
      </c>
      <c r="CP63" s="130">
        <f>+'Свод РРО'!CR90+'Свод РРО'!CR134+'Свод РРО'!CR311+'Свод РРО'!CR456+'Свод РРО'!CR668+'Свод РРО'!CR749</f>
        <v>0</v>
      </c>
    </row>
    <row r="64" spans="1:94" ht="60">
      <c r="A64" s="26" t="s">
        <v>585</v>
      </c>
      <c r="B64" s="6">
        <v>1051</v>
      </c>
      <c r="C64" s="6">
        <v>21</v>
      </c>
      <c r="D64" s="115">
        <v>108</v>
      </c>
      <c r="E64" s="130">
        <f>+'Свод РРО'!G52+'Свод РРО'!G92+'Свод РРО'!G136+'Свод РРО'!G312+'Свод РРО'!G458+'Свод РРО'!G505+'Свод РРО'!G670+'Свод РРО'!G712+'Свод РРО'!G751</f>
        <v>0</v>
      </c>
      <c r="F64" s="130">
        <f>+'Свод РРО'!H52+'Свод РРО'!H92+'Свод РРО'!H136+'Свод РРО'!H312+'Свод РРО'!H458+'Свод РРО'!H505+'Свод РРО'!H670+'Свод РРО'!H712+'Свод РРО'!H751</f>
        <v>0</v>
      </c>
      <c r="G64" s="130">
        <f>+'Свод РРО'!I52+'Свод РРО'!I92+'Свод РРО'!I136+'Свод РРО'!I312+'Свод РРО'!I458+'Свод РРО'!I505+'Свод РРО'!I670+'Свод РРО'!I712+'Свод РРО'!I751</f>
        <v>0</v>
      </c>
      <c r="H64" s="130">
        <f>+'Свод РРО'!J52+'Свод РРО'!J92+'Свод РРО'!J136+'Свод РРО'!J312+'Свод РРО'!J458+'Свод РРО'!J505+'Свод РРО'!J670+'Свод РРО'!J712+'Свод РРО'!J751</f>
        <v>0</v>
      </c>
      <c r="I64" s="130">
        <f>+'Свод РРО'!K52+'Свод РРО'!K92+'Свод РРО'!K136+'Свод РРО'!K312+'Свод РРО'!K458+'Свод РРО'!K505+'Свод РРО'!K670+'Свод РРО'!K712+'Свод РРО'!K751</f>
        <v>0</v>
      </c>
      <c r="J64" s="130">
        <f>+'Свод РРО'!L52+'Свод РРО'!L92+'Свод РРО'!L136+'Свод РРО'!L312+'Свод РРО'!L458+'Свод РРО'!L505+'Свод РРО'!L670+'Свод РРО'!L712+'Свод РРО'!L751</f>
        <v>0</v>
      </c>
      <c r="K64" s="130">
        <f>+'Свод РРО'!M52+'Свод РРО'!M92+'Свод РРО'!M136+'Свод РРО'!M312+'Свод РРО'!M458+'Свод РРО'!M505+'Свод РРО'!M670+'Свод РРО'!M712+'Свод РРО'!M751</f>
        <v>0</v>
      </c>
      <c r="L64" s="130">
        <f>+'Свод РРО'!N52+'Свод РРО'!N92+'Свод РРО'!N136+'Свод РРО'!N312+'Свод РРО'!N458+'Свод РРО'!N505+'Свод РРО'!N670+'Свод РРО'!N712+'Свод РРО'!N751</f>
        <v>0</v>
      </c>
      <c r="M64" s="130">
        <f>+'Свод РРО'!O52+'Свод РРО'!O92+'Свод РРО'!O136+'Свод РРО'!O312+'Свод РРО'!O458+'Свод РРО'!O505+'Свод РРО'!O670+'Свод РРО'!O712+'Свод РРО'!O751</f>
        <v>0</v>
      </c>
      <c r="N64" s="130">
        <f>+'Свод РРО'!P52+'Свод РРО'!P92+'Свод РРО'!P136+'Свод РРО'!P312+'Свод РРО'!P458+'Свод РРО'!P505+'Свод РРО'!P670+'Свод РРО'!P712+'Свод РРО'!P751</f>
        <v>0</v>
      </c>
      <c r="O64" s="130">
        <f>+'Свод РРО'!Q52+'Свод РРО'!Q92+'Свод РРО'!Q136+'Свод РРО'!Q312+'Свод РРО'!Q458+'Свод РРО'!Q505+'Свод РРО'!Q670+'Свод РРО'!Q712+'Свод РРО'!Q751</f>
        <v>0</v>
      </c>
      <c r="P64" s="130">
        <f>+'Свод РРО'!R52+'Свод РРО'!R92+'Свод РРО'!R136+'Свод РРО'!R312+'Свод РРО'!R458+'Свод РРО'!R505+'Свод РРО'!R670+'Свод РРО'!R712+'Свод РРО'!R751</f>
        <v>0</v>
      </c>
      <c r="Q64" s="130">
        <f>+'Свод РРО'!S52+'Свод РРО'!S92+'Свод РРО'!S136+'Свод РРО'!S312+'Свод РРО'!S458+'Свод РРО'!S505+'Свод РРО'!S670+'Свод РРО'!S712+'Свод РРО'!S751</f>
        <v>0</v>
      </c>
      <c r="R64" s="130">
        <f>+'Свод РРО'!T52+'Свод РРО'!T92+'Свод РРО'!T136+'Свод РРО'!T312+'Свод РРО'!T458+'Свод РРО'!T505+'Свод РРО'!T670+'Свод РРО'!T712+'Свод РРО'!T751</f>
        <v>0</v>
      </c>
      <c r="S64" s="130">
        <f>+'Свод РРО'!U52+'Свод РРО'!U92+'Свод РРО'!U136+'Свод РРО'!U312+'Свод РРО'!U458+'Свод РРО'!U505+'Свод РРО'!U670+'Свод РРО'!U712+'Свод РРО'!U751</f>
        <v>0</v>
      </c>
      <c r="T64" s="130">
        <f>+'Свод РРО'!V52+'Свод РРО'!V92+'Свод РРО'!V136+'Свод РРО'!V312+'Свод РРО'!V458+'Свод РРО'!V505+'Свод РРО'!V670+'Свод РРО'!V712+'Свод РРО'!V751</f>
        <v>0</v>
      </c>
      <c r="U64" s="130">
        <f>+'Свод РРО'!W52+'Свод РРО'!W92+'Свод РРО'!W136+'Свод РРО'!W312+'Свод РРО'!W458+'Свод РРО'!W505+'Свод РРО'!W670+'Свод РРО'!W712+'Свод РРО'!W751</f>
        <v>0</v>
      </c>
      <c r="V64" s="130">
        <f>+'Свод РРО'!X52+'Свод РРО'!X92+'Свод РРО'!X136+'Свод РРО'!X312+'Свод РРО'!X458+'Свод РРО'!X505+'Свод РРО'!X670+'Свод РРО'!X712+'Свод РРО'!X751</f>
        <v>0</v>
      </c>
      <c r="W64" s="130">
        <f>+'Свод РРО'!Y52+'Свод РРО'!Y92+'Свод РРО'!Y136+'Свод РРО'!Y312+'Свод РРО'!Y458+'Свод РРО'!Y505+'Свод РРО'!Y670+'Свод РРО'!Y712+'Свод РРО'!Y751</f>
        <v>0</v>
      </c>
      <c r="X64" s="130">
        <f>+'Свод РРО'!Z52+'Свод РРО'!Z92+'Свод РРО'!Z136+'Свод РРО'!Z312+'Свод РРО'!Z458+'Свод РРО'!Z505+'Свод РРО'!Z670+'Свод РРО'!Z712+'Свод РРО'!Z751</f>
        <v>0</v>
      </c>
      <c r="Y64" s="130">
        <f>+'Свод РРО'!AA52+'Свод РРО'!AA92+'Свод РРО'!AA136+'Свод РРО'!AA312+'Свод РРО'!AA458+'Свод РРО'!AA505+'Свод РРО'!AA670+'Свод РРО'!AA712+'Свод РРО'!AA751</f>
        <v>0</v>
      </c>
      <c r="Z64" s="130">
        <f>+'Свод РРО'!AB52+'Свод РРО'!AB92+'Свод РРО'!AB136+'Свод РРО'!AB312+'Свод РРО'!AB458+'Свод РРО'!AB505+'Свод РРО'!AB670+'Свод РРО'!AB712+'Свод РРО'!AB751</f>
        <v>0</v>
      </c>
      <c r="AA64" s="130">
        <f>+'Свод РРО'!AC52+'Свод РРО'!AC92+'Свод РРО'!AC136+'Свод РРО'!AC312+'Свод РРО'!AC458+'Свод РРО'!AC505+'Свод РРО'!AC670+'Свод РРО'!AC712+'Свод РРО'!AC751</f>
        <v>0</v>
      </c>
      <c r="AB64" s="130">
        <f>+'Свод РРО'!AD52+'Свод РРО'!AD92+'Свод РРО'!AD136+'Свод РРО'!AD312+'Свод РРО'!AD458+'Свод РРО'!AD505+'Свод РРО'!AD670+'Свод РРО'!AD712+'Свод РРО'!AD751</f>
        <v>0</v>
      </c>
      <c r="AC64" s="130">
        <f>+'Свод РРО'!AE52+'Свод РРО'!AE92+'Свод РРО'!AE136+'Свод РРО'!AE312+'Свод РРО'!AE458+'Свод РРО'!AE505+'Свод РРО'!AE670+'Свод РРО'!AE712+'Свод РРО'!AE751</f>
        <v>0</v>
      </c>
      <c r="AD64" s="130">
        <f>+'Свод РРО'!AF52+'Свод РРО'!AF92+'Свод РРО'!AF136+'Свод РРО'!AF312+'Свод РРО'!AF458+'Свод РРО'!AF505+'Свод РРО'!AF670+'Свод РРО'!AF712+'Свод РРО'!AF751</f>
        <v>0</v>
      </c>
      <c r="AE64" s="130">
        <f>+'Свод РРО'!AG52+'Свод РРО'!AG92+'Свод РРО'!AG136+'Свод РРО'!AG312+'Свод РРО'!AG458+'Свод РРО'!AG505+'Свод РРО'!AG670+'Свод РРО'!AG712+'Свод РРО'!AG751</f>
        <v>0</v>
      </c>
      <c r="AF64" s="130">
        <f>+'Свод РРО'!AH52+'Свод РРО'!AH92+'Свод РРО'!AH136+'Свод РРО'!AH312+'Свод РРО'!AH458+'Свод РРО'!AH505+'Свод РРО'!AH670+'Свод РРО'!AH712+'Свод РРО'!AH751</f>
        <v>0</v>
      </c>
      <c r="AG64" s="130">
        <f>+'Свод РРО'!AI52+'Свод РРО'!AI92+'Свод РРО'!AI136+'Свод РРО'!AI312+'Свод РРО'!AI458+'Свод РРО'!AI505+'Свод РРО'!AI670+'Свод РРО'!AI712+'Свод РРО'!AI751</f>
        <v>0</v>
      </c>
      <c r="AH64" s="130">
        <f>+'Свод РРО'!AJ52+'Свод РРО'!AJ92+'Свод РРО'!AJ136+'Свод РРО'!AJ312+'Свод РРО'!AJ458+'Свод РРО'!AJ505+'Свод РРО'!AJ670+'Свод РРО'!AJ712+'Свод РРО'!AJ751</f>
        <v>0</v>
      </c>
      <c r="AI64" s="130">
        <f>+'Свод РРО'!AK52+'Свод РРО'!AK92+'Свод РРО'!AK136+'Свод РРО'!AK312+'Свод РРО'!AK458+'Свод РРО'!AK505+'Свод РРО'!AK670+'Свод РРО'!AK712+'Свод РРО'!AK751</f>
        <v>0</v>
      </c>
      <c r="AJ64" s="130">
        <f>+'Свод РРО'!AL52+'Свод РРО'!AL92+'Свод РРО'!AL136+'Свод РРО'!AL312+'Свод РРО'!AL458+'Свод РРО'!AL505+'Свод РРО'!AL670+'Свод РРО'!AL712+'Свод РРО'!AL751</f>
        <v>0</v>
      </c>
      <c r="AK64" s="130">
        <f>+'Свод РРО'!AM52+'Свод РРО'!AM92+'Свод РРО'!AM136+'Свод РРО'!AM312+'Свод РРО'!AM458+'Свод РРО'!AM505+'Свод РРО'!AM670+'Свод РРО'!AM712+'Свод РРО'!AM751</f>
        <v>0</v>
      </c>
      <c r="AL64" s="130">
        <f>+'Свод РРО'!AN52+'Свод РРО'!AN92+'Свод РРО'!AN136+'Свод РРО'!AN312+'Свод РРО'!AN458+'Свод РРО'!AN505+'Свод РРО'!AN670+'Свод РРО'!AN712+'Свод РРО'!AN751</f>
        <v>0</v>
      </c>
      <c r="AM64" s="130">
        <f>+'Свод РРО'!AO52+'Свод РРО'!AO92+'Свод РРО'!AO136+'Свод РРО'!AO312+'Свод РРО'!AO458+'Свод РРО'!AO505+'Свод РРО'!AO670+'Свод РРО'!AO712+'Свод РРО'!AO751</f>
        <v>0</v>
      </c>
      <c r="AN64" s="130">
        <f>+'Свод РРО'!AP52+'Свод РРО'!AP92+'Свод РРО'!AP136+'Свод РРО'!AP312+'Свод РРО'!AP458+'Свод РРО'!AP505+'Свод РРО'!AP670+'Свод РРО'!AP712+'Свод РРО'!AP751</f>
        <v>0</v>
      </c>
      <c r="AO64" s="130">
        <f>+'Свод РРО'!AQ52+'Свод РРО'!AQ92+'Свод РРО'!AQ136+'Свод РРО'!AQ312+'Свод РРО'!AQ458+'Свод РРО'!AQ505+'Свод РРО'!AQ670+'Свод РРО'!AQ712+'Свод РРО'!AQ751</f>
        <v>0</v>
      </c>
      <c r="AP64" s="130">
        <f>+'Свод РРО'!AR52+'Свод РРО'!AR92+'Свод РРО'!AR136+'Свод РРО'!AR312+'Свод РРО'!AR458+'Свод РРО'!AR505+'Свод РРО'!AR670+'Свод РРО'!AR712+'Свод РРО'!AR751</f>
        <v>0</v>
      </c>
      <c r="AQ64" s="130">
        <f>+'Свод РРО'!AS52+'Свод РРО'!AS92+'Свод РРО'!AS136+'Свод РРО'!AS312+'Свод РРО'!AS458+'Свод РРО'!AS505+'Свод РРО'!AS670+'Свод РРО'!AS712+'Свод РРО'!AS751</f>
        <v>0</v>
      </c>
      <c r="AR64" s="130">
        <f>+'Свод РРО'!AT52+'Свод РРО'!AT92+'Свод РРО'!AT136+'Свод РРО'!AT312+'Свод РРО'!AT458+'Свод РРО'!AT505+'Свод РРО'!AT670+'Свод РРО'!AT712+'Свод РРО'!AT751</f>
        <v>0</v>
      </c>
      <c r="AS64" s="130">
        <f>+'Свод РРО'!AU52+'Свод РРО'!AU92+'Свод РРО'!AU136+'Свод РРО'!AU312+'Свод РРО'!AU458+'Свод РРО'!AU505+'Свод РРО'!AU670+'Свод РРО'!AU712+'Свод РРО'!AU751</f>
        <v>0</v>
      </c>
      <c r="AT64" s="130">
        <f>+'Свод РРО'!AV52+'Свод РРО'!AV92+'Свод РРО'!AV136+'Свод РРО'!AV312+'Свод РРО'!AV458+'Свод РРО'!AV505+'Свод РРО'!AV670+'Свод РРО'!AV712+'Свод РРО'!AV751</f>
        <v>0</v>
      </c>
      <c r="AU64" s="130">
        <f>+'Свод РРО'!AW52+'Свод РРО'!AW92+'Свод РРО'!AW136+'Свод РРО'!AW312+'Свод РРО'!AW458+'Свод РРО'!AW505+'Свод РРО'!AW670+'Свод РРО'!AW712+'Свод РРО'!AW751</f>
        <v>0</v>
      </c>
      <c r="AV64" s="130">
        <f>+'Свод РРО'!AX52+'Свод РРО'!AX92+'Свод РРО'!AX136+'Свод РРО'!AX312+'Свод РРО'!AX458+'Свод РРО'!AX505+'Свод РРО'!AX670+'Свод РРО'!AX712+'Свод РРО'!AX751</f>
        <v>0</v>
      </c>
      <c r="AW64" s="130">
        <f>+'Свод РРО'!AY52+'Свод РРО'!AY92+'Свод РРО'!AY136+'Свод РРО'!AY312+'Свод РРО'!AY458+'Свод РРО'!AY505+'Свод РРО'!AY670+'Свод РРО'!AY712+'Свод РРО'!AY751</f>
        <v>0</v>
      </c>
      <c r="AX64" s="130">
        <f>+'Свод РРО'!AZ52+'Свод РРО'!AZ92+'Свод РРО'!AZ136+'Свод РРО'!AZ312+'Свод РРО'!AZ458+'Свод РРО'!AZ505+'Свод РРО'!AZ670+'Свод РРО'!AZ712+'Свод РРО'!AZ751</f>
        <v>0</v>
      </c>
      <c r="AY64" s="130">
        <f>+'Свод РРО'!BA52+'Свод РРО'!BA92+'Свод РРО'!BA136+'Свод РРО'!BA312+'Свод РРО'!BA458+'Свод РРО'!BA505+'Свод РРО'!BA670+'Свод РРО'!BA712+'Свод РРО'!BA751</f>
        <v>0</v>
      </c>
      <c r="AZ64" s="130">
        <f>+'Свод РРО'!BB52+'Свод РРО'!BB92+'Свод РРО'!BB136+'Свод РРО'!BB312+'Свод РРО'!BB458+'Свод РРО'!BB505+'Свод РРО'!BB670+'Свод РРО'!BB712+'Свод РРО'!BB751</f>
        <v>0</v>
      </c>
      <c r="BA64" s="130">
        <f>+'Свод РРО'!BC52+'Свод РРО'!BC92+'Свод РРО'!BC136+'Свод РРО'!BC312+'Свод РРО'!BC458+'Свод РРО'!BC505+'Свод РРО'!BC670+'Свод РРО'!BC712+'Свод РРО'!BC751</f>
        <v>0</v>
      </c>
      <c r="BB64" s="130">
        <f>+'Свод РРО'!BD52+'Свод РРО'!BD92+'Свод РРО'!BD136+'Свод РРО'!BD312+'Свод РРО'!BD458+'Свод РРО'!BD505+'Свод РРО'!BD670+'Свод РРО'!BD712+'Свод РРО'!BD751</f>
        <v>0</v>
      </c>
      <c r="BC64" s="130">
        <f>+'Свод РРО'!BE52+'Свод РРО'!BE92+'Свод РРО'!BE136+'Свод РРО'!BE312+'Свод РРО'!BE458+'Свод РРО'!BE505+'Свод РРО'!BE670+'Свод РРО'!BE712+'Свод РРО'!BE751</f>
        <v>0</v>
      </c>
      <c r="BD64" s="130">
        <f>+'Свод РРО'!BF52+'Свод РРО'!BF92+'Свод РРО'!BF136+'Свод РРО'!BF312+'Свод РРО'!BF458+'Свод РРО'!BF505+'Свод РРО'!BF670+'Свод РРО'!BF712+'Свод РРО'!BF751</f>
        <v>0</v>
      </c>
      <c r="BE64" s="130">
        <f>+'Свод РРО'!BG52+'Свод РРО'!BG92+'Свод РРО'!BG136+'Свод РРО'!BG312+'Свод РРО'!BG458+'Свод РРО'!BG505+'Свод РРО'!BG670+'Свод РРО'!BG712+'Свод РРО'!BG751</f>
        <v>0</v>
      </c>
      <c r="BF64" s="130">
        <f>+'Свод РРО'!BH52+'Свод РРО'!BH92+'Свод РРО'!BH136+'Свод РРО'!BH312+'Свод РРО'!BH458+'Свод РРО'!BH505+'Свод РРО'!BH670+'Свод РРО'!BH712+'Свод РРО'!BH751</f>
        <v>0</v>
      </c>
      <c r="BG64" s="130">
        <f>+'Свод РРО'!BI52+'Свод РРО'!BI92+'Свод РРО'!BI136+'Свод РРО'!BI312+'Свод РРО'!BI458+'Свод РРО'!BI505+'Свод РРО'!BI670+'Свод РРО'!BI712+'Свод РРО'!BI751</f>
        <v>0</v>
      </c>
      <c r="BH64" s="130">
        <f>+'Свод РРО'!BJ52+'Свод РРО'!BJ92+'Свод РРО'!BJ136+'Свод РРО'!BJ312+'Свод РРО'!BJ458+'Свод РРО'!BJ505+'Свод РРО'!BJ670+'Свод РРО'!BJ712+'Свод РРО'!BJ751</f>
        <v>0</v>
      </c>
      <c r="BI64" s="130">
        <f>+'Свод РРО'!BK52+'Свод РРО'!BK92+'Свод РРО'!BK136+'Свод РРО'!BK312+'Свод РРО'!BK458+'Свод РРО'!BK505+'Свод РРО'!BK670+'Свод РРО'!BK712+'Свод РРО'!BK751</f>
        <v>0</v>
      </c>
      <c r="BJ64" s="130">
        <f>+'Свод РРО'!BL52+'Свод РРО'!BL92+'Свод РРО'!BL136+'Свод РРО'!BL312+'Свод РРО'!BL458+'Свод РРО'!BL505+'Свод РРО'!BL670+'Свод РРО'!BL712+'Свод РРО'!BL751</f>
        <v>0</v>
      </c>
      <c r="BK64" s="130">
        <f>+'Свод РРО'!BM52+'Свод РРО'!BM92+'Свод РРО'!BM136+'Свод РРО'!BM312+'Свод РРО'!BM458+'Свод РРО'!BM505+'Свод РРО'!BM670+'Свод РРО'!BM712+'Свод РРО'!BM751</f>
        <v>0</v>
      </c>
      <c r="BL64" s="130">
        <f>+'Свод РРО'!BN52+'Свод РРО'!BN92+'Свод РРО'!BN136+'Свод РРО'!BN312+'Свод РРО'!BN458+'Свод РРО'!BN505+'Свод РРО'!BN670+'Свод РРО'!BN712+'Свод РРО'!BN751</f>
        <v>0</v>
      </c>
      <c r="BM64" s="130">
        <f>+'Свод РРО'!BO52+'Свод РРО'!BO92+'Свод РРО'!BO136+'Свод РРО'!BO312+'Свод РРО'!BO458+'Свод РРО'!BO505+'Свод РРО'!BO670+'Свод РРО'!BO712+'Свод РРО'!BO751</f>
        <v>0</v>
      </c>
      <c r="BN64" s="130">
        <f>+'Свод РРО'!BP52+'Свод РРО'!BP92+'Свод РРО'!BP136+'Свод РРО'!BP312+'Свод РРО'!BP458+'Свод РРО'!BP505+'Свод РРО'!BP670+'Свод РРО'!BP712+'Свод РРО'!BP751</f>
        <v>0</v>
      </c>
      <c r="BO64" s="130">
        <f>+'Свод РРО'!BQ52+'Свод РРО'!BQ92+'Свод РРО'!BQ136+'Свод РРО'!BQ312+'Свод РРО'!BQ458+'Свод РРО'!BQ505+'Свод РРО'!BQ670+'Свод РРО'!BQ712+'Свод РРО'!BQ751</f>
        <v>0</v>
      </c>
      <c r="BP64" s="130">
        <f>+'Свод РРО'!BR52+'Свод РРО'!BR92+'Свод РРО'!BR136+'Свод РРО'!BR312+'Свод РРО'!BR458+'Свод РРО'!BR505+'Свод РРО'!BR670+'Свод РРО'!BR712+'Свод РРО'!BR751</f>
        <v>0</v>
      </c>
      <c r="BQ64" s="130">
        <f>+'Свод РРО'!BS52+'Свод РРО'!BS92+'Свод РРО'!BS136+'Свод РРО'!BS312+'Свод РРО'!BS458+'Свод РРО'!BS505+'Свод РРО'!BS670+'Свод РРО'!BS712+'Свод РРО'!BS751</f>
        <v>0</v>
      </c>
      <c r="BR64" s="130">
        <f>+'Свод РРО'!BT52+'Свод РРО'!BT92+'Свод РРО'!BT136+'Свод РРО'!BT312+'Свод РРО'!BT458+'Свод РРО'!BT505+'Свод РРО'!BT670+'Свод РРО'!BT712+'Свод РРО'!BT751</f>
        <v>0</v>
      </c>
      <c r="BS64" s="130">
        <f>+'Свод РРО'!BU52+'Свод РРО'!BU92+'Свод РРО'!BU136+'Свод РРО'!BU312+'Свод РРО'!BU458+'Свод РРО'!BU505+'Свод РРО'!BU670+'Свод РРО'!BU712+'Свод РРО'!BU751</f>
        <v>0</v>
      </c>
      <c r="BT64" s="130">
        <f>+'Свод РРО'!BV52+'Свод РРО'!BV92+'Свод РРО'!BV136+'Свод РРО'!BV312+'Свод РРО'!BV458+'Свод РРО'!BV505+'Свод РРО'!BV670+'Свод РРО'!BV712+'Свод РРО'!BV751</f>
        <v>0</v>
      </c>
      <c r="BU64" s="130">
        <f>+'Свод РРО'!BW52+'Свод РРО'!BW92+'Свод РРО'!BW136+'Свод РРО'!BW312+'Свод РРО'!BW458+'Свод РРО'!BW505+'Свод РРО'!BW670+'Свод РРО'!BW712+'Свод РРО'!BW751</f>
        <v>0</v>
      </c>
      <c r="BV64" s="130">
        <f>+'Свод РРО'!BX52+'Свод РРО'!BX92+'Свод РРО'!BX136+'Свод РРО'!BX312+'Свод РРО'!BX458+'Свод РРО'!BX505+'Свод РРО'!BX670+'Свод РРО'!BX712+'Свод РРО'!BX751</f>
        <v>0</v>
      </c>
      <c r="BW64" s="130">
        <f>+'Свод РРО'!BY52+'Свод РРО'!BY92+'Свод РРО'!BY136+'Свод РРО'!BY312+'Свод РРО'!BY458+'Свод РРО'!BY505+'Свод РРО'!BY670+'Свод РРО'!BY712+'Свод РРО'!BY751</f>
        <v>0</v>
      </c>
      <c r="BX64" s="130">
        <f>+'Свод РРО'!BZ52+'Свод РРО'!BZ92+'Свод РРО'!BZ136+'Свод РРО'!BZ312+'Свод РРО'!BZ458+'Свод РРО'!BZ505+'Свод РРО'!BZ670+'Свод РРО'!BZ712+'Свод РРО'!BZ751</f>
        <v>0</v>
      </c>
      <c r="BY64" s="130">
        <f>+'Свод РРО'!CA52+'Свод РРО'!CA92+'Свод РРО'!CA136+'Свод РРО'!CA312+'Свод РРО'!CA458+'Свод РРО'!CA505+'Свод РРО'!CA670+'Свод РРО'!CA712+'Свод РРО'!CA751</f>
        <v>0</v>
      </c>
      <c r="BZ64" s="130">
        <f>+'Свод РРО'!CB52+'Свод РРО'!CB92+'Свод РРО'!CB136+'Свод РРО'!CB312+'Свод РРО'!CB458+'Свод РРО'!CB505+'Свод РРО'!CB670+'Свод РРО'!CB712+'Свод РРО'!CB751</f>
        <v>0</v>
      </c>
      <c r="CA64" s="130">
        <f>+'Свод РРО'!CC52+'Свод РРО'!CC92+'Свод РРО'!CC136+'Свод РРО'!CC312+'Свод РРО'!CC458+'Свод РРО'!CC505+'Свод РРО'!CC670+'Свод РРО'!CC712+'Свод РРО'!CC751</f>
        <v>0</v>
      </c>
      <c r="CB64" s="130">
        <f>+'Свод РРО'!CD52+'Свод РРО'!CD92+'Свод РРО'!CD136+'Свод РРО'!CD312+'Свод РРО'!CD458+'Свод РРО'!CD505+'Свод РРО'!CD670+'Свод РРО'!CD712+'Свод РРО'!CD751</f>
        <v>0</v>
      </c>
      <c r="CC64" s="130">
        <f>+'Свод РРО'!CE52+'Свод РРО'!CE92+'Свод РРО'!CE136+'Свод РРО'!CE312+'Свод РРО'!CE458+'Свод РРО'!CE505+'Свод РРО'!CE670+'Свод РРО'!CE712+'Свод РРО'!CE751</f>
        <v>0</v>
      </c>
      <c r="CD64" s="130">
        <f>+'Свод РРО'!CF52+'Свод РРО'!CF92+'Свод РРО'!CF136+'Свод РРО'!CF312+'Свод РРО'!CF458+'Свод РРО'!CF505+'Свод РРО'!CF670+'Свод РРО'!CF712+'Свод РРО'!CF751</f>
        <v>0</v>
      </c>
      <c r="CE64" s="130">
        <f>+'Свод РРО'!CG52+'Свод РРО'!CG92+'Свод РРО'!CG136+'Свод РРО'!CG312+'Свод РРО'!CG458+'Свод РРО'!CG505+'Свод РРО'!CG670+'Свод РРО'!CG712+'Свод РРО'!CG751</f>
        <v>0</v>
      </c>
      <c r="CF64" s="130">
        <f>+'Свод РРО'!CH52+'Свод РРО'!CH92+'Свод РРО'!CH136+'Свод РРО'!CH312+'Свод РРО'!CH458+'Свод РРО'!CH505+'Свод РРО'!CH670+'Свод РРО'!CH712+'Свод РРО'!CH751</f>
        <v>0</v>
      </c>
      <c r="CG64" s="130">
        <f>+'Свод РРО'!CI52+'Свод РРО'!CI92+'Свод РРО'!CI136+'Свод РРО'!CI312+'Свод РРО'!CI458+'Свод РРО'!CI505+'Свод РРО'!CI670+'Свод РРО'!CI712+'Свод РРО'!CI751</f>
        <v>0</v>
      </c>
      <c r="CH64" s="130">
        <f>+'Свод РРО'!CJ52+'Свод РРО'!CJ92+'Свод РРО'!CJ136+'Свод РРО'!CJ312+'Свод РРО'!CJ458+'Свод РРО'!CJ505+'Свод РРО'!CJ670+'Свод РРО'!CJ712+'Свод РРО'!CJ751</f>
        <v>0</v>
      </c>
      <c r="CI64" s="130">
        <f>+'Свод РРО'!CK52+'Свод РРО'!CK92+'Свод РРО'!CK136+'Свод РРО'!CK312+'Свод РРО'!CK458+'Свод РРО'!CK505+'Свод РРО'!CK670+'Свод РРО'!CK712+'Свод РРО'!CK751</f>
        <v>0</v>
      </c>
      <c r="CJ64" s="130">
        <f>+'Свод РРО'!CL52+'Свод РРО'!CL92+'Свод РРО'!CL136+'Свод РРО'!CL312+'Свод РРО'!CL458+'Свод РРО'!CL505+'Свод РРО'!CL670+'Свод РРО'!CL712+'Свод РРО'!CL751</f>
        <v>0</v>
      </c>
      <c r="CK64" s="130">
        <f>+'Свод РРО'!CM52+'Свод РРО'!CM92+'Свод РРО'!CM136+'Свод РРО'!CM312+'Свод РРО'!CM458+'Свод РРО'!CM505+'Свод РРО'!CM670+'Свод РРО'!CM712+'Свод РРО'!CM751</f>
        <v>0</v>
      </c>
      <c r="CL64" s="130">
        <f>+'Свод РРО'!CN52+'Свод РРО'!CN92+'Свод РРО'!CN136+'Свод РРО'!CN312+'Свод РРО'!CN458+'Свод РРО'!CN505+'Свод РРО'!CN670+'Свод РРО'!CN712+'Свод РРО'!CN751</f>
        <v>0</v>
      </c>
      <c r="CM64" s="130">
        <f>+'Свод РРО'!CO52+'Свод РРО'!CO92+'Свод РРО'!CO136+'Свод РРО'!CO312+'Свод РРО'!CO458+'Свод РРО'!CO505+'Свод РРО'!CO670+'Свод РРО'!CO712+'Свод РРО'!CO751</f>
        <v>0</v>
      </c>
      <c r="CN64" s="130">
        <f>+'Свод РРО'!CP52+'Свод РРО'!CP92+'Свод РРО'!CP136+'Свод РРО'!CP312+'Свод РРО'!CP458+'Свод РРО'!CP505+'Свод РРО'!CP670+'Свод РРО'!CP712+'Свод РРО'!CP751</f>
        <v>0</v>
      </c>
      <c r="CO64" s="130">
        <f>+'Свод РРО'!CQ52+'Свод РРО'!CQ92+'Свод РРО'!CQ136+'Свод РРО'!CQ312+'Свод РРО'!CQ458+'Свод РРО'!CQ505+'Свод РРО'!CQ670+'Свод РРО'!CQ712+'Свод РРО'!CQ751</f>
        <v>0</v>
      </c>
      <c r="CP64" s="130">
        <f>+'Свод РРО'!CR52+'Свод РРО'!CR92+'Свод РРО'!CR136+'Свод РРО'!CR312+'Свод РРО'!CR458+'Свод РРО'!CR505+'Свод РРО'!CR670+'Свод РРО'!CR712+'Свод РРО'!CR751</f>
        <v>0</v>
      </c>
    </row>
    <row r="65" spans="1:94" ht="45">
      <c r="A65" s="26" t="s">
        <v>586</v>
      </c>
      <c r="B65" s="6">
        <v>1052</v>
      </c>
      <c r="C65" s="6">
        <v>23</v>
      </c>
      <c r="D65" s="115">
        <v>112</v>
      </c>
      <c r="E65" s="130">
        <f>+'Свод РРО'!G53+'Свод РРО'!G313+'Свод РРО'!G506+'Свод РРО'!G713</f>
        <v>0</v>
      </c>
      <c r="F65" s="130">
        <f>+'Свод РРО'!H53+'Свод РРО'!H313+'Свод РРО'!H506+'Свод РРО'!H713</f>
        <v>0</v>
      </c>
      <c r="G65" s="130">
        <f>+'Свод РРО'!I53+'Свод РРО'!I313+'Свод РРО'!I506+'Свод РРО'!I713</f>
        <v>0</v>
      </c>
      <c r="H65" s="130">
        <f>+'Свод РРО'!J53+'Свод РРО'!J313+'Свод РРО'!J506+'Свод РРО'!J713</f>
        <v>0</v>
      </c>
      <c r="I65" s="130">
        <f>+'Свод РРО'!K53+'Свод РРО'!K313+'Свод РРО'!K506+'Свод РРО'!K713</f>
        <v>0</v>
      </c>
      <c r="J65" s="130">
        <f>+'Свод РРО'!L53+'Свод РРО'!L313+'Свод РРО'!L506+'Свод РРО'!L713</f>
        <v>0</v>
      </c>
      <c r="K65" s="130">
        <f>+'Свод РРО'!M53+'Свод РРО'!M313+'Свод РРО'!M506+'Свод РРО'!M713</f>
        <v>0</v>
      </c>
      <c r="L65" s="130">
        <f>+'Свод РРО'!N53+'Свод РРО'!N313+'Свод РРО'!N506+'Свод РРО'!N713</f>
        <v>0</v>
      </c>
      <c r="M65" s="130">
        <f>+'Свод РРО'!O53+'Свод РРО'!O313+'Свод РРО'!O506+'Свод РРО'!O713</f>
        <v>0</v>
      </c>
      <c r="N65" s="130">
        <f>+'Свод РРО'!P53+'Свод РРО'!P313+'Свод РРО'!P506+'Свод РРО'!P713</f>
        <v>0</v>
      </c>
      <c r="O65" s="130">
        <f>+'Свод РРО'!Q53+'Свод РРО'!Q313+'Свод РРО'!Q506+'Свод РРО'!Q713</f>
        <v>0</v>
      </c>
      <c r="P65" s="130">
        <f>+'Свод РРО'!R53+'Свод РРО'!R313+'Свод РРО'!R506+'Свод РРО'!R713</f>
        <v>0</v>
      </c>
      <c r="Q65" s="130">
        <f>+'Свод РРО'!S53+'Свод РРО'!S313+'Свод РРО'!S506+'Свод РРО'!S713</f>
        <v>0</v>
      </c>
      <c r="R65" s="130">
        <f>+'Свод РРО'!T53+'Свод РРО'!T313+'Свод РРО'!T506+'Свод РРО'!T713</f>
        <v>0</v>
      </c>
      <c r="S65" s="130">
        <f>+'Свод РРО'!U53+'Свод РРО'!U313+'Свод РРО'!U506+'Свод РРО'!U713</f>
        <v>0</v>
      </c>
      <c r="T65" s="130">
        <f>+'Свод РРО'!V53+'Свод РРО'!V313+'Свод РРО'!V506+'Свод РРО'!V713</f>
        <v>0</v>
      </c>
      <c r="U65" s="130">
        <f>+'Свод РРО'!W53+'Свод РРО'!W313+'Свод РРО'!W506+'Свод РРО'!W713</f>
        <v>0</v>
      </c>
      <c r="V65" s="130">
        <f>+'Свод РРО'!X53+'Свод РРО'!X313+'Свод РРО'!X506+'Свод РРО'!X713</f>
        <v>0</v>
      </c>
      <c r="W65" s="130">
        <f>+'Свод РРО'!Y53+'Свод РРО'!Y313+'Свод РРО'!Y506+'Свод РРО'!Y713</f>
        <v>0</v>
      </c>
      <c r="X65" s="130">
        <f>+'Свод РРО'!Z53+'Свод РРО'!Z313+'Свод РРО'!Z506+'Свод РРО'!Z713</f>
        <v>0</v>
      </c>
      <c r="Y65" s="130">
        <f>+'Свод РРО'!AA53+'Свод РРО'!AA313+'Свод РРО'!AA506+'Свод РРО'!AA713</f>
        <v>0</v>
      </c>
      <c r="Z65" s="130">
        <f>+'Свод РРО'!AB53+'Свод РРО'!AB313+'Свод РРО'!AB506+'Свод РРО'!AB713</f>
        <v>0</v>
      </c>
      <c r="AA65" s="130">
        <f>+'Свод РРО'!AC53+'Свод РРО'!AC313+'Свод РРО'!AC506+'Свод РРО'!AC713</f>
        <v>0</v>
      </c>
      <c r="AB65" s="130">
        <f>+'Свод РРО'!AD53+'Свод РРО'!AD313+'Свод РРО'!AD506+'Свод РРО'!AD713</f>
        <v>0</v>
      </c>
      <c r="AC65" s="130">
        <f>+'Свод РРО'!AE53+'Свод РРО'!AE313+'Свод РРО'!AE506+'Свод РРО'!AE713</f>
        <v>0</v>
      </c>
      <c r="AD65" s="130">
        <f>+'Свод РРО'!AF53+'Свод РРО'!AF313+'Свод РРО'!AF506+'Свод РРО'!AF713</f>
        <v>0</v>
      </c>
      <c r="AE65" s="130">
        <f>+'Свод РРО'!AG53+'Свод РРО'!AG313+'Свод РРО'!AG506+'Свод РРО'!AG713</f>
        <v>0</v>
      </c>
      <c r="AF65" s="130">
        <f>+'Свод РРО'!AH53+'Свод РРО'!AH313+'Свод РРО'!AH506+'Свод РРО'!AH713</f>
        <v>0</v>
      </c>
      <c r="AG65" s="130">
        <f>+'Свод РРО'!AI53+'Свод РРО'!AI313+'Свод РРО'!AI506+'Свод РРО'!AI713</f>
        <v>0</v>
      </c>
      <c r="AH65" s="130">
        <f>+'Свод РРО'!AJ53+'Свод РРО'!AJ313+'Свод РРО'!AJ506+'Свод РРО'!AJ713</f>
        <v>0</v>
      </c>
      <c r="AI65" s="130">
        <f>+'Свод РРО'!AK53+'Свод РРО'!AK313+'Свод РРО'!AK506+'Свод РРО'!AK713</f>
        <v>0</v>
      </c>
      <c r="AJ65" s="130">
        <f>+'Свод РРО'!AL53+'Свод РРО'!AL313+'Свод РРО'!AL506+'Свод РРО'!AL713</f>
        <v>0</v>
      </c>
      <c r="AK65" s="130">
        <f>+'Свод РРО'!AM53+'Свод РРО'!AM313+'Свод РРО'!AM506+'Свод РРО'!AM713</f>
        <v>0</v>
      </c>
      <c r="AL65" s="130">
        <f>+'Свод РРО'!AN53+'Свод РРО'!AN313+'Свод РРО'!AN506+'Свод РРО'!AN713</f>
        <v>0</v>
      </c>
      <c r="AM65" s="130">
        <f>+'Свод РРО'!AO53+'Свод РРО'!AO313+'Свод РРО'!AO506+'Свод РРО'!AO713</f>
        <v>0</v>
      </c>
      <c r="AN65" s="130">
        <f>+'Свод РРО'!AP53+'Свод РРО'!AP313+'Свод РРО'!AP506+'Свод РРО'!AP713</f>
        <v>0</v>
      </c>
      <c r="AO65" s="130">
        <f>+'Свод РРО'!AQ53+'Свод РРО'!AQ313+'Свод РРО'!AQ506+'Свод РРО'!AQ713</f>
        <v>0</v>
      </c>
      <c r="AP65" s="130">
        <f>+'Свод РРО'!AR53+'Свод РРО'!AR313+'Свод РРО'!AR506+'Свод РРО'!AR713</f>
        <v>0</v>
      </c>
      <c r="AQ65" s="130">
        <f>+'Свод РРО'!AS53+'Свод РРО'!AS313+'Свод РРО'!AS506+'Свод РРО'!AS713</f>
        <v>0</v>
      </c>
      <c r="AR65" s="130">
        <f>+'Свод РРО'!AT53+'Свод РРО'!AT313+'Свод РРО'!AT506+'Свод РРО'!AT713</f>
        <v>0</v>
      </c>
      <c r="AS65" s="130">
        <f>+'Свод РРО'!AU53+'Свод РРО'!AU313+'Свод РРО'!AU506+'Свод РРО'!AU713</f>
        <v>0</v>
      </c>
      <c r="AT65" s="130">
        <f>+'Свод РРО'!AV53+'Свод РРО'!AV313+'Свод РРО'!AV506+'Свод РРО'!AV713</f>
        <v>0</v>
      </c>
      <c r="AU65" s="130">
        <f>+'Свод РРО'!AW53+'Свод РРО'!AW313+'Свод РРО'!AW506+'Свод РРО'!AW713</f>
        <v>0</v>
      </c>
      <c r="AV65" s="130">
        <f>+'Свод РРО'!AX53+'Свод РРО'!AX313+'Свод РРО'!AX506+'Свод РРО'!AX713</f>
        <v>0</v>
      </c>
      <c r="AW65" s="130">
        <f>+'Свод РРО'!AY53+'Свод РРО'!AY313+'Свод РРО'!AY506+'Свод РРО'!AY713</f>
        <v>0</v>
      </c>
      <c r="AX65" s="130">
        <f>+'Свод РРО'!AZ53+'Свод РРО'!AZ313+'Свод РРО'!AZ506+'Свод РРО'!AZ713</f>
        <v>0</v>
      </c>
      <c r="AY65" s="130">
        <f>+'Свод РРО'!BA53+'Свод РРО'!BA313+'Свод РРО'!BA506+'Свод РРО'!BA713</f>
        <v>0</v>
      </c>
      <c r="AZ65" s="130">
        <f>+'Свод РРО'!BB53+'Свод РРО'!BB313+'Свод РРО'!BB506+'Свод РРО'!BB713</f>
        <v>0</v>
      </c>
      <c r="BA65" s="130">
        <f>+'Свод РРО'!BC53+'Свод РРО'!BC313+'Свод РРО'!BC506+'Свод РРО'!BC713</f>
        <v>0</v>
      </c>
      <c r="BB65" s="130">
        <f>+'Свод РРО'!BD53+'Свод РРО'!BD313+'Свод РРО'!BD506+'Свод РРО'!BD713</f>
        <v>0</v>
      </c>
      <c r="BC65" s="130">
        <f>+'Свод РРО'!BE53+'Свод РРО'!BE313+'Свод РРО'!BE506+'Свод РРО'!BE713</f>
        <v>0</v>
      </c>
      <c r="BD65" s="130">
        <f>+'Свод РРО'!BF53+'Свод РРО'!BF313+'Свод РРО'!BF506+'Свод РРО'!BF713</f>
        <v>0</v>
      </c>
      <c r="BE65" s="130">
        <f>+'Свод РРО'!BG53+'Свод РРО'!BG313+'Свод РРО'!BG506+'Свод РРО'!BG713</f>
        <v>0</v>
      </c>
      <c r="BF65" s="130">
        <f>+'Свод РРО'!BH53+'Свод РРО'!BH313+'Свод РРО'!BH506+'Свод РРО'!BH713</f>
        <v>0</v>
      </c>
      <c r="BG65" s="130">
        <f>+'Свод РРО'!BI53+'Свод РРО'!BI313+'Свод РРО'!BI506+'Свод РРО'!BI713</f>
        <v>0</v>
      </c>
      <c r="BH65" s="130">
        <f>+'Свод РРО'!BJ53+'Свод РРО'!BJ313+'Свод РРО'!BJ506+'Свод РРО'!BJ713</f>
        <v>0</v>
      </c>
      <c r="BI65" s="130">
        <f>+'Свод РРО'!BK53+'Свод РРО'!BK313+'Свод РРО'!BK506+'Свод РРО'!BK713</f>
        <v>0</v>
      </c>
      <c r="BJ65" s="130">
        <f>+'Свод РРО'!BL53+'Свод РРО'!BL313+'Свод РРО'!BL506+'Свод РРО'!BL713</f>
        <v>0</v>
      </c>
      <c r="BK65" s="130">
        <f>+'Свод РРО'!BM53+'Свод РРО'!BM313+'Свод РРО'!BM506+'Свод РРО'!BM713</f>
        <v>0</v>
      </c>
      <c r="BL65" s="130">
        <f>+'Свод РРО'!BN53+'Свод РРО'!BN313+'Свод РРО'!BN506+'Свод РРО'!BN713</f>
        <v>0</v>
      </c>
      <c r="BM65" s="130">
        <f>+'Свод РРО'!BO53+'Свод РРО'!BO313+'Свод РРО'!BO506+'Свод РРО'!BO713</f>
        <v>0</v>
      </c>
      <c r="BN65" s="130">
        <f>+'Свод РРО'!BP53+'Свод РРО'!BP313+'Свод РРО'!BP506+'Свод РРО'!BP713</f>
        <v>0</v>
      </c>
      <c r="BO65" s="130">
        <f>+'Свод РРО'!BQ53+'Свод РРО'!BQ313+'Свод РРО'!BQ506+'Свод РРО'!BQ713</f>
        <v>0</v>
      </c>
      <c r="BP65" s="130">
        <f>+'Свод РРО'!BR53+'Свод РРО'!BR313+'Свод РРО'!BR506+'Свод РРО'!BR713</f>
        <v>0</v>
      </c>
      <c r="BQ65" s="130">
        <f>+'Свод РРО'!BS53+'Свод РРО'!BS313+'Свод РРО'!BS506+'Свод РРО'!BS713</f>
        <v>0</v>
      </c>
      <c r="BR65" s="130">
        <f>+'Свод РРО'!BT53+'Свод РРО'!BT313+'Свод РРО'!BT506+'Свод РРО'!BT713</f>
        <v>0</v>
      </c>
      <c r="BS65" s="130">
        <f>+'Свод РРО'!BU53+'Свод РРО'!BU313+'Свод РРО'!BU506+'Свод РРО'!BU713</f>
        <v>0</v>
      </c>
      <c r="BT65" s="130">
        <f>+'Свод РРО'!BV53+'Свод РРО'!BV313+'Свод РРО'!BV506+'Свод РРО'!BV713</f>
        <v>0</v>
      </c>
      <c r="BU65" s="130">
        <f>+'Свод РРО'!BW53+'Свод РРО'!BW313+'Свод РРО'!BW506+'Свод РРО'!BW713</f>
        <v>0</v>
      </c>
      <c r="BV65" s="130">
        <f>+'Свод РРО'!BX53+'Свод РРО'!BX313+'Свод РРО'!BX506+'Свод РРО'!BX713</f>
        <v>0</v>
      </c>
      <c r="BW65" s="130">
        <f>+'Свод РРО'!BY53+'Свод РРО'!BY313+'Свод РРО'!BY506+'Свод РРО'!BY713</f>
        <v>0</v>
      </c>
      <c r="BX65" s="130">
        <f>+'Свод РРО'!BZ53+'Свод РРО'!BZ313+'Свод РРО'!BZ506+'Свод РРО'!BZ713</f>
        <v>0</v>
      </c>
      <c r="BY65" s="130">
        <f>+'Свод РРО'!CA53+'Свод РРО'!CA313+'Свод РРО'!CA506+'Свод РРО'!CA713</f>
        <v>0</v>
      </c>
      <c r="BZ65" s="130">
        <f>+'Свод РРО'!CB53+'Свод РРО'!CB313+'Свод РРО'!CB506+'Свод РРО'!CB713</f>
        <v>0</v>
      </c>
      <c r="CA65" s="130">
        <f>+'Свод РРО'!CC53+'Свод РРО'!CC313+'Свод РРО'!CC506+'Свод РРО'!CC713</f>
        <v>0</v>
      </c>
      <c r="CB65" s="130">
        <f>+'Свод РРО'!CD53+'Свод РРО'!CD313+'Свод РРО'!CD506+'Свод РРО'!CD713</f>
        <v>0</v>
      </c>
      <c r="CC65" s="130">
        <f>+'Свод РРО'!CE53+'Свод РРО'!CE313+'Свод РРО'!CE506+'Свод РРО'!CE713</f>
        <v>0</v>
      </c>
      <c r="CD65" s="130">
        <f>+'Свод РРО'!CF53+'Свод РРО'!CF313+'Свод РРО'!CF506+'Свод РРО'!CF713</f>
        <v>0</v>
      </c>
      <c r="CE65" s="130">
        <f>+'Свод РРО'!CG53+'Свод РРО'!CG313+'Свод РРО'!CG506+'Свод РРО'!CG713</f>
        <v>0</v>
      </c>
      <c r="CF65" s="130">
        <f>+'Свод РРО'!CH53+'Свод РРО'!CH313+'Свод РРО'!CH506+'Свод РРО'!CH713</f>
        <v>0</v>
      </c>
      <c r="CG65" s="130">
        <f>+'Свод РРО'!CI53+'Свод РРО'!CI313+'Свод РРО'!CI506+'Свод РРО'!CI713</f>
        <v>0</v>
      </c>
      <c r="CH65" s="130">
        <f>+'Свод РРО'!CJ53+'Свод РРО'!CJ313+'Свод РРО'!CJ506+'Свод РРО'!CJ713</f>
        <v>0</v>
      </c>
      <c r="CI65" s="130">
        <f>+'Свод РРО'!CK53+'Свод РРО'!CK313+'Свод РРО'!CK506+'Свод РРО'!CK713</f>
        <v>0</v>
      </c>
      <c r="CJ65" s="130">
        <f>+'Свод РРО'!CL53+'Свод РРО'!CL313+'Свод РРО'!CL506+'Свод РРО'!CL713</f>
        <v>0</v>
      </c>
      <c r="CK65" s="130">
        <f>+'Свод РРО'!CM53+'Свод РРО'!CM313+'Свод РРО'!CM506+'Свод РРО'!CM713</f>
        <v>0</v>
      </c>
      <c r="CL65" s="130">
        <f>+'Свод РРО'!CN53+'Свод РРО'!CN313+'Свод РРО'!CN506+'Свод РРО'!CN713</f>
        <v>0</v>
      </c>
      <c r="CM65" s="130">
        <f>+'Свод РРО'!CO53+'Свод РРО'!CO313+'Свод РРО'!CO506+'Свод РРО'!CO713</f>
        <v>0</v>
      </c>
      <c r="CN65" s="130">
        <f>+'Свод РРО'!CP53+'Свод РРО'!CP313+'Свод РРО'!CP506+'Свод РРО'!CP713</f>
        <v>0</v>
      </c>
      <c r="CO65" s="130">
        <f>+'Свод РРО'!CQ53+'Свод РРО'!CQ313+'Свод РРО'!CQ506+'Свод РРО'!CQ713</f>
        <v>0</v>
      </c>
      <c r="CP65" s="130">
        <f>+'Свод РРО'!CR53+'Свод РРО'!CR313+'Свод РРО'!CR506+'Свод РРО'!CR713</f>
        <v>0</v>
      </c>
    </row>
    <row r="66" spans="1:94" ht="30">
      <c r="A66" s="26" t="s">
        <v>587</v>
      </c>
      <c r="B66" s="6">
        <v>1053</v>
      </c>
      <c r="C66" s="6">
        <v>12</v>
      </c>
      <c r="D66" s="115">
        <v>81</v>
      </c>
      <c r="E66" s="130">
        <f>+'Свод РРО'!G54+'Свод РРО'!G91+'Свод РРО'!G135+'Свод РРО'!G314+'Свод РРО'!G457+'Свод РРО'!G507+'Свод РРО'!G669+'Свод РРО'!G714+'Свод РРО'!G750</f>
        <v>0</v>
      </c>
      <c r="F66" s="130">
        <f>+'Свод РРО'!H54+'Свод РРО'!H91+'Свод РРО'!H135+'Свод РРО'!H314+'Свод РРО'!H457+'Свод РРО'!H507+'Свод РРО'!H669+'Свод РРО'!H714+'Свод РРО'!H750</f>
        <v>0</v>
      </c>
      <c r="G66" s="130">
        <f>+'Свод РРО'!I54+'Свод РРО'!I91+'Свод РРО'!I135+'Свод РРО'!I314+'Свод РРО'!I457+'Свод РРО'!I507+'Свод РРО'!I669+'Свод РРО'!I714+'Свод РРО'!I750</f>
        <v>0</v>
      </c>
      <c r="H66" s="130">
        <f>+'Свод РРО'!J54+'Свод РРО'!J91+'Свод РРО'!J135+'Свод РРО'!J314+'Свод РРО'!J457+'Свод РРО'!J507+'Свод РРО'!J669+'Свод РРО'!J714+'Свод РРО'!J750</f>
        <v>0</v>
      </c>
      <c r="I66" s="130">
        <f>+'Свод РРО'!K54+'Свод РРО'!K91+'Свод РРО'!K135+'Свод РРО'!K314+'Свод РРО'!K457+'Свод РРО'!K507+'Свод РРО'!K669+'Свод РРО'!K714+'Свод РРО'!K750</f>
        <v>0</v>
      </c>
      <c r="J66" s="130">
        <f>+'Свод РРО'!L54+'Свод РРО'!L91+'Свод РРО'!L135+'Свод РРО'!L314+'Свод РРО'!L457+'Свод РРО'!L507+'Свод РРО'!L669+'Свод РРО'!L714+'Свод РРО'!L750</f>
        <v>0</v>
      </c>
      <c r="K66" s="130">
        <f>+'Свод РРО'!M54+'Свод РРО'!M91+'Свод РРО'!M135+'Свод РРО'!M314+'Свод РРО'!M457+'Свод РРО'!M507+'Свод РРО'!M669+'Свод РРО'!M714+'Свод РРО'!M750</f>
        <v>0</v>
      </c>
      <c r="L66" s="130">
        <f>+'Свод РРО'!N54+'Свод РРО'!N91+'Свод РРО'!N135+'Свод РРО'!N314+'Свод РРО'!N457+'Свод РРО'!N507+'Свод РРО'!N669+'Свод РРО'!N714+'Свод РРО'!N750</f>
        <v>0</v>
      </c>
      <c r="M66" s="130">
        <f>+'Свод РРО'!O54+'Свод РРО'!O91+'Свод РРО'!O135+'Свод РРО'!O314+'Свод РРО'!O457+'Свод РРО'!O507+'Свод РРО'!O669+'Свод РРО'!O714+'Свод РРО'!O750</f>
        <v>0</v>
      </c>
      <c r="N66" s="130">
        <f>+'Свод РРО'!P54+'Свод РРО'!P91+'Свод РРО'!P135+'Свод РРО'!P314+'Свод РРО'!P457+'Свод РРО'!P507+'Свод РРО'!P669+'Свод РРО'!P714+'Свод РРО'!P750</f>
        <v>0</v>
      </c>
      <c r="O66" s="130">
        <f>+'Свод РРО'!Q54+'Свод РРО'!Q91+'Свод РРО'!Q135+'Свод РРО'!Q314+'Свод РРО'!Q457+'Свод РРО'!Q507+'Свод РРО'!Q669+'Свод РРО'!Q714+'Свод РРО'!Q750</f>
        <v>0</v>
      </c>
      <c r="P66" s="130">
        <f>+'Свод РРО'!R54+'Свод РРО'!R91+'Свод РРО'!R135+'Свод РРО'!R314+'Свод РРО'!R457+'Свод РРО'!R507+'Свод РРО'!R669+'Свод РРО'!R714+'Свод РРО'!R750</f>
        <v>0</v>
      </c>
      <c r="Q66" s="130">
        <f>+'Свод РРО'!S54+'Свод РРО'!S91+'Свод РРО'!S135+'Свод РРО'!S314+'Свод РРО'!S457+'Свод РРО'!S507+'Свод РРО'!S669+'Свод РРО'!S714+'Свод РРО'!S750</f>
        <v>0</v>
      </c>
      <c r="R66" s="130">
        <f>+'Свод РРО'!T54+'Свод РРО'!T91+'Свод РРО'!T135+'Свод РРО'!T314+'Свод РРО'!T457+'Свод РРО'!T507+'Свод РРО'!T669+'Свод РРО'!T714+'Свод РРО'!T750</f>
        <v>0</v>
      </c>
      <c r="S66" s="130">
        <f>+'Свод РРО'!U54+'Свод РРО'!U91+'Свод РРО'!U135+'Свод РРО'!U314+'Свод РРО'!U457+'Свод РРО'!U507+'Свод РРО'!U669+'Свод РРО'!U714+'Свод РРО'!U750</f>
        <v>0</v>
      </c>
      <c r="T66" s="130">
        <f>+'Свод РРО'!V54+'Свод РРО'!V91+'Свод РРО'!V135+'Свод РРО'!V314+'Свод РРО'!V457+'Свод РРО'!V507+'Свод РРО'!V669+'Свод РРО'!V714+'Свод РРО'!V750</f>
        <v>0</v>
      </c>
      <c r="U66" s="130">
        <f>+'Свод РРО'!W54+'Свод РРО'!W91+'Свод РРО'!W135+'Свод РРО'!W314+'Свод РРО'!W457+'Свод РРО'!W507+'Свод РРО'!W669+'Свод РРО'!W714+'Свод РРО'!W750</f>
        <v>0</v>
      </c>
      <c r="V66" s="130">
        <f>+'Свод РРО'!X54+'Свод РРО'!X91+'Свод РРО'!X135+'Свод РРО'!X314+'Свод РРО'!X457+'Свод РРО'!X507+'Свод РРО'!X669+'Свод РРО'!X714+'Свод РРО'!X750</f>
        <v>0</v>
      </c>
      <c r="W66" s="130">
        <f>+'Свод РРО'!Y54+'Свод РРО'!Y91+'Свод РРО'!Y135+'Свод РРО'!Y314+'Свод РРО'!Y457+'Свод РРО'!Y507+'Свод РРО'!Y669+'Свод РРО'!Y714+'Свод РРО'!Y750</f>
        <v>0</v>
      </c>
      <c r="X66" s="130">
        <f>+'Свод РРО'!Z54+'Свод РРО'!Z91+'Свод РРО'!Z135+'Свод РРО'!Z314+'Свод РРО'!Z457+'Свод РРО'!Z507+'Свод РРО'!Z669+'Свод РРО'!Z714+'Свод РРО'!Z750</f>
        <v>0</v>
      </c>
      <c r="Y66" s="130">
        <f>+'Свод РРО'!AA54+'Свод РРО'!AA91+'Свод РРО'!AA135+'Свод РРО'!AA314+'Свод РРО'!AA457+'Свод РРО'!AA507+'Свод РРО'!AA669+'Свод РРО'!AA714+'Свод РРО'!AA750</f>
        <v>0</v>
      </c>
      <c r="Z66" s="130">
        <f>+'Свод РРО'!AB54+'Свод РРО'!AB91+'Свод РРО'!AB135+'Свод РРО'!AB314+'Свод РРО'!AB457+'Свод РРО'!AB507+'Свод РРО'!AB669+'Свод РРО'!AB714+'Свод РРО'!AB750</f>
        <v>0</v>
      </c>
      <c r="AA66" s="130">
        <f>+'Свод РРО'!AC54+'Свод РРО'!AC91+'Свод РРО'!AC135+'Свод РРО'!AC314+'Свод РРО'!AC457+'Свод РРО'!AC507+'Свод РРО'!AC669+'Свод РРО'!AC714+'Свод РРО'!AC750</f>
        <v>0</v>
      </c>
      <c r="AB66" s="130">
        <f>+'Свод РРО'!AD54+'Свод РРО'!AD91+'Свод РРО'!AD135+'Свод РРО'!AD314+'Свод РРО'!AD457+'Свод РРО'!AD507+'Свод РРО'!AD669+'Свод РРО'!AD714+'Свод РРО'!AD750</f>
        <v>0</v>
      </c>
      <c r="AC66" s="130">
        <f>+'Свод РРО'!AE54+'Свод РРО'!AE91+'Свод РРО'!AE135+'Свод РРО'!AE314+'Свод РРО'!AE457+'Свод РРО'!AE507+'Свод РРО'!AE669+'Свод РРО'!AE714+'Свод РРО'!AE750</f>
        <v>0</v>
      </c>
      <c r="AD66" s="130">
        <f>+'Свод РРО'!AF54+'Свод РРО'!AF91+'Свод РРО'!AF135+'Свод РРО'!AF314+'Свод РРО'!AF457+'Свод РРО'!AF507+'Свод РРО'!AF669+'Свод РРО'!AF714+'Свод РРО'!AF750</f>
        <v>0</v>
      </c>
      <c r="AE66" s="130">
        <f>+'Свод РРО'!AG54+'Свод РРО'!AG91+'Свод РРО'!AG135+'Свод РРО'!AG314+'Свод РРО'!AG457+'Свод РРО'!AG507+'Свод РРО'!AG669+'Свод РРО'!AG714+'Свод РРО'!AG750</f>
        <v>0</v>
      </c>
      <c r="AF66" s="130">
        <f>+'Свод РРО'!AH54+'Свод РРО'!AH91+'Свод РРО'!AH135+'Свод РРО'!AH314+'Свод РРО'!AH457+'Свод РРО'!AH507+'Свод РРО'!AH669+'Свод РРО'!AH714+'Свод РРО'!AH750</f>
        <v>0</v>
      </c>
      <c r="AG66" s="130">
        <f>+'Свод РРО'!AI54+'Свод РРО'!AI91+'Свод РРО'!AI135+'Свод РРО'!AI314+'Свод РРО'!AI457+'Свод РРО'!AI507+'Свод РРО'!AI669+'Свод РРО'!AI714+'Свод РРО'!AI750</f>
        <v>0</v>
      </c>
      <c r="AH66" s="130">
        <f>+'Свод РРО'!AJ54+'Свод РРО'!AJ91+'Свод РРО'!AJ135+'Свод РРО'!AJ314+'Свод РРО'!AJ457+'Свод РРО'!AJ507+'Свод РРО'!AJ669+'Свод РРО'!AJ714+'Свод РРО'!AJ750</f>
        <v>0</v>
      </c>
      <c r="AI66" s="130">
        <f>+'Свод РРО'!AK54+'Свод РРО'!AK91+'Свод РРО'!AK135+'Свод РРО'!AK314+'Свод РРО'!AK457+'Свод РРО'!AK507+'Свод РРО'!AK669+'Свод РРО'!AK714+'Свод РРО'!AK750</f>
        <v>0</v>
      </c>
      <c r="AJ66" s="130">
        <f>+'Свод РРО'!AL54+'Свод РРО'!AL91+'Свод РРО'!AL135+'Свод РРО'!AL314+'Свод РРО'!AL457+'Свод РРО'!AL507+'Свод РРО'!AL669+'Свод РРО'!AL714+'Свод РРО'!AL750</f>
        <v>0</v>
      </c>
      <c r="AK66" s="130">
        <f>+'Свод РРО'!AM54+'Свод РРО'!AM91+'Свод РРО'!AM135+'Свод РРО'!AM314+'Свод РРО'!AM457+'Свод РРО'!AM507+'Свод РРО'!AM669+'Свод РРО'!AM714+'Свод РРО'!AM750</f>
        <v>0</v>
      </c>
      <c r="AL66" s="130">
        <f>+'Свод РРО'!AN54+'Свод РРО'!AN91+'Свод РРО'!AN135+'Свод РРО'!AN314+'Свод РРО'!AN457+'Свод РРО'!AN507+'Свод РРО'!AN669+'Свод РРО'!AN714+'Свод РРО'!AN750</f>
        <v>0</v>
      </c>
      <c r="AM66" s="130">
        <f>+'Свод РРО'!AO54+'Свод РРО'!AO91+'Свод РРО'!AO135+'Свод РРО'!AO314+'Свод РРО'!AO457+'Свод РРО'!AO507+'Свод РРО'!AO669+'Свод РРО'!AO714+'Свод РРО'!AO750</f>
        <v>0</v>
      </c>
      <c r="AN66" s="130">
        <f>+'Свод РРО'!AP54+'Свод РРО'!AP91+'Свод РРО'!AP135+'Свод РРО'!AP314+'Свод РРО'!AP457+'Свод РРО'!AP507+'Свод РРО'!AP669+'Свод РРО'!AP714+'Свод РРО'!AP750</f>
        <v>0</v>
      </c>
      <c r="AO66" s="130">
        <f>+'Свод РРО'!AQ54+'Свод РРО'!AQ91+'Свод РРО'!AQ135+'Свод РРО'!AQ314+'Свод РРО'!AQ457+'Свод РРО'!AQ507+'Свод РРО'!AQ669+'Свод РРО'!AQ714+'Свод РРО'!AQ750</f>
        <v>0</v>
      </c>
      <c r="AP66" s="130">
        <f>+'Свод РРО'!AR54+'Свод РРО'!AR91+'Свод РРО'!AR135+'Свод РРО'!AR314+'Свод РРО'!AR457+'Свод РРО'!AR507+'Свод РРО'!AR669+'Свод РРО'!AR714+'Свод РРО'!AR750</f>
        <v>0</v>
      </c>
      <c r="AQ66" s="130">
        <f>+'Свод РРО'!AS54+'Свод РРО'!AS91+'Свод РРО'!AS135+'Свод РРО'!AS314+'Свод РРО'!AS457+'Свод РРО'!AS507+'Свод РРО'!AS669+'Свод РРО'!AS714+'Свод РРО'!AS750</f>
        <v>0</v>
      </c>
      <c r="AR66" s="130">
        <f>+'Свод РРО'!AT54+'Свод РРО'!AT91+'Свод РРО'!AT135+'Свод РРО'!AT314+'Свод РРО'!AT457+'Свод РРО'!AT507+'Свод РРО'!AT669+'Свод РРО'!AT714+'Свод РРО'!AT750</f>
        <v>0</v>
      </c>
      <c r="AS66" s="130">
        <f>+'Свод РРО'!AU54+'Свод РРО'!AU91+'Свод РРО'!AU135+'Свод РРО'!AU314+'Свод РРО'!AU457+'Свод РРО'!AU507+'Свод РРО'!AU669+'Свод РРО'!AU714+'Свод РРО'!AU750</f>
        <v>0</v>
      </c>
      <c r="AT66" s="130">
        <f>+'Свод РРО'!AV54+'Свод РРО'!AV91+'Свод РРО'!AV135+'Свод РРО'!AV314+'Свод РРО'!AV457+'Свод РРО'!AV507+'Свод РРО'!AV669+'Свод РРО'!AV714+'Свод РРО'!AV750</f>
        <v>0</v>
      </c>
      <c r="AU66" s="130">
        <f>+'Свод РРО'!AW54+'Свод РРО'!AW91+'Свод РРО'!AW135+'Свод РРО'!AW314+'Свод РРО'!AW457+'Свод РРО'!AW507+'Свод РРО'!AW669+'Свод РРО'!AW714+'Свод РРО'!AW750</f>
        <v>0</v>
      </c>
      <c r="AV66" s="130">
        <f>+'Свод РРО'!AX54+'Свод РРО'!AX91+'Свод РРО'!AX135+'Свод РРО'!AX314+'Свод РРО'!AX457+'Свод РРО'!AX507+'Свод РРО'!AX669+'Свод РРО'!AX714+'Свод РРО'!AX750</f>
        <v>0</v>
      </c>
      <c r="AW66" s="130">
        <f>+'Свод РРО'!AY54+'Свод РРО'!AY91+'Свод РРО'!AY135+'Свод РРО'!AY314+'Свод РРО'!AY457+'Свод РРО'!AY507+'Свод РРО'!AY669+'Свод РРО'!AY714+'Свод РРО'!AY750</f>
        <v>0</v>
      </c>
      <c r="AX66" s="130">
        <f>+'Свод РРО'!AZ54+'Свод РРО'!AZ91+'Свод РРО'!AZ135+'Свод РРО'!AZ314+'Свод РРО'!AZ457+'Свод РРО'!AZ507+'Свод РРО'!AZ669+'Свод РРО'!AZ714+'Свод РРО'!AZ750</f>
        <v>0</v>
      </c>
      <c r="AY66" s="130">
        <f>+'Свод РРО'!BA54+'Свод РРО'!BA91+'Свод РРО'!BA135+'Свод РРО'!BA314+'Свод РРО'!BA457+'Свод РРО'!BA507+'Свод РРО'!BA669+'Свод РРО'!BA714+'Свод РРО'!BA750</f>
        <v>0</v>
      </c>
      <c r="AZ66" s="130">
        <f>+'Свод РРО'!BB54+'Свод РРО'!BB91+'Свод РРО'!BB135+'Свод РРО'!BB314+'Свод РРО'!BB457+'Свод РРО'!BB507+'Свод РРО'!BB669+'Свод РРО'!BB714+'Свод РРО'!BB750</f>
        <v>0</v>
      </c>
      <c r="BA66" s="130">
        <f>+'Свод РРО'!BC54+'Свод РРО'!BC91+'Свод РРО'!BC135+'Свод РРО'!BC314+'Свод РРО'!BC457+'Свод РРО'!BC507+'Свод РРО'!BC669+'Свод РРО'!BC714+'Свод РРО'!BC750</f>
        <v>0</v>
      </c>
      <c r="BB66" s="130">
        <f>+'Свод РРО'!BD54+'Свод РРО'!BD91+'Свод РРО'!BD135+'Свод РРО'!BD314+'Свод РРО'!BD457+'Свод РРО'!BD507+'Свод РРО'!BD669+'Свод РРО'!BD714+'Свод РРО'!BD750</f>
        <v>0</v>
      </c>
      <c r="BC66" s="130">
        <f>+'Свод РРО'!BE54+'Свод РРО'!BE91+'Свод РРО'!BE135+'Свод РРО'!BE314+'Свод РРО'!BE457+'Свод РРО'!BE507+'Свод РРО'!BE669+'Свод РРО'!BE714+'Свод РРО'!BE750</f>
        <v>0</v>
      </c>
      <c r="BD66" s="130">
        <f>+'Свод РРО'!BF54+'Свод РРО'!BF91+'Свод РРО'!BF135+'Свод РРО'!BF314+'Свод РРО'!BF457+'Свод РРО'!BF507+'Свод РРО'!BF669+'Свод РРО'!BF714+'Свод РРО'!BF750</f>
        <v>0</v>
      </c>
      <c r="BE66" s="130">
        <f>+'Свод РРО'!BG54+'Свод РРО'!BG91+'Свод РРО'!BG135+'Свод РРО'!BG314+'Свод РРО'!BG457+'Свод РРО'!BG507+'Свод РРО'!BG669+'Свод РРО'!BG714+'Свод РРО'!BG750</f>
        <v>0</v>
      </c>
      <c r="BF66" s="130">
        <f>+'Свод РРО'!BH54+'Свод РРО'!BH91+'Свод РРО'!BH135+'Свод РРО'!BH314+'Свод РРО'!BH457+'Свод РРО'!BH507+'Свод РРО'!BH669+'Свод РРО'!BH714+'Свод РРО'!BH750</f>
        <v>0</v>
      </c>
      <c r="BG66" s="130">
        <f>+'Свод РРО'!BI54+'Свод РРО'!BI91+'Свод РРО'!BI135+'Свод РРО'!BI314+'Свод РРО'!BI457+'Свод РРО'!BI507+'Свод РРО'!BI669+'Свод РРО'!BI714+'Свод РРО'!BI750</f>
        <v>0</v>
      </c>
      <c r="BH66" s="130">
        <f>+'Свод РРО'!BJ54+'Свод РРО'!BJ91+'Свод РРО'!BJ135+'Свод РРО'!BJ314+'Свод РРО'!BJ457+'Свод РРО'!BJ507+'Свод РРО'!BJ669+'Свод РРО'!BJ714+'Свод РРО'!BJ750</f>
        <v>0</v>
      </c>
      <c r="BI66" s="130">
        <f>+'Свод РРО'!BK54+'Свод РРО'!BK91+'Свод РРО'!BK135+'Свод РРО'!BK314+'Свод РРО'!BK457+'Свод РРО'!BK507+'Свод РРО'!BK669+'Свод РРО'!BK714+'Свод РРО'!BK750</f>
        <v>0</v>
      </c>
      <c r="BJ66" s="130">
        <f>+'Свод РРО'!BL54+'Свод РРО'!BL91+'Свод РРО'!BL135+'Свод РРО'!BL314+'Свод РРО'!BL457+'Свод РРО'!BL507+'Свод РРО'!BL669+'Свод РРО'!BL714+'Свод РРО'!BL750</f>
        <v>0</v>
      </c>
      <c r="BK66" s="130">
        <f>+'Свод РРО'!BM54+'Свод РРО'!BM91+'Свод РРО'!BM135+'Свод РРО'!BM314+'Свод РРО'!BM457+'Свод РРО'!BM507+'Свод РРО'!BM669+'Свод РРО'!BM714+'Свод РРО'!BM750</f>
        <v>0</v>
      </c>
      <c r="BL66" s="130">
        <f>+'Свод РРО'!BN54+'Свод РРО'!BN91+'Свод РРО'!BN135+'Свод РРО'!BN314+'Свод РРО'!BN457+'Свод РРО'!BN507+'Свод РРО'!BN669+'Свод РРО'!BN714+'Свод РРО'!BN750</f>
        <v>0</v>
      </c>
      <c r="BM66" s="130">
        <f>+'Свод РРО'!BO54+'Свод РРО'!BO91+'Свод РРО'!BO135+'Свод РРО'!BO314+'Свод РРО'!BO457+'Свод РРО'!BO507+'Свод РРО'!BO669+'Свод РРО'!BO714+'Свод РРО'!BO750</f>
        <v>0</v>
      </c>
      <c r="BN66" s="130">
        <f>+'Свод РРО'!BP54+'Свод РРО'!BP91+'Свод РРО'!BP135+'Свод РРО'!BP314+'Свод РРО'!BP457+'Свод РРО'!BP507+'Свод РРО'!BP669+'Свод РРО'!BP714+'Свод РРО'!BP750</f>
        <v>0</v>
      </c>
      <c r="BO66" s="130">
        <f>+'Свод РРО'!BQ54+'Свод РРО'!BQ91+'Свод РРО'!BQ135+'Свод РРО'!BQ314+'Свод РРО'!BQ457+'Свод РРО'!BQ507+'Свод РРО'!BQ669+'Свод РРО'!BQ714+'Свод РРО'!BQ750</f>
        <v>0</v>
      </c>
      <c r="BP66" s="130">
        <f>+'Свод РРО'!BR54+'Свод РРО'!BR91+'Свод РРО'!BR135+'Свод РРО'!BR314+'Свод РРО'!BR457+'Свод РРО'!BR507+'Свод РРО'!BR669+'Свод РРО'!BR714+'Свод РРО'!BR750</f>
        <v>0</v>
      </c>
      <c r="BQ66" s="130">
        <f>+'Свод РРО'!BS54+'Свод РРО'!BS91+'Свод РРО'!BS135+'Свод РРО'!BS314+'Свод РРО'!BS457+'Свод РРО'!BS507+'Свод РРО'!BS669+'Свод РРО'!BS714+'Свод РРО'!BS750</f>
        <v>0</v>
      </c>
      <c r="BR66" s="130">
        <f>+'Свод РРО'!BT54+'Свод РРО'!BT91+'Свод РРО'!BT135+'Свод РРО'!BT314+'Свод РРО'!BT457+'Свод РРО'!BT507+'Свод РРО'!BT669+'Свод РРО'!BT714+'Свод РРО'!BT750</f>
        <v>0</v>
      </c>
      <c r="BS66" s="130">
        <f>+'Свод РРО'!BU54+'Свод РРО'!BU91+'Свод РРО'!BU135+'Свод РРО'!BU314+'Свод РРО'!BU457+'Свод РРО'!BU507+'Свод РРО'!BU669+'Свод РРО'!BU714+'Свод РРО'!BU750</f>
        <v>0</v>
      </c>
      <c r="BT66" s="130">
        <f>+'Свод РРО'!BV54+'Свод РРО'!BV91+'Свод РРО'!BV135+'Свод РРО'!BV314+'Свод РРО'!BV457+'Свод РРО'!BV507+'Свод РРО'!BV669+'Свод РРО'!BV714+'Свод РРО'!BV750</f>
        <v>0</v>
      </c>
      <c r="BU66" s="130">
        <f>+'Свод РРО'!BW54+'Свод РРО'!BW91+'Свод РРО'!BW135+'Свод РРО'!BW314+'Свод РРО'!BW457+'Свод РРО'!BW507+'Свод РРО'!BW669+'Свод РРО'!BW714+'Свод РРО'!BW750</f>
        <v>0</v>
      </c>
      <c r="BV66" s="130">
        <f>+'Свод РРО'!BX54+'Свод РРО'!BX91+'Свод РРО'!BX135+'Свод РРО'!BX314+'Свод РРО'!BX457+'Свод РРО'!BX507+'Свод РРО'!BX669+'Свод РРО'!BX714+'Свод РРО'!BX750</f>
        <v>0</v>
      </c>
      <c r="BW66" s="130">
        <f>+'Свод РРО'!BY54+'Свод РРО'!BY91+'Свод РРО'!BY135+'Свод РРО'!BY314+'Свод РРО'!BY457+'Свод РРО'!BY507+'Свод РРО'!BY669+'Свод РРО'!BY714+'Свод РРО'!BY750</f>
        <v>0</v>
      </c>
      <c r="BX66" s="130">
        <f>+'Свод РРО'!BZ54+'Свод РРО'!BZ91+'Свод РРО'!BZ135+'Свод РРО'!BZ314+'Свод РРО'!BZ457+'Свод РРО'!BZ507+'Свод РРО'!BZ669+'Свод РРО'!BZ714+'Свод РРО'!BZ750</f>
        <v>0</v>
      </c>
      <c r="BY66" s="130">
        <f>+'Свод РРО'!CA54+'Свод РРО'!CA91+'Свод РРО'!CA135+'Свод РРО'!CA314+'Свод РРО'!CA457+'Свод РРО'!CA507+'Свод РРО'!CA669+'Свод РРО'!CA714+'Свод РРО'!CA750</f>
        <v>0</v>
      </c>
      <c r="BZ66" s="130">
        <f>+'Свод РРО'!CB54+'Свод РРО'!CB91+'Свод РРО'!CB135+'Свод РРО'!CB314+'Свод РРО'!CB457+'Свод РРО'!CB507+'Свод РРО'!CB669+'Свод РРО'!CB714+'Свод РРО'!CB750</f>
        <v>0</v>
      </c>
      <c r="CA66" s="130">
        <f>+'Свод РРО'!CC54+'Свод РРО'!CC91+'Свод РРО'!CC135+'Свод РРО'!CC314+'Свод РРО'!CC457+'Свод РРО'!CC507+'Свод РРО'!CC669+'Свод РРО'!CC714+'Свод РРО'!CC750</f>
        <v>0</v>
      </c>
      <c r="CB66" s="130">
        <f>+'Свод РРО'!CD54+'Свод РРО'!CD91+'Свод РРО'!CD135+'Свод РРО'!CD314+'Свод РРО'!CD457+'Свод РРО'!CD507+'Свод РРО'!CD669+'Свод РРО'!CD714+'Свод РРО'!CD750</f>
        <v>0</v>
      </c>
      <c r="CC66" s="130">
        <f>+'Свод РРО'!CE54+'Свод РРО'!CE91+'Свод РРО'!CE135+'Свод РРО'!CE314+'Свод РРО'!CE457+'Свод РРО'!CE507+'Свод РРО'!CE669+'Свод РРО'!CE714+'Свод РРО'!CE750</f>
        <v>0</v>
      </c>
      <c r="CD66" s="130">
        <f>+'Свод РРО'!CF54+'Свод РРО'!CF91+'Свод РРО'!CF135+'Свод РРО'!CF314+'Свод РРО'!CF457+'Свод РРО'!CF507+'Свод РРО'!CF669+'Свод РРО'!CF714+'Свод РРО'!CF750</f>
        <v>0</v>
      </c>
      <c r="CE66" s="130">
        <f>+'Свод РРО'!CG54+'Свод РРО'!CG91+'Свод РРО'!CG135+'Свод РРО'!CG314+'Свод РРО'!CG457+'Свод РРО'!CG507+'Свод РРО'!CG669+'Свод РРО'!CG714+'Свод РРО'!CG750</f>
        <v>0</v>
      </c>
      <c r="CF66" s="130">
        <f>+'Свод РРО'!CH54+'Свод РРО'!CH91+'Свод РРО'!CH135+'Свод РРО'!CH314+'Свод РРО'!CH457+'Свод РРО'!CH507+'Свод РРО'!CH669+'Свод РРО'!CH714+'Свод РРО'!CH750</f>
        <v>0</v>
      </c>
      <c r="CG66" s="130">
        <f>+'Свод РРО'!CI54+'Свод РРО'!CI91+'Свод РРО'!CI135+'Свод РРО'!CI314+'Свод РРО'!CI457+'Свод РРО'!CI507+'Свод РРО'!CI669+'Свод РРО'!CI714+'Свод РРО'!CI750</f>
        <v>0</v>
      </c>
      <c r="CH66" s="130">
        <f>+'Свод РРО'!CJ54+'Свод РРО'!CJ91+'Свод РРО'!CJ135+'Свод РРО'!CJ314+'Свод РРО'!CJ457+'Свод РРО'!CJ507+'Свод РРО'!CJ669+'Свод РРО'!CJ714+'Свод РРО'!CJ750</f>
        <v>0</v>
      </c>
      <c r="CI66" s="130">
        <f>+'Свод РРО'!CK54+'Свод РРО'!CK91+'Свод РРО'!CK135+'Свод РРО'!CK314+'Свод РРО'!CK457+'Свод РРО'!CK507+'Свод РРО'!CK669+'Свод РРО'!CK714+'Свод РРО'!CK750</f>
        <v>0</v>
      </c>
      <c r="CJ66" s="130">
        <f>+'Свод РРО'!CL54+'Свод РРО'!CL91+'Свод РРО'!CL135+'Свод РРО'!CL314+'Свод РРО'!CL457+'Свод РРО'!CL507+'Свод РРО'!CL669+'Свод РРО'!CL714+'Свод РРО'!CL750</f>
        <v>0</v>
      </c>
      <c r="CK66" s="130">
        <f>+'Свод РРО'!CM54+'Свод РРО'!CM91+'Свод РРО'!CM135+'Свод РРО'!CM314+'Свод РРО'!CM457+'Свод РРО'!CM507+'Свод РРО'!CM669+'Свод РРО'!CM714+'Свод РРО'!CM750</f>
        <v>0</v>
      </c>
      <c r="CL66" s="130">
        <f>+'Свод РРО'!CN54+'Свод РРО'!CN91+'Свод РРО'!CN135+'Свод РРО'!CN314+'Свод РРО'!CN457+'Свод РРО'!CN507+'Свод РРО'!CN669+'Свод РРО'!CN714+'Свод РРО'!CN750</f>
        <v>0</v>
      </c>
      <c r="CM66" s="130">
        <f>+'Свод РРО'!CO54+'Свод РРО'!CO91+'Свод РРО'!CO135+'Свод РРО'!CO314+'Свод РРО'!CO457+'Свод РРО'!CO507+'Свод РРО'!CO669+'Свод РРО'!CO714+'Свод РРО'!CO750</f>
        <v>0</v>
      </c>
      <c r="CN66" s="130">
        <f>+'Свод РРО'!CP54+'Свод РРО'!CP91+'Свод РРО'!CP135+'Свод РРО'!CP314+'Свод РРО'!CP457+'Свод РРО'!CP507+'Свод РРО'!CP669+'Свод РРО'!CP714+'Свод РРО'!CP750</f>
        <v>0</v>
      </c>
      <c r="CO66" s="130">
        <f>+'Свод РРО'!CQ54+'Свод РРО'!CQ91+'Свод РРО'!CQ135+'Свод РРО'!CQ314+'Свод РРО'!CQ457+'Свод РРО'!CQ507+'Свод РРО'!CQ669+'Свод РРО'!CQ714+'Свод РРО'!CQ750</f>
        <v>0</v>
      </c>
      <c r="CP66" s="130">
        <f>+'Свод РРО'!CR54+'Свод РРО'!CR91+'Свод РРО'!CR135+'Свод РРО'!CR314+'Свод РРО'!CR457+'Свод РРО'!CR507+'Свод РРО'!CR669+'Свод РРО'!CR714+'Свод РРО'!CR750</f>
        <v>0</v>
      </c>
    </row>
    <row r="67" spans="1:94" ht="30">
      <c r="A67" s="26" t="s">
        <v>588</v>
      </c>
      <c r="B67" s="6">
        <v>1054</v>
      </c>
      <c r="C67" s="6">
        <v>2</v>
      </c>
      <c r="D67" s="115">
        <v>25</v>
      </c>
      <c r="E67" s="130">
        <f>+'Свод РРО'!G55+'Свод РРО'!G315+'Свод РРО'!G508+'Свод РРО'!G715</f>
        <v>0</v>
      </c>
      <c r="F67" s="130">
        <f>+'Свод РРО'!H55+'Свод РРО'!H315+'Свод РРО'!H508+'Свод РРО'!H715</f>
        <v>0</v>
      </c>
      <c r="G67" s="130">
        <f>+'Свод РРО'!I55+'Свод РРО'!I315+'Свод РРО'!I508+'Свод РРО'!I715</f>
        <v>0</v>
      </c>
      <c r="H67" s="130">
        <f>+'Свод РРО'!J55+'Свод РРО'!J315+'Свод РРО'!J508+'Свод РРО'!J715</f>
        <v>0</v>
      </c>
      <c r="I67" s="130">
        <f>+'Свод РРО'!K55+'Свод РРО'!K315+'Свод РРО'!K508+'Свод РРО'!K715</f>
        <v>0</v>
      </c>
      <c r="J67" s="130">
        <f>+'Свод РРО'!L55+'Свод РРО'!L315+'Свод РРО'!L508+'Свод РРО'!L715</f>
        <v>0</v>
      </c>
      <c r="K67" s="130">
        <f>+'Свод РРО'!M55+'Свод РРО'!M315+'Свод РРО'!M508+'Свод РРО'!M715</f>
        <v>0</v>
      </c>
      <c r="L67" s="130">
        <f>+'Свод РРО'!N55+'Свод РРО'!N315+'Свод РРО'!N508+'Свод РРО'!N715</f>
        <v>0</v>
      </c>
      <c r="M67" s="130">
        <f>+'Свод РРО'!O55+'Свод РРО'!O315+'Свод РРО'!O508+'Свод РРО'!O715</f>
        <v>0</v>
      </c>
      <c r="N67" s="130">
        <f>+'Свод РРО'!P55+'Свод РРО'!P315+'Свод РРО'!P508+'Свод РРО'!P715</f>
        <v>0</v>
      </c>
      <c r="O67" s="130">
        <f>+'Свод РРО'!Q55+'Свод РРО'!Q315+'Свод РРО'!Q508+'Свод РРО'!Q715</f>
        <v>0</v>
      </c>
      <c r="P67" s="130">
        <f>+'Свод РРО'!R55+'Свод РРО'!R315+'Свод РРО'!R508+'Свод РРО'!R715</f>
        <v>0</v>
      </c>
      <c r="Q67" s="130">
        <f>+'Свод РРО'!S55+'Свод РРО'!S315+'Свод РРО'!S508+'Свод РРО'!S715</f>
        <v>0</v>
      </c>
      <c r="R67" s="130">
        <f>+'Свод РРО'!T55+'Свод РРО'!T315+'Свод РРО'!T508+'Свод РРО'!T715</f>
        <v>0</v>
      </c>
      <c r="S67" s="130">
        <f>+'Свод РРО'!U55+'Свод РРО'!U315+'Свод РРО'!U508+'Свод РРО'!U715</f>
        <v>0</v>
      </c>
      <c r="T67" s="130">
        <f>+'Свод РРО'!V55+'Свод РРО'!V315+'Свод РРО'!V508+'Свод РРО'!V715</f>
        <v>0</v>
      </c>
      <c r="U67" s="130">
        <f>+'Свод РРО'!W55+'Свод РРО'!W315+'Свод РРО'!W508+'Свод РРО'!W715</f>
        <v>0</v>
      </c>
      <c r="V67" s="130">
        <f>+'Свод РРО'!X55+'Свод РРО'!X315+'Свод РРО'!X508+'Свод РРО'!X715</f>
        <v>0</v>
      </c>
      <c r="W67" s="130">
        <f>+'Свод РРО'!Y55+'Свод РРО'!Y315+'Свод РРО'!Y508+'Свод РРО'!Y715</f>
        <v>0</v>
      </c>
      <c r="X67" s="130">
        <f>+'Свод РРО'!Z55+'Свод РРО'!Z315+'Свод РРО'!Z508+'Свод РРО'!Z715</f>
        <v>0</v>
      </c>
      <c r="Y67" s="130">
        <f>+'Свод РРО'!AA55+'Свод РРО'!AA315+'Свод РРО'!AA508+'Свод РРО'!AA715</f>
        <v>0</v>
      </c>
      <c r="Z67" s="130">
        <f>+'Свод РРО'!AB55+'Свод РРО'!AB315+'Свод РРО'!AB508+'Свод РРО'!AB715</f>
        <v>0</v>
      </c>
      <c r="AA67" s="130">
        <f>+'Свод РРО'!AC55+'Свод РРО'!AC315+'Свод РРО'!AC508+'Свод РРО'!AC715</f>
        <v>0</v>
      </c>
      <c r="AB67" s="130">
        <f>+'Свод РРО'!AD55+'Свод РРО'!AD315+'Свод РРО'!AD508+'Свод РРО'!AD715</f>
        <v>0</v>
      </c>
      <c r="AC67" s="130">
        <f>+'Свод РРО'!AE55+'Свод РРО'!AE315+'Свод РРО'!AE508+'Свод РРО'!AE715</f>
        <v>0</v>
      </c>
      <c r="AD67" s="130">
        <f>+'Свод РРО'!AF55+'Свод РРО'!AF315+'Свод РРО'!AF508+'Свод РРО'!AF715</f>
        <v>0</v>
      </c>
      <c r="AE67" s="130">
        <f>+'Свод РРО'!AG55+'Свод РРО'!AG315+'Свод РРО'!AG508+'Свод РРО'!AG715</f>
        <v>0</v>
      </c>
      <c r="AF67" s="130">
        <f>+'Свод РРО'!AH55+'Свод РРО'!AH315+'Свод РРО'!AH508+'Свод РРО'!AH715</f>
        <v>0</v>
      </c>
      <c r="AG67" s="130">
        <f>+'Свод РРО'!AI55+'Свод РРО'!AI315+'Свод РРО'!AI508+'Свод РРО'!AI715</f>
        <v>0</v>
      </c>
      <c r="AH67" s="130">
        <f>+'Свод РРО'!AJ55+'Свод РРО'!AJ315+'Свод РРО'!AJ508+'Свод РРО'!AJ715</f>
        <v>0</v>
      </c>
      <c r="AI67" s="130">
        <f>+'Свод РРО'!AK55+'Свод РРО'!AK315+'Свод РРО'!AK508+'Свод РРО'!AK715</f>
        <v>0</v>
      </c>
      <c r="AJ67" s="130">
        <f>+'Свод РРО'!AL55+'Свод РРО'!AL315+'Свод РРО'!AL508+'Свод РРО'!AL715</f>
        <v>0</v>
      </c>
      <c r="AK67" s="130">
        <f>+'Свод РРО'!AM55+'Свод РРО'!AM315+'Свод РРО'!AM508+'Свод РРО'!AM715</f>
        <v>0</v>
      </c>
      <c r="AL67" s="130">
        <f>+'Свод РРО'!AN55+'Свод РРО'!AN315+'Свод РРО'!AN508+'Свод РРО'!AN715</f>
        <v>0</v>
      </c>
      <c r="AM67" s="130">
        <f>+'Свод РРО'!AO55+'Свод РРО'!AO315+'Свод РРО'!AO508+'Свод РРО'!AO715</f>
        <v>0</v>
      </c>
      <c r="AN67" s="130">
        <f>+'Свод РРО'!AP55+'Свод РРО'!AP315+'Свод РРО'!AP508+'Свод РРО'!AP715</f>
        <v>0</v>
      </c>
      <c r="AO67" s="130">
        <f>+'Свод РРО'!AQ55+'Свод РРО'!AQ315+'Свод РРО'!AQ508+'Свод РРО'!AQ715</f>
        <v>0</v>
      </c>
      <c r="AP67" s="130">
        <f>+'Свод РРО'!AR55+'Свод РРО'!AR315+'Свод РРО'!AR508+'Свод РРО'!AR715</f>
        <v>0</v>
      </c>
      <c r="AQ67" s="130">
        <f>+'Свод РРО'!AS55+'Свод РРО'!AS315+'Свод РРО'!AS508+'Свод РРО'!AS715</f>
        <v>0</v>
      </c>
      <c r="AR67" s="130">
        <f>+'Свод РРО'!AT55+'Свод РРО'!AT315+'Свод РРО'!AT508+'Свод РРО'!AT715</f>
        <v>0</v>
      </c>
      <c r="AS67" s="130">
        <f>+'Свод РРО'!AU55+'Свод РРО'!AU315+'Свод РРО'!AU508+'Свод РРО'!AU715</f>
        <v>0</v>
      </c>
      <c r="AT67" s="130">
        <f>+'Свод РРО'!AV55+'Свод РРО'!AV315+'Свод РРО'!AV508+'Свод РРО'!AV715</f>
        <v>0</v>
      </c>
      <c r="AU67" s="130">
        <f>+'Свод РРО'!AW55+'Свод РРО'!AW315+'Свод РРО'!AW508+'Свод РРО'!AW715</f>
        <v>0</v>
      </c>
      <c r="AV67" s="130">
        <f>+'Свод РРО'!AX55+'Свод РРО'!AX315+'Свод РРО'!AX508+'Свод РРО'!AX715</f>
        <v>0</v>
      </c>
      <c r="AW67" s="130">
        <f>+'Свод РРО'!AY55+'Свод РРО'!AY315+'Свод РРО'!AY508+'Свод РРО'!AY715</f>
        <v>0</v>
      </c>
      <c r="AX67" s="130">
        <f>+'Свод РРО'!AZ55+'Свод РРО'!AZ315+'Свод РРО'!AZ508+'Свод РРО'!AZ715</f>
        <v>0</v>
      </c>
      <c r="AY67" s="130">
        <f>+'Свод РРО'!BA55+'Свод РРО'!BA315+'Свод РРО'!BA508+'Свод РРО'!BA715</f>
        <v>0</v>
      </c>
      <c r="AZ67" s="130">
        <f>+'Свод РРО'!BB55+'Свод РРО'!BB315+'Свод РРО'!BB508+'Свод РРО'!BB715</f>
        <v>0</v>
      </c>
      <c r="BA67" s="130">
        <f>+'Свод РРО'!BC55+'Свод РРО'!BC315+'Свод РРО'!BC508+'Свод РРО'!BC715</f>
        <v>0</v>
      </c>
      <c r="BB67" s="130">
        <f>+'Свод РРО'!BD55+'Свод РРО'!BD315+'Свод РРО'!BD508+'Свод РРО'!BD715</f>
        <v>0</v>
      </c>
      <c r="BC67" s="130">
        <f>+'Свод РРО'!BE55+'Свод РРО'!BE315+'Свод РРО'!BE508+'Свод РРО'!BE715</f>
        <v>0</v>
      </c>
      <c r="BD67" s="130">
        <f>+'Свод РРО'!BF55+'Свод РРО'!BF315+'Свод РРО'!BF508+'Свод РРО'!BF715</f>
        <v>0</v>
      </c>
      <c r="BE67" s="130">
        <f>+'Свод РРО'!BG55+'Свод РРО'!BG315+'Свод РРО'!BG508+'Свод РРО'!BG715</f>
        <v>0</v>
      </c>
      <c r="BF67" s="130">
        <f>+'Свод РРО'!BH55+'Свод РРО'!BH315+'Свод РРО'!BH508+'Свод РРО'!BH715</f>
        <v>0</v>
      </c>
      <c r="BG67" s="130">
        <f>+'Свод РРО'!BI55+'Свод РРО'!BI315+'Свод РРО'!BI508+'Свод РРО'!BI715</f>
        <v>0</v>
      </c>
      <c r="BH67" s="130">
        <f>+'Свод РРО'!BJ55+'Свод РРО'!BJ315+'Свод РРО'!BJ508+'Свод РРО'!BJ715</f>
        <v>0</v>
      </c>
      <c r="BI67" s="130">
        <f>+'Свод РРО'!BK55+'Свод РРО'!BK315+'Свод РРО'!BK508+'Свод РРО'!BK715</f>
        <v>0</v>
      </c>
      <c r="BJ67" s="130">
        <f>+'Свод РРО'!BL55+'Свод РРО'!BL315+'Свод РРО'!BL508+'Свод РРО'!BL715</f>
        <v>0</v>
      </c>
      <c r="BK67" s="130">
        <f>+'Свод РРО'!BM55+'Свод РРО'!BM315+'Свод РРО'!BM508+'Свод РРО'!BM715</f>
        <v>0</v>
      </c>
      <c r="BL67" s="130">
        <f>+'Свод РРО'!BN55+'Свод РРО'!BN315+'Свод РРО'!BN508+'Свод РРО'!BN715</f>
        <v>0</v>
      </c>
      <c r="BM67" s="130">
        <f>+'Свод РРО'!BO55+'Свод РРО'!BO315+'Свод РРО'!BO508+'Свод РРО'!BO715</f>
        <v>0</v>
      </c>
      <c r="BN67" s="130">
        <f>+'Свод РРО'!BP55+'Свод РРО'!BP315+'Свод РРО'!BP508+'Свод РРО'!BP715</f>
        <v>0</v>
      </c>
      <c r="BO67" s="130">
        <f>+'Свод РРО'!BQ55+'Свод РРО'!BQ315+'Свод РРО'!BQ508+'Свод РРО'!BQ715</f>
        <v>0</v>
      </c>
      <c r="BP67" s="130">
        <f>+'Свод РРО'!BR55+'Свод РРО'!BR315+'Свод РРО'!BR508+'Свод РРО'!BR715</f>
        <v>0</v>
      </c>
      <c r="BQ67" s="130">
        <f>+'Свод РРО'!BS55+'Свод РРО'!BS315+'Свод РРО'!BS508+'Свод РРО'!BS715</f>
        <v>0</v>
      </c>
      <c r="BR67" s="130">
        <f>+'Свод РРО'!BT55+'Свод РРО'!BT315+'Свод РРО'!BT508+'Свод РРО'!BT715</f>
        <v>0</v>
      </c>
      <c r="BS67" s="130">
        <f>+'Свод РРО'!BU55+'Свод РРО'!BU315+'Свод РРО'!BU508+'Свод РРО'!BU715</f>
        <v>0</v>
      </c>
      <c r="BT67" s="130">
        <f>+'Свод РРО'!BV55+'Свод РРО'!BV315+'Свод РРО'!BV508+'Свод РРО'!BV715</f>
        <v>0</v>
      </c>
      <c r="BU67" s="130">
        <f>+'Свод РРО'!BW55+'Свод РРО'!BW315+'Свод РРО'!BW508+'Свод РРО'!BW715</f>
        <v>0</v>
      </c>
      <c r="BV67" s="130">
        <f>+'Свод РРО'!BX55+'Свод РРО'!BX315+'Свод РРО'!BX508+'Свод РРО'!BX715</f>
        <v>0</v>
      </c>
      <c r="BW67" s="130">
        <f>+'Свод РРО'!BY55+'Свод РРО'!BY315+'Свод РРО'!BY508+'Свод РРО'!BY715</f>
        <v>0</v>
      </c>
      <c r="BX67" s="130">
        <f>+'Свод РРО'!BZ55+'Свод РРО'!BZ315+'Свод РРО'!BZ508+'Свод РРО'!BZ715</f>
        <v>0</v>
      </c>
      <c r="BY67" s="130">
        <f>+'Свод РРО'!CA55+'Свод РРО'!CA315+'Свод РРО'!CA508+'Свод РРО'!CA715</f>
        <v>0</v>
      </c>
      <c r="BZ67" s="130">
        <f>+'Свод РРО'!CB55+'Свод РРО'!CB315+'Свод РРО'!CB508+'Свод РРО'!CB715</f>
        <v>0</v>
      </c>
      <c r="CA67" s="130">
        <f>+'Свод РРО'!CC55+'Свод РРО'!CC315+'Свод РРО'!CC508+'Свод РРО'!CC715</f>
        <v>0</v>
      </c>
      <c r="CB67" s="130">
        <f>+'Свод РРО'!CD55+'Свод РРО'!CD315+'Свод РРО'!CD508+'Свод РРО'!CD715</f>
        <v>0</v>
      </c>
      <c r="CC67" s="130">
        <f>+'Свод РРО'!CE55+'Свод РРО'!CE315+'Свод РРО'!CE508+'Свод РРО'!CE715</f>
        <v>0</v>
      </c>
      <c r="CD67" s="130">
        <f>+'Свод РРО'!CF55+'Свод РРО'!CF315+'Свод РРО'!CF508+'Свод РРО'!CF715</f>
        <v>0</v>
      </c>
      <c r="CE67" s="130">
        <f>+'Свод РРО'!CG55+'Свод РРО'!CG315+'Свод РРО'!CG508+'Свод РРО'!CG715</f>
        <v>0</v>
      </c>
      <c r="CF67" s="130">
        <f>+'Свод РРО'!CH55+'Свод РРО'!CH315+'Свод РРО'!CH508+'Свод РРО'!CH715</f>
        <v>0</v>
      </c>
      <c r="CG67" s="130">
        <f>+'Свод РРО'!CI55+'Свод РРО'!CI315+'Свод РРО'!CI508+'Свод РРО'!CI715</f>
        <v>0</v>
      </c>
      <c r="CH67" s="130">
        <f>+'Свод РРО'!CJ55+'Свод РРО'!CJ315+'Свод РРО'!CJ508+'Свод РРО'!CJ715</f>
        <v>0</v>
      </c>
      <c r="CI67" s="130">
        <f>+'Свод РРО'!CK55+'Свод РРО'!CK315+'Свод РРО'!CK508+'Свод РРО'!CK715</f>
        <v>0</v>
      </c>
      <c r="CJ67" s="130">
        <f>+'Свод РРО'!CL55+'Свод РРО'!CL315+'Свод РРО'!CL508+'Свод РРО'!CL715</f>
        <v>0</v>
      </c>
      <c r="CK67" s="130">
        <f>+'Свод РРО'!CM55+'Свод РРО'!CM315+'Свод РРО'!CM508+'Свод РРО'!CM715</f>
        <v>0</v>
      </c>
      <c r="CL67" s="130">
        <f>+'Свод РРО'!CN55+'Свод РРО'!CN315+'Свод РРО'!CN508+'Свод РРО'!CN715</f>
        <v>0</v>
      </c>
      <c r="CM67" s="130">
        <f>+'Свод РРО'!CO55+'Свод РРО'!CO315+'Свод РРО'!CO508+'Свод РРО'!CO715</f>
        <v>0</v>
      </c>
      <c r="CN67" s="130">
        <f>+'Свод РРО'!CP55+'Свод РРО'!CP315+'Свод РРО'!CP508+'Свод РРО'!CP715</f>
        <v>0</v>
      </c>
      <c r="CO67" s="130">
        <f>+'Свод РРО'!CQ55+'Свод РРО'!CQ315+'Свод РРО'!CQ508+'Свод РРО'!CQ715</f>
        <v>0</v>
      </c>
      <c r="CP67" s="130">
        <f>+'Свод РРО'!CR55+'Свод РРО'!CR315+'Свод РРО'!CR508+'Свод РРО'!CR715</f>
        <v>0</v>
      </c>
    </row>
    <row r="68" spans="1:94" ht="30">
      <c r="A68" s="138" t="s">
        <v>762</v>
      </c>
      <c r="B68" s="6">
        <v>1055</v>
      </c>
      <c r="C68" s="6">
        <v>2</v>
      </c>
      <c r="D68" s="115">
        <v>23</v>
      </c>
      <c r="E68" s="130">
        <f>+'Свод РРО'!G56+'Свод РРО'!G137+'Свод РРО'!G459+'Свод РРО'!G509+'Свод РРО'!G642+'Свод РРО'!G716</f>
        <v>0</v>
      </c>
      <c r="F68" s="130">
        <f>+'Свод РРО'!H56+'Свод РРО'!H137+'Свод РРО'!H459+'Свод РРО'!H509+'Свод РРО'!H642+'Свод РРО'!H716</f>
        <v>0</v>
      </c>
      <c r="G68" s="130">
        <f>+'Свод РРО'!I56+'Свод РРО'!I137+'Свод РРО'!I459+'Свод РРО'!I509+'Свод РРО'!I642+'Свод РРО'!I716</f>
        <v>0</v>
      </c>
      <c r="H68" s="130">
        <f>+'Свод РРО'!J56+'Свод РРО'!J137+'Свод РРО'!J459+'Свод РРО'!J509+'Свод РРО'!J642+'Свод РРО'!J716</f>
        <v>0</v>
      </c>
      <c r="I68" s="130">
        <f>+'Свод РРО'!K56+'Свод РРО'!K137+'Свод РРО'!K459+'Свод РРО'!K509+'Свод РРО'!K642+'Свод РРО'!K716</f>
        <v>0</v>
      </c>
      <c r="J68" s="130">
        <f>+'Свод РРО'!L56+'Свод РРО'!L137+'Свод РРО'!L459+'Свод РРО'!L509+'Свод РРО'!L642+'Свод РРО'!L716</f>
        <v>0</v>
      </c>
      <c r="K68" s="130">
        <f>+'Свод РРО'!M56+'Свод РРО'!M137+'Свод РРО'!M459+'Свод РРО'!M509+'Свод РРО'!M642+'Свод РРО'!M716</f>
        <v>0</v>
      </c>
      <c r="L68" s="130">
        <f>+'Свод РРО'!N56+'Свод РРО'!N137+'Свод РРО'!N459+'Свод РРО'!N509+'Свод РРО'!N642+'Свод РРО'!N716</f>
        <v>0</v>
      </c>
      <c r="M68" s="130">
        <f>+'Свод РРО'!O56+'Свод РРО'!O137+'Свод РРО'!O459+'Свод РРО'!O509+'Свод РРО'!O642+'Свод РРО'!O716</f>
        <v>0</v>
      </c>
      <c r="N68" s="130">
        <f>+'Свод РРО'!P56+'Свод РРО'!P137+'Свод РРО'!P459+'Свод РРО'!P509+'Свод РРО'!P642+'Свод РРО'!P716</f>
        <v>0</v>
      </c>
      <c r="O68" s="130">
        <f>+'Свод РРО'!Q56+'Свод РРО'!Q137+'Свод РРО'!Q459+'Свод РРО'!Q509+'Свод РРО'!Q642+'Свод РРО'!Q716</f>
        <v>0</v>
      </c>
      <c r="P68" s="130">
        <f>+'Свод РРО'!R56+'Свод РРО'!R137+'Свод РРО'!R459+'Свод РРО'!R509+'Свод РРО'!R642+'Свод РРО'!R716</f>
        <v>0</v>
      </c>
      <c r="Q68" s="130">
        <f>+'Свод РРО'!S56+'Свод РРО'!S137+'Свод РРО'!S459+'Свод РРО'!S509+'Свод РРО'!S642+'Свод РРО'!S716</f>
        <v>0</v>
      </c>
      <c r="R68" s="130">
        <f>+'Свод РРО'!T56+'Свод РРО'!T137+'Свод РРО'!T459+'Свод РРО'!T509+'Свод РРО'!T642+'Свод РРО'!T716</f>
        <v>0</v>
      </c>
      <c r="S68" s="130">
        <f>+'Свод РРО'!U56+'Свод РРО'!U137+'Свод РРО'!U459+'Свод РРО'!U509+'Свод РРО'!U642+'Свод РРО'!U716</f>
        <v>0</v>
      </c>
      <c r="T68" s="130">
        <f>+'Свод РРО'!V56+'Свод РРО'!V137+'Свод РРО'!V459+'Свод РРО'!V509+'Свод РРО'!V642+'Свод РРО'!V716</f>
        <v>0</v>
      </c>
      <c r="U68" s="130">
        <f>+'Свод РРО'!W56+'Свод РРО'!W137+'Свод РРО'!W459+'Свод РРО'!W509+'Свод РРО'!W642+'Свод РРО'!W716</f>
        <v>0</v>
      </c>
      <c r="V68" s="130">
        <f>+'Свод РРО'!X56+'Свод РРО'!X137+'Свод РРО'!X459+'Свод РРО'!X509+'Свод РРО'!X642+'Свод РРО'!X716</f>
        <v>0</v>
      </c>
      <c r="W68" s="130">
        <f>+'Свод РРО'!Y56+'Свод РРО'!Y137+'Свод РРО'!Y459+'Свод РРО'!Y509+'Свод РРО'!Y642+'Свод РРО'!Y716</f>
        <v>0</v>
      </c>
      <c r="X68" s="130">
        <f>+'Свод РРО'!Z56+'Свод РРО'!Z137+'Свод РРО'!Z459+'Свод РРО'!Z509+'Свод РРО'!Z642+'Свод РРО'!Z716</f>
        <v>0</v>
      </c>
      <c r="Y68" s="130">
        <f>+'Свод РРО'!AA56+'Свод РРО'!AA137+'Свод РРО'!AA459+'Свод РРО'!AA509+'Свод РРО'!AA642+'Свод РРО'!AA716</f>
        <v>0</v>
      </c>
      <c r="Z68" s="130">
        <f>+'Свод РРО'!AB56+'Свод РРО'!AB137+'Свод РРО'!AB459+'Свод РРО'!AB509+'Свод РРО'!AB642+'Свод РРО'!AB716</f>
        <v>0</v>
      </c>
      <c r="AA68" s="130">
        <f>+'Свод РРО'!AC56+'Свод РРО'!AC137+'Свод РРО'!AC459+'Свод РРО'!AC509+'Свод РРО'!AC642+'Свод РРО'!AC716</f>
        <v>0</v>
      </c>
      <c r="AB68" s="130">
        <f>+'Свод РРО'!AD56+'Свод РРО'!AD137+'Свод РРО'!AD459+'Свод РРО'!AD509+'Свод РРО'!AD642+'Свод РРО'!AD716</f>
        <v>0</v>
      </c>
      <c r="AC68" s="130">
        <f>+'Свод РРО'!AE56+'Свод РРО'!AE137+'Свод РРО'!AE459+'Свод РРО'!AE509+'Свод РРО'!AE642+'Свод РРО'!AE716</f>
        <v>0</v>
      </c>
      <c r="AD68" s="130">
        <f>+'Свод РРО'!AF56+'Свод РРО'!AF137+'Свод РРО'!AF459+'Свод РРО'!AF509+'Свод РРО'!AF642+'Свод РРО'!AF716</f>
        <v>0</v>
      </c>
      <c r="AE68" s="130">
        <f>+'Свод РРО'!AG56+'Свод РРО'!AG137+'Свод РРО'!AG459+'Свод РРО'!AG509+'Свод РРО'!AG642+'Свод РРО'!AG716</f>
        <v>0</v>
      </c>
      <c r="AF68" s="130">
        <f>+'Свод РРО'!AH56+'Свод РРО'!AH137+'Свод РРО'!AH459+'Свод РРО'!AH509+'Свод РРО'!AH642+'Свод РРО'!AH716</f>
        <v>0</v>
      </c>
      <c r="AG68" s="130">
        <f>+'Свод РРО'!AI56+'Свод РРО'!AI137+'Свод РРО'!AI459+'Свод РРО'!AI509+'Свод РРО'!AI642+'Свод РРО'!AI716</f>
        <v>0</v>
      </c>
      <c r="AH68" s="130">
        <f>+'Свод РРО'!AJ56+'Свод РРО'!AJ137+'Свод РРО'!AJ459+'Свод РРО'!AJ509+'Свод РРО'!AJ642+'Свод РРО'!AJ716</f>
        <v>0</v>
      </c>
      <c r="AI68" s="130">
        <f>+'Свод РРО'!AK56+'Свод РРО'!AK137+'Свод РРО'!AK459+'Свод РРО'!AK509+'Свод РРО'!AK642+'Свод РРО'!AK716</f>
        <v>0</v>
      </c>
      <c r="AJ68" s="130">
        <f>+'Свод РРО'!AL56+'Свод РРО'!AL137+'Свод РРО'!AL459+'Свод РРО'!AL509+'Свод РРО'!AL642+'Свод РРО'!AL716</f>
        <v>0</v>
      </c>
      <c r="AK68" s="130">
        <f>+'Свод РРО'!AM56+'Свод РРО'!AM137+'Свод РРО'!AM459+'Свод РРО'!AM509+'Свод РРО'!AM642+'Свод РРО'!AM716</f>
        <v>0</v>
      </c>
      <c r="AL68" s="130">
        <f>+'Свод РРО'!AN56+'Свод РРО'!AN137+'Свод РРО'!AN459+'Свод РРО'!AN509+'Свод РРО'!AN642+'Свод РРО'!AN716</f>
        <v>0</v>
      </c>
      <c r="AM68" s="130">
        <f>+'Свод РРО'!AO56+'Свод РРО'!AO137+'Свод РРО'!AO459+'Свод РРО'!AO509+'Свод РРО'!AO642+'Свод РРО'!AO716</f>
        <v>0</v>
      </c>
      <c r="AN68" s="130">
        <f>+'Свод РРО'!AP56+'Свод РРО'!AP137+'Свод РРО'!AP459+'Свод РРО'!AP509+'Свод РРО'!AP642+'Свод РРО'!AP716</f>
        <v>0</v>
      </c>
      <c r="AO68" s="130">
        <f>+'Свод РРО'!AQ56+'Свод РРО'!AQ137+'Свод РРО'!AQ459+'Свод РРО'!AQ509+'Свод РРО'!AQ642+'Свод РРО'!AQ716</f>
        <v>0</v>
      </c>
      <c r="AP68" s="130">
        <f>+'Свод РРО'!AR56+'Свод РРО'!AR137+'Свод РРО'!AR459+'Свод РРО'!AR509+'Свод РРО'!AR642+'Свод РРО'!AR716</f>
        <v>0</v>
      </c>
      <c r="AQ68" s="130">
        <f>+'Свод РРО'!AS56+'Свод РРО'!AS137+'Свод РРО'!AS459+'Свод РРО'!AS509+'Свод РРО'!AS642+'Свод РРО'!AS716</f>
        <v>0</v>
      </c>
      <c r="AR68" s="130">
        <f>+'Свод РРО'!AT56+'Свод РРО'!AT137+'Свод РРО'!AT459+'Свод РРО'!AT509+'Свод РРО'!AT642+'Свод РРО'!AT716</f>
        <v>0</v>
      </c>
      <c r="AS68" s="130">
        <f>+'Свод РРО'!AU56+'Свод РРО'!AU137+'Свод РРО'!AU459+'Свод РРО'!AU509+'Свод РРО'!AU642+'Свод РРО'!AU716</f>
        <v>0</v>
      </c>
      <c r="AT68" s="130">
        <f>+'Свод РРО'!AV56+'Свод РРО'!AV137+'Свод РРО'!AV459+'Свод РРО'!AV509+'Свод РРО'!AV642+'Свод РРО'!AV716</f>
        <v>0</v>
      </c>
      <c r="AU68" s="130">
        <f>+'Свод РРО'!AW56+'Свод РРО'!AW137+'Свод РРО'!AW459+'Свод РРО'!AW509+'Свод РРО'!AW642+'Свод РРО'!AW716</f>
        <v>0</v>
      </c>
      <c r="AV68" s="130">
        <f>+'Свод РРО'!AX56+'Свод РРО'!AX137+'Свод РРО'!AX459+'Свод РРО'!AX509+'Свод РРО'!AX642+'Свод РРО'!AX716</f>
        <v>0</v>
      </c>
      <c r="AW68" s="130">
        <f>+'Свод РРО'!AY56+'Свод РРО'!AY137+'Свод РРО'!AY459+'Свод РРО'!AY509+'Свод РРО'!AY642+'Свод РРО'!AY716</f>
        <v>0</v>
      </c>
      <c r="AX68" s="130">
        <f>+'Свод РРО'!AZ56+'Свод РРО'!AZ137+'Свод РРО'!AZ459+'Свод РРО'!AZ509+'Свод РРО'!AZ642+'Свод РРО'!AZ716</f>
        <v>0</v>
      </c>
      <c r="AY68" s="130">
        <f>+'Свод РРО'!BA56+'Свод РРО'!BA137+'Свод РРО'!BA459+'Свод РРО'!BA509+'Свод РРО'!BA642+'Свод РРО'!BA716</f>
        <v>0</v>
      </c>
      <c r="AZ68" s="130">
        <f>+'Свод РРО'!BB56+'Свод РРО'!BB137+'Свод РРО'!BB459+'Свод РРО'!BB509+'Свод РРО'!BB642+'Свод РРО'!BB716</f>
        <v>0</v>
      </c>
      <c r="BA68" s="130">
        <f>+'Свод РРО'!BC56+'Свод РРО'!BC137+'Свод РРО'!BC459+'Свод РРО'!BC509+'Свод РРО'!BC642+'Свод РРО'!BC716</f>
        <v>0</v>
      </c>
      <c r="BB68" s="130">
        <f>+'Свод РРО'!BD56+'Свод РРО'!BD137+'Свод РРО'!BD459+'Свод РРО'!BD509+'Свод РРО'!BD642+'Свод РРО'!BD716</f>
        <v>0</v>
      </c>
      <c r="BC68" s="130">
        <f>+'Свод РРО'!BE56+'Свод РРО'!BE137+'Свод РРО'!BE459+'Свод РРО'!BE509+'Свод РРО'!BE642+'Свод РРО'!BE716</f>
        <v>0</v>
      </c>
      <c r="BD68" s="130">
        <f>+'Свод РРО'!BF56+'Свод РРО'!BF137+'Свод РРО'!BF459+'Свод РРО'!BF509+'Свод РРО'!BF642+'Свод РРО'!BF716</f>
        <v>0</v>
      </c>
      <c r="BE68" s="130">
        <f>+'Свод РРО'!BG56+'Свод РРО'!BG137+'Свод РРО'!BG459+'Свод РРО'!BG509+'Свод РРО'!BG642+'Свод РРО'!BG716</f>
        <v>0</v>
      </c>
      <c r="BF68" s="130">
        <f>+'Свод РРО'!BH56+'Свод РРО'!BH137+'Свод РРО'!BH459+'Свод РРО'!BH509+'Свод РРО'!BH642+'Свод РРО'!BH716</f>
        <v>0</v>
      </c>
      <c r="BG68" s="130">
        <f>+'Свод РРО'!BI56+'Свод РРО'!BI137+'Свод РРО'!BI459+'Свод РРО'!BI509+'Свод РРО'!BI642+'Свод РРО'!BI716</f>
        <v>0</v>
      </c>
      <c r="BH68" s="130">
        <f>+'Свод РРО'!BJ56+'Свод РРО'!BJ137+'Свод РРО'!BJ459+'Свод РРО'!BJ509+'Свод РРО'!BJ642+'Свод РРО'!BJ716</f>
        <v>0</v>
      </c>
      <c r="BI68" s="130">
        <f>+'Свод РРО'!BK56+'Свод РРО'!BK137+'Свод РРО'!BK459+'Свод РРО'!BK509+'Свод РРО'!BK642+'Свод РРО'!BK716</f>
        <v>0</v>
      </c>
      <c r="BJ68" s="130">
        <f>+'Свод РРО'!BL56+'Свод РРО'!BL137+'Свод РРО'!BL459+'Свод РРО'!BL509+'Свод РРО'!BL642+'Свод РРО'!BL716</f>
        <v>0</v>
      </c>
      <c r="BK68" s="130">
        <f>+'Свод РРО'!BM56+'Свод РРО'!BM137+'Свод РРО'!BM459+'Свод РРО'!BM509+'Свод РРО'!BM642+'Свод РРО'!BM716</f>
        <v>0</v>
      </c>
      <c r="BL68" s="130">
        <f>+'Свод РРО'!BN56+'Свод РРО'!BN137+'Свод РРО'!BN459+'Свод РРО'!BN509+'Свод РРО'!BN642+'Свод РРО'!BN716</f>
        <v>0</v>
      </c>
      <c r="BM68" s="130">
        <f>+'Свод РРО'!BO56+'Свод РРО'!BO137+'Свод РРО'!BO459+'Свод РРО'!BO509+'Свод РРО'!BO642+'Свод РРО'!BO716</f>
        <v>0</v>
      </c>
      <c r="BN68" s="130">
        <f>+'Свод РРО'!BP56+'Свод РРО'!BP137+'Свод РРО'!BP459+'Свод РРО'!BP509+'Свод РРО'!BP642+'Свод РРО'!BP716</f>
        <v>0</v>
      </c>
      <c r="BO68" s="130">
        <f>+'Свод РРО'!BQ56+'Свод РРО'!BQ137+'Свод РРО'!BQ459+'Свод РРО'!BQ509+'Свод РРО'!BQ642+'Свод РРО'!BQ716</f>
        <v>0</v>
      </c>
      <c r="BP68" s="130">
        <f>+'Свод РРО'!BR56+'Свод РРО'!BR137+'Свод РРО'!BR459+'Свод РРО'!BR509+'Свод РРО'!BR642+'Свод РРО'!BR716</f>
        <v>0</v>
      </c>
      <c r="BQ68" s="130">
        <f>+'Свод РРО'!BS56+'Свод РРО'!BS137+'Свод РРО'!BS459+'Свод РРО'!BS509+'Свод РРО'!BS642+'Свод РРО'!BS716</f>
        <v>0</v>
      </c>
      <c r="BR68" s="130">
        <f>+'Свод РРО'!BT56+'Свод РРО'!BT137+'Свод РРО'!BT459+'Свод РРО'!BT509+'Свод РРО'!BT642+'Свод РРО'!BT716</f>
        <v>0</v>
      </c>
      <c r="BS68" s="130">
        <f>+'Свод РРО'!BU56+'Свод РРО'!BU137+'Свод РРО'!BU459+'Свод РРО'!BU509+'Свод РРО'!BU642+'Свод РРО'!BU716</f>
        <v>0</v>
      </c>
      <c r="BT68" s="130">
        <f>+'Свод РРО'!BV56+'Свод РРО'!BV137+'Свод РРО'!BV459+'Свод РРО'!BV509+'Свод РРО'!BV642+'Свод РРО'!BV716</f>
        <v>0</v>
      </c>
      <c r="BU68" s="130">
        <f>+'Свод РРО'!BW56+'Свод РРО'!BW137+'Свод РРО'!BW459+'Свод РРО'!BW509+'Свод РРО'!BW642+'Свод РРО'!BW716</f>
        <v>0</v>
      </c>
      <c r="BV68" s="130">
        <f>+'Свод РРО'!BX56+'Свод РРО'!BX137+'Свод РРО'!BX459+'Свод РРО'!BX509+'Свод РРО'!BX642+'Свод РРО'!BX716</f>
        <v>0</v>
      </c>
      <c r="BW68" s="130">
        <f>+'Свод РРО'!BY56+'Свод РРО'!BY137+'Свод РРО'!BY459+'Свод РРО'!BY509+'Свод РРО'!BY642+'Свод РРО'!BY716</f>
        <v>0</v>
      </c>
      <c r="BX68" s="130">
        <f>+'Свод РРО'!BZ56+'Свод РРО'!BZ137+'Свод РРО'!BZ459+'Свод РРО'!BZ509+'Свод РРО'!BZ642+'Свод РРО'!BZ716</f>
        <v>0</v>
      </c>
      <c r="BY68" s="130">
        <f>+'Свод РРО'!CA56+'Свод РРО'!CA137+'Свод РРО'!CA459+'Свод РРО'!CA509+'Свод РРО'!CA642+'Свод РРО'!CA716</f>
        <v>0</v>
      </c>
      <c r="BZ68" s="130">
        <f>+'Свод РРО'!CB56+'Свод РРО'!CB137+'Свод РРО'!CB459+'Свод РРО'!CB509+'Свод РРО'!CB642+'Свод РРО'!CB716</f>
        <v>0</v>
      </c>
      <c r="CA68" s="130">
        <f>+'Свод РРО'!CC56+'Свод РРО'!CC137+'Свод РРО'!CC459+'Свод РРО'!CC509+'Свод РРО'!CC642+'Свод РРО'!CC716</f>
        <v>0</v>
      </c>
      <c r="CB68" s="130">
        <f>+'Свод РРО'!CD56+'Свод РРО'!CD137+'Свод РРО'!CD459+'Свод РРО'!CD509+'Свод РРО'!CD642+'Свод РРО'!CD716</f>
        <v>0</v>
      </c>
      <c r="CC68" s="130">
        <f>+'Свод РРО'!CE56+'Свод РРО'!CE137+'Свод РРО'!CE459+'Свод РРО'!CE509+'Свод РРО'!CE642+'Свод РРО'!CE716</f>
        <v>0</v>
      </c>
      <c r="CD68" s="130">
        <f>+'Свод РРО'!CF56+'Свод РРО'!CF137+'Свод РРО'!CF459+'Свод РРО'!CF509+'Свод РРО'!CF642+'Свод РРО'!CF716</f>
        <v>0</v>
      </c>
      <c r="CE68" s="130">
        <f>+'Свод РРО'!CG56+'Свод РРО'!CG137+'Свод РРО'!CG459+'Свод РРО'!CG509+'Свод РРО'!CG642+'Свод РРО'!CG716</f>
        <v>0</v>
      </c>
      <c r="CF68" s="130">
        <f>+'Свод РРО'!CH56+'Свод РРО'!CH137+'Свод РРО'!CH459+'Свод РРО'!CH509+'Свод РРО'!CH642+'Свод РРО'!CH716</f>
        <v>0</v>
      </c>
      <c r="CG68" s="130">
        <f>+'Свод РРО'!CI56+'Свод РРО'!CI137+'Свод РРО'!CI459+'Свод РРО'!CI509+'Свод РРО'!CI642+'Свод РРО'!CI716</f>
        <v>0</v>
      </c>
      <c r="CH68" s="130">
        <f>+'Свод РРО'!CJ56+'Свод РРО'!CJ137+'Свод РРО'!CJ459+'Свод РРО'!CJ509+'Свод РРО'!CJ642+'Свод РРО'!CJ716</f>
        <v>0</v>
      </c>
      <c r="CI68" s="130">
        <f>+'Свод РРО'!CK56+'Свод РРО'!CK137+'Свод РРО'!CK459+'Свод РРО'!CK509+'Свод РРО'!CK642+'Свод РРО'!CK716</f>
        <v>0</v>
      </c>
      <c r="CJ68" s="130">
        <f>+'Свод РРО'!CL56+'Свод РРО'!CL137+'Свод РРО'!CL459+'Свод РРО'!CL509+'Свод РРО'!CL642+'Свод РРО'!CL716</f>
        <v>0</v>
      </c>
      <c r="CK68" s="130">
        <f>+'Свод РРО'!CM56+'Свод РРО'!CM137+'Свод РРО'!CM459+'Свод РРО'!CM509+'Свод РРО'!CM642+'Свод РРО'!CM716</f>
        <v>0</v>
      </c>
      <c r="CL68" s="130">
        <f>+'Свод РРО'!CN56+'Свод РРО'!CN137+'Свод РРО'!CN459+'Свод РРО'!CN509+'Свод РРО'!CN642+'Свод РРО'!CN716</f>
        <v>0</v>
      </c>
      <c r="CM68" s="130">
        <f>+'Свод РРО'!CO56+'Свод РРО'!CO137+'Свод РРО'!CO459+'Свод РРО'!CO509+'Свод РРО'!CO642+'Свод РРО'!CO716</f>
        <v>0</v>
      </c>
      <c r="CN68" s="130">
        <f>+'Свод РРО'!CP56+'Свод РРО'!CP137+'Свод РРО'!CP459+'Свод РРО'!CP509+'Свод РРО'!CP642+'Свод РРО'!CP716</f>
        <v>0</v>
      </c>
      <c r="CO68" s="130">
        <f>+'Свод РРО'!CQ56+'Свод РРО'!CQ137+'Свод РРО'!CQ459+'Свод РРО'!CQ509+'Свод РРО'!CQ642+'Свод РРО'!CQ716</f>
        <v>0</v>
      </c>
      <c r="CP68" s="130">
        <f>+'Свод РРО'!CR56+'Свод РРО'!CR137+'Свод РРО'!CR459+'Свод РРО'!CR509+'Свод РРО'!CR642+'Свод РРО'!CR716</f>
        <v>0</v>
      </c>
    </row>
    <row r="69" spans="1:94" ht="30">
      <c r="A69" s="138" t="s">
        <v>763</v>
      </c>
      <c r="B69" s="6">
        <v>1056</v>
      </c>
      <c r="C69" s="6">
        <v>2</v>
      </c>
      <c r="D69" s="115">
        <v>24</v>
      </c>
      <c r="E69" s="130">
        <f>+'Свод РРО'!G57+'Свод РРО'!G138+'Свод РРО'!G460+'Свод РРО'!G510+'Свод РРО'!G643+'Свод РРО'!G717</f>
        <v>826.09999999999991</v>
      </c>
      <c r="F69" s="130">
        <f>+'Свод РРО'!H57+'Свод РРО'!H138+'Свод РРО'!H460+'Свод РРО'!H510+'Свод РРО'!H643+'Свод РРО'!H717</f>
        <v>752.4</v>
      </c>
      <c r="G69" s="130">
        <f>+'Свод РРО'!I57+'Свод РРО'!I138+'Свод РРО'!I460+'Свод РРО'!I510+'Свод РРО'!I643+'Свод РРО'!I717</f>
        <v>0</v>
      </c>
      <c r="H69" s="130">
        <f>+'Свод РРО'!J57+'Свод РРО'!J138+'Свод РРО'!J460+'Свод РРО'!J510+'Свод РРО'!J643+'Свод РРО'!J717</f>
        <v>0</v>
      </c>
      <c r="I69" s="130">
        <f>+'Свод РРО'!K57+'Свод РРО'!K138+'Свод РРО'!K460+'Свод РРО'!K510+'Свод РРО'!K643+'Свод РРО'!K717</f>
        <v>0</v>
      </c>
      <c r="J69" s="130">
        <f>+'Свод РРО'!L57+'Свод РРО'!L138+'Свод РРО'!L460+'Свод РРО'!L510+'Свод РРО'!L643+'Свод РРО'!L717</f>
        <v>0</v>
      </c>
      <c r="K69" s="130">
        <f>+'Свод РРО'!M57+'Свод РРО'!M138+'Свод РРО'!M460+'Свод РРО'!M510+'Свод РРО'!M643+'Свод РРО'!M717</f>
        <v>0</v>
      </c>
      <c r="L69" s="130">
        <f>+'Свод РРО'!N57+'Свод РРО'!N138+'Свод РРО'!N460+'Свод РРО'!N510+'Свод РРО'!N643+'Свод РРО'!N717</f>
        <v>0</v>
      </c>
      <c r="M69" s="130">
        <f>+'Свод РРО'!O57+'Свод РРО'!O138+'Свод РРО'!O460+'Свод РРО'!O510+'Свод РРО'!O643+'Свод РРО'!O717</f>
        <v>826.09999999999991</v>
      </c>
      <c r="N69" s="130">
        <f>+'Свод РРО'!P57+'Свод РРО'!P138+'Свод РРО'!P460+'Свод РРО'!P510+'Свод РРО'!P643+'Свод РРО'!P717</f>
        <v>752.4</v>
      </c>
      <c r="O69" s="130">
        <f>+'Свод РРО'!Q57+'Свод РРО'!Q138+'Свод РРО'!Q460+'Свод РРО'!Q510+'Свод РРО'!Q643+'Свод РРО'!Q717</f>
        <v>1624.4</v>
      </c>
      <c r="P69" s="130">
        <f>+'Свод РРО'!R57+'Свод РРО'!R138+'Свод РРО'!R460+'Свод РРО'!R510+'Свод РРО'!R643+'Свод РРО'!R717</f>
        <v>0</v>
      </c>
      <c r="Q69" s="130">
        <f>+'Свод РРО'!S57+'Свод РРО'!S138+'Свод РРО'!S460+'Свод РРО'!S510+'Свод РРО'!S643+'Свод РРО'!S717</f>
        <v>0</v>
      </c>
      <c r="R69" s="130">
        <f>+'Свод РРО'!T57+'Свод РРО'!T138+'Свод РРО'!T460+'Свод РРО'!T510+'Свод РРО'!T643+'Свод РРО'!T717</f>
        <v>0</v>
      </c>
      <c r="S69" s="130">
        <f>+'Свод РРО'!U57+'Свод РРО'!U138+'Свод РРО'!U460+'Свод РРО'!U510+'Свод РРО'!U643+'Свод РРО'!U717</f>
        <v>1624.4</v>
      </c>
      <c r="T69" s="130">
        <f>+'Свод РРО'!V57+'Свод РРО'!V138+'Свод РРО'!V460+'Свод РРО'!V510+'Свод РРО'!V643+'Свод РРО'!V717</f>
        <v>54.7</v>
      </c>
      <c r="U69" s="130">
        <f>+'Свод РРО'!W57+'Свод РРО'!W138+'Свод РРО'!W460+'Свод РРО'!W510+'Свод РРО'!W643+'Свод РРО'!W717</f>
        <v>0</v>
      </c>
      <c r="V69" s="130">
        <f>+'Свод РРО'!X57+'Свод РРО'!X138+'Свод РРО'!X460+'Свод РРО'!X510+'Свод РРО'!X643+'Свод РРО'!X717</f>
        <v>0</v>
      </c>
      <c r="W69" s="130">
        <f>+'Свод РРО'!Y57+'Свод РРО'!Y138+'Свод РРО'!Y460+'Свод РРО'!Y510+'Свод РРО'!Y643+'Свод РРО'!Y717</f>
        <v>0</v>
      </c>
      <c r="X69" s="130">
        <f>+'Свод РРО'!Z57+'Свод РРО'!Z138+'Свод РРО'!Z460+'Свод РРО'!Z510+'Свод РРО'!Z643+'Свод РРО'!Z717</f>
        <v>54.7</v>
      </c>
      <c r="Y69" s="130">
        <f>+'Свод РРО'!AA57+'Свод РРО'!AA138+'Свод РРО'!AA460+'Свод РРО'!AA510+'Свод РРО'!AA643+'Свод РРО'!AA717</f>
        <v>54.7</v>
      </c>
      <c r="Z69" s="130">
        <f>+'Свод РРО'!AB57+'Свод РРО'!AB138+'Свод РРО'!AB460+'Свод РРО'!AB510+'Свод РРО'!AB643+'Свод РРО'!AB717</f>
        <v>0</v>
      </c>
      <c r="AA69" s="130">
        <f>+'Свод РРО'!AC57+'Свод РРО'!AC138+'Свод РРО'!AC460+'Свод РРО'!AC510+'Свод РРО'!AC643+'Свод РРО'!AC717</f>
        <v>0</v>
      </c>
      <c r="AB69" s="130">
        <f>+'Свод РРО'!AD57+'Свод РРО'!AD138+'Свод РРО'!AD460+'Свод РРО'!AD510+'Свод РРО'!AD643+'Свод РРО'!AD717</f>
        <v>0</v>
      </c>
      <c r="AC69" s="130">
        <f>+'Свод РРО'!AE57+'Свод РРО'!AE138+'Свод РРО'!AE460+'Свод РРО'!AE510+'Свод РРО'!AE643+'Свод РРО'!AE717</f>
        <v>54.7</v>
      </c>
      <c r="AD69" s="130">
        <f>+'Свод РРО'!AF57+'Свод РРО'!AF138+'Свод РРО'!AF460+'Свод РРО'!AF510+'Свод РРО'!AF643+'Свод РРО'!AF717</f>
        <v>54.7</v>
      </c>
      <c r="AE69" s="130">
        <f>+'Свод РРО'!AG57+'Свод РРО'!AG138+'Свод РРО'!AG460+'Свод РРО'!AG510+'Свод РРО'!AG643+'Свод РРО'!AG717</f>
        <v>0</v>
      </c>
      <c r="AF69" s="130">
        <f>+'Свод РРО'!AH57+'Свод РРО'!AH138+'Свод РРО'!AH460+'Свод РРО'!AH510+'Свод РРО'!AH643+'Свод РРО'!AH717</f>
        <v>0</v>
      </c>
      <c r="AG69" s="130">
        <f>+'Свод РРО'!AI57+'Свод РРО'!AI138+'Свод РРО'!AI460+'Свод РРО'!AI510+'Свод РРО'!AI643+'Свод РРО'!AI717</f>
        <v>0</v>
      </c>
      <c r="AH69" s="130">
        <f>+'Свод РРО'!AJ57+'Свод РРО'!AJ138+'Свод РРО'!AJ460+'Свод РРО'!AJ510+'Свод РРО'!AJ643+'Свод РРО'!AJ717</f>
        <v>54.7</v>
      </c>
      <c r="AI69" s="130">
        <f>+'Свод РРО'!AK57+'Свод РРО'!AK138+'Свод РРО'!AK460+'Свод РРО'!AK510+'Свод РРО'!AK643+'Свод РРО'!AK717</f>
        <v>826.09999999999991</v>
      </c>
      <c r="AJ69" s="130">
        <f>+'Свод РРО'!AL57+'Свод РРО'!AL138+'Свод РРО'!AL460+'Свод РРО'!AL510+'Свод РРО'!AL643+'Свод РРО'!AL717</f>
        <v>752.4</v>
      </c>
      <c r="AK69" s="130">
        <f>+'Свод РРО'!AM57+'Свод РРО'!AM138+'Свод РРО'!AM460+'Свод РРО'!AM510+'Свод РРО'!AM643+'Свод РРО'!AM717</f>
        <v>0</v>
      </c>
      <c r="AL69" s="130">
        <f>+'Свод РРО'!AN57+'Свод РРО'!AN138+'Свод РРО'!AN460+'Свод РРО'!AN510+'Свод РРО'!AN643+'Свод РРО'!AN717</f>
        <v>0</v>
      </c>
      <c r="AM69" s="130">
        <f>+'Свод РРО'!AO57+'Свод РРО'!AO138+'Свод РРО'!AO460+'Свод РРО'!AO510+'Свод РРО'!AO643+'Свод РРО'!AO717</f>
        <v>0</v>
      </c>
      <c r="AN69" s="130">
        <f>+'Свод РРО'!AP57+'Свод РРО'!AP138+'Свод РРО'!AP460+'Свод РРО'!AP510+'Свод РРО'!AP643+'Свод РРО'!AP717</f>
        <v>0</v>
      </c>
      <c r="AO69" s="130">
        <f>+'Свод РРО'!AQ57+'Свод РРО'!AQ138+'Свод РРО'!AQ460+'Свод РРО'!AQ510+'Свод РРО'!AQ643+'Свод РРО'!AQ717</f>
        <v>0</v>
      </c>
      <c r="AP69" s="130">
        <f>+'Свод РРО'!AR57+'Свод РРО'!AR138+'Свод РРО'!AR460+'Свод РРО'!AR510+'Свод РРО'!AR643+'Свод РРО'!AR717</f>
        <v>0</v>
      </c>
      <c r="AQ69" s="130">
        <f>+'Свод РРО'!AS57+'Свод РРО'!AS138+'Свод РРО'!AS460+'Свод РРО'!AS510+'Свод РРО'!AS643+'Свод РРО'!AS717</f>
        <v>826.09999999999991</v>
      </c>
      <c r="AR69" s="130">
        <f>+'Свод РРО'!AT57+'Свод РРО'!AT138+'Свод РРО'!AT460+'Свод РРО'!AT510+'Свод РРО'!AT643+'Свод РРО'!AT717</f>
        <v>752.4</v>
      </c>
      <c r="AS69" s="130">
        <f>+'Свод РРО'!AU57+'Свод РРО'!AU138+'Свод РРО'!AU460+'Свод РРО'!AU510+'Свод РРО'!AU643+'Свод РРО'!AU717</f>
        <v>1624.4</v>
      </c>
      <c r="AT69" s="130">
        <f>+'Свод РРО'!AV57+'Свод РРО'!AV138+'Свод РРО'!AV460+'Свод РРО'!AV510+'Свод РРО'!AV643+'Свод РРО'!AV717</f>
        <v>0</v>
      </c>
      <c r="AU69" s="130">
        <f>+'Свод РРО'!AW57+'Свод РРО'!AW138+'Свод РРО'!AW460+'Свод РРО'!AW510+'Свод РРО'!AW643+'Свод РРО'!AW717</f>
        <v>0</v>
      </c>
      <c r="AV69" s="130">
        <f>+'Свод РРО'!AX57+'Свод РРО'!AX138+'Свод РРО'!AX460+'Свод РРО'!AX510+'Свод РРО'!AX643+'Свод РРО'!AX717</f>
        <v>0</v>
      </c>
      <c r="AW69" s="130">
        <f>+'Свод РРО'!AY57+'Свод РРО'!AY138+'Свод РРО'!AY460+'Свод РРО'!AY510+'Свод РРО'!AY643+'Свод РРО'!AY717</f>
        <v>1624.4</v>
      </c>
      <c r="AX69" s="130">
        <f>+'Свод РРО'!AZ57+'Свод РРО'!AZ138+'Свод РРО'!AZ460+'Свод РРО'!AZ510+'Свод РРО'!AZ643+'Свод РРО'!AZ717</f>
        <v>54.7</v>
      </c>
      <c r="AY69" s="130">
        <f>+'Свод РРО'!BA57+'Свод РРО'!BA138+'Свод РРО'!BA460+'Свод РРО'!BA510+'Свод РРО'!BA643+'Свод РРО'!BA717</f>
        <v>0</v>
      </c>
      <c r="AZ69" s="130">
        <f>+'Свод РРО'!BB57+'Свод РРО'!BB138+'Свод РРО'!BB460+'Свод РРО'!BB510+'Свод РРО'!BB643+'Свод РРО'!BB717</f>
        <v>0</v>
      </c>
      <c r="BA69" s="130">
        <f>+'Свод РРО'!BC57+'Свод РРО'!BC138+'Свод РРО'!BC460+'Свод РРО'!BC510+'Свод РРО'!BC643+'Свод РРО'!BC717</f>
        <v>0</v>
      </c>
      <c r="BB69" s="130">
        <f>+'Свод РРО'!BD57+'Свод РРО'!BD138+'Свод РРО'!BD460+'Свод РРО'!BD510+'Свод РРО'!BD643+'Свод РРО'!BD717</f>
        <v>54.7</v>
      </c>
      <c r="BC69" s="130">
        <f>+'Свод РРО'!BE57+'Свод РРО'!BE138+'Свод РРО'!BE460+'Свод РРО'!BE510+'Свод РРО'!BE643+'Свод РРО'!BE717</f>
        <v>54.7</v>
      </c>
      <c r="BD69" s="130">
        <f>+'Свод РРО'!BF57+'Свод РРО'!BF138+'Свод РРО'!BF460+'Свод РРО'!BF510+'Свод РРО'!BF643+'Свод РРО'!BF717</f>
        <v>0</v>
      </c>
      <c r="BE69" s="130">
        <f>+'Свод РРО'!BG57+'Свод РРО'!BG138+'Свод РРО'!BG460+'Свод РРО'!BG510+'Свод РРО'!BG643+'Свод РРО'!BG717</f>
        <v>0</v>
      </c>
      <c r="BF69" s="130">
        <f>+'Свод РРО'!BH57+'Свод РРО'!BH138+'Свод РРО'!BH460+'Свод РРО'!BH510+'Свод РРО'!BH643+'Свод РРО'!BH717</f>
        <v>0</v>
      </c>
      <c r="BG69" s="130">
        <f>+'Свод РРО'!BI57+'Свод РРО'!BI138+'Свод РРО'!BI460+'Свод РРО'!BI510+'Свод РРО'!BI643+'Свод РРО'!BI717</f>
        <v>54.7</v>
      </c>
      <c r="BH69" s="130">
        <f>+'Свод РРО'!BJ57+'Свод РРО'!BJ138+'Свод РРО'!BJ460+'Свод РРО'!BJ510+'Свод РРО'!BJ643+'Свод РРО'!BJ717</f>
        <v>54.7</v>
      </c>
      <c r="BI69" s="130">
        <f>+'Свод РРО'!BK57+'Свод РРО'!BK138+'Свод РРО'!BK460+'Свод РРО'!BK510+'Свод РРО'!BK643+'Свод РРО'!BK717</f>
        <v>0</v>
      </c>
      <c r="BJ69" s="130">
        <f>+'Свод РРО'!BL57+'Свод РРО'!BL138+'Свод РРО'!BL460+'Свод РРО'!BL510+'Свод РРО'!BL643+'Свод РРО'!BL717</f>
        <v>0</v>
      </c>
      <c r="BK69" s="130">
        <f>+'Свод РРО'!BM57+'Свод РРО'!BM138+'Свод РРО'!BM460+'Свод РРО'!BM510+'Свод РРО'!BM643+'Свод РРО'!BM717</f>
        <v>0</v>
      </c>
      <c r="BL69" s="130">
        <f>+'Свод РРО'!BN57+'Свод РРО'!BN138+'Свод РРО'!BN460+'Свод РРО'!BN510+'Свод РРО'!BN643+'Свод РРО'!BN717</f>
        <v>54.7</v>
      </c>
      <c r="BM69" s="130">
        <f>+'Свод РРО'!BO57+'Свод РРО'!BO138+'Свод РРО'!BO460+'Свод РРО'!BO510+'Свод РРО'!BO643+'Свод РРО'!BO717</f>
        <v>826.09999999999991</v>
      </c>
      <c r="BN69" s="130">
        <f>+'Свод РРО'!BP57+'Свод РРО'!BP138+'Свод РРО'!BP460+'Свод РРО'!BP510+'Свод РРО'!BP643+'Свод РРО'!BP717</f>
        <v>0</v>
      </c>
      <c r="BO69" s="130">
        <f>+'Свод РРО'!BQ57+'Свод РРО'!BQ138+'Свод РРО'!BQ460+'Свод РРО'!BQ510+'Свод РРО'!BQ643+'Свод РРО'!BQ717</f>
        <v>0</v>
      </c>
      <c r="BP69" s="130">
        <f>+'Свод РРО'!BR57+'Свод РРО'!BR138+'Свод РРО'!BR460+'Свод РРО'!BR510+'Свод РРО'!BR643+'Свод РРО'!BR717</f>
        <v>0</v>
      </c>
      <c r="BQ69" s="130">
        <f>+'Свод РРО'!BS57+'Свод РРО'!BS138+'Свод РРО'!BS460+'Свод РРО'!BS510+'Свод РРО'!BS643+'Свод РРО'!BS717</f>
        <v>826.09999999999991</v>
      </c>
      <c r="BR69" s="130">
        <f>+'Свод РРО'!BT57+'Свод РРО'!BT138+'Свод РРО'!BT460+'Свод РРО'!BT510+'Свод РРО'!BT643+'Свод РРО'!BT717</f>
        <v>1624.4</v>
      </c>
      <c r="BS69" s="130">
        <f>+'Свод РРО'!BU57+'Свод РРО'!BU138+'Свод РРО'!BU460+'Свод РРО'!BU510+'Свод РРО'!BU643+'Свод РРО'!BU717</f>
        <v>0</v>
      </c>
      <c r="BT69" s="130">
        <f>+'Свод РРО'!BV57+'Свод РРО'!BV138+'Свод РРО'!BV460+'Свод РРО'!BV510+'Свод РРО'!BV643+'Свод РРО'!BV717</f>
        <v>0</v>
      </c>
      <c r="BU69" s="130">
        <f>+'Свод РРО'!BW57+'Свод РРО'!BW138+'Свод РРО'!BW460+'Свод РРО'!BW510+'Свод РРО'!BW643+'Свод РРО'!BW717</f>
        <v>0</v>
      </c>
      <c r="BV69" s="130">
        <f>+'Свод РРО'!BX57+'Свод РРО'!BX138+'Свод РРО'!BX460+'Свод РРО'!BX510+'Свод РРО'!BX643+'Свод РРО'!BX717</f>
        <v>1624.4</v>
      </c>
      <c r="BW69" s="130">
        <f>+'Свод РРО'!BY57+'Свод РРО'!BY138+'Свод РРО'!BY460+'Свод РРО'!BY510+'Свод РРО'!BY643+'Свод РРО'!BY717</f>
        <v>54.7</v>
      </c>
      <c r="BX69" s="130">
        <f>+'Свод РРО'!BZ57+'Свод РРО'!BZ138+'Свод РРО'!BZ460+'Свод РРО'!BZ510+'Свод РРО'!BZ643+'Свод РРО'!BZ717</f>
        <v>0</v>
      </c>
      <c r="BY69" s="130">
        <f>+'Свод РРО'!CA57+'Свод РРО'!CA138+'Свод РРО'!CA460+'Свод РРО'!CA510+'Свод РРО'!CA643+'Свод РРО'!CA717</f>
        <v>0</v>
      </c>
      <c r="BZ69" s="130">
        <f>+'Свод РРО'!CB57+'Свод РРО'!CB138+'Свод РРО'!CB460+'Свод РРО'!CB510+'Свод РРО'!CB643+'Свод РРО'!CB717</f>
        <v>0</v>
      </c>
      <c r="CA69" s="130">
        <f>+'Свод РРО'!CC57+'Свод РРО'!CC138+'Свод РРО'!CC460+'Свод РРО'!CC510+'Свод РРО'!CC643+'Свод РРО'!CC717</f>
        <v>54.7</v>
      </c>
      <c r="CB69" s="130">
        <f>+'Свод РРО'!CD57+'Свод РРО'!CD138+'Свод РРО'!CD460+'Свод РРО'!CD510+'Свод РРО'!CD643+'Свод РРО'!CD717</f>
        <v>826.09999999999991</v>
      </c>
      <c r="CC69" s="130">
        <f>+'Свод РРО'!CE57+'Свод РРО'!CE138+'Свод РРО'!CE460+'Свод РРО'!CE510+'Свод РРО'!CE643+'Свод РРО'!CE717</f>
        <v>0</v>
      </c>
      <c r="CD69" s="130">
        <f>+'Свод РРО'!CF57+'Свод РРО'!CF138+'Свод РРО'!CF460+'Свод РРО'!CF510+'Свод РРО'!CF643+'Свод РРО'!CF717</f>
        <v>0</v>
      </c>
      <c r="CE69" s="130">
        <f>+'Свод РРО'!CG57+'Свод РРО'!CG138+'Свод РРО'!CG460+'Свод РРО'!CG510+'Свод РРО'!CG643+'Свод РРО'!CG717</f>
        <v>0</v>
      </c>
      <c r="CF69" s="130">
        <f>+'Свод РРО'!CH57+'Свод РРО'!CH138+'Свод РРО'!CH460+'Свод РРО'!CH510+'Свод РРО'!CH643+'Свод РРО'!CH717</f>
        <v>826.09999999999991</v>
      </c>
      <c r="CG69" s="130">
        <f>+'Свод РРО'!CI57+'Свод РРО'!CI138+'Свод РРО'!CI460+'Свод РРО'!CI510+'Свод РРО'!CI643+'Свод РРО'!CI717</f>
        <v>1624.4</v>
      </c>
      <c r="CH69" s="130">
        <f>+'Свод РРО'!CJ57+'Свод РРО'!CJ138+'Свод РРО'!CJ460+'Свод РРО'!CJ510+'Свод РРО'!CJ643+'Свод РРО'!CJ717</f>
        <v>0</v>
      </c>
      <c r="CI69" s="130">
        <f>+'Свод РРО'!CK57+'Свод РРО'!CK138+'Свод РРО'!CK460+'Свод РРО'!CK510+'Свод РРО'!CK643+'Свод РРО'!CK717</f>
        <v>0</v>
      </c>
      <c r="CJ69" s="130">
        <f>+'Свод РРО'!CL57+'Свод РРО'!CL138+'Свод РРО'!CL460+'Свод РРО'!CL510+'Свод РРО'!CL643+'Свод РРО'!CL717</f>
        <v>0</v>
      </c>
      <c r="CK69" s="130">
        <f>+'Свод РРО'!CM57+'Свод РРО'!CM138+'Свод РРО'!CM460+'Свод РРО'!CM510+'Свод РРО'!CM643+'Свод РРО'!CM717</f>
        <v>1624.4</v>
      </c>
      <c r="CL69" s="130">
        <f>+'Свод РРО'!CN57+'Свод РРО'!CN138+'Свод РРО'!CN460+'Свод РРО'!CN510+'Свод РРО'!CN643+'Свод РРО'!CN717</f>
        <v>54.7</v>
      </c>
      <c r="CM69" s="130">
        <f>+'Свод РРО'!CO57+'Свод РРО'!CO138+'Свод РРО'!CO460+'Свод РРО'!CO510+'Свод РРО'!CO643+'Свод РРО'!CO717</f>
        <v>0</v>
      </c>
      <c r="CN69" s="130">
        <f>+'Свод РРО'!CP57+'Свод РРО'!CP138+'Свод РРО'!CP460+'Свод РРО'!CP510+'Свод РРО'!CP643+'Свод РРО'!CP717</f>
        <v>0</v>
      </c>
      <c r="CO69" s="130">
        <f>+'Свод РРО'!CQ57+'Свод РРО'!CQ138+'Свод РРО'!CQ460+'Свод РРО'!CQ510+'Свод РРО'!CQ643+'Свод РРО'!CQ717</f>
        <v>0</v>
      </c>
      <c r="CP69" s="130">
        <f>+'Свод РРО'!CR57+'Свод РРО'!CR138+'Свод РРО'!CR460+'Свод РРО'!CR510+'Свод РРО'!CR643+'Свод РРО'!CR717</f>
        <v>54.7</v>
      </c>
    </row>
    <row r="70" spans="1:94" ht="30">
      <c r="A70" s="26" t="s">
        <v>589</v>
      </c>
      <c r="B70" s="6">
        <v>1057</v>
      </c>
      <c r="C70" s="6">
        <v>2</v>
      </c>
      <c r="D70" s="115">
        <v>25</v>
      </c>
      <c r="E70" s="130">
        <f>+'Свод РРО'!G58+'Свод РРО'!G139+'Свод РРО'!G316+'Свод РРО'!G461+'Свод РРО'!G511+'Свод РРО'!G644+'Свод РРО'!G718</f>
        <v>190</v>
      </c>
      <c r="F70" s="130">
        <f>+'Свод РРО'!H58+'Свод РРО'!H139+'Свод РРО'!H316+'Свод РРО'!H461+'Свод РРО'!H511+'Свод РРО'!H644+'Свод РРО'!H718</f>
        <v>184.4</v>
      </c>
      <c r="G70" s="130">
        <f>+'Свод РРО'!I58+'Свод РРО'!I139+'Свод РРО'!I316+'Свод РРО'!I461+'Свод РРО'!I511+'Свод РРО'!I644+'Свод РРО'!I718</f>
        <v>0</v>
      </c>
      <c r="H70" s="130">
        <f>+'Свод РРО'!J58+'Свод РРО'!J139+'Свод РРО'!J316+'Свод РРО'!J461+'Свод РРО'!J511+'Свод РРО'!J644+'Свод РРО'!J718</f>
        <v>0</v>
      </c>
      <c r="I70" s="130">
        <f>+'Свод РРО'!K58+'Свод РРО'!K139+'Свод РРО'!K316+'Свод РРО'!K461+'Свод РРО'!K511+'Свод РРО'!K644+'Свод РРО'!K718</f>
        <v>0</v>
      </c>
      <c r="J70" s="130">
        <f>+'Свод РРО'!L58+'Свод РРО'!L139+'Свод РРО'!L316+'Свод РРО'!L461+'Свод РРО'!L511+'Свод РРО'!L644+'Свод РРО'!L718</f>
        <v>0</v>
      </c>
      <c r="K70" s="130">
        <f>+'Свод РРО'!M58+'Свод РРО'!M139+'Свод РРО'!M316+'Свод РРО'!M461+'Свод РРО'!M511+'Свод РРО'!M644+'Свод РРО'!M718</f>
        <v>0</v>
      </c>
      <c r="L70" s="130">
        <f>+'Свод РРО'!N58+'Свод РРО'!N139+'Свод РРО'!N316+'Свод РРО'!N461+'Свод РРО'!N511+'Свод РРО'!N644+'Свод РРО'!N718</f>
        <v>0</v>
      </c>
      <c r="M70" s="130">
        <f>+'Свод РРО'!O58+'Свод РРО'!O139+'Свод РРО'!O316+'Свод РРО'!O461+'Свод РРО'!O511+'Свод РРО'!O644+'Свод РРО'!O718</f>
        <v>190</v>
      </c>
      <c r="N70" s="130">
        <f>+'Свод РРО'!P58+'Свод РРО'!P139+'Свод РРО'!P316+'Свод РРО'!P461+'Свод РРО'!P511+'Свод РРО'!P644+'Свод РРО'!P718</f>
        <v>184.4</v>
      </c>
      <c r="O70" s="130">
        <f>+'Свод РРО'!Q58+'Свод РРО'!Q139+'Свод РРО'!Q316+'Свод РРО'!Q461+'Свод РРО'!Q511+'Свод РРО'!Q644+'Свод РРО'!Q718</f>
        <v>190</v>
      </c>
      <c r="P70" s="130">
        <f>+'Свод РРО'!R58+'Свод РРО'!R139+'Свод РРО'!R316+'Свод РРО'!R461+'Свод РРО'!R511+'Свод РРО'!R644+'Свод РРО'!R718</f>
        <v>0</v>
      </c>
      <c r="Q70" s="130">
        <f>+'Свод РРО'!S58+'Свод РРО'!S139+'Свод РРО'!S316+'Свод РРО'!S461+'Свод РРО'!S511+'Свод РРО'!S644+'Свод РРО'!S718</f>
        <v>0</v>
      </c>
      <c r="R70" s="130">
        <f>+'Свод РРО'!T58+'Свод РРО'!T139+'Свод РРО'!T316+'Свод РРО'!T461+'Свод РРО'!T511+'Свод РРО'!T644+'Свод РРО'!T718</f>
        <v>0</v>
      </c>
      <c r="S70" s="130">
        <f>+'Свод РРО'!U58+'Свод РРО'!U139+'Свод РРО'!U316+'Свод РРО'!U461+'Свод РРО'!U511+'Свод РРО'!U644+'Свод РРО'!U718</f>
        <v>190</v>
      </c>
      <c r="T70" s="130">
        <f>+'Свод РРО'!V58+'Свод РРО'!V139+'Свод РРО'!V316+'Свод РРО'!V461+'Свод РРО'!V511+'Свод РРО'!V644+'Свод РРО'!V718</f>
        <v>190</v>
      </c>
      <c r="U70" s="130">
        <f>+'Свод РРО'!W58+'Свод РРО'!W139+'Свод РРО'!W316+'Свод РРО'!W461+'Свод РРО'!W511+'Свод РРО'!W644+'Свод РРО'!W718</f>
        <v>0</v>
      </c>
      <c r="V70" s="130">
        <f>+'Свод РРО'!X58+'Свод РРО'!X139+'Свод РРО'!X316+'Свод РРО'!X461+'Свод РРО'!X511+'Свод РРО'!X644+'Свод РРО'!X718</f>
        <v>0</v>
      </c>
      <c r="W70" s="130">
        <f>+'Свод РРО'!Y58+'Свод РРО'!Y139+'Свод РРО'!Y316+'Свод РРО'!Y461+'Свод РРО'!Y511+'Свод РРО'!Y644+'Свод РРО'!Y718</f>
        <v>0</v>
      </c>
      <c r="X70" s="130">
        <f>+'Свод РРО'!Z58+'Свод РРО'!Z139+'Свод РРО'!Z316+'Свод РРО'!Z461+'Свод РРО'!Z511+'Свод РРО'!Z644+'Свод РРО'!Z718</f>
        <v>190</v>
      </c>
      <c r="Y70" s="130">
        <f>+'Свод РРО'!AA58+'Свод РРО'!AA139+'Свод РРО'!AA316+'Свод РРО'!AA461+'Свод РРО'!AA511+'Свод РРО'!AA644+'Свод РРО'!AA718</f>
        <v>190</v>
      </c>
      <c r="Z70" s="130">
        <f>+'Свод РРО'!AB58+'Свод РРО'!AB139+'Свод РРО'!AB316+'Свод РРО'!AB461+'Свод РРО'!AB511+'Свод РРО'!AB644+'Свод РРО'!AB718</f>
        <v>0</v>
      </c>
      <c r="AA70" s="130">
        <f>+'Свод РРО'!AC58+'Свод РРО'!AC139+'Свод РРО'!AC316+'Свод РРО'!AC461+'Свод РРО'!AC511+'Свод РРО'!AC644+'Свод РРО'!AC718</f>
        <v>0</v>
      </c>
      <c r="AB70" s="130">
        <f>+'Свод РРО'!AD58+'Свод РРО'!AD139+'Свод РРО'!AD316+'Свод РРО'!AD461+'Свод РРО'!AD511+'Свод РРО'!AD644+'Свод РРО'!AD718</f>
        <v>0</v>
      </c>
      <c r="AC70" s="130">
        <f>+'Свод РРО'!AE58+'Свод РРО'!AE139+'Свод РРО'!AE316+'Свод РРО'!AE461+'Свод РРО'!AE511+'Свод РРО'!AE644+'Свод РРО'!AE718</f>
        <v>190</v>
      </c>
      <c r="AD70" s="130">
        <f>+'Свод РРО'!AF58+'Свод РРО'!AF139+'Свод РРО'!AF316+'Свод РРО'!AF461+'Свод РРО'!AF511+'Свод РРО'!AF644+'Свод РРО'!AF718</f>
        <v>190</v>
      </c>
      <c r="AE70" s="130">
        <f>+'Свод РРО'!AG58+'Свод РРО'!AG139+'Свод РРО'!AG316+'Свод РРО'!AG461+'Свод РРО'!AG511+'Свод РРО'!AG644+'Свод РРО'!AG718</f>
        <v>0</v>
      </c>
      <c r="AF70" s="130">
        <f>+'Свод РРО'!AH58+'Свод РРО'!AH139+'Свод РРО'!AH316+'Свод РРО'!AH461+'Свод РРО'!AH511+'Свод РРО'!AH644+'Свод РРО'!AH718</f>
        <v>0</v>
      </c>
      <c r="AG70" s="130">
        <f>+'Свод РРО'!AI58+'Свод РРО'!AI139+'Свод РРО'!AI316+'Свод РРО'!AI461+'Свод РРО'!AI511+'Свод РРО'!AI644+'Свод РРО'!AI718</f>
        <v>0</v>
      </c>
      <c r="AH70" s="130">
        <f>+'Свод РРО'!AJ58+'Свод РРО'!AJ139+'Свод РРО'!AJ316+'Свод РРО'!AJ461+'Свод РРО'!AJ511+'Свод РРО'!AJ644+'Свод РРО'!AJ718</f>
        <v>190</v>
      </c>
      <c r="AI70" s="130">
        <f>+'Свод РРО'!AK58+'Свод РРО'!AK139+'Свод РРО'!AK316+'Свод РРО'!AK461+'Свод РРО'!AK511+'Свод РРО'!AK644+'Свод РРО'!AK718</f>
        <v>190</v>
      </c>
      <c r="AJ70" s="130">
        <f>+'Свод РРО'!AL58+'Свод РРО'!AL139+'Свод РРО'!AL316+'Свод РРО'!AL461+'Свод РРО'!AL511+'Свод РРО'!AL644+'Свод РРО'!AL718</f>
        <v>184.4</v>
      </c>
      <c r="AK70" s="130">
        <f>+'Свод РРО'!AM58+'Свод РРО'!AM139+'Свод РРО'!AM316+'Свод РРО'!AM461+'Свод РРО'!AM511+'Свод РРО'!AM644+'Свод РРО'!AM718</f>
        <v>0</v>
      </c>
      <c r="AL70" s="130">
        <f>+'Свод РРО'!AN58+'Свод РРО'!AN139+'Свод РРО'!AN316+'Свод РРО'!AN461+'Свод РРО'!AN511+'Свод РРО'!AN644+'Свод РРО'!AN718</f>
        <v>0</v>
      </c>
      <c r="AM70" s="130">
        <f>+'Свод РРО'!AO58+'Свод РРО'!AO139+'Свод РРО'!AO316+'Свод РРО'!AO461+'Свод РРО'!AO511+'Свод РРО'!AO644+'Свод РРО'!AO718</f>
        <v>0</v>
      </c>
      <c r="AN70" s="130">
        <f>+'Свод РРО'!AP58+'Свод РРО'!AP139+'Свод РРО'!AP316+'Свод РРО'!AP461+'Свод РРО'!AP511+'Свод РРО'!AP644+'Свод РРО'!AP718</f>
        <v>0</v>
      </c>
      <c r="AO70" s="130">
        <f>+'Свод РРО'!AQ58+'Свод РРО'!AQ139+'Свод РРО'!AQ316+'Свод РРО'!AQ461+'Свод РРО'!AQ511+'Свод РРО'!AQ644+'Свод РРО'!AQ718</f>
        <v>0</v>
      </c>
      <c r="AP70" s="130">
        <f>+'Свод РРО'!AR58+'Свод РРО'!AR139+'Свод РРО'!AR316+'Свод РРО'!AR461+'Свод РРО'!AR511+'Свод РРО'!AR644+'Свод РРО'!AR718</f>
        <v>0</v>
      </c>
      <c r="AQ70" s="130">
        <f>+'Свод РРО'!AS58+'Свод РРО'!AS139+'Свод РРО'!AS316+'Свод РРО'!AS461+'Свод РРО'!AS511+'Свод РРО'!AS644+'Свод РРО'!AS718</f>
        <v>190</v>
      </c>
      <c r="AR70" s="130">
        <f>+'Свод РРО'!AT58+'Свод РРО'!AT139+'Свод РРО'!AT316+'Свод РРО'!AT461+'Свод РРО'!AT511+'Свод РРО'!AT644+'Свод РРО'!AT718</f>
        <v>184.4</v>
      </c>
      <c r="AS70" s="130">
        <f>+'Свод РРО'!AU58+'Свод РРО'!AU139+'Свод РРО'!AU316+'Свод РРО'!AU461+'Свод РРО'!AU511+'Свод РРО'!AU644+'Свод РРО'!AU718</f>
        <v>190</v>
      </c>
      <c r="AT70" s="130">
        <f>+'Свод РРО'!AV58+'Свод РРО'!AV139+'Свод РРО'!AV316+'Свод РРО'!AV461+'Свод РРО'!AV511+'Свод РРО'!AV644+'Свод РРО'!AV718</f>
        <v>0</v>
      </c>
      <c r="AU70" s="130">
        <f>+'Свод РРО'!AW58+'Свод РРО'!AW139+'Свод РРО'!AW316+'Свод РРО'!AW461+'Свод РРО'!AW511+'Свод РРО'!AW644+'Свод РРО'!AW718</f>
        <v>0</v>
      </c>
      <c r="AV70" s="130">
        <f>+'Свод РРО'!AX58+'Свод РРО'!AX139+'Свод РРО'!AX316+'Свод РРО'!AX461+'Свод РРО'!AX511+'Свод РРО'!AX644+'Свод РРО'!AX718</f>
        <v>0</v>
      </c>
      <c r="AW70" s="130">
        <f>+'Свод РРО'!AY58+'Свод РРО'!AY139+'Свод РРО'!AY316+'Свод РРО'!AY461+'Свод РРО'!AY511+'Свод РРО'!AY644+'Свод РРО'!AY718</f>
        <v>190</v>
      </c>
      <c r="AX70" s="130">
        <f>+'Свод РРО'!AZ58+'Свод РРО'!AZ139+'Свод РРО'!AZ316+'Свод РРО'!AZ461+'Свод РРО'!AZ511+'Свод РРО'!AZ644+'Свод РРО'!AZ718</f>
        <v>190</v>
      </c>
      <c r="AY70" s="130">
        <f>+'Свод РРО'!BA58+'Свод РРО'!BA139+'Свод РРО'!BA316+'Свод РРО'!BA461+'Свод РРО'!BA511+'Свод РРО'!BA644+'Свод РРО'!BA718</f>
        <v>0</v>
      </c>
      <c r="AZ70" s="130">
        <f>+'Свод РРО'!BB58+'Свод РРО'!BB139+'Свод РРО'!BB316+'Свод РРО'!BB461+'Свод РРО'!BB511+'Свод РРО'!BB644+'Свод РРО'!BB718</f>
        <v>0</v>
      </c>
      <c r="BA70" s="130">
        <f>+'Свод РРО'!BC58+'Свод РРО'!BC139+'Свод РРО'!BC316+'Свод РРО'!BC461+'Свод РРО'!BC511+'Свод РРО'!BC644+'Свод РРО'!BC718</f>
        <v>0</v>
      </c>
      <c r="BB70" s="130">
        <f>+'Свод РРО'!BD58+'Свод РРО'!BD139+'Свод РРО'!BD316+'Свод РРО'!BD461+'Свод РРО'!BD511+'Свод РРО'!BD644+'Свод РРО'!BD718</f>
        <v>190</v>
      </c>
      <c r="BC70" s="130">
        <f>+'Свод РРО'!BE58+'Свод РРО'!BE139+'Свод РРО'!BE316+'Свод РРО'!BE461+'Свод РРО'!BE511+'Свод РРО'!BE644+'Свод РРО'!BE718</f>
        <v>190</v>
      </c>
      <c r="BD70" s="130">
        <f>+'Свод РРО'!BF58+'Свод РРО'!BF139+'Свод РРО'!BF316+'Свод РРО'!BF461+'Свод РРО'!BF511+'Свод РРО'!BF644+'Свод РРО'!BF718</f>
        <v>0</v>
      </c>
      <c r="BE70" s="130">
        <f>+'Свод РРО'!BG58+'Свод РРО'!BG139+'Свод РРО'!BG316+'Свод РРО'!BG461+'Свод РРО'!BG511+'Свод РРО'!BG644+'Свод РРО'!BG718</f>
        <v>0</v>
      </c>
      <c r="BF70" s="130">
        <f>+'Свод РРО'!BH58+'Свод РРО'!BH139+'Свод РРО'!BH316+'Свод РРО'!BH461+'Свод РРО'!BH511+'Свод РРО'!BH644+'Свод РРО'!BH718</f>
        <v>0</v>
      </c>
      <c r="BG70" s="130">
        <f>+'Свод РРО'!BI58+'Свод РРО'!BI139+'Свод РРО'!BI316+'Свод РРО'!BI461+'Свод РРО'!BI511+'Свод РРО'!BI644+'Свод РРО'!BI718</f>
        <v>190</v>
      </c>
      <c r="BH70" s="130">
        <f>+'Свод РРО'!BJ58+'Свод РРО'!BJ139+'Свод РРО'!BJ316+'Свод РРО'!BJ461+'Свод РРО'!BJ511+'Свод РРО'!BJ644+'Свод РРО'!BJ718</f>
        <v>190</v>
      </c>
      <c r="BI70" s="130">
        <f>+'Свод РРО'!BK58+'Свод РРО'!BK139+'Свод РРО'!BK316+'Свод РРО'!BK461+'Свод РРО'!BK511+'Свод РРО'!BK644+'Свод РРО'!BK718</f>
        <v>0</v>
      </c>
      <c r="BJ70" s="130">
        <f>+'Свод РРО'!BL58+'Свод РРО'!BL139+'Свод РРО'!BL316+'Свод РРО'!BL461+'Свод РРО'!BL511+'Свод РРО'!BL644+'Свод РРО'!BL718</f>
        <v>0</v>
      </c>
      <c r="BK70" s="130">
        <f>+'Свод РРО'!BM58+'Свод РРО'!BM139+'Свод РРО'!BM316+'Свод РРО'!BM461+'Свод РРО'!BM511+'Свод РРО'!BM644+'Свод РРО'!BM718</f>
        <v>0</v>
      </c>
      <c r="BL70" s="130">
        <f>+'Свод РРО'!BN58+'Свод РРО'!BN139+'Свод РРО'!BN316+'Свод РРО'!BN461+'Свод РРО'!BN511+'Свод РРО'!BN644+'Свод РРО'!BN718</f>
        <v>190</v>
      </c>
      <c r="BM70" s="130">
        <f>+'Свод РРО'!BO58+'Свод РРО'!BO139+'Свод РРО'!BO316+'Свод РРО'!BO461+'Свод РРО'!BO511+'Свод РРО'!BO644+'Свод РРО'!BO718</f>
        <v>190</v>
      </c>
      <c r="BN70" s="130">
        <f>+'Свод РРО'!BP58+'Свод РРО'!BP139+'Свод РРО'!BP316+'Свод РРО'!BP461+'Свод РРО'!BP511+'Свод РРО'!BP644+'Свод РРО'!BP718</f>
        <v>0</v>
      </c>
      <c r="BO70" s="130">
        <f>+'Свод РРО'!BQ58+'Свод РРО'!BQ139+'Свод РРО'!BQ316+'Свод РРО'!BQ461+'Свод РРО'!BQ511+'Свод РРО'!BQ644+'Свод РРО'!BQ718</f>
        <v>0</v>
      </c>
      <c r="BP70" s="130">
        <f>+'Свод РРО'!BR58+'Свод РРО'!BR139+'Свод РРО'!BR316+'Свод РРО'!BR461+'Свод РРО'!BR511+'Свод РРО'!BR644+'Свод РРО'!BR718</f>
        <v>0</v>
      </c>
      <c r="BQ70" s="130">
        <f>+'Свод РРО'!BS58+'Свод РРО'!BS139+'Свод РРО'!BS316+'Свод РРО'!BS461+'Свод РРО'!BS511+'Свод РРО'!BS644+'Свод РРО'!BS718</f>
        <v>190</v>
      </c>
      <c r="BR70" s="130">
        <f>+'Свод РРО'!BT58+'Свод РРО'!BT139+'Свод РРО'!BT316+'Свод РРО'!BT461+'Свод РРО'!BT511+'Свод РРО'!BT644+'Свод РРО'!BT718</f>
        <v>190</v>
      </c>
      <c r="BS70" s="130">
        <f>+'Свод РРО'!BU58+'Свод РРО'!BU139+'Свод РРО'!BU316+'Свод РРО'!BU461+'Свод РРО'!BU511+'Свод РРО'!BU644+'Свод РРО'!BU718</f>
        <v>0</v>
      </c>
      <c r="BT70" s="130">
        <f>+'Свод РРО'!BV58+'Свод РРО'!BV139+'Свод РРО'!BV316+'Свод РРО'!BV461+'Свод РРО'!BV511+'Свод РРО'!BV644+'Свод РРО'!BV718</f>
        <v>0</v>
      </c>
      <c r="BU70" s="130">
        <f>+'Свод РРО'!BW58+'Свод РРО'!BW139+'Свод РРО'!BW316+'Свод РРО'!BW461+'Свод РРО'!BW511+'Свод РРО'!BW644+'Свод РРО'!BW718</f>
        <v>0</v>
      </c>
      <c r="BV70" s="130">
        <f>+'Свод РРО'!BX58+'Свод РРО'!BX139+'Свод РРО'!BX316+'Свод РРО'!BX461+'Свод РРО'!BX511+'Свод РРО'!BX644+'Свод РРО'!BX718</f>
        <v>190</v>
      </c>
      <c r="BW70" s="130">
        <f>+'Свод РРО'!BY58+'Свод РРО'!BY139+'Свод РРО'!BY316+'Свод РРО'!BY461+'Свод РРО'!BY511+'Свод РРО'!BY644+'Свод РРО'!BY718</f>
        <v>190</v>
      </c>
      <c r="BX70" s="130">
        <f>+'Свод РРО'!BZ58+'Свод РРО'!BZ139+'Свод РРО'!BZ316+'Свод РРО'!BZ461+'Свод РРО'!BZ511+'Свод РРО'!BZ644+'Свод РРО'!BZ718</f>
        <v>0</v>
      </c>
      <c r="BY70" s="130">
        <f>+'Свод РРО'!CA58+'Свод РРО'!CA139+'Свод РРО'!CA316+'Свод РРО'!CA461+'Свод РРО'!CA511+'Свод РРО'!CA644+'Свод РРО'!CA718</f>
        <v>0</v>
      </c>
      <c r="BZ70" s="130">
        <f>+'Свод РРО'!CB58+'Свод РРО'!CB139+'Свод РРО'!CB316+'Свод РРО'!CB461+'Свод РРО'!CB511+'Свод РРО'!CB644+'Свод РРО'!CB718</f>
        <v>0</v>
      </c>
      <c r="CA70" s="130">
        <f>+'Свод РРО'!CC58+'Свод РРО'!CC139+'Свод РРО'!CC316+'Свод РРО'!CC461+'Свод РРО'!CC511+'Свод РРО'!CC644+'Свод РРО'!CC718</f>
        <v>190</v>
      </c>
      <c r="CB70" s="130">
        <f>+'Свод РРО'!CD58+'Свод РРО'!CD139+'Свод РРО'!CD316+'Свод РРО'!CD461+'Свод РРО'!CD511+'Свод РРО'!CD644+'Свод РРО'!CD718</f>
        <v>190</v>
      </c>
      <c r="CC70" s="130">
        <f>+'Свод РРО'!CE58+'Свод РРО'!CE139+'Свод РРО'!CE316+'Свод РРО'!CE461+'Свод РРО'!CE511+'Свод РРО'!CE644+'Свод РРО'!CE718</f>
        <v>0</v>
      </c>
      <c r="CD70" s="130">
        <f>+'Свод РРО'!CF58+'Свод РРО'!CF139+'Свод РРО'!CF316+'Свод РРО'!CF461+'Свод РРО'!CF511+'Свод РРО'!CF644+'Свод РРО'!CF718</f>
        <v>0</v>
      </c>
      <c r="CE70" s="130">
        <f>+'Свод РРО'!CG58+'Свод РРО'!CG139+'Свод РРО'!CG316+'Свод РРО'!CG461+'Свод РРО'!CG511+'Свод РРО'!CG644+'Свод РРО'!CG718</f>
        <v>0</v>
      </c>
      <c r="CF70" s="130">
        <f>+'Свод РРО'!CH58+'Свод РРО'!CH139+'Свод РРО'!CH316+'Свод РРО'!CH461+'Свод РРО'!CH511+'Свод РРО'!CH644+'Свод РРО'!CH718</f>
        <v>190</v>
      </c>
      <c r="CG70" s="130">
        <f>+'Свод РРО'!CI58+'Свод РРО'!CI139+'Свод РРО'!CI316+'Свод РРО'!CI461+'Свод РРО'!CI511+'Свод РРО'!CI644+'Свод РРО'!CI718</f>
        <v>190</v>
      </c>
      <c r="CH70" s="130">
        <f>+'Свод РРО'!CJ58+'Свод РРО'!CJ139+'Свод РРО'!CJ316+'Свод РРО'!CJ461+'Свод РРО'!CJ511+'Свод РРО'!CJ644+'Свод РРО'!CJ718</f>
        <v>0</v>
      </c>
      <c r="CI70" s="130">
        <f>+'Свод РРО'!CK58+'Свод РРО'!CK139+'Свод РРО'!CK316+'Свод РРО'!CK461+'Свод РРО'!CK511+'Свод РРО'!CK644+'Свод РРО'!CK718</f>
        <v>0</v>
      </c>
      <c r="CJ70" s="130">
        <f>+'Свод РРО'!CL58+'Свод РРО'!CL139+'Свод РРО'!CL316+'Свод РРО'!CL461+'Свод РРО'!CL511+'Свод РРО'!CL644+'Свод РРО'!CL718</f>
        <v>0</v>
      </c>
      <c r="CK70" s="130">
        <f>+'Свод РРО'!CM58+'Свод РРО'!CM139+'Свод РРО'!CM316+'Свод РРО'!CM461+'Свод РРО'!CM511+'Свод РРО'!CM644+'Свод РРО'!CM718</f>
        <v>190</v>
      </c>
      <c r="CL70" s="130">
        <f>+'Свод РРО'!CN58+'Свод РРО'!CN139+'Свод РРО'!CN316+'Свод РРО'!CN461+'Свод РРО'!CN511+'Свод РРО'!CN644+'Свод РРО'!CN718</f>
        <v>190</v>
      </c>
      <c r="CM70" s="130">
        <f>+'Свод РРО'!CO58+'Свод РРО'!CO139+'Свод РРО'!CO316+'Свод РРО'!CO461+'Свод РРО'!CO511+'Свод РРО'!CO644+'Свод РРО'!CO718</f>
        <v>0</v>
      </c>
      <c r="CN70" s="130">
        <f>+'Свод РРО'!CP58+'Свод РРО'!CP139+'Свод РРО'!CP316+'Свод РРО'!CP461+'Свод РРО'!CP511+'Свод РРО'!CP644+'Свод РРО'!CP718</f>
        <v>0</v>
      </c>
      <c r="CO70" s="130">
        <f>+'Свод РРО'!CQ58+'Свод РРО'!CQ139+'Свод РРО'!CQ316+'Свод РРО'!CQ461+'Свод РРО'!CQ511+'Свод РРО'!CQ644+'Свод РРО'!CQ718</f>
        <v>0</v>
      </c>
      <c r="CP70" s="130">
        <f>+'Свод РРО'!CR58+'Свод РРО'!CR139+'Свод РРО'!CR316+'Свод РРО'!CR461+'Свод РРО'!CR511+'Свод РРО'!CR644+'Свод РРО'!CR718</f>
        <v>190</v>
      </c>
    </row>
    <row r="71" spans="1:94" ht="30">
      <c r="A71" s="26" t="s">
        <v>590</v>
      </c>
      <c r="B71" s="6">
        <v>1058</v>
      </c>
      <c r="C71" s="6">
        <v>23</v>
      </c>
      <c r="D71" s="115">
        <v>112</v>
      </c>
      <c r="E71" s="130">
        <f>+'Свод РРО'!G59+'Свод РРО'!G96+'Свод РРО'!G145+'Свод РРО'!G317+'Свод РРО'!G467+'Свод РРО'!G512+'Свод РРО'!G674+'Свод РРО'!G719+'Свод РРО'!G754</f>
        <v>0</v>
      </c>
      <c r="F71" s="130">
        <f>+'Свод РРО'!H59+'Свод РРО'!H96+'Свод РРО'!H145+'Свод РРО'!H317+'Свод РРО'!H467+'Свод РРО'!H512+'Свод РРО'!H674+'Свод РРО'!H719+'Свод РРО'!H754</f>
        <v>0</v>
      </c>
      <c r="G71" s="130">
        <f>+'Свод РРО'!I59+'Свод РРО'!I96+'Свод РРО'!I145+'Свод РРО'!I317+'Свод РРО'!I467+'Свод РРО'!I512+'Свод РРО'!I674+'Свод РРО'!I719+'Свод РРО'!I754</f>
        <v>0</v>
      </c>
      <c r="H71" s="130">
        <f>+'Свод РРО'!J59+'Свод РРО'!J96+'Свод РРО'!J145+'Свод РРО'!J317+'Свод РРО'!J467+'Свод РРО'!J512+'Свод РРО'!J674+'Свод РРО'!J719+'Свод РРО'!J754</f>
        <v>0</v>
      </c>
      <c r="I71" s="130">
        <f>+'Свод РРО'!K59+'Свод РРО'!K96+'Свод РРО'!K145+'Свод РРО'!K317+'Свод РРО'!K467+'Свод РРО'!K512+'Свод РРО'!K674+'Свод РРО'!K719+'Свод РРО'!K754</f>
        <v>0</v>
      </c>
      <c r="J71" s="130">
        <f>+'Свод РРО'!L59+'Свод РРО'!L96+'Свод РРО'!L145+'Свод РРО'!L317+'Свод РРО'!L467+'Свод РРО'!L512+'Свод РРО'!L674+'Свод РРО'!L719+'Свод РРО'!L754</f>
        <v>0</v>
      </c>
      <c r="K71" s="130">
        <f>+'Свод РРО'!M59+'Свод РРО'!M96+'Свод РРО'!M145+'Свод РРО'!M317+'Свод РРО'!M467+'Свод РРО'!M512+'Свод РРО'!M674+'Свод РРО'!M719+'Свод РРО'!M754</f>
        <v>0</v>
      </c>
      <c r="L71" s="130">
        <f>+'Свод РРО'!N59+'Свод РРО'!N96+'Свод РРО'!N145+'Свод РРО'!N317+'Свод РРО'!N467+'Свод РРО'!N512+'Свод РРО'!N674+'Свод РРО'!N719+'Свод РРО'!N754</f>
        <v>0</v>
      </c>
      <c r="M71" s="130">
        <f>+'Свод РРО'!O59+'Свод РРО'!O96+'Свод РРО'!O145+'Свод РРО'!O317+'Свод РРО'!O467+'Свод РРО'!O512+'Свод РРО'!O674+'Свод РРО'!O719+'Свод РРО'!O754</f>
        <v>0</v>
      </c>
      <c r="N71" s="130">
        <f>+'Свод РРО'!P59+'Свод РРО'!P96+'Свод РРО'!P145+'Свод РРО'!P317+'Свод РРО'!P467+'Свод РРО'!P512+'Свод РРО'!P674+'Свод РРО'!P719+'Свод РРО'!P754</f>
        <v>0</v>
      </c>
      <c r="O71" s="130">
        <f>+'Свод РРО'!Q59+'Свод РРО'!Q96+'Свод РРО'!Q145+'Свод РРО'!Q317+'Свод РРО'!Q467+'Свод РРО'!Q512+'Свод РРО'!Q674+'Свод РРО'!Q719+'Свод РРО'!Q754</f>
        <v>0</v>
      </c>
      <c r="P71" s="130">
        <f>+'Свод РРО'!R59+'Свод РРО'!R96+'Свод РРО'!R145+'Свод РРО'!R317+'Свод РРО'!R467+'Свод РРО'!R512+'Свод РРО'!R674+'Свод РРО'!R719+'Свод РРО'!R754</f>
        <v>0</v>
      </c>
      <c r="Q71" s="130">
        <f>+'Свод РРО'!S59+'Свод РРО'!S96+'Свод РРО'!S145+'Свод РРО'!S317+'Свод РРО'!S467+'Свод РРО'!S512+'Свод РРО'!S674+'Свод РРО'!S719+'Свод РРО'!S754</f>
        <v>0</v>
      </c>
      <c r="R71" s="130">
        <f>+'Свод РРО'!T59+'Свод РРО'!T96+'Свод РРО'!T145+'Свод РРО'!T317+'Свод РРО'!T467+'Свод РРО'!T512+'Свод РРО'!T674+'Свод РРО'!T719+'Свод РРО'!T754</f>
        <v>0</v>
      </c>
      <c r="S71" s="130">
        <f>+'Свод РРО'!U59+'Свод РРО'!U96+'Свод РРО'!U145+'Свод РРО'!U317+'Свод РРО'!U467+'Свод РРО'!U512+'Свод РРО'!U674+'Свод РРО'!U719+'Свод РРО'!U754</f>
        <v>0</v>
      </c>
      <c r="T71" s="130">
        <f>+'Свод РРО'!V59+'Свод РРО'!V96+'Свод РРО'!V145+'Свод РРО'!V317+'Свод РРО'!V467+'Свод РРО'!V512+'Свод РРО'!V674+'Свод РРО'!V719+'Свод РРО'!V754</f>
        <v>0</v>
      </c>
      <c r="U71" s="130">
        <f>+'Свод РРО'!W59+'Свод РРО'!W96+'Свод РРО'!W145+'Свод РРО'!W317+'Свод РРО'!W467+'Свод РРО'!W512+'Свод РРО'!W674+'Свод РРО'!W719+'Свод РРО'!W754</f>
        <v>0</v>
      </c>
      <c r="V71" s="130">
        <f>+'Свод РРО'!X59+'Свод РРО'!X96+'Свод РРО'!X145+'Свод РРО'!X317+'Свод РРО'!X467+'Свод РРО'!X512+'Свод РРО'!X674+'Свод РРО'!X719+'Свод РРО'!X754</f>
        <v>0</v>
      </c>
      <c r="W71" s="130">
        <f>+'Свод РРО'!Y59+'Свод РРО'!Y96+'Свод РРО'!Y145+'Свод РРО'!Y317+'Свод РРО'!Y467+'Свод РРО'!Y512+'Свод РРО'!Y674+'Свод РРО'!Y719+'Свод РРО'!Y754</f>
        <v>0</v>
      </c>
      <c r="X71" s="130">
        <f>+'Свод РРО'!Z59+'Свод РРО'!Z96+'Свод РРО'!Z145+'Свод РРО'!Z317+'Свод РРО'!Z467+'Свод РРО'!Z512+'Свод РРО'!Z674+'Свод РРО'!Z719+'Свод РРО'!Z754</f>
        <v>0</v>
      </c>
      <c r="Y71" s="130">
        <f>+'Свод РРО'!AA59+'Свод РРО'!AA96+'Свод РРО'!AA145+'Свод РРО'!AA317+'Свод РРО'!AA467+'Свод РРО'!AA512+'Свод РРО'!AA674+'Свод РРО'!AA719+'Свод РРО'!AA754</f>
        <v>0</v>
      </c>
      <c r="Z71" s="130">
        <f>+'Свод РРО'!AB59+'Свод РРО'!AB96+'Свод РРО'!AB145+'Свод РРО'!AB317+'Свод РРО'!AB467+'Свод РРО'!AB512+'Свод РРО'!AB674+'Свод РРО'!AB719+'Свод РРО'!AB754</f>
        <v>0</v>
      </c>
      <c r="AA71" s="130">
        <f>+'Свод РРО'!AC59+'Свод РРО'!AC96+'Свод РРО'!AC145+'Свод РРО'!AC317+'Свод РРО'!AC467+'Свод РРО'!AC512+'Свод РРО'!AC674+'Свод РРО'!AC719+'Свод РРО'!AC754</f>
        <v>0</v>
      </c>
      <c r="AB71" s="130">
        <f>+'Свод РРО'!AD59+'Свод РРО'!AD96+'Свод РРО'!AD145+'Свод РРО'!AD317+'Свод РРО'!AD467+'Свод РРО'!AD512+'Свод РРО'!AD674+'Свод РРО'!AD719+'Свод РРО'!AD754</f>
        <v>0</v>
      </c>
      <c r="AC71" s="130">
        <f>+'Свод РРО'!AE59+'Свод РРО'!AE96+'Свод РРО'!AE145+'Свод РРО'!AE317+'Свод РРО'!AE467+'Свод РРО'!AE512+'Свод РРО'!AE674+'Свод РРО'!AE719+'Свод РРО'!AE754</f>
        <v>0</v>
      </c>
      <c r="AD71" s="130">
        <f>+'Свод РРО'!AF59+'Свод РРО'!AF96+'Свод РРО'!AF145+'Свод РРО'!AF317+'Свод РРО'!AF467+'Свод РРО'!AF512+'Свод РРО'!AF674+'Свод РРО'!AF719+'Свод РРО'!AF754</f>
        <v>0</v>
      </c>
      <c r="AE71" s="130">
        <f>+'Свод РРО'!AG59+'Свод РРО'!AG96+'Свод РРО'!AG145+'Свод РРО'!AG317+'Свод РРО'!AG467+'Свод РРО'!AG512+'Свод РРО'!AG674+'Свод РРО'!AG719+'Свод РРО'!AG754</f>
        <v>0</v>
      </c>
      <c r="AF71" s="130">
        <f>+'Свод РРО'!AH59+'Свод РРО'!AH96+'Свод РРО'!AH145+'Свод РРО'!AH317+'Свод РРО'!AH467+'Свод РРО'!AH512+'Свод РРО'!AH674+'Свод РРО'!AH719+'Свод РРО'!AH754</f>
        <v>0</v>
      </c>
      <c r="AG71" s="130">
        <f>+'Свод РРО'!AI59+'Свод РРО'!AI96+'Свод РРО'!AI145+'Свод РРО'!AI317+'Свод РРО'!AI467+'Свод РРО'!AI512+'Свод РРО'!AI674+'Свод РРО'!AI719+'Свод РРО'!AI754</f>
        <v>0</v>
      </c>
      <c r="AH71" s="130">
        <f>+'Свод РРО'!AJ59+'Свод РРО'!AJ96+'Свод РРО'!AJ145+'Свод РРО'!AJ317+'Свод РРО'!AJ467+'Свод РРО'!AJ512+'Свод РРО'!AJ674+'Свод РРО'!AJ719+'Свод РРО'!AJ754</f>
        <v>0</v>
      </c>
      <c r="AI71" s="130">
        <f>+'Свод РРО'!AK59+'Свод РРО'!AK96+'Свод РРО'!AK145+'Свод РРО'!AK317+'Свод РРО'!AK467+'Свод РРО'!AK512+'Свод РРО'!AK674+'Свод РРО'!AK719+'Свод РРО'!AK754</f>
        <v>0</v>
      </c>
      <c r="AJ71" s="130">
        <f>+'Свод РРО'!AL59+'Свод РРО'!AL96+'Свод РРО'!AL145+'Свод РРО'!AL317+'Свод РРО'!AL467+'Свод РРО'!AL512+'Свод РРО'!AL674+'Свод РРО'!AL719+'Свод РРО'!AL754</f>
        <v>0</v>
      </c>
      <c r="AK71" s="130">
        <f>+'Свод РРО'!AM59+'Свод РРО'!AM96+'Свод РРО'!AM145+'Свод РРО'!AM317+'Свод РРО'!AM467+'Свод РРО'!AM512+'Свод РРО'!AM674+'Свод РРО'!AM719+'Свод РРО'!AM754</f>
        <v>0</v>
      </c>
      <c r="AL71" s="130">
        <f>+'Свод РРО'!AN59+'Свод РРО'!AN96+'Свод РРО'!AN145+'Свод РРО'!AN317+'Свод РРО'!AN467+'Свод РРО'!AN512+'Свод РРО'!AN674+'Свод РРО'!AN719+'Свод РРО'!AN754</f>
        <v>0</v>
      </c>
      <c r="AM71" s="130">
        <f>+'Свод РРО'!AO59+'Свод РРО'!AO96+'Свод РРО'!AO145+'Свод РРО'!AO317+'Свод РРО'!AO467+'Свод РРО'!AO512+'Свод РРО'!AO674+'Свод РРО'!AO719+'Свод РРО'!AO754</f>
        <v>0</v>
      </c>
      <c r="AN71" s="130">
        <f>+'Свод РРО'!AP59+'Свод РРО'!AP96+'Свод РРО'!AP145+'Свод РРО'!AP317+'Свод РРО'!AP467+'Свод РРО'!AP512+'Свод РРО'!AP674+'Свод РРО'!AP719+'Свод РРО'!AP754</f>
        <v>0</v>
      </c>
      <c r="AO71" s="130">
        <f>+'Свод РРО'!AQ59+'Свод РРО'!AQ96+'Свод РРО'!AQ145+'Свод РРО'!AQ317+'Свод РРО'!AQ467+'Свод РРО'!AQ512+'Свод РРО'!AQ674+'Свод РРО'!AQ719+'Свод РРО'!AQ754</f>
        <v>0</v>
      </c>
      <c r="AP71" s="130">
        <f>+'Свод РРО'!AR59+'Свод РРО'!AR96+'Свод РРО'!AR145+'Свод РРО'!AR317+'Свод РРО'!AR467+'Свод РРО'!AR512+'Свод РРО'!AR674+'Свод РРО'!AR719+'Свод РРО'!AR754</f>
        <v>0</v>
      </c>
      <c r="AQ71" s="130">
        <f>+'Свод РРО'!AS59+'Свод РРО'!AS96+'Свод РРО'!AS145+'Свод РРО'!AS317+'Свод РРО'!AS467+'Свод РРО'!AS512+'Свод РРО'!AS674+'Свод РРО'!AS719+'Свод РРО'!AS754</f>
        <v>0</v>
      </c>
      <c r="AR71" s="130">
        <f>+'Свод РРО'!AT59+'Свод РРО'!AT96+'Свод РРО'!AT145+'Свод РРО'!AT317+'Свод РРО'!AT467+'Свод РРО'!AT512+'Свод РРО'!AT674+'Свод РРО'!AT719+'Свод РРО'!AT754</f>
        <v>0</v>
      </c>
      <c r="AS71" s="130">
        <f>+'Свод РРО'!AU59+'Свод РРО'!AU96+'Свод РРО'!AU145+'Свод РРО'!AU317+'Свод РРО'!AU467+'Свод РРО'!AU512+'Свод РРО'!AU674+'Свод РРО'!AU719+'Свод РРО'!AU754</f>
        <v>0</v>
      </c>
      <c r="AT71" s="130">
        <f>+'Свод РРО'!AV59+'Свод РРО'!AV96+'Свод РРО'!AV145+'Свод РРО'!AV317+'Свод РРО'!AV467+'Свод РРО'!AV512+'Свод РРО'!AV674+'Свод РРО'!AV719+'Свод РРО'!AV754</f>
        <v>0</v>
      </c>
      <c r="AU71" s="130">
        <f>+'Свод РРО'!AW59+'Свод РРО'!AW96+'Свод РРО'!AW145+'Свод РРО'!AW317+'Свод РРО'!AW467+'Свод РРО'!AW512+'Свод РРО'!AW674+'Свод РРО'!AW719+'Свод РРО'!AW754</f>
        <v>0</v>
      </c>
      <c r="AV71" s="130">
        <f>+'Свод РРО'!AX59+'Свод РРО'!AX96+'Свод РРО'!AX145+'Свод РРО'!AX317+'Свод РРО'!AX467+'Свод РРО'!AX512+'Свод РРО'!AX674+'Свод РРО'!AX719+'Свод РРО'!AX754</f>
        <v>0</v>
      </c>
      <c r="AW71" s="130">
        <f>+'Свод РРО'!AY59+'Свод РРО'!AY96+'Свод РРО'!AY145+'Свод РРО'!AY317+'Свод РРО'!AY467+'Свод РРО'!AY512+'Свод РРО'!AY674+'Свод РРО'!AY719+'Свод РРО'!AY754</f>
        <v>0</v>
      </c>
      <c r="AX71" s="130">
        <f>+'Свод РРО'!AZ59+'Свод РРО'!AZ96+'Свод РРО'!AZ145+'Свод РРО'!AZ317+'Свод РРО'!AZ467+'Свод РРО'!AZ512+'Свод РРО'!AZ674+'Свод РРО'!AZ719+'Свод РРО'!AZ754</f>
        <v>0</v>
      </c>
      <c r="AY71" s="130">
        <f>+'Свод РРО'!BA59+'Свод РРО'!BA96+'Свод РРО'!BA145+'Свод РРО'!BA317+'Свод РРО'!BA467+'Свод РРО'!BA512+'Свод РРО'!BA674+'Свод РРО'!BA719+'Свод РРО'!BA754</f>
        <v>0</v>
      </c>
      <c r="AZ71" s="130">
        <f>+'Свод РРО'!BB59+'Свод РРО'!BB96+'Свод РРО'!BB145+'Свод РРО'!BB317+'Свод РРО'!BB467+'Свод РРО'!BB512+'Свод РРО'!BB674+'Свод РРО'!BB719+'Свод РРО'!BB754</f>
        <v>0</v>
      </c>
      <c r="BA71" s="130">
        <f>+'Свод РРО'!BC59+'Свод РРО'!BC96+'Свод РРО'!BC145+'Свод РРО'!BC317+'Свод РРО'!BC467+'Свод РРО'!BC512+'Свод РРО'!BC674+'Свод РРО'!BC719+'Свод РРО'!BC754</f>
        <v>0</v>
      </c>
      <c r="BB71" s="130">
        <f>+'Свод РРО'!BD59+'Свод РРО'!BD96+'Свод РРО'!BD145+'Свод РРО'!BD317+'Свод РРО'!BD467+'Свод РРО'!BD512+'Свод РРО'!BD674+'Свод РРО'!BD719+'Свод РРО'!BD754</f>
        <v>0</v>
      </c>
      <c r="BC71" s="130">
        <f>+'Свод РРО'!BE59+'Свод РРО'!BE96+'Свод РРО'!BE145+'Свод РРО'!BE317+'Свод РРО'!BE467+'Свод РРО'!BE512+'Свод РРО'!BE674+'Свод РРО'!BE719+'Свод РРО'!BE754</f>
        <v>0</v>
      </c>
      <c r="BD71" s="130">
        <f>+'Свод РРО'!BF59+'Свод РРО'!BF96+'Свод РРО'!BF145+'Свод РРО'!BF317+'Свод РРО'!BF467+'Свод РРО'!BF512+'Свод РРО'!BF674+'Свод РРО'!BF719+'Свод РРО'!BF754</f>
        <v>0</v>
      </c>
      <c r="BE71" s="130">
        <f>+'Свод РРО'!BG59+'Свод РРО'!BG96+'Свод РРО'!BG145+'Свод РРО'!BG317+'Свод РРО'!BG467+'Свод РРО'!BG512+'Свод РРО'!BG674+'Свод РРО'!BG719+'Свод РРО'!BG754</f>
        <v>0</v>
      </c>
      <c r="BF71" s="130">
        <f>+'Свод РРО'!BH59+'Свод РРО'!BH96+'Свод РРО'!BH145+'Свод РРО'!BH317+'Свод РРО'!BH467+'Свод РРО'!BH512+'Свод РРО'!BH674+'Свод РРО'!BH719+'Свод РРО'!BH754</f>
        <v>0</v>
      </c>
      <c r="BG71" s="130">
        <f>+'Свод РРО'!BI59+'Свод РРО'!BI96+'Свод РРО'!BI145+'Свод РРО'!BI317+'Свод РРО'!BI467+'Свод РРО'!BI512+'Свод РРО'!BI674+'Свод РРО'!BI719+'Свод РРО'!BI754</f>
        <v>0</v>
      </c>
      <c r="BH71" s="130">
        <f>+'Свод РРО'!BJ59+'Свод РРО'!BJ96+'Свод РРО'!BJ145+'Свод РРО'!BJ317+'Свод РРО'!BJ467+'Свод РРО'!BJ512+'Свод РРО'!BJ674+'Свод РРО'!BJ719+'Свод РРО'!BJ754</f>
        <v>0</v>
      </c>
      <c r="BI71" s="130">
        <f>+'Свод РРО'!BK59+'Свод РРО'!BK96+'Свод РРО'!BK145+'Свод РРО'!BK317+'Свод РРО'!BK467+'Свод РРО'!BK512+'Свод РРО'!BK674+'Свод РРО'!BK719+'Свод РРО'!BK754</f>
        <v>0</v>
      </c>
      <c r="BJ71" s="130">
        <f>+'Свод РРО'!BL59+'Свод РРО'!BL96+'Свод РРО'!BL145+'Свод РРО'!BL317+'Свод РРО'!BL467+'Свод РРО'!BL512+'Свод РРО'!BL674+'Свод РРО'!BL719+'Свод РРО'!BL754</f>
        <v>0</v>
      </c>
      <c r="BK71" s="130">
        <f>+'Свод РРО'!BM59+'Свод РРО'!BM96+'Свод РРО'!BM145+'Свод РРО'!BM317+'Свод РРО'!BM467+'Свод РРО'!BM512+'Свод РРО'!BM674+'Свод РРО'!BM719+'Свод РРО'!BM754</f>
        <v>0</v>
      </c>
      <c r="BL71" s="130">
        <f>+'Свод РРО'!BN59+'Свод РРО'!BN96+'Свод РРО'!BN145+'Свод РРО'!BN317+'Свод РРО'!BN467+'Свод РРО'!BN512+'Свод РРО'!BN674+'Свод РРО'!BN719+'Свод РРО'!BN754</f>
        <v>0</v>
      </c>
      <c r="BM71" s="130">
        <f>+'Свод РРО'!BO59+'Свод РРО'!BO96+'Свод РРО'!BO145+'Свод РРО'!BO317+'Свод РРО'!BO467+'Свод РРО'!BO512+'Свод РРО'!BO674+'Свод РРО'!BO719+'Свод РРО'!BO754</f>
        <v>0</v>
      </c>
      <c r="BN71" s="130">
        <f>+'Свод РРО'!BP59+'Свод РРО'!BP96+'Свод РРО'!BP145+'Свод РРО'!BP317+'Свод РРО'!BP467+'Свод РРО'!BP512+'Свод РРО'!BP674+'Свод РРО'!BP719+'Свод РРО'!BP754</f>
        <v>0</v>
      </c>
      <c r="BO71" s="130">
        <f>+'Свод РРО'!BQ59+'Свод РРО'!BQ96+'Свод РРО'!BQ145+'Свод РРО'!BQ317+'Свод РРО'!BQ467+'Свод РРО'!BQ512+'Свод РРО'!BQ674+'Свод РРО'!BQ719+'Свод РРО'!BQ754</f>
        <v>0</v>
      </c>
      <c r="BP71" s="130">
        <f>+'Свод РРО'!BR59+'Свод РРО'!BR96+'Свод РРО'!BR145+'Свод РРО'!BR317+'Свод РРО'!BR467+'Свод РРО'!BR512+'Свод РРО'!BR674+'Свод РРО'!BR719+'Свод РРО'!BR754</f>
        <v>0</v>
      </c>
      <c r="BQ71" s="130">
        <f>+'Свод РРО'!BS59+'Свод РРО'!BS96+'Свод РРО'!BS145+'Свод РРО'!BS317+'Свод РРО'!BS467+'Свод РРО'!BS512+'Свод РРО'!BS674+'Свод РРО'!BS719+'Свод РРО'!BS754</f>
        <v>0</v>
      </c>
      <c r="BR71" s="130">
        <f>+'Свод РРО'!BT59+'Свод РРО'!BT96+'Свод РРО'!BT145+'Свод РРО'!BT317+'Свод РРО'!BT467+'Свод РРО'!BT512+'Свод РРО'!BT674+'Свод РРО'!BT719+'Свод РРО'!BT754</f>
        <v>0</v>
      </c>
      <c r="BS71" s="130">
        <f>+'Свод РРО'!BU59+'Свод РРО'!BU96+'Свод РРО'!BU145+'Свод РРО'!BU317+'Свод РРО'!BU467+'Свод РРО'!BU512+'Свод РРО'!BU674+'Свод РРО'!BU719+'Свод РРО'!BU754</f>
        <v>0</v>
      </c>
      <c r="BT71" s="130">
        <f>+'Свод РРО'!BV59+'Свод РРО'!BV96+'Свод РРО'!BV145+'Свод РРО'!BV317+'Свод РРО'!BV467+'Свод РРО'!BV512+'Свод РРО'!BV674+'Свод РРО'!BV719+'Свод РРО'!BV754</f>
        <v>0</v>
      </c>
      <c r="BU71" s="130">
        <f>+'Свод РРО'!BW59+'Свод РРО'!BW96+'Свод РРО'!BW145+'Свод РРО'!BW317+'Свод РРО'!BW467+'Свод РРО'!BW512+'Свод РРО'!BW674+'Свод РРО'!BW719+'Свод РРО'!BW754</f>
        <v>0</v>
      </c>
      <c r="BV71" s="130">
        <f>+'Свод РРО'!BX59+'Свод РРО'!BX96+'Свод РРО'!BX145+'Свод РРО'!BX317+'Свод РРО'!BX467+'Свод РРО'!BX512+'Свод РРО'!BX674+'Свод РРО'!BX719+'Свод РРО'!BX754</f>
        <v>0</v>
      </c>
      <c r="BW71" s="130">
        <f>+'Свод РРО'!BY59+'Свод РРО'!BY96+'Свод РРО'!BY145+'Свод РРО'!BY317+'Свод РРО'!BY467+'Свод РРО'!BY512+'Свод РРО'!BY674+'Свод РРО'!BY719+'Свод РРО'!BY754</f>
        <v>0</v>
      </c>
      <c r="BX71" s="130">
        <f>+'Свод РРО'!BZ59+'Свод РРО'!BZ96+'Свод РРО'!BZ145+'Свод РРО'!BZ317+'Свод РРО'!BZ467+'Свод РРО'!BZ512+'Свод РРО'!BZ674+'Свод РРО'!BZ719+'Свод РРО'!BZ754</f>
        <v>0</v>
      </c>
      <c r="BY71" s="130">
        <f>+'Свод РРО'!CA59+'Свод РРО'!CA96+'Свод РРО'!CA145+'Свод РРО'!CA317+'Свод РРО'!CA467+'Свод РРО'!CA512+'Свод РРО'!CA674+'Свод РРО'!CA719+'Свод РРО'!CA754</f>
        <v>0</v>
      </c>
      <c r="BZ71" s="130">
        <f>+'Свод РРО'!CB59+'Свод РРО'!CB96+'Свод РРО'!CB145+'Свод РРО'!CB317+'Свод РРО'!CB467+'Свод РРО'!CB512+'Свод РРО'!CB674+'Свод РРО'!CB719+'Свод РРО'!CB754</f>
        <v>0</v>
      </c>
      <c r="CA71" s="130">
        <f>+'Свод РРО'!CC59+'Свод РРО'!CC96+'Свод РРО'!CC145+'Свод РРО'!CC317+'Свод РРО'!CC467+'Свод РРО'!CC512+'Свод РРО'!CC674+'Свод РРО'!CC719+'Свод РРО'!CC754</f>
        <v>0</v>
      </c>
      <c r="CB71" s="130">
        <f>+'Свод РРО'!CD59+'Свод РРО'!CD96+'Свод РРО'!CD145+'Свод РРО'!CD317+'Свод РРО'!CD467+'Свод РРО'!CD512+'Свод РРО'!CD674+'Свод РРО'!CD719+'Свод РРО'!CD754</f>
        <v>0</v>
      </c>
      <c r="CC71" s="130">
        <f>+'Свод РРО'!CE59+'Свод РРО'!CE96+'Свод РРО'!CE145+'Свод РРО'!CE317+'Свод РРО'!CE467+'Свод РРО'!CE512+'Свод РРО'!CE674+'Свод РРО'!CE719+'Свод РРО'!CE754</f>
        <v>0</v>
      </c>
      <c r="CD71" s="130">
        <f>+'Свод РРО'!CF59+'Свод РРО'!CF96+'Свод РРО'!CF145+'Свод РРО'!CF317+'Свод РРО'!CF467+'Свод РРО'!CF512+'Свод РРО'!CF674+'Свод РРО'!CF719+'Свод РРО'!CF754</f>
        <v>0</v>
      </c>
      <c r="CE71" s="130">
        <f>+'Свод РРО'!CG59+'Свод РРО'!CG96+'Свод РРО'!CG145+'Свод РРО'!CG317+'Свод РРО'!CG467+'Свод РРО'!CG512+'Свод РРО'!CG674+'Свод РРО'!CG719+'Свод РРО'!CG754</f>
        <v>0</v>
      </c>
      <c r="CF71" s="130">
        <f>+'Свод РРО'!CH59+'Свод РРО'!CH96+'Свод РРО'!CH145+'Свод РРО'!CH317+'Свод РРО'!CH467+'Свод РРО'!CH512+'Свод РРО'!CH674+'Свод РРО'!CH719+'Свод РРО'!CH754</f>
        <v>0</v>
      </c>
      <c r="CG71" s="130">
        <f>+'Свод РРО'!CI59+'Свод РРО'!CI96+'Свод РРО'!CI145+'Свод РРО'!CI317+'Свод РРО'!CI467+'Свод РРО'!CI512+'Свод РРО'!CI674+'Свод РРО'!CI719+'Свод РРО'!CI754</f>
        <v>0</v>
      </c>
      <c r="CH71" s="130">
        <f>+'Свод РРО'!CJ59+'Свод РРО'!CJ96+'Свод РРО'!CJ145+'Свод РРО'!CJ317+'Свод РРО'!CJ467+'Свод РРО'!CJ512+'Свод РРО'!CJ674+'Свод РРО'!CJ719+'Свод РРО'!CJ754</f>
        <v>0</v>
      </c>
      <c r="CI71" s="130">
        <f>+'Свод РРО'!CK59+'Свод РРО'!CK96+'Свод РРО'!CK145+'Свод РРО'!CK317+'Свод РРО'!CK467+'Свод РРО'!CK512+'Свод РРО'!CK674+'Свод РРО'!CK719+'Свод РРО'!CK754</f>
        <v>0</v>
      </c>
      <c r="CJ71" s="130">
        <f>+'Свод РРО'!CL59+'Свод РРО'!CL96+'Свод РРО'!CL145+'Свод РРО'!CL317+'Свод РРО'!CL467+'Свод РРО'!CL512+'Свод РРО'!CL674+'Свод РРО'!CL719+'Свод РРО'!CL754</f>
        <v>0</v>
      </c>
      <c r="CK71" s="130">
        <f>+'Свод РРО'!CM59+'Свод РРО'!CM96+'Свод РРО'!CM145+'Свод РРО'!CM317+'Свод РРО'!CM467+'Свод РРО'!CM512+'Свод РРО'!CM674+'Свод РРО'!CM719+'Свод РРО'!CM754</f>
        <v>0</v>
      </c>
      <c r="CL71" s="130">
        <f>+'Свод РРО'!CN59+'Свод РРО'!CN96+'Свод РРО'!CN145+'Свод РРО'!CN317+'Свод РРО'!CN467+'Свод РРО'!CN512+'Свод РРО'!CN674+'Свод РРО'!CN719+'Свод РРО'!CN754</f>
        <v>0</v>
      </c>
      <c r="CM71" s="130">
        <f>+'Свод РРО'!CO59+'Свод РРО'!CO96+'Свод РРО'!CO145+'Свод РРО'!CO317+'Свод РРО'!CO467+'Свод РРО'!CO512+'Свод РРО'!CO674+'Свод РРО'!CO719+'Свод РРО'!CO754</f>
        <v>0</v>
      </c>
      <c r="CN71" s="130">
        <f>+'Свод РРО'!CP59+'Свод РРО'!CP96+'Свод РРО'!CP145+'Свод РРО'!CP317+'Свод РРО'!CP467+'Свод РРО'!CP512+'Свод РРО'!CP674+'Свод РРО'!CP719+'Свод РРО'!CP754</f>
        <v>0</v>
      </c>
      <c r="CO71" s="130">
        <f>+'Свод РРО'!CQ59+'Свод РРО'!CQ96+'Свод РРО'!CQ145+'Свод РРО'!CQ317+'Свод РРО'!CQ467+'Свод РРО'!CQ512+'Свод РРО'!CQ674+'Свод РРО'!CQ719+'Свод РРО'!CQ754</f>
        <v>0</v>
      </c>
      <c r="CP71" s="130">
        <f>+'Свод РРО'!CR59+'Свод РРО'!CR96+'Свод РРО'!CR145+'Свод РРО'!CR317+'Свод РРО'!CR467+'Свод РРО'!CR512+'Свод РРО'!CR674+'Свод РРО'!CR719+'Свод РРО'!CR754</f>
        <v>0</v>
      </c>
    </row>
    <row r="72" spans="1:94" ht="30">
      <c r="A72" s="26" t="s">
        <v>591</v>
      </c>
      <c r="B72" s="6">
        <v>1059</v>
      </c>
      <c r="C72" s="6">
        <v>6</v>
      </c>
      <c r="D72" s="115">
        <v>50</v>
      </c>
      <c r="E72" s="130">
        <f>+'Свод РРО'!G62+'Свод РРО'!G140+'Свод РРО'!G318+'Свод РРО'!G462+'Свод РРО'!G515+'Свод РРО'!G645+'Свод РРО'!G722</f>
        <v>80</v>
      </c>
      <c r="F72" s="130">
        <f>+'Свод РРО'!H62+'Свод РРО'!H140+'Свод РРО'!H318+'Свод РРО'!H462+'Свод РРО'!H515+'Свод РРО'!H645+'Свод РРО'!H722</f>
        <v>76.5</v>
      </c>
      <c r="G72" s="130">
        <f>+'Свод РРО'!I62+'Свод РРО'!I140+'Свод РРО'!I318+'Свод РРО'!I462+'Свод РРО'!I515+'Свод РРО'!I645+'Свод РРО'!I722</f>
        <v>0</v>
      </c>
      <c r="H72" s="130">
        <f>+'Свод РРО'!J62+'Свод РРО'!J140+'Свод РРО'!J318+'Свод РРО'!J462+'Свод РРО'!J515+'Свод РРО'!J645+'Свод РРО'!J722</f>
        <v>0</v>
      </c>
      <c r="I72" s="130">
        <f>+'Свод РРО'!K62+'Свод РРО'!K140+'Свод РРО'!K318+'Свод РРО'!K462+'Свод РРО'!K515+'Свод РРО'!K645+'Свод РРО'!K722</f>
        <v>0</v>
      </c>
      <c r="J72" s="130">
        <f>+'Свод РРО'!L62+'Свод РРО'!L140+'Свод РРО'!L318+'Свод РРО'!L462+'Свод РРО'!L515+'Свод РРО'!L645+'Свод РРО'!L722</f>
        <v>0</v>
      </c>
      <c r="K72" s="130">
        <f>+'Свод РРО'!M62+'Свод РРО'!M140+'Свод РРО'!M318+'Свод РРО'!M462+'Свод РРО'!M515+'Свод РРО'!M645+'Свод РРО'!M722</f>
        <v>0</v>
      </c>
      <c r="L72" s="130">
        <f>+'Свод РРО'!N62+'Свод РРО'!N140+'Свод РРО'!N318+'Свод РРО'!N462+'Свод РРО'!N515+'Свод РРО'!N645+'Свод РРО'!N722</f>
        <v>0</v>
      </c>
      <c r="M72" s="130">
        <f>+'Свод РРО'!O62+'Свод РРО'!O140+'Свод РРО'!O318+'Свод РРО'!O462+'Свод РРО'!O515+'Свод РРО'!O645+'Свод РРО'!O722</f>
        <v>80</v>
      </c>
      <c r="N72" s="130">
        <f>+'Свод РРО'!P62+'Свод РРО'!P140+'Свод РРО'!P318+'Свод РРО'!P462+'Свод РРО'!P515+'Свод РРО'!P645+'Свод РРО'!P722</f>
        <v>76.5</v>
      </c>
      <c r="O72" s="130">
        <f>+'Свод РРО'!Q62+'Свод РРО'!Q140+'Свод РРО'!Q318+'Свод РРО'!Q462+'Свод РРО'!Q515+'Свод РРО'!Q645+'Свод РРО'!Q722</f>
        <v>80</v>
      </c>
      <c r="P72" s="130">
        <f>+'Свод РРО'!R62+'Свод РРО'!R140+'Свод РРО'!R318+'Свод РРО'!R462+'Свод РРО'!R515+'Свод РРО'!R645+'Свод РРО'!R722</f>
        <v>0</v>
      </c>
      <c r="Q72" s="130">
        <f>+'Свод РРО'!S62+'Свод РРО'!S140+'Свод РРО'!S318+'Свод РРО'!S462+'Свод РРО'!S515+'Свод РРО'!S645+'Свод РРО'!S722</f>
        <v>0</v>
      </c>
      <c r="R72" s="130">
        <f>+'Свод РРО'!T62+'Свод РРО'!T140+'Свод РРО'!T318+'Свод РРО'!T462+'Свод РРО'!T515+'Свод РРО'!T645+'Свод РРО'!T722</f>
        <v>0</v>
      </c>
      <c r="S72" s="130">
        <f>+'Свод РРО'!U62+'Свод РРО'!U140+'Свод РРО'!U318+'Свод РРО'!U462+'Свод РРО'!U515+'Свод РРО'!U645+'Свод РРО'!U722</f>
        <v>80</v>
      </c>
      <c r="T72" s="130">
        <f>+'Свод РРО'!V62+'Свод РРО'!V140+'Свод РРО'!V318+'Свод РРО'!V462+'Свод РРО'!V515+'Свод РРО'!V645+'Свод РРО'!V722</f>
        <v>80</v>
      </c>
      <c r="U72" s="130">
        <f>+'Свод РРО'!W62+'Свод РРО'!W140+'Свод РРО'!W318+'Свод РРО'!W462+'Свод РРО'!W515+'Свод РРО'!W645+'Свод РРО'!W722</f>
        <v>0</v>
      </c>
      <c r="V72" s="130">
        <f>+'Свод РРО'!X62+'Свод РРО'!X140+'Свод РРО'!X318+'Свод РРО'!X462+'Свод РРО'!X515+'Свод РРО'!X645+'Свод РРО'!X722</f>
        <v>0</v>
      </c>
      <c r="W72" s="130">
        <f>+'Свод РРО'!Y62+'Свод РРО'!Y140+'Свод РРО'!Y318+'Свод РРО'!Y462+'Свод РРО'!Y515+'Свод РРО'!Y645+'Свод РРО'!Y722</f>
        <v>0</v>
      </c>
      <c r="X72" s="130">
        <f>+'Свод РРО'!Z62+'Свод РРО'!Z140+'Свод РРО'!Z318+'Свод РРО'!Z462+'Свод РРО'!Z515+'Свод РРО'!Z645+'Свод РРО'!Z722</f>
        <v>80</v>
      </c>
      <c r="Y72" s="130">
        <f>+'Свод РРО'!AA62+'Свод РРО'!AA140+'Свод РРО'!AA318+'Свод РРО'!AA462+'Свод РРО'!AA515+'Свод РРО'!AA645+'Свод РРО'!AA722</f>
        <v>80</v>
      </c>
      <c r="Z72" s="130">
        <f>+'Свод РРО'!AB62+'Свод РРО'!AB140+'Свод РРО'!AB318+'Свод РРО'!AB462+'Свод РРО'!AB515+'Свод РРО'!AB645+'Свод РРО'!AB722</f>
        <v>0</v>
      </c>
      <c r="AA72" s="130">
        <f>+'Свод РРО'!AC62+'Свод РРО'!AC140+'Свод РРО'!AC318+'Свод РРО'!AC462+'Свод РРО'!AC515+'Свод РРО'!AC645+'Свод РРО'!AC722</f>
        <v>0</v>
      </c>
      <c r="AB72" s="130">
        <f>+'Свод РРО'!AD62+'Свод РРО'!AD140+'Свод РРО'!AD318+'Свод РРО'!AD462+'Свод РРО'!AD515+'Свод РРО'!AD645+'Свод РРО'!AD722</f>
        <v>0</v>
      </c>
      <c r="AC72" s="130">
        <f>+'Свод РРО'!AE62+'Свод РРО'!AE140+'Свод РРО'!AE318+'Свод РРО'!AE462+'Свод РРО'!AE515+'Свод РРО'!AE645+'Свод РРО'!AE722</f>
        <v>80</v>
      </c>
      <c r="AD72" s="130">
        <f>+'Свод РРО'!AF62+'Свод РРО'!AF140+'Свод РРО'!AF318+'Свод РРО'!AF462+'Свод РРО'!AF515+'Свод РРО'!AF645+'Свод РРО'!AF722</f>
        <v>80</v>
      </c>
      <c r="AE72" s="130">
        <f>+'Свод РРО'!AG62+'Свод РРО'!AG140+'Свод РРО'!AG318+'Свод РРО'!AG462+'Свод РРО'!AG515+'Свод РРО'!AG645+'Свод РРО'!AG722</f>
        <v>0</v>
      </c>
      <c r="AF72" s="130">
        <f>+'Свод РРО'!AH62+'Свод РРО'!AH140+'Свод РРО'!AH318+'Свод РРО'!AH462+'Свод РРО'!AH515+'Свод РРО'!AH645+'Свод РРО'!AH722</f>
        <v>0</v>
      </c>
      <c r="AG72" s="130">
        <f>+'Свод РРО'!AI62+'Свод РРО'!AI140+'Свод РРО'!AI318+'Свод РРО'!AI462+'Свод РРО'!AI515+'Свод РРО'!AI645+'Свод РРО'!AI722</f>
        <v>0</v>
      </c>
      <c r="AH72" s="130">
        <f>+'Свод РРО'!AJ62+'Свод РРО'!AJ140+'Свод РРО'!AJ318+'Свод РРО'!AJ462+'Свод РРО'!AJ515+'Свод РРО'!AJ645+'Свод РРО'!AJ722</f>
        <v>80</v>
      </c>
      <c r="AI72" s="130">
        <f>+'Свод РРО'!AK62+'Свод РРО'!AK140+'Свод РРО'!AK318+'Свод РРО'!AK462+'Свод РРО'!AK515+'Свод РРО'!AK645+'Свод РРО'!AK722</f>
        <v>80</v>
      </c>
      <c r="AJ72" s="130">
        <f>+'Свод РРО'!AL62+'Свод РРО'!AL140+'Свод РРО'!AL318+'Свод РРО'!AL462+'Свод РРО'!AL515+'Свод РРО'!AL645+'Свод РРО'!AL722</f>
        <v>76.5</v>
      </c>
      <c r="AK72" s="130">
        <f>+'Свод РРО'!AM62+'Свод РРО'!AM140+'Свод РРО'!AM318+'Свод РРО'!AM462+'Свод РРО'!AM515+'Свод РРО'!AM645+'Свод РРО'!AM722</f>
        <v>0</v>
      </c>
      <c r="AL72" s="130">
        <f>+'Свод РРО'!AN62+'Свод РРО'!AN140+'Свод РРО'!AN318+'Свод РРО'!AN462+'Свод РРО'!AN515+'Свод РРО'!AN645+'Свод РРО'!AN722</f>
        <v>0</v>
      </c>
      <c r="AM72" s="130">
        <f>+'Свод РРО'!AO62+'Свод РРО'!AO140+'Свод РРО'!AO318+'Свод РРО'!AO462+'Свод РРО'!AO515+'Свод РРО'!AO645+'Свод РРО'!AO722</f>
        <v>0</v>
      </c>
      <c r="AN72" s="130">
        <f>+'Свод РРО'!AP62+'Свод РРО'!AP140+'Свод РРО'!AP318+'Свод РРО'!AP462+'Свод РРО'!AP515+'Свод РРО'!AP645+'Свод РРО'!AP722</f>
        <v>0</v>
      </c>
      <c r="AO72" s="130">
        <f>+'Свод РРО'!AQ62+'Свод РРО'!AQ140+'Свод РРО'!AQ318+'Свод РРО'!AQ462+'Свод РРО'!AQ515+'Свод РРО'!AQ645+'Свод РРО'!AQ722</f>
        <v>0</v>
      </c>
      <c r="AP72" s="130">
        <f>+'Свод РРО'!AR62+'Свод РРО'!AR140+'Свод РРО'!AR318+'Свод РРО'!AR462+'Свод РРО'!AR515+'Свод РРО'!AR645+'Свод РРО'!AR722</f>
        <v>0</v>
      </c>
      <c r="AQ72" s="130">
        <f>+'Свод РРО'!AS62+'Свод РРО'!AS140+'Свод РРО'!AS318+'Свод РРО'!AS462+'Свод РРО'!AS515+'Свод РРО'!AS645+'Свод РРО'!AS722</f>
        <v>80</v>
      </c>
      <c r="AR72" s="130">
        <f>+'Свод РРО'!AT62+'Свод РРО'!AT140+'Свод РРО'!AT318+'Свод РРО'!AT462+'Свод РРО'!AT515+'Свод РРО'!AT645+'Свод РРО'!AT722</f>
        <v>76.5</v>
      </c>
      <c r="AS72" s="130">
        <f>+'Свод РРО'!AU62+'Свод РРО'!AU140+'Свод РРО'!AU318+'Свод РРО'!AU462+'Свод РРО'!AU515+'Свод РРО'!AU645+'Свод РРО'!AU722</f>
        <v>80</v>
      </c>
      <c r="AT72" s="130">
        <f>+'Свод РРО'!AV62+'Свод РРО'!AV140+'Свод РРО'!AV318+'Свод РРО'!AV462+'Свод РРО'!AV515+'Свод РРО'!AV645+'Свод РРО'!AV722</f>
        <v>0</v>
      </c>
      <c r="AU72" s="130">
        <f>+'Свод РРО'!AW62+'Свод РРО'!AW140+'Свод РРО'!AW318+'Свод РРО'!AW462+'Свод РРО'!AW515+'Свод РРО'!AW645+'Свод РРО'!AW722</f>
        <v>0</v>
      </c>
      <c r="AV72" s="130">
        <f>+'Свод РРО'!AX62+'Свод РРО'!AX140+'Свод РРО'!AX318+'Свод РРО'!AX462+'Свод РРО'!AX515+'Свод РРО'!AX645+'Свод РРО'!AX722</f>
        <v>0</v>
      </c>
      <c r="AW72" s="130">
        <f>+'Свод РРО'!AY62+'Свод РРО'!AY140+'Свод РРО'!AY318+'Свод РРО'!AY462+'Свод РРО'!AY515+'Свод РРО'!AY645+'Свод РРО'!AY722</f>
        <v>80</v>
      </c>
      <c r="AX72" s="130">
        <f>+'Свод РРО'!AZ62+'Свод РРО'!AZ140+'Свод РРО'!AZ318+'Свод РРО'!AZ462+'Свод РРО'!AZ515+'Свод РРО'!AZ645+'Свод РРО'!AZ722</f>
        <v>0</v>
      </c>
      <c r="AY72" s="130">
        <f>+'Свод РРО'!BA62+'Свод РРО'!BA140+'Свод РРО'!BA318+'Свод РРО'!BA462+'Свод РРО'!BA515+'Свод РРО'!BA645+'Свод РРО'!BA722</f>
        <v>0</v>
      </c>
      <c r="AZ72" s="130">
        <f>+'Свод РРО'!BB62+'Свод РРО'!BB140+'Свод РРО'!BB318+'Свод РРО'!BB462+'Свод РРО'!BB515+'Свод РРО'!BB645+'Свод РРО'!BB722</f>
        <v>0</v>
      </c>
      <c r="BA72" s="130">
        <f>+'Свод РРО'!BC62+'Свод РРО'!BC140+'Свод РРО'!BC318+'Свод РРО'!BC462+'Свод РРО'!BC515+'Свод РРО'!BC645+'Свод РРО'!BC722</f>
        <v>0</v>
      </c>
      <c r="BB72" s="130">
        <f>+'Свод РРО'!BD62+'Свод РРО'!BD140+'Свод РРО'!BD318+'Свод РРО'!BD462+'Свод РРО'!BD515+'Свод РРО'!BD645+'Свод РРО'!BD722</f>
        <v>0</v>
      </c>
      <c r="BC72" s="130">
        <f>+'Свод РРО'!BE62+'Свод РРО'!BE140+'Свод РРО'!BE318+'Свод РРО'!BE462+'Свод РРО'!BE515+'Свод РРО'!BE645+'Свод РРО'!BE722</f>
        <v>0</v>
      </c>
      <c r="BD72" s="130">
        <f>+'Свод РРО'!BF62+'Свод РРО'!BF140+'Свод РРО'!BF318+'Свод РРО'!BF462+'Свод РРО'!BF515+'Свод РРО'!BF645+'Свод РРО'!BF722</f>
        <v>0</v>
      </c>
      <c r="BE72" s="130">
        <f>+'Свод РРО'!BG62+'Свод РРО'!BG140+'Свод РРО'!BG318+'Свод РРО'!BG462+'Свод РРО'!BG515+'Свод РРО'!BG645+'Свод РРО'!BG722</f>
        <v>0</v>
      </c>
      <c r="BF72" s="130">
        <f>+'Свод РРО'!BH62+'Свод РРО'!BH140+'Свод РРО'!BH318+'Свод РРО'!BH462+'Свод РРО'!BH515+'Свод РРО'!BH645+'Свод РРО'!BH722</f>
        <v>0</v>
      </c>
      <c r="BG72" s="130">
        <f>+'Свод РРО'!BI62+'Свод РРО'!BI140+'Свод РРО'!BI318+'Свод РРО'!BI462+'Свод РРО'!BI515+'Свод РРО'!BI645+'Свод РРО'!BI722</f>
        <v>0</v>
      </c>
      <c r="BH72" s="130">
        <f>+'Свод РРО'!BJ62+'Свод РРО'!BJ140+'Свод РРО'!BJ318+'Свод РРО'!BJ462+'Свод РРО'!BJ515+'Свод РРО'!BJ645+'Свод РРО'!BJ722</f>
        <v>0</v>
      </c>
      <c r="BI72" s="130">
        <f>+'Свод РРО'!BK62+'Свод РРО'!BK140+'Свод РРО'!BK318+'Свод РРО'!BK462+'Свод РРО'!BK515+'Свод РРО'!BK645+'Свод РРО'!BK722</f>
        <v>0</v>
      </c>
      <c r="BJ72" s="130">
        <f>+'Свод РРО'!BL62+'Свод РРО'!BL140+'Свод РРО'!BL318+'Свод РРО'!BL462+'Свод РРО'!BL515+'Свод РРО'!BL645+'Свод РРО'!BL722</f>
        <v>0</v>
      </c>
      <c r="BK72" s="130">
        <f>+'Свод РРО'!BM62+'Свод РРО'!BM140+'Свод РРО'!BM318+'Свод РРО'!BM462+'Свод РРО'!BM515+'Свод РРО'!BM645+'Свод РРО'!BM722</f>
        <v>0</v>
      </c>
      <c r="BL72" s="130">
        <f>+'Свод РРО'!BN62+'Свод РРО'!BN140+'Свод РРО'!BN318+'Свод РРО'!BN462+'Свод РРО'!BN515+'Свод РРО'!BN645+'Свод РРО'!BN722</f>
        <v>0</v>
      </c>
      <c r="BM72" s="130">
        <f>+'Свод РРО'!BO62+'Свод РРО'!BO140+'Свод РРО'!BO318+'Свод РРО'!BO462+'Свод РРО'!BO515+'Свод РРО'!BO645+'Свод РРО'!BO722</f>
        <v>80</v>
      </c>
      <c r="BN72" s="130">
        <f>+'Свод РРО'!BP62+'Свод РРО'!BP140+'Свод РРО'!BP318+'Свод РРО'!BP462+'Свод РРО'!BP515+'Свод РРО'!BP645+'Свод РРО'!BP722</f>
        <v>0</v>
      </c>
      <c r="BO72" s="130">
        <f>+'Свод РРО'!BQ62+'Свод РРО'!BQ140+'Свод РРО'!BQ318+'Свод РРО'!BQ462+'Свод РРО'!BQ515+'Свод РРО'!BQ645+'Свод РРО'!BQ722</f>
        <v>0</v>
      </c>
      <c r="BP72" s="130">
        <f>+'Свод РРО'!BR62+'Свод РРО'!BR140+'Свод РРО'!BR318+'Свод РРО'!BR462+'Свод РРО'!BR515+'Свод РРО'!BR645+'Свод РРО'!BR722</f>
        <v>0</v>
      </c>
      <c r="BQ72" s="130">
        <f>+'Свод РРО'!BS62+'Свод РРО'!BS140+'Свод РРО'!BS318+'Свод РРО'!BS462+'Свод РРО'!BS515+'Свод РРО'!BS645+'Свод РРО'!BS722</f>
        <v>80</v>
      </c>
      <c r="BR72" s="130">
        <f>+'Свод РРО'!BT62+'Свод РРО'!BT140+'Свод РРО'!BT318+'Свод РРО'!BT462+'Свод РРО'!BT515+'Свод РРО'!BT645+'Свод РРО'!BT722</f>
        <v>80</v>
      </c>
      <c r="BS72" s="130">
        <f>+'Свод РРО'!BU62+'Свод РРО'!BU140+'Свод РРО'!BU318+'Свод РРО'!BU462+'Свод РРО'!BU515+'Свод РРО'!BU645+'Свод РРО'!BU722</f>
        <v>0</v>
      </c>
      <c r="BT72" s="130">
        <f>+'Свод РРО'!BV62+'Свод РРО'!BV140+'Свод РРО'!BV318+'Свод РРО'!BV462+'Свод РРО'!BV515+'Свод РРО'!BV645+'Свод РРО'!BV722</f>
        <v>0</v>
      </c>
      <c r="BU72" s="130">
        <f>+'Свод РРО'!BW62+'Свод РРО'!BW140+'Свод РРО'!BW318+'Свод РРО'!BW462+'Свод РРО'!BW515+'Свод РРО'!BW645+'Свод РРО'!BW722</f>
        <v>0</v>
      </c>
      <c r="BV72" s="130">
        <f>+'Свод РРО'!BX62+'Свод РРО'!BX140+'Свод РРО'!BX318+'Свод РРО'!BX462+'Свод РРО'!BX515+'Свод РРО'!BX645+'Свод РРО'!BX722</f>
        <v>80</v>
      </c>
      <c r="BW72" s="130">
        <f>+'Свод РРО'!BY62+'Свод РРО'!BY140+'Свод РРО'!BY318+'Свод РРО'!BY462+'Свод РРО'!BY515+'Свод РРО'!BY645+'Свод РРО'!BY722</f>
        <v>80</v>
      </c>
      <c r="BX72" s="130">
        <f>+'Свод РРО'!BZ62+'Свод РРО'!BZ140+'Свод РРО'!BZ318+'Свод РРО'!BZ462+'Свод РРО'!BZ515+'Свод РРО'!BZ645+'Свод РРО'!BZ722</f>
        <v>0</v>
      </c>
      <c r="BY72" s="130">
        <f>+'Свод РРО'!CA62+'Свод РРО'!CA140+'Свод РРО'!CA318+'Свод РРО'!CA462+'Свод РРО'!CA515+'Свод РРО'!CA645+'Свод РРО'!CA722</f>
        <v>0</v>
      </c>
      <c r="BZ72" s="130">
        <f>+'Свод РРО'!CB62+'Свод РРО'!CB140+'Свод РРО'!CB318+'Свод РРО'!CB462+'Свод РРО'!CB515+'Свод РРО'!CB645+'Свод РРО'!CB722</f>
        <v>0</v>
      </c>
      <c r="CA72" s="130">
        <f>+'Свод РРО'!CC62+'Свод РРО'!CC140+'Свод РРО'!CC318+'Свод РРО'!CC462+'Свод РРО'!CC515+'Свод РРО'!CC645+'Свод РРО'!CC722</f>
        <v>80</v>
      </c>
      <c r="CB72" s="130">
        <f>+'Свод РРО'!CD62+'Свод РРО'!CD140+'Свод РРО'!CD318+'Свод РРО'!CD462+'Свод РРО'!CD515+'Свод РРО'!CD645+'Свод РРО'!CD722</f>
        <v>80</v>
      </c>
      <c r="CC72" s="130">
        <f>+'Свод РРО'!CE62+'Свод РРО'!CE140+'Свод РРО'!CE318+'Свод РРО'!CE462+'Свод РРО'!CE515+'Свод РРО'!CE645+'Свод РРО'!CE722</f>
        <v>0</v>
      </c>
      <c r="CD72" s="130">
        <f>+'Свод РРО'!CF62+'Свод РРО'!CF140+'Свод РРО'!CF318+'Свод РРО'!CF462+'Свод РРО'!CF515+'Свод РРО'!CF645+'Свод РРО'!CF722</f>
        <v>0</v>
      </c>
      <c r="CE72" s="130">
        <f>+'Свод РРО'!CG62+'Свод РРО'!CG140+'Свод РРО'!CG318+'Свод РРО'!CG462+'Свод РРО'!CG515+'Свод РРО'!CG645+'Свод РРО'!CG722</f>
        <v>0</v>
      </c>
      <c r="CF72" s="130">
        <f>+'Свод РРО'!CH62+'Свод РРО'!CH140+'Свод РРО'!CH318+'Свод РРО'!CH462+'Свод РРО'!CH515+'Свод РРО'!CH645+'Свод РРО'!CH722</f>
        <v>80</v>
      </c>
      <c r="CG72" s="130">
        <f>+'Свод РРО'!CI62+'Свод РРО'!CI140+'Свод РРО'!CI318+'Свод РРО'!CI462+'Свод РРО'!CI515+'Свод РРО'!CI645+'Свод РРО'!CI722</f>
        <v>80</v>
      </c>
      <c r="CH72" s="130">
        <f>+'Свод РРО'!CJ62+'Свод РРО'!CJ140+'Свод РРО'!CJ318+'Свод РРО'!CJ462+'Свод РРО'!CJ515+'Свод РРО'!CJ645+'Свод РРО'!CJ722</f>
        <v>0</v>
      </c>
      <c r="CI72" s="130">
        <f>+'Свод РРО'!CK62+'Свод РРО'!CK140+'Свод РРО'!CK318+'Свод РРО'!CK462+'Свод РРО'!CK515+'Свод РРО'!CK645+'Свод РРО'!CK722</f>
        <v>0</v>
      </c>
      <c r="CJ72" s="130">
        <f>+'Свод РРО'!CL62+'Свод РРО'!CL140+'Свод РРО'!CL318+'Свод РРО'!CL462+'Свод РРО'!CL515+'Свод РРО'!CL645+'Свод РРО'!CL722</f>
        <v>0</v>
      </c>
      <c r="CK72" s="130">
        <f>+'Свод РРО'!CM62+'Свод РРО'!CM140+'Свод РРО'!CM318+'Свод РРО'!CM462+'Свод РРО'!CM515+'Свод РРО'!CM645+'Свод РРО'!CM722</f>
        <v>80</v>
      </c>
      <c r="CL72" s="130">
        <f>+'Свод РРО'!CN62+'Свод РРО'!CN140+'Свод РРО'!CN318+'Свод РРО'!CN462+'Свод РРО'!CN515+'Свод РРО'!CN645+'Свод РРО'!CN722</f>
        <v>0</v>
      </c>
      <c r="CM72" s="130">
        <f>+'Свод РРО'!CO62+'Свод РРО'!CO140+'Свод РРО'!CO318+'Свод РРО'!CO462+'Свод РРО'!CO515+'Свод РРО'!CO645+'Свод РРО'!CO722</f>
        <v>0</v>
      </c>
      <c r="CN72" s="130">
        <f>+'Свод РРО'!CP62+'Свод РРО'!CP140+'Свод РРО'!CP318+'Свод РРО'!CP462+'Свод РРО'!CP515+'Свод РРО'!CP645+'Свод РРО'!CP722</f>
        <v>0</v>
      </c>
      <c r="CO72" s="130">
        <f>+'Свод РРО'!CQ62+'Свод РРО'!CQ140+'Свод РРО'!CQ318+'Свод РРО'!CQ462+'Свод РРО'!CQ515+'Свод РРО'!CQ645+'Свод РРО'!CQ722</f>
        <v>0</v>
      </c>
      <c r="CP72" s="130">
        <f>+'Свод РРО'!CR62+'Свод РРО'!CR140+'Свод РРО'!CR318+'Свод РРО'!CR462+'Свод РРО'!CR515+'Свод РРО'!CR645+'Свод РРО'!CR722</f>
        <v>0</v>
      </c>
    </row>
    <row r="73" spans="1:94" ht="75">
      <c r="A73" s="26" t="s">
        <v>592</v>
      </c>
      <c r="B73" s="6">
        <v>1060</v>
      </c>
      <c r="C73" s="6">
        <v>23</v>
      </c>
      <c r="D73" s="115">
        <v>112</v>
      </c>
      <c r="E73" s="130">
        <f>+'Свод РРО'!G63+'Свод РРО'!G93+'Свод РРО'!G141+'Свод РРО'!G319+'Свод РРО'!G463+'Свод РРО'!G516+'Свод РРО'!G671+'Свод РРО'!G723+'Свод РРО'!G752</f>
        <v>0</v>
      </c>
      <c r="F73" s="130">
        <f>+'Свод РРО'!H63+'Свод РРО'!H93+'Свод РРО'!H141+'Свод РРО'!H319+'Свод РРО'!H463+'Свод РРО'!H516+'Свод РРО'!H671+'Свод РРО'!H723+'Свод РРО'!H752</f>
        <v>0</v>
      </c>
      <c r="G73" s="130">
        <f>+'Свод РРО'!I63+'Свод РРО'!I93+'Свод РРО'!I141+'Свод РРО'!I319+'Свод РРО'!I463+'Свод РРО'!I516+'Свод РРО'!I671+'Свод РРО'!I723+'Свод РРО'!I752</f>
        <v>0</v>
      </c>
      <c r="H73" s="130">
        <f>+'Свод РРО'!J63+'Свод РРО'!J93+'Свод РРО'!J141+'Свод РРО'!J319+'Свод РРО'!J463+'Свод РРО'!J516+'Свод РРО'!J671+'Свод РРО'!J723+'Свод РРО'!J752</f>
        <v>0</v>
      </c>
      <c r="I73" s="130">
        <f>+'Свод РРО'!K63+'Свод РРО'!K93+'Свод РРО'!K141+'Свод РРО'!K319+'Свод РРО'!K463+'Свод РРО'!K516+'Свод РРО'!K671+'Свод РРО'!K723+'Свод РРО'!K752</f>
        <v>0</v>
      </c>
      <c r="J73" s="130">
        <f>+'Свод РРО'!L63+'Свод РРО'!L93+'Свод РРО'!L141+'Свод РРО'!L319+'Свод РРО'!L463+'Свод РРО'!L516+'Свод РРО'!L671+'Свод РРО'!L723+'Свод РРО'!L752</f>
        <v>0</v>
      </c>
      <c r="K73" s="130">
        <f>+'Свод РРО'!M63+'Свод РРО'!M93+'Свод РРО'!M141+'Свод РРО'!M319+'Свод РРО'!M463+'Свод РРО'!M516+'Свод РРО'!M671+'Свод РРО'!M723+'Свод РРО'!M752</f>
        <v>0</v>
      </c>
      <c r="L73" s="130">
        <f>+'Свод РРО'!N63+'Свод РРО'!N93+'Свод РРО'!N141+'Свод РРО'!N319+'Свод РРО'!N463+'Свод РРО'!N516+'Свод РРО'!N671+'Свод РРО'!N723+'Свод РРО'!N752</f>
        <v>0</v>
      </c>
      <c r="M73" s="130">
        <f>+'Свод РРО'!O63+'Свод РРО'!O93+'Свод РРО'!O141+'Свод РРО'!O319+'Свод РРО'!O463+'Свод РРО'!O516+'Свод РРО'!O671+'Свод РРО'!O723+'Свод РРО'!O752</f>
        <v>0</v>
      </c>
      <c r="N73" s="130">
        <f>+'Свод РРО'!P63+'Свод РРО'!P93+'Свод РРО'!P141+'Свод РРО'!P319+'Свод РРО'!P463+'Свод РРО'!P516+'Свод РРО'!P671+'Свод РРО'!P723+'Свод РРО'!P752</f>
        <v>0</v>
      </c>
      <c r="O73" s="130">
        <f>+'Свод РРО'!Q63+'Свод РРО'!Q93+'Свод РРО'!Q141+'Свод РРО'!Q319+'Свод РРО'!Q463+'Свод РРО'!Q516+'Свод РРО'!Q671+'Свод РРО'!Q723+'Свод РРО'!Q752</f>
        <v>0</v>
      </c>
      <c r="P73" s="130">
        <f>+'Свод РРО'!R63+'Свод РРО'!R93+'Свод РРО'!R141+'Свод РРО'!R319+'Свод РРО'!R463+'Свод РРО'!R516+'Свод РРО'!R671+'Свод РРО'!R723+'Свод РРО'!R752</f>
        <v>0</v>
      </c>
      <c r="Q73" s="130">
        <f>+'Свод РРО'!S63+'Свод РРО'!S93+'Свод РРО'!S141+'Свод РРО'!S319+'Свод РРО'!S463+'Свод РРО'!S516+'Свод РРО'!S671+'Свод РРО'!S723+'Свод РРО'!S752</f>
        <v>0</v>
      </c>
      <c r="R73" s="130">
        <f>+'Свод РРО'!T63+'Свод РРО'!T93+'Свод РРО'!T141+'Свод РРО'!T319+'Свод РРО'!T463+'Свод РРО'!T516+'Свод РРО'!T671+'Свод РРО'!T723+'Свод РРО'!T752</f>
        <v>0</v>
      </c>
      <c r="S73" s="130">
        <f>+'Свод РРО'!U63+'Свод РРО'!U93+'Свод РРО'!U141+'Свод РРО'!U319+'Свод РРО'!U463+'Свод РРО'!U516+'Свод РРО'!U671+'Свод РРО'!U723+'Свод РРО'!U752</f>
        <v>0</v>
      </c>
      <c r="T73" s="130">
        <f>+'Свод РРО'!V63+'Свод РРО'!V93+'Свод РРО'!V141+'Свод РРО'!V319+'Свод РРО'!V463+'Свод РРО'!V516+'Свод РРО'!V671+'Свод РРО'!V723+'Свод РРО'!V752</f>
        <v>0</v>
      </c>
      <c r="U73" s="130">
        <f>+'Свод РРО'!W63+'Свод РРО'!W93+'Свод РРО'!W141+'Свод РРО'!W319+'Свод РРО'!W463+'Свод РРО'!W516+'Свод РРО'!W671+'Свод РРО'!W723+'Свод РРО'!W752</f>
        <v>0</v>
      </c>
      <c r="V73" s="130">
        <f>+'Свод РРО'!X63+'Свод РРО'!X93+'Свод РРО'!X141+'Свод РРО'!X319+'Свод РРО'!X463+'Свод РРО'!X516+'Свод РРО'!X671+'Свод РРО'!X723+'Свод РРО'!X752</f>
        <v>0</v>
      </c>
      <c r="W73" s="130">
        <f>+'Свод РРО'!Y63+'Свод РРО'!Y93+'Свод РРО'!Y141+'Свод РРО'!Y319+'Свод РРО'!Y463+'Свод РРО'!Y516+'Свод РРО'!Y671+'Свод РРО'!Y723+'Свод РРО'!Y752</f>
        <v>0</v>
      </c>
      <c r="X73" s="130">
        <f>+'Свод РРО'!Z63+'Свод РРО'!Z93+'Свод РРО'!Z141+'Свод РРО'!Z319+'Свод РРО'!Z463+'Свод РРО'!Z516+'Свод РРО'!Z671+'Свод РРО'!Z723+'Свод РРО'!Z752</f>
        <v>0</v>
      </c>
      <c r="Y73" s="130">
        <f>+'Свод РРО'!AA63+'Свод РРО'!AA93+'Свод РРО'!AA141+'Свод РРО'!AA319+'Свод РРО'!AA463+'Свод РРО'!AA516+'Свод РРО'!AA671+'Свод РРО'!AA723+'Свод РРО'!AA752</f>
        <v>0</v>
      </c>
      <c r="Z73" s="130">
        <f>+'Свод РРО'!AB63+'Свод РРО'!AB93+'Свод РРО'!AB141+'Свод РРО'!AB319+'Свод РРО'!AB463+'Свод РРО'!AB516+'Свод РРО'!AB671+'Свод РРО'!AB723+'Свод РРО'!AB752</f>
        <v>0</v>
      </c>
      <c r="AA73" s="130">
        <f>+'Свод РРО'!AC63+'Свод РРО'!AC93+'Свод РРО'!AC141+'Свод РРО'!AC319+'Свод РРО'!AC463+'Свод РРО'!AC516+'Свод РРО'!AC671+'Свод РРО'!AC723+'Свод РРО'!AC752</f>
        <v>0</v>
      </c>
      <c r="AB73" s="130">
        <f>+'Свод РРО'!AD63+'Свод РРО'!AD93+'Свод РРО'!AD141+'Свод РРО'!AD319+'Свод РРО'!AD463+'Свод РРО'!AD516+'Свод РРО'!AD671+'Свод РРО'!AD723+'Свод РРО'!AD752</f>
        <v>0</v>
      </c>
      <c r="AC73" s="130">
        <f>+'Свод РРО'!AE63+'Свод РРО'!AE93+'Свод РРО'!AE141+'Свод РРО'!AE319+'Свод РРО'!AE463+'Свод РРО'!AE516+'Свод РРО'!AE671+'Свод РРО'!AE723+'Свод РРО'!AE752</f>
        <v>0</v>
      </c>
      <c r="AD73" s="130">
        <f>+'Свод РРО'!AF63+'Свод РРО'!AF93+'Свод РРО'!AF141+'Свод РРО'!AF319+'Свод РРО'!AF463+'Свод РРО'!AF516+'Свод РРО'!AF671+'Свод РРО'!AF723+'Свод РРО'!AF752</f>
        <v>0</v>
      </c>
      <c r="AE73" s="130">
        <f>+'Свод РРО'!AG63+'Свод РРО'!AG93+'Свод РРО'!AG141+'Свод РРО'!AG319+'Свод РРО'!AG463+'Свод РРО'!AG516+'Свод РРО'!AG671+'Свод РРО'!AG723+'Свод РРО'!AG752</f>
        <v>0</v>
      </c>
      <c r="AF73" s="130">
        <f>+'Свод РРО'!AH63+'Свод РРО'!AH93+'Свод РРО'!AH141+'Свод РРО'!AH319+'Свод РРО'!AH463+'Свод РРО'!AH516+'Свод РРО'!AH671+'Свод РРО'!AH723+'Свод РРО'!AH752</f>
        <v>0</v>
      </c>
      <c r="AG73" s="130">
        <f>+'Свод РРО'!AI63+'Свод РРО'!AI93+'Свод РРО'!AI141+'Свод РРО'!AI319+'Свод РРО'!AI463+'Свод РРО'!AI516+'Свод РРО'!AI671+'Свод РРО'!AI723+'Свод РРО'!AI752</f>
        <v>0</v>
      </c>
      <c r="AH73" s="130">
        <f>+'Свод РРО'!AJ63+'Свод РРО'!AJ93+'Свод РРО'!AJ141+'Свод РРО'!AJ319+'Свод РРО'!AJ463+'Свод РРО'!AJ516+'Свод РРО'!AJ671+'Свод РРО'!AJ723+'Свод РРО'!AJ752</f>
        <v>0</v>
      </c>
      <c r="AI73" s="130">
        <f>+'Свод РРО'!AK63+'Свод РРО'!AK93+'Свод РРО'!AK141+'Свод РРО'!AK319+'Свод РРО'!AK463+'Свод РРО'!AK516+'Свод РРО'!AK671+'Свод РРО'!AK723+'Свод РРО'!AK752</f>
        <v>0</v>
      </c>
      <c r="AJ73" s="130">
        <f>+'Свод РРО'!AL63+'Свод РРО'!AL93+'Свод РРО'!AL141+'Свод РРО'!AL319+'Свод РРО'!AL463+'Свод РРО'!AL516+'Свод РРО'!AL671+'Свод РРО'!AL723+'Свод РРО'!AL752</f>
        <v>0</v>
      </c>
      <c r="AK73" s="130">
        <f>+'Свод РРО'!AM63+'Свод РРО'!AM93+'Свод РРО'!AM141+'Свод РРО'!AM319+'Свод РРО'!AM463+'Свод РРО'!AM516+'Свод РРО'!AM671+'Свод РРО'!AM723+'Свод РРО'!AM752</f>
        <v>0</v>
      </c>
      <c r="AL73" s="130">
        <f>+'Свод РРО'!AN63+'Свод РРО'!AN93+'Свод РРО'!AN141+'Свод РРО'!AN319+'Свод РРО'!AN463+'Свод РРО'!AN516+'Свод РРО'!AN671+'Свод РРО'!AN723+'Свод РРО'!AN752</f>
        <v>0</v>
      </c>
      <c r="AM73" s="130">
        <f>+'Свод РРО'!AO63+'Свод РРО'!AO93+'Свод РРО'!AO141+'Свод РРО'!AO319+'Свод РРО'!AO463+'Свод РРО'!AO516+'Свод РРО'!AO671+'Свод РРО'!AO723+'Свод РРО'!AO752</f>
        <v>0</v>
      </c>
      <c r="AN73" s="130">
        <f>+'Свод РРО'!AP63+'Свод РРО'!AP93+'Свод РРО'!AP141+'Свод РРО'!AP319+'Свод РРО'!AP463+'Свод РРО'!AP516+'Свод РРО'!AP671+'Свод РРО'!AP723+'Свод РРО'!AP752</f>
        <v>0</v>
      </c>
      <c r="AO73" s="130">
        <f>+'Свод РРО'!AQ63+'Свод РРО'!AQ93+'Свод РРО'!AQ141+'Свод РРО'!AQ319+'Свод РРО'!AQ463+'Свод РРО'!AQ516+'Свод РРО'!AQ671+'Свод РРО'!AQ723+'Свод РРО'!AQ752</f>
        <v>0</v>
      </c>
      <c r="AP73" s="130">
        <f>+'Свод РРО'!AR63+'Свод РРО'!AR93+'Свод РРО'!AR141+'Свод РРО'!AR319+'Свод РРО'!AR463+'Свод РРО'!AR516+'Свод РРО'!AR671+'Свод РРО'!AR723+'Свод РРО'!AR752</f>
        <v>0</v>
      </c>
      <c r="AQ73" s="130">
        <f>+'Свод РРО'!AS63+'Свод РРО'!AS93+'Свод РРО'!AS141+'Свод РРО'!AS319+'Свод РРО'!AS463+'Свод РРО'!AS516+'Свод РРО'!AS671+'Свод РРО'!AS723+'Свод РРО'!AS752</f>
        <v>0</v>
      </c>
      <c r="AR73" s="130">
        <f>+'Свод РРО'!AT63+'Свод РРО'!AT93+'Свод РРО'!AT141+'Свод РРО'!AT319+'Свод РРО'!AT463+'Свод РРО'!AT516+'Свод РРО'!AT671+'Свод РРО'!AT723+'Свод РРО'!AT752</f>
        <v>0</v>
      </c>
      <c r="AS73" s="130">
        <f>+'Свод РРО'!AU63+'Свод РРО'!AU93+'Свод РРО'!AU141+'Свод РРО'!AU319+'Свод РРО'!AU463+'Свод РРО'!AU516+'Свод РРО'!AU671+'Свод РРО'!AU723+'Свод РРО'!AU752</f>
        <v>0</v>
      </c>
      <c r="AT73" s="130">
        <f>+'Свод РРО'!AV63+'Свод РРО'!AV93+'Свод РРО'!AV141+'Свод РРО'!AV319+'Свод РРО'!AV463+'Свод РРО'!AV516+'Свод РРО'!AV671+'Свод РРО'!AV723+'Свод РРО'!AV752</f>
        <v>0</v>
      </c>
      <c r="AU73" s="130">
        <f>+'Свод РРО'!AW63+'Свод РРО'!AW93+'Свод РРО'!AW141+'Свод РРО'!AW319+'Свод РРО'!AW463+'Свод РРО'!AW516+'Свод РРО'!AW671+'Свод РРО'!AW723+'Свод РРО'!AW752</f>
        <v>0</v>
      </c>
      <c r="AV73" s="130">
        <f>+'Свод РРО'!AX63+'Свод РРО'!AX93+'Свод РРО'!AX141+'Свод РРО'!AX319+'Свод РРО'!AX463+'Свод РРО'!AX516+'Свод РРО'!AX671+'Свод РРО'!AX723+'Свод РРО'!AX752</f>
        <v>0</v>
      </c>
      <c r="AW73" s="130">
        <f>+'Свод РРО'!AY63+'Свод РРО'!AY93+'Свод РРО'!AY141+'Свод РРО'!AY319+'Свод РРО'!AY463+'Свод РРО'!AY516+'Свод РРО'!AY671+'Свод РРО'!AY723+'Свод РРО'!AY752</f>
        <v>0</v>
      </c>
      <c r="AX73" s="130">
        <f>+'Свод РРО'!AZ63+'Свод РРО'!AZ93+'Свод РРО'!AZ141+'Свод РРО'!AZ319+'Свод РРО'!AZ463+'Свод РРО'!AZ516+'Свод РРО'!AZ671+'Свод РРО'!AZ723+'Свод РРО'!AZ752</f>
        <v>0</v>
      </c>
      <c r="AY73" s="130">
        <f>+'Свод РРО'!BA63+'Свод РРО'!BA93+'Свод РРО'!BA141+'Свод РРО'!BA319+'Свод РРО'!BA463+'Свод РРО'!BA516+'Свод РРО'!BA671+'Свод РРО'!BA723+'Свод РРО'!BA752</f>
        <v>0</v>
      </c>
      <c r="AZ73" s="130">
        <f>+'Свод РРО'!BB63+'Свод РРО'!BB93+'Свод РРО'!BB141+'Свод РРО'!BB319+'Свод РРО'!BB463+'Свод РРО'!BB516+'Свод РРО'!BB671+'Свод РРО'!BB723+'Свод РРО'!BB752</f>
        <v>0</v>
      </c>
      <c r="BA73" s="130">
        <f>+'Свод РРО'!BC63+'Свод РРО'!BC93+'Свод РРО'!BC141+'Свод РРО'!BC319+'Свод РРО'!BC463+'Свод РРО'!BC516+'Свод РРО'!BC671+'Свод РРО'!BC723+'Свод РРО'!BC752</f>
        <v>0</v>
      </c>
      <c r="BB73" s="130">
        <f>+'Свод РРО'!BD63+'Свод РРО'!BD93+'Свод РРО'!BD141+'Свод РРО'!BD319+'Свод РРО'!BD463+'Свод РРО'!BD516+'Свод РРО'!BD671+'Свод РРО'!BD723+'Свод РРО'!BD752</f>
        <v>0</v>
      </c>
      <c r="BC73" s="130">
        <f>+'Свод РРО'!BE63+'Свод РРО'!BE93+'Свод РРО'!BE141+'Свод РРО'!BE319+'Свод РРО'!BE463+'Свод РРО'!BE516+'Свод РРО'!BE671+'Свод РРО'!BE723+'Свод РРО'!BE752</f>
        <v>0</v>
      </c>
      <c r="BD73" s="130">
        <f>+'Свод РРО'!BF63+'Свод РРО'!BF93+'Свод РРО'!BF141+'Свод РРО'!BF319+'Свод РРО'!BF463+'Свод РРО'!BF516+'Свод РРО'!BF671+'Свод РРО'!BF723+'Свод РРО'!BF752</f>
        <v>0</v>
      </c>
      <c r="BE73" s="130">
        <f>+'Свод РРО'!BG63+'Свод РРО'!BG93+'Свод РРО'!BG141+'Свод РРО'!BG319+'Свод РРО'!BG463+'Свод РРО'!BG516+'Свод РРО'!BG671+'Свод РРО'!BG723+'Свод РРО'!BG752</f>
        <v>0</v>
      </c>
      <c r="BF73" s="130">
        <f>+'Свод РРО'!BH63+'Свод РРО'!BH93+'Свод РРО'!BH141+'Свод РРО'!BH319+'Свод РРО'!BH463+'Свод РРО'!BH516+'Свод РРО'!BH671+'Свод РРО'!BH723+'Свод РРО'!BH752</f>
        <v>0</v>
      </c>
      <c r="BG73" s="130">
        <f>+'Свод РРО'!BI63+'Свод РРО'!BI93+'Свод РРО'!BI141+'Свод РРО'!BI319+'Свод РРО'!BI463+'Свод РРО'!BI516+'Свод РРО'!BI671+'Свод РРО'!BI723+'Свод РРО'!BI752</f>
        <v>0</v>
      </c>
      <c r="BH73" s="130">
        <f>+'Свод РРО'!BJ63+'Свод РРО'!BJ93+'Свод РРО'!BJ141+'Свод РРО'!BJ319+'Свод РРО'!BJ463+'Свод РРО'!BJ516+'Свод РРО'!BJ671+'Свод РРО'!BJ723+'Свод РРО'!BJ752</f>
        <v>0</v>
      </c>
      <c r="BI73" s="130">
        <f>+'Свод РРО'!BK63+'Свод РРО'!BK93+'Свод РРО'!BK141+'Свод РРО'!BK319+'Свод РРО'!BK463+'Свод РРО'!BK516+'Свод РРО'!BK671+'Свод РРО'!BK723+'Свод РРО'!BK752</f>
        <v>0</v>
      </c>
      <c r="BJ73" s="130">
        <f>+'Свод РРО'!BL63+'Свод РРО'!BL93+'Свод РРО'!BL141+'Свод РРО'!BL319+'Свод РРО'!BL463+'Свод РРО'!BL516+'Свод РРО'!BL671+'Свод РРО'!BL723+'Свод РРО'!BL752</f>
        <v>0</v>
      </c>
      <c r="BK73" s="130">
        <f>+'Свод РРО'!BM63+'Свод РРО'!BM93+'Свод РРО'!BM141+'Свод РРО'!BM319+'Свод РРО'!BM463+'Свод РРО'!BM516+'Свод РРО'!BM671+'Свод РРО'!BM723+'Свод РРО'!BM752</f>
        <v>0</v>
      </c>
      <c r="BL73" s="130">
        <f>+'Свод РРО'!BN63+'Свод РРО'!BN93+'Свод РРО'!BN141+'Свод РРО'!BN319+'Свод РРО'!BN463+'Свод РРО'!BN516+'Свод РРО'!BN671+'Свод РРО'!BN723+'Свод РРО'!BN752</f>
        <v>0</v>
      </c>
      <c r="BM73" s="130">
        <f>+'Свод РРО'!BO63+'Свод РРО'!BO93+'Свод РРО'!BO141+'Свод РРО'!BO319+'Свод РРО'!BO463+'Свод РРО'!BO516+'Свод РРО'!BO671+'Свод РРО'!BO723+'Свод РРО'!BO752</f>
        <v>0</v>
      </c>
      <c r="BN73" s="130">
        <f>+'Свод РРО'!BP63+'Свод РРО'!BP93+'Свод РРО'!BP141+'Свод РРО'!BP319+'Свод РРО'!BP463+'Свод РРО'!BP516+'Свод РРО'!BP671+'Свод РРО'!BP723+'Свод РРО'!BP752</f>
        <v>0</v>
      </c>
      <c r="BO73" s="130">
        <f>+'Свод РРО'!BQ63+'Свод РРО'!BQ93+'Свод РРО'!BQ141+'Свод РРО'!BQ319+'Свод РРО'!BQ463+'Свод РРО'!BQ516+'Свод РРО'!BQ671+'Свод РРО'!BQ723+'Свод РРО'!BQ752</f>
        <v>0</v>
      </c>
      <c r="BP73" s="130">
        <f>+'Свод РРО'!BR63+'Свод РРО'!BR93+'Свод РРО'!BR141+'Свод РРО'!BR319+'Свод РРО'!BR463+'Свод РРО'!BR516+'Свод РРО'!BR671+'Свод РРО'!BR723+'Свод РРО'!BR752</f>
        <v>0</v>
      </c>
      <c r="BQ73" s="130">
        <f>+'Свод РРО'!BS63+'Свод РРО'!BS93+'Свод РРО'!BS141+'Свод РРО'!BS319+'Свод РРО'!BS463+'Свод РРО'!BS516+'Свод РРО'!BS671+'Свод РРО'!BS723+'Свод РРО'!BS752</f>
        <v>0</v>
      </c>
      <c r="BR73" s="130">
        <f>+'Свод РРО'!BT63+'Свод РРО'!BT93+'Свод РРО'!BT141+'Свод РРО'!BT319+'Свод РРО'!BT463+'Свод РРО'!BT516+'Свод РРО'!BT671+'Свод РРО'!BT723+'Свод РРО'!BT752</f>
        <v>0</v>
      </c>
      <c r="BS73" s="130">
        <f>+'Свод РРО'!BU63+'Свод РРО'!BU93+'Свод РРО'!BU141+'Свод РРО'!BU319+'Свод РРО'!BU463+'Свод РРО'!BU516+'Свод РРО'!BU671+'Свод РРО'!BU723+'Свод РРО'!BU752</f>
        <v>0</v>
      </c>
      <c r="BT73" s="130">
        <f>+'Свод РРО'!BV63+'Свод РРО'!BV93+'Свод РРО'!BV141+'Свод РРО'!BV319+'Свод РРО'!BV463+'Свод РРО'!BV516+'Свод РРО'!BV671+'Свод РРО'!BV723+'Свод РРО'!BV752</f>
        <v>0</v>
      </c>
      <c r="BU73" s="130">
        <f>+'Свод РРО'!BW63+'Свод РРО'!BW93+'Свод РРО'!BW141+'Свод РРО'!BW319+'Свод РРО'!BW463+'Свод РРО'!BW516+'Свод РРО'!BW671+'Свод РРО'!BW723+'Свод РРО'!BW752</f>
        <v>0</v>
      </c>
      <c r="BV73" s="130">
        <f>+'Свод РРО'!BX63+'Свод РРО'!BX93+'Свод РРО'!BX141+'Свод РРО'!BX319+'Свод РРО'!BX463+'Свод РРО'!BX516+'Свод РРО'!BX671+'Свод РРО'!BX723+'Свод РРО'!BX752</f>
        <v>0</v>
      </c>
      <c r="BW73" s="130">
        <f>+'Свод РРО'!BY63+'Свод РРО'!BY93+'Свод РРО'!BY141+'Свод РРО'!BY319+'Свод РРО'!BY463+'Свод РРО'!BY516+'Свод РРО'!BY671+'Свод РРО'!BY723+'Свод РРО'!BY752</f>
        <v>0</v>
      </c>
      <c r="BX73" s="130">
        <f>+'Свод РРО'!BZ63+'Свод РРО'!BZ93+'Свод РРО'!BZ141+'Свод РРО'!BZ319+'Свод РРО'!BZ463+'Свод РРО'!BZ516+'Свод РРО'!BZ671+'Свод РРО'!BZ723+'Свод РРО'!BZ752</f>
        <v>0</v>
      </c>
      <c r="BY73" s="130">
        <f>+'Свод РРО'!CA63+'Свод РРО'!CA93+'Свод РРО'!CA141+'Свод РРО'!CA319+'Свод РРО'!CA463+'Свод РРО'!CA516+'Свод РРО'!CA671+'Свод РРО'!CA723+'Свод РРО'!CA752</f>
        <v>0</v>
      </c>
      <c r="BZ73" s="130">
        <f>+'Свод РРО'!CB63+'Свод РРО'!CB93+'Свод РРО'!CB141+'Свод РРО'!CB319+'Свод РРО'!CB463+'Свод РРО'!CB516+'Свод РРО'!CB671+'Свод РРО'!CB723+'Свод РРО'!CB752</f>
        <v>0</v>
      </c>
      <c r="CA73" s="130">
        <f>+'Свод РРО'!CC63+'Свод РРО'!CC93+'Свод РРО'!CC141+'Свод РРО'!CC319+'Свод РРО'!CC463+'Свод РРО'!CC516+'Свод РРО'!CC671+'Свод РРО'!CC723+'Свод РРО'!CC752</f>
        <v>0</v>
      </c>
      <c r="CB73" s="130">
        <f>+'Свод РРО'!CD63+'Свод РРО'!CD93+'Свод РРО'!CD141+'Свод РРО'!CD319+'Свод РРО'!CD463+'Свод РРО'!CD516+'Свод РРО'!CD671+'Свод РРО'!CD723+'Свод РРО'!CD752</f>
        <v>0</v>
      </c>
      <c r="CC73" s="130">
        <f>+'Свод РРО'!CE63+'Свод РРО'!CE93+'Свод РРО'!CE141+'Свод РРО'!CE319+'Свод РРО'!CE463+'Свод РРО'!CE516+'Свод РРО'!CE671+'Свод РРО'!CE723+'Свод РРО'!CE752</f>
        <v>0</v>
      </c>
      <c r="CD73" s="130">
        <f>+'Свод РРО'!CF63+'Свод РРО'!CF93+'Свод РРО'!CF141+'Свод РРО'!CF319+'Свод РРО'!CF463+'Свод РРО'!CF516+'Свод РРО'!CF671+'Свод РРО'!CF723+'Свод РРО'!CF752</f>
        <v>0</v>
      </c>
      <c r="CE73" s="130">
        <f>+'Свод РРО'!CG63+'Свод РРО'!CG93+'Свод РРО'!CG141+'Свод РРО'!CG319+'Свод РРО'!CG463+'Свод РРО'!CG516+'Свод РРО'!CG671+'Свод РРО'!CG723+'Свод РРО'!CG752</f>
        <v>0</v>
      </c>
      <c r="CF73" s="130">
        <f>+'Свод РРО'!CH63+'Свод РРО'!CH93+'Свод РРО'!CH141+'Свод РРО'!CH319+'Свод РРО'!CH463+'Свод РРО'!CH516+'Свод РРО'!CH671+'Свод РРО'!CH723+'Свод РРО'!CH752</f>
        <v>0</v>
      </c>
      <c r="CG73" s="130">
        <f>+'Свод РРО'!CI63+'Свод РРО'!CI93+'Свод РРО'!CI141+'Свод РРО'!CI319+'Свод РРО'!CI463+'Свод РРО'!CI516+'Свод РРО'!CI671+'Свод РРО'!CI723+'Свод РРО'!CI752</f>
        <v>0</v>
      </c>
      <c r="CH73" s="130">
        <f>+'Свод РРО'!CJ63+'Свод РРО'!CJ93+'Свод РРО'!CJ141+'Свод РРО'!CJ319+'Свод РРО'!CJ463+'Свод РРО'!CJ516+'Свод РРО'!CJ671+'Свод РРО'!CJ723+'Свод РРО'!CJ752</f>
        <v>0</v>
      </c>
      <c r="CI73" s="130">
        <f>+'Свод РРО'!CK63+'Свод РРО'!CK93+'Свод РРО'!CK141+'Свод РРО'!CK319+'Свод РРО'!CK463+'Свод РРО'!CK516+'Свод РРО'!CK671+'Свод РРО'!CK723+'Свод РРО'!CK752</f>
        <v>0</v>
      </c>
      <c r="CJ73" s="130">
        <f>+'Свод РРО'!CL63+'Свод РРО'!CL93+'Свод РРО'!CL141+'Свод РРО'!CL319+'Свод РРО'!CL463+'Свод РРО'!CL516+'Свод РРО'!CL671+'Свод РРО'!CL723+'Свод РРО'!CL752</f>
        <v>0</v>
      </c>
      <c r="CK73" s="130">
        <f>+'Свод РРО'!CM63+'Свод РРО'!CM93+'Свод РРО'!CM141+'Свод РРО'!CM319+'Свод РРО'!CM463+'Свод РРО'!CM516+'Свод РРО'!CM671+'Свод РРО'!CM723+'Свод РРО'!CM752</f>
        <v>0</v>
      </c>
      <c r="CL73" s="130">
        <f>+'Свод РРО'!CN63+'Свод РРО'!CN93+'Свод РРО'!CN141+'Свод РРО'!CN319+'Свод РРО'!CN463+'Свод РРО'!CN516+'Свод РРО'!CN671+'Свод РРО'!CN723+'Свод РРО'!CN752</f>
        <v>0</v>
      </c>
      <c r="CM73" s="130">
        <f>+'Свод РРО'!CO63+'Свод РРО'!CO93+'Свод РРО'!CO141+'Свод РРО'!CO319+'Свод РРО'!CO463+'Свод РРО'!CO516+'Свод РРО'!CO671+'Свод РРО'!CO723+'Свод РРО'!CO752</f>
        <v>0</v>
      </c>
      <c r="CN73" s="130">
        <f>+'Свод РРО'!CP63+'Свод РРО'!CP93+'Свод РРО'!CP141+'Свод РРО'!CP319+'Свод РРО'!CP463+'Свод РРО'!CP516+'Свод РРО'!CP671+'Свод РРО'!CP723+'Свод РРО'!CP752</f>
        <v>0</v>
      </c>
      <c r="CO73" s="130">
        <f>+'Свод РРО'!CQ63+'Свод РРО'!CQ93+'Свод РРО'!CQ141+'Свод РРО'!CQ319+'Свод РРО'!CQ463+'Свод РРО'!CQ516+'Свод РРО'!CQ671+'Свод РРО'!CQ723+'Свод РРО'!CQ752</f>
        <v>0</v>
      </c>
      <c r="CP73" s="130">
        <f>+'Свод РРО'!CR63+'Свод РРО'!CR93+'Свод РРО'!CR141+'Свод РРО'!CR319+'Свод РРО'!CR463+'Свод РРО'!CR516+'Свод РРО'!CR671+'Свод РРО'!CR723+'Свод РРО'!CR752</f>
        <v>0</v>
      </c>
    </row>
    <row r="74" spans="1:94" ht="30">
      <c r="A74" s="26" t="s">
        <v>593</v>
      </c>
      <c r="B74" s="6">
        <v>1061</v>
      </c>
      <c r="C74" s="6">
        <v>23</v>
      </c>
      <c r="D74" s="115">
        <v>112</v>
      </c>
      <c r="E74" s="130">
        <f>+'Свод РРО'!G143+'Свод РРО'!G320+'Свод РРО'!G465+'Свод РРО'!G646</f>
        <v>0</v>
      </c>
      <c r="F74" s="130">
        <f>+'Свод РРО'!H143+'Свод РРО'!H320+'Свод РРО'!H465+'Свод РРО'!H646</f>
        <v>0</v>
      </c>
      <c r="G74" s="130">
        <f>+'Свод РРО'!I143+'Свод РРО'!I320+'Свод РРО'!I465+'Свод РРО'!I646</f>
        <v>0</v>
      </c>
      <c r="H74" s="130">
        <f>+'Свод РРО'!J143+'Свод РРО'!J320+'Свод РРО'!J465+'Свод РРО'!J646</f>
        <v>0</v>
      </c>
      <c r="I74" s="130">
        <f>+'Свод РРО'!K143+'Свод РРО'!K320+'Свод РРО'!K465+'Свод РРО'!K646</f>
        <v>0</v>
      </c>
      <c r="J74" s="130">
        <f>+'Свод РРО'!L143+'Свод РРО'!L320+'Свод РРО'!L465+'Свод РРО'!L646</f>
        <v>0</v>
      </c>
      <c r="K74" s="130">
        <f>+'Свод РРО'!M143+'Свод РРО'!M320+'Свод РРО'!M465+'Свод РРО'!M646</f>
        <v>0</v>
      </c>
      <c r="L74" s="130">
        <f>+'Свод РРО'!N143+'Свод РРО'!N320+'Свод РРО'!N465+'Свод РРО'!N646</f>
        <v>0</v>
      </c>
      <c r="M74" s="130">
        <f>+'Свод РРО'!O143+'Свод РРО'!O320+'Свод РРО'!O465+'Свод РРО'!O646</f>
        <v>0</v>
      </c>
      <c r="N74" s="130">
        <f>+'Свод РРО'!P143+'Свод РРО'!P320+'Свод РРО'!P465+'Свод РРО'!P646</f>
        <v>0</v>
      </c>
      <c r="O74" s="130">
        <f>+'Свод РРО'!Q143+'Свод РРО'!Q320+'Свод РРО'!Q465+'Свод РРО'!Q646</f>
        <v>0</v>
      </c>
      <c r="P74" s="130">
        <f>+'Свод РРО'!R143+'Свод РРО'!R320+'Свод РРО'!R465+'Свод РРО'!R646</f>
        <v>0</v>
      </c>
      <c r="Q74" s="130">
        <f>+'Свод РРО'!S143+'Свод РРО'!S320+'Свод РРО'!S465+'Свод РРО'!S646</f>
        <v>0</v>
      </c>
      <c r="R74" s="130">
        <f>+'Свод РРО'!T143+'Свод РРО'!T320+'Свод РРО'!T465+'Свод РРО'!T646</f>
        <v>0</v>
      </c>
      <c r="S74" s="130">
        <f>+'Свод РРО'!U143+'Свод РРО'!U320+'Свод РРО'!U465+'Свод РРО'!U646</f>
        <v>0</v>
      </c>
      <c r="T74" s="130">
        <f>+'Свод РРО'!V143+'Свод РРО'!V320+'Свод РРО'!V465+'Свод РРО'!V646</f>
        <v>0</v>
      </c>
      <c r="U74" s="130">
        <f>+'Свод РРО'!W143+'Свод РРО'!W320+'Свод РРО'!W465+'Свод РРО'!W646</f>
        <v>0</v>
      </c>
      <c r="V74" s="130">
        <f>+'Свод РРО'!X143+'Свод РРО'!X320+'Свод РРО'!X465+'Свод РРО'!X646</f>
        <v>0</v>
      </c>
      <c r="W74" s="130">
        <f>+'Свод РРО'!Y143+'Свод РРО'!Y320+'Свод РРО'!Y465+'Свод РРО'!Y646</f>
        <v>0</v>
      </c>
      <c r="X74" s="130">
        <f>+'Свод РРО'!Z143+'Свод РРО'!Z320+'Свод РРО'!Z465+'Свод РРО'!Z646</f>
        <v>0</v>
      </c>
      <c r="Y74" s="130">
        <f>+'Свод РРО'!AA143+'Свод РРО'!AA320+'Свод РРО'!AA465+'Свод РРО'!AA646</f>
        <v>0</v>
      </c>
      <c r="Z74" s="130">
        <f>+'Свод РРО'!AB143+'Свод РРО'!AB320+'Свод РРО'!AB465+'Свод РРО'!AB646</f>
        <v>0</v>
      </c>
      <c r="AA74" s="130">
        <f>+'Свод РРО'!AC143+'Свод РРО'!AC320+'Свод РРО'!AC465+'Свод РРО'!AC646</f>
        <v>0</v>
      </c>
      <c r="AB74" s="130">
        <f>+'Свод РРО'!AD143+'Свод РРО'!AD320+'Свод РРО'!AD465+'Свод РРО'!AD646</f>
        <v>0</v>
      </c>
      <c r="AC74" s="130">
        <f>+'Свод РРО'!AE143+'Свод РРО'!AE320+'Свод РРО'!AE465+'Свод РРО'!AE646</f>
        <v>0</v>
      </c>
      <c r="AD74" s="130">
        <f>+'Свод РРО'!AF143+'Свод РРО'!AF320+'Свод РРО'!AF465+'Свод РРО'!AF646</f>
        <v>0</v>
      </c>
      <c r="AE74" s="130">
        <f>+'Свод РРО'!AG143+'Свод РРО'!AG320+'Свод РРО'!AG465+'Свод РРО'!AG646</f>
        <v>0</v>
      </c>
      <c r="AF74" s="130">
        <f>+'Свод РРО'!AH143+'Свод РРО'!AH320+'Свод РРО'!AH465+'Свод РРО'!AH646</f>
        <v>0</v>
      </c>
      <c r="AG74" s="130">
        <f>+'Свод РРО'!AI143+'Свод РРО'!AI320+'Свод РРО'!AI465+'Свод РРО'!AI646</f>
        <v>0</v>
      </c>
      <c r="AH74" s="130">
        <f>+'Свод РРО'!AJ143+'Свод РРО'!AJ320+'Свод РРО'!AJ465+'Свод РРО'!AJ646</f>
        <v>0</v>
      </c>
      <c r="AI74" s="130">
        <f>+'Свод РРО'!AK143+'Свод РРО'!AK320+'Свод РРО'!AK465+'Свод РРО'!AK646</f>
        <v>0</v>
      </c>
      <c r="AJ74" s="130">
        <f>+'Свод РРО'!AL143+'Свод РРО'!AL320+'Свод РРО'!AL465+'Свод РРО'!AL646</f>
        <v>0</v>
      </c>
      <c r="AK74" s="130">
        <f>+'Свод РРО'!AM143+'Свод РРО'!AM320+'Свод РРО'!AM465+'Свод РРО'!AM646</f>
        <v>0</v>
      </c>
      <c r="AL74" s="130">
        <f>+'Свод РРО'!AN143+'Свод РРО'!AN320+'Свод РРО'!AN465+'Свод РРО'!AN646</f>
        <v>0</v>
      </c>
      <c r="AM74" s="130">
        <f>+'Свод РРО'!AO143+'Свод РРО'!AO320+'Свод РРО'!AO465+'Свод РРО'!AO646</f>
        <v>0</v>
      </c>
      <c r="AN74" s="130">
        <f>+'Свод РРО'!AP143+'Свод РРО'!AP320+'Свод РРО'!AP465+'Свод РРО'!AP646</f>
        <v>0</v>
      </c>
      <c r="AO74" s="130">
        <f>+'Свод РРО'!AQ143+'Свод РРО'!AQ320+'Свод РРО'!AQ465+'Свод РРО'!AQ646</f>
        <v>0</v>
      </c>
      <c r="AP74" s="130">
        <f>+'Свод РРО'!AR143+'Свод РРО'!AR320+'Свод РРО'!AR465+'Свод РРО'!AR646</f>
        <v>0</v>
      </c>
      <c r="AQ74" s="130">
        <f>+'Свод РРО'!AS143+'Свод РРО'!AS320+'Свод РРО'!AS465+'Свод РРО'!AS646</f>
        <v>0</v>
      </c>
      <c r="AR74" s="130">
        <f>+'Свод РРО'!AT143+'Свод РРО'!AT320+'Свод РРО'!AT465+'Свод РРО'!AT646</f>
        <v>0</v>
      </c>
      <c r="AS74" s="130">
        <f>+'Свод РРО'!AU143+'Свод РРО'!AU320+'Свод РРО'!AU465+'Свод РРО'!AU646</f>
        <v>0</v>
      </c>
      <c r="AT74" s="130">
        <f>+'Свод РРО'!AV143+'Свод РРО'!AV320+'Свод РРО'!AV465+'Свод РРО'!AV646</f>
        <v>0</v>
      </c>
      <c r="AU74" s="130">
        <f>+'Свод РРО'!AW143+'Свод РРО'!AW320+'Свод РРО'!AW465+'Свод РРО'!AW646</f>
        <v>0</v>
      </c>
      <c r="AV74" s="130">
        <f>+'Свод РРО'!AX143+'Свод РРО'!AX320+'Свод РРО'!AX465+'Свод РРО'!AX646</f>
        <v>0</v>
      </c>
      <c r="AW74" s="130">
        <f>+'Свод РРО'!AY143+'Свод РРО'!AY320+'Свод РРО'!AY465+'Свод РРО'!AY646</f>
        <v>0</v>
      </c>
      <c r="AX74" s="130">
        <f>+'Свод РРО'!AZ143+'Свод РРО'!AZ320+'Свод РРО'!AZ465+'Свод РРО'!AZ646</f>
        <v>0</v>
      </c>
      <c r="AY74" s="130">
        <f>+'Свод РРО'!BA143+'Свод РРО'!BA320+'Свод РРО'!BA465+'Свод РРО'!BA646</f>
        <v>0</v>
      </c>
      <c r="AZ74" s="130">
        <f>+'Свод РРО'!BB143+'Свод РРО'!BB320+'Свод РРО'!BB465+'Свод РРО'!BB646</f>
        <v>0</v>
      </c>
      <c r="BA74" s="130">
        <f>+'Свод РРО'!BC143+'Свод РРО'!BC320+'Свод РРО'!BC465+'Свод РРО'!BC646</f>
        <v>0</v>
      </c>
      <c r="BB74" s="130">
        <f>+'Свод РРО'!BD143+'Свод РРО'!BD320+'Свод РРО'!BD465+'Свод РРО'!BD646</f>
        <v>0</v>
      </c>
      <c r="BC74" s="130">
        <f>+'Свод РРО'!BE143+'Свод РРО'!BE320+'Свод РРО'!BE465+'Свод РРО'!BE646</f>
        <v>0</v>
      </c>
      <c r="BD74" s="130">
        <f>+'Свод РРО'!BF143+'Свод РРО'!BF320+'Свод РРО'!BF465+'Свод РРО'!BF646</f>
        <v>0</v>
      </c>
      <c r="BE74" s="130">
        <f>+'Свод РРО'!BG143+'Свод РРО'!BG320+'Свод РРО'!BG465+'Свод РРО'!BG646</f>
        <v>0</v>
      </c>
      <c r="BF74" s="130">
        <f>+'Свод РРО'!BH143+'Свод РРО'!BH320+'Свод РРО'!BH465+'Свод РРО'!BH646</f>
        <v>0</v>
      </c>
      <c r="BG74" s="130">
        <f>+'Свод РРО'!BI143+'Свод РРО'!BI320+'Свод РРО'!BI465+'Свод РРО'!BI646</f>
        <v>0</v>
      </c>
      <c r="BH74" s="130">
        <f>+'Свод РРО'!BJ143+'Свод РРО'!BJ320+'Свод РРО'!BJ465+'Свод РРО'!BJ646</f>
        <v>0</v>
      </c>
      <c r="BI74" s="130">
        <f>+'Свод РРО'!BK143+'Свод РРО'!BK320+'Свод РРО'!BK465+'Свод РРО'!BK646</f>
        <v>0</v>
      </c>
      <c r="BJ74" s="130">
        <f>+'Свод РРО'!BL143+'Свод РРО'!BL320+'Свод РРО'!BL465+'Свод РРО'!BL646</f>
        <v>0</v>
      </c>
      <c r="BK74" s="130">
        <f>+'Свод РРО'!BM143+'Свод РРО'!BM320+'Свод РРО'!BM465+'Свод РРО'!BM646</f>
        <v>0</v>
      </c>
      <c r="BL74" s="130">
        <f>+'Свод РРО'!BN143+'Свод РРО'!BN320+'Свод РРО'!BN465+'Свод РРО'!BN646</f>
        <v>0</v>
      </c>
      <c r="BM74" s="130">
        <f>+'Свод РРО'!BO143+'Свод РРО'!BO320+'Свод РРО'!BO465+'Свод РРО'!BO646</f>
        <v>0</v>
      </c>
      <c r="BN74" s="130">
        <f>+'Свод РРО'!BP143+'Свод РРО'!BP320+'Свод РРО'!BP465+'Свод РРО'!BP646</f>
        <v>0</v>
      </c>
      <c r="BO74" s="130">
        <f>+'Свод РРО'!BQ143+'Свод РРО'!BQ320+'Свод РРО'!BQ465+'Свод РРО'!BQ646</f>
        <v>0</v>
      </c>
      <c r="BP74" s="130">
        <f>+'Свод РРО'!BR143+'Свод РРО'!BR320+'Свод РРО'!BR465+'Свод РРО'!BR646</f>
        <v>0</v>
      </c>
      <c r="BQ74" s="130">
        <f>+'Свод РРО'!BS143+'Свод РРО'!BS320+'Свод РРО'!BS465+'Свод РРО'!BS646</f>
        <v>0</v>
      </c>
      <c r="BR74" s="130">
        <f>+'Свод РРО'!BT143+'Свод РРО'!BT320+'Свод РРО'!BT465+'Свод РРО'!BT646</f>
        <v>0</v>
      </c>
      <c r="BS74" s="130">
        <f>+'Свод РРО'!BU143+'Свод РРО'!BU320+'Свод РРО'!BU465+'Свод РРО'!BU646</f>
        <v>0</v>
      </c>
      <c r="BT74" s="130">
        <f>+'Свод РРО'!BV143+'Свод РРО'!BV320+'Свод РРО'!BV465+'Свод РРО'!BV646</f>
        <v>0</v>
      </c>
      <c r="BU74" s="130">
        <f>+'Свод РРО'!BW143+'Свод РРО'!BW320+'Свод РРО'!BW465+'Свод РРО'!BW646</f>
        <v>0</v>
      </c>
      <c r="BV74" s="130">
        <f>+'Свод РРО'!BX143+'Свод РРО'!BX320+'Свод РРО'!BX465+'Свод РРО'!BX646</f>
        <v>0</v>
      </c>
      <c r="BW74" s="130">
        <f>+'Свод РРО'!BY143+'Свод РРО'!BY320+'Свод РРО'!BY465+'Свод РРО'!BY646</f>
        <v>0</v>
      </c>
      <c r="BX74" s="130">
        <f>+'Свод РРО'!BZ143+'Свод РРО'!BZ320+'Свод РРО'!BZ465+'Свод РРО'!BZ646</f>
        <v>0</v>
      </c>
      <c r="BY74" s="130">
        <f>+'Свод РРО'!CA143+'Свод РРО'!CA320+'Свод РРО'!CA465+'Свод РРО'!CA646</f>
        <v>0</v>
      </c>
      <c r="BZ74" s="130">
        <f>+'Свод РРО'!CB143+'Свод РРО'!CB320+'Свод РРО'!CB465+'Свод РРО'!CB646</f>
        <v>0</v>
      </c>
      <c r="CA74" s="130">
        <f>+'Свод РРО'!CC143+'Свод РРО'!CC320+'Свод РРО'!CC465+'Свод РРО'!CC646</f>
        <v>0</v>
      </c>
      <c r="CB74" s="130">
        <f>+'Свод РРО'!CD143+'Свод РРО'!CD320+'Свод РРО'!CD465+'Свод РРО'!CD646</f>
        <v>0</v>
      </c>
      <c r="CC74" s="130">
        <f>+'Свод РРО'!CE143+'Свод РРО'!CE320+'Свод РРО'!CE465+'Свод РРО'!CE646</f>
        <v>0</v>
      </c>
      <c r="CD74" s="130">
        <f>+'Свод РРО'!CF143+'Свод РРО'!CF320+'Свод РРО'!CF465+'Свод РРО'!CF646</f>
        <v>0</v>
      </c>
      <c r="CE74" s="130">
        <f>+'Свод РРО'!CG143+'Свод РРО'!CG320+'Свод РРО'!CG465+'Свод РРО'!CG646</f>
        <v>0</v>
      </c>
      <c r="CF74" s="130">
        <f>+'Свод РРО'!CH143+'Свод РРО'!CH320+'Свод РРО'!CH465+'Свод РРО'!CH646</f>
        <v>0</v>
      </c>
      <c r="CG74" s="130">
        <f>+'Свод РРО'!CI143+'Свод РРО'!CI320+'Свод РРО'!CI465+'Свод РРО'!CI646</f>
        <v>0</v>
      </c>
      <c r="CH74" s="130">
        <f>+'Свод РРО'!CJ143+'Свод РРО'!CJ320+'Свод РРО'!CJ465+'Свод РРО'!CJ646</f>
        <v>0</v>
      </c>
      <c r="CI74" s="130">
        <f>+'Свод РРО'!CK143+'Свод РРО'!CK320+'Свод РРО'!CK465+'Свод РРО'!CK646</f>
        <v>0</v>
      </c>
      <c r="CJ74" s="130">
        <f>+'Свод РРО'!CL143+'Свод РРО'!CL320+'Свод РРО'!CL465+'Свод РРО'!CL646</f>
        <v>0</v>
      </c>
      <c r="CK74" s="130">
        <f>+'Свод РРО'!CM143+'Свод РРО'!CM320+'Свод РРО'!CM465+'Свод РРО'!CM646</f>
        <v>0</v>
      </c>
      <c r="CL74" s="130">
        <f>+'Свод РРО'!CN143+'Свод РРО'!CN320+'Свод РРО'!CN465+'Свод РРО'!CN646</f>
        <v>0</v>
      </c>
      <c r="CM74" s="130">
        <f>+'Свод РРО'!CO143+'Свод РРО'!CO320+'Свод РРО'!CO465+'Свод РРО'!CO646</f>
        <v>0</v>
      </c>
      <c r="CN74" s="130">
        <f>+'Свод РРО'!CP143+'Свод РРО'!CP320+'Свод РРО'!CP465+'Свод РРО'!CP646</f>
        <v>0</v>
      </c>
      <c r="CO74" s="130">
        <f>+'Свод РРО'!CQ143+'Свод РРО'!CQ320+'Свод РРО'!CQ465+'Свод РРО'!CQ646</f>
        <v>0</v>
      </c>
      <c r="CP74" s="130">
        <f>+'Свод РРО'!CR143+'Свод РРО'!CR320+'Свод РРО'!CR465+'Свод РРО'!CR646</f>
        <v>0</v>
      </c>
    </row>
    <row r="75" spans="1:94">
      <c r="A75" s="26" t="s">
        <v>594</v>
      </c>
      <c r="B75" s="6">
        <v>1062</v>
      </c>
      <c r="C75" s="6">
        <v>23</v>
      </c>
      <c r="D75" s="115">
        <v>112</v>
      </c>
      <c r="E75" s="130">
        <f>+'Свод РРО'!G64+'Свод РРО'!G94+'Свод РРО'!G142+'Свод РРО'!G321+'Свод РРО'!G464+'Свод РРО'!G517+'Свод РРО'!G672+'Свод РРО'!G724</f>
        <v>0</v>
      </c>
      <c r="F75" s="130">
        <f>+'Свод РРО'!H64+'Свод РРО'!H94+'Свод РРО'!H142+'Свод РРО'!H321+'Свод РРО'!H464+'Свод РРО'!H517+'Свод РРО'!H672+'Свод РРО'!H724</f>
        <v>0</v>
      </c>
      <c r="G75" s="130">
        <f>+'Свод РРО'!I64+'Свод РРО'!I94+'Свод РРО'!I142+'Свод РРО'!I321+'Свод РРО'!I464+'Свод РРО'!I517+'Свод РРО'!I672+'Свод РРО'!I724</f>
        <v>0</v>
      </c>
      <c r="H75" s="130">
        <f>+'Свод РРО'!J64+'Свод РРО'!J94+'Свод РРО'!J142+'Свод РРО'!J321+'Свод РРО'!J464+'Свод РРО'!J517+'Свод РРО'!J672+'Свод РРО'!J724</f>
        <v>0</v>
      </c>
      <c r="I75" s="130">
        <f>+'Свод РРО'!K64+'Свод РРО'!K94+'Свод РРО'!K142+'Свод РРО'!K321+'Свод РРО'!K464+'Свод РРО'!K517+'Свод РРО'!K672+'Свод РРО'!K724</f>
        <v>0</v>
      </c>
      <c r="J75" s="130">
        <f>+'Свод РРО'!L64+'Свод РРО'!L94+'Свод РРО'!L142+'Свод РРО'!L321+'Свод РРО'!L464+'Свод РРО'!L517+'Свод РРО'!L672+'Свод РРО'!L724</f>
        <v>0</v>
      </c>
      <c r="K75" s="130">
        <f>+'Свод РРО'!M64+'Свод РРО'!M94+'Свод РРО'!M142+'Свод РРО'!M321+'Свод РРО'!M464+'Свод РРО'!M517+'Свод РРО'!M672+'Свод РРО'!M724</f>
        <v>0</v>
      </c>
      <c r="L75" s="130">
        <f>+'Свод РРО'!N64+'Свод РРО'!N94+'Свод РРО'!N142+'Свод РРО'!N321+'Свод РРО'!N464+'Свод РРО'!N517+'Свод РРО'!N672+'Свод РРО'!N724</f>
        <v>0</v>
      </c>
      <c r="M75" s="130">
        <f>+'Свод РРО'!O64+'Свод РРО'!O94+'Свод РРО'!O142+'Свод РРО'!O321+'Свод РРО'!O464+'Свод РРО'!O517+'Свод РРО'!O672+'Свод РРО'!O724</f>
        <v>0</v>
      </c>
      <c r="N75" s="130">
        <f>+'Свод РРО'!P64+'Свод РРО'!P94+'Свод РРО'!P142+'Свод РРО'!P321+'Свод РРО'!P464+'Свод РРО'!P517+'Свод РРО'!P672+'Свод РРО'!P724</f>
        <v>0</v>
      </c>
      <c r="O75" s="130">
        <f>+'Свод РРО'!Q64+'Свод РРО'!Q94+'Свод РРО'!Q142+'Свод РРО'!Q321+'Свод РРО'!Q464+'Свод РРО'!Q517+'Свод РРО'!Q672+'Свод РРО'!Q724</f>
        <v>0</v>
      </c>
      <c r="P75" s="130">
        <f>+'Свод РРО'!R64+'Свод РРО'!R94+'Свод РРО'!R142+'Свод РРО'!R321+'Свод РРО'!R464+'Свод РРО'!R517+'Свод РРО'!R672+'Свод РРО'!R724</f>
        <v>0</v>
      </c>
      <c r="Q75" s="130">
        <f>+'Свод РРО'!S64+'Свод РРО'!S94+'Свод РРО'!S142+'Свод РРО'!S321+'Свод РРО'!S464+'Свод РРО'!S517+'Свод РРО'!S672+'Свод РРО'!S724</f>
        <v>0</v>
      </c>
      <c r="R75" s="130">
        <f>+'Свод РРО'!T64+'Свод РРО'!T94+'Свод РРО'!T142+'Свод РРО'!T321+'Свод РРО'!T464+'Свод РРО'!T517+'Свод РРО'!T672+'Свод РРО'!T724</f>
        <v>0</v>
      </c>
      <c r="S75" s="130">
        <f>+'Свод РРО'!U64+'Свод РРО'!U94+'Свод РРО'!U142+'Свод РРО'!U321+'Свод РРО'!U464+'Свод РРО'!U517+'Свод РРО'!U672+'Свод РРО'!U724</f>
        <v>0</v>
      </c>
      <c r="T75" s="130">
        <f>+'Свод РРО'!V64+'Свод РРО'!V94+'Свод РРО'!V142+'Свод РРО'!V321+'Свод РРО'!V464+'Свод РРО'!V517+'Свод РРО'!V672+'Свод РРО'!V724</f>
        <v>0</v>
      </c>
      <c r="U75" s="130">
        <f>+'Свод РРО'!W64+'Свод РРО'!W94+'Свод РРО'!W142+'Свод РРО'!W321+'Свод РРО'!W464+'Свод РРО'!W517+'Свод РРО'!W672+'Свод РРО'!W724</f>
        <v>0</v>
      </c>
      <c r="V75" s="130">
        <f>+'Свод РРО'!X64+'Свод РРО'!X94+'Свод РРО'!X142+'Свод РРО'!X321+'Свод РРО'!X464+'Свод РРО'!X517+'Свод РРО'!X672+'Свод РРО'!X724</f>
        <v>0</v>
      </c>
      <c r="W75" s="130">
        <f>+'Свод РРО'!Y64+'Свод РРО'!Y94+'Свод РРО'!Y142+'Свод РРО'!Y321+'Свод РРО'!Y464+'Свод РРО'!Y517+'Свод РРО'!Y672+'Свод РРО'!Y724</f>
        <v>0</v>
      </c>
      <c r="X75" s="130">
        <f>+'Свод РРО'!Z64+'Свод РРО'!Z94+'Свод РРО'!Z142+'Свод РРО'!Z321+'Свод РРО'!Z464+'Свод РРО'!Z517+'Свод РРО'!Z672+'Свод РРО'!Z724</f>
        <v>0</v>
      </c>
      <c r="Y75" s="130">
        <f>+'Свод РРО'!AA64+'Свод РРО'!AA94+'Свод РРО'!AA142+'Свод РРО'!AA321+'Свод РРО'!AA464+'Свод РРО'!AA517+'Свод РРО'!AA672+'Свод РРО'!AA724</f>
        <v>0</v>
      </c>
      <c r="Z75" s="130">
        <f>+'Свод РРО'!AB64+'Свод РРО'!AB94+'Свод РРО'!AB142+'Свод РРО'!AB321+'Свод РРО'!AB464+'Свод РРО'!AB517+'Свод РРО'!AB672+'Свод РРО'!AB724</f>
        <v>0</v>
      </c>
      <c r="AA75" s="130">
        <f>+'Свод РРО'!AC64+'Свод РРО'!AC94+'Свод РРО'!AC142+'Свод РРО'!AC321+'Свод РРО'!AC464+'Свод РРО'!AC517+'Свод РРО'!AC672+'Свод РРО'!AC724</f>
        <v>0</v>
      </c>
      <c r="AB75" s="130">
        <f>+'Свод РРО'!AD64+'Свод РРО'!AD94+'Свод РРО'!AD142+'Свод РРО'!AD321+'Свод РРО'!AD464+'Свод РРО'!AD517+'Свод РРО'!AD672+'Свод РРО'!AD724</f>
        <v>0</v>
      </c>
      <c r="AC75" s="130">
        <f>+'Свод РРО'!AE64+'Свод РРО'!AE94+'Свод РРО'!AE142+'Свод РРО'!AE321+'Свод РРО'!AE464+'Свод РРО'!AE517+'Свод РРО'!AE672+'Свод РРО'!AE724</f>
        <v>0</v>
      </c>
      <c r="AD75" s="130">
        <f>+'Свод РРО'!AF64+'Свод РРО'!AF94+'Свод РРО'!AF142+'Свод РРО'!AF321+'Свод РРО'!AF464+'Свод РРО'!AF517+'Свод РРО'!AF672+'Свод РРО'!AF724</f>
        <v>0</v>
      </c>
      <c r="AE75" s="130">
        <f>+'Свод РРО'!AG64+'Свод РРО'!AG94+'Свод РРО'!AG142+'Свод РРО'!AG321+'Свод РРО'!AG464+'Свод РРО'!AG517+'Свод РРО'!AG672+'Свод РРО'!AG724</f>
        <v>0</v>
      </c>
      <c r="AF75" s="130">
        <f>+'Свод РРО'!AH64+'Свод РРО'!AH94+'Свод РРО'!AH142+'Свод РРО'!AH321+'Свод РРО'!AH464+'Свод РРО'!AH517+'Свод РРО'!AH672+'Свод РРО'!AH724</f>
        <v>0</v>
      </c>
      <c r="AG75" s="130">
        <f>+'Свод РРО'!AI64+'Свод РРО'!AI94+'Свод РРО'!AI142+'Свод РРО'!AI321+'Свод РРО'!AI464+'Свод РРО'!AI517+'Свод РРО'!AI672+'Свод РРО'!AI724</f>
        <v>0</v>
      </c>
      <c r="AH75" s="130">
        <f>+'Свод РРО'!AJ64+'Свод РРО'!AJ94+'Свод РРО'!AJ142+'Свод РРО'!AJ321+'Свод РРО'!AJ464+'Свод РРО'!AJ517+'Свод РРО'!AJ672+'Свод РРО'!AJ724</f>
        <v>0</v>
      </c>
      <c r="AI75" s="130">
        <f>+'Свод РРО'!AK64+'Свод РРО'!AK94+'Свод РРО'!AK142+'Свод РРО'!AK321+'Свод РРО'!AK464+'Свод РРО'!AK517+'Свод РРО'!AK672+'Свод РРО'!AK724</f>
        <v>0</v>
      </c>
      <c r="AJ75" s="130">
        <f>+'Свод РРО'!AL64+'Свод РРО'!AL94+'Свод РРО'!AL142+'Свод РРО'!AL321+'Свод РРО'!AL464+'Свод РРО'!AL517+'Свод РРО'!AL672+'Свод РРО'!AL724</f>
        <v>0</v>
      </c>
      <c r="AK75" s="130">
        <f>+'Свод РРО'!AM64+'Свод РРО'!AM94+'Свод РРО'!AM142+'Свод РРО'!AM321+'Свод РРО'!AM464+'Свод РРО'!AM517+'Свод РРО'!AM672+'Свод РРО'!AM724</f>
        <v>0</v>
      </c>
      <c r="AL75" s="130">
        <f>+'Свод РРО'!AN64+'Свод РРО'!AN94+'Свод РРО'!AN142+'Свод РРО'!AN321+'Свод РРО'!AN464+'Свод РРО'!AN517+'Свод РРО'!AN672+'Свод РРО'!AN724</f>
        <v>0</v>
      </c>
      <c r="AM75" s="130">
        <f>+'Свод РРО'!AO64+'Свод РРО'!AO94+'Свод РРО'!AO142+'Свод РРО'!AO321+'Свод РРО'!AO464+'Свод РРО'!AO517+'Свод РРО'!AO672+'Свод РРО'!AO724</f>
        <v>0</v>
      </c>
      <c r="AN75" s="130">
        <f>+'Свод РРО'!AP64+'Свод РРО'!AP94+'Свод РРО'!AP142+'Свод РРО'!AP321+'Свод РРО'!AP464+'Свод РРО'!AP517+'Свод РРО'!AP672+'Свод РРО'!AP724</f>
        <v>0</v>
      </c>
      <c r="AO75" s="130">
        <f>+'Свод РРО'!AQ64+'Свод РРО'!AQ94+'Свод РРО'!AQ142+'Свод РРО'!AQ321+'Свод РРО'!AQ464+'Свод РРО'!AQ517+'Свод РРО'!AQ672+'Свод РРО'!AQ724</f>
        <v>0</v>
      </c>
      <c r="AP75" s="130">
        <f>+'Свод РРО'!AR64+'Свод РРО'!AR94+'Свод РРО'!AR142+'Свод РРО'!AR321+'Свод РРО'!AR464+'Свод РРО'!AR517+'Свод РРО'!AR672+'Свод РРО'!AR724</f>
        <v>0</v>
      </c>
      <c r="AQ75" s="130">
        <f>+'Свод РРО'!AS64+'Свод РРО'!AS94+'Свод РРО'!AS142+'Свод РРО'!AS321+'Свод РРО'!AS464+'Свод РРО'!AS517+'Свод РРО'!AS672+'Свод РРО'!AS724</f>
        <v>0</v>
      </c>
      <c r="AR75" s="130">
        <f>+'Свод РРО'!AT64+'Свод РРО'!AT94+'Свод РРО'!AT142+'Свод РРО'!AT321+'Свод РРО'!AT464+'Свод РРО'!AT517+'Свод РРО'!AT672+'Свод РРО'!AT724</f>
        <v>0</v>
      </c>
      <c r="AS75" s="130">
        <f>+'Свод РРО'!AU64+'Свод РРО'!AU94+'Свод РРО'!AU142+'Свод РРО'!AU321+'Свод РРО'!AU464+'Свод РРО'!AU517+'Свод РРО'!AU672+'Свод РРО'!AU724</f>
        <v>0</v>
      </c>
      <c r="AT75" s="130">
        <f>+'Свод РРО'!AV64+'Свод РРО'!AV94+'Свод РРО'!AV142+'Свод РРО'!AV321+'Свод РРО'!AV464+'Свод РРО'!AV517+'Свод РРО'!AV672+'Свод РРО'!AV724</f>
        <v>0</v>
      </c>
      <c r="AU75" s="130">
        <f>+'Свод РРО'!AW64+'Свод РРО'!AW94+'Свод РРО'!AW142+'Свод РРО'!AW321+'Свод РРО'!AW464+'Свод РРО'!AW517+'Свод РРО'!AW672+'Свод РРО'!AW724</f>
        <v>0</v>
      </c>
      <c r="AV75" s="130">
        <f>+'Свод РРО'!AX64+'Свод РРО'!AX94+'Свод РРО'!AX142+'Свод РРО'!AX321+'Свод РРО'!AX464+'Свод РРО'!AX517+'Свод РРО'!AX672+'Свод РРО'!AX724</f>
        <v>0</v>
      </c>
      <c r="AW75" s="130">
        <f>+'Свод РРО'!AY64+'Свод РРО'!AY94+'Свод РРО'!AY142+'Свод РРО'!AY321+'Свод РРО'!AY464+'Свод РРО'!AY517+'Свод РРО'!AY672+'Свод РРО'!AY724</f>
        <v>0</v>
      </c>
      <c r="AX75" s="130">
        <f>+'Свод РРО'!AZ64+'Свод РРО'!AZ94+'Свод РРО'!AZ142+'Свод РРО'!AZ321+'Свод РРО'!AZ464+'Свод РРО'!AZ517+'Свод РРО'!AZ672+'Свод РРО'!AZ724</f>
        <v>0</v>
      </c>
      <c r="AY75" s="130">
        <f>+'Свод РРО'!BA64+'Свод РРО'!BA94+'Свод РРО'!BA142+'Свод РРО'!BA321+'Свод РРО'!BA464+'Свод РРО'!BA517+'Свод РРО'!BA672+'Свод РРО'!BA724</f>
        <v>0</v>
      </c>
      <c r="AZ75" s="130">
        <f>+'Свод РРО'!BB64+'Свод РРО'!BB94+'Свод РРО'!BB142+'Свод РРО'!BB321+'Свод РРО'!BB464+'Свод РРО'!BB517+'Свод РРО'!BB672+'Свод РРО'!BB724</f>
        <v>0</v>
      </c>
      <c r="BA75" s="130">
        <f>+'Свод РРО'!BC64+'Свод РРО'!BC94+'Свод РРО'!BC142+'Свод РРО'!BC321+'Свод РРО'!BC464+'Свод РРО'!BC517+'Свод РРО'!BC672+'Свод РРО'!BC724</f>
        <v>0</v>
      </c>
      <c r="BB75" s="130">
        <f>+'Свод РРО'!BD64+'Свод РРО'!BD94+'Свод РРО'!BD142+'Свод РРО'!BD321+'Свод РРО'!BD464+'Свод РРО'!BD517+'Свод РРО'!BD672+'Свод РРО'!BD724</f>
        <v>0</v>
      </c>
      <c r="BC75" s="130">
        <f>+'Свод РРО'!BE64+'Свод РРО'!BE94+'Свод РРО'!BE142+'Свод РРО'!BE321+'Свод РРО'!BE464+'Свод РРО'!BE517+'Свод РРО'!BE672+'Свод РРО'!BE724</f>
        <v>0</v>
      </c>
      <c r="BD75" s="130">
        <f>+'Свод РРО'!BF64+'Свод РРО'!BF94+'Свод РРО'!BF142+'Свод РРО'!BF321+'Свод РРО'!BF464+'Свод РРО'!BF517+'Свод РРО'!BF672+'Свод РРО'!BF724</f>
        <v>0</v>
      </c>
      <c r="BE75" s="130">
        <f>+'Свод РРО'!BG64+'Свод РРО'!BG94+'Свод РРО'!BG142+'Свод РРО'!BG321+'Свод РРО'!BG464+'Свод РРО'!BG517+'Свод РРО'!BG672+'Свод РРО'!BG724</f>
        <v>0</v>
      </c>
      <c r="BF75" s="130">
        <f>+'Свод РРО'!BH64+'Свод РРО'!BH94+'Свод РРО'!BH142+'Свод РРО'!BH321+'Свод РРО'!BH464+'Свод РРО'!BH517+'Свод РРО'!BH672+'Свод РРО'!BH724</f>
        <v>0</v>
      </c>
      <c r="BG75" s="130">
        <f>+'Свод РРО'!BI64+'Свод РРО'!BI94+'Свод РРО'!BI142+'Свод РРО'!BI321+'Свод РРО'!BI464+'Свод РРО'!BI517+'Свод РРО'!BI672+'Свод РРО'!BI724</f>
        <v>0</v>
      </c>
      <c r="BH75" s="130">
        <f>+'Свод РРО'!BJ64+'Свод РРО'!BJ94+'Свод РРО'!BJ142+'Свод РРО'!BJ321+'Свод РРО'!BJ464+'Свод РРО'!BJ517+'Свод РРО'!BJ672+'Свод РРО'!BJ724</f>
        <v>0</v>
      </c>
      <c r="BI75" s="130">
        <f>+'Свод РРО'!BK64+'Свод РРО'!BK94+'Свод РРО'!BK142+'Свод РРО'!BK321+'Свод РРО'!BK464+'Свод РРО'!BK517+'Свод РРО'!BK672+'Свод РРО'!BK724</f>
        <v>0</v>
      </c>
      <c r="BJ75" s="130">
        <f>+'Свод РРО'!BL64+'Свод РРО'!BL94+'Свод РРО'!BL142+'Свод РРО'!BL321+'Свод РРО'!BL464+'Свод РРО'!BL517+'Свод РРО'!BL672+'Свод РРО'!BL724</f>
        <v>0</v>
      </c>
      <c r="BK75" s="130">
        <f>+'Свод РРО'!BM64+'Свод РРО'!BM94+'Свод РРО'!BM142+'Свод РРО'!BM321+'Свод РРО'!BM464+'Свод РРО'!BM517+'Свод РРО'!BM672+'Свод РРО'!BM724</f>
        <v>0</v>
      </c>
      <c r="BL75" s="130">
        <f>+'Свод РРО'!BN64+'Свод РРО'!BN94+'Свод РРО'!BN142+'Свод РРО'!BN321+'Свод РРО'!BN464+'Свод РРО'!BN517+'Свод РРО'!BN672+'Свод РРО'!BN724</f>
        <v>0</v>
      </c>
      <c r="BM75" s="130">
        <f>+'Свод РРО'!BO64+'Свод РРО'!BO94+'Свод РРО'!BO142+'Свод РРО'!BO321+'Свод РРО'!BO464+'Свод РРО'!BO517+'Свод РРО'!BO672+'Свод РРО'!BO724</f>
        <v>0</v>
      </c>
      <c r="BN75" s="130">
        <f>+'Свод РРО'!BP64+'Свод РРО'!BP94+'Свод РРО'!BP142+'Свод РРО'!BP321+'Свод РРО'!BP464+'Свод РРО'!BP517+'Свод РРО'!BP672+'Свод РРО'!BP724</f>
        <v>0</v>
      </c>
      <c r="BO75" s="130">
        <f>+'Свод РРО'!BQ64+'Свод РРО'!BQ94+'Свод РРО'!BQ142+'Свод РРО'!BQ321+'Свод РРО'!BQ464+'Свод РРО'!BQ517+'Свод РРО'!BQ672+'Свод РРО'!BQ724</f>
        <v>0</v>
      </c>
      <c r="BP75" s="130">
        <f>+'Свод РРО'!BR64+'Свод РРО'!BR94+'Свод РРО'!BR142+'Свод РРО'!BR321+'Свод РРО'!BR464+'Свод РРО'!BR517+'Свод РРО'!BR672+'Свод РРО'!BR724</f>
        <v>0</v>
      </c>
      <c r="BQ75" s="130">
        <f>+'Свод РРО'!BS64+'Свод РРО'!BS94+'Свод РРО'!BS142+'Свод РРО'!BS321+'Свод РРО'!BS464+'Свод РРО'!BS517+'Свод РРО'!BS672+'Свод РРО'!BS724</f>
        <v>0</v>
      </c>
      <c r="BR75" s="130">
        <f>+'Свод РРО'!BT64+'Свод РРО'!BT94+'Свод РРО'!BT142+'Свод РРО'!BT321+'Свод РРО'!BT464+'Свод РРО'!BT517+'Свод РРО'!BT672+'Свод РРО'!BT724</f>
        <v>0</v>
      </c>
      <c r="BS75" s="130">
        <f>+'Свод РРО'!BU64+'Свод РРО'!BU94+'Свод РРО'!BU142+'Свод РРО'!BU321+'Свод РРО'!BU464+'Свод РРО'!BU517+'Свод РРО'!BU672+'Свод РРО'!BU724</f>
        <v>0</v>
      </c>
      <c r="BT75" s="130">
        <f>+'Свод РРО'!BV64+'Свод РРО'!BV94+'Свод РРО'!BV142+'Свод РРО'!BV321+'Свод РРО'!BV464+'Свод РРО'!BV517+'Свод РРО'!BV672+'Свод РРО'!BV724</f>
        <v>0</v>
      </c>
      <c r="BU75" s="130">
        <f>+'Свод РРО'!BW64+'Свод РРО'!BW94+'Свод РРО'!BW142+'Свод РРО'!BW321+'Свод РРО'!BW464+'Свод РРО'!BW517+'Свод РРО'!BW672+'Свод РРО'!BW724</f>
        <v>0</v>
      </c>
      <c r="BV75" s="130">
        <f>+'Свод РРО'!BX64+'Свод РРО'!BX94+'Свод РРО'!BX142+'Свод РРО'!BX321+'Свод РРО'!BX464+'Свод РРО'!BX517+'Свод РРО'!BX672+'Свод РРО'!BX724</f>
        <v>0</v>
      </c>
      <c r="BW75" s="130">
        <f>+'Свод РРО'!BY64+'Свод РРО'!BY94+'Свод РРО'!BY142+'Свод РРО'!BY321+'Свод РРО'!BY464+'Свод РРО'!BY517+'Свод РРО'!BY672+'Свод РРО'!BY724</f>
        <v>0</v>
      </c>
      <c r="BX75" s="130">
        <f>+'Свод РРО'!BZ64+'Свод РРО'!BZ94+'Свод РРО'!BZ142+'Свод РРО'!BZ321+'Свод РРО'!BZ464+'Свод РРО'!BZ517+'Свод РРО'!BZ672+'Свод РРО'!BZ724</f>
        <v>0</v>
      </c>
      <c r="BY75" s="130">
        <f>+'Свод РРО'!CA64+'Свод РРО'!CA94+'Свод РРО'!CA142+'Свод РРО'!CA321+'Свод РРО'!CA464+'Свод РРО'!CA517+'Свод РРО'!CA672+'Свод РРО'!CA724</f>
        <v>0</v>
      </c>
      <c r="BZ75" s="130">
        <f>+'Свод РРО'!CB64+'Свод РРО'!CB94+'Свод РРО'!CB142+'Свод РРО'!CB321+'Свод РРО'!CB464+'Свод РРО'!CB517+'Свод РРО'!CB672+'Свод РРО'!CB724</f>
        <v>0</v>
      </c>
      <c r="CA75" s="130">
        <f>+'Свод РРО'!CC64+'Свод РРО'!CC94+'Свод РРО'!CC142+'Свод РРО'!CC321+'Свод РРО'!CC464+'Свод РРО'!CC517+'Свод РРО'!CC672+'Свод РРО'!CC724</f>
        <v>0</v>
      </c>
      <c r="CB75" s="130">
        <f>+'Свод РРО'!CD64+'Свод РРО'!CD94+'Свод РРО'!CD142+'Свод РРО'!CD321+'Свод РРО'!CD464+'Свод РРО'!CD517+'Свод РРО'!CD672+'Свод РРО'!CD724</f>
        <v>0</v>
      </c>
      <c r="CC75" s="130">
        <f>+'Свод РРО'!CE64+'Свод РРО'!CE94+'Свод РРО'!CE142+'Свод РРО'!CE321+'Свод РРО'!CE464+'Свод РРО'!CE517+'Свод РРО'!CE672+'Свод РРО'!CE724</f>
        <v>0</v>
      </c>
      <c r="CD75" s="130">
        <f>+'Свод РРО'!CF64+'Свод РРО'!CF94+'Свод РРО'!CF142+'Свод РРО'!CF321+'Свод РРО'!CF464+'Свод РРО'!CF517+'Свод РРО'!CF672+'Свод РРО'!CF724</f>
        <v>0</v>
      </c>
      <c r="CE75" s="130">
        <f>+'Свод РРО'!CG64+'Свод РРО'!CG94+'Свод РРО'!CG142+'Свод РРО'!CG321+'Свод РРО'!CG464+'Свод РРО'!CG517+'Свод РРО'!CG672+'Свод РРО'!CG724</f>
        <v>0</v>
      </c>
      <c r="CF75" s="130">
        <f>+'Свод РРО'!CH64+'Свод РРО'!CH94+'Свод РРО'!CH142+'Свод РРО'!CH321+'Свод РРО'!CH464+'Свод РРО'!CH517+'Свод РРО'!CH672+'Свод РРО'!CH724</f>
        <v>0</v>
      </c>
      <c r="CG75" s="130">
        <f>+'Свод РРО'!CI64+'Свод РРО'!CI94+'Свод РРО'!CI142+'Свод РРО'!CI321+'Свод РРО'!CI464+'Свод РРО'!CI517+'Свод РРО'!CI672+'Свод РРО'!CI724</f>
        <v>0</v>
      </c>
      <c r="CH75" s="130">
        <f>+'Свод РРО'!CJ64+'Свод РРО'!CJ94+'Свод РРО'!CJ142+'Свод РРО'!CJ321+'Свод РРО'!CJ464+'Свод РРО'!CJ517+'Свод РРО'!CJ672+'Свод РРО'!CJ724</f>
        <v>0</v>
      </c>
      <c r="CI75" s="130">
        <f>+'Свод РРО'!CK64+'Свод РРО'!CK94+'Свод РРО'!CK142+'Свод РРО'!CK321+'Свод РРО'!CK464+'Свод РРО'!CK517+'Свод РРО'!CK672+'Свод РРО'!CK724</f>
        <v>0</v>
      </c>
      <c r="CJ75" s="130">
        <f>+'Свод РРО'!CL64+'Свод РРО'!CL94+'Свод РРО'!CL142+'Свод РРО'!CL321+'Свод РРО'!CL464+'Свод РРО'!CL517+'Свод РРО'!CL672+'Свод РРО'!CL724</f>
        <v>0</v>
      </c>
      <c r="CK75" s="130">
        <f>+'Свод РРО'!CM64+'Свод РРО'!CM94+'Свод РРО'!CM142+'Свод РРО'!CM321+'Свод РРО'!CM464+'Свод РРО'!CM517+'Свод РРО'!CM672+'Свод РРО'!CM724</f>
        <v>0</v>
      </c>
      <c r="CL75" s="130">
        <f>+'Свод РРО'!CN64+'Свод РРО'!CN94+'Свод РРО'!CN142+'Свод РРО'!CN321+'Свод РРО'!CN464+'Свод РРО'!CN517+'Свод РРО'!CN672+'Свод РРО'!CN724</f>
        <v>0</v>
      </c>
      <c r="CM75" s="130">
        <f>+'Свод РРО'!CO64+'Свод РРО'!CO94+'Свод РРО'!CO142+'Свод РРО'!CO321+'Свод РРО'!CO464+'Свод РРО'!CO517+'Свод РРО'!CO672+'Свод РРО'!CO724</f>
        <v>0</v>
      </c>
      <c r="CN75" s="130">
        <f>+'Свод РРО'!CP64+'Свод РРО'!CP94+'Свод РРО'!CP142+'Свод РРО'!CP321+'Свод РРО'!CP464+'Свод РРО'!CP517+'Свод РРО'!CP672+'Свод РРО'!CP724</f>
        <v>0</v>
      </c>
      <c r="CO75" s="130">
        <f>+'Свод РРО'!CQ64+'Свод РРО'!CQ94+'Свод РРО'!CQ142+'Свод РРО'!CQ321+'Свод РРО'!CQ464+'Свод РРО'!CQ517+'Свод РРО'!CQ672+'Свод РРО'!CQ724</f>
        <v>0</v>
      </c>
      <c r="CP75" s="130">
        <f>+'Свод РРО'!CR64+'Свод РРО'!CR94+'Свод РРО'!CR142+'Свод РРО'!CR321+'Свод РРО'!CR464+'Свод РРО'!CR517+'Свод РРО'!CR672+'Свод РРО'!CR724</f>
        <v>0</v>
      </c>
    </row>
    <row r="76" spans="1:94" ht="60">
      <c r="A76" s="26" t="s">
        <v>595</v>
      </c>
      <c r="B76" s="6">
        <v>1063</v>
      </c>
      <c r="C76" s="6">
        <v>20</v>
      </c>
      <c r="D76" s="115">
        <v>105</v>
      </c>
      <c r="E76" s="130">
        <f>+'Свод РРО'!G65+'Свод РРО'!G97+'Свод РРО'!G146+'Свод РРО'!G322+'Свод РРО'!G468+'Свод РРО'!G518+'Свод РРО'!G675+'Свод РРО'!G725+'Свод РРО'!G755</f>
        <v>0</v>
      </c>
      <c r="F76" s="130">
        <f>+'Свод РРО'!H65+'Свод РРО'!H97+'Свод РРО'!H146+'Свод РРО'!H322+'Свод РРО'!H468+'Свод РРО'!H518+'Свод РРО'!H675+'Свод РРО'!H725+'Свод РРО'!H755</f>
        <v>0</v>
      </c>
      <c r="G76" s="130">
        <f>+'Свод РРО'!I65+'Свод РРО'!I97+'Свод РРО'!I146+'Свод РРО'!I322+'Свод РРО'!I468+'Свод РРО'!I518+'Свод РРО'!I675+'Свод РРО'!I725+'Свод РРО'!I755</f>
        <v>0</v>
      </c>
      <c r="H76" s="130">
        <f>+'Свод РРО'!J65+'Свод РРО'!J97+'Свод РРО'!J146+'Свод РРО'!J322+'Свод РРО'!J468+'Свод РРО'!J518+'Свод РРО'!J675+'Свод РРО'!J725+'Свод РРО'!J755</f>
        <v>0</v>
      </c>
      <c r="I76" s="130">
        <f>+'Свод РРО'!K65+'Свод РРО'!K97+'Свод РРО'!K146+'Свод РРО'!K322+'Свод РРО'!K468+'Свод РРО'!K518+'Свод РРО'!K675+'Свод РРО'!K725+'Свод РРО'!K755</f>
        <v>0</v>
      </c>
      <c r="J76" s="130">
        <f>+'Свод РРО'!L65+'Свод РРО'!L97+'Свод РРО'!L146+'Свод РРО'!L322+'Свод РРО'!L468+'Свод РРО'!L518+'Свод РРО'!L675+'Свод РРО'!L725+'Свод РРО'!L755</f>
        <v>0</v>
      </c>
      <c r="K76" s="130">
        <f>+'Свод РРО'!M65+'Свод РРО'!M97+'Свод РРО'!M146+'Свод РРО'!M322+'Свод РРО'!M468+'Свод РРО'!M518+'Свод РРО'!M675+'Свод РРО'!M725+'Свод РРО'!M755</f>
        <v>0</v>
      </c>
      <c r="L76" s="130">
        <f>+'Свод РРО'!N65+'Свод РРО'!N97+'Свод РРО'!N146+'Свод РРО'!N322+'Свод РРО'!N468+'Свод РРО'!N518+'Свод РРО'!N675+'Свод РРО'!N725+'Свод РРО'!N755</f>
        <v>0</v>
      </c>
      <c r="M76" s="130">
        <f>+'Свод РРО'!O65+'Свод РРО'!O97+'Свод РРО'!O146+'Свод РРО'!O322+'Свод РРО'!O468+'Свод РРО'!O518+'Свод РРО'!O675+'Свод РРО'!O725+'Свод РРО'!O755</f>
        <v>0</v>
      </c>
      <c r="N76" s="130">
        <f>+'Свод РРО'!P65+'Свод РРО'!P97+'Свод РРО'!P146+'Свод РРО'!P322+'Свод РРО'!P468+'Свод РРО'!P518+'Свод РРО'!P675+'Свод РРО'!P725+'Свод РРО'!P755</f>
        <v>0</v>
      </c>
      <c r="O76" s="130">
        <f>+'Свод РРО'!Q65+'Свод РРО'!Q97+'Свод РРО'!Q146+'Свод РРО'!Q322+'Свод РРО'!Q468+'Свод РРО'!Q518+'Свод РРО'!Q675+'Свод РРО'!Q725+'Свод РРО'!Q755</f>
        <v>0</v>
      </c>
      <c r="P76" s="130">
        <f>+'Свод РРО'!R65+'Свод РРО'!R97+'Свод РРО'!R146+'Свод РРО'!R322+'Свод РРО'!R468+'Свод РРО'!R518+'Свод РРО'!R675+'Свод РРО'!R725+'Свод РРО'!R755</f>
        <v>0</v>
      </c>
      <c r="Q76" s="130">
        <f>+'Свод РРО'!S65+'Свод РРО'!S97+'Свод РРО'!S146+'Свод РРО'!S322+'Свод РРО'!S468+'Свод РРО'!S518+'Свод РРО'!S675+'Свод РРО'!S725+'Свод РРО'!S755</f>
        <v>0</v>
      </c>
      <c r="R76" s="130">
        <f>+'Свод РРО'!T65+'Свод РРО'!T97+'Свод РРО'!T146+'Свод РРО'!T322+'Свод РРО'!T468+'Свод РРО'!T518+'Свод РРО'!T675+'Свод РРО'!T725+'Свод РРО'!T755</f>
        <v>0</v>
      </c>
      <c r="S76" s="130">
        <f>+'Свод РРО'!U65+'Свод РРО'!U97+'Свод РРО'!U146+'Свод РРО'!U322+'Свод РРО'!U468+'Свод РРО'!U518+'Свод РРО'!U675+'Свод РРО'!U725+'Свод РРО'!U755</f>
        <v>0</v>
      </c>
      <c r="T76" s="130">
        <f>+'Свод РРО'!V65+'Свод РРО'!V97+'Свод РРО'!V146+'Свод РРО'!V322+'Свод РРО'!V468+'Свод РРО'!V518+'Свод РРО'!V675+'Свод РРО'!V725+'Свод РРО'!V755</f>
        <v>0</v>
      </c>
      <c r="U76" s="130">
        <f>+'Свод РРО'!W65+'Свод РРО'!W97+'Свод РРО'!W146+'Свод РРО'!W322+'Свод РРО'!W468+'Свод РРО'!W518+'Свод РРО'!W675+'Свод РРО'!W725+'Свод РРО'!W755</f>
        <v>0</v>
      </c>
      <c r="V76" s="130">
        <f>+'Свод РРО'!X65+'Свод РРО'!X97+'Свод РРО'!X146+'Свод РРО'!X322+'Свод РРО'!X468+'Свод РРО'!X518+'Свод РРО'!X675+'Свод РРО'!X725+'Свод РРО'!X755</f>
        <v>0</v>
      </c>
      <c r="W76" s="130">
        <f>+'Свод РРО'!Y65+'Свод РРО'!Y97+'Свод РРО'!Y146+'Свод РРО'!Y322+'Свод РРО'!Y468+'Свод РРО'!Y518+'Свод РРО'!Y675+'Свод РРО'!Y725+'Свод РРО'!Y755</f>
        <v>0</v>
      </c>
      <c r="X76" s="130">
        <f>+'Свод РРО'!Z65+'Свод РРО'!Z97+'Свод РРО'!Z146+'Свод РРО'!Z322+'Свод РРО'!Z468+'Свод РРО'!Z518+'Свод РРО'!Z675+'Свод РРО'!Z725+'Свод РРО'!Z755</f>
        <v>0</v>
      </c>
      <c r="Y76" s="130">
        <f>+'Свод РРО'!AA65+'Свод РРО'!AA97+'Свод РРО'!AA146+'Свод РРО'!AA322+'Свод РРО'!AA468+'Свод РРО'!AA518+'Свод РРО'!AA675+'Свод РРО'!AA725+'Свод РРО'!AA755</f>
        <v>0</v>
      </c>
      <c r="Z76" s="130">
        <f>+'Свод РРО'!AB65+'Свод РРО'!AB97+'Свод РРО'!AB146+'Свод РРО'!AB322+'Свод РРО'!AB468+'Свод РРО'!AB518+'Свод РРО'!AB675+'Свод РРО'!AB725+'Свод РРО'!AB755</f>
        <v>0</v>
      </c>
      <c r="AA76" s="130">
        <f>+'Свод РРО'!AC65+'Свод РРО'!AC97+'Свод РРО'!AC146+'Свод РРО'!AC322+'Свод РРО'!AC468+'Свод РРО'!AC518+'Свод РРО'!AC675+'Свод РРО'!AC725+'Свод РРО'!AC755</f>
        <v>0</v>
      </c>
      <c r="AB76" s="130">
        <f>+'Свод РРО'!AD65+'Свод РРО'!AD97+'Свод РРО'!AD146+'Свод РРО'!AD322+'Свод РРО'!AD468+'Свод РРО'!AD518+'Свод РРО'!AD675+'Свод РРО'!AD725+'Свод РРО'!AD755</f>
        <v>0</v>
      </c>
      <c r="AC76" s="130">
        <f>+'Свод РРО'!AE65+'Свод РРО'!AE97+'Свод РРО'!AE146+'Свод РРО'!AE322+'Свод РРО'!AE468+'Свод РРО'!AE518+'Свод РРО'!AE675+'Свод РРО'!AE725+'Свод РРО'!AE755</f>
        <v>0</v>
      </c>
      <c r="AD76" s="130">
        <f>+'Свод РРО'!AF65+'Свод РРО'!AF97+'Свод РРО'!AF146+'Свод РРО'!AF322+'Свод РРО'!AF468+'Свод РРО'!AF518+'Свод РРО'!AF675+'Свод РРО'!AF725+'Свод РРО'!AF755</f>
        <v>0</v>
      </c>
      <c r="AE76" s="130">
        <f>+'Свод РРО'!AG65+'Свод РРО'!AG97+'Свод РРО'!AG146+'Свод РРО'!AG322+'Свод РРО'!AG468+'Свод РРО'!AG518+'Свод РРО'!AG675+'Свод РРО'!AG725+'Свод РРО'!AG755</f>
        <v>0</v>
      </c>
      <c r="AF76" s="130">
        <f>+'Свод РРО'!AH65+'Свод РРО'!AH97+'Свод РРО'!AH146+'Свод РРО'!AH322+'Свод РРО'!AH468+'Свод РРО'!AH518+'Свод РРО'!AH675+'Свод РРО'!AH725+'Свод РРО'!AH755</f>
        <v>0</v>
      </c>
      <c r="AG76" s="130">
        <f>+'Свод РРО'!AI65+'Свод РРО'!AI97+'Свод РРО'!AI146+'Свод РРО'!AI322+'Свод РРО'!AI468+'Свод РРО'!AI518+'Свод РРО'!AI675+'Свод РРО'!AI725+'Свод РРО'!AI755</f>
        <v>0</v>
      </c>
      <c r="AH76" s="130">
        <f>+'Свод РРО'!AJ65+'Свод РРО'!AJ97+'Свод РРО'!AJ146+'Свод РРО'!AJ322+'Свод РРО'!AJ468+'Свод РРО'!AJ518+'Свод РРО'!AJ675+'Свод РРО'!AJ725+'Свод РРО'!AJ755</f>
        <v>0</v>
      </c>
      <c r="AI76" s="130">
        <f>+'Свод РРО'!AK65+'Свод РРО'!AK97+'Свод РРО'!AK146+'Свод РРО'!AK322+'Свод РРО'!AK468+'Свод РРО'!AK518+'Свод РРО'!AK675+'Свод РРО'!AK725+'Свод РРО'!AK755</f>
        <v>0</v>
      </c>
      <c r="AJ76" s="130">
        <f>+'Свод РРО'!AL65+'Свод РРО'!AL97+'Свод РРО'!AL146+'Свод РРО'!AL322+'Свод РРО'!AL468+'Свод РРО'!AL518+'Свод РРО'!AL675+'Свод РРО'!AL725+'Свод РРО'!AL755</f>
        <v>0</v>
      </c>
      <c r="AK76" s="130">
        <f>+'Свод РРО'!AM65+'Свод РРО'!AM97+'Свод РРО'!AM146+'Свод РРО'!AM322+'Свод РРО'!AM468+'Свод РРО'!AM518+'Свод РРО'!AM675+'Свод РРО'!AM725+'Свод РРО'!AM755</f>
        <v>0</v>
      </c>
      <c r="AL76" s="130">
        <f>+'Свод РРО'!AN65+'Свод РРО'!AN97+'Свод РРО'!AN146+'Свод РРО'!AN322+'Свод РРО'!AN468+'Свод РРО'!AN518+'Свод РРО'!AN675+'Свод РРО'!AN725+'Свод РРО'!AN755</f>
        <v>0</v>
      </c>
      <c r="AM76" s="130">
        <f>+'Свод РРО'!AO65+'Свод РРО'!AO97+'Свод РРО'!AO146+'Свод РРО'!AO322+'Свод РРО'!AO468+'Свод РРО'!AO518+'Свод РРО'!AO675+'Свод РРО'!AO725+'Свод РРО'!AO755</f>
        <v>0</v>
      </c>
      <c r="AN76" s="130">
        <f>+'Свод РРО'!AP65+'Свод РРО'!AP97+'Свод РРО'!AP146+'Свод РРО'!AP322+'Свод РРО'!AP468+'Свод РРО'!AP518+'Свод РРО'!AP675+'Свод РРО'!AP725+'Свод РРО'!AP755</f>
        <v>0</v>
      </c>
      <c r="AO76" s="130">
        <f>+'Свод РРО'!AQ65+'Свод РРО'!AQ97+'Свод РРО'!AQ146+'Свод РРО'!AQ322+'Свод РРО'!AQ468+'Свод РРО'!AQ518+'Свод РРО'!AQ675+'Свод РРО'!AQ725+'Свод РРО'!AQ755</f>
        <v>0</v>
      </c>
      <c r="AP76" s="130">
        <f>+'Свод РРО'!AR65+'Свод РРО'!AR97+'Свод РРО'!AR146+'Свод РРО'!AR322+'Свод РРО'!AR468+'Свод РРО'!AR518+'Свод РРО'!AR675+'Свод РРО'!AR725+'Свод РРО'!AR755</f>
        <v>0</v>
      </c>
      <c r="AQ76" s="130">
        <f>+'Свод РРО'!AS65+'Свод РРО'!AS97+'Свод РРО'!AS146+'Свод РРО'!AS322+'Свод РРО'!AS468+'Свод РРО'!AS518+'Свод РРО'!AS675+'Свод РРО'!AS725+'Свод РРО'!AS755</f>
        <v>0</v>
      </c>
      <c r="AR76" s="130">
        <f>+'Свод РРО'!AT65+'Свод РРО'!AT97+'Свод РРО'!AT146+'Свод РРО'!AT322+'Свод РРО'!AT468+'Свод РРО'!AT518+'Свод РРО'!AT675+'Свод РРО'!AT725+'Свод РРО'!AT755</f>
        <v>0</v>
      </c>
      <c r="AS76" s="130">
        <f>+'Свод РРО'!AU65+'Свод РРО'!AU97+'Свод РРО'!AU146+'Свод РРО'!AU322+'Свод РРО'!AU468+'Свод РРО'!AU518+'Свод РРО'!AU675+'Свод РРО'!AU725+'Свод РРО'!AU755</f>
        <v>0</v>
      </c>
      <c r="AT76" s="130">
        <f>+'Свод РРО'!AV65+'Свод РРО'!AV97+'Свод РРО'!AV146+'Свод РРО'!AV322+'Свод РРО'!AV468+'Свод РРО'!AV518+'Свод РРО'!AV675+'Свод РРО'!AV725+'Свод РРО'!AV755</f>
        <v>0</v>
      </c>
      <c r="AU76" s="130">
        <f>+'Свод РРО'!AW65+'Свод РРО'!AW97+'Свод РРО'!AW146+'Свод РРО'!AW322+'Свод РРО'!AW468+'Свод РРО'!AW518+'Свод РРО'!AW675+'Свод РРО'!AW725+'Свод РРО'!AW755</f>
        <v>0</v>
      </c>
      <c r="AV76" s="130">
        <f>+'Свод РРО'!AX65+'Свод РРО'!AX97+'Свод РРО'!AX146+'Свод РРО'!AX322+'Свод РРО'!AX468+'Свод РРО'!AX518+'Свод РРО'!AX675+'Свод РРО'!AX725+'Свод РРО'!AX755</f>
        <v>0</v>
      </c>
      <c r="AW76" s="130">
        <f>+'Свод РРО'!AY65+'Свод РРО'!AY97+'Свод РРО'!AY146+'Свод РРО'!AY322+'Свод РРО'!AY468+'Свод РРО'!AY518+'Свод РРО'!AY675+'Свод РРО'!AY725+'Свод РРО'!AY755</f>
        <v>0</v>
      </c>
      <c r="AX76" s="130">
        <f>+'Свод РРО'!AZ65+'Свод РРО'!AZ97+'Свод РРО'!AZ146+'Свод РРО'!AZ322+'Свод РРО'!AZ468+'Свод РРО'!AZ518+'Свод РРО'!AZ675+'Свод РРО'!AZ725+'Свод РРО'!AZ755</f>
        <v>0</v>
      </c>
      <c r="AY76" s="130">
        <f>+'Свод РРО'!BA65+'Свод РРО'!BA97+'Свод РРО'!BA146+'Свод РРО'!BA322+'Свод РРО'!BA468+'Свод РРО'!BA518+'Свод РРО'!BA675+'Свод РРО'!BA725+'Свод РРО'!BA755</f>
        <v>0</v>
      </c>
      <c r="AZ76" s="130">
        <f>+'Свод РРО'!BB65+'Свод РРО'!BB97+'Свод РРО'!BB146+'Свод РРО'!BB322+'Свод РРО'!BB468+'Свод РРО'!BB518+'Свод РРО'!BB675+'Свод РРО'!BB725+'Свод РРО'!BB755</f>
        <v>0</v>
      </c>
      <c r="BA76" s="130">
        <f>+'Свод РРО'!BC65+'Свод РРО'!BC97+'Свод РРО'!BC146+'Свод РРО'!BC322+'Свод РРО'!BC468+'Свод РРО'!BC518+'Свод РРО'!BC675+'Свод РРО'!BC725+'Свод РРО'!BC755</f>
        <v>0</v>
      </c>
      <c r="BB76" s="130">
        <f>+'Свод РРО'!BD65+'Свод РРО'!BD97+'Свод РРО'!BD146+'Свод РРО'!BD322+'Свод РРО'!BD468+'Свод РРО'!BD518+'Свод РРО'!BD675+'Свод РРО'!BD725+'Свод РРО'!BD755</f>
        <v>0</v>
      </c>
      <c r="BC76" s="130">
        <f>+'Свод РРО'!BE65+'Свод РРО'!BE97+'Свод РРО'!BE146+'Свод РРО'!BE322+'Свод РРО'!BE468+'Свод РРО'!BE518+'Свод РРО'!BE675+'Свод РРО'!BE725+'Свод РРО'!BE755</f>
        <v>0</v>
      </c>
      <c r="BD76" s="130">
        <f>+'Свод РРО'!BF65+'Свод РРО'!BF97+'Свод РРО'!BF146+'Свод РРО'!BF322+'Свод РРО'!BF468+'Свод РРО'!BF518+'Свод РРО'!BF675+'Свод РРО'!BF725+'Свод РРО'!BF755</f>
        <v>0</v>
      </c>
      <c r="BE76" s="130">
        <f>+'Свод РРО'!BG65+'Свод РРО'!BG97+'Свод РРО'!BG146+'Свод РРО'!BG322+'Свод РРО'!BG468+'Свод РРО'!BG518+'Свод РРО'!BG675+'Свод РРО'!BG725+'Свод РРО'!BG755</f>
        <v>0</v>
      </c>
      <c r="BF76" s="130">
        <f>+'Свод РРО'!BH65+'Свод РРО'!BH97+'Свод РРО'!BH146+'Свод РРО'!BH322+'Свод РРО'!BH468+'Свод РРО'!BH518+'Свод РРО'!BH675+'Свод РРО'!BH725+'Свод РРО'!BH755</f>
        <v>0</v>
      </c>
      <c r="BG76" s="130">
        <f>+'Свод РРО'!BI65+'Свод РРО'!BI97+'Свод РРО'!BI146+'Свод РРО'!BI322+'Свод РРО'!BI468+'Свод РРО'!BI518+'Свод РРО'!BI675+'Свод РРО'!BI725+'Свод РРО'!BI755</f>
        <v>0</v>
      </c>
      <c r="BH76" s="130">
        <f>+'Свод РРО'!BJ65+'Свод РРО'!BJ97+'Свод РРО'!BJ146+'Свод РРО'!BJ322+'Свод РРО'!BJ468+'Свод РРО'!BJ518+'Свод РРО'!BJ675+'Свод РРО'!BJ725+'Свод РРО'!BJ755</f>
        <v>0</v>
      </c>
      <c r="BI76" s="130">
        <f>+'Свод РРО'!BK65+'Свод РРО'!BK97+'Свод РРО'!BK146+'Свод РРО'!BK322+'Свод РРО'!BK468+'Свод РРО'!BK518+'Свод РРО'!BK675+'Свод РРО'!BK725+'Свод РРО'!BK755</f>
        <v>0</v>
      </c>
      <c r="BJ76" s="130">
        <f>+'Свод РРО'!BL65+'Свод РРО'!BL97+'Свод РРО'!BL146+'Свод РРО'!BL322+'Свод РРО'!BL468+'Свод РРО'!BL518+'Свод РРО'!BL675+'Свод РРО'!BL725+'Свод РРО'!BL755</f>
        <v>0</v>
      </c>
      <c r="BK76" s="130">
        <f>+'Свод РРО'!BM65+'Свод РРО'!BM97+'Свод РРО'!BM146+'Свод РРО'!BM322+'Свод РРО'!BM468+'Свод РРО'!BM518+'Свод РРО'!BM675+'Свод РРО'!BM725+'Свод РРО'!BM755</f>
        <v>0</v>
      </c>
      <c r="BL76" s="130">
        <f>+'Свод РРО'!BN65+'Свод РРО'!BN97+'Свод РРО'!BN146+'Свод РРО'!BN322+'Свод РРО'!BN468+'Свод РРО'!BN518+'Свод РРО'!BN675+'Свод РРО'!BN725+'Свод РРО'!BN755</f>
        <v>0</v>
      </c>
      <c r="BM76" s="130">
        <f>+'Свод РРО'!BO65+'Свод РРО'!BO97+'Свод РРО'!BO146+'Свод РРО'!BO322+'Свод РРО'!BO468+'Свод РРО'!BO518+'Свод РРО'!BO675+'Свод РРО'!BO725+'Свод РРО'!BO755</f>
        <v>0</v>
      </c>
      <c r="BN76" s="130">
        <f>+'Свод РРО'!BP65+'Свод РРО'!BP97+'Свод РРО'!BP146+'Свод РРО'!BP322+'Свод РРО'!BP468+'Свод РРО'!BP518+'Свод РРО'!BP675+'Свод РРО'!BP725+'Свод РРО'!BP755</f>
        <v>0</v>
      </c>
      <c r="BO76" s="130">
        <f>+'Свод РРО'!BQ65+'Свод РРО'!BQ97+'Свод РРО'!BQ146+'Свод РРО'!BQ322+'Свод РРО'!BQ468+'Свод РРО'!BQ518+'Свод РРО'!BQ675+'Свод РРО'!BQ725+'Свод РРО'!BQ755</f>
        <v>0</v>
      </c>
      <c r="BP76" s="130">
        <f>+'Свод РРО'!BR65+'Свод РРО'!BR97+'Свод РРО'!BR146+'Свод РРО'!BR322+'Свод РРО'!BR468+'Свод РРО'!BR518+'Свод РРО'!BR675+'Свод РРО'!BR725+'Свод РРО'!BR755</f>
        <v>0</v>
      </c>
      <c r="BQ76" s="130">
        <f>+'Свод РРО'!BS65+'Свод РРО'!BS97+'Свод РРО'!BS146+'Свод РРО'!BS322+'Свод РРО'!BS468+'Свод РРО'!BS518+'Свод РРО'!BS675+'Свод РРО'!BS725+'Свод РРО'!BS755</f>
        <v>0</v>
      </c>
      <c r="BR76" s="130">
        <f>+'Свод РРО'!BT65+'Свод РРО'!BT97+'Свод РРО'!BT146+'Свод РРО'!BT322+'Свод РРО'!BT468+'Свод РРО'!BT518+'Свод РРО'!BT675+'Свод РРО'!BT725+'Свод РРО'!BT755</f>
        <v>0</v>
      </c>
      <c r="BS76" s="130">
        <f>+'Свод РРО'!BU65+'Свод РРО'!BU97+'Свод РРО'!BU146+'Свод РРО'!BU322+'Свод РРО'!BU468+'Свод РРО'!BU518+'Свод РРО'!BU675+'Свод РРО'!BU725+'Свод РРО'!BU755</f>
        <v>0</v>
      </c>
      <c r="BT76" s="130">
        <f>+'Свод РРО'!BV65+'Свод РРО'!BV97+'Свод РРО'!BV146+'Свод РРО'!BV322+'Свод РРО'!BV468+'Свод РРО'!BV518+'Свод РРО'!BV675+'Свод РРО'!BV725+'Свод РРО'!BV755</f>
        <v>0</v>
      </c>
      <c r="BU76" s="130">
        <f>+'Свод РРО'!BW65+'Свод РРО'!BW97+'Свод РРО'!BW146+'Свод РРО'!BW322+'Свод РРО'!BW468+'Свод РРО'!BW518+'Свод РРО'!BW675+'Свод РРО'!BW725+'Свод РРО'!BW755</f>
        <v>0</v>
      </c>
      <c r="BV76" s="130">
        <f>+'Свод РРО'!BX65+'Свод РРО'!BX97+'Свод РРО'!BX146+'Свод РРО'!BX322+'Свод РРО'!BX468+'Свод РРО'!BX518+'Свод РРО'!BX675+'Свод РРО'!BX725+'Свод РРО'!BX755</f>
        <v>0</v>
      </c>
      <c r="BW76" s="130">
        <f>+'Свод РРО'!BY65+'Свод РРО'!BY97+'Свод РРО'!BY146+'Свод РРО'!BY322+'Свод РРО'!BY468+'Свод РРО'!BY518+'Свод РРО'!BY675+'Свод РРО'!BY725+'Свод РРО'!BY755</f>
        <v>0</v>
      </c>
      <c r="BX76" s="130">
        <f>+'Свод РРО'!BZ65+'Свод РРО'!BZ97+'Свод РРО'!BZ146+'Свод РРО'!BZ322+'Свод РРО'!BZ468+'Свод РРО'!BZ518+'Свод РРО'!BZ675+'Свод РРО'!BZ725+'Свод РРО'!BZ755</f>
        <v>0</v>
      </c>
      <c r="BY76" s="130">
        <f>+'Свод РРО'!CA65+'Свод РРО'!CA97+'Свод РРО'!CA146+'Свод РРО'!CA322+'Свод РРО'!CA468+'Свод РРО'!CA518+'Свод РРО'!CA675+'Свод РРО'!CA725+'Свод РРО'!CA755</f>
        <v>0</v>
      </c>
      <c r="BZ76" s="130">
        <f>+'Свод РРО'!CB65+'Свод РРО'!CB97+'Свод РРО'!CB146+'Свод РРО'!CB322+'Свод РРО'!CB468+'Свод РРО'!CB518+'Свод РРО'!CB675+'Свод РРО'!CB725+'Свод РРО'!CB755</f>
        <v>0</v>
      </c>
      <c r="CA76" s="130">
        <f>+'Свод РРО'!CC65+'Свод РРО'!CC97+'Свод РРО'!CC146+'Свод РРО'!CC322+'Свод РРО'!CC468+'Свод РРО'!CC518+'Свод РРО'!CC675+'Свод РРО'!CC725+'Свод РРО'!CC755</f>
        <v>0</v>
      </c>
      <c r="CB76" s="130">
        <f>+'Свод РРО'!CD65+'Свод РРО'!CD97+'Свод РРО'!CD146+'Свод РРО'!CD322+'Свод РРО'!CD468+'Свод РРО'!CD518+'Свод РРО'!CD675+'Свод РРО'!CD725+'Свод РРО'!CD755</f>
        <v>0</v>
      </c>
      <c r="CC76" s="130">
        <f>+'Свод РРО'!CE65+'Свод РРО'!CE97+'Свод РРО'!CE146+'Свод РРО'!CE322+'Свод РРО'!CE468+'Свод РРО'!CE518+'Свод РРО'!CE675+'Свод РРО'!CE725+'Свод РРО'!CE755</f>
        <v>0</v>
      </c>
      <c r="CD76" s="130">
        <f>+'Свод РРО'!CF65+'Свод РРО'!CF97+'Свод РРО'!CF146+'Свод РРО'!CF322+'Свод РРО'!CF468+'Свод РРО'!CF518+'Свод РРО'!CF675+'Свод РРО'!CF725+'Свод РРО'!CF755</f>
        <v>0</v>
      </c>
      <c r="CE76" s="130">
        <f>+'Свод РРО'!CG65+'Свод РРО'!CG97+'Свод РРО'!CG146+'Свод РРО'!CG322+'Свод РРО'!CG468+'Свод РРО'!CG518+'Свод РРО'!CG675+'Свод РРО'!CG725+'Свод РРО'!CG755</f>
        <v>0</v>
      </c>
      <c r="CF76" s="130">
        <f>+'Свод РРО'!CH65+'Свод РРО'!CH97+'Свод РРО'!CH146+'Свод РРО'!CH322+'Свод РРО'!CH468+'Свод РРО'!CH518+'Свод РРО'!CH675+'Свод РРО'!CH725+'Свод РРО'!CH755</f>
        <v>0</v>
      </c>
      <c r="CG76" s="130">
        <f>+'Свод РРО'!CI65+'Свод РРО'!CI97+'Свод РРО'!CI146+'Свод РРО'!CI322+'Свод РРО'!CI468+'Свод РРО'!CI518+'Свод РРО'!CI675+'Свод РРО'!CI725+'Свод РРО'!CI755</f>
        <v>0</v>
      </c>
      <c r="CH76" s="130">
        <f>+'Свод РРО'!CJ65+'Свод РРО'!CJ97+'Свод РРО'!CJ146+'Свод РРО'!CJ322+'Свод РРО'!CJ468+'Свод РРО'!CJ518+'Свод РРО'!CJ675+'Свод РРО'!CJ725+'Свод РРО'!CJ755</f>
        <v>0</v>
      </c>
      <c r="CI76" s="130">
        <f>+'Свод РРО'!CK65+'Свод РРО'!CK97+'Свод РРО'!CK146+'Свод РРО'!CK322+'Свод РРО'!CK468+'Свод РРО'!CK518+'Свод РРО'!CK675+'Свод РРО'!CK725+'Свод РРО'!CK755</f>
        <v>0</v>
      </c>
      <c r="CJ76" s="130">
        <f>+'Свод РРО'!CL65+'Свод РРО'!CL97+'Свод РРО'!CL146+'Свод РРО'!CL322+'Свод РРО'!CL468+'Свод РРО'!CL518+'Свод РРО'!CL675+'Свод РРО'!CL725+'Свод РРО'!CL755</f>
        <v>0</v>
      </c>
      <c r="CK76" s="130">
        <f>+'Свод РРО'!CM65+'Свод РРО'!CM97+'Свод РРО'!CM146+'Свод РРО'!CM322+'Свод РРО'!CM468+'Свод РРО'!CM518+'Свод РРО'!CM675+'Свод РРО'!CM725+'Свод РРО'!CM755</f>
        <v>0</v>
      </c>
      <c r="CL76" s="130">
        <f>+'Свод РРО'!CN65+'Свод РРО'!CN97+'Свод РРО'!CN146+'Свод РРО'!CN322+'Свод РРО'!CN468+'Свод РРО'!CN518+'Свод РРО'!CN675+'Свод РРО'!CN725+'Свод РРО'!CN755</f>
        <v>0</v>
      </c>
      <c r="CM76" s="130">
        <f>+'Свод РРО'!CO65+'Свод РРО'!CO97+'Свод РРО'!CO146+'Свод РРО'!CO322+'Свод РРО'!CO468+'Свод РРО'!CO518+'Свод РРО'!CO675+'Свод РРО'!CO725+'Свод РРО'!CO755</f>
        <v>0</v>
      </c>
      <c r="CN76" s="130">
        <f>+'Свод РРО'!CP65+'Свод РРО'!CP97+'Свод РРО'!CP146+'Свод РРО'!CP322+'Свод РРО'!CP468+'Свод РРО'!CP518+'Свод РРО'!CP675+'Свод РРО'!CP725+'Свод РРО'!CP755</f>
        <v>0</v>
      </c>
      <c r="CO76" s="130">
        <f>+'Свод РРО'!CQ65+'Свод РРО'!CQ97+'Свод РРО'!CQ146+'Свод РРО'!CQ322+'Свод РРО'!CQ468+'Свод РРО'!CQ518+'Свод РРО'!CQ675+'Свод РРО'!CQ725+'Свод РРО'!CQ755</f>
        <v>0</v>
      </c>
      <c r="CP76" s="130">
        <f>+'Свод РРО'!CR65+'Свод РРО'!CR97+'Свод РРО'!CR146+'Свод РРО'!CR322+'Свод РРО'!CR468+'Свод РРО'!CR518+'Свод РРО'!CR675+'Свод РРО'!CR725+'Свод РРО'!CR755</f>
        <v>0</v>
      </c>
    </row>
    <row r="77" spans="1:94" ht="30">
      <c r="A77" s="26" t="s">
        <v>596</v>
      </c>
      <c r="B77" s="6">
        <v>1064</v>
      </c>
      <c r="C77" s="6">
        <v>1</v>
      </c>
      <c r="D77" s="115">
        <v>16</v>
      </c>
      <c r="E77" s="130">
        <f>+'Свод РРО'!G66+'Свод РРО'!G98+'Свод РРО'!G147+'Свод РРО'!G323+'Свод РРО'!G469+'Свод РРО'!G519+'Свод РРО'!G676+'Свод РРО'!G726+'Свод РРО'!G756</f>
        <v>0</v>
      </c>
      <c r="F77" s="130">
        <f>+'Свод РРО'!H66+'Свод РРО'!H98+'Свод РРО'!H147+'Свод РРО'!H323+'Свод РРО'!H469+'Свод РРО'!H519+'Свод РРО'!H676+'Свод РРО'!H726+'Свод РРО'!H756</f>
        <v>0</v>
      </c>
      <c r="G77" s="130">
        <f>+'Свод РРО'!I66+'Свод РРО'!I98+'Свод РРО'!I147+'Свод РРО'!I323+'Свод РРО'!I469+'Свод РРО'!I519+'Свод РРО'!I676+'Свод РРО'!I726+'Свод РРО'!I756</f>
        <v>0</v>
      </c>
      <c r="H77" s="130">
        <f>+'Свод РРО'!J66+'Свод РРО'!J98+'Свод РРО'!J147+'Свод РРО'!J323+'Свод РРО'!J469+'Свод РРО'!J519+'Свод РРО'!J676+'Свод РРО'!J726+'Свод РРО'!J756</f>
        <v>0</v>
      </c>
      <c r="I77" s="130">
        <f>+'Свод РРО'!K66+'Свод РРО'!K98+'Свод РРО'!K147+'Свод РРО'!K323+'Свод РРО'!K469+'Свод РРО'!K519+'Свод РРО'!K676+'Свод РРО'!K726+'Свод РРО'!K756</f>
        <v>0</v>
      </c>
      <c r="J77" s="130">
        <f>+'Свод РРО'!L66+'Свод РРО'!L98+'Свод РРО'!L147+'Свод РРО'!L323+'Свод РРО'!L469+'Свод РРО'!L519+'Свод РРО'!L676+'Свод РРО'!L726+'Свод РРО'!L756</f>
        <v>0</v>
      </c>
      <c r="K77" s="130">
        <f>+'Свод РРО'!M66+'Свод РРО'!M98+'Свод РРО'!M147+'Свод РРО'!M323+'Свод РРО'!M469+'Свод РРО'!M519+'Свод РРО'!M676+'Свод РРО'!M726+'Свод РРО'!M756</f>
        <v>0</v>
      </c>
      <c r="L77" s="130">
        <f>+'Свод РРО'!N66+'Свод РРО'!N98+'Свод РРО'!N147+'Свод РРО'!N323+'Свод РРО'!N469+'Свод РРО'!N519+'Свод РРО'!N676+'Свод РРО'!N726+'Свод РРО'!N756</f>
        <v>0</v>
      </c>
      <c r="M77" s="130">
        <f>+'Свод РРО'!O66+'Свод РРО'!O98+'Свод РРО'!O147+'Свод РРО'!O323+'Свод РРО'!O469+'Свод РРО'!O519+'Свод РРО'!O676+'Свод РРО'!O726+'Свод РРО'!O756</f>
        <v>0</v>
      </c>
      <c r="N77" s="130">
        <f>+'Свод РРО'!P66+'Свод РРО'!P98+'Свод РРО'!P147+'Свод РРО'!P323+'Свод РРО'!P469+'Свод РРО'!P519+'Свод РРО'!P676+'Свод РРО'!P726+'Свод РРО'!P756</f>
        <v>0</v>
      </c>
      <c r="O77" s="130">
        <f>+'Свод РРО'!Q66+'Свод РРО'!Q98+'Свод РРО'!Q147+'Свод РРО'!Q323+'Свод РРО'!Q469+'Свод РРО'!Q519+'Свод РРО'!Q676+'Свод РРО'!Q726+'Свод РРО'!Q756</f>
        <v>0</v>
      </c>
      <c r="P77" s="130">
        <f>+'Свод РРО'!R66+'Свод РРО'!R98+'Свод РРО'!R147+'Свод РРО'!R323+'Свод РРО'!R469+'Свод РРО'!R519+'Свод РРО'!R676+'Свод РРО'!R726+'Свод РРО'!R756</f>
        <v>0</v>
      </c>
      <c r="Q77" s="130">
        <f>+'Свод РРО'!S66+'Свод РРО'!S98+'Свод РРО'!S147+'Свод РРО'!S323+'Свод РРО'!S469+'Свод РРО'!S519+'Свод РРО'!S676+'Свод РРО'!S726+'Свод РРО'!S756</f>
        <v>0</v>
      </c>
      <c r="R77" s="130">
        <f>+'Свод РРО'!T66+'Свод РРО'!T98+'Свод РРО'!T147+'Свод РРО'!T323+'Свод РРО'!T469+'Свод РРО'!T519+'Свод РРО'!T676+'Свод РРО'!T726+'Свод РРО'!T756</f>
        <v>0</v>
      </c>
      <c r="S77" s="130">
        <f>+'Свод РРО'!U66+'Свод РРО'!U98+'Свод РРО'!U147+'Свод РРО'!U323+'Свод РРО'!U469+'Свод РРО'!U519+'Свод РРО'!U676+'Свод РРО'!U726+'Свод РРО'!U756</f>
        <v>0</v>
      </c>
      <c r="T77" s="130">
        <f>+'Свод РРО'!V66+'Свод РРО'!V98+'Свод РРО'!V147+'Свод РРО'!V323+'Свод РРО'!V469+'Свод РРО'!V519+'Свод РРО'!V676+'Свод РРО'!V726+'Свод РРО'!V756</f>
        <v>0</v>
      </c>
      <c r="U77" s="130">
        <f>+'Свод РРО'!W66+'Свод РРО'!W98+'Свод РРО'!W147+'Свод РРО'!W323+'Свод РРО'!W469+'Свод РРО'!W519+'Свод РРО'!W676+'Свод РРО'!W726+'Свод РРО'!W756</f>
        <v>0</v>
      </c>
      <c r="V77" s="130">
        <f>+'Свод РРО'!X66+'Свод РРО'!X98+'Свод РРО'!X147+'Свод РРО'!X323+'Свод РРО'!X469+'Свод РРО'!X519+'Свод РРО'!X676+'Свод РРО'!X726+'Свод РРО'!X756</f>
        <v>0</v>
      </c>
      <c r="W77" s="130">
        <f>+'Свод РРО'!Y66+'Свод РРО'!Y98+'Свод РРО'!Y147+'Свод РРО'!Y323+'Свод РРО'!Y469+'Свод РРО'!Y519+'Свод РРО'!Y676+'Свод РРО'!Y726+'Свод РРО'!Y756</f>
        <v>0</v>
      </c>
      <c r="X77" s="130">
        <f>+'Свод РРО'!Z66+'Свод РРО'!Z98+'Свод РРО'!Z147+'Свод РРО'!Z323+'Свод РРО'!Z469+'Свод РРО'!Z519+'Свод РРО'!Z676+'Свод РРО'!Z726+'Свод РРО'!Z756</f>
        <v>0</v>
      </c>
      <c r="Y77" s="130">
        <f>+'Свод РРО'!AA66+'Свод РРО'!AA98+'Свод РРО'!AA147+'Свод РРО'!AA323+'Свод РРО'!AA469+'Свод РРО'!AA519+'Свод РРО'!AA676+'Свод РРО'!AA726+'Свод РРО'!AA756</f>
        <v>0</v>
      </c>
      <c r="Z77" s="130">
        <f>+'Свод РРО'!AB66+'Свод РРО'!AB98+'Свод РРО'!AB147+'Свод РРО'!AB323+'Свод РРО'!AB469+'Свод РРО'!AB519+'Свод РРО'!AB676+'Свод РРО'!AB726+'Свод РРО'!AB756</f>
        <v>0</v>
      </c>
      <c r="AA77" s="130">
        <f>+'Свод РРО'!AC66+'Свод РРО'!AC98+'Свод РРО'!AC147+'Свод РРО'!AC323+'Свод РРО'!AC469+'Свод РРО'!AC519+'Свод РРО'!AC676+'Свод РРО'!AC726+'Свод РРО'!AC756</f>
        <v>0</v>
      </c>
      <c r="AB77" s="130">
        <f>+'Свод РРО'!AD66+'Свод РРО'!AD98+'Свод РРО'!AD147+'Свод РРО'!AD323+'Свод РРО'!AD469+'Свод РРО'!AD519+'Свод РРО'!AD676+'Свод РРО'!AD726+'Свод РРО'!AD756</f>
        <v>0</v>
      </c>
      <c r="AC77" s="130">
        <f>+'Свод РРО'!AE66+'Свод РРО'!AE98+'Свод РРО'!AE147+'Свод РРО'!AE323+'Свод РРО'!AE469+'Свод РРО'!AE519+'Свод РРО'!AE676+'Свод РРО'!AE726+'Свод РРО'!AE756</f>
        <v>0</v>
      </c>
      <c r="AD77" s="130">
        <f>+'Свод РРО'!AF66+'Свод РРО'!AF98+'Свод РРО'!AF147+'Свод РРО'!AF323+'Свод РРО'!AF469+'Свод РРО'!AF519+'Свод РРО'!AF676+'Свод РРО'!AF726+'Свод РРО'!AF756</f>
        <v>0</v>
      </c>
      <c r="AE77" s="130">
        <f>+'Свод РРО'!AG66+'Свод РРО'!AG98+'Свод РРО'!AG147+'Свод РРО'!AG323+'Свод РРО'!AG469+'Свод РРО'!AG519+'Свод РРО'!AG676+'Свод РРО'!AG726+'Свод РРО'!AG756</f>
        <v>0</v>
      </c>
      <c r="AF77" s="130">
        <f>+'Свод РРО'!AH66+'Свод РРО'!AH98+'Свод РРО'!AH147+'Свод РРО'!AH323+'Свод РРО'!AH469+'Свод РРО'!AH519+'Свод РРО'!AH676+'Свод РРО'!AH726+'Свод РРО'!AH756</f>
        <v>0</v>
      </c>
      <c r="AG77" s="130">
        <f>+'Свод РРО'!AI66+'Свод РРО'!AI98+'Свод РРО'!AI147+'Свод РРО'!AI323+'Свод РРО'!AI469+'Свод РРО'!AI519+'Свод РРО'!AI676+'Свод РРО'!AI726+'Свод РРО'!AI756</f>
        <v>0</v>
      </c>
      <c r="AH77" s="130">
        <f>+'Свод РРО'!AJ66+'Свод РРО'!AJ98+'Свод РРО'!AJ147+'Свод РРО'!AJ323+'Свод РРО'!AJ469+'Свод РРО'!AJ519+'Свод РРО'!AJ676+'Свод РРО'!AJ726+'Свод РРО'!AJ756</f>
        <v>0</v>
      </c>
      <c r="AI77" s="130">
        <f>+'Свод РРО'!AK66+'Свод РРО'!AK98+'Свод РРО'!AK147+'Свод РРО'!AK323+'Свод РРО'!AK469+'Свод РРО'!AK519+'Свод РРО'!AK676+'Свод РРО'!AK726+'Свод РРО'!AK756</f>
        <v>0</v>
      </c>
      <c r="AJ77" s="130">
        <f>+'Свод РРО'!AL66+'Свод РРО'!AL98+'Свод РРО'!AL147+'Свод РРО'!AL323+'Свод РРО'!AL469+'Свод РРО'!AL519+'Свод РРО'!AL676+'Свод РРО'!AL726+'Свод РРО'!AL756</f>
        <v>0</v>
      </c>
      <c r="AK77" s="130">
        <f>+'Свод РРО'!AM66+'Свод РРО'!AM98+'Свод РРО'!AM147+'Свод РРО'!AM323+'Свод РРО'!AM469+'Свод РРО'!AM519+'Свод РРО'!AM676+'Свод РРО'!AM726+'Свод РРО'!AM756</f>
        <v>0</v>
      </c>
      <c r="AL77" s="130">
        <f>+'Свод РРО'!AN66+'Свод РРО'!AN98+'Свод РРО'!AN147+'Свод РРО'!AN323+'Свод РРО'!AN469+'Свод РРО'!AN519+'Свод РРО'!AN676+'Свод РРО'!AN726+'Свод РРО'!AN756</f>
        <v>0</v>
      </c>
      <c r="AM77" s="130">
        <f>+'Свод РРО'!AO66+'Свод РРО'!AO98+'Свод РРО'!AO147+'Свод РРО'!AO323+'Свод РРО'!AO469+'Свод РРО'!AO519+'Свод РРО'!AO676+'Свод РРО'!AO726+'Свод РРО'!AO756</f>
        <v>0</v>
      </c>
      <c r="AN77" s="130">
        <f>+'Свод РРО'!AP66+'Свод РРО'!AP98+'Свод РРО'!AP147+'Свод РРО'!AP323+'Свод РРО'!AP469+'Свод РРО'!AP519+'Свод РРО'!AP676+'Свод РРО'!AP726+'Свод РРО'!AP756</f>
        <v>0</v>
      </c>
      <c r="AO77" s="130">
        <f>+'Свод РРО'!AQ66+'Свод РРО'!AQ98+'Свод РРО'!AQ147+'Свод РРО'!AQ323+'Свод РРО'!AQ469+'Свод РРО'!AQ519+'Свод РРО'!AQ676+'Свод РРО'!AQ726+'Свод РРО'!AQ756</f>
        <v>0</v>
      </c>
      <c r="AP77" s="130">
        <f>+'Свод РРО'!AR66+'Свод РРО'!AR98+'Свод РРО'!AR147+'Свод РРО'!AR323+'Свод РРО'!AR469+'Свод РРО'!AR519+'Свод РРО'!AR676+'Свод РРО'!AR726+'Свод РРО'!AR756</f>
        <v>0</v>
      </c>
      <c r="AQ77" s="130">
        <f>+'Свод РРО'!AS66+'Свод РРО'!AS98+'Свод РРО'!AS147+'Свод РРО'!AS323+'Свод РРО'!AS469+'Свод РРО'!AS519+'Свод РРО'!AS676+'Свод РРО'!AS726+'Свод РРО'!AS756</f>
        <v>0</v>
      </c>
      <c r="AR77" s="130">
        <f>+'Свод РРО'!AT66+'Свод РРО'!AT98+'Свод РРО'!AT147+'Свод РРО'!AT323+'Свод РРО'!AT469+'Свод РРО'!AT519+'Свод РРО'!AT676+'Свод РРО'!AT726+'Свод РРО'!AT756</f>
        <v>0</v>
      </c>
      <c r="AS77" s="130">
        <f>+'Свод РРО'!AU66+'Свод РРО'!AU98+'Свод РРО'!AU147+'Свод РРО'!AU323+'Свод РРО'!AU469+'Свод РРО'!AU519+'Свод РРО'!AU676+'Свод РРО'!AU726+'Свод РРО'!AU756</f>
        <v>0</v>
      </c>
      <c r="AT77" s="130">
        <f>+'Свод РРО'!AV66+'Свод РРО'!AV98+'Свод РРО'!AV147+'Свод РРО'!AV323+'Свод РРО'!AV469+'Свод РРО'!AV519+'Свод РРО'!AV676+'Свод РРО'!AV726+'Свод РРО'!AV756</f>
        <v>0</v>
      </c>
      <c r="AU77" s="130">
        <f>+'Свод РРО'!AW66+'Свод РРО'!AW98+'Свод РРО'!AW147+'Свод РРО'!AW323+'Свод РРО'!AW469+'Свод РРО'!AW519+'Свод РРО'!AW676+'Свод РРО'!AW726+'Свод РРО'!AW756</f>
        <v>0</v>
      </c>
      <c r="AV77" s="130">
        <f>+'Свод РРО'!AX66+'Свод РРО'!AX98+'Свод РРО'!AX147+'Свод РРО'!AX323+'Свод РРО'!AX469+'Свод РРО'!AX519+'Свод РРО'!AX676+'Свод РРО'!AX726+'Свод РРО'!AX756</f>
        <v>0</v>
      </c>
      <c r="AW77" s="130">
        <f>+'Свод РРО'!AY66+'Свод РРО'!AY98+'Свод РРО'!AY147+'Свод РРО'!AY323+'Свод РРО'!AY469+'Свод РРО'!AY519+'Свод РРО'!AY676+'Свод РРО'!AY726+'Свод РРО'!AY756</f>
        <v>0</v>
      </c>
      <c r="AX77" s="130">
        <f>+'Свод РРО'!AZ66+'Свод РРО'!AZ98+'Свод РРО'!AZ147+'Свод РРО'!AZ323+'Свод РРО'!AZ469+'Свод РРО'!AZ519+'Свод РРО'!AZ676+'Свод РРО'!AZ726+'Свод РРО'!AZ756</f>
        <v>0</v>
      </c>
      <c r="AY77" s="130">
        <f>+'Свод РРО'!BA66+'Свод РРО'!BA98+'Свод РРО'!BA147+'Свод РРО'!BA323+'Свод РРО'!BA469+'Свод РРО'!BA519+'Свод РРО'!BA676+'Свод РРО'!BA726+'Свод РРО'!BA756</f>
        <v>0</v>
      </c>
      <c r="AZ77" s="130">
        <f>+'Свод РРО'!BB66+'Свод РРО'!BB98+'Свод РРО'!BB147+'Свод РРО'!BB323+'Свод РРО'!BB469+'Свод РРО'!BB519+'Свод РРО'!BB676+'Свод РРО'!BB726+'Свод РРО'!BB756</f>
        <v>0</v>
      </c>
      <c r="BA77" s="130">
        <f>+'Свод РРО'!BC66+'Свод РРО'!BC98+'Свод РРО'!BC147+'Свод РРО'!BC323+'Свод РРО'!BC469+'Свод РРО'!BC519+'Свод РРО'!BC676+'Свод РРО'!BC726+'Свод РРО'!BC756</f>
        <v>0</v>
      </c>
      <c r="BB77" s="130">
        <f>+'Свод РРО'!BD66+'Свод РРО'!BD98+'Свод РРО'!BD147+'Свод РРО'!BD323+'Свод РРО'!BD469+'Свод РРО'!BD519+'Свод РРО'!BD676+'Свод РРО'!BD726+'Свод РРО'!BD756</f>
        <v>0</v>
      </c>
      <c r="BC77" s="130">
        <f>+'Свод РРО'!BE66+'Свод РРО'!BE98+'Свод РРО'!BE147+'Свод РРО'!BE323+'Свод РРО'!BE469+'Свод РРО'!BE519+'Свод РРО'!BE676+'Свод РРО'!BE726+'Свод РРО'!BE756</f>
        <v>0</v>
      </c>
      <c r="BD77" s="130">
        <f>+'Свод РРО'!BF66+'Свод РРО'!BF98+'Свод РРО'!BF147+'Свод РРО'!BF323+'Свод РРО'!BF469+'Свод РРО'!BF519+'Свод РРО'!BF676+'Свод РРО'!BF726+'Свод РРО'!BF756</f>
        <v>0</v>
      </c>
      <c r="BE77" s="130">
        <f>+'Свод РРО'!BG66+'Свод РРО'!BG98+'Свод РРО'!BG147+'Свод РРО'!BG323+'Свод РРО'!BG469+'Свод РРО'!BG519+'Свод РРО'!BG676+'Свод РРО'!BG726+'Свод РРО'!BG756</f>
        <v>0</v>
      </c>
      <c r="BF77" s="130">
        <f>+'Свод РРО'!BH66+'Свод РРО'!BH98+'Свод РРО'!BH147+'Свод РРО'!BH323+'Свод РРО'!BH469+'Свод РРО'!BH519+'Свод РРО'!BH676+'Свод РРО'!BH726+'Свод РРО'!BH756</f>
        <v>0</v>
      </c>
      <c r="BG77" s="130">
        <f>+'Свод РРО'!BI66+'Свод РРО'!BI98+'Свод РРО'!BI147+'Свод РРО'!BI323+'Свод РРО'!BI469+'Свод РРО'!BI519+'Свод РРО'!BI676+'Свод РРО'!BI726+'Свод РРО'!BI756</f>
        <v>0</v>
      </c>
      <c r="BH77" s="130">
        <f>+'Свод РРО'!BJ66+'Свод РРО'!BJ98+'Свод РРО'!BJ147+'Свод РРО'!BJ323+'Свод РРО'!BJ469+'Свод РРО'!BJ519+'Свод РРО'!BJ676+'Свод РРО'!BJ726+'Свод РРО'!BJ756</f>
        <v>0</v>
      </c>
      <c r="BI77" s="130">
        <f>+'Свод РРО'!BK66+'Свод РРО'!BK98+'Свод РРО'!BK147+'Свод РРО'!BK323+'Свод РРО'!BK469+'Свод РРО'!BK519+'Свод РРО'!BK676+'Свод РРО'!BK726+'Свод РРО'!BK756</f>
        <v>0</v>
      </c>
      <c r="BJ77" s="130">
        <f>+'Свод РРО'!BL66+'Свод РРО'!BL98+'Свод РРО'!BL147+'Свод РРО'!BL323+'Свод РРО'!BL469+'Свод РРО'!BL519+'Свод РРО'!BL676+'Свод РРО'!BL726+'Свод РРО'!BL756</f>
        <v>0</v>
      </c>
      <c r="BK77" s="130">
        <f>+'Свод РРО'!BM66+'Свод РРО'!BM98+'Свод РРО'!BM147+'Свод РРО'!BM323+'Свод РРО'!BM469+'Свод РРО'!BM519+'Свод РРО'!BM676+'Свод РРО'!BM726+'Свод РРО'!BM756</f>
        <v>0</v>
      </c>
      <c r="BL77" s="130">
        <f>+'Свод РРО'!BN66+'Свод РРО'!BN98+'Свод РРО'!BN147+'Свод РРО'!BN323+'Свод РРО'!BN469+'Свод РРО'!BN519+'Свод РРО'!BN676+'Свод РРО'!BN726+'Свод РРО'!BN756</f>
        <v>0</v>
      </c>
      <c r="BM77" s="130">
        <f>+'Свод РРО'!BO66+'Свод РРО'!BO98+'Свод РРО'!BO147+'Свод РРО'!BO323+'Свод РРО'!BO469+'Свод РРО'!BO519+'Свод РРО'!BO676+'Свод РРО'!BO726+'Свод РРО'!BO756</f>
        <v>0</v>
      </c>
      <c r="BN77" s="130">
        <f>+'Свод РРО'!BP66+'Свод РРО'!BP98+'Свод РРО'!BP147+'Свод РРО'!BP323+'Свод РРО'!BP469+'Свод РРО'!BP519+'Свод РРО'!BP676+'Свод РРО'!BP726+'Свод РРО'!BP756</f>
        <v>0</v>
      </c>
      <c r="BO77" s="130">
        <f>+'Свод РРО'!BQ66+'Свод РРО'!BQ98+'Свод РРО'!BQ147+'Свод РРО'!BQ323+'Свод РРО'!BQ469+'Свод РРО'!BQ519+'Свод РРО'!BQ676+'Свод РРО'!BQ726+'Свод РРО'!BQ756</f>
        <v>0</v>
      </c>
      <c r="BP77" s="130">
        <f>+'Свод РРО'!BR66+'Свод РРО'!BR98+'Свод РРО'!BR147+'Свод РРО'!BR323+'Свод РРО'!BR469+'Свод РРО'!BR519+'Свод РРО'!BR676+'Свод РРО'!BR726+'Свод РРО'!BR756</f>
        <v>0</v>
      </c>
      <c r="BQ77" s="130">
        <f>+'Свод РРО'!BS66+'Свод РРО'!BS98+'Свод РРО'!BS147+'Свод РРО'!BS323+'Свод РРО'!BS469+'Свод РРО'!BS519+'Свод РРО'!BS676+'Свод РРО'!BS726+'Свод РРО'!BS756</f>
        <v>0</v>
      </c>
      <c r="BR77" s="130">
        <f>+'Свод РРО'!BT66+'Свод РРО'!BT98+'Свод РРО'!BT147+'Свод РРО'!BT323+'Свод РРО'!BT469+'Свод РРО'!BT519+'Свод РРО'!BT676+'Свод РРО'!BT726+'Свод РРО'!BT756</f>
        <v>0</v>
      </c>
      <c r="BS77" s="130">
        <f>+'Свод РРО'!BU66+'Свод РРО'!BU98+'Свод РРО'!BU147+'Свод РРО'!BU323+'Свод РРО'!BU469+'Свод РРО'!BU519+'Свод РРО'!BU676+'Свод РРО'!BU726+'Свод РРО'!BU756</f>
        <v>0</v>
      </c>
      <c r="BT77" s="130">
        <f>+'Свод РРО'!BV66+'Свод РРО'!BV98+'Свод РРО'!BV147+'Свод РРО'!BV323+'Свод РРО'!BV469+'Свод РРО'!BV519+'Свод РРО'!BV676+'Свод РРО'!BV726+'Свод РРО'!BV756</f>
        <v>0</v>
      </c>
      <c r="BU77" s="130">
        <f>+'Свод РРО'!BW66+'Свод РРО'!BW98+'Свод РРО'!BW147+'Свод РРО'!BW323+'Свод РРО'!BW469+'Свод РРО'!BW519+'Свод РРО'!BW676+'Свод РРО'!BW726+'Свод РРО'!BW756</f>
        <v>0</v>
      </c>
      <c r="BV77" s="130">
        <f>+'Свод РРО'!BX66+'Свод РРО'!BX98+'Свод РРО'!BX147+'Свод РРО'!BX323+'Свод РРО'!BX469+'Свод РРО'!BX519+'Свод РРО'!BX676+'Свод РРО'!BX726+'Свод РРО'!BX756</f>
        <v>0</v>
      </c>
      <c r="BW77" s="130">
        <f>+'Свод РРО'!BY66+'Свод РРО'!BY98+'Свод РРО'!BY147+'Свод РРО'!BY323+'Свод РРО'!BY469+'Свод РРО'!BY519+'Свод РРО'!BY676+'Свод РРО'!BY726+'Свод РРО'!BY756</f>
        <v>0</v>
      </c>
      <c r="BX77" s="130">
        <f>+'Свод РРО'!BZ66+'Свод РРО'!BZ98+'Свод РРО'!BZ147+'Свод РРО'!BZ323+'Свод РРО'!BZ469+'Свод РРО'!BZ519+'Свод РРО'!BZ676+'Свод РРО'!BZ726+'Свод РРО'!BZ756</f>
        <v>0</v>
      </c>
      <c r="BY77" s="130">
        <f>+'Свод РРО'!CA66+'Свод РРО'!CA98+'Свод РРО'!CA147+'Свод РРО'!CA323+'Свод РРО'!CA469+'Свод РРО'!CA519+'Свод РРО'!CA676+'Свод РРО'!CA726+'Свод РРО'!CA756</f>
        <v>0</v>
      </c>
      <c r="BZ77" s="130">
        <f>+'Свод РРО'!CB66+'Свод РРО'!CB98+'Свод РРО'!CB147+'Свод РРО'!CB323+'Свод РРО'!CB469+'Свод РРО'!CB519+'Свод РРО'!CB676+'Свод РРО'!CB726+'Свод РРО'!CB756</f>
        <v>0</v>
      </c>
      <c r="CA77" s="130">
        <f>+'Свод РРО'!CC66+'Свод РРО'!CC98+'Свод РРО'!CC147+'Свод РРО'!CC323+'Свод РРО'!CC469+'Свод РРО'!CC519+'Свод РРО'!CC676+'Свод РРО'!CC726+'Свод РРО'!CC756</f>
        <v>0</v>
      </c>
      <c r="CB77" s="130">
        <f>+'Свод РРО'!CD66+'Свод РРО'!CD98+'Свод РРО'!CD147+'Свод РРО'!CD323+'Свод РРО'!CD469+'Свод РРО'!CD519+'Свод РРО'!CD676+'Свод РРО'!CD726+'Свод РРО'!CD756</f>
        <v>0</v>
      </c>
      <c r="CC77" s="130">
        <f>+'Свод РРО'!CE66+'Свод РРО'!CE98+'Свод РРО'!CE147+'Свод РРО'!CE323+'Свод РРО'!CE469+'Свод РРО'!CE519+'Свод РРО'!CE676+'Свод РРО'!CE726+'Свод РРО'!CE756</f>
        <v>0</v>
      </c>
      <c r="CD77" s="130">
        <f>+'Свод РРО'!CF66+'Свод РРО'!CF98+'Свод РРО'!CF147+'Свод РРО'!CF323+'Свод РРО'!CF469+'Свод РРО'!CF519+'Свод РРО'!CF676+'Свод РРО'!CF726+'Свод РРО'!CF756</f>
        <v>0</v>
      </c>
      <c r="CE77" s="130">
        <f>+'Свод РРО'!CG66+'Свод РРО'!CG98+'Свод РРО'!CG147+'Свод РРО'!CG323+'Свод РРО'!CG469+'Свод РРО'!CG519+'Свод РРО'!CG676+'Свод РРО'!CG726+'Свод РРО'!CG756</f>
        <v>0</v>
      </c>
      <c r="CF77" s="130">
        <f>+'Свод РРО'!CH66+'Свод РРО'!CH98+'Свод РРО'!CH147+'Свод РРО'!CH323+'Свод РРО'!CH469+'Свод РРО'!CH519+'Свод РРО'!CH676+'Свод РРО'!CH726+'Свод РРО'!CH756</f>
        <v>0</v>
      </c>
      <c r="CG77" s="130">
        <f>+'Свод РРО'!CI66+'Свод РРО'!CI98+'Свод РРО'!CI147+'Свод РРО'!CI323+'Свод РРО'!CI469+'Свод РРО'!CI519+'Свод РРО'!CI676+'Свод РРО'!CI726+'Свод РРО'!CI756</f>
        <v>0</v>
      </c>
      <c r="CH77" s="130">
        <f>+'Свод РРО'!CJ66+'Свод РРО'!CJ98+'Свод РРО'!CJ147+'Свод РРО'!CJ323+'Свод РРО'!CJ469+'Свод РРО'!CJ519+'Свод РРО'!CJ676+'Свод РРО'!CJ726+'Свод РРО'!CJ756</f>
        <v>0</v>
      </c>
      <c r="CI77" s="130">
        <f>+'Свод РРО'!CK66+'Свод РРО'!CK98+'Свод РРО'!CK147+'Свод РРО'!CK323+'Свод РРО'!CK469+'Свод РРО'!CK519+'Свод РРО'!CK676+'Свод РРО'!CK726+'Свод РРО'!CK756</f>
        <v>0</v>
      </c>
      <c r="CJ77" s="130">
        <f>+'Свод РРО'!CL66+'Свод РРО'!CL98+'Свод РРО'!CL147+'Свод РРО'!CL323+'Свод РРО'!CL469+'Свод РРО'!CL519+'Свод РРО'!CL676+'Свод РРО'!CL726+'Свод РРО'!CL756</f>
        <v>0</v>
      </c>
      <c r="CK77" s="130">
        <f>+'Свод РРО'!CM66+'Свод РРО'!CM98+'Свод РРО'!CM147+'Свод РРО'!CM323+'Свод РРО'!CM469+'Свод РРО'!CM519+'Свод РРО'!CM676+'Свод РРО'!CM726+'Свод РРО'!CM756</f>
        <v>0</v>
      </c>
      <c r="CL77" s="130">
        <f>+'Свод РРО'!CN66+'Свод РРО'!CN98+'Свод РРО'!CN147+'Свод РРО'!CN323+'Свод РРО'!CN469+'Свод РРО'!CN519+'Свод РРО'!CN676+'Свод РРО'!CN726+'Свод РРО'!CN756</f>
        <v>0</v>
      </c>
      <c r="CM77" s="130">
        <f>+'Свод РРО'!CO66+'Свод РРО'!CO98+'Свод РРО'!CO147+'Свод РРО'!CO323+'Свод РРО'!CO469+'Свод РРО'!CO519+'Свод РРО'!CO676+'Свод РРО'!CO726+'Свод РРО'!CO756</f>
        <v>0</v>
      </c>
      <c r="CN77" s="130">
        <f>+'Свод РРО'!CP66+'Свод РРО'!CP98+'Свод РРО'!CP147+'Свод РРО'!CP323+'Свод РРО'!CP469+'Свод РРО'!CP519+'Свод РРО'!CP676+'Свод РРО'!CP726+'Свод РРО'!CP756</f>
        <v>0</v>
      </c>
      <c r="CO77" s="130">
        <f>+'Свод РРО'!CQ66+'Свод РРО'!CQ98+'Свод РРО'!CQ147+'Свод РРО'!CQ323+'Свод РРО'!CQ469+'Свод РРО'!CQ519+'Свод РРО'!CQ676+'Свод РРО'!CQ726+'Свод РРО'!CQ756</f>
        <v>0</v>
      </c>
      <c r="CP77" s="130">
        <f>+'Свод РРО'!CR66+'Свод РРО'!CR98+'Свод РРО'!CR147+'Свод РРО'!CR323+'Свод РРО'!CR469+'Свод РРО'!CR519+'Свод РРО'!CR676+'Свод РРО'!CR726+'Свод РРО'!CR756</f>
        <v>0</v>
      </c>
    </row>
    <row r="78" spans="1:94" ht="45">
      <c r="A78" s="26" t="s">
        <v>597</v>
      </c>
      <c r="B78" s="6">
        <v>1065</v>
      </c>
      <c r="C78" s="6">
        <v>20</v>
      </c>
      <c r="D78" s="115">
        <v>105</v>
      </c>
      <c r="E78" s="130">
        <f>+'Свод РРО'!G69+'Свод РРО'!G99+'Свод РРО'!G148+'Свод РРО'!G324+'Свод РРО'!G470+'Свод РРО'!G522+'Свод РРО'!G677+'Свод РРО'!G729</f>
        <v>0</v>
      </c>
      <c r="F78" s="130">
        <f>+'Свод РРО'!H69+'Свод РРО'!H99+'Свод РРО'!H148+'Свод РРО'!H324+'Свод РРО'!H470+'Свод РРО'!H522+'Свод РРО'!H677+'Свод РРО'!H729</f>
        <v>0</v>
      </c>
      <c r="G78" s="130">
        <f>+'Свод РРО'!I69+'Свод РРО'!I99+'Свод РРО'!I148+'Свод РРО'!I324+'Свод РРО'!I470+'Свод РРО'!I522+'Свод РРО'!I677+'Свод РРО'!I729</f>
        <v>0</v>
      </c>
      <c r="H78" s="130">
        <f>+'Свод РРО'!J69+'Свод РРО'!J99+'Свод РРО'!J148+'Свод РРО'!J324+'Свод РРО'!J470+'Свод РРО'!J522+'Свод РРО'!J677+'Свод РРО'!J729</f>
        <v>0</v>
      </c>
      <c r="I78" s="130">
        <f>+'Свод РРО'!K69+'Свод РРО'!K99+'Свод РРО'!K148+'Свод РРО'!K324+'Свод РРО'!K470+'Свод РРО'!K522+'Свод РРО'!K677+'Свод РРО'!K729</f>
        <v>0</v>
      </c>
      <c r="J78" s="130">
        <f>+'Свод РРО'!L69+'Свод РРО'!L99+'Свод РРО'!L148+'Свод РРО'!L324+'Свод РРО'!L470+'Свод РРО'!L522+'Свод РРО'!L677+'Свод РРО'!L729</f>
        <v>0</v>
      </c>
      <c r="K78" s="130">
        <f>+'Свод РРО'!M69+'Свод РРО'!M99+'Свод РРО'!M148+'Свод РРО'!M324+'Свод РРО'!M470+'Свод РРО'!M522+'Свод РРО'!M677+'Свод РРО'!M729</f>
        <v>0</v>
      </c>
      <c r="L78" s="130">
        <f>+'Свод РРО'!N69+'Свод РРО'!N99+'Свод РРО'!N148+'Свод РРО'!N324+'Свод РРО'!N470+'Свод РРО'!N522+'Свод РРО'!N677+'Свод РРО'!N729</f>
        <v>0</v>
      </c>
      <c r="M78" s="130">
        <f>+'Свод РРО'!O69+'Свод РРО'!O99+'Свод РРО'!O148+'Свод РРО'!O324+'Свод РРО'!O470+'Свод РРО'!O522+'Свод РРО'!O677+'Свод РРО'!O729</f>
        <v>0</v>
      </c>
      <c r="N78" s="130">
        <f>+'Свод РРО'!P69+'Свод РРО'!P99+'Свод РРО'!P148+'Свод РРО'!P324+'Свод РРО'!P470+'Свод РРО'!P522+'Свод РРО'!P677+'Свод РРО'!P729</f>
        <v>0</v>
      </c>
      <c r="O78" s="130">
        <f>+'Свод РРО'!Q69+'Свод РРО'!Q99+'Свод РРО'!Q148+'Свод РРО'!Q324+'Свод РРО'!Q470+'Свод РРО'!Q522+'Свод РРО'!Q677+'Свод РРО'!Q729</f>
        <v>0</v>
      </c>
      <c r="P78" s="130">
        <f>+'Свод РРО'!R69+'Свод РРО'!R99+'Свод РРО'!R148+'Свод РРО'!R324+'Свод РРО'!R470+'Свод РРО'!R522+'Свод РРО'!R677+'Свод РРО'!R729</f>
        <v>0</v>
      </c>
      <c r="Q78" s="130">
        <f>+'Свод РРО'!S69+'Свод РРО'!S99+'Свод РРО'!S148+'Свод РРО'!S324+'Свод РРО'!S470+'Свод РРО'!S522+'Свод РРО'!S677+'Свод РРО'!S729</f>
        <v>0</v>
      </c>
      <c r="R78" s="130">
        <f>+'Свод РРО'!T69+'Свод РРО'!T99+'Свод РРО'!T148+'Свод РРО'!T324+'Свод РРО'!T470+'Свод РРО'!T522+'Свод РРО'!T677+'Свод РРО'!T729</f>
        <v>0</v>
      </c>
      <c r="S78" s="130">
        <f>+'Свод РРО'!U69+'Свод РРО'!U99+'Свод РРО'!U148+'Свод РРО'!U324+'Свод РРО'!U470+'Свод РРО'!U522+'Свод РРО'!U677+'Свод РРО'!U729</f>
        <v>0</v>
      </c>
      <c r="T78" s="130">
        <f>+'Свод РРО'!V69+'Свод РРО'!V99+'Свод РРО'!V148+'Свод РРО'!V324+'Свод РРО'!V470+'Свод РРО'!V522+'Свод РРО'!V677+'Свод РРО'!V729</f>
        <v>0</v>
      </c>
      <c r="U78" s="130">
        <f>+'Свод РРО'!W69+'Свод РРО'!W99+'Свод РРО'!W148+'Свод РРО'!W324+'Свод РРО'!W470+'Свод РРО'!W522+'Свод РРО'!W677+'Свод РРО'!W729</f>
        <v>0</v>
      </c>
      <c r="V78" s="130">
        <f>+'Свод РРО'!X69+'Свод РРО'!X99+'Свод РРО'!X148+'Свод РРО'!X324+'Свод РРО'!X470+'Свод РРО'!X522+'Свод РРО'!X677+'Свод РРО'!X729</f>
        <v>0</v>
      </c>
      <c r="W78" s="130">
        <f>+'Свод РРО'!Y69+'Свод РРО'!Y99+'Свод РРО'!Y148+'Свод РРО'!Y324+'Свод РРО'!Y470+'Свод РРО'!Y522+'Свод РРО'!Y677+'Свод РРО'!Y729</f>
        <v>0</v>
      </c>
      <c r="X78" s="130">
        <f>+'Свод РРО'!Z69+'Свод РРО'!Z99+'Свод РРО'!Z148+'Свод РРО'!Z324+'Свод РРО'!Z470+'Свод РРО'!Z522+'Свод РРО'!Z677+'Свод РРО'!Z729</f>
        <v>0</v>
      </c>
      <c r="Y78" s="130">
        <f>+'Свод РРО'!AA69+'Свод РРО'!AA99+'Свод РРО'!AA148+'Свод РРО'!AA324+'Свод РРО'!AA470+'Свод РРО'!AA522+'Свод РРО'!AA677+'Свод РРО'!AA729</f>
        <v>0</v>
      </c>
      <c r="Z78" s="130">
        <f>+'Свод РРО'!AB69+'Свод РРО'!AB99+'Свод РРО'!AB148+'Свод РРО'!AB324+'Свод РРО'!AB470+'Свод РРО'!AB522+'Свод РРО'!AB677+'Свод РРО'!AB729</f>
        <v>0</v>
      </c>
      <c r="AA78" s="130">
        <f>+'Свод РРО'!AC69+'Свод РРО'!AC99+'Свод РРО'!AC148+'Свод РРО'!AC324+'Свод РРО'!AC470+'Свод РРО'!AC522+'Свод РРО'!AC677+'Свод РРО'!AC729</f>
        <v>0</v>
      </c>
      <c r="AB78" s="130">
        <f>+'Свод РРО'!AD69+'Свод РРО'!AD99+'Свод РРО'!AD148+'Свод РРО'!AD324+'Свод РРО'!AD470+'Свод РРО'!AD522+'Свод РРО'!AD677+'Свод РРО'!AD729</f>
        <v>0</v>
      </c>
      <c r="AC78" s="130">
        <f>+'Свод РРО'!AE69+'Свод РРО'!AE99+'Свод РРО'!AE148+'Свод РРО'!AE324+'Свод РРО'!AE470+'Свод РРО'!AE522+'Свод РРО'!AE677+'Свод РРО'!AE729</f>
        <v>0</v>
      </c>
      <c r="AD78" s="130">
        <f>+'Свод РРО'!AF69+'Свод РРО'!AF99+'Свод РРО'!AF148+'Свод РРО'!AF324+'Свод РРО'!AF470+'Свод РРО'!AF522+'Свод РРО'!AF677+'Свод РРО'!AF729</f>
        <v>0</v>
      </c>
      <c r="AE78" s="130">
        <f>+'Свод РРО'!AG69+'Свод РРО'!AG99+'Свод РРО'!AG148+'Свод РРО'!AG324+'Свод РРО'!AG470+'Свод РРО'!AG522+'Свод РРО'!AG677+'Свод РРО'!AG729</f>
        <v>0</v>
      </c>
      <c r="AF78" s="130">
        <f>+'Свод РРО'!AH69+'Свод РРО'!AH99+'Свод РРО'!AH148+'Свод РРО'!AH324+'Свод РРО'!AH470+'Свод РРО'!AH522+'Свод РРО'!AH677+'Свод РРО'!AH729</f>
        <v>0</v>
      </c>
      <c r="AG78" s="130">
        <f>+'Свод РРО'!AI69+'Свод РРО'!AI99+'Свод РРО'!AI148+'Свод РРО'!AI324+'Свод РРО'!AI470+'Свод РРО'!AI522+'Свод РРО'!AI677+'Свод РРО'!AI729</f>
        <v>0</v>
      </c>
      <c r="AH78" s="130">
        <f>+'Свод РРО'!AJ69+'Свод РРО'!AJ99+'Свод РРО'!AJ148+'Свод РРО'!AJ324+'Свод РРО'!AJ470+'Свод РРО'!AJ522+'Свод РРО'!AJ677+'Свод РРО'!AJ729</f>
        <v>0</v>
      </c>
      <c r="AI78" s="130">
        <f>+'Свод РРО'!AK69+'Свод РРО'!AK99+'Свод РРО'!AK148+'Свод РРО'!AK324+'Свод РРО'!AK470+'Свод РРО'!AK522+'Свод РРО'!AK677+'Свод РРО'!AK729</f>
        <v>0</v>
      </c>
      <c r="AJ78" s="130">
        <f>+'Свод РРО'!AL69+'Свод РРО'!AL99+'Свод РРО'!AL148+'Свод РРО'!AL324+'Свод РРО'!AL470+'Свод РРО'!AL522+'Свод РРО'!AL677+'Свод РРО'!AL729</f>
        <v>0</v>
      </c>
      <c r="AK78" s="130">
        <f>+'Свод РРО'!AM69+'Свод РРО'!AM99+'Свод РРО'!AM148+'Свод РРО'!AM324+'Свод РРО'!AM470+'Свод РРО'!AM522+'Свод РРО'!AM677+'Свод РРО'!AM729</f>
        <v>0</v>
      </c>
      <c r="AL78" s="130">
        <f>+'Свод РРО'!AN69+'Свод РРО'!AN99+'Свод РРО'!AN148+'Свод РРО'!AN324+'Свод РРО'!AN470+'Свод РРО'!AN522+'Свод РРО'!AN677+'Свод РРО'!AN729</f>
        <v>0</v>
      </c>
      <c r="AM78" s="130">
        <f>+'Свод РРО'!AO69+'Свод РРО'!AO99+'Свод РРО'!AO148+'Свод РРО'!AO324+'Свод РРО'!AO470+'Свод РРО'!AO522+'Свод РРО'!AO677+'Свод РРО'!AO729</f>
        <v>0</v>
      </c>
      <c r="AN78" s="130">
        <f>+'Свод РРО'!AP69+'Свод РРО'!AP99+'Свод РРО'!AP148+'Свод РРО'!AP324+'Свод РРО'!AP470+'Свод РРО'!AP522+'Свод РРО'!AP677+'Свод РРО'!AP729</f>
        <v>0</v>
      </c>
      <c r="AO78" s="130">
        <f>+'Свод РРО'!AQ69+'Свод РРО'!AQ99+'Свод РРО'!AQ148+'Свод РРО'!AQ324+'Свод РРО'!AQ470+'Свод РРО'!AQ522+'Свод РРО'!AQ677+'Свод РРО'!AQ729</f>
        <v>0</v>
      </c>
      <c r="AP78" s="130">
        <f>+'Свод РРО'!AR69+'Свод РРО'!AR99+'Свод РРО'!AR148+'Свод РРО'!AR324+'Свод РРО'!AR470+'Свод РРО'!AR522+'Свод РРО'!AR677+'Свод РРО'!AR729</f>
        <v>0</v>
      </c>
      <c r="AQ78" s="130">
        <f>+'Свод РРО'!AS69+'Свод РРО'!AS99+'Свод РРО'!AS148+'Свод РРО'!AS324+'Свод РРО'!AS470+'Свод РРО'!AS522+'Свод РРО'!AS677+'Свод РРО'!AS729</f>
        <v>0</v>
      </c>
      <c r="AR78" s="130">
        <f>+'Свод РРО'!AT69+'Свод РРО'!AT99+'Свод РРО'!AT148+'Свод РРО'!AT324+'Свод РРО'!AT470+'Свод РРО'!AT522+'Свод РРО'!AT677+'Свод РРО'!AT729</f>
        <v>0</v>
      </c>
      <c r="AS78" s="130">
        <f>+'Свод РРО'!AU69+'Свод РРО'!AU99+'Свод РРО'!AU148+'Свод РРО'!AU324+'Свод РРО'!AU470+'Свод РРО'!AU522+'Свод РРО'!AU677+'Свод РРО'!AU729</f>
        <v>0</v>
      </c>
      <c r="AT78" s="130">
        <f>+'Свод РРО'!AV69+'Свод РРО'!AV99+'Свод РРО'!AV148+'Свод РРО'!AV324+'Свод РРО'!AV470+'Свод РРО'!AV522+'Свод РРО'!AV677+'Свод РРО'!AV729</f>
        <v>0</v>
      </c>
      <c r="AU78" s="130">
        <f>+'Свод РРО'!AW69+'Свод РРО'!AW99+'Свод РРО'!AW148+'Свод РРО'!AW324+'Свод РРО'!AW470+'Свод РРО'!AW522+'Свод РРО'!AW677+'Свод РРО'!AW729</f>
        <v>0</v>
      </c>
      <c r="AV78" s="130">
        <f>+'Свод РРО'!AX69+'Свод РРО'!AX99+'Свод РРО'!AX148+'Свод РРО'!AX324+'Свод РРО'!AX470+'Свод РРО'!AX522+'Свод РРО'!AX677+'Свод РРО'!AX729</f>
        <v>0</v>
      </c>
      <c r="AW78" s="130">
        <f>+'Свод РРО'!AY69+'Свод РРО'!AY99+'Свод РРО'!AY148+'Свод РРО'!AY324+'Свод РРО'!AY470+'Свод РРО'!AY522+'Свод РРО'!AY677+'Свод РРО'!AY729</f>
        <v>0</v>
      </c>
      <c r="AX78" s="130">
        <f>+'Свод РРО'!AZ69+'Свод РРО'!AZ99+'Свод РРО'!AZ148+'Свод РРО'!AZ324+'Свод РРО'!AZ470+'Свод РРО'!AZ522+'Свод РРО'!AZ677+'Свод РРО'!AZ729</f>
        <v>0</v>
      </c>
      <c r="AY78" s="130">
        <f>+'Свод РРО'!BA69+'Свод РРО'!BA99+'Свод РРО'!BA148+'Свод РРО'!BA324+'Свод РРО'!BA470+'Свод РРО'!BA522+'Свод РРО'!BA677+'Свод РРО'!BA729</f>
        <v>0</v>
      </c>
      <c r="AZ78" s="130">
        <f>+'Свод РРО'!BB69+'Свод РРО'!BB99+'Свод РРО'!BB148+'Свод РРО'!BB324+'Свод РРО'!BB470+'Свод РРО'!BB522+'Свод РРО'!BB677+'Свод РРО'!BB729</f>
        <v>0</v>
      </c>
      <c r="BA78" s="130">
        <f>+'Свод РРО'!BC69+'Свод РРО'!BC99+'Свод РРО'!BC148+'Свод РРО'!BC324+'Свод РРО'!BC470+'Свод РРО'!BC522+'Свод РРО'!BC677+'Свод РРО'!BC729</f>
        <v>0</v>
      </c>
      <c r="BB78" s="130">
        <f>+'Свод РРО'!BD69+'Свод РРО'!BD99+'Свод РРО'!BD148+'Свод РРО'!BD324+'Свод РРО'!BD470+'Свод РРО'!BD522+'Свод РРО'!BD677+'Свод РРО'!BD729</f>
        <v>0</v>
      </c>
      <c r="BC78" s="130">
        <f>+'Свод РРО'!BE69+'Свод РРО'!BE99+'Свод РРО'!BE148+'Свод РРО'!BE324+'Свод РРО'!BE470+'Свод РРО'!BE522+'Свод РРО'!BE677+'Свод РРО'!BE729</f>
        <v>0</v>
      </c>
      <c r="BD78" s="130">
        <f>+'Свод РРО'!BF69+'Свод РРО'!BF99+'Свод РРО'!BF148+'Свод РРО'!BF324+'Свод РРО'!BF470+'Свод РРО'!BF522+'Свод РРО'!BF677+'Свод РРО'!BF729</f>
        <v>0</v>
      </c>
      <c r="BE78" s="130">
        <f>+'Свод РРО'!BG69+'Свод РРО'!BG99+'Свод РРО'!BG148+'Свод РРО'!BG324+'Свод РРО'!BG470+'Свод РРО'!BG522+'Свод РРО'!BG677+'Свод РРО'!BG729</f>
        <v>0</v>
      </c>
      <c r="BF78" s="130">
        <f>+'Свод РРО'!BH69+'Свод РРО'!BH99+'Свод РРО'!BH148+'Свод РРО'!BH324+'Свод РРО'!BH470+'Свод РРО'!BH522+'Свод РРО'!BH677+'Свод РРО'!BH729</f>
        <v>0</v>
      </c>
      <c r="BG78" s="130">
        <f>+'Свод РРО'!BI69+'Свод РРО'!BI99+'Свод РРО'!BI148+'Свод РРО'!BI324+'Свод РРО'!BI470+'Свод РРО'!BI522+'Свод РРО'!BI677+'Свод РРО'!BI729</f>
        <v>0</v>
      </c>
      <c r="BH78" s="130">
        <f>+'Свод РРО'!BJ69+'Свод РРО'!BJ99+'Свод РРО'!BJ148+'Свод РРО'!BJ324+'Свод РРО'!BJ470+'Свод РРО'!BJ522+'Свод РРО'!BJ677+'Свод РРО'!BJ729</f>
        <v>0</v>
      </c>
      <c r="BI78" s="130">
        <f>+'Свод РРО'!BK69+'Свод РРО'!BK99+'Свод РРО'!BK148+'Свод РРО'!BK324+'Свод РРО'!BK470+'Свод РРО'!BK522+'Свод РРО'!BK677+'Свод РРО'!BK729</f>
        <v>0</v>
      </c>
      <c r="BJ78" s="130">
        <f>+'Свод РРО'!BL69+'Свод РРО'!BL99+'Свод РРО'!BL148+'Свод РРО'!BL324+'Свод РРО'!BL470+'Свод РРО'!BL522+'Свод РРО'!BL677+'Свод РРО'!BL729</f>
        <v>0</v>
      </c>
      <c r="BK78" s="130">
        <f>+'Свод РРО'!BM69+'Свод РРО'!BM99+'Свод РРО'!BM148+'Свод РРО'!BM324+'Свод РРО'!BM470+'Свод РРО'!BM522+'Свод РРО'!BM677+'Свод РРО'!BM729</f>
        <v>0</v>
      </c>
      <c r="BL78" s="130">
        <f>+'Свод РРО'!BN69+'Свод РРО'!BN99+'Свод РРО'!BN148+'Свод РРО'!BN324+'Свод РРО'!BN470+'Свод РРО'!BN522+'Свод РРО'!BN677+'Свод РРО'!BN729</f>
        <v>0</v>
      </c>
      <c r="BM78" s="130">
        <f>+'Свод РРО'!BO69+'Свод РРО'!BO99+'Свод РРО'!BO148+'Свод РРО'!BO324+'Свод РРО'!BO470+'Свод РРО'!BO522+'Свод РРО'!BO677+'Свод РРО'!BO729</f>
        <v>0</v>
      </c>
      <c r="BN78" s="130">
        <f>+'Свод РРО'!BP69+'Свод РРО'!BP99+'Свод РРО'!BP148+'Свод РРО'!BP324+'Свод РРО'!BP470+'Свод РРО'!BP522+'Свод РРО'!BP677+'Свод РРО'!BP729</f>
        <v>0</v>
      </c>
      <c r="BO78" s="130">
        <f>+'Свод РРО'!BQ69+'Свод РРО'!BQ99+'Свод РРО'!BQ148+'Свод РРО'!BQ324+'Свод РРО'!BQ470+'Свод РРО'!BQ522+'Свод РРО'!BQ677+'Свод РРО'!BQ729</f>
        <v>0</v>
      </c>
      <c r="BP78" s="130">
        <f>+'Свод РРО'!BR69+'Свод РРО'!BR99+'Свод РРО'!BR148+'Свод РРО'!BR324+'Свод РРО'!BR470+'Свод РРО'!BR522+'Свод РРО'!BR677+'Свод РРО'!BR729</f>
        <v>0</v>
      </c>
      <c r="BQ78" s="130">
        <f>+'Свод РРО'!BS69+'Свод РРО'!BS99+'Свод РРО'!BS148+'Свод РРО'!BS324+'Свод РРО'!BS470+'Свод РРО'!BS522+'Свод РРО'!BS677+'Свод РРО'!BS729</f>
        <v>0</v>
      </c>
      <c r="BR78" s="130">
        <f>+'Свод РРО'!BT69+'Свод РРО'!BT99+'Свод РРО'!BT148+'Свод РРО'!BT324+'Свод РРО'!BT470+'Свод РРО'!BT522+'Свод РРО'!BT677+'Свод РРО'!BT729</f>
        <v>0</v>
      </c>
      <c r="BS78" s="130">
        <f>+'Свод РРО'!BU69+'Свод РРО'!BU99+'Свод РРО'!BU148+'Свод РРО'!BU324+'Свод РРО'!BU470+'Свод РРО'!BU522+'Свод РРО'!BU677+'Свод РРО'!BU729</f>
        <v>0</v>
      </c>
      <c r="BT78" s="130">
        <f>+'Свод РРО'!BV69+'Свод РРО'!BV99+'Свод РРО'!BV148+'Свод РРО'!BV324+'Свод РРО'!BV470+'Свод РРО'!BV522+'Свод РРО'!BV677+'Свод РРО'!BV729</f>
        <v>0</v>
      </c>
      <c r="BU78" s="130">
        <f>+'Свод РРО'!BW69+'Свод РРО'!BW99+'Свод РРО'!BW148+'Свод РРО'!BW324+'Свод РРО'!BW470+'Свод РРО'!BW522+'Свод РРО'!BW677+'Свод РРО'!BW729</f>
        <v>0</v>
      </c>
      <c r="BV78" s="130">
        <f>+'Свод РРО'!BX69+'Свод РРО'!BX99+'Свод РРО'!BX148+'Свод РРО'!BX324+'Свод РРО'!BX470+'Свод РРО'!BX522+'Свод РРО'!BX677+'Свод РРО'!BX729</f>
        <v>0</v>
      </c>
      <c r="BW78" s="130">
        <f>+'Свод РРО'!BY69+'Свод РРО'!BY99+'Свод РРО'!BY148+'Свод РРО'!BY324+'Свод РРО'!BY470+'Свод РРО'!BY522+'Свод РРО'!BY677+'Свод РРО'!BY729</f>
        <v>0</v>
      </c>
      <c r="BX78" s="130">
        <f>+'Свод РРО'!BZ69+'Свод РРО'!BZ99+'Свод РРО'!BZ148+'Свод РРО'!BZ324+'Свод РРО'!BZ470+'Свод РРО'!BZ522+'Свод РРО'!BZ677+'Свод РРО'!BZ729</f>
        <v>0</v>
      </c>
      <c r="BY78" s="130">
        <f>+'Свод РРО'!CA69+'Свод РРО'!CA99+'Свод РРО'!CA148+'Свод РРО'!CA324+'Свод РРО'!CA470+'Свод РРО'!CA522+'Свод РРО'!CA677+'Свод РРО'!CA729</f>
        <v>0</v>
      </c>
      <c r="BZ78" s="130">
        <f>+'Свод РРО'!CB69+'Свод РРО'!CB99+'Свод РРО'!CB148+'Свод РРО'!CB324+'Свод РРО'!CB470+'Свод РРО'!CB522+'Свод РРО'!CB677+'Свод РРО'!CB729</f>
        <v>0</v>
      </c>
      <c r="CA78" s="130">
        <f>+'Свод РРО'!CC69+'Свод РРО'!CC99+'Свод РРО'!CC148+'Свод РРО'!CC324+'Свод РРО'!CC470+'Свод РРО'!CC522+'Свод РРО'!CC677+'Свод РРО'!CC729</f>
        <v>0</v>
      </c>
      <c r="CB78" s="130">
        <f>+'Свод РРО'!CD69+'Свод РРО'!CD99+'Свод РРО'!CD148+'Свод РРО'!CD324+'Свод РРО'!CD470+'Свод РРО'!CD522+'Свод РРО'!CD677+'Свод РРО'!CD729</f>
        <v>0</v>
      </c>
      <c r="CC78" s="130">
        <f>+'Свод РРО'!CE69+'Свод РРО'!CE99+'Свод РРО'!CE148+'Свод РРО'!CE324+'Свод РРО'!CE470+'Свод РРО'!CE522+'Свод РРО'!CE677+'Свод РРО'!CE729</f>
        <v>0</v>
      </c>
      <c r="CD78" s="130">
        <f>+'Свод РРО'!CF69+'Свод РРО'!CF99+'Свод РРО'!CF148+'Свод РРО'!CF324+'Свод РРО'!CF470+'Свод РРО'!CF522+'Свод РРО'!CF677+'Свод РРО'!CF729</f>
        <v>0</v>
      </c>
      <c r="CE78" s="130">
        <f>+'Свод РРО'!CG69+'Свод РРО'!CG99+'Свод РРО'!CG148+'Свод РРО'!CG324+'Свод РРО'!CG470+'Свод РРО'!CG522+'Свод РРО'!CG677+'Свод РРО'!CG729</f>
        <v>0</v>
      </c>
      <c r="CF78" s="130">
        <f>+'Свод РРО'!CH69+'Свод РРО'!CH99+'Свод РРО'!CH148+'Свод РРО'!CH324+'Свод РРО'!CH470+'Свод РРО'!CH522+'Свод РРО'!CH677+'Свод РРО'!CH729</f>
        <v>0</v>
      </c>
      <c r="CG78" s="130">
        <f>+'Свод РРО'!CI69+'Свод РРО'!CI99+'Свод РРО'!CI148+'Свод РРО'!CI324+'Свод РРО'!CI470+'Свод РРО'!CI522+'Свод РРО'!CI677+'Свод РРО'!CI729</f>
        <v>0</v>
      </c>
      <c r="CH78" s="130">
        <f>+'Свод РРО'!CJ69+'Свод РРО'!CJ99+'Свод РРО'!CJ148+'Свод РРО'!CJ324+'Свод РРО'!CJ470+'Свод РРО'!CJ522+'Свод РРО'!CJ677+'Свод РРО'!CJ729</f>
        <v>0</v>
      </c>
      <c r="CI78" s="130">
        <f>+'Свод РРО'!CK69+'Свод РРО'!CK99+'Свод РРО'!CK148+'Свод РРО'!CK324+'Свод РРО'!CK470+'Свод РРО'!CK522+'Свод РРО'!CK677+'Свод РРО'!CK729</f>
        <v>0</v>
      </c>
      <c r="CJ78" s="130">
        <f>+'Свод РРО'!CL69+'Свод РРО'!CL99+'Свод РРО'!CL148+'Свод РРО'!CL324+'Свод РРО'!CL470+'Свод РРО'!CL522+'Свод РРО'!CL677+'Свод РРО'!CL729</f>
        <v>0</v>
      </c>
      <c r="CK78" s="130">
        <f>+'Свод РРО'!CM69+'Свод РРО'!CM99+'Свод РРО'!CM148+'Свод РРО'!CM324+'Свод РРО'!CM470+'Свод РРО'!CM522+'Свод РРО'!CM677+'Свод РРО'!CM729</f>
        <v>0</v>
      </c>
      <c r="CL78" s="130">
        <f>+'Свод РРО'!CN69+'Свод РРО'!CN99+'Свод РРО'!CN148+'Свод РРО'!CN324+'Свод РРО'!CN470+'Свод РРО'!CN522+'Свод РРО'!CN677+'Свод РРО'!CN729</f>
        <v>0</v>
      </c>
      <c r="CM78" s="130">
        <f>+'Свод РРО'!CO69+'Свод РРО'!CO99+'Свод РРО'!CO148+'Свод РРО'!CO324+'Свод РРО'!CO470+'Свод РРО'!CO522+'Свод РРО'!CO677+'Свод РРО'!CO729</f>
        <v>0</v>
      </c>
      <c r="CN78" s="130">
        <f>+'Свод РРО'!CP69+'Свод РРО'!CP99+'Свод РРО'!CP148+'Свод РРО'!CP324+'Свод РРО'!CP470+'Свод РРО'!CP522+'Свод РРО'!CP677+'Свод РРО'!CP729</f>
        <v>0</v>
      </c>
      <c r="CO78" s="130">
        <f>+'Свод РРО'!CQ69+'Свод РРО'!CQ99+'Свод РРО'!CQ148+'Свод РРО'!CQ324+'Свод РРО'!CQ470+'Свод РРО'!CQ522+'Свод РРО'!CQ677+'Свод РРО'!CQ729</f>
        <v>0</v>
      </c>
      <c r="CP78" s="130">
        <f>+'Свод РРО'!CR69+'Свод РРО'!CR99+'Свод РРО'!CR148+'Свод РРО'!CR324+'Свод РРО'!CR470+'Свод РРО'!CR522+'Свод РРО'!CR677+'Свод РРО'!CR729</f>
        <v>0</v>
      </c>
    </row>
    <row r="79" spans="1:94" ht="75">
      <c r="A79" s="30" t="s">
        <v>545</v>
      </c>
      <c r="B79" s="9">
        <v>1100</v>
      </c>
      <c r="C79" s="10" t="s">
        <v>31</v>
      </c>
      <c r="D79" s="10" t="s">
        <v>31</v>
      </c>
      <c r="E79" s="14">
        <f>SUM(E81:E101)</f>
        <v>97158.440000000017</v>
      </c>
      <c r="F79" s="14">
        <f>SUM(F81:F101)</f>
        <v>94101.3</v>
      </c>
      <c r="G79" s="14">
        <f t="shared" ref="G79:BR79" si="6">SUM(G81:G101)</f>
        <v>0</v>
      </c>
      <c r="H79" s="14">
        <f t="shared" si="6"/>
        <v>0</v>
      </c>
      <c r="I79" s="14">
        <f t="shared" si="6"/>
        <v>0</v>
      </c>
      <c r="J79" s="14">
        <f t="shared" si="6"/>
        <v>0</v>
      </c>
      <c r="K79" s="14">
        <f t="shared" si="6"/>
        <v>0</v>
      </c>
      <c r="L79" s="14">
        <f t="shared" si="6"/>
        <v>0</v>
      </c>
      <c r="M79" s="14">
        <f t="shared" si="6"/>
        <v>97158.400000000009</v>
      </c>
      <c r="N79" s="14">
        <f t="shared" si="6"/>
        <v>94101.3</v>
      </c>
      <c r="O79" s="14">
        <f t="shared" si="6"/>
        <v>144187.19999999998</v>
      </c>
      <c r="P79" s="14">
        <f t="shared" si="6"/>
        <v>0</v>
      </c>
      <c r="Q79" s="14">
        <f t="shared" si="6"/>
        <v>0</v>
      </c>
      <c r="R79" s="14">
        <f t="shared" si="6"/>
        <v>0</v>
      </c>
      <c r="S79" s="14">
        <f t="shared" si="6"/>
        <v>144187.19999999998</v>
      </c>
      <c r="T79" s="14">
        <f t="shared" si="6"/>
        <v>138733.39999999997</v>
      </c>
      <c r="U79" s="14">
        <f t="shared" si="6"/>
        <v>0</v>
      </c>
      <c r="V79" s="14">
        <f t="shared" si="6"/>
        <v>0</v>
      </c>
      <c r="W79" s="14">
        <f t="shared" si="6"/>
        <v>0</v>
      </c>
      <c r="X79" s="14">
        <f t="shared" si="6"/>
        <v>138733.39999999997</v>
      </c>
      <c r="Y79" s="14">
        <f t="shared" si="6"/>
        <v>136953.39999999997</v>
      </c>
      <c r="Z79" s="14">
        <f t="shared" si="6"/>
        <v>0</v>
      </c>
      <c r="AA79" s="14">
        <f t="shared" si="6"/>
        <v>0</v>
      </c>
      <c r="AB79" s="14">
        <f t="shared" si="6"/>
        <v>0</v>
      </c>
      <c r="AC79" s="14">
        <f t="shared" si="6"/>
        <v>136953.39999999997</v>
      </c>
      <c r="AD79" s="14">
        <f t="shared" si="6"/>
        <v>136953.39999999997</v>
      </c>
      <c r="AE79" s="14">
        <f t="shared" si="6"/>
        <v>0</v>
      </c>
      <c r="AF79" s="14">
        <f t="shared" si="6"/>
        <v>0</v>
      </c>
      <c r="AG79" s="14">
        <f t="shared" si="6"/>
        <v>0</v>
      </c>
      <c r="AH79" s="14">
        <f t="shared" si="6"/>
        <v>136953.39999999997</v>
      </c>
      <c r="AI79" s="14">
        <f t="shared" si="6"/>
        <v>97833.1</v>
      </c>
      <c r="AJ79" s="14">
        <f t="shared" si="6"/>
        <v>94735.8</v>
      </c>
      <c r="AK79" s="14">
        <f t="shared" si="6"/>
        <v>0</v>
      </c>
      <c r="AL79" s="14">
        <f t="shared" si="6"/>
        <v>0</v>
      </c>
      <c r="AM79" s="14">
        <f t="shared" si="6"/>
        <v>0</v>
      </c>
      <c r="AN79" s="14">
        <f t="shared" si="6"/>
        <v>0</v>
      </c>
      <c r="AO79" s="14">
        <f t="shared" si="6"/>
        <v>0</v>
      </c>
      <c r="AP79" s="14">
        <f t="shared" si="6"/>
        <v>0</v>
      </c>
      <c r="AQ79" s="14">
        <f t="shared" si="6"/>
        <v>97833.1</v>
      </c>
      <c r="AR79" s="14">
        <f t="shared" si="6"/>
        <v>94735.8</v>
      </c>
      <c r="AS79" s="14">
        <f t="shared" si="6"/>
        <v>144187.19999999998</v>
      </c>
      <c r="AT79" s="14">
        <f t="shared" si="6"/>
        <v>0</v>
      </c>
      <c r="AU79" s="14">
        <f t="shared" si="6"/>
        <v>0</v>
      </c>
      <c r="AV79" s="14">
        <f t="shared" si="6"/>
        <v>0</v>
      </c>
      <c r="AW79" s="14">
        <f t="shared" si="6"/>
        <v>144187.19999999998</v>
      </c>
      <c r="AX79" s="14">
        <f t="shared" si="6"/>
        <v>138733.39999999997</v>
      </c>
      <c r="AY79" s="14">
        <f t="shared" si="6"/>
        <v>0</v>
      </c>
      <c r="AZ79" s="14">
        <f t="shared" si="6"/>
        <v>0</v>
      </c>
      <c r="BA79" s="14">
        <f t="shared" si="6"/>
        <v>0</v>
      </c>
      <c r="BB79" s="14">
        <f t="shared" si="6"/>
        <v>138733.39999999997</v>
      </c>
      <c r="BC79" s="14">
        <f t="shared" si="6"/>
        <v>62449.200000000004</v>
      </c>
      <c r="BD79" s="14">
        <f t="shared" si="6"/>
        <v>0</v>
      </c>
      <c r="BE79" s="14">
        <f t="shared" si="6"/>
        <v>0</v>
      </c>
      <c r="BF79" s="14">
        <f t="shared" si="6"/>
        <v>0</v>
      </c>
      <c r="BG79" s="14">
        <f t="shared" si="6"/>
        <v>62449.200000000004</v>
      </c>
      <c r="BH79" s="14">
        <f t="shared" si="6"/>
        <v>62449.200000000004</v>
      </c>
      <c r="BI79" s="14">
        <f t="shared" si="6"/>
        <v>0</v>
      </c>
      <c r="BJ79" s="14">
        <f t="shared" si="6"/>
        <v>0</v>
      </c>
      <c r="BK79" s="14">
        <f t="shared" si="6"/>
        <v>0</v>
      </c>
      <c r="BL79" s="14">
        <f t="shared" si="6"/>
        <v>62449.200000000004</v>
      </c>
      <c r="BM79" s="14">
        <f t="shared" si="6"/>
        <v>135210.09999999998</v>
      </c>
      <c r="BN79" s="14">
        <f t="shared" si="6"/>
        <v>0</v>
      </c>
      <c r="BO79" s="14">
        <f t="shared" si="6"/>
        <v>0</v>
      </c>
      <c r="BP79" s="14">
        <f t="shared" si="6"/>
        <v>0</v>
      </c>
      <c r="BQ79" s="14">
        <f t="shared" si="6"/>
        <v>135210.09999999998</v>
      </c>
      <c r="BR79" s="14">
        <f t="shared" si="6"/>
        <v>144187.19999999998</v>
      </c>
      <c r="BS79" s="14">
        <f t="shared" ref="BS79:BZ79" si="7">SUM(BS81:BS101)</f>
        <v>0</v>
      </c>
      <c r="BT79" s="14">
        <f t="shared" si="7"/>
        <v>0</v>
      </c>
      <c r="BU79" s="14">
        <f t="shared" si="7"/>
        <v>0</v>
      </c>
      <c r="BV79" s="14">
        <f t="shared" si="7"/>
        <v>144187.19999999998</v>
      </c>
      <c r="BW79" s="14">
        <f t="shared" si="7"/>
        <v>138733.39999999997</v>
      </c>
      <c r="BX79" s="14">
        <f t="shared" si="7"/>
        <v>0</v>
      </c>
      <c r="BY79" s="14">
        <f t="shared" si="7"/>
        <v>0</v>
      </c>
      <c r="BZ79" s="14">
        <f t="shared" si="7"/>
        <v>0</v>
      </c>
      <c r="CA79" s="14">
        <f t="shared" ref="CA79:CP79" si="8">SUM(CA81:CA101)</f>
        <v>138733.39999999997</v>
      </c>
      <c r="CB79" s="14">
        <f t="shared" si="8"/>
        <v>134712.79999999996</v>
      </c>
      <c r="CC79" s="14">
        <f t="shared" si="8"/>
        <v>0</v>
      </c>
      <c r="CD79" s="14">
        <f t="shared" si="8"/>
        <v>0</v>
      </c>
      <c r="CE79" s="14">
        <f t="shared" si="8"/>
        <v>0</v>
      </c>
      <c r="CF79" s="14">
        <f t="shared" si="8"/>
        <v>134712.79999999996</v>
      </c>
      <c r="CG79" s="14">
        <f t="shared" si="8"/>
        <v>144187.19999999998</v>
      </c>
      <c r="CH79" s="14">
        <f t="shared" si="8"/>
        <v>0</v>
      </c>
      <c r="CI79" s="14">
        <f t="shared" si="8"/>
        <v>0</v>
      </c>
      <c r="CJ79" s="14">
        <f t="shared" si="8"/>
        <v>0</v>
      </c>
      <c r="CK79" s="14">
        <f t="shared" si="8"/>
        <v>144187.19999999998</v>
      </c>
      <c r="CL79" s="14">
        <f t="shared" si="8"/>
        <v>138733.39999999997</v>
      </c>
      <c r="CM79" s="14">
        <f t="shared" si="8"/>
        <v>0</v>
      </c>
      <c r="CN79" s="14">
        <f t="shared" si="8"/>
        <v>0</v>
      </c>
      <c r="CO79" s="14">
        <f t="shared" si="8"/>
        <v>0</v>
      </c>
      <c r="CP79" s="14">
        <f t="shared" si="8"/>
        <v>138733.39999999997</v>
      </c>
    </row>
    <row r="80" spans="1:94">
      <c r="A80" s="31" t="s">
        <v>2</v>
      </c>
      <c r="B80" s="1"/>
      <c r="C80" s="6"/>
      <c r="D80" s="115"/>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row>
    <row r="81" spans="1:94" ht="45">
      <c r="A81" s="53" t="s">
        <v>617</v>
      </c>
      <c r="B81" s="6">
        <v>1101</v>
      </c>
      <c r="C81" s="6">
        <v>1</v>
      </c>
      <c r="D81" s="115">
        <v>15</v>
      </c>
      <c r="E81" s="130">
        <v>37503.800000000003</v>
      </c>
      <c r="F81" s="130">
        <v>35257.4</v>
      </c>
      <c r="G81" s="130">
        <f>+'Свод РРО'!I149+'Свод РРО'!I153+'Свод РРО'!I327+'Свод РРО'!I527+'Свод РРО'!I761+'Свод РРО'!I523+'Свод РРО'!I761</f>
        <v>0</v>
      </c>
      <c r="H81" s="130">
        <f>+'Свод РРО'!J149+'Свод РРО'!J153+'Свод РРО'!J327+'Свод РРО'!J527+'Свод РРО'!J761+'Свод РРО'!J523+'Свод РРО'!J761</f>
        <v>0</v>
      </c>
      <c r="I81" s="130">
        <f>+'Свод РРО'!K149+'Свод РРО'!K153+'Свод РРО'!K327+'Свод РРО'!K527+'Свод РРО'!K761+'Свод РРО'!K523+'Свод РРО'!K761</f>
        <v>0</v>
      </c>
      <c r="J81" s="130">
        <f>+'Свод РРО'!L149+'Свод РРО'!L153+'Свод РРО'!L327+'Свод РРО'!L527+'Свод РРО'!L761+'Свод РРО'!L523+'Свод РРО'!L761</f>
        <v>0</v>
      </c>
      <c r="K81" s="130">
        <f>+'Свод РРО'!M149+'Свод РРО'!M153+'Свод РРО'!M327+'Свод РРО'!M527+'Свод РРО'!M761+'Свод РРО'!M523+'Свод РРО'!M761</f>
        <v>0</v>
      </c>
      <c r="L81" s="130">
        <f>+'Свод РРО'!N149+'Свод РРО'!N153+'Свод РРО'!N327+'Свод РРО'!N527+'Свод РРО'!N761+'Свод РРО'!N523+'Свод РРО'!N761</f>
        <v>0</v>
      </c>
      <c r="M81" s="130">
        <v>37503.800000000003</v>
      </c>
      <c r="N81" s="130">
        <v>35257.4</v>
      </c>
      <c r="O81" s="130">
        <f>+'Свод РРО'!Q149+'Свод РРО'!Q153+'Свод РРО'!Q327+'Свод РРО'!Q527+'Свод РРО'!Q761+'Свод РРО'!Q523+'Свод РРО'!Q761</f>
        <v>51082.5</v>
      </c>
      <c r="P81" s="130">
        <f>+'Свод РРО'!R149+'Свод РРО'!R153+'Свод РРО'!R327+'Свод РРО'!R527+'Свод РРО'!R761+'Свод РРО'!R523+'Свод РРО'!R761</f>
        <v>0</v>
      </c>
      <c r="Q81" s="130">
        <f>+'Свод РРО'!S149+'Свод РРО'!S153+'Свод РРО'!S327+'Свод РРО'!S527+'Свод РРО'!S761+'Свод РРО'!S523+'Свод РРО'!S761</f>
        <v>0</v>
      </c>
      <c r="R81" s="130">
        <f>+'Свод РРО'!T149+'Свод РРО'!T153+'Свод РРО'!T327+'Свод РРО'!T527+'Свод РРО'!T761+'Свод РРО'!T523+'Свод РРО'!T761</f>
        <v>0</v>
      </c>
      <c r="S81" s="130">
        <f>+'Свод РРО'!U149+'Свод РРО'!U153+'Свод РРО'!U327+'Свод РРО'!U527+'Свод РРО'!U761+'Свод РРО'!U523+'Свод РРО'!U761</f>
        <v>51082.5</v>
      </c>
      <c r="T81" s="130">
        <f>+'Свод РРО'!V149+'Свод РРО'!V153+'Свод РРО'!V327+'Свод РРО'!V527+'Свод РРО'!V761+'Свод РРО'!V523+'Свод РРО'!V761</f>
        <v>50980</v>
      </c>
      <c r="U81" s="130">
        <f>+'Свод РРО'!W149+'Свод РРО'!W153+'Свод РРО'!W327+'Свод РРО'!W527+'Свод РРО'!W761+'Свод РРО'!W523+'Свод РРО'!W761</f>
        <v>0</v>
      </c>
      <c r="V81" s="130">
        <f>+'Свод РРО'!X149+'Свод РРО'!X153+'Свод РРО'!X327+'Свод РРО'!X527+'Свод РРО'!X761+'Свод РРО'!X523+'Свод РРО'!X761</f>
        <v>0</v>
      </c>
      <c r="W81" s="130">
        <f>+'Свод РРО'!Y149+'Свод РРО'!Y153+'Свод РРО'!Y327+'Свод РРО'!Y527+'Свод РРО'!Y761+'Свод РРО'!Y523+'Свод РРО'!Y761</f>
        <v>0</v>
      </c>
      <c r="X81" s="130">
        <f>+'Свод РРО'!Z149+'Свод РРО'!Z153+'Свод РРО'!Z327+'Свод РРО'!Z527+'Свод РРО'!Z761+'Свод РРО'!Z523+'Свод РРО'!Z761</f>
        <v>50980</v>
      </c>
      <c r="Y81" s="130">
        <f>+'Свод РРО'!AA149+'Свод РРО'!AA153+'Свод РРО'!AA327+'Свод РРО'!AA527+'Свод РРО'!AA761+'Свод РРО'!AA523+'Свод РРО'!AA761</f>
        <v>49200</v>
      </c>
      <c r="Z81" s="130">
        <f>+'Свод РРО'!AB149+'Свод РРО'!AB153+'Свод РРО'!AB327+'Свод РРО'!AB527+'Свод РРО'!AB761+'Свод РРО'!AB523+'Свод РРО'!AB761</f>
        <v>0</v>
      </c>
      <c r="AA81" s="130">
        <f>+'Свод РРО'!AC149+'Свод РРО'!AC153+'Свод РРО'!AC327+'Свод РРО'!AC527+'Свод РРО'!AC761+'Свод РРО'!AC523+'Свод РРО'!AC761</f>
        <v>0</v>
      </c>
      <c r="AB81" s="130">
        <f>+'Свод РРО'!AD149+'Свод РРО'!AD153+'Свод РРО'!AD327+'Свод РРО'!AD527+'Свод РРО'!AD761+'Свод РРО'!AD523+'Свод РРО'!AD761</f>
        <v>0</v>
      </c>
      <c r="AC81" s="130">
        <f>+'Свод РРО'!AE149+'Свод РРО'!AE153+'Свод РРО'!AE327+'Свод РРО'!AE527+'Свод РРО'!AE761+'Свод РРО'!AE523+'Свод РРО'!AE761</f>
        <v>49200</v>
      </c>
      <c r="AD81" s="130">
        <f>+'Свод РРО'!AF149+'Свод РРО'!AF153+'Свод РРО'!AF327+'Свод РРО'!AF527+'Свод РРО'!AF761+'Свод РРО'!AF523+'Свод РРО'!AF761</f>
        <v>49200</v>
      </c>
      <c r="AE81" s="130">
        <f>+'Свод РРО'!AG149+'Свод РРО'!AG153+'Свод РРО'!AG327+'Свод РРО'!AG527+'Свод РРО'!AG761+'Свод РРО'!AG523+'Свод РРО'!AG761</f>
        <v>0</v>
      </c>
      <c r="AF81" s="130">
        <f>+'Свод РРО'!AH149+'Свод РРО'!AH153+'Свод РРО'!AH327+'Свод РРО'!AH527+'Свод РРО'!AH761+'Свод РРО'!AH523+'Свод РРО'!AH761</f>
        <v>0</v>
      </c>
      <c r="AG81" s="130">
        <f>+'Свод РРО'!AI149+'Свод РРО'!AI153+'Свод РРО'!AI327+'Свод РРО'!AI527+'Свод РРО'!AI761+'Свод РРО'!AI523+'Свод РРО'!AI761</f>
        <v>0</v>
      </c>
      <c r="AH81" s="130">
        <f>+'Свод РРО'!AJ149+'Свод РРО'!AJ153+'Свод РРО'!AJ327+'Свод РРО'!AJ527+'Свод РРО'!AJ761+'Свод РРО'!AJ523+'Свод РРО'!AJ761</f>
        <v>49200</v>
      </c>
      <c r="AI81" s="130">
        <v>40042.199999999997</v>
      </c>
      <c r="AJ81" s="130">
        <v>37677.699999999997</v>
      </c>
      <c r="AK81" s="130">
        <f>+'Свод РРО'!AM149+'Свод РРО'!AM153+'Свод РРО'!AM327+'Свод РРО'!AM527+'Свод РРО'!AM761+'Свод РРО'!AM523+'Свод РРО'!AM761</f>
        <v>0</v>
      </c>
      <c r="AL81" s="130">
        <f>+'Свод РРО'!AN149+'Свод РРО'!AN153+'Свод РРО'!AN327+'Свод РРО'!AN527+'Свод РРО'!AN761+'Свод РРО'!AN523+'Свод РРО'!AN761</f>
        <v>0</v>
      </c>
      <c r="AM81" s="130">
        <f>+'Свод РРО'!AO149+'Свод РРО'!AO153+'Свод РРО'!AO327+'Свод РРО'!AO527+'Свод РРО'!AO761+'Свод РРО'!AO523+'Свод РРО'!AO761</f>
        <v>0</v>
      </c>
      <c r="AN81" s="130">
        <f>+'Свод РРО'!AP149+'Свод РРО'!AP153+'Свод РРО'!AP327+'Свод РРО'!AP527+'Свод РРО'!AP761+'Свод РРО'!AP523+'Свод РРО'!AP761</f>
        <v>0</v>
      </c>
      <c r="AO81" s="130">
        <f>+'Свод РРО'!AQ149+'Свод РРО'!AQ153+'Свод РРО'!AQ327+'Свод РРО'!AQ527+'Свод РРО'!AQ761+'Свод РРО'!AQ523+'Свод РРО'!AQ761</f>
        <v>0</v>
      </c>
      <c r="AP81" s="130">
        <f>+'Свод РРО'!AR149+'Свод РРО'!AR153+'Свод РРО'!AR327+'Свод РРО'!AR527+'Свод РРО'!AR761+'Свод РРО'!AR523+'Свод РРО'!AR761</f>
        <v>0</v>
      </c>
      <c r="AQ81" s="130">
        <v>40042.199999999997</v>
      </c>
      <c r="AR81" s="130">
        <v>37677.699999999997</v>
      </c>
      <c r="AS81" s="130">
        <f>+'Свод РРО'!AU149+'Свод РРО'!AU153+'Свод РРО'!AU327+'Свод РРО'!AU527+'Свод РРО'!AU761+'Свод РРО'!AU523+'Свод РРО'!AU761</f>
        <v>51082.5</v>
      </c>
      <c r="AT81" s="130">
        <f>+'Свод РРО'!AV149+'Свод РРО'!AV153+'Свод РРО'!AV327+'Свод РРО'!AV527+'Свод РРО'!AV761+'Свод РРО'!AV523+'Свод РРО'!AV761</f>
        <v>0</v>
      </c>
      <c r="AU81" s="130">
        <f>+'Свод РРО'!AW149+'Свод РРО'!AW153+'Свод РРО'!AW327+'Свод РРО'!AW527+'Свод РРО'!AW761+'Свод РРО'!AW523+'Свод РРО'!AW761</f>
        <v>0</v>
      </c>
      <c r="AV81" s="130">
        <f>+'Свод РРО'!AX149+'Свод РРО'!AX153+'Свод РРО'!AX327+'Свод РРО'!AX527+'Свод РРО'!AX761+'Свод РРО'!AX523+'Свод РРО'!AX761</f>
        <v>0</v>
      </c>
      <c r="AW81" s="130">
        <f>+'Свод РРО'!AY149+'Свод РРО'!AY153+'Свод РРО'!AY327+'Свод РРО'!AY527+'Свод РРО'!AY761+'Свод РРО'!AY523+'Свод РРО'!AY761</f>
        <v>51082.5</v>
      </c>
      <c r="AX81" s="130">
        <f>+'Свод РРО'!AZ149+'Свод РРО'!AZ153+'Свод РРО'!AZ327+'Свод РРО'!AZ527+'Свод РРО'!AZ761+'Свод РРО'!AZ523+'Свод РРО'!AZ761</f>
        <v>50980</v>
      </c>
      <c r="AY81" s="130">
        <f>+'Свод РРО'!BA149+'Свод РРО'!BA153+'Свод РРО'!BA327+'Свод РРО'!BA527+'Свод РРО'!BA761+'Свод РРО'!BA523+'Свод РРО'!BA761</f>
        <v>0</v>
      </c>
      <c r="AZ81" s="130">
        <f>+'Свод РРО'!BB149+'Свод РРО'!BB153+'Свод РРО'!BB327+'Свод РРО'!BB527+'Свод РРО'!BB761+'Свод РРО'!BB523+'Свод РРО'!BB761</f>
        <v>0</v>
      </c>
      <c r="BA81" s="130">
        <f>+'Свод РРО'!BC149+'Свод РРО'!BC153+'Свод РРО'!BC327+'Свод РРО'!BC527+'Свод РРО'!BC761+'Свод РРО'!BC523+'Свод РРО'!BC761</f>
        <v>0</v>
      </c>
      <c r="BB81" s="130">
        <f>+'Свод РРО'!BD149+'Свод РРО'!BD153+'Свод РРО'!BD327+'Свод РРО'!BD527+'Свод РРО'!BD761+'Свод РРО'!BD523+'Свод РРО'!BD761</f>
        <v>50980</v>
      </c>
      <c r="BC81" s="130">
        <f>+'Свод РРО'!BE149+'Свод РРО'!BE153+'Свод РРО'!BE327+'Свод РРО'!BE527+'Свод РРО'!BE761+'Свод РРО'!BE523+'Свод РРО'!BE761</f>
        <v>23200</v>
      </c>
      <c r="BD81" s="130">
        <f>+'Свод РРО'!BF149+'Свод РРО'!BF153+'Свод РРО'!BF327+'Свод РРО'!BF527+'Свод РРО'!BF761+'Свод РРО'!BF523+'Свод РРО'!BF761</f>
        <v>0</v>
      </c>
      <c r="BE81" s="130">
        <f>+'Свод РРО'!BG149+'Свод РРО'!BG153+'Свод РРО'!BG327+'Свод РРО'!BG527+'Свод РРО'!BG761+'Свод РРО'!BG523+'Свод РРО'!BG761</f>
        <v>0</v>
      </c>
      <c r="BF81" s="130">
        <f>+'Свод РРО'!BH149+'Свод РРО'!BH153+'Свод РРО'!BH327+'Свод РРО'!BH527+'Свод РРО'!BH761+'Свод РРО'!BH523+'Свод РРО'!BH761</f>
        <v>0</v>
      </c>
      <c r="BG81" s="130">
        <f>+'Свод РРО'!BI149+'Свод РРО'!BI153+'Свод РРО'!BI327+'Свод РРО'!BI527+'Свод РРО'!BI761+'Свод РРО'!BI523+'Свод РРО'!BI761</f>
        <v>23200</v>
      </c>
      <c r="BH81" s="130">
        <f>+'Свод РРО'!BJ149+'Свод РРО'!BJ153+'Свод РРО'!BJ327+'Свод РРО'!BJ527+'Свод РРО'!BJ761+'Свод РРО'!BJ523+'Свод РРО'!BJ761</f>
        <v>23200</v>
      </c>
      <c r="BI81" s="130">
        <f>+'Свод РРО'!BK149+'Свод РРО'!BK153+'Свод РРО'!BK327+'Свод РРО'!BK527+'Свод РРО'!BK761+'Свод РРО'!BK523+'Свод РРО'!BK761</f>
        <v>0</v>
      </c>
      <c r="BJ81" s="130">
        <f>+'Свод РРО'!BL149+'Свод РРО'!BL153+'Свод РРО'!BL327+'Свод РРО'!BL527+'Свод РРО'!BL761+'Свод РРО'!BL523+'Свод РРО'!BL761</f>
        <v>0</v>
      </c>
      <c r="BK81" s="130">
        <f>+'Свод РРО'!BM149+'Свод РРО'!BM153+'Свод РРО'!BM327+'Свод РРО'!BM527+'Свод РРО'!BM761+'Свод РРО'!BM523+'Свод РРО'!BM761</f>
        <v>0</v>
      </c>
      <c r="BL81" s="130">
        <f>+'Свод РРО'!BN149+'Свод РРО'!BN153+'Свод РРО'!BN327+'Свод РРО'!BN527+'Свод РРО'!BN761+'Свод РРО'!BN523+'Свод РРО'!BN761</f>
        <v>23200</v>
      </c>
      <c r="BM81" s="130">
        <f>+'Свод РРО'!BO149+'Свод РРО'!BO153+'Свод РРО'!BO327+'Свод РРО'!BO527+'Свод РРО'!BO761+'Свод РРО'!BO523+'Свод РРО'!BO761</f>
        <v>52562.8</v>
      </c>
      <c r="BN81" s="130">
        <f>+'Свод РРО'!BP149+'Свод РРО'!BP153+'Свод РРО'!BP327+'Свод РРО'!BP527+'Свод РРО'!BP761+'Свод РРО'!BP523+'Свод РРО'!BP761</f>
        <v>0</v>
      </c>
      <c r="BO81" s="130">
        <f>+'Свод РРО'!BQ149+'Свод РРО'!BQ153+'Свод РРО'!BQ327+'Свод РРО'!BQ527+'Свод РРО'!BQ761+'Свод РРО'!BQ523+'Свод РРО'!BQ761</f>
        <v>0</v>
      </c>
      <c r="BP81" s="130">
        <f>+'Свод РРО'!BR149+'Свод РРО'!BR153+'Свод РРО'!BR327+'Свод РРО'!BR527+'Свод РРО'!BR761+'Свод РРО'!BR523+'Свод РРО'!BR761</f>
        <v>0</v>
      </c>
      <c r="BQ81" s="130">
        <f>+'Свод РРО'!BS149+'Свод РРО'!BS153+'Свод РРО'!BS327+'Свод РРО'!BS527+'Свод РРО'!BS761+'Свод РРО'!BS523+'Свод РРО'!BS761</f>
        <v>52562.8</v>
      </c>
      <c r="BR81" s="130">
        <f>+'Свод РРО'!BT149+'Свод РРО'!BT153+'Свод РРО'!BT327+'Свод РРО'!BT527+'Свод РРО'!BT761+'Свод РРО'!BT523+'Свод РРО'!BT761</f>
        <v>51082.5</v>
      </c>
      <c r="BS81" s="130">
        <f>+'Свод РРО'!BU149+'Свод РРО'!BU153+'Свод РРО'!BU327+'Свод РРО'!BU527+'Свод РРО'!BU761+'Свод РРО'!BU523+'Свод РРО'!BU761</f>
        <v>0</v>
      </c>
      <c r="BT81" s="130">
        <f>+'Свод РРО'!BV149+'Свод РРО'!BV153+'Свод РРО'!BV327+'Свод РРО'!BV527+'Свод РРО'!BV761+'Свод РРО'!BV523+'Свод РРО'!BV761</f>
        <v>0</v>
      </c>
      <c r="BU81" s="130">
        <f>+'Свод РРО'!BW149+'Свод РРО'!BW153+'Свод РРО'!BW327+'Свод РРО'!BW527+'Свод РРО'!BW761+'Свод РРО'!BW523+'Свод РРО'!BW761</f>
        <v>0</v>
      </c>
      <c r="BV81" s="130">
        <f>+'Свод РРО'!BX149+'Свод РРО'!BX153+'Свод РРО'!BX327+'Свод РРО'!BX527+'Свод РРО'!BX761+'Свод РРО'!BX523+'Свод РРО'!BX761</f>
        <v>51082.5</v>
      </c>
      <c r="BW81" s="130">
        <f>+'Свод РРО'!BY149+'Свод РРО'!BY153+'Свод РРО'!BY327+'Свод РРО'!BY527+'Свод РРО'!BY761+'Свод РРО'!BY523+'Свод РРО'!BY761</f>
        <v>50980</v>
      </c>
      <c r="BX81" s="130">
        <f>+'Свод РРО'!BZ149+'Свод РРО'!BZ153+'Свод РРО'!BZ327+'Свод РРО'!BZ527+'Свод РРО'!BZ761+'Свод РРО'!BZ523+'Свод РРО'!BZ761</f>
        <v>0</v>
      </c>
      <c r="BY81" s="130">
        <f>+'Свод РРО'!CA149+'Свод РРО'!CA153+'Свод РРО'!CA327+'Свод РРО'!CA527+'Свод РРО'!CA761+'Свод РРО'!CA523+'Свод РРО'!CA761</f>
        <v>0</v>
      </c>
      <c r="BZ81" s="130">
        <f>+'Свод РРО'!CB149+'Свод РРО'!CB153+'Свод РРО'!CB327+'Свод РРО'!CB527+'Свод РРО'!CB761+'Свод РРО'!CB523+'Свод РРО'!CB761</f>
        <v>0</v>
      </c>
      <c r="CA81" s="130">
        <f>+'Свод РРО'!CC149+'Свод РРО'!CC153+'Свод РРО'!CC327+'Свод РРО'!CC527+'Свод РРО'!CC761+'Свод РРО'!CC523+'Свод РРО'!CC761</f>
        <v>50980</v>
      </c>
      <c r="CB81" s="130">
        <f>+'Свод РРО'!CD149+'Свод РРО'!CD153+'Свод РРО'!CD327+'Свод РРО'!CD527+'Свод РРО'!CD761+'Свод РРО'!CD523+'Свод РРО'!CD761</f>
        <v>54729.1</v>
      </c>
      <c r="CC81" s="130">
        <f>+'Свод РРО'!CE149+'Свод РРО'!CE153+'Свод РРО'!CE327+'Свод РРО'!CE527+'Свод РРО'!CE761+'Свод РРО'!CE523+'Свод РРО'!CE761</f>
        <v>0</v>
      </c>
      <c r="CD81" s="130">
        <f>+'Свод РРО'!CF149+'Свод РРО'!CF153+'Свод РРО'!CF327+'Свод РРО'!CF527+'Свод РРО'!CF761+'Свод РРО'!CF523+'Свод РРО'!CF761</f>
        <v>0</v>
      </c>
      <c r="CE81" s="130">
        <f>+'Свод РРО'!CG149+'Свод РРО'!CG153+'Свод РРО'!CG327+'Свод РРО'!CG527+'Свод РРО'!CG761+'Свод РРО'!CG523+'Свод РРО'!CG761</f>
        <v>0</v>
      </c>
      <c r="CF81" s="130">
        <f>+'Свод РРО'!CH149+'Свод РРО'!CH153+'Свод РРО'!CH327+'Свод РРО'!CH527+'Свод РРО'!CH761+'Свод РРО'!CH523+'Свод РРО'!CH761</f>
        <v>54729.1</v>
      </c>
      <c r="CG81" s="130">
        <f>+'Свод РРО'!CI149+'Свод РРО'!CI153+'Свод РРО'!CI327+'Свод РРО'!CI527+'Свод РРО'!CI761+'Свод РРО'!CI523+'Свод РРО'!CI761</f>
        <v>51082.5</v>
      </c>
      <c r="CH81" s="130">
        <f>+'Свод РРО'!CJ149+'Свод РРО'!CJ153+'Свод РРО'!CJ327+'Свод РРО'!CJ527+'Свод РРО'!CJ761+'Свод РРО'!CJ523+'Свод РРО'!CJ761</f>
        <v>0</v>
      </c>
      <c r="CI81" s="130">
        <f>+'Свод РРО'!CK149+'Свод РРО'!CK153+'Свод РРО'!CK327+'Свод РРО'!CK527+'Свод РРО'!CK761+'Свод РРО'!CK523+'Свод РРО'!CK761</f>
        <v>0</v>
      </c>
      <c r="CJ81" s="130">
        <f>+'Свод РРО'!CL149+'Свод РРО'!CL153+'Свод РРО'!CL327+'Свод РРО'!CL527+'Свод РРО'!CL761+'Свод РРО'!CL523+'Свод РРО'!CL761</f>
        <v>0</v>
      </c>
      <c r="CK81" s="130">
        <f>+'Свод РРО'!CM149+'Свод РРО'!CM153+'Свод РРО'!CM327+'Свод РРО'!CM527+'Свод РРО'!CM761+'Свод РРО'!CM523+'Свод РРО'!CM761</f>
        <v>51082.5</v>
      </c>
      <c r="CL81" s="130">
        <f>+'Свод РРО'!CN149+'Свод РРО'!CN153+'Свод РРО'!CN327+'Свод РРО'!CN527+'Свод РРО'!CN761+'Свод РРО'!CN523+'Свод РРО'!CN761</f>
        <v>50980</v>
      </c>
      <c r="CM81" s="130">
        <f>+'Свод РРО'!CO149+'Свод РРО'!CO153+'Свод РРО'!CO327+'Свод РРО'!CO527+'Свод РРО'!CO761+'Свод РРО'!CO523+'Свод РРО'!CO761</f>
        <v>0</v>
      </c>
      <c r="CN81" s="130">
        <f>+'Свод РРО'!CP149+'Свод РРО'!CP153+'Свод РРО'!CP327+'Свод РРО'!CP527+'Свод РРО'!CP761+'Свод РРО'!CP523+'Свод РРО'!CP761</f>
        <v>0</v>
      </c>
      <c r="CO81" s="130">
        <f>+'Свод РРО'!CQ149+'Свод РРО'!CQ153+'Свод РРО'!CQ327+'Свод РРО'!CQ527+'Свод РРО'!CQ761+'Свод РРО'!CQ523+'Свод РРО'!CQ761</f>
        <v>0</v>
      </c>
      <c r="CP81" s="130">
        <f>+'Свод РРО'!CR149+'Свод РРО'!CR153+'Свод РРО'!CR327+'Свод РРО'!CR527+'Свод РРО'!CR761+'Свод РРО'!CR523+'Свод РРО'!CR761</f>
        <v>50980</v>
      </c>
    </row>
    <row r="82" spans="1:94" ht="30">
      <c r="A82" s="138" t="s">
        <v>618</v>
      </c>
      <c r="B82" s="6">
        <v>1102</v>
      </c>
      <c r="C82" s="6">
        <v>1</v>
      </c>
      <c r="D82" s="115">
        <v>15</v>
      </c>
      <c r="E82" s="130">
        <v>58355.74</v>
      </c>
      <c r="F82" s="130">
        <v>57653.1</v>
      </c>
      <c r="G82" s="130">
        <f>+'Свод РРО'!I150+'Свод РРО'!I154+'Свод РРО'!I328+'Свод РРО'!I528+'Свод РРО'!I762+'Свод РРО'!I524+'Свод РРО'!I762</f>
        <v>0</v>
      </c>
      <c r="H82" s="130">
        <f>+'Свод РРО'!J150+'Свод РРО'!J154+'Свод РРО'!J328+'Свод РРО'!J528+'Свод РРО'!J762+'Свод РРО'!J524+'Свод РРО'!J762</f>
        <v>0</v>
      </c>
      <c r="I82" s="130">
        <f>+'Свод РРО'!K150+'Свод РРО'!K154+'Свод РРО'!K328+'Свод РРО'!K528+'Свод РРО'!K762+'Свод РРО'!K524+'Свод РРО'!K762</f>
        <v>0</v>
      </c>
      <c r="J82" s="130">
        <f>+'Свод РРО'!L150+'Свод РРО'!L154+'Свод РРО'!L328+'Свод РРО'!L528+'Свод РРО'!L762+'Свод РРО'!L524+'Свод РРО'!L762</f>
        <v>0</v>
      </c>
      <c r="K82" s="130">
        <f>+'Свод РРО'!M150+'Свод РРО'!M154+'Свод РРО'!M328+'Свод РРО'!M528+'Свод РРО'!M762+'Свод РРО'!M524+'Свод РРО'!M762</f>
        <v>0</v>
      </c>
      <c r="L82" s="130">
        <f>+'Свод РРО'!N150+'Свод РРО'!N154+'Свод РРО'!N328+'Свод РРО'!N528+'Свод РРО'!N762+'Свод РРО'!N524+'Свод РРО'!N762</f>
        <v>0</v>
      </c>
      <c r="M82" s="130">
        <v>58355.7</v>
      </c>
      <c r="N82" s="130">
        <v>57653.1</v>
      </c>
      <c r="O82" s="130">
        <f>+'Свод РРО'!Q150+'Свод РРО'!Q154+'Свод РРО'!Q328+'Свод РРО'!Q528+'Свод РРО'!Q762+'Свод РРО'!Q524+'Свод РРО'!Q762</f>
        <v>85742.299999999988</v>
      </c>
      <c r="P82" s="130">
        <f>+'Свод РРО'!R150+'Свод РРО'!R154+'Свод РРО'!R328+'Свод РРО'!R528+'Свод РРО'!R762+'Свод РРО'!R524+'Свод РРО'!R762</f>
        <v>0</v>
      </c>
      <c r="Q82" s="130">
        <f>+'Свод РРО'!S150+'Свод РРО'!S154+'Свод РРО'!S328+'Свод РРО'!S528+'Свод РРО'!S762+'Свод РРО'!S524+'Свод РРО'!S762</f>
        <v>0</v>
      </c>
      <c r="R82" s="130">
        <f>+'Свод РРО'!T150+'Свод РРО'!T154+'Свод РРО'!T328+'Свод РРО'!T528+'Свод РРО'!T762+'Свод РРО'!T524+'Свод РРО'!T762</f>
        <v>0</v>
      </c>
      <c r="S82" s="130">
        <f>+'Свод РРО'!U150+'Свод РРО'!U154+'Свод РРО'!U328+'Свод РРО'!U528+'Свод РРО'!U762+'Свод РРО'!U524+'Свод РРО'!U762</f>
        <v>85742.299999999988</v>
      </c>
      <c r="T82" s="130">
        <f>+'Свод РРО'!V150+'Свод РРО'!V154+'Свод РРО'!V328+'Свод РРО'!V528+'Свод РРО'!V762+'Свод РРО'!V524+'Свод РРО'!V762</f>
        <v>86790.299999999988</v>
      </c>
      <c r="U82" s="130">
        <f>+'Свод РРО'!W150+'Свод РРО'!W154+'Свод РРО'!W328+'Свод РРО'!W528+'Свод РРО'!W762+'Свод РРО'!W524+'Свод РРО'!W762</f>
        <v>0</v>
      </c>
      <c r="V82" s="130">
        <f>+'Свод РРО'!X150+'Свод РРО'!X154+'Свод РРО'!X328+'Свод РРО'!X528+'Свод РРО'!X762+'Свод РРО'!X524+'Свод РРО'!X762</f>
        <v>0</v>
      </c>
      <c r="W82" s="130">
        <f>+'Свод РРО'!Y150+'Свод РРО'!Y154+'Свод РРО'!Y328+'Свод РРО'!Y528+'Свод РРО'!Y762+'Свод РРО'!Y524+'Свод РРО'!Y762</f>
        <v>0</v>
      </c>
      <c r="X82" s="130">
        <f>+'Свод РРО'!Z150+'Свод РРО'!Z154+'Свод РРО'!Z328+'Свод РРО'!Z528+'Свод РРО'!Z762+'Свод РРО'!Z524+'Свод РРО'!Z762</f>
        <v>86790.299999999988</v>
      </c>
      <c r="Y82" s="130">
        <f>+'Свод РРО'!AA150+'Свод РРО'!AA154+'Свод РРО'!AA328+'Свод РРО'!AA528+'Свод РРО'!AA762+'Свод РРО'!AA524+'Свод РРО'!AA762</f>
        <v>86790.299999999988</v>
      </c>
      <c r="Z82" s="130">
        <f>+'Свод РРО'!AB150+'Свод РРО'!AB154+'Свод РРО'!AB328+'Свод РРО'!AB528+'Свод РРО'!AB762+'Свод РРО'!AB524+'Свод РРО'!AB762</f>
        <v>0</v>
      </c>
      <c r="AA82" s="130">
        <f>+'Свод РРО'!AC150+'Свод РРО'!AC154+'Свод РРО'!AC328+'Свод РРО'!AC528+'Свод РРО'!AC762+'Свод РРО'!AC524+'Свод РРО'!AC762</f>
        <v>0</v>
      </c>
      <c r="AB82" s="130">
        <f>+'Свод РРО'!AD150+'Свод РРО'!AD154+'Свод РРО'!AD328+'Свод РРО'!AD528+'Свод РРО'!AD762+'Свод РРО'!AD524+'Свод РРО'!AD762</f>
        <v>0</v>
      </c>
      <c r="AC82" s="130">
        <f>+'Свод РРО'!AE150+'Свод РРО'!AE154+'Свод РРО'!AE328+'Свод РРО'!AE528+'Свод РРО'!AE762+'Свод РРО'!AE524+'Свод РРО'!AE762</f>
        <v>86790.299999999988</v>
      </c>
      <c r="AD82" s="130">
        <f>+'Свод РРО'!AF150+'Свод РРО'!AF154+'Свод РРО'!AF328+'Свод РРО'!AF528+'Свод РРО'!AF762+'Свод РРО'!AF524+'Свод РРО'!AF762</f>
        <v>86790.299999999988</v>
      </c>
      <c r="AE82" s="130">
        <f>+'Свод РРО'!AG150+'Свод РРО'!AG154+'Свод РРО'!AG328+'Свод РРО'!AG528+'Свод РРО'!AG762+'Свод РРО'!AG524+'Свод РРО'!AG762</f>
        <v>0</v>
      </c>
      <c r="AF82" s="130">
        <f>+'Свод РРО'!AH150+'Свод РРО'!AH154+'Свод РРО'!AH328+'Свод РРО'!AH528+'Свод РРО'!AH762+'Свод РРО'!AH524+'Свод РРО'!AH762</f>
        <v>0</v>
      </c>
      <c r="AG82" s="130">
        <f>+'Свод РРО'!AI150+'Свод РРО'!AI154+'Свод РРО'!AI328+'Свод РРО'!AI528+'Свод РРО'!AI762+'Свод РРО'!AI524+'Свод РРО'!AI762</f>
        <v>0</v>
      </c>
      <c r="AH82" s="130">
        <f>+'Свод РРО'!AJ150+'Свод РРО'!AJ154+'Свод РРО'!AJ328+'Свод РРО'!AJ528+'Свод РРО'!AJ762+'Свод РРО'!AJ524+'Свод РРО'!AJ762</f>
        <v>86790.299999999988</v>
      </c>
      <c r="AI82" s="130">
        <v>56492</v>
      </c>
      <c r="AJ82" s="130">
        <v>55867.3</v>
      </c>
      <c r="AK82" s="130">
        <f>+'Свод РРО'!AM150+'Свод РРО'!AM154+'Свод РРО'!AM328+'Свод РРО'!AM528+'Свод РРО'!AM762+'Свод РРО'!AM524+'Свод РРО'!AM762</f>
        <v>0</v>
      </c>
      <c r="AL82" s="130">
        <f>+'Свод РРО'!AN150+'Свод РРО'!AN154+'Свод РРО'!AN328+'Свод РРО'!AN528+'Свод РРО'!AN762+'Свод РРО'!AN524+'Свод РРО'!AN762</f>
        <v>0</v>
      </c>
      <c r="AM82" s="130">
        <f>+'Свод РРО'!AO150+'Свод РРО'!AO154+'Свод РРО'!AO328+'Свод РРО'!AO528+'Свод РРО'!AO762+'Свод РРО'!AO524+'Свод РРО'!AO762</f>
        <v>0</v>
      </c>
      <c r="AN82" s="130">
        <f>+'Свод РРО'!AP150+'Свод РРО'!AP154+'Свод РРО'!AP328+'Свод РРО'!AP528+'Свод РРО'!AP762+'Свод РРО'!AP524+'Свод РРО'!AP762</f>
        <v>0</v>
      </c>
      <c r="AO82" s="130">
        <f>+'Свод РРО'!AQ150+'Свод РРО'!AQ154+'Свод РРО'!AQ328+'Свод РРО'!AQ528+'Свод РРО'!AQ762+'Свод РРО'!AQ524+'Свод РРО'!AQ762</f>
        <v>0</v>
      </c>
      <c r="AP82" s="130">
        <f>+'Свод РРО'!AR150+'Свод РРО'!AR154+'Свод РРО'!AR328+'Свод РРО'!AR528+'Свод РРО'!AR762+'Свод РРО'!AR524+'Свод РРО'!AR762</f>
        <v>0</v>
      </c>
      <c r="AQ82" s="130">
        <v>56492</v>
      </c>
      <c r="AR82" s="130">
        <v>55867.3</v>
      </c>
      <c r="AS82" s="130">
        <f>+'Свод РРО'!AU150+'Свод РРО'!AU154+'Свод РРО'!AU328+'Свод РРО'!AU528+'Свод РРО'!AU762+'Свод РРО'!AU524+'Свод РРО'!AU762</f>
        <v>85742.299999999988</v>
      </c>
      <c r="AT82" s="130">
        <f>+'Свод РРО'!AV150+'Свод РРО'!AV154+'Свод РРО'!AV328+'Свод РРО'!AV528+'Свод РРО'!AV762+'Свод РРО'!AV524+'Свод РРО'!AV762</f>
        <v>0</v>
      </c>
      <c r="AU82" s="130">
        <f>+'Свод РРО'!AW150+'Свод РРО'!AW154+'Свод РРО'!AW328+'Свод РРО'!AW528+'Свод РРО'!AW762+'Свод РРО'!AW524+'Свод РРО'!AW762</f>
        <v>0</v>
      </c>
      <c r="AV82" s="130">
        <f>+'Свод РРО'!AX150+'Свод РРО'!AX154+'Свод РРО'!AX328+'Свод РРО'!AX528+'Свод РРО'!AX762+'Свод РРО'!AX524+'Свод РРО'!AX762</f>
        <v>0</v>
      </c>
      <c r="AW82" s="130">
        <f>+'Свод РРО'!AY150+'Свод РРО'!AY154+'Свод РРО'!AY328+'Свод РРО'!AY528+'Свод РРО'!AY762+'Свод РРО'!AY524+'Свод РРО'!AY762</f>
        <v>85742.299999999988</v>
      </c>
      <c r="AX82" s="130">
        <f>+'Свод РРО'!AZ150+'Свод РРО'!AZ154+'Свод РРО'!AZ328+'Свод РРО'!AZ528+'Свод РРО'!AZ762+'Свод РРО'!AZ524+'Свод РРО'!AZ762</f>
        <v>86790.299999999988</v>
      </c>
      <c r="AY82" s="130">
        <f>+'Свод РРО'!BA150+'Свод РРО'!BA154+'Свод РРО'!BA328+'Свод РРО'!BA528+'Свод РРО'!BA762+'Свод РРО'!BA524+'Свод РРО'!BA762</f>
        <v>0</v>
      </c>
      <c r="AZ82" s="130">
        <f>+'Свод РРО'!BB150+'Свод РРО'!BB154+'Свод РРО'!BB328+'Свод РРО'!BB528+'Свод РРО'!BB762+'Свод РРО'!BB524+'Свод РРО'!BB762</f>
        <v>0</v>
      </c>
      <c r="BA82" s="130">
        <f>+'Свод РРО'!BC150+'Свод РРО'!BC154+'Свод РРО'!BC328+'Свод РРО'!BC528+'Свод РРО'!BC762+'Свод РРО'!BC524+'Свод РРО'!BC762</f>
        <v>0</v>
      </c>
      <c r="BB82" s="130">
        <f>+'Свод РРО'!BD150+'Свод РРО'!BD154+'Свод РРО'!BD328+'Свод РРО'!BD528+'Свод РРО'!BD762+'Свод РРО'!BD524+'Свод РРО'!BD762</f>
        <v>86790.299999999988</v>
      </c>
      <c r="BC82" s="130">
        <f>+'Свод РРО'!BE150+'Свод РРО'!BE154+'Свод РРО'!BE328+'Свод РРО'!BE528+'Свод РРО'!BE762+'Свод РРО'!BE524+'Свод РРО'!BE762</f>
        <v>38286.1</v>
      </c>
      <c r="BD82" s="130">
        <f>+'Свод РРО'!BF150+'Свод РРО'!BF154+'Свод РРО'!BF328+'Свод РРО'!BF528+'Свод РРО'!BF762+'Свод РРО'!BF524+'Свод РРО'!BF762</f>
        <v>0</v>
      </c>
      <c r="BE82" s="130">
        <f>+'Свод РРО'!BG150+'Свод РРО'!BG154+'Свод РРО'!BG328+'Свод РРО'!BG528+'Свод РРО'!BG762+'Свод РРО'!BG524+'Свод РРО'!BG762</f>
        <v>0</v>
      </c>
      <c r="BF82" s="130">
        <f>+'Свод РРО'!BH150+'Свод РРО'!BH154+'Свод РРО'!BH328+'Свод РРО'!BH528+'Свод РРО'!BH762+'Свод РРО'!BH524+'Свод РРО'!BH762</f>
        <v>0</v>
      </c>
      <c r="BG82" s="130">
        <f>+'Свод РРО'!BI150+'Свод РРО'!BI154+'Свод РРО'!BI328+'Свод РРО'!BI528+'Свод РРО'!BI762+'Свод РРО'!BI524+'Свод РРО'!BI762</f>
        <v>38286.1</v>
      </c>
      <c r="BH82" s="130">
        <f>+'Свод РРО'!BJ150+'Свод РРО'!BJ154+'Свод РРО'!BJ328+'Свод РРО'!BJ528+'Свод РРО'!BJ762+'Свод РРО'!BJ524+'Свод РРО'!BJ762</f>
        <v>38286.1</v>
      </c>
      <c r="BI82" s="130">
        <f>+'Свод РРО'!BK150+'Свод РРО'!BK154+'Свод РРО'!BK328+'Свод РРО'!BK528+'Свод РРО'!BK762+'Свод РРО'!BK524+'Свод РРО'!BK762</f>
        <v>0</v>
      </c>
      <c r="BJ82" s="130">
        <f>+'Свод РРО'!BL150+'Свод РРО'!BL154+'Свод РРО'!BL328+'Свод РРО'!BL528+'Свод РРО'!BL762+'Свод РРО'!BL524+'Свод РРО'!BL762</f>
        <v>0</v>
      </c>
      <c r="BK82" s="130">
        <f>+'Свод РРО'!BM150+'Свод РРО'!BM154+'Свод РРО'!BM328+'Свод РРО'!BM528+'Свод РРО'!BM762+'Свод РРО'!BM524+'Свод РРО'!BM762</f>
        <v>0</v>
      </c>
      <c r="BL82" s="130">
        <f>+'Свод РРО'!BN150+'Свод РРО'!BN154+'Свод РРО'!BN328+'Свод РРО'!BN528+'Свод РРО'!BN762+'Свод РРО'!BN524+'Свод РРО'!BN762</f>
        <v>38286.1</v>
      </c>
      <c r="BM82" s="130">
        <f>+'Свод РРО'!BO150+'Свод РРО'!BO154+'Свод РРО'!BO328+'Свод РРО'!BO528+'Свод РРО'!BO762+'Свод РРО'!BO524+'Свод РРО'!BO762</f>
        <v>81348.400000000009</v>
      </c>
      <c r="BN82" s="130">
        <f>+'Свод РРО'!BP150+'Свод РРО'!BP154+'Свод РРО'!BP328+'Свод РРО'!BP528+'Свод РРО'!BP762+'Свод РРО'!BP524+'Свод РРО'!BP762</f>
        <v>0</v>
      </c>
      <c r="BO82" s="130">
        <f>+'Свод РРО'!BQ150+'Свод РРО'!BQ154+'Свод РРО'!BQ328+'Свод РРО'!BQ528+'Свод РРО'!BQ762+'Свод РРО'!BQ524+'Свод РРО'!BQ762</f>
        <v>0</v>
      </c>
      <c r="BP82" s="130">
        <f>+'Свод РРО'!BR150+'Свод РРО'!BR154+'Свод РРО'!BR328+'Свод РРО'!BR528+'Свод РРО'!BR762+'Свод РРО'!BR524+'Свод РРО'!BR762</f>
        <v>0</v>
      </c>
      <c r="BQ82" s="130">
        <f>+'Свод РРО'!BS150+'Свод РРО'!BS154+'Свод РРО'!BS328+'Свод РРО'!BS528+'Свод РРО'!BS762+'Свод РРО'!BS524+'Свод РРО'!BS762</f>
        <v>81348.400000000009</v>
      </c>
      <c r="BR82" s="130">
        <f>+'Свод РРО'!BT150+'Свод РРО'!BT154+'Свод РРО'!BT328+'Свод РРО'!BT528+'Свод РРО'!BT762+'Свод РРО'!BT524+'Свод РРО'!BT762</f>
        <v>85742.299999999988</v>
      </c>
      <c r="BS82" s="130">
        <f>+'Свод РРО'!BU150+'Свод РРО'!BU154+'Свод РРО'!BU328+'Свод РРО'!BU528+'Свод РРО'!BU762+'Свод РРО'!BU524+'Свод РРО'!BU762</f>
        <v>0</v>
      </c>
      <c r="BT82" s="130">
        <f>+'Свод РРО'!BV150+'Свод РРО'!BV154+'Свод РРО'!BV328+'Свод РРО'!BV528+'Свод РРО'!BV762+'Свод РРО'!BV524+'Свод РРО'!BV762</f>
        <v>0</v>
      </c>
      <c r="BU82" s="130">
        <f>+'Свод РРО'!BW150+'Свод РРО'!BW154+'Свод РРО'!BW328+'Свод РРО'!BW528+'Свод РРО'!BW762+'Свод РРО'!BW524+'Свод РРО'!BW762</f>
        <v>0</v>
      </c>
      <c r="BV82" s="130">
        <f>+'Свод РРО'!BX150+'Свод РРО'!BX154+'Свод РРО'!BX328+'Свод РРО'!BX528+'Свод РРО'!BX762+'Свод РРО'!BX524+'Свод РРО'!BX762</f>
        <v>85742.299999999988</v>
      </c>
      <c r="BW82" s="130">
        <f>+'Свод РРО'!BY150+'Свод РРО'!BY154+'Свод РРО'!BY328+'Свод РРО'!BY528+'Свод РРО'!BY762+'Свод РРО'!BY524+'Свод РРО'!BY762</f>
        <v>86790.299999999988</v>
      </c>
      <c r="BX82" s="130">
        <f>+'Свод РРО'!BZ150+'Свод РРО'!BZ154+'Свод РРО'!BZ328+'Свод РРО'!BZ528+'Свод РРО'!BZ762+'Свод РРО'!BZ524+'Свод РРО'!BZ762</f>
        <v>0</v>
      </c>
      <c r="BY82" s="130">
        <f>+'Свод РРО'!CA150+'Свод РРО'!CA154+'Свод РРО'!CA328+'Свод РРО'!CA528+'Свод РРО'!CA762+'Свод РРО'!CA524+'Свод РРО'!CA762</f>
        <v>0</v>
      </c>
      <c r="BZ82" s="130">
        <f>+'Свод РРО'!CB150+'Свод РРО'!CB154+'Свод РРО'!CB328+'Свод РРО'!CB528+'Свод РРО'!CB762+'Свод РРО'!CB524+'Свод РРО'!CB762</f>
        <v>0</v>
      </c>
      <c r="CA82" s="130">
        <f>+'Свод РРО'!CC150+'Свод РРО'!CC154+'Свод РРО'!CC328+'Свод РРО'!CC528+'Свод РРО'!CC762+'Свод РРО'!CC524+'Свод РРО'!CC762</f>
        <v>86790.299999999988</v>
      </c>
      <c r="CB82" s="130">
        <f>+'Свод РРО'!CD150+'Свод РРО'!CD154+'Свод РРО'!CD328+'Свод РРО'!CD528+'Свод РРО'!CD762+'Свод РРО'!CD524+'Свод РРО'!CD762</f>
        <v>78684.800000000003</v>
      </c>
      <c r="CC82" s="130">
        <f>+'Свод РРО'!CE150+'Свод РРО'!CE154+'Свод РРО'!CE328+'Свод РРО'!CE528+'Свод РРО'!CE762+'Свод РРО'!CE524+'Свод РРО'!CE762</f>
        <v>0</v>
      </c>
      <c r="CD82" s="130">
        <f>+'Свод РРО'!CF150+'Свод РРО'!CF154+'Свод РРО'!CF328+'Свод РРО'!CF528+'Свод РРО'!CF762+'Свод РРО'!CF524+'Свод РРО'!CF762</f>
        <v>0</v>
      </c>
      <c r="CE82" s="130">
        <f>+'Свод РРО'!CG150+'Свод РРО'!CG154+'Свод РРО'!CG328+'Свод РРО'!CG528+'Свод РРО'!CG762+'Свод РРО'!CG524+'Свод РРО'!CG762</f>
        <v>0</v>
      </c>
      <c r="CF82" s="130">
        <f>+'Свод РРО'!CH150+'Свод РРО'!CH154+'Свод РРО'!CH328+'Свод РРО'!CH528+'Свод РРО'!CH762+'Свод РРО'!CH524+'Свод РРО'!CH762</f>
        <v>78684.800000000003</v>
      </c>
      <c r="CG82" s="130">
        <f>+'Свод РРО'!CI150+'Свод РРО'!CI154+'Свод РРО'!CI328+'Свод РРО'!CI528+'Свод РРО'!CI762+'Свод РРО'!CI524+'Свод РРО'!CI762</f>
        <v>85742.299999999988</v>
      </c>
      <c r="CH82" s="130">
        <f>+'Свод РРО'!CJ150+'Свод РРО'!CJ154+'Свод РРО'!CJ328+'Свод РРО'!CJ528+'Свод РРО'!CJ762+'Свод РРО'!CJ524+'Свод РРО'!CJ762</f>
        <v>0</v>
      </c>
      <c r="CI82" s="130">
        <f>+'Свод РРО'!CK150+'Свод РРО'!CK154+'Свод РРО'!CK328+'Свод РРО'!CK528+'Свод РРО'!CK762+'Свод РРО'!CK524+'Свод РРО'!CK762</f>
        <v>0</v>
      </c>
      <c r="CJ82" s="130">
        <f>+'Свод РРО'!CL150+'Свод РРО'!CL154+'Свод РРО'!CL328+'Свод РРО'!CL528+'Свод РРО'!CL762+'Свод РРО'!CL524+'Свод РРО'!CL762</f>
        <v>0</v>
      </c>
      <c r="CK82" s="130">
        <f>+'Свод РРО'!CM150+'Свод РРО'!CM154+'Свод РРО'!CM328+'Свод РРО'!CM528+'Свод РРО'!CM762+'Свод РРО'!CM524+'Свод РРО'!CM762</f>
        <v>85742.299999999988</v>
      </c>
      <c r="CL82" s="130">
        <f>+'Свод РРО'!CN150+'Свод РРО'!CN154+'Свод РРО'!CN328+'Свод РРО'!CN528+'Свод РРО'!CN762+'Свод РРО'!CN524+'Свод РРО'!CN762</f>
        <v>86790.299999999988</v>
      </c>
      <c r="CM82" s="130">
        <f>+'Свод РРО'!CO150+'Свод РРО'!CO154+'Свод РРО'!CO328+'Свод РРО'!CO528+'Свод РРО'!CO762+'Свод РРО'!CO524+'Свод РРО'!CO762</f>
        <v>0</v>
      </c>
      <c r="CN82" s="130">
        <f>+'Свод РРО'!CP150+'Свод РРО'!CP154+'Свод РРО'!CP328+'Свод РРО'!CP528+'Свод РРО'!CP762+'Свод РРО'!CP524+'Свод РРО'!CP762</f>
        <v>0</v>
      </c>
      <c r="CO82" s="130">
        <f>+'Свод РРО'!CQ150+'Свод РРО'!CQ154+'Свод РРО'!CQ328+'Свод РРО'!CQ528+'Свод РРО'!CQ762+'Свод РРО'!CQ524+'Свод РРО'!CQ762</f>
        <v>0</v>
      </c>
      <c r="CP82" s="130">
        <f>+'Свод РРО'!CR150+'Свод РРО'!CR154+'Свод РРО'!CR328+'Свод РРО'!CR528+'Свод РРО'!CR762+'Свод РРО'!CR524+'Свод РРО'!CR762</f>
        <v>86790.299999999988</v>
      </c>
    </row>
    <row r="83" spans="1:94" ht="45">
      <c r="A83" s="138" t="s">
        <v>1252</v>
      </c>
      <c r="B83" s="6">
        <v>1103</v>
      </c>
      <c r="C83" s="6">
        <v>13</v>
      </c>
      <c r="D83" s="115">
        <v>84</v>
      </c>
      <c r="E83" s="130">
        <v>101.3</v>
      </c>
      <c r="F83" s="130">
        <v>101.3</v>
      </c>
      <c r="G83" s="130">
        <f>+'Свод РРО'!I155+'Свод РРО'!I329+'Свод РРО'!I529+'Свод РРО'!I763</f>
        <v>0</v>
      </c>
      <c r="H83" s="130">
        <f>+'Свод РРО'!J155+'Свод РРО'!J329+'Свод РРО'!J529+'Свод РРО'!J763</f>
        <v>0</v>
      </c>
      <c r="I83" s="130">
        <f>+'Свод РРО'!K155+'Свод РРО'!K329+'Свод РРО'!K529+'Свод РРО'!K763</f>
        <v>0</v>
      </c>
      <c r="J83" s="130">
        <f>+'Свод РРО'!L155+'Свод РРО'!L329+'Свод РРО'!L529+'Свод РРО'!L763</f>
        <v>0</v>
      </c>
      <c r="K83" s="130">
        <f>+'Свод РРО'!M155+'Свод РРО'!M329+'Свод РРО'!M529+'Свод РРО'!M763</f>
        <v>0</v>
      </c>
      <c r="L83" s="130">
        <f>+'Свод РРО'!N155+'Свод РРО'!N329+'Свод РРО'!N529+'Свод РРО'!N763</f>
        <v>0</v>
      </c>
      <c r="M83" s="130">
        <f>+'Свод РРО'!O155+'Свод РРО'!O329+'Свод РРО'!O529+'Свод РРО'!O763</f>
        <v>0</v>
      </c>
      <c r="N83" s="130">
        <f>+'Свод РРО'!P155+'Свод РРО'!P329+'Свод РРО'!P529+'Свод РРО'!P763</f>
        <v>0</v>
      </c>
      <c r="O83" s="130">
        <f>+'Свод РРО'!Q155+'Свод РРО'!Q329+'Свод РРО'!Q529+'Свод РРО'!Q763</f>
        <v>0</v>
      </c>
      <c r="P83" s="130">
        <f>+'Свод РРО'!R155+'Свод РРО'!R329+'Свод РРО'!R529+'Свод РРО'!R763</f>
        <v>0</v>
      </c>
      <c r="Q83" s="130">
        <f>+'Свод РРО'!S155+'Свод РРО'!S329+'Свод РРО'!S529+'Свод РРО'!S763</f>
        <v>0</v>
      </c>
      <c r="R83" s="130">
        <f>+'Свод РРО'!T155+'Свод РРО'!T329+'Свод РРО'!T529+'Свод РРО'!T763</f>
        <v>0</v>
      </c>
      <c r="S83" s="130">
        <f>+'Свод РРО'!U155+'Свод РРО'!U329+'Свод РРО'!U529+'Свод РРО'!U763</f>
        <v>0</v>
      </c>
      <c r="T83" s="130">
        <f>+'Свод РРО'!V155+'Свод РРО'!V329+'Свод РРО'!V529+'Свод РРО'!V763</f>
        <v>0</v>
      </c>
      <c r="U83" s="130">
        <f>+'Свод РРО'!W155+'Свод РРО'!W329+'Свод РРО'!W529+'Свод РРО'!W763</f>
        <v>0</v>
      </c>
      <c r="V83" s="130">
        <f>+'Свод РРО'!X155+'Свод РРО'!X329+'Свод РРО'!X529+'Свод РРО'!X763</f>
        <v>0</v>
      </c>
      <c r="W83" s="130">
        <f>+'Свод РРО'!Y155+'Свод РРО'!Y329+'Свод РРО'!Y529+'Свод РРО'!Y763</f>
        <v>0</v>
      </c>
      <c r="X83" s="130">
        <f>+'Свод РРО'!Z155+'Свод РРО'!Z329+'Свод РРО'!Z529+'Свод РРО'!Z763</f>
        <v>0</v>
      </c>
      <c r="Y83" s="130">
        <f>+'Свод РРО'!AA155+'Свод РРО'!AA329+'Свод РРО'!AA529+'Свод РРО'!AA763</f>
        <v>0</v>
      </c>
      <c r="Z83" s="130">
        <f>+'Свод РРО'!AB155+'Свод РРО'!AB329+'Свод РРО'!AB529+'Свод РРО'!AB763</f>
        <v>0</v>
      </c>
      <c r="AA83" s="130">
        <f>+'Свод РРО'!AC155+'Свод РРО'!AC329+'Свод РРО'!AC529+'Свод РРО'!AC763</f>
        <v>0</v>
      </c>
      <c r="AB83" s="130">
        <f>+'Свод РРО'!AD155+'Свод РРО'!AD329+'Свод РРО'!AD529+'Свод РРО'!AD763</f>
        <v>0</v>
      </c>
      <c r="AC83" s="130">
        <f>+'Свод РРО'!AE155+'Свод РРО'!AE329+'Свод РРО'!AE529+'Свод РРО'!AE763</f>
        <v>0</v>
      </c>
      <c r="AD83" s="130">
        <f>+'Свод РРО'!AF155+'Свод РРО'!AF329+'Свод РРО'!AF529+'Свод РРО'!AF763</f>
        <v>0</v>
      </c>
      <c r="AE83" s="130">
        <f>+'Свод РРО'!AG155+'Свод РРО'!AG329+'Свод РРО'!AG529+'Свод РРО'!AG763</f>
        <v>0</v>
      </c>
      <c r="AF83" s="130">
        <f>+'Свод РРО'!AH155+'Свод РРО'!AH329+'Свод РРО'!AH529+'Свод РРО'!AH763</f>
        <v>0</v>
      </c>
      <c r="AG83" s="130">
        <f>+'Свод РРО'!AI155+'Свод РРО'!AI329+'Свод РРО'!AI529+'Свод РРО'!AI763</f>
        <v>0</v>
      </c>
      <c r="AH83" s="130">
        <f>+'Свод РРО'!AJ155+'Свод РРО'!AJ329+'Свод РРО'!AJ529+'Свод РРО'!AJ763</f>
        <v>0</v>
      </c>
      <c r="AI83" s="130">
        <f>+'Свод РРО'!AK155+'Свод РРО'!AK329+'Свод РРО'!AK529+'Свод РРО'!AK763</f>
        <v>0</v>
      </c>
      <c r="AJ83" s="130">
        <f>+'Свод РРО'!AL155+'Свод РРО'!AL329+'Свод РРО'!AL529+'Свод РРО'!AL763</f>
        <v>0</v>
      </c>
      <c r="AK83" s="130">
        <f>+'Свод РРО'!AM155+'Свод РРО'!AM329+'Свод РРО'!AM529+'Свод РРО'!AM763</f>
        <v>0</v>
      </c>
      <c r="AL83" s="130">
        <f>+'Свод РРО'!AN155+'Свод РРО'!AN329+'Свод РРО'!AN529+'Свод РРО'!AN763</f>
        <v>0</v>
      </c>
      <c r="AM83" s="130">
        <f>+'Свод РРО'!AO155+'Свод РРО'!AO329+'Свод РРО'!AO529+'Свод РРО'!AO763</f>
        <v>0</v>
      </c>
      <c r="AN83" s="130">
        <f>+'Свод РРО'!AP155+'Свод РРО'!AP329+'Свод РРО'!AP529+'Свод РРО'!AP763</f>
        <v>0</v>
      </c>
      <c r="AO83" s="130">
        <f>+'Свод РРО'!AQ155+'Свод РРО'!AQ329+'Свод РРО'!AQ529+'Свод РРО'!AQ763</f>
        <v>0</v>
      </c>
      <c r="AP83" s="130">
        <f>+'Свод РРО'!AR155+'Свод РРО'!AR329+'Свод РРО'!AR529+'Свод РРО'!AR763</f>
        <v>0</v>
      </c>
      <c r="AQ83" s="130">
        <f>+'Свод РРО'!AS155+'Свод РРО'!AS329+'Свод РРО'!AS529+'Свод РРО'!AS763</f>
        <v>0</v>
      </c>
      <c r="AR83" s="130">
        <f>+'Свод РРО'!AT155+'Свод РРО'!AT329+'Свод РРО'!AT529+'Свод РРО'!AT763</f>
        <v>0</v>
      </c>
      <c r="AS83" s="130">
        <f>+'Свод РРО'!AU155+'Свод РРО'!AU329+'Свод РРО'!AU529+'Свод РРО'!AU763</f>
        <v>0</v>
      </c>
      <c r="AT83" s="130">
        <f>+'Свод РРО'!AV155+'Свод РРО'!AV329+'Свод РРО'!AV529+'Свод РРО'!AV763</f>
        <v>0</v>
      </c>
      <c r="AU83" s="130">
        <f>+'Свод РРО'!AW155+'Свод РРО'!AW329+'Свод РРО'!AW529+'Свод РРО'!AW763</f>
        <v>0</v>
      </c>
      <c r="AV83" s="130">
        <f>+'Свод РРО'!AX155+'Свод РРО'!AX329+'Свод РРО'!AX529+'Свод РРО'!AX763</f>
        <v>0</v>
      </c>
      <c r="AW83" s="130">
        <f>+'Свод РРО'!AY155+'Свод РРО'!AY329+'Свод РРО'!AY529+'Свод РРО'!AY763</f>
        <v>0</v>
      </c>
      <c r="AX83" s="130">
        <f>+'Свод РРО'!AZ155+'Свод РРО'!AZ329+'Свод РРО'!AZ529+'Свод РРО'!AZ763</f>
        <v>0</v>
      </c>
      <c r="AY83" s="130">
        <f>+'Свод РРО'!BA155+'Свод РРО'!BA329+'Свод РРО'!BA529+'Свод РРО'!BA763</f>
        <v>0</v>
      </c>
      <c r="AZ83" s="130">
        <f>+'Свод РРО'!BB155+'Свод РРО'!BB329+'Свод РРО'!BB529+'Свод РРО'!BB763</f>
        <v>0</v>
      </c>
      <c r="BA83" s="130">
        <f>+'Свод РРО'!BC155+'Свод РРО'!BC329+'Свод РРО'!BC529+'Свод РРО'!BC763</f>
        <v>0</v>
      </c>
      <c r="BB83" s="130">
        <f>+'Свод РРО'!BD155+'Свод РРО'!BD329+'Свод РРО'!BD529+'Свод РРО'!BD763</f>
        <v>0</v>
      </c>
      <c r="BC83" s="130">
        <f>+'Свод РРО'!BE155+'Свод РРО'!BE329+'Свод РРО'!BE529+'Свод РРО'!BE763</f>
        <v>0</v>
      </c>
      <c r="BD83" s="130">
        <f>+'Свод РРО'!BF155+'Свод РРО'!BF329+'Свод РРО'!BF529+'Свод РРО'!BF763</f>
        <v>0</v>
      </c>
      <c r="BE83" s="130">
        <f>+'Свод РРО'!BG155+'Свод РРО'!BG329+'Свод РРО'!BG529+'Свод РРО'!BG763</f>
        <v>0</v>
      </c>
      <c r="BF83" s="130">
        <f>+'Свод РРО'!BH155+'Свод РРО'!BH329+'Свод РРО'!BH529+'Свод РРО'!BH763</f>
        <v>0</v>
      </c>
      <c r="BG83" s="130">
        <f>+'Свод РРО'!BI155+'Свод РРО'!BI329+'Свод РРО'!BI529+'Свод РРО'!BI763</f>
        <v>0</v>
      </c>
      <c r="BH83" s="130">
        <f>+'Свод РРО'!BJ155+'Свод РРО'!BJ329+'Свод РРО'!BJ529+'Свод РРО'!BJ763</f>
        <v>0</v>
      </c>
      <c r="BI83" s="130">
        <f>+'Свод РРО'!BK155+'Свод РРО'!BK329+'Свод РРО'!BK529+'Свод РРО'!BK763</f>
        <v>0</v>
      </c>
      <c r="BJ83" s="130">
        <f>+'Свод РРО'!BL155+'Свод РРО'!BL329+'Свод РРО'!BL529+'Свод РРО'!BL763</f>
        <v>0</v>
      </c>
      <c r="BK83" s="130">
        <f>+'Свод РРО'!BM155+'Свод РРО'!BM329+'Свод РРО'!BM529+'Свод РРО'!BM763</f>
        <v>0</v>
      </c>
      <c r="BL83" s="130">
        <f>+'Свод РРО'!BN155+'Свод РРО'!BN329+'Свод РРО'!BN529+'Свод РРО'!BN763</f>
        <v>0</v>
      </c>
      <c r="BM83" s="130">
        <f>+'Свод РРО'!BO155+'Свод РРО'!BO329+'Свод РРО'!BO529+'Свод РРО'!BO763</f>
        <v>0</v>
      </c>
      <c r="BN83" s="130">
        <f>+'Свод РРО'!BP155+'Свод РРО'!BP329+'Свод РРО'!BP529+'Свод РРО'!BP763</f>
        <v>0</v>
      </c>
      <c r="BO83" s="130">
        <f>+'Свод РРО'!BQ155+'Свод РРО'!BQ329+'Свод РРО'!BQ529+'Свод РРО'!BQ763</f>
        <v>0</v>
      </c>
      <c r="BP83" s="130">
        <f>+'Свод РРО'!BR155+'Свод РРО'!BR329+'Свод РРО'!BR529+'Свод РРО'!BR763</f>
        <v>0</v>
      </c>
      <c r="BQ83" s="130">
        <f>+'Свод РРО'!BS155+'Свод РРО'!BS329+'Свод РРО'!BS529+'Свод РРО'!BS763</f>
        <v>0</v>
      </c>
      <c r="BR83" s="130">
        <f>+'Свод РРО'!BT155+'Свод РРО'!BT329+'Свод РРО'!BT529+'Свод РРО'!BT763</f>
        <v>0</v>
      </c>
      <c r="BS83" s="130">
        <f>+'Свод РРО'!BU155+'Свод РРО'!BU329+'Свод РРО'!BU529+'Свод РРО'!BU763</f>
        <v>0</v>
      </c>
      <c r="BT83" s="130">
        <f>+'Свод РРО'!BV155+'Свод РРО'!BV329+'Свод РРО'!BV529+'Свод РРО'!BV763</f>
        <v>0</v>
      </c>
      <c r="BU83" s="130">
        <f>+'Свод РРО'!BW155+'Свод РРО'!BW329+'Свод РРО'!BW529+'Свод РРО'!BW763</f>
        <v>0</v>
      </c>
      <c r="BV83" s="130">
        <f>+'Свод РРО'!BX155+'Свод РРО'!BX329+'Свод РРО'!BX529+'Свод РРО'!BX763</f>
        <v>0</v>
      </c>
      <c r="BW83" s="130">
        <f>+'Свод РРО'!BY155+'Свод РРО'!BY329+'Свод РРО'!BY529+'Свод РРО'!BY763</f>
        <v>0</v>
      </c>
      <c r="BX83" s="130">
        <f>+'Свод РРО'!BZ155+'Свод РРО'!BZ329+'Свод РРО'!BZ529+'Свод РРО'!BZ763</f>
        <v>0</v>
      </c>
      <c r="BY83" s="130">
        <f>+'Свод РРО'!CA155+'Свод РРО'!CA329+'Свод РРО'!CA529+'Свод РРО'!CA763</f>
        <v>0</v>
      </c>
      <c r="BZ83" s="130">
        <f>+'Свод РРО'!CB155+'Свод РРО'!CB329+'Свод РРО'!CB529+'Свод РРО'!CB763</f>
        <v>0</v>
      </c>
      <c r="CA83" s="130">
        <f>+'Свод РРО'!CC155+'Свод РРО'!CC329+'Свод РРО'!CC529+'Свод РРО'!CC763</f>
        <v>0</v>
      </c>
      <c r="CB83" s="130">
        <f>+'Свод РРО'!CD155+'Свод РРО'!CD329+'Свод РРО'!CD529+'Свод РРО'!CD763</f>
        <v>0</v>
      </c>
      <c r="CC83" s="130">
        <f>+'Свод РРО'!CE155+'Свод РРО'!CE329+'Свод РРО'!CE529+'Свод РРО'!CE763</f>
        <v>0</v>
      </c>
      <c r="CD83" s="130">
        <f>+'Свод РРО'!CF155+'Свод РРО'!CF329+'Свод РРО'!CF529+'Свод РРО'!CF763</f>
        <v>0</v>
      </c>
      <c r="CE83" s="130">
        <f>+'Свод РРО'!CG155+'Свод РРО'!CG329+'Свод РРО'!CG529+'Свод РРО'!CG763</f>
        <v>0</v>
      </c>
      <c r="CF83" s="130">
        <f>+'Свод РРО'!CH155+'Свод РРО'!CH329+'Свод РРО'!CH529+'Свод РРО'!CH763</f>
        <v>0</v>
      </c>
      <c r="CG83" s="130">
        <f>+'Свод РРО'!CI155+'Свод РРО'!CI329+'Свод РРО'!CI529+'Свод РРО'!CI763</f>
        <v>0</v>
      </c>
      <c r="CH83" s="130">
        <f>+'Свод РРО'!CJ155+'Свод РРО'!CJ329+'Свод РРО'!CJ529+'Свод РРО'!CJ763</f>
        <v>0</v>
      </c>
      <c r="CI83" s="130">
        <f>+'Свод РРО'!CK155+'Свод РРО'!CK329+'Свод РРО'!CK529+'Свод РРО'!CK763</f>
        <v>0</v>
      </c>
      <c r="CJ83" s="130">
        <f>+'Свод РРО'!CL155+'Свод РРО'!CL329+'Свод РРО'!CL529+'Свод РРО'!CL763</f>
        <v>0</v>
      </c>
      <c r="CK83" s="130">
        <f>+'Свод РРО'!CM155+'Свод РРО'!CM329+'Свод РРО'!CM529+'Свод РРО'!CM763</f>
        <v>0</v>
      </c>
      <c r="CL83" s="130">
        <f>+'Свод РРО'!CN155+'Свод РРО'!CN329+'Свод РРО'!CN529+'Свод РРО'!CN763</f>
        <v>0</v>
      </c>
      <c r="CM83" s="130">
        <f>+'Свод РРО'!CO155+'Свод РРО'!CO329+'Свод РРО'!CO529+'Свод РРО'!CO763</f>
        <v>0</v>
      </c>
      <c r="CN83" s="130">
        <f>+'Свод РРО'!CP155+'Свод РРО'!CP329+'Свод РРО'!CP529+'Свод РРО'!CP763</f>
        <v>0</v>
      </c>
      <c r="CO83" s="130">
        <f>+'Свод РРО'!CQ155+'Свод РРО'!CQ329+'Свод РРО'!CQ529+'Свод РРО'!CQ763</f>
        <v>0</v>
      </c>
      <c r="CP83" s="130">
        <f>+'Свод РРО'!CR155+'Свод РРО'!CR329+'Свод РРО'!CR529+'Свод РРО'!CR763</f>
        <v>0</v>
      </c>
    </row>
    <row r="84" spans="1:94" ht="30">
      <c r="A84" s="138" t="s">
        <v>1253</v>
      </c>
      <c r="B84" s="6">
        <v>1104</v>
      </c>
      <c r="C84" s="6"/>
      <c r="D84" s="115"/>
      <c r="E84" s="130"/>
      <c r="F84" s="130"/>
      <c r="G84" s="130">
        <f>+'Свод РРО'!I156+'Свод РРО'!I330+'Свод РРО'!I530+'Свод РРО'!I764</f>
        <v>0</v>
      </c>
      <c r="H84" s="130">
        <f>+'Свод РРО'!J156+'Свод РРО'!J330+'Свод РРО'!J530+'Свод РРО'!J764</f>
        <v>0</v>
      </c>
      <c r="I84" s="130">
        <f>+'Свод РРО'!K156+'Свод РРО'!K330+'Свод РРО'!K530+'Свод РРО'!K764</f>
        <v>0</v>
      </c>
      <c r="J84" s="130">
        <f>+'Свод РРО'!L156+'Свод РРО'!L330+'Свод РРО'!L530+'Свод РРО'!L764</f>
        <v>0</v>
      </c>
      <c r="K84" s="130">
        <f>+'Свод РРО'!M156+'Свод РРО'!M330+'Свод РРО'!M530+'Свод РРО'!M764</f>
        <v>0</v>
      </c>
      <c r="L84" s="130">
        <f>+'Свод РРО'!N156+'Свод РРО'!N330+'Свод РРО'!N530+'Свод РРО'!N764</f>
        <v>0</v>
      </c>
      <c r="M84" s="130">
        <f>+'Свод РРО'!O156+'Свод РРО'!O330+'Свод РРО'!O530+'Свод РРО'!O764</f>
        <v>101.3</v>
      </c>
      <c r="N84" s="130">
        <f>+'Свод РРО'!P156+'Свод РРО'!P330+'Свод РРО'!P530+'Свод РРО'!P764</f>
        <v>101.3</v>
      </c>
      <c r="O84" s="130">
        <f>+'Свод РРО'!Q156+'Свод РРО'!Q330+'Свод РРО'!Q530+'Свод РРО'!Q764</f>
        <v>101.3</v>
      </c>
      <c r="P84" s="130">
        <f>+'Свод РРО'!R156+'Свод РРО'!R330+'Свод РРО'!R530+'Свод РРО'!R764</f>
        <v>0</v>
      </c>
      <c r="Q84" s="130">
        <f>+'Свод РРО'!S156+'Свод РРО'!S330+'Свод РРО'!S530+'Свод РРО'!S764</f>
        <v>0</v>
      </c>
      <c r="R84" s="130">
        <f>+'Свод РРО'!T156+'Свод РРО'!T330+'Свод РРО'!T530+'Свод РРО'!T764</f>
        <v>0</v>
      </c>
      <c r="S84" s="130">
        <f>+'Свод РРО'!U156+'Свод РРО'!U330+'Свод РРО'!U530+'Свод РРО'!U764</f>
        <v>101.3</v>
      </c>
      <c r="T84" s="130">
        <f>+'Свод РРО'!V156+'Свод РРО'!V330+'Свод РРО'!V530+'Свод РРО'!V764</f>
        <v>101.3</v>
      </c>
      <c r="U84" s="130">
        <f>+'Свод РРО'!W156+'Свод РРО'!W330+'Свод РРО'!W530+'Свод РРО'!W764</f>
        <v>0</v>
      </c>
      <c r="V84" s="130">
        <f>+'Свод РРО'!X156+'Свод РРО'!X330+'Свод РРО'!X530+'Свод РРО'!X764</f>
        <v>0</v>
      </c>
      <c r="W84" s="130">
        <f>+'Свод РРО'!Y156+'Свод РРО'!Y330+'Свод РРО'!Y530+'Свод РРО'!Y764</f>
        <v>0</v>
      </c>
      <c r="X84" s="130">
        <f>+'Свод РРО'!Z156+'Свод РРО'!Z330+'Свод РРО'!Z530+'Свод РРО'!Z764</f>
        <v>101.3</v>
      </c>
      <c r="Y84" s="130">
        <f>+'Свод РРО'!AA156+'Свод РРО'!AA330+'Свод РРО'!AA530+'Свод РРО'!AA764</f>
        <v>101.3</v>
      </c>
      <c r="Z84" s="130">
        <f>+'Свод РРО'!AB156+'Свод РРО'!AB330+'Свод РРО'!AB530+'Свод РРО'!AB764</f>
        <v>0</v>
      </c>
      <c r="AA84" s="130">
        <f>+'Свод РРО'!AC156+'Свод РРО'!AC330+'Свод РРО'!AC530+'Свод РРО'!AC764</f>
        <v>0</v>
      </c>
      <c r="AB84" s="130">
        <f>+'Свод РРО'!AD156+'Свод РРО'!AD330+'Свод РРО'!AD530+'Свод РРО'!AD764</f>
        <v>0</v>
      </c>
      <c r="AC84" s="130">
        <f>+'Свод РРО'!AE156+'Свод РРО'!AE330+'Свод РРО'!AE530+'Свод РРО'!AE764</f>
        <v>101.3</v>
      </c>
      <c r="AD84" s="130">
        <f>+'Свод РРО'!AF156+'Свод РРО'!AF330+'Свод РРО'!AF530+'Свод РРО'!AF764</f>
        <v>101.3</v>
      </c>
      <c r="AE84" s="130">
        <f>+'Свод РРО'!AG156+'Свод РРО'!AG330+'Свод РРО'!AG530+'Свод РРО'!AG764</f>
        <v>0</v>
      </c>
      <c r="AF84" s="130">
        <f>+'Свод РРО'!AH156+'Свод РРО'!AH330+'Свод РРО'!AH530+'Свод РРО'!AH764</f>
        <v>0</v>
      </c>
      <c r="AG84" s="130">
        <f>+'Свод РРО'!AI156+'Свод РРО'!AI330+'Свод РРО'!AI530+'Свод РРО'!AI764</f>
        <v>0</v>
      </c>
      <c r="AH84" s="130">
        <f>+'Свод РРО'!AJ156+'Свод РРО'!AJ330+'Свод РРО'!AJ530+'Свод РРО'!AJ764</f>
        <v>101.3</v>
      </c>
      <c r="AI84" s="130">
        <f>+'Свод РРО'!AK156+'Свод РРО'!AK330+'Свод РРО'!AK530+'Свод РРО'!AK764</f>
        <v>101.3</v>
      </c>
      <c r="AJ84" s="130">
        <f>+'Свод РРО'!AL156+'Свод РРО'!AL330+'Свод РРО'!AL530+'Свод РРО'!AL764</f>
        <v>101.3</v>
      </c>
      <c r="AK84" s="130">
        <f>+'Свод РРО'!AM156+'Свод РРО'!AM330+'Свод РРО'!AM530+'Свод РРО'!AM764</f>
        <v>0</v>
      </c>
      <c r="AL84" s="130">
        <f>+'Свод РРО'!AN156+'Свод РРО'!AN330+'Свод РРО'!AN530+'Свод РРО'!AN764</f>
        <v>0</v>
      </c>
      <c r="AM84" s="130">
        <f>+'Свод РРО'!AO156+'Свод РРО'!AO330+'Свод РРО'!AO530+'Свод РРО'!AO764</f>
        <v>0</v>
      </c>
      <c r="AN84" s="130">
        <f>+'Свод РРО'!AP156+'Свод РРО'!AP330+'Свод РРО'!AP530+'Свод РРО'!AP764</f>
        <v>0</v>
      </c>
      <c r="AO84" s="130">
        <f>+'Свод РРО'!AQ156+'Свод РРО'!AQ330+'Свод РРО'!AQ530+'Свод РРО'!AQ764</f>
        <v>0</v>
      </c>
      <c r="AP84" s="130">
        <f>+'Свод РРО'!AR156+'Свод РРО'!AR330+'Свод РРО'!AR530+'Свод РРО'!AR764</f>
        <v>0</v>
      </c>
      <c r="AQ84" s="130">
        <f>+'Свод РРО'!AS156+'Свод РРО'!AS330+'Свод РРО'!AS530+'Свод РРО'!AS764</f>
        <v>101.3</v>
      </c>
      <c r="AR84" s="130">
        <f>+'Свод РРО'!AT156+'Свод РРО'!AT330+'Свод РРО'!AT530+'Свод РРО'!AT764</f>
        <v>101.3</v>
      </c>
      <c r="AS84" s="130">
        <f>+'Свод РРО'!AU156+'Свод РРО'!AU330+'Свод РРО'!AU530+'Свод РРО'!AU764</f>
        <v>101.3</v>
      </c>
      <c r="AT84" s="130">
        <f>+'Свод РРО'!AV156+'Свод РРО'!AV330+'Свод РРО'!AV530+'Свод РРО'!AV764</f>
        <v>0</v>
      </c>
      <c r="AU84" s="130">
        <f>+'Свод РРО'!AW156+'Свод РРО'!AW330+'Свод РРО'!AW530+'Свод РРО'!AW764</f>
        <v>0</v>
      </c>
      <c r="AV84" s="130">
        <f>+'Свод РРО'!AX156+'Свод РРО'!AX330+'Свод РРО'!AX530+'Свод РРО'!AX764</f>
        <v>0</v>
      </c>
      <c r="AW84" s="130">
        <f>+'Свод РРО'!AY156+'Свод РРО'!AY330+'Свод РРО'!AY530+'Свод РРО'!AY764</f>
        <v>101.3</v>
      </c>
      <c r="AX84" s="130">
        <f>+'Свод РРО'!AZ156+'Свод РРО'!AZ330+'Свод РРО'!AZ530+'Свод РРО'!AZ764</f>
        <v>101.3</v>
      </c>
      <c r="AY84" s="130">
        <f>+'Свод РРО'!BA156+'Свод РРО'!BA330+'Свод РРО'!BA530+'Свод РРО'!BA764</f>
        <v>0</v>
      </c>
      <c r="AZ84" s="130">
        <f>+'Свод РРО'!BB156+'Свод РРО'!BB330+'Свод РРО'!BB530+'Свод РРО'!BB764</f>
        <v>0</v>
      </c>
      <c r="BA84" s="130">
        <f>+'Свод РРО'!BC156+'Свод РРО'!BC330+'Свод РРО'!BC530+'Свод РРО'!BC764</f>
        <v>0</v>
      </c>
      <c r="BB84" s="130">
        <f>+'Свод РРО'!BD156+'Свод РРО'!BD330+'Свод РРО'!BD530+'Свод РРО'!BD764</f>
        <v>101.3</v>
      </c>
      <c r="BC84" s="130">
        <f>+'Свод РРО'!BE156+'Свод РРО'!BE330+'Свод РРО'!BE530+'Свод РРО'!BE764</f>
        <v>101.3</v>
      </c>
      <c r="BD84" s="130">
        <f>+'Свод РРО'!BF156+'Свод РРО'!BF330+'Свод РРО'!BF530+'Свод РРО'!BF764</f>
        <v>0</v>
      </c>
      <c r="BE84" s="130">
        <f>+'Свод РРО'!BG156+'Свод РРО'!BG330+'Свод РРО'!BG530+'Свод РРО'!BG764</f>
        <v>0</v>
      </c>
      <c r="BF84" s="130">
        <f>+'Свод РРО'!BH156+'Свод РРО'!BH330+'Свод РРО'!BH530+'Свод РРО'!BH764</f>
        <v>0</v>
      </c>
      <c r="BG84" s="130">
        <f>+'Свод РРО'!BI156+'Свод РРО'!BI330+'Свод РРО'!BI530+'Свод РРО'!BI764</f>
        <v>101.3</v>
      </c>
      <c r="BH84" s="130">
        <f>+'Свод РРО'!BJ156+'Свод РРО'!BJ330+'Свод РРО'!BJ530+'Свод РРО'!BJ764</f>
        <v>101.3</v>
      </c>
      <c r="BI84" s="130">
        <f>+'Свод РРО'!BK156+'Свод РРО'!BK330+'Свод РРО'!BK530+'Свод РРО'!BK764</f>
        <v>0</v>
      </c>
      <c r="BJ84" s="130">
        <f>+'Свод РРО'!BL156+'Свод РРО'!BL330+'Свод РРО'!BL530+'Свод РРО'!BL764</f>
        <v>0</v>
      </c>
      <c r="BK84" s="130">
        <f>+'Свод РРО'!BM156+'Свод РРО'!BM330+'Свод РРО'!BM530+'Свод РРО'!BM764</f>
        <v>0</v>
      </c>
      <c r="BL84" s="130">
        <f>+'Свод РРО'!BN156+'Свод РРО'!BN330+'Свод РРО'!BN530+'Свод РРО'!BN764</f>
        <v>101.3</v>
      </c>
      <c r="BM84" s="130">
        <f>+'Свод РРО'!BO156+'Свод РРО'!BO330+'Свод РРО'!BO530+'Свод РРО'!BO764</f>
        <v>101.3</v>
      </c>
      <c r="BN84" s="130">
        <f>+'Свод РРО'!BP156+'Свод РРО'!BP330+'Свод РРО'!BP530+'Свод РРО'!BP764</f>
        <v>0</v>
      </c>
      <c r="BO84" s="130">
        <f>+'Свод РРО'!BQ156+'Свод РРО'!BQ330+'Свод РРО'!BQ530+'Свод РРО'!BQ764</f>
        <v>0</v>
      </c>
      <c r="BP84" s="130">
        <f>+'Свод РРО'!BR156+'Свод РРО'!BR330+'Свод РРО'!BR530+'Свод РРО'!BR764</f>
        <v>0</v>
      </c>
      <c r="BQ84" s="130">
        <f>+'Свод РРО'!BS156+'Свод РРО'!BS330+'Свод РРО'!BS530+'Свод РРО'!BS764</f>
        <v>101.3</v>
      </c>
      <c r="BR84" s="130">
        <f>+'Свод РРО'!BT156+'Свод РРО'!BT330+'Свод РРО'!BT530+'Свод РРО'!BT764</f>
        <v>101.3</v>
      </c>
      <c r="BS84" s="130">
        <f>+'Свод РРО'!BU156+'Свод РРО'!BU330+'Свод РРО'!BU530+'Свод РРО'!BU764</f>
        <v>0</v>
      </c>
      <c r="BT84" s="130">
        <f>+'Свод РРО'!BV156+'Свод РРО'!BV330+'Свод РРО'!BV530+'Свод РРО'!BV764</f>
        <v>0</v>
      </c>
      <c r="BU84" s="130">
        <f>+'Свод РРО'!BW156+'Свод РРО'!BW330+'Свод РРО'!BW530+'Свод РРО'!BW764</f>
        <v>0</v>
      </c>
      <c r="BV84" s="130">
        <f>+'Свод РРО'!BX156+'Свод РРО'!BX330+'Свод РРО'!BX530+'Свод РРО'!BX764</f>
        <v>101.3</v>
      </c>
      <c r="BW84" s="130">
        <f>+'Свод РРО'!BY156+'Свод РРО'!BY330+'Свод РРО'!BY530+'Свод РРО'!BY764</f>
        <v>101.3</v>
      </c>
      <c r="BX84" s="130">
        <f>+'Свод РРО'!BZ156+'Свод РРО'!BZ330+'Свод РРО'!BZ530+'Свод РРО'!BZ764</f>
        <v>0</v>
      </c>
      <c r="BY84" s="130">
        <f>+'Свод РРО'!CA156+'Свод РРО'!CA330+'Свод РРО'!CA530+'Свод РРО'!CA764</f>
        <v>0</v>
      </c>
      <c r="BZ84" s="130">
        <f>+'Свод РРО'!CB156+'Свод РРО'!CB330+'Свод РРО'!CB530+'Свод РРО'!CB764</f>
        <v>0</v>
      </c>
      <c r="CA84" s="130">
        <f>+'Свод РРО'!CC156+'Свод РРО'!CC330+'Свод РРО'!CC530+'Свод РРО'!CC764</f>
        <v>101.3</v>
      </c>
      <c r="CB84" s="130">
        <f>+'Свод РРО'!CD156+'Свод РРО'!CD330+'Свод РРО'!CD530+'Свод РРО'!CD764</f>
        <v>101.3</v>
      </c>
      <c r="CC84" s="130">
        <f>+'Свод РРО'!CE156+'Свод РРО'!CE330+'Свод РРО'!CE530+'Свод РРО'!CE764</f>
        <v>0</v>
      </c>
      <c r="CD84" s="130">
        <f>+'Свод РРО'!CF156+'Свод РРО'!CF330+'Свод РРО'!CF530+'Свод РРО'!CF764</f>
        <v>0</v>
      </c>
      <c r="CE84" s="130">
        <f>+'Свод РРО'!CG156+'Свод РРО'!CG330+'Свод РРО'!CG530+'Свод РРО'!CG764</f>
        <v>0</v>
      </c>
      <c r="CF84" s="130">
        <f>+'Свод РРО'!CH156+'Свод РРО'!CH330+'Свод РРО'!CH530+'Свод РРО'!CH764</f>
        <v>101.3</v>
      </c>
      <c r="CG84" s="130">
        <f>+'Свод РРО'!CI156+'Свод РРО'!CI330+'Свод РРО'!CI530+'Свод РРО'!CI764</f>
        <v>101.3</v>
      </c>
      <c r="CH84" s="130">
        <f>+'Свод РРО'!CJ156+'Свод РРО'!CJ330+'Свод РРО'!CJ530+'Свод РРО'!CJ764</f>
        <v>0</v>
      </c>
      <c r="CI84" s="130">
        <f>+'Свод РРО'!CK156+'Свод РРО'!CK330+'Свод РРО'!CK530+'Свод РРО'!CK764</f>
        <v>0</v>
      </c>
      <c r="CJ84" s="130">
        <f>+'Свод РРО'!CL156+'Свод РРО'!CL330+'Свод РРО'!CL530+'Свод РРО'!CL764</f>
        <v>0</v>
      </c>
      <c r="CK84" s="130">
        <f>+'Свод РРО'!CM156+'Свод РРО'!CM330+'Свод РРО'!CM530+'Свод РРО'!CM764</f>
        <v>101.3</v>
      </c>
      <c r="CL84" s="130">
        <f>+'Свод РРО'!CN156+'Свод РРО'!CN330+'Свод РРО'!CN530+'Свод РРО'!CN764</f>
        <v>101.3</v>
      </c>
      <c r="CM84" s="130">
        <f>+'Свод РРО'!CO156+'Свод РРО'!CO330+'Свод РРО'!CO530+'Свод РРО'!CO764</f>
        <v>0</v>
      </c>
      <c r="CN84" s="130">
        <f>+'Свод РРО'!CP156+'Свод РРО'!CP330+'Свод РРО'!CP530+'Свод РРО'!CP764</f>
        <v>0</v>
      </c>
      <c r="CO84" s="130">
        <f>+'Свод РРО'!CQ156+'Свод РРО'!CQ330+'Свод РРО'!CQ530+'Свод РРО'!CQ764</f>
        <v>0</v>
      </c>
      <c r="CP84" s="130">
        <f>+'Свод РРО'!CR156+'Свод РРО'!CR330+'Свод РРО'!CR530+'Свод РРО'!CR764</f>
        <v>101.3</v>
      </c>
    </row>
    <row r="85" spans="1:94">
      <c r="A85" s="26" t="s">
        <v>598</v>
      </c>
      <c r="B85" s="6">
        <v>1105</v>
      </c>
      <c r="C85" s="6">
        <v>1</v>
      </c>
      <c r="D85" s="115">
        <v>16</v>
      </c>
      <c r="E85" s="130">
        <f>+'Свод РРО'!G157+'Свод РРО'!G331+'Свод РРО'!G531+'Свод РРО'!G765</f>
        <v>0</v>
      </c>
      <c r="F85" s="130">
        <f>+'Свод РРО'!H157+'Свод РРО'!H331+'Свод РРО'!H531+'Свод РРО'!H765</f>
        <v>0</v>
      </c>
      <c r="G85" s="130">
        <f>+'Свод РРО'!I157+'Свод РРО'!I331+'Свод РРО'!I531+'Свод РРО'!I765</f>
        <v>0</v>
      </c>
      <c r="H85" s="130">
        <f>+'Свод РРО'!J157+'Свод РРО'!J331+'Свод РРО'!J531+'Свод РРО'!J765</f>
        <v>0</v>
      </c>
      <c r="I85" s="130">
        <f>+'Свод РРО'!K157+'Свод РРО'!K331+'Свод РРО'!K531+'Свод РРО'!K765</f>
        <v>0</v>
      </c>
      <c r="J85" s="130">
        <f>+'Свод РРО'!L157+'Свод РРО'!L331+'Свод РРО'!L531+'Свод РРО'!L765</f>
        <v>0</v>
      </c>
      <c r="K85" s="130">
        <f>+'Свод РРО'!M157+'Свод РРО'!M331+'Свод РРО'!M531+'Свод РРО'!M765</f>
        <v>0</v>
      </c>
      <c r="L85" s="130">
        <f>+'Свод РРО'!N157+'Свод РРО'!N331+'Свод РРО'!N531+'Свод РРО'!N765</f>
        <v>0</v>
      </c>
      <c r="M85" s="130">
        <f>+'Свод РРО'!O157+'Свод РРО'!O331+'Свод РРО'!O531+'Свод РРО'!O765</f>
        <v>0</v>
      </c>
      <c r="N85" s="130">
        <f>+'Свод РРО'!P157+'Свод РРО'!P331+'Свод РРО'!P531+'Свод РРО'!P765</f>
        <v>0</v>
      </c>
      <c r="O85" s="130">
        <f>+'Свод РРО'!Q157+'Свод РРО'!Q331+'Свод РРО'!Q531+'Свод РРО'!Q765</f>
        <v>0</v>
      </c>
      <c r="P85" s="130">
        <f>+'Свод РРО'!R157+'Свод РРО'!R331+'Свод РРО'!R531+'Свод РРО'!R765</f>
        <v>0</v>
      </c>
      <c r="Q85" s="130">
        <f>+'Свод РРО'!S157+'Свод РРО'!S331+'Свод РРО'!S531+'Свод РРО'!S765</f>
        <v>0</v>
      </c>
      <c r="R85" s="130">
        <f>+'Свод РРО'!T157+'Свод РРО'!T331+'Свод РРО'!T531+'Свод РРО'!T765</f>
        <v>0</v>
      </c>
      <c r="S85" s="130">
        <f>+'Свод РРО'!U157+'Свод РРО'!U331+'Свод РРО'!U531+'Свод РРО'!U765</f>
        <v>0</v>
      </c>
      <c r="T85" s="130">
        <f>+'Свод РРО'!V157+'Свод РРО'!V331+'Свод РРО'!V531+'Свод РРО'!V765</f>
        <v>0</v>
      </c>
      <c r="U85" s="130">
        <f>+'Свод РРО'!W157+'Свод РРО'!W331+'Свод РРО'!W531+'Свод РРО'!W765</f>
        <v>0</v>
      </c>
      <c r="V85" s="130">
        <f>+'Свод РРО'!X157+'Свод РРО'!X331+'Свод РРО'!X531+'Свод РРО'!X765</f>
        <v>0</v>
      </c>
      <c r="W85" s="130">
        <f>+'Свод РРО'!Y157+'Свод РРО'!Y331+'Свод РРО'!Y531+'Свод РРО'!Y765</f>
        <v>0</v>
      </c>
      <c r="X85" s="130">
        <f>+'Свод РРО'!Z157+'Свод РРО'!Z331+'Свод РРО'!Z531+'Свод РРО'!Z765</f>
        <v>0</v>
      </c>
      <c r="Y85" s="130">
        <f>+'Свод РРО'!AA157+'Свод РРО'!AA331+'Свод РРО'!AA531+'Свод РРО'!AA765</f>
        <v>0</v>
      </c>
      <c r="Z85" s="130">
        <f>+'Свод РРО'!AB157+'Свод РРО'!AB331+'Свод РРО'!AB531+'Свод РРО'!AB765</f>
        <v>0</v>
      </c>
      <c r="AA85" s="130">
        <f>+'Свод РРО'!AC157+'Свод РРО'!AC331+'Свод РРО'!AC531+'Свод РРО'!AC765</f>
        <v>0</v>
      </c>
      <c r="AB85" s="130">
        <f>+'Свод РРО'!AD157+'Свод РРО'!AD331+'Свод РРО'!AD531+'Свод РРО'!AD765</f>
        <v>0</v>
      </c>
      <c r="AC85" s="130">
        <f>+'Свод РРО'!AE157+'Свод РРО'!AE331+'Свод РРО'!AE531+'Свод РРО'!AE765</f>
        <v>0</v>
      </c>
      <c r="AD85" s="130">
        <f>+'Свод РРО'!AF157+'Свод РРО'!AF331+'Свод РРО'!AF531+'Свод РРО'!AF765</f>
        <v>0</v>
      </c>
      <c r="AE85" s="130">
        <f>+'Свод РРО'!AG157+'Свод РРО'!AG331+'Свод РРО'!AG531+'Свод РРО'!AG765</f>
        <v>0</v>
      </c>
      <c r="AF85" s="130">
        <f>+'Свод РРО'!AH157+'Свод РРО'!AH331+'Свод РРО'!AH531+'Свод РРО'!AH765</f>
        <v>0</v>
      </c>
      <c r="AG85" s="130">
        <f>+'Свод РРО'!AI157+'Свод РРО'!AI331+'Свод РРО'!AI531+'Свод РРО'!AI765</f>
        <v>0</v>
      </c>
      <c r="AH85" s="130">
        <f>+'Свод РРО'!AJ157+'Свод РРО'!AJ331+'Свод РРО'!AJ531+'Свод РРО'!AJ765</f>
        <v>0</v>
      </c>
      <c r="AI85" s="130">
        <f>+'Свод РРО'!AK157+'Свод РРО'!AK331+'Свод РРО'!AK531+'Свод РРО'!AK765</f>
        <v>0</v>
      </c>
      <c r="AJ85" s="130">
        <f>+'Свод РРО'!AL157+'Свод РРО'!AL331+'Свод РРО'!AL531+'Свод РРО'!AL765</f>
        <v>0</v>
      </c>
      <c r="AK85" s="130">
        <f>+'Свод РРО'!AM157+'Свод РРО'!AM331+'Свод РРО'!AM531+'Свод РРО'!AM765</f>
        <v>0</v>
      </c>
      <c r="AL85" s="130">
        <f>+'Свод РРО'!AN157+'Свод РРО'!AN331+'Свод РРО'!AN531+'Свод РРО'!AN765</f>
        <v>0</v>
      </c>
      <c r="AM85" s="130">
        <f>+'Свод РРО'!AO157+'Свод РРО'!AO331+'Свод РРО'!AO531+'Свод РРО'!AO765</f>
        <v>0</v>
      </c>
      <c r="AN85" s="130">
        <f>+'Свод РРО'!AP157+'Свод РРО'!AP331+'Свод РРО'!AP531+'Свод РРО'!AP765</f>
        <v>0</v>
      </c>
      <c r="AO85" s="130">
        <f>+'Свод РРО'!AQ157+'Свод РРО'!AQ331+'Свод РРО'!AQ531+'Свод РРО'!AQ765</f>
        <v>0</v>
      </c>
      <c r="AP85" s="130">
        <f>+'Свод РРО'!AR157+'Свод РРО'!AR331+'Свод РРО'!AR531+'Свод РРО'!AR765</f>
        <v>0</v>
      </c>
      <c r="AQ85" s="130">
        <f>+'Свод РРО'!AS157+'Свод РРО'!AS331+'Свод РРО'!AS531+'Свод РРО'!AS765</f>
        <v>0</v>
      </c>
      <c r="AR85" s="130">
        <f>+'Свод РРО'!AT157+'Свод РРО'!AT331+'Свод РРО'!AT531+'Свод РРО'!AT765</f>
        <v>0</v>
      </c>
      <c r="AS85" s="130">
        <f>+'Свод РРО'!AU157+'Свод РРО'!AU331+'Свод РРО'!AU531+'Свод РРО'!AU765</f>
        <v>0</v>
      </c>
      <c r="AT85" s="130">
        <f>+'Свод РРО'!AV157+'Свод РРО'!AV331+'Свод РРО'!AV531+'Свод РРО'!AV765</f>
        <v>0</v>
      </c>
      <c r="AU85" s="130">
        <f>+'Свод РРО'!AW157+'Свод РРО'!AW331+'Свод РРО'!AW531+'Свод РРО'!AW765</f>
        <v>0</v>
      </c>
      <c r="AV85" s="130">
        <f>+'Свод РРО'!AX157+'Свод РРО'!AX331+'Свод РРО'!AX531+'Свод РРО'!AX765</f>
        <v>0</v>
      </c>
      <c r="AW85" s="130">
        <f>+'Свод РРО'!AY157+'Свод РРО'!AY331+'Свод РРО'!AY531+'Свод РРО'!AY765</f>
        <v>0</v>
      </c>
      <c r="AX85" s="130">
        <f>+'Свод РРО'!AZ157+'Свод РРО'!AZ331+'Свод РРО'!AZ531+'Свод РРО'!AZ765</f>
        <v>0</v>
      </c>
      <c r="AY85" s="130">
        <f>+'Свод РРО'!BA157+'Свод РРО'!BA331+'Свод РРО'!BA531+'Свод РРО'!BA765</f>
        <v>0</v>
      </c>
      <c r="AZ85" s="130">
        <f>+'Свод РРО'!BB157+'Свод РРО'!BB331+'Свод РРО'!BB531+'Свод РРО'!BB765</f>
        <v>0</v>
      </c>
      <c r="BA85" s="130">
        <f>+'Свод РРО'!BC157+'Свод РРО'!BC331+'Свод РРО'!BC531+'Свод РРО'!BC765</f>
        <v>0</v>
      </c>
      <c r="BB85" s="130">
        <f>+'Свод РРО'!BD157+'Свод РРО'!BD331+'Свод РРО'!BD531+'Свод РРО'!BD765</f>
        <v>0</v>
      </c>
      <c r="BC85" s="130">
        <f>+'Свод РРО'!BE157+'Свод РРО'!BE331+'Свод РРО'!BE531+'Свод РРО'!BE765</f>
        <v>0</v>
      </c>
      <c r="BD85" s="130">
        <f>+'Свод РРО'!BF157+'Свод РРО'!BF331+'Свод РРО'!BF531+'Свод РРО'!BF765</f>
        <v>0</v>
      </c>
      <c r="BE85" s="130">
        <f>+'Свод РРО'!BG157+'Свод РРО'!BG331+'Свод РРО'!BG531+'Свод РРО'!BG765</f>
        <v>0</v>
      </c>
      <c r="BF85" s="130">
        <f>+'Свод РРО'!BH157+'Свод РРО'!BH331+'Свод РРО'!BH531+'Свод РРО'!BH765</f>
        <v>0</v>
      </c>
      <c r="BG85" s="130">
        <f>+'Свод РРО'!BI157+'Свод РРО'!BI331+'Свод РРО'!BI531+'Свод РРО'!BI765</f>
        <v>0</v>
      </c>
      <c r="BH85" s="130">
        <f>+'Свод РРО'!BJ157+'Свод РРО'!BJ331+'Свод РРО'!BJ531+'Свод РРО'!BJ765</f>
        <v>0</v>
      </c>
      <c r="BI85" s="130">
        <f>+'Свод РРО'!BK157+'Свод РРО'!BK331+'Свод РРО'!BK531+'Свод РРО'!BK765</f>
        <v>0</v>
      </c>
      <c r="BJ85" s="130">
        <f>+'Свод РРО'!BL157+'Свод РРО'!BL331+'Свод РРО'!BL531+'Свод РРО'!BL765</f>
        <v>0</v>
      </c>
      <c r="BK85" s="130">
        <f>+'Свод РРО'!BM157+'Свод РРО'!BM331+'Свод РРО'!BM531+'Свод РРО'!BM765</f>
        <v>0</v>
      </c>
      <c r="BL85" s="130">
        <f>+'Свод РРО'!BN157+'Свод РРО'!BN331+'Свод РРО'!BN531+'Свод РРО'!BN765</f>
        <v>0</v>
      </c>
      <c r="BM85" s="130">
        <f>+'Свод РРО'!BO157+'Свод РРО'!BO331+'Свод РРО'!BO531+'Свод РРО'!BO765</f>
        <v>0</v>
      </c>
      <c r="BN85" s="130">
        <f>+'Свод РРО'!BP157+'Свод РРО'!BP331+'Свод РРО'!BP531+'Свод РРО'!BP765</f>
        <v>0</v>
      </c>
      <c r="BO85" s="130">
        <f>+'Свод РРО'!BQ157+'Свод РРО'!BQ331+'Свод РРО'!BQ531+'Свод РРО'!BQ765</f>
        <v>0</v>
      </c>
      <c r="BP85" s="130">
        <f>+'Свод РРО'!BR157+'Свод РРО'!BR331+'Свод РРО'!BR531+'Свод РРО'!BR765</f>
        <v>0</v>
      </c>
      <c r="BQ85" s="130">
        <f>+'Свод РРО'!BS157+'Свод РРО'!BS331+'Свод РРО'!BS531+'Свод РРО'!BS765</f>
        <v>0</v>
      </c>
      <c r="BR85" s="130">
        <f>+'Свод РРО'!BT157+'Свод РРО'!BT331+'Свод РРО'!BT531+'Свод РРО'!BT765</f>
        <v>0</v>
      </c>
      <c r="BS85" s="130">
        <f>+'Свод РРО'!BU157+'Свод РРО'!BU331+'Свод РРО'!BU531+'Свод РРО'!BU765</f>
        <v>0</v>
      </c>
      <c r="BT85" s="130">
        <f>+'Свод РРО'!BV157+'Свод РРО'!BV331+'Свод РРО'!BV531+'Свод РРО'!BV765</f>
        <v>0</v>
      </c>
      <c r="BU85" s="130">
        <f>+'Свод РРО'!BW157+'Свод РРО'!BW331+'Свод РРО'!BW531+'Свод РРО'!BW765</f>
        <v>0</v>
      </c>
      <c r="BV85" s="130">
        <f>+'Свод РРО'!BX157+'Свод РРО'!BX331+'Свод РРО'!BX531+'Свод РРО'!BX765</f>
        <v>0</v>
      </c>
      <c r="BW85" s="130">
        <f>+'Свод РРО'!BY157+'Свод РРО'!BY331+'Свод РРО'!BY531+'Свод РРО'!BY765</f>
        <v>0</v>
      </c>
      <c r="BX85" s="130">
        <f>+'Свод РРО'!BZ157+'Свод РРО'!BZ331+'Свод РРО'!BZ531+'Свод РРО'!BZ765</f>
        <v>0</v>
      </c>
      <c r="BY85" s="130">
        <f>+'Свод РРО'!CA157+'Свод РРО'!CA331+'Свод РРО'!CA531+'Свод РРО'!CA765</f>
        <v>0</v>
      </c>
      <c r="BZ85" s="130">
        <f>+'Свод РРО'!CB157+'Свод РРО'!CB331+'Свод РРО'!CB531+'Свод РРО'!CB765</f>
        <v>0</v>
      </c>
      <c r="CA85" s="130">
        <f>+'Свод РРО'!CC157+'Свод РРО'!CC331+'Свод РРО'!CC531+'Свод РРО'!CC765</f>
        <v>0</v>
      </c>
      <c r="CB85" s="130">
        <f>+'Свод РРО'!CD157+'Свод РРО'!CD331+'Свод РРО'!CD531+'Свод РРО'!CD765</f>
        <v>0</v>
      </c>
      <c r="CC85" s="130">
        <f>+'Свод РРО'!CE157+'Свод РРО'!CE331+'Свод РРО'!CE531+'Свод РРО'!CE765</f>
        <v>0</v>
      </c>
      <c r="CD85" s="130">
        <f>+'Свод РРО'!CF157+'Свод РРО'!CF331+'Свод РРО'!CF531+'Свод РРО'!CF765</f>
        <v>0</v>
      </c>
      <c r="CE85" s="130">
        <f>+'Свод РРО'!CG157+'Свод РРО'!CG331+'Свод РРО'!CG531+'Свод РРО'!CG765</f>
        <v>0</v>
      </c>
      <c r="CF85" s="130">
        <f>+'Свод РРО'!CH157+'Свод РРО'!CH331+'Свод РРО'!CH531+'Свод РРО'!CH765</f>
        <v>0</v>
      </c>
      <c r="CG85" s="130">
        <f>+'Свод РРО'!CI157+'Свод РРО'!CI331+'Свод РРО'!CI531+'Свод РРО'!CI765</f>
        <v>0</v>
      </c>
      <c r="CH85" s="130">
        <f>+'Свод РРО'!CJ157+'Свод РРО'!CJ331+'Свод РРО'!CJ531+'Свод РРО'!CJ765</f>
        <v>0</v>
      </c>
      <c r="CI85" s="130">
        <f>+'Свод РРО'!CK157+'Свод РРО'!CK331+'Свод РРО'!CK531+'Свод РРО'!CK765</f>
        <v>0</v>
      </c>
      <c r="CJ85" s="130">
        <f>+'Свод РРО'!CL157+'Свод РРО'!CL331+'Свод РРО'!CL531+'Свод РРО'!CL765</f>
        <v>0</v>
      </c>
      <c r="CK85" s="130">
        <f>+'Свод РРО'!CM157+'Свод РРО'!CM331+'Свод РРО'!CM531+'Свод РРО'!CM765</f>
        <v>0</v>
      </c>
      <c r="CL85" s="130">
        <f>+'Свод РРО'!CN157+'Свод РРО'!CN331+'Свод РРО'!CN531+'Свод РРО'!CN765</f>
        <v>0</v>
      </c>
      <c r="CM85" s="130">
        <f>+'Свод РРО'!CO157+'Свод РРО'!CO331+'Свод РРО'!CO531+'Свод РРО'!CO765</f>
        <v>0</v>
      </c>
      <c r="CN85" s="130">
        <f>+'Свод РРО'!CP157+'Свод РРО'!CP331+'Свод РРО'!CP531+'Свод РРО'!CP765</f>
        <v>0</v>
      </c>
      <c r="CO85" s="130">
        <f>+'Свод РРО'!CQ157+'Свод РРО'!CQ331+'Свод РРО'!CQ531+'Свод РРО'!CQ765</f>
        <v>0</v>
      </c>
      <c r="CP85" s="130">
        <f>+'Свод РРО'!CR157+'Свод РРО'!CR331+'Свод РРО'!CR531+'Свод РРО'!CR765</f>
        <v>0</v>
      </c>
    </row>
    <row r="86" spans="1:94" ht="30">
      <c r="A86" s="26" t="s">
        <v>599</v>
      </c>
      <c r="B86" s="6">
        <v>1106</v>
      </c>
      <c r="C86" s="6">
        <v>1</v>
      </c>
      <c r="D86" s="115">
        <v>15</v>
      </c>
      <c r="E86" s="130">
        <f>+'Свод РРО'!G158+'Свод РРО'!G332+'Свод РРО'!G532+'Свод РРО'!G766</f>
        <v>0</v>
      </c>
      <c r="F86" s="130">
        <f>+'Свод РРО'!H158+'Свод РРО'!H332+'Свод РРО'!H532+'Свод РРО'!H766</f>
        <v>0</v>
      </c>
      <c r="G86" s="130">
        <f>+'Свод РРО'!I158+'Свод РРО'!I332+'Свод РРО'!I532+'Свод РРО'!I766</f>
        <v>0</v>
      </c>
      <c r="H86" s="130">
        <f>+'Свод РРО'!J158+'Свод РРО'!J332+'Свод РРО'!J532+'Свод РРО'!J766</f>
        <v>0</v>
      </c>
      <c r="I86" s="130">
        <f>+'Свод РРО'!K158+'Свод РРО'!K332+'Свод РРО'!K532+'Свод РРО'!K766</f>
        <v>0</v>
      </c>
      <c r="J86" s="130">
        <f>+'Свод РРО'!L158+'Свод РРО'!L332+'Свод РРО'!L532+'Свод РРО'!L766</f>
        <v>0</v>
      </c>
      <c r="K86" s="130">
        <f>+'Свод РРО'!M158+'Свод РРО'!M332+'Свод РРО'!M532+'Свод РРО'!M766</f>
        <v>0</v>
      </c>
      <c r="L86" s="130">
        <f>+'Свод РРО'!N158+'Свод РРО'!N332+'Свод РРО'!N532+'Свод РРО'!N766</f>
        <v>0</v>
      </c>
      <c r="M86" s="130">
        <f>+'Свод РРО'!O158+'Свод РРО'!O332+'Свод РРО'!O532+'Свод РРО'!O766</f>
        <v>0</v>
      </c>
      <c r="N86" s="130">
        <f>+'Свод РРО'!P158+'Свод РРО'!P332+'Свод РРО'!P532+'Свод РРО'!P766</f>
        <v>0</v>
      </c>
      <c r="O86" s="130">
        <f>+'Свод РРО'!Q158+'Свод РРО'!Q332+'Свод РРО'!Q532+'Свод РРО'!Q766</f>
        <v>0</v>
      </c>
      <c r="P86" s="130">
        <f>+'Свод РРО'!R158+'Свод РРО'!R332+'Свод РРО'!R532+'Свод РРО'!R766</f>
        <v>0</v>
      </c>
      <c r="Q86" s="130">
        <f>+'Свод РРО'!S158+'Свод РРО'!S332+'Свод РРО'!S532+'Свод РРО'!S766</f>
        <v>0</v>
      </c>
      <c r="R86" s="130">
        <f>+'Свод РРО'!T158+'Свод РРО'!T332+'Свод РРО'!T532+'Свод РРО'!T766</f>
        <v>0</v>
      </c>
      <c r="S86" s="130">
        <f>+'Свод РРО'!U158+'Свод РРО'!U332+'Свод РРО'!U532+'Свод РРО'!U766</f>
        <v>0</v>
      </c>
      <c r="T86" s="130">
        <f>+'Свод РРО'!V158+'Свод РРО'!V332+'Свод РРО'!V532+'Свод РРО'!V766</f>
        <v>0</v>
      </c>
      <c r="U86" s="130">
        <f>+'Свод РРО'!W158+'Свод РРО'!W332+'Свод РРО'!W532+'Свод РРО'!W766</f>
        <v>0</v>
      </c>
      <c r="V86" s="130">
        <f>+'Свод РРО'!X158+'Свод РРО'!X332+'Свод РРО'!X532+'Свод РРО'!X766</f>
        <v>0</v>
      </c>
      <c r="W86" s="130">
        <f>+'Свод РРО'!Y158+'Свод РРО'!Y332+'Свод РРО'!Y532+'Свод РРО'!Y766</f>
        <v>0</v>
      </c>
      <c r="X86" s="130">
        <f>+'Свод РРО'!Z158+'Свод РРО'!Z332+'Свод РРО'!Z532+'Свод РРО'!Z766</f>
        <v>0</v>
      </c>
      <c r="Y86" s="130">
        <f>+'Свод РРО'!AA158+'Свод РРО'!AA332+'Свод РРО'!AA532+'Свод РРО'!AA766</f>
        <v>0</v>
      </c>
      <c r="Z86" s="130">
        <f>+'Свод РРО'!AB158+'Свод РРО'!AB332+'Свод РРО'!AB532+'Свод РРО'!AB766</f>
        <v>0</v>
      </c>
      <c r="AA86" s="130">
        <f>+'Свод РРО'!AC158+'Свод РРО'!AC332+'Свод РРО'!AC532+'Свод РРО'!AC766</f>
        <v>0</v>
      </c>
      <c r="AB86" s="130">
        <f>+'Свод РРО'!AD158+'Свод РРО'!AD332+'Свод РРО'!AD532+'Свод РРО'!AD766</f>
        <v>0</v>
      </c>
      <c r="AC86" s="130">
        <f>+'Свод РРО'!AE158+'Свод РРО'!AE332+'Свод РРО'!AE532+'Свод РРО'!AE766</f>
        <v>0</v>
      </c>
      <c r="AD86" s="130">
        <f>+'Свод РРО'!AF158+'Свод РРО'!AF332+'Свод РРО'!AF532+'Свод РРО'!AF766</f>
        <v>0</v>
      </c>
      <c r="AE86" s="130">
        <f>+'Свод РРО'!AG158+'Свод РРО'!AG332+'Свод РРО'!AG532+'Свод РРО'!AG766</f>
        <v>0</v>
      </c>
      <c r="AF86" s="130">
        <f>+'Свод РРО'!AH158+'Свод РРО'!AH332+'Свод РРО'!AH532+'Свод РРО'!AH766</f>
        <v>0</v>
      </c>
      <c r="AG86" s="130">
        <f>+'Свод РРО'!AI158+'Свод РРО'!AI332+'Свод РРО'!AI532+'Свод РРО'!AI766</f>
        <v>0</v>
      </c>
      <c r="AH86" s="130">
        <f>+'Свод РРО'!AJ158+'Свод РРО'!AJ332+'Свод РРО'!AJ532+'Свод РРО'!AJ766</f>
        <v>0</v>
      </c>
      <c r="AI86" s="130">
        <f>+'Свод РРО'!AK158+'Свод РРО'!AK332+'Свод РРО'!AK532+'Свод РРО'!AK766</f>
        <v>0</v>
      </c>
      <c r="AJ86" s="130">
        <f>+'Свод РРО'!AL158+'Свод РРО'!AL332+'Свод РРО'!AL532+'Свод РРО'!AL766</f>
        <v>0</v>
      </c>
      <c r="AK86" s="130">
        <f>+'Свод РРО'!AM158+'Свод РРО'!AM332+'Свод РРО'!AM532+'Свод РРО'!AM766</f>
        <v>0</v>
      </c>
      <c r="AL86" s="130">
        <f>+'Свод РРО'!AN158+'Свод РРО'!AN332+'Свод РРО'!AN532+'Свод РРО'!AN766</f>
        <v>0</v>
      </c>
      <c r="AM86" s="130">
        <f>+'Свод РРО'!AO158+'Свод РРО'!AO332+'Свод РРО'!AO532+'Свод РРО'!AO766</f>
        <v>0</v>
      </c>
      <c r="AN86" s="130">
        <f>+'Свод РРО'!AP158+'Свод РРО'!AP332+'Свод РРО'!AP532+'Свод РРО'!AP766</f>
        <v>0</v>
      </c>
      <c r="AO86" s="130">
        <f>+'Свод РРО'!AQ158+'Свод РРО'!AQ332+'Свод РРО'!AQ532+'Свод РРО'!AQ766</f>
        <v>0</v>
      </c>
      <c r="AP86" s="130">
        <f>+'Свод РРО'!AR158+'Свод РРО'!AR332+'Свод РРО'!AR532+'Свод РРО'!AR766</f>
        <v>0</v>
      </c>
      <c r="AQ86" s="130">
        <f>+'Свод РРО'!AS158+'Свод РРО'!AS332+'Свод РРО'!AS532+'Свод РРО'!AS766</f>
        <v>0</v>
      </c>
      <c r="AR86" s="130">
        <f>+'Свод РРО'!AT158+'Свод РРО'!AT332+'Свод РРО'!AT532+'Свод РРО'!AT766</f>
        <v>0</v>
      </c>
      <c r="AS86" s="130">
        <f>+'Свод РРО'!AU158+'Свод РРО'!AU332+'Свод РРО'!AU532+'Свод РРО'!AU766</f>
        <v>0</v>
      </c>
      <c r="AT86" s="130">
        <f>+'Свод РРО'!AV158+'Свод РРО'!AV332+'Свод РРО'!AV532+'Свод РРО'!AV766</f>
        <v>0</v>
      </c>
      <c r="AU86" s="130">
        <f>+'Свод РРО'!AW158+'Свод РРО'!AW332+'Свод РРО'!AW532+'Свод РРО'!AW766</f>
        <v>0</v>
      </c>
      <c r="AV86" s="130">
        <f>+'Свод РРО'!AX158+'Свод РРО'!AX332+'Свод РРО'!AX532+'Свод РРО'!AX766</f>
        <v>0</v>
      </c>
      <c r="AW86" s="130">
        <f>+'Свод РРО'!AY158+'Свод РРО'!AY332+'Свод РРО'!AY532+'Свод РРО'!AY766</f>
        <v>0</v>
      </c>
      <c r="AX86" s="130">
        <f>+'Свод РРО'!AZ158+'Свод РРО'!AZ332+'Свод РРО'!AZ532+'Свод РРО'!AZ766</f>
        <v>0</v>
      </c>
      <c r="AY86" s="130">
        <f>+'Свод РРО'!BA158+'Свод РРО'!BA332+'Свод РРО'!BA532+'Свод РРО'!BA766</f>
        <v>0</v>
      </c>
      <c r="AZ86" s="130">
        <f>+'Свод РРО'!BB158+'Свод РРО'!BB332+'Свод РРО'!BB532+'Свод РРО'!BB766</f>
        <v>0</v>
      </c>
      <c r="BA86" s="130">
        <f>+'Свод РРО'!BC158+'Свод РРО'!BC332+'Свод РРО'!BC532+'Свод РРО'!BC766</f>
        <v>0</v>
      </c>
      <c r="BB86" s="130">
        <f>+'Свод РРО'!BD158+'Свод РРО'!BD332+'Свод РРО'!BD532+'Свод РРО'!BD766</f>
        <v>0</v>
      </c>
      <c r="BC86" s="130">
        <f>+'Свод РРО'!BE158+'Свод РРО'!BE332+'Свод РРО'!BE532+'Свод РРО'!BE766</f>
        <v>0</v>
      </c>
      <c r="BD86" s="130">
        <f>+'Свод РРО'!BF158+'Свод РРО'!BF332+'Свод РРО'!BF532+'Свод РРО'!BF766</f>
        <v>0</v>
      </c>
      <c r="BE86" s="130">
        <f>+'Свод РРО'!BG158+'Свод РРО'!BG332+'Свод РРО'!BG532+'Свод РРО'!BG766</f>
        <v>0</v>
      </c>
      <c r="BF86" s="130">
        <f>+'Свод РРО'!BH158+'Свод РРО'!BH332+'Свод РРО'!BH532+'Свод РРО'!BH766</f>
        <v>0</v>
      </c>
      <c r="BG86" s="130">
        <f>+'Свод РРО'!BI158+'Свод РРО'!BI332+'Свод РРО'!BI532+'Свод РРО'!BI766</f>
        <v>0</v>
      </c>
      <c r="BH86" s="130">
        <f>+'Свод РРО'!BJ158+'Свод РРО'!BJ332+'Свод РРО'!BJ532+'Свод РРО'!BJ766</f>
        <v>0</v>
      </c>
      <c r="BI86" s="130">
        <f>+'Свод РРО'!BK158+'Свод РРО'!BK332+'Свод РРО'!BK532+'Свод РРО'!BK766</f>
        <v>0</v>
      </c>
      <c r="BJ86" s="130">
        <f>+'Свод РРО'!BL158+'Свод РРО'!BL332+'Свод РРО'!BL532+'Свод РРО'!BL766</f>
        <v>0</v>
      </c>
      <c r="BK86" s="130">
        <f>+'Свод РРО'!BM158+'Свод РРО'!BM332+'Свод РРО'!BM532+'Свод РРО'!BM766</f>
        <v>0</v>
      </c>
      <c r="BL86" s="130">
        <f>+'Свод РРО'!BN158+'Свод РРО'!BN332+'Свод РРО'!BN532+'Свод РРО'!BN766</f>
        <v>0</v>
      </c>
      <c r="BM86" s="130">
        <f>+'Свод РРО'!BO158+'Свод РРО'!BO332+'Свод РРО'!BO532+'Свод РРО'!BO766</f>
        <v>0</v>
      </c>
      <c r="BN86" s="130">
        <f>+'Свод РРО'!BP158+'Свод РРО'!BP332+'Свод РРО'!BP532+'Свод РРО'!BP766</f>
        <v>0</v>
      </c>
      <c r="BO86" s="130">
        <f>+'Свод РРО'!BQ158+'Свод РРО'!BQ332+'Свод РРО'!BQ532+'Свод РРО'!BQ766</f>
        <v>0</v>
      </c>
      <c r="BP86" s="130">
        <f>+'Свод РРО'!BR158+'Свод РРО'!BR332+'Свод РРО'!BR532+'Свод РРО'!BR766</f>
        <v>0</v>
      </c>
      <c r="BQ86" s="130">
        <f>+'Свод РРО'!BS158+'Свод РРО'!BS332+'Свод РРО'!BS532+'Свод РРО'!BS766</f>
        <v>0</v>
      </c>
      <c r="BR86" s="130">
        <f>+'Свод РРО'!BT158+'Свод РРО'!BT332+'Свод РРО'!BT532+'Свод РРО'!BT766</f>
        <v>0</v>
      </c>
      <c r="BS86" s="130">
        <f>+'Свод РРО'!BU158+'Свод РРО'!BU332+'Свод РРО'!BU532+'Свод РРО'!BU766</f>
        <v>0</v>
      </c>
      <c r="BT86" s="130">
        <f>+'Свод РРО'!BV158+'Свод РРО'!BV332+'Свод РРО'!BV532+'Свод РРО'!BV766</f>
        <v>0</v>
      </c>
      <c r="BU86" s="130">
        <f>+'Свод РРО'!BW158+'Свод РРО'!BW332+'Свод РРО'!BW532+'Свод РРО'!BW766</f>
        <v>0</v>
      </c>
      <c r="BV86" s="130">
        <f>+'Свод РРО'!BX158+'Свод РРО'!BX332+'Свод РРО'!BX532+'Свод РРО'!BX766</f>
        <v>0</v>
      </c>
      <c r="BW86" s="130">
        <f>+'Свод РРО'!BY158+'Свод РРО'!BY332+'Свод РРО'!BY532+'Свод РРО'!BY766</f>
        <v>0</v>
      </c>
      <c r="BX86" s="130">
        <f>+'Свод РРО'!BZ158+'Свод РРО'!BZ332+'Свод РРО'!BZ532+'Свод РРО'!BZ766</f>
        <v>0</v>
      </c>
      <c r="BY86" s="130">
        <f>+'Свод РРО'!CA158+'Свод РРО'!CA332+'Свод РРО'!CA532+'Свод РРО'!CA766</f>
        <v>0</v>
      </c>
      <c r="BZ86" s="130">
        <f>+'Свод РРО'!CB158+'Свод РРО'!CB332+'Свод РРО'!CB532+'Свод РРО'!CB766</f>
        <v>0</v>
      </c>
      <c r="CA86" s="130">
        <f>+'Свод РРО'!CC158+'Свод РРО'!CC332+'Свод РРО'!CC532+'Свод РРО'!CC766</f>
        <v>0</v>
      </c>
      <c r="CB86" s="130">
        <f>+'Свод РРО'!CD158+'Свод РРО'!CD332+'Свод РРО'!CD532+'Свод РРО'!CD766</f>
        <v>0</v>
      </c>
      <c r="CC86" s="130">
        <f>+'Свод РРО'!CE158+'Свод РРО'!CE332+'Свод РРО'!CE532+'Свод РРО'!CE766</f>
        <v>0</v>
      </c>
      <c r="CD86" s="130">
        <f>+'Свод РРО'!CF158+'Свод РРО'!CF332+'Свод РРО'!CF532+'Свод РРО'!CF766</f>
        <v>0</v>
      </c>
      <c r="CE86" s="130">
        <f>+'Свод РРО'!CG158+'Свод РРО'!CG332+'Свод РРО'!CG532+'Свод РРО'!CG766</f>
        <v>0</v>
      </c>
      <c r="CF86" s="130">
        <f>+'Свод РРО'!CH158+'Свод РРО'!CH332+'Свод РРО'!CH532+'Свод РРО'!CH766</f>
        <v>0</v>
      </c>
      <c r="CG86" s="130">
        <f>+'Свод РРО'!CI158+'Свод РРО'!CI332+'Свод РРО'!CI532+'Свод РРО'!CI766</f>
        <v>0</v>
      </c>
      <c r="CH86" s="130">
        <f>+'Свод РРО'!CJ158+'Свод РРО'!CJ332+'Свод РРО'!CJ532+'Свод РРО'!CJ766</f>
        <v>0</v>
      </c>
      <c r="CI86" s="130">
        <f>+'Свод РРО'!CK158+'Свод РРО'!CK332+'Свод РРО'!CK532+'Свод РРО'!CK766</f>
        <v>0</v>
      </c>
      <c r="CJ86" s="130">
        <f>+'Свод РРО'!CL158+'Свод РРО'!CL332+'Свод РРО'!CL532+'Свод РРО'!CL766</f>
        <v>0</v>
      </c>
      <c r="CK86" s="130">
        <f>+'Свод РРО'!CM158+'Свод РРО'!CM332+'Свод РРО'!CM532+'Свод РРО'!CM766</f>
        <v>0</v>
      </c>
      <c r="CL86" s="130">
        <f>+'Свод РРО'!CN158+'Свод РРО'!CN332+'Свод РРО'!CN532+'Свод РРО'!CN766</f>
        <v>0</v>
      </c>
      <c r="CM86" s="130">
        <f>+'Свод РРО'!CO158+'Свод РРО'!CO332+'Свод РРО'!CO532+'Свод РРО'!CO766</f>
        <v>0</v>
      </c>
      <c r="CN86" s="130">
        <f>+'Свод РРО'!CP158+'Свод РРО'!CP332+'Свод РРО'!CP532+'Свод РРО'!CP766</f>
        <v>0</v>
      </c>
      <c r="CO86" s="130">
        <f>+'Свод РРО'!CQ158+'Свод РРО'!CQ332+'Свод РРО'!CQ532+'Свод РРО'!CQ766</f>
        <v>0</v>
      </c>
      <c r="CP86" s="130">
        <f>+'Свод РРО'!CR158+'Свод РРО'!CR332+'Свод РРО'!CR532+'Свод РРО'!CR766</f>
        <v>0</v>
      </c>
    </row>
    <row r="87" spans="1:94">
      <c r="A87" s="26" t="s">
        <v>600</v>
      </c>
      <c r="B87" s="6">
        <v>1107</v>
      </c>
      <c r="C87" s="6">
        <v>1</v>
      </c>
      <c r="D87" s="115">
        <v>15</v>
      </c>
      <c r="E87" s="130">
        <f>+'Свод РРО'!G159+'Свод РРО'!G333+'Свод РРО'!G533+'Свод РРО'!G767</f>
        <v>0</v>
      </c>
      <c r="F87" s="130">
        <f>+'Свод РРО'!H159+'Свод РРО'!H333+'Свод РРО'!H533+'Свод РРО'!H767</f>
        <v>0</v>
      </c>
      <c r="G87" s="130">
        <f>+'Свод РРО'!I159+'Свод РРО'!I333+'Свод РРО'!I533+'Свод РРО'!I767</f>
        <v>0</v>
      </c>
      <c r="H87" s="130">
        <f>+'Свод РРО'!J159+'Свод РРО'!J333+'Свод РРО'!J533+'Свод РРО'!J767</f>
        <v>0</v>
      </c>
      <c r="I87" s="130">
        <f>+'Свод РРО'!K159+'Свод РРО'!K333+'Свод РРО'!K533+'Свод РРО'!K767</f>
        <v>0</v>
      </c>
      <c r="J87" s="130">
        <f>+'Свод РРО'!L159+'Свод РРО'!L333+'Свод РРО'!L533+'Свод РРО'!L767</f>
        <v>0</v>
      </c>
      <c r="K87" s="130">
        <f>+'Свод РРО'!M159+'Свод РРО'!M333+'Свод РРО'!M533+'Свод РРО'!M767</f>
        <v>0</v>
      </c>
      <c r="L87" s="130">
        <f>+'Свод РРО'!N159+'Свод РРО'!N333+'Свод РРО'!N533+'Свод РРО'!N767</f>
        <v>0</v>
      </c>
      <c r="M87" s="130">
        <f>+'Свод РРО'!O159+'Свод РРО'!O333+'Свод РРО'!O533+'Свод РРО'!O767</f>
        <v>0</v>
      </c>
      <c r="N87" s="130">
        <f>+'Свод РРО'!P159+'Свод РРО'!P333+'Свод РРО'!P533+'Свод РРО'!P767</f>
        <v>0</v>
      </c>
      <c r="O87" s="130">
        <f>+'Свод РРО'!Q159+'Свод РРО'!Q333+'Свод РРО'!Q533+'Свод РРО'!Q767</f>
        <v>0</v>
      </c>
      <c r="P87" s="130">
        <f>+'Свод РРО'!R159+'Свод РРО'!R333+'Свод РРО'!R533+'Свод РРО'!R767</f>
        <v>0</v>
      </c>
      <c r="Q87" s="130">
        <f>+'Свод РРО'!S159+'Свод РРО'!S333+'Свод РРО'!S533+'Свод РРО'!S767</f>
        <v>0</v>
      </c>
      <c r="R87" s="130">
        <f>+'Свод РРО'!T159+'Свод РРО'!T333+'Свод РРО'!T533+'Свод РРО'!T767</f>
        <v>0</v>
      </c>
      <c r="S87" s="130">
        <f>+'Свод РРО'!U159+'Свод РРО'!U333+'Свод РРО'!U533+'Свод РРО'!U767</f>
        <v>0</v>
      </c>
      <c r="T87" s="130">
        <f>+'Свод РРО'!V159+'Свод РРО'!V333+'Свод РРО'!V533+'Свод РРО'!V767</f>
        <v>0</v>
      </c>
      <c r="U87" s="130">
        <f>+'Свод РРО'!W159+'Свод РРО'!W333+'Свод РРО'!W533+'Свод РРО'!W767</f>
        <v>0</v>
      </c>
      <c r="V87" s="130">
        <f>+'Свод РРО'!X159+'Свод РРО'!X333+'Свод РРО'!X533+'Свод РРО'!X767</f>
        <v>0</v>
      </c>
      <c r="W87" s="130">
        <f>+'Свод РРО'!Y159+'Свод РРО'!Y333+'Свод РРО'!Y533+'Свод РРО'!Y767</f>
        <v>0</v>
      </c>
      <c r="X87" s="130">
        <f>+'Свод РРО'!Z159+'Свод РРО'!Z333+'Свод РРО'!Z533+'Свод РРО'!Z767</f>
        <v>0</v>
      </c>
      <c r="Y87" s="130">
        <f>+'Свод РРО'!AA159+'Свод РРО'!AA333+'Свод РРО'!AA533+'Свод РРО'!AA767</f>
        <v>0</v>
      </c>
      <c r="Z87" s="130">
        <f>+'Свод РРО'!AB159+'Свод РРО'!AB333+'Свод РРО'!AB533+'Свод РРО'!AB767</f>
        <v>0</v>
      </c>
      <c r="AA87" s="130">
        <f>+'Свод РРО'!AC159+'Свод РРО'!AC333+'Свод РРО'!AC533+'Свод РРО'!AC767</f>
        <v>0</v>
      </c>
      <c r="AB87" s="130">
        <f>+'Свод РРО'!AD159+'Свод РРО'!AD333+'Свод РРО'!AD533+'Свод РРО'!AD767</f>
        <v>0</v>
      </c>
      <c r="AC87" s="130">
        <f>+'Свод РРО'!AE159+'Свод РРО'!AE333+'Свод РРО'!AE533+'Свод РРО'!AE767</f>
        <v>0</v>
      </c>
      <c r="AD87" s="130">
        <f>+'Свод РРО'!AF159+'Свод РРО'!AF333+'Свод РРО'!AF533+'Свод РРО'!AF767</f>
        <v>0</v>
      </c>
      <c r="AE87" s="130">
        <f>+'Свод РРО'!AG159+'Свод РРО'!AG333+'Свод РРО'!AG533+'Свод РРО'!AG767</f>
        <v>0</v>
      </c>
      <c r="AF87" s="130">
        <f>+'Свод РРО'!AH159+'Свод РРО'!AH333+'Свод РРО'!AH533+'Свод РРО'!AH767</f>
        <v>0</v>
      </c>
      <c r="AG87" s="130">
        <f>+'Свод РРО'!AI159+'Свод РРО'!AI333+'Свод РРО'!AI533+'Свод РРО'!AI767</f>
        <v>0</v>
      </c>
      <c r="AH87" s="130">
        <f>+'Свод РРО'!AJ159+'Свод РРО'!AJ333+'Свод РРО'!AJ533+'Свод РРО'!AJ767</f>
        <v>0</v>
      </c>
      <c r="AI87" s="130">
        <f>+'Свод РРО'!AK159+'Свод РРО'!AK333+'Свод РРО'!AK533+'Свод РРО'!AK767</f>
        <v>0</v>
      </c>
      <c r="AJ87" s="130">
        <f>+'Свод РРО'!AL159+'Свод РРО'!AL333+'Свод РРО'!AL533+'Свод РРО'!AL767</f>
        <v>0</v>
      </c>
      <c r="AK87" s="130">
        <f>+'Свод РРО'!AM159+'Свод РРО'!AM333+'Свод РРО'!AM533+'Свод РРО'!AM767</f>
        <v>0</v>
      </c>
      <c r="AL87" s="130">
        <f>+'Свод РРО'!AN159+'Свод РРО'!AN333+'Свод РРО'!AN533+'Свод РРО'!AN767</f>
        <v>0</v>
      </c>
      <c r="AM87" s="130">
        <f>+'Свод РРО'!AO159+'Свод РРО'!AO333+'Свод РРО'!AO533+'Свод РРО'!AO767</f>
        <v>0</v>
      </c>
      <c r="AN87" s="130">
        <f>+'Свод РРО'!AP159+'Свод РРО'!AP333+'Свод РРО'!AP533+'Свод РРО'!AP767</f>
        <v>0</v>
      </c>
      <c r="AO87" s="130">
        <f>+'Свод РРО'!AQ159+'Свод РРО'!AQ333+'Свод РРО'!AQ533+'Свод РРО'!AQ767</f>
        <v>0</v>
      </c>
      <c r="AP87" s="130">
        <f>+'Свод РРО'!AR159+'Свод РРО'!AR333+'Свод РРО'!AR533+'Свод РРО'!AR767</f>
        <v>0</v>
      </c>
      <c r="AQ87" s="130">
        <f>+'Свод РРО'!AS159+'Свод РРО'!AS333+'Свод РРО'!AS533+'Свод РРО'!AS767</f>
        <v>0</v>
      </c>
      <c r="AR87" s="130">
        <f>+'Свод РРО'!AT159+'Свод РРО'!AT333+'Свод РРО'!AT533+'Свод РРО'!AT767</f>
        <v>0</v>
      </c>
      <c r="AS87" s="130">
        <f>+'Свод РРО'!AU159+'Свод РРО'!AU333+'Свод РРО'!AU533+'Свод РРО'!AU767</f>
        <v>0</v>
      </c>
      <c r="AT87" s="130">
        <f>+'Свод РРО'!AV159+'Свод РРО'!AV333+'Свод РРО'!AV533+'Свод РРО'!AV767</f>
        <v>0</v>
      </c>
      <c r="AU87" s="130">
        <f>+'Свод РРО'!AW159+'Свод РРО'!AW333+'Свод РРО'!AW533+'Свод РРО'!AW767</f>
        <v>0</v>
      </c>
      <c r="AV87" s="130">
        <f>+'Свод РРО'!AX159+'Свод РРО'!AX333+'Свод РРО'!AX533+'Свод РРО'!AX767</f>
        <v>0</v>
      </c>
      <c r="AW87" s="130">
        <f>+'Свод РРО'!AY159+'Свод РРО'!AY333+'Свод РРО'!AY533+'Свод РРО'!AY767</f>
        <v>0</v>
      </c>
      <c r="AX87" s="130">
        <f>+'Свод РРО'!AZ159+'Свод РРО'!AZ333+'Свод РРО'!AZ533+'Свод РРО'!AZ767</f>
        <v>0</v>
      </c>
      <c r="AY87" s="130">
        <f>+'Свод РРО'!BA159+'Свод РРО'!BA333+'Свод РРО'!BA533+'Свод РРО'!BA767</f>
        <v>0</v>
      </c>
      <c r="AZ87" s="130">
        <f>+'Свод РРО'!BB159+'Свод РРО'!BB333+'Свод РРО'!BB533+'Свод РРО'!BB767</f>
        <v>0</v>
      </c>
      <c r="BA87" s="130">
        <f>+'Свод РРО'!BC159+'Свод РРО'!BC333+'Свод РРО'!BC533+'Свод РРО'!BC767</f>
        <v>0</v>
      </c>
      <c r="BB87" s="130">
        <f>+'Свод РРО'!BD159+'Свод РРО'!BD333+'Свод РРО'!BD533+'Свод РРО'!BD767</f>
        <v>0</v>
      </c>
      <c r="BC87" s="130">
        <f>+'Свод РРО'!BE159+'Свод РРО'!BE333+'Свод РРО'!BE533+'Свод РРО'!BE767</f>
        <v>0</v>
      </c>
      <c r="BD87" s="130">
        <f>+'Свод РРО'!BF159+'Свод РРО'!BF333+'Свод РРО'!BF533+'Свод РРО'!BF767</f>
        <v>0</v>
      </c>
      <c r="BE87" s="130">
        <f>+'Свод РРО'!BG159+'Свод РРО'!BG333+'Свод РРО'!BG533+'Свод РРО'!BG767</f>
        <v>0</v>
      </c>
      <c r="BF87" s="130">
        <f>+'Свод РРО'!BH159+'Свод РРО'!BH333+'Свод РРО'!BH533+'Свод РРО'!BH767</f>
        <v>0</v>
      </c>
      <c r="BG87" s="130">
        <f>+'Свод РРО'!BI159+'Свод РРО'!BI333+'Свод РРО'!BI533+'Свод РРО'!BI767</f>
        <v>0</v>
      </c>
      <c r="BH87" s="130">
        <f>+'Свод РРО'!BJ159+'Свод РРО'!BJ333+'Свод РРО'!BJ533+'Свод РРО'!BJ767</f>
        <v>0</v>
      </c>
      <c r="BI87" s="130">
        <f>+'Свод РРО'!BK159+'Свод РРО'!BK333+'Свод РРО'!BK533+'Свод РРО'!BK767</f>
        <v>0</v>
      </c>
      <c r="BJ87" s="130">
        <f>+'Свод РРО'!BL159+'Свод РРО'!BL333+'Свод РРО'!BL533+'Свод РРО'!BL767</f>
        <v>0</v>
      </c>
      <c r="BK87" s="130">
        <f>+'Свод РРО'!BM159+'Свод РРО'!BM333+'Свод РРО'!BM533+'Свод РРО'!BM767</f>
        <v>0</v>
      </c>
      <c r="BL87" s="130">
        <f>+'Свод РРО'!BN159+'Свод РРО'!BN333+'Свод РРО'!BN533+'Свод РРО'!BN767</f>
        <v>0</v>
      </c>
      <c r="BM87" s="130">
        <f>+'Свод РРО'!BO159+'Свод РРО'!BO333+'Свод РРО'!BO533+'Свод РРО'!BO767</f>
        <v>0</v>
      </c>
      <c r="BN87" s="130">
        <f>+'Свод РРО'!BP159+'Свод РРО'!BP333+'Свод РРО'!BP533+'Свод РРО'!BP767</f>
        <v>0</v>
      </c>
      <c r="BO87" s="130">
        <f>+'Свод РРО'!BQ159+'Свод РРО'!BQ333+'Свод РРО'!BQ533+'Свод РРО'!BQ767</f>
        <v>0</v>
      </c>
      <c r="BP87" s="130">
        <f>+'Свод РРО'!BR159+'Свод РРО'!BR333+'Свод РРО'!BR533+'Свод РРО'!BR767</f>
        <v>0</v>
      </c>
      <c r="BQ87" s="130">
        <f>+'Свод РРО'!BS159+'Свод РРО'!BS333+'Свод РРО'!BS533+'Свод РРО'!BS767</f>
        <v>0</v>
      </c>
      <c r="BR87" s="130">
        <f>+'Свод РРО'!BT159+'Свод РРО'!BT333+'Свод РРО'!BT533+'Свод РРО'!BT767</f>
        <v>0</v>
      </c>
      <c r="BS87" s="130">
        <f>+'Свод РРО'!BU159+'Свод РРО'!BU333+'Свод РРО'!BU533+'Свод РРО'!BU767</f>
        <v>0</v>
      </c>
      <c r="BT87" s="130">
        <f>+'Свод РРО'!BV159+'Свод РРО'!BV333+'Свод РРО'!BV533+'Свод РРО'!BV767</f>
        <v>0</v>
      </c>
      <c r="BU87" s="130">
        <f>+'Свод РРО'!BW159+'Свод РРО'!BW333+'Свод РРО'!BW533+'Свод РРО'!BW767</f>
        <v>0</v>
      </c>
      <c r="BV87" s="130">
        <f>+'Свод РРО'!BX159+'Свод РРО'!BX333+'Свод РРО'!BX533+'Свод РРО'!BX767</f>
        <v>0</v>
      </c>
      <c r="BW87" s="130">
        <f>+'Свод РРО'!BY159+'Свод РРО'!BY333+'Свод РРО'!BY533+'Свод РРО'!BY767</f>
        <v>0</v>
      </c>
      <c r="BX87" s="130">
        <f>+'Свод РРО'!BZ159+'Свод РРО'!BZ333+'Свод РРО'!BZ533+'Свод РРО'!BZ767</f>
        <v>0</v>
      </c>
      <c r="BY87" s="130">
        <f>+'Свод РРО'!CA159+'Свод РРО'!CA333+'Свод РРО'!CA533+'Свод РРО'!CA767</f>
        <v>0</v>
      </c>
      <c r="BZ87" s="130">
        <f>+'Свод РРО'!CB159+'Свод РРО'!CB333+'Свод РРО'!CB533+'Свод РРО'!CB767</f>
        <v>0</v>
      </c>
      <c r="CA87" s="130">
        <f>+'Свод РРО'!CC159+'Свод РРО'!CC333+'Свод РРО'!CC533+'Свод РРО'!CC767</f>
        <v>0</v>
      </c>
      <c r="CB87" s="130">
        <f>+'Свод РРО'!CD159+'Свод РРО'!CD333+'Свод РРО'!CD533+'Свод РРО'!CD767</f>
        <v>0</v>
      </c>
      <c r="CC87" s="130">
        <f>+'Свод РРО'!CE159+'Свод РРО'!CE333+'Свод РРО'!CE533+'Свод РРО'!CE767</f>
        <v>0</v>
      </c>
      <c r="CD87" s="130">
        <f>+'Свод РРО'!CF159+'Свод РРО'!CF333+'Свод РРО'!CF533+'Свод РРО'!CF767</f>
        <v>0</v>
      </c>
      <c r="CE87" s="130">
        <f>+'Свод РРО'!CG159+'Свод РРО'!CG333+'Свод РРО'!CG533+'Свод РРО'!CG767</f>
        <v>0</v>
      </c>
      <c r="CF87" s="130">
        <f>+'Свод РРО'!CH159+'Свод РРО'!CH333+'Свод РРО'!CH533+'Свод РРО'!CH767</f>
        <v>0</v>
      </c>
      <c r="CG87" s="130">
        <f>+'Свод РРО'!CI159+'Свод РРО'!CI333+'Свод РРО'!CI533+'Свод РРО'!CI767</f>
        <v>0</v>
      </c>
      <c r="CH87" s="130">
        <f>+'Свод РРО'!CJ159+'Свод РРО'!CJ333+'Свод РРО'!CJ533+'Свод РРО'!CJ767</f>
        <v>0</v>
      </c>
      <c r="CI87" s="130">
        <f>+'Свод РРО'!CK159+'Свод РРО'!CK333+'Свод РРО'!CK533+'Свод РРО'!CK767</f>
        <v>0</v>
      </c>
      <c r="CJ87" s="130">
        <f>+'Свод РРО'!CL159+'Свод РРО'!CL333+'Свод РРО'!CL533+'Свод РРО'!CL767</f>
        <v>0</v>
      </c>
      <c r="CK87" s="130">
        <f>+'Свод РРО'!CM159+'Свод РРО'!CM333+'Свод РРО'!CM533+'Свод РРО'!CM767</f>
        <v>0</v>
      </c>
      <c r="CL87" s="130">
        <f>+'Свод РРО'!CN159+'Свод РРО'!CN333+'Свод РРО'!CN533+'Свод РРО'!CN767</f>
        <v>0</v>
      </c>
      <c r="CM87" s="130">
        <f>+'Свод РРО'!CO159+'Свод РРО'!CO333+'Свод РРО'!CO533+'Свод РРО'!CO767</f>
        <v>0</v>
      </c>
      <c r="CN87" s="130">
        <f>+'Свод РРО'!CP159+'Свод РРО'!CP333+'Свод РРО'!CP533+'Свод РРО'!CP767</f>
        <v>0</v>
      </c>
      <c r="CO87" s="130">
        <f>+'Свод РРО'!CQ159+'Свод РРО'!CQ333+'Свод РРО'!CQ533+'Свод РРО'!CQ767</f>
        <v>0</v>
      </c>
      <c r="CP87" s="130">
        <f>+'Свод РРО'!CR159+'Свод РРО'!CR333+'Свод РРО'!CR533+'Свод РРО'!CR767</f>
        <v>0</v>
      </c>
    </row>
    <row r="88" spans="1:94" ht="75">
      <c r="A88" s="26" t="s">
        <v>601</v>
      </c>
      <c r="B88" s="6">
        <v>1108</v>
      </c>
      <c r="C88" s="6">
        <v>1</v>
      </c>
      <c r="D88" s="115">
        <v>16</v>
      </c>
      <c r="E88" s="130">
        <f>+'Свод РРО'!G160+'Свод РРО'!G334+'Свод РРО'!G534+'Свод РРО'!G768</f>
        <v>361.3</v>
      </c>
      <c r="F88" s="130">
        <f>+'Свод РРО'!H160+'Свод РРО'!H334+'Свод РРО'!H534+'Свод РРО'!H768</f>
        <v>253.2</v>
      </c>
      <c r="G88" s="130">
        <f>+'Свод РРО'!I160+'Свод РРО'!I334+'Свод РРО'!I534+'Свод РРО'!I768</f>
        <v>0</v>
      </c>
      <c r="H88" s="130">
        <f>+'Свод РРО'!J160+'Свод РРО'!J334+'Свод РРО'!J534+'Свод РРО'!J768</f>
        <v>0</v>
      </c>
      <c r="I88" s="130">
        <f>+'Свод РРО'!K160+'Свод РРО'!K334+'Свод РРО'!K534+'Свод РРО'!K768</f>
        <v>0</v>
      </c>
      <c r="J88" s="130">
        <f>+'Свод РРО'!L160+'Свод РРО'!L334+'Свод РРО'!L534+'Свод РРО'!L768</f>
        <v>0</v>
      </c>
      <c r="K88" s="130">
        <f>+'Свод РРО'!M160+'Свод РРО'!M334+'Свод РРО'!M534+'Свод РРО'!M768</f>
        <v>0</v>
      </c>
      <c r="L88" s="130">
        <f>+'Свод РРО'!N160+'Свод РРО'!N334+'Свод РРО'!N534+'Свод РРО'!N768</f>
        <v>0</v>
      </c>
      <c r="M88" s="130">
        <f>+'Свод РРО'!O160+'Свод РРО'!O334+'Свод РРО'!O534+'Свод РРО'!O768</f>
        <v>361.3</v>
      </c>
      <c r="N88" s="130">
        <f>+'Свод РРО'!P160+'Свод РРО'!P334+'Свод РРО'!P534+'Свод РРО'!P768</f>
        <v>253.2</v>
      </c>
      <c r="O88" s="130">
        <f>+'Свод РРО'!Q160+'Свод РРО'!Q334+'Свод РРО'!Q534+'Свод РРО'!Q768</f>
        <v>6247.1</v>
      </c>
      <c r="P88" s="130">
        <f>+'Свод РРО'!R160+'Свод РРО'!R334+'Свод РРО'!R534+'Свод РРО'!R768</f>
        <v>0</v>
      </c>
      <c r="Q88" s="130">
        <f>+'Свод РРО'!S160+'Свод РРО'!S334+'Свод РРО'!S534+'Свод РРО'!S768</f>
        <v>0</v>
      </c>
      <c r="R88" s="130">
        <f>+'Свод РРО'!T160+'Свод РРО'!T334+'Свод РРО'!T534+'Свод РРО'!T768</f>
        <v>0</v>
      </c>
      <c r="S88" s="130">
        <f>+'Свод РРО'!U160+'Свод РРО'!U334+'Свод РРО'!U534+'Свод РРО'!U768</f>
        <v>6247.1</v>
      </c>
      <c r="T88" s="130">
        <f>+'Свод РРО'!V160+'Свод РРО'!V334+'Свод РРО'!V534+'Свод РРО'!V768</f>
        <v>366.8</v>
      </c>
      <c r="U88" s="130">
        <f>+'Свод РРО'!W160+'Свод РРО'!W334+'Свод РРО'!W534+'Свод РРО'!W768</f>
        <v>0</v>
      </c>
      <c r="V88" s="130">
        <f>+'Свод РРО'!X160+'Свод РРО'!X334+'Свод РРО'!X534+'Свод РРО'!X768</f>
        <v>0</v>
      </c>
      <c r="W88" s="130">
        <f>+'Свод РРО'!Y160+'Свод РРО'!Y334+'Свод РРО'!Y534+'Свод РРО'!Y768</f>
        <v>0</v>
      </c>
      <c r="X88" s="130">
        <f>+'Свод РРО'!Z160+'Свод РРО'!Z334+'Свод РРО'!Z534+'Свод РРО'!Z768</f>
        <v>366.8</v>
      </c>
      <c r="Y88" s="130">
        <f>+'Свод РРО'!AA160+'Свод РРО'!AA334+'Свод РРО'!AA534+'Свод РРО'!AA768</f>
        <v>366.8</v>
      </c>
      <c r="Z88" s="130">
        <f>+'Свод РРО'!AB160+'Свод РРО'!AB334+'Свод РРО'!AB534+'Свод РРО'!AB768</f>
        <v>0</v>
      </c>
      <c r="AA88" s="130">
        <f>+'Свод РРО'!AC160+'Свод РРО'!AC334+'Свод РРО'!AC534+'Свод РРО'!AC768</f>
        <v>0</v>
      </c>
      <c r="AB88" s="130">
        <f>+'Свод РРО'!AD160+'Свод РРО'!AD334+'Свод РРО'!AD534+'Свод РРО'!AD768</f>
        <v>0</v>
      </c>
      <c r="AC88" s="130">
        <f>+'Свод РРО'!AE160+'Свод РРО'!AE334+'Свод РРО'!AE534+'Свод РРО'!AE768</f>
        <v>366.8</v>
      </c>
      <c r="AD88" s="130">
        <f>+'Свод РРО'!AF160+'Свод РРО'!AF334+'Свод РРО'!AF534+'Свод РРО'!AF768</f>
        <v>366.8</v>
      </c>
      <c r="AE88" s="130">
        <f>+'Свод РРО'!AG160+'Свод РРО'!AG334+'Свод РРО'!AG534+'Свод РРО'!AG768</f>
        <v>0</v>
      </c>
      <c r="AF88" s="130">
        <f>+'Свод РРО'!AH160+'Свод РРО'!AH334+'Свод РРО'!AH534+'Свод РРО'!AH768</f>
        <v>0</v>
      </c>
      <c r="AG88" s="130">
        <f>+'Свод РРО'!AI160+'Свод РРО'!AI334+'Свод РРО'!AI534+'Свод РРО'!AI768</f>
        <v>0</v>
      </c>
      <c r="AH88" s="130">
        <f>+'Свод РРО'!AJ160+'Свод РРО'!AJ334+'Свод РРО'!AJ534+'Свод РРО'!AJ768</f>
        <v>366.8</v>
      </c>
      <c r="AI88" s="130">
        <f>+'Свод РРО'!AK160+'Свод РРО'!AK334+'Свод РРО'!AK534+'Свод РРО'!AK768</f>
        <v>361.3</v>
      </c>
      <c r="AJ88" s="130">
        <f>+'Свод РРО'!AL160+'Свод РРО'!AL334+'Свод РРО'!AL534+'Свод РРО'!AL768</f>
        <v>253.2</v>
      </c>
      <c r="AK88" s="130">
        <f>+'Свод РРО'!AM160+'Свод РРО'!AM334+'Свод РРО'!AM534+'Свод РРО'!AM768</f>
        <v>0</v>
      </c>
      <c r="AL88" s="130">
        <f>+'Свод РРО'!AN160+'Свод РРО'!AN334+'Свод РРО'!AN534+'Свод РРО'!AN768</f>
        <v>0</v>
      </c>
      <c r="AM88" s="130">
        <f>+'Свод РРО'!AO160+'Свод РРО'!AO334+'Свод РРО'!AO534+'Свод РРО'!AO768</f>
        <v>0</v>
      </c>
      <c r="AN88" s="130">
        <f>+'Свод РРО'!AP160+'Свод РРО'!AP334+'Свод РРО'!AP534+'Свод РРО'!AP768</f>
        <v>0</v>
      </c>
      <c r="AO88" s="130">
        <f>+'Свод РРО'!AQ160+'Свод РРО'!AQ334+'Свод РРО'!AQ534+'Свод РРО'!AQ768</f>
        <v>0</v>
      </c>
      <c r="AP88" s="130">
        <f>+'Свод РРО'!AR160+'Свод РРО'!AR334+'Свод РРО'!AR534+'Свод РРО'!AR768</f>
        <v>0</v>
      </c>
      <c r="AQ88" s="130">
        <f>+'Свод РРО'!AS160+'Свод РРО'!AS334+'Свод РРО'!AS534+'Свод РРО'!AS768</f>
        <v>361.3</v>
      </c>
      <c r="AR88" s="130">
        <f>+'Свод РРО'!AT160+'Свод РРО'!AT334+'Свод РРО'!AT534+'Свод РРО'!AT768</f>
        <v>253.2</v>
      </c>
      <c r="AS88" s="130">
        <f>+'Свод РРО'!AU160+'Свод РРО'!AU334+'Свод РРО'!AU534+'Свод РРО'!AU768</f>
        <v>6247.1</v>
      </c>
      <c r="AT88" s="130">
        <f>+'Свод РРО'!AV160+'Свод РРО'!AV334+'Свод РРО'!AV534+'Свод РРО'!AV768</f>
        <v>0</v>
      </c>
      <c r="AU88" s="130">
        <f>+'Свод РРО'!AW160+'Свод РРО'!AW334+'Свод РРО'!AW534+'Свод РРО'!AW768</f>
        <v>0</v>
      </c>
      <c r="AV88" s="130">
        <f>+'Свод РРО'!AX160+'Свод РРО'!AX334+'Свод РРО'!AX534+'Свод РРО'!AX768</f>
        <v>0</v>
      </c>
      <c r="AW88" s="130">
        <f>+'Свод РРО'!AY160+'Свод РРО'!AY334+'Свод РРО'!AY534+'Свод РРО'!AY768</f>
        <v>6247.1</v>
      </c>
      <c r="AX88" s="130">
        <f>+'Свод РРО'!AZ160+'Свод РРО'!AZ334+'Свод РРО'!AZ534+'Свод РРО'!AZ768</f>
        <v>366.8</v>
      </c>
      <c r="AY88" s="130">
        <f>+'Свод РРО'!BA160+'Свод РРО'!BA334+'Свод РРО'!BA534+'Свод РРО'!BA768</f>
        <v>0</v>
      </c>
      <c r="AZ88" s="130">
        <f>+'Свод РРО'!BB160+'Свод РРО'!BB334+'Свод РРО'!BB534+'Свод РРО'!BB768</f>
        <v>0</v>
      </c>
      <c r="BA88" s="130">
        <f>+'Свод РРО'!BC160+'Свод РРО'!BC334+'Свод РРО'!BC534+'Свод РРО'!BC768</f>
        <v>0</v>
      </c>
      <c r="BB88" s="130">
        <f>+'Свод РРО'!BD160+'Свод РРО'!BD334+'Свод РРО'!BD534+'Свод РРО'!BD768</f>
        <v>366.8</v>
      </c>
      <c r="BC88" s="130">
        <f>+'Свод РРО'!BE160+'Свод РРО'!BE334+'Свод РРО'!BE534+'Свод РРО'!BE768</f>
        <v>366.8</v>
      </c>
      <c r="BD88" s="130">
        <f>+'Свод РРО'!BF160+'Свод РРО'!BF334+'Свод РРО'!BF534+'Свод РРО'!BF768</f>
        <v>0</v>
      </c>
      <c r="BE88" s="130">
        <f>+'Свод РРО'!BG160+'Свод РРО'!BG334+'Свод РРО'!BG534+'Свод РРО'!BG768</f>
        <v>0</v>
      </c>
      <c r="BF88" s="130">
        <f>+'Свод РРО'!BH160+'Свод РРО'!BH334+'Свод РРО'!BH534+'Свод РРО'!BH768</f>
        <v>0</v>
      </c>
      <c r="BG88" s="130">
        <f>+'Свод РРО'!BI160+'Свод РРО'!BI334+'Свод РРО'!BI534+'Свод РРО'!BI768</f>
        <v>366.8</v>
      </c>
      <c r="BH88" s="130">
        <f>+'Свод РРО'!BJ160+'Свод РРО'!BJ334+'Свод РРО'!BJ534+'Свод РРО'!BJ768</f>
        <v>366.8</v>
      </c>
      <c r="BI88" s="130">
        <f>+'Свод РРО'!BK160+'Свод РРО'!BK334+'Свод РРО'!BK534+'Свод РРО'!BK768</f>
        <v>0</v>
      </c>
      <c r="BJ88" s="130">
        <f>+'Свод РРО'!BL160+'Свод РРО'!BL334+'Свод РРО'!BL534+'Свод РРО'!BL768</f>
        <v>0</v>
      </c>
      <c r="BK88" s="130">
        <f>+'Свод РРО'!BM160+'Свод РРО'!BM334+'Свод РРО'!BM534+'Свод РРО'!BM768</f>
        <v>0</v>
      </c>
      <c r="BL88" s="130">
        <f>+'Свод РРО'!BN160+'Свод РРО'!BN334+'Свод РРО'!BN534+'Свод РРО'!BN768</f>
        <v>366.8</v>
      </c>
      <c r="BM88" s="130">
        <f>+'Свод РРО'!BO160+'Свод РРО'!BO334+'Свод РРО'!BO534+'Свод РРО'!BO768</f>
        <v>361.3</v>
      </c>
      <c r="BN88" s="130">
        <f>+'Свод РРО'!BP160+'Свод РРО'!BP334+'Свод РРО'!BP534+'Свод РРО'!BP768</f>
        <v>0</v>
      </c>
      <c r="BO88" s="130">
        <f>+'Свод РРО'!BQ160+'Свод РРО'!BQ334+'Свод РРО'!BQ534+'Свод РРО'!BQ768</f>
        <v>0</v>
      </c>
      <c r="BP88" s="130">
        <f>+'Свод РРО'!BR160+'Свод РРО'!BR334+'Свод РРО'!BR534+'Свод РРО'!BR768</f>
        <v>0</v>
      </c>
      <c r="BQ88" s="130">
        <f>+'Свод РРО'!BS160+'Свод РРО'!BS334+'Свод РРО'!BS534+'Свод РРО'!BS768</f>
        <v>361.3</v>
      </c>
      <c r="BR88" s="130">
        <f>+'Свод РРО'!BT160+'Свод РРО'!BT334+'Свод РРО'!BT534+'Свод РРО'!BT768</f>
        <v>6247.1</v>
      </c>
      <c r="BS88" s="130">
        <f>+'Свод РРО'!BU160+'Свод РРО'!BU334+'Свод РРО'!BU534+'Свод РРО'!BU768</f>
        <v>0</v>
      </c>
      <c r="BT88" s="130">
        <f>+'Свод РРО'!BV160+'Свод РРО'!BV334+'Свод РРО'!BV534+'Свод РРО'!BV768</f>
        <v>0</v>
      </c>
      <c r="BU88" s="130">
        <f>+'Свод РРО'!BW160+'Свод РРО'!BW334+'Свод РРО'!BW534+'Свод РРО'!BW768</f>
        <v>0</v>
      </c>
      <c r="BV88" s="130">
        <f>+'Свод РРО'!BX160+'Свод РРО'!BX334+'Свод РРО'!BX534+'Свод РРО'!BX768</f>
        <v>6247.1</v>
      </c>
      <c r="BW88" s="130">
        <f>+'Свод РРО'!BY160+'Свод РРО'!BY334+'Свод РРО'!BY534+'Свод РРО'!BY768</f>
        <v>366.8</v>
      </c>
      <c r="BX88" s="130">
        <f>+'Свод РРО'!BZ160+'Свод РРО'!BZ334+'Свод РРО'!BZ534+'Свод РРО'!BZ768</f>
        <v>0</v>
      </c>
      <c r="BY88" s="130">
        <f>+'Свод РРО'!CA160+'Свод РРО'!CA334+'Свод РРО'!CA534+'Свод РРО'!CA768</f>
        <v>0</v>
      </c>
      <c r="BZ88" s="130">
        <f>+'Свод РРО'!CB160+'Свод РРО'!CB334+'Свод РРО'!CB534+'Свод РРО'!CB768</f>
        <v>0</v>
      </c>
      <c r="CA88" s="130">
        <f>+'Свод РРО'!CC160+'Свод РРО'!CC334+'Свод РРО'!CC534+'Свод РРО'!CC768</f>
        <v>366.8</v>
      </c>
      <c r="CB88" s="130">
        <f>+'Свод РРО'!CD160+'Свод РРО'!CD334+'Свод РРО'!CD534+'Свод РРО'!CD768</f>
        <v>361.3</v>
      </c>
      <c r="CC88" s="130">
        <f>+'Свод РРО'!CE160+'Свод РРО'!CE334+'Свод РРО'!CE534+'Свод РРО'!CE768</f>
        <v>0</v>
      </c>
      <c r="CD88" s="130">
        <f>+'Свод РРО'!CF160+'Свод РРО'!CF334+'Свод РРО'!CF534+'Свод РРО'!CF768</f>
        <v>0</v>
      </c>
      <c r="CE88" s="130">
        <f>+'Свод РРО'!CG160+'Свод РРО'!CG334+'Свод РРО'!CG534+'Свод РРО'!CG768</f>
        <v>0</v>
      </c>
      <c r="CF88" s="130">
        <f>+'Свод РРО'!CH160+'Свод РРО'!CH334+'Свод РРО'!CH534+'Свод РРО'!CH768</f>
        <v>361.3</v>
      </c>
      <c r="CG88" s="130">
        <f>+'Свод РРО'!CI160+'Свод РРО'!CI334+'Свод РРО'!CI534+'Свод РРО'!CI768</f>
        <v>6247.1</v>
      </c>
      <c r="CH88" s="130">
        <f>+'Свод РРО'!CJ160+'Свод РРО'!CJ334+'Свод РРО'!CJ534+'Свод РРО'!CJ768</f>
        <v>0</v>
      </c>
      <c r="CI88" s="130">
        <f>+'Свод РРО'!CK160+'Свод РРО'!CK334+'Свод РРО'!CK534+'Свод РРО'!CK768</f>
        <v>0</v>
      </c>
      <c r="CJ88" s="130">
        <f>+'Свод РРО'!CL160+'Свод РРО'!CL334+'Свод РРО'!CL534+'Свод РРО'!CL768</f>
        <v>0</v>
      </c>
      <c r="CK88" s="130">
        <f>+'Свод РРО'!CM160+'Свод РРО'!CM334+'Свод РРО'!CM534+'Свод РРО'!CM768</f>
        <v>6247.1</v>
      </c>
      <c r="CL88" s="130">
        <f>+'Свод РРО'!CN160+'Свод РРО'!CN334+'Свод РРО'!CN534+'Свод РРО'!CN768</f>
        <v>366.8</v>
      </c>
      <c r="CM88" s="130">
        <f>+'Свод РРО'!CO160+'Свод РРО'!CO334+'Свод РРО'!CO534+'Свод РРО'!CO768</f>
        <v>0</v>
      </c>
      <c r="CN88" s="130">
        <f>+'Свод РРО'!CP160+'Свод РРО'!CP334+'Свод РРО'!CP534+'Свод РРО'!CP768</f>
        <v>0</v>
      </c>
      <c r="CO88" s="130">
        <f>+'Свод РРО'!CQ160+'Свод РРО'!CQ334+'Свод РРО'!CQ534+'Свод РРО'!CQ768</f>
        <v>0</v>
      </c>
      <c r="CP88" s="130">
        <f>+'Свод РРО'!CR160+'Свод РРО'!CR334+'Свод РРО'!CR534+'Свод РРО'!CR768</f>
        <v>366.8</v>
      </c>
    </row>
    <row r="89" spans="1:94" ht="45">
      <c r="A89" s="26" t="s">
        <v>602</v>
      </c>
      <c r="B89" s="6">
        <v>1109</v>
      </c>
      <c r="C89" s="6">
        <v>5</v>
      </c>
      <c r="D89" s="115">
        <v>46</v>
      </c>
      <c r="E89" s="130">
        <f>+'Свод РРО'!G161+'Свод РРО'!G335+'Свод РРО'!G535+'Свод РРО'!G769</f>
        <v>0</v>
      </c>
      <c r="F89" s="130">
        <f>+'Свод РРО'!H161+'Свод РРО'!H335+'Свод РРО'!H535+'Свод РРО'!H769</f>
        <v>0</v>
      </c>
      <c r="G89" s="130">
        <f>+'Свод РРО'!I161+'Свод РРО'!I335+'Свод РРО'!I535+'Свод РРО'!I769</f>
        <v>0</v>
      </c>
      <c r="H89" s="130">
        <f>+'Свод РРО'!J161+'Свод РРО'!J335+'Свод РРО'!J535+'Свод РРО'!J769</f>
        <v>0</v>
      </c>
      <c r="I89" s="130">
        <f>+'Свод РРО'!K161+'Свод РРО'!K335+'Свод РРО'!K535+'Свод РРО'!K769</f>
        <v>0</v>
      </c>
      <c r="J89" s="130">
        <f>+'Свод РРО'!L161+'Свод РРО'!L335+'Свод РРО'!L535+'Свод РРО'!L769</f>
        <v>0</v>
      </c>
      <c r="K89" s="130">
        <f>+'Свод РРО'!M161+'Свод РРО'!M335+'Свод РРО'!M535+'Свод РРО'!M769</f>
        <v>0</v>
      </c>
      <c r="L89" s="130">
        <f>+'Свод РРО'!N161+'Свод РРО'!N335+'Свод РРО'!N535+'Свод РРО'!N769</f>
        <v>0</v>
      </c>
      <c r="M89" s="130">
        <f>+'Свод РРО'!O161+'Свод РРО'!O335+'Свод РРО'!O535+'Свод РРО'!O769</f>
        <v>0</v>
      </c>
      <c r="N89" s="130">
        <f>+'Свод РРО'!P161+'Свод РРО'!P335+'Свод РРО'!P535+'Свод РРО'!P769</f>
        <v>0</v>
      </c>
      <c r="O89" s="130">
        <f>+'Свод РРО'!Q161+'Свод РРО'!Q335+'Свод РРО'!Q535+'Свод РРО'!Q769</f>
        <v>0</v>
      </c>
      <c r="P89" s="130">
        <f>+'Свод РРО'!R161+'Свод РРО'!R335+'Свод РРО'!R535+'Свод РРО'!R769</f>
        <v>0</v>
      </c>
      <c r="Q89" s="130">
        <f>+'Свод РРО'!S161+'Свод РРО'!S335+'Свод РРО'!S535+'Свод РРО'!S769</f>
        <v>0</v>
      </c>
      <c r="R89" s="130">
        <f>+'Свод РРО'!T161+'Свод РРО'!T335+'Свод РРО'!T535+'Свод РРО'!T769</f>
        <v>0</v>
      </c>
      <c r="S89" s="130">
        <f>+'Свод РРО'!U161+'Свод РРО'!U335+'Свод РРО'!U535+'Свод РРО'!U769</f>
        <v>0</v>
      </c>
      <c r="T89" s="130">
        <f>+'Свод РРО'!V161+'Свод РРО'!V335+'Свод РРО'!V535+'Свод РРО'!V769</f>
        <v>0</v>
      </c>
      <c r="U89" s="130">
        <f>+'Свод РРО'!W161+'Свод РРО'!W335+'Свод РРО'!W535+'Свод РРО'!W769</f>
        <v>0</v>
      </c>
      <c r="V89" s="130">
        <f>+'Свод РРО'!X161+'Свод РРО'!X335+'Свод РРО'!X535+'Свод РРО'!X769</f>
        <v>0</v>
      </c>
      <c r="W89" s="130">
        <f>+'Свод РРО'!Y161+'Свод РРО'!Y335+'Свод РРО'!Y535+'Свод РРО'!Y769</f>
        <v>0</v>
      </c>
      <c r="X89" s="130">
        <f>+'Свод РРО'!Z161+'Свод РРО'!Z335+'Свод РРО'!Z535+'Свод РРО'!Z769</f>
        <v>0</v>
      </c>
      <c r="Y89" s="130">
        <f>+'Свод РРО'!AA161+'Свод РРО'!AA335+'Свод РРО'!AA535+'Свод РРО'!AA769</f>
        <v>0</v>
      </c>
      <c r="Z89" s="130">
        <f>+'Свод РРО'!AB161+'Свод РРО'!AB335+'Свод РРО'!AB535+'Свод РРО'!AB769</f>
        <v>0</v>
      </c>
      <c r="AA89" s="130">
        <f>+'Свод РРО'!AC161+'Свод РРО'!AC335+'Свод РРО'!AC535+'Свод РРО'!AC769</f>
        <v>0</v>
      </c>
      <c r="AB89" s="130">
        <f>+'Свод РРО'!AD161+'Свод РРО'!AD335+'Свод РРО'!AD535+'Свод РРО'!AD769</f>
        <v>0</v>
      </c>
      <c r="AC89" s="130">
        <f>+'Свод РРО'!AE161+'Свод РРО'!AE335+'Свод РРО'!AE535+'Свод РРО'!AE769</f>
        <v>0</v>
      </c>
      <c r="AD89" s="130">
        <f>+'Свод РРО'!AF161+'Свод РРО'!AF335+'Свод РРО'!AF535+'Свод РРО'!AF769</f>
        <v>0</v>
      </c>
      <c r="AE89" s="130">
        <f>+'Свод РРО'!AG161+'Свод РРО'!AG335+'Свод РРО'!AG535+'Свод РРО'!AG769</f>
        <v>0</v>
      </c>
      <c r="AF89" s="130">
        <f>+'Свод РРО'!AH161+'Свод РРО'!AH335+'Свод РРО'!AH535+'Свод РРО'!AH769</f>
        <v>0</v>
      </c>
      <c r="AG89" s="130">
        <f>+'Свод РРО'!AI161+'Свод РРО'!AI335+'Свод РРО'!AI535+'Свод РРО'!AI769</f>
        <v>0</v>
      </c>
      <c r="AH89" s="130">
        <f>+'Свод РРО'!AJ161+'Свод РРО'!AJ335+'Свод РРО'!AJ535+'Свод РРО'!AJ769</f>
        <v>0</v>
      </c>
      <c r="AI89" s="130">
        <f>+'Свод РРО'!AK161+'Свод РРО'!AK335+'Свод РРО'!AK535+'Свод РРО'!AK769</f>
        <v>0</v>
      </c>
      <c r="AJ89" s="130">
        <f>+'Свод РРО'!AL161+'Свод РРО'!AL335+'Свод РРО'!AL535+'Свод РРО'!AL769</f>
        <v>0</v>
      </c>
      <c r="AK89" s="130">
        <f>+'Свод РРО'!AM161+'Свод РРО'!AM335+'Свод РРО'!AM535+'Свод РРО'!AM769</f>
        <v>0</v>
      </c>
      <c r="AL89" s="130">
        <f>+'Свод РРО'!AN161+'Свод РРО'!AN335+'Свод РРО'!AN535+'Свод РРО'!AN769</f>
        <v>0</v>
      </c>
      <c r="AM89" s="130">
        <f>+'Свод РРО'!AO161+'Свод РРО'!AO335+'Свод РРО'!AO535+'Свод РРО'!AO769</f>
        <v>0</v>
      </c>
      <c r="AN89" s="130">
        <f>+'Свод РРО'!AP161+'Свод РРО'!AP335+'Свод РРО'!AP535+'Свод РРО'!AP769</f>
        <v>0</v>
      </c>
      <c r="AO89" s="130">
        <f>+'Свод РРО'!AQ161+'Свод РРО'!AQ335+'Свод РРО'!AQ535+'Свод РРО'!AQ769</f>
        <v>0</v>
      </c>
      <c r="AP89" s="130">
        <f>+'Свод РРО'!AR161+'Свод РРО'!AR335+'Свод РРО'!AR535+'Свод РРО'!AR769</f>
        <v>0</v>
      </c>
      <c r="AQ89" s="130">
        <f>+'Свод РРО'!AS161+'Свод РРО'!AS335+'Свод РРО'!AS535+'Свод РРО'!AS769</f>
        <v>0</v>
      </c>
      <c r="AR89" s="130">
        <f>+'Свод РРО'!AT161+'Свод РРО'!AT335+'Свод РРО'!AT535+'Свод РРО'!AT769</f>
        <v>0</v>
      </c>
      <c r="AS89" s="130">
        <f>+'Свод РРО'!AU161+'Свод РРО'!AU335+'Свод РРО'!AU535+'Свод РРО'!AU769</f>
        <v>0</v>
      </c>
      <c r="AT89" s="130">
        <f>+'Свод РРО'!AV161+'Свод РРО'!AV335+'Свод РРО'!AV535+'Свод РРО'!AV769</f>
        <v>0</v>
      </c>
      <c r="AU89" s="130">
        <f>+'Свод РРО'!AW161+'Свод РРО'!AW335+'Свод РРО'!AW535+'Свод РРО'!AW769</f>
        <v>0</v>
      </c>
      <c r="AV89" s="130">
        <f>+'Свод РРО'!AX161+'Свод РРО'!AX335+'Свод РРО'!AX535+'Свод РРО'!AX769</f>
        <v>0</v>
      </c>
      <c r="AW89" s="130">
        <f>+'Свод РРО'!AY161+'Свод РРО'!AY335+'Свод РРО'!AY535+'Свод РРО'!AY769</f>
        <v>0</v>
      </c>
      <c r="AX89" s="130">
        <f>+'Свод РРО'!AZ161+'Свод РРО'!AZ335+'Свод РРО'!AZ535+'Свод РРО'!AZ769</f>
        <v>0</v>
      </c>
      <c r="AY89" s="130">
        <f>+'Свод РРО'!BA161+'Свод РРО'!BA335+'Свод РРО'!BA535+'Свод РРО'!BA769</f>
        <v>0</v>
      </c>
      <c r="AZ89" s="130">
        <f>+'Свод РРО'!BB161+'Свод РРО'!BB335+'Свод РРО'!BB535+'Свод РРО'!BB769</f>
        <v>0</v>
      </c>
      <c r="BA89" s="130">
        <f>+'Свод РРО'!BC161+'Свод РРО'!BC335+'Свод РРО'!BC535+'Свод РРО'!BC769</f>
        <v>0</v>
      </c>
      <c r="BB89" s="130">
        <f>+'Свод РРО'!BD161+'Свод РРО'!BD335+'Свод РРО'!BD535+'Свод РРО'!BD769</f>
        <v>0</v>
      </c>
      <c r="BC89" s="130">
        <f>+'Свод РРО'!BE161+'Свод РРО'!BE335+'Свод РРО'!BE535+'Свод РРО'!BE769</f>
        <v>0</v>
      </c>
      <c r="BD89" s="130">
        <f>+'Свод РРО'!BF161+'Свод РРО'!BF335+'Свод РРО'!BF535+'Свод РРО'!BF769</f>
        <v>0</v>
      </c>
      <c r="BE89" s="130">
        <f>+'Свод РРО'!BG161+'Свод РРО'!BG335+'Свод РРО'!BG535+'Свод РРО'!BG769</f>
        <v>0</v>
      </c>
      <c r="BF89" s="130">
        <f>+'Свод РРО'!BH161+'Свод РРО'!BH335+'Свод РРО'!BH535+'Свод РРО'!BH769</f>
        <v>0</v>
      </c>
      <c r="BG89" s="130">
        <f>+'Свод РРО'!BI161+'Свод РРО'!BI335+'Свод РРО'!BI535+'Свод РРО'!BI769</f>
        <v>0</v>
      </c>
      <c r="BH89" s="130">
        <f>+'Свод РРО'!BJ161+'Свод РРО'!BJ335+'Свод РРО'!BJ535+'Свод РРО'!BJ769</f>
        <v>0</v>
      </c>
      <c r="BI89" s="130">
        <f>+'Свод РРО'!BK161+'Свод РРО'!BK335+'Свод РРО'!BK535+'Свод РРО'!BK769</f>
        <v>0</v>
      </c>
      <c r="BJ89" s="130">
        <f>+'Свод РРО'!BL161+'Свод РРО'!BL335+'Свод РРО'!BL535+'Свод РРО'!BL769</f>
        <v>0</v>
      </c>
      <c r="BK89" s="130">
        <f>+'Свод РРО'!BM161+'Свод РРО'!BM335+'Свод РРО'!BM535+'Свод РРО'!BM769</f>
        <v>0</v>
      </c>
      <c r="BL89" s="130">
        <f>+'Свод РРО'!BN161+'Свод РРО'!BN335+'Свод РРО'!BN535+'Свод РРО'!BN769</f>
        <v>0</v>
      </c>
      <c r="BM89" s="130">
        <f>+'Свод РРО'!BO161+'Свод РРО'!BO335+'Свод РРО'!BO535+'Свод РРО'!BO769</f>
        <v>0</v>
      </c>
      <c r="BN89" s="130">
        <f>+'Свод РРО'!BP161+'Свод РРО'!BP335+'Свод РРО'!BP535+'Свод РРО'!BP769</f>
        <v>0</v>
      </c>
      <c r="BO89" s="130">
        <f>+'Свод РРО'!BQ161+'Свод РРО'!BQ335+'Свод РРО'!BQ535+'Свод РРО'!BQ769</f>
        <v>0</v>
      </c>
      <c r="BP89" s="130">
        <f>+'Свод РРО'!BR161+'Свод РРО'!BR335+'Свод РРО'!BR535+'Свод РРО'!BR769</f>
        <v>0</v>
      </c>
      <c r="BQ89" s="130">
        <f>+'Свод РРО'!BS161+'Свод РРО'!BS335+'Свод РРО'!BS535+'Свод РРО'!BS769</f>
        <v>0</v>
      </c>
      <c r="BR89" s="130">
        <f>+'Свод РРО'!BT161+'Свод РРО'!BT335+'Свод РРО'!BT535+'Свод РРО'!BT769</f>
        <v>0</v>
      </c>
      <c r="BS89" s="130">
        <f>+'Свод РРО'!BU161+'Свод РРО'!BU335+'Свод РРО'!BU535+'Свод РРО'!BU769</f>
        <v>0</v>
      </c>
      <c r="BT89" s="130">
        <f>+'Свод РРО'!BV161+'Свод РРО'!BV335+'Свод РРО'!BV535+'Свод РРО'!BV769</f>
        <v>0</v>
      </c>
      <c r="BU89" s="130">
        <f>+'Свод РРО'!BW161+'Свод РРО'!BW335+'Свод РРО'!BW535+'Свод РРО'!BW769</f>
        <v>0</v>
      </c>
      <c r="BV89" s="130">
        <f>+'Свод РРО'!BX161+'Свод РРО'!BX335+'Свод РРО'!BX535+'Свод РРО'!BX769</f>
        <v>0</v>
      </c>
      <c r="BW89" s="130">
        <f>+'Свод РРО'!BY161+'Свод РРО'!BY335+'Свод РРО'!BY535+'Свод РРО'!BY769</f>
        <v>0</v>
      </c>
      <c r="BX89" s="130">
        <f>+'Свод РРО'!BZ161+'Свод РРО'!BZ335+'Свод РРО'!BZ535+'Свод РРО'!BZ769</f>
        <v>0</v>
      </c>
      <c r="BY89" s="130">
        <f>+'Свод РРО'!CA161+'Свод РРО'!CA335+'Свод РРО'!CA535+'Свод РРО'!CA769</f>
        <v>0</v>
      </c>
      <c r="BZ89" s="130">
        <f>+'Свод РРО'!CB161+'Свод РРО'!CB335+'Свод РРО'!CB535+'Свод РРО'!CB769</f>
        <v>0</v>
      </c>
      <c r="CA89" s="130">
        <f>+'Свод РРО'!CC161+'Свод РРО'!CC335+'Свод РРО'!CC535+'Свод РРО'!CC769</f>
        <v>0</v>
      </c>
      <c r="CB89" s="130">
        <f>+'Свод РРО'!CD161+'Свод РРО'!CD335+'Свод РРО'!CD535+'Свод РРО'!CD769</f>
        <v>0</v>
      </c>
      <c r="CC89" s="130">
        <f>+'Свод РРО'!CE161+'Свод РРО'!CE335+'Свод РРО'!CE535+'Свод РРО'!CE769</f>
        <v>0</v>
      </c>
      <c r="CD89" s="130">
        <f>+'Свод РРО'!CF161+'Свод РРО'!CF335+'Свод РРО'!CF535+'Свод РРО'!CF769</f>
        <v>0</v>
      </c>
      <c r="CE89" s="130">
        <f>+'Свод РРО'!CG161+'Свод РРО'!CG335+'Свод РРО'!CG535+'Свод РРО'!CG769</f>
        <v>0</v>
      </c>
      <c r="CF89" s="130">
        <f>+'Свод РРО'!CH161+'Свод РРО'!CH335+'Свод РРО'!CH535+'Свод РРО'!CH769</f>
        <v>0</v>
      </c>
      <c r="CG89" s="130">
        <f>+'Свод РРО'!CI161+'Свод РРО'!CI335+'Свод РРО'!CI535+'Свод РРО'!CI769</f>
        <v>0</v>
      </c>
      <c r="CH89" s="130">
        <f>+'Свод РРО'!CJ161+'Свод РРО'!CJ335+'Свод РРО'!CJ535+'Свод РРО'!CJ769</f>
        <v>0</v>
      </c>
      <c r="CI89" s="130">
        <f>+'Свод РРО'!CK161+'Свод РРО'!CK335+'Свод РРО'!CK535+'Свод РРО'!CK769</f>
        <v>0</v>
      </c>
      <c r="CJ89" s="130">
        <f>+'Свод РРО'!CL161+'Свод РРО'!CL335+'Свод РРО'!CL535+'Свод РРО'!CL769</f>
        <v>0</v>
      </c>
      <c r="CK89" s="130">
        <f>+'Свод РРО'!CM161+'Свод РРО'!CM335+'Свод РРО'!CM535+'Свод РРО'!CM769</f>
        <v>0</v>
      </c>
      <c r="CL89" s="130">
        <f>+'Свод РРО'!CN161+'Свод РРО'!CN335+'Свод РРО'!CN535+'Свод РРО'!CN769</f>
        <v>0</v>
      </c>
      <c r="CM89" s="130">
        <f>+'Свод РРО'!CO161+'Свод РРО'!CO335+'Свод РРО'!CO535+'Свод РРО'!CO769</f>
        <v>0</v>
      </c>
      <c r="CN89" s="130">
        <f>+'Свод РРО'!CP161+'Свод РРО'!CP335+'Свод РРО'!CP535+'Свод РРО'!CP769</f>
        <v>0</v>
      </c>
      <c r="CO89" s="130">
        <f>+'Свод РРО'!CQ161+'Свод РРО'!CQ335+'Свод РРО'!CQ535+'Свод РРО'!CQ769</f>
        <v>0</v>
      </c>
      <c r="CP89" s="130">
        <f>+'Свод РРО'!CR161+'Свод РРО'!CR335+'Свод РРО'!CR535+'Свод РРО'!CR769</f>
        <v>0</v>
      </c>
    </row>
    <row r="90" spans="1:94" ht="60">
      <c r="A90" s="26" t="s">
        <v>603</v>
      </c>
      <c r="B90" s="6">
        <v>1110</v>
      </c>
      <c r="C90" s="6">
        <v>5</v>
      </c>
      <c r="D90" s="115">
        <v>46</v>
      </c>
      <c r="E90" s="130">
        <f>+'Свод РРО'!G162+'Свод РРО'!G336+'Свод РРО'!G536+'Свод РРО'!G770</f>
        <v>0</v>
      </c>
      <c r="F90" s="130">
        <f>+'Свод РРО'!H162+'Свод РРО'!H336+'Свод РРО'!H536+'Свод РРО'!H770</f>
        <v>0</v>
      </c>
      <c r="G90" s="130">
        <f>+'Свод РРО'!I162+'Свод РРО'!I336+'Свод РРО'!I536+'Свод РРО'!I770</f>
        <v>0</v>
      </c>
      <c r="H90" s="130">
        <f>+'Свод РРО'!J162+'Свод РРО'!J336+'Свод РРО'!J536+'Свод РРО'!J770</f>
        <v>0</v>
      </c>
      <c r="I90" s="130">
        <f>+'Свод РРО'!K162+'Свод РРО'!K336+'Свод РРО'!K536+'Свод РРО'!K770</f>
        <v>0</v>
      </c>
      <c r="J90" s="130">
        <f>+'Свод РРО'!L162+'Свод РРО'!L336+'Свод РРО'!L536+'Свод РРО'!L770</f>
        <v>0</v>
      </c>
      <c r="K90" s="130">
        <f>+'Свод РРО'!M162+'Свод РРО'!M336+'Свод РРО'!M536+'Свод РРО'!M770</f>
        <v>0</v>
      </c>
      <c r="L90" s="130">
        <f>+'Свод РРО'!N162+'Свод РРО'!N336+'Свод РРО'!N536+'Свод РРО'!N770</f>
        <v>0</v>
      </c>
      <c r="M90" s="130">
        <f>+'Свод РРО'!O162+'Свод РРО'!O336+'Свод РРО'!O536+'Свод РРО'!O770</f>
        <v>0</v>
      </c>
      <c r="N90" s="130">
        <f>+'Свод РРО'!P162+'Свод РРО'!P336+'Свод РРО'!P536+'Свод РРО'!P770</f>
        <v>0</v>
      </c>
      <c r="O90" s="130">
        <f>+'Свод РРО'!Q162+'Свод РРО'!Q336+'Свод РРО'!Q536+'Свод РРО'!Q770</f>
        <v>0</v>
      </c>
      <c r="P90" s="130">
        <f>+'Свод РРО'!R162+'Свод РРО'!R336+'Свод РРО'!R536+'Свод РРО'!R770</f>
        <v>0</v>
      </c>
      <c r="Q90" s="130">
        <f>+'Свод РРО'!S162+'Свод РРО'!S336+'Свод РРО'!S536+'Свод РРО'!S770</f>
        <v>0</v>
      </c>
      <c r="R90" s="130">
        <f>+'Свод РРО'!T162+'Свод РРО'!T336+'Свод РРО'!T536+'Свод РРО'!T770</f>
        <v>0</v>
      </c>
      <c r="S90" s="130">
        <f>+'Свод РРО'!U162+'Свод РРО'!U336+'Свод РРО'!U536+'Свод РРО'!U770</f>
        <v>0</v>
      </c>
      <c r="T90" s="130">
        <f>+'Свод РРО'!V162+'Свод РРО'!V336+'Свод РРО'!V536+'Свод РРО'!V770</f>
        <v>0</v>
      </c>
      <c r="U90" s="130">
        <f>+'Свод РРО'!W162+'Свод РРО'!W336+'Свод РРО'!W536+'Свод РРО'!W770</f>
        <v>0</v>
      </c>
      <c r="V90" s="130">
        <f>+'Свод РРО'!X162+'Свод РРО'!X336+'Свод РРО'!X536+'Свод РРО'!X770</f>
        <v>0</v>
      </c>
      <c r="W90" s="130">
        <f>+'Свод РРО'!Y162+'Свод РРО'!Y336+'Свод РРО'!Y536+'Свод РРО'!Y770</f>
        <v>0</v>
      </c>
      <c r="X90" s="130">
        <f>+'Свод РРО'!Z162+'Свод РРО'!Z336+'Свод РРО'!Z536+'Свод РРО'!Z770</f>
        <v>0</v>
      </c>
      <c r="Y90" s="130">
        <f>+'Свод РРО'!AA162+'Свод РРО'!AA336+'Свод РРО'!AA536+'Свод РРО'!AA770</f>
        <v>0</v>
      </c>
      <c r="Z90" s="130">
        <f>+'Свод РРО'!AB162+'Свод РРО'!AB336+'Свод РРО'!AB536+'Свод РРО'!AB770</f>
        <v>0</v>
      </c>
      <c r="AA90" s="130">
        <f>+'Свод РРО'!AC162+'Свод РРО'!AC336+'Свод РРО'!AC536+'Свод РРО'!AC770</f>
        <v>0</v>
      </c>
      <c r="AB90" s="130">
        <f>+'Свод РРО'!AD162+'Свод РРО'!AD336+'Свод РРО'!AD536+'Свод РРО'!AD770</f>
        <v>0</v>
      </c>
      <c r="AC90" s="130">
        <f>+'Свод РРО'!AE162+'Свод РРО'!AE336+'Свод РРО'!AE536+'Свод РРО'!AE770</f>
        <v>0</v>
      </c>
      <c r="AD90" s="130">
        <f>+'Свод РРО'!AF162+'Свод РРО'!AF336+'Свод РРО'!AF536+'Свод РРО'!AF770</f>
        <v>0</v>
      </c>
      <c r="AE90" s="130">
        <f>+'Свод РРО'!AG162+'Свод РРО'!AG336+'Свод РРО'!AG536+'Свод РРО'!AG770</f>
        <v>0</v>
      </c>
      <c r="AF90" s="130">
        <f>+'Свод РРО'!AH162+'Свод РРО'!AH336+'Свод РРО'!AH536+'Свод РРО'!AH770</f>
        <v>0</v>
      </c>
      <c r="AG90" s="130">
        <f>+'Свод РРО'!AI162+'Свод РРО'!AI336+'Свод РРО'!AI536+'Свод РРО'!AI770</f>
        <v>0</v>
      </c>
      <c r="AH90" s="130">
        <f>+'Свод РРО'!AJ162+'Свод РРО'!AJ336+'Свод РРО'!AJ536+'Свод РРО'!AJ770</f>
        <v>0</v>
      </c>
      <c r="AI90" s="130">
        <f>+'Свод РРО'!AK162+'Свод РРО'!AK336+'Свод РРО'!AK536+'Свод РРО'!AK770</f>
        <v>0</v>
      </c>
      <c r="AJ90" s="130">
        <f>+'Свод РРО'!AL162+'Свод РРО'!AL336+'Свод РРО'!AL536+'Свод РРО'!AL770</f>
        <v>0</v>
      </c>
      <c r="AK90" s="130">
        <f>+'Свод РРО'!AM162+'Свод РРО'!AM336+'Свод РРО'!AM536+'Свод РРО'!AM770</f>
        <v>0</v>
      </c>
      <c r="AL90" s="130">
        <f>+'Свод РРО'!AN162+'Свод РРО'!AN336+'Свод РРО'!AN536+'Свод РРО'!AN770</f>
        <v>0</v>
      </c>
      <c r="AM90" s="130">
        <f>+'Свод РРО'!AO162+'Свод РРО'!AO336+'Свод РРО'!AO536+'Свод РРО'!AO770</f>
        <v>0</v>
      </c>
      <c r="AN90" s="130">
        <f>+'Свод РРО'!AP162+'Свод РРО'!AP336+'Свод РРО'!AP536+'Свод РРО'!AP770</f>
        <v>0</v>
      </c>
      <c r="AO90" s="130">
        <f>+'Свод РРО'!AQ162+'Свод РРО'!AQ336+'Свод РРО'!AQ536+'Свод РРО'!AQ770</f>
        <v>0</v>
      </c>
      <c r="AP90" s="130">
        <f>+'Свод РРО'!AR162+'Свод РРО'!AR336+'Свод РРО'!AR536+'Свод РРО'!AR770</f>
        <v>0</v>
      </c>
      <c r="AQ90" s="130">
        <f>+'Свод РРО'!AS162+'Свод РРО'!AS336+'Свод РРО'!AS536+'Свод РРО'!AS770</f>
        <v>0</v>
      </c>
      <c r="AR90" s="130">
        <f>+'Свод РРО'!AT162+'Свод РРО'!AT336+'Свод РРО'!AT536+'Свод РРО'!AT770</f>
        <v>0</v>
      </c>
      <c r="AS90" s="130">
        <f>+'Свод РРО'!AU162+'Свод РРО'!AU336+'Свод РРО'!AU536+'Свод РРО'!AU770</f>
        <v>0</v>
      </c>
      <c r="AT90" s="130">
        <f>+'Свод РРО'!AV162+'Свод РРО'!AV336+'Свод РРО'!AV536+'Свод РРО'!AV770</f>
        <v>0</v>
      </c>
      <c r="AU90" s="130">
        <f>+'Свод РРО'!AW162+'Свод РРО'!AW336+'Свод РРО'!AW536+'Свод РРО'!AW770</f>
        <v>0</v>
      </c>
      <c r="AV90" s="130">
        <f>+'Свод РРО'!AX162+'Свод РРО'!AX336+'Свод РРО'!AX536+'Свод РРО'!AX770</f>
        <v>0</v>
      </c>
      <c r="AW90" s="130">
        <f>+'Свод РРО'!AY162+'Свод РРО'!AY336+'Свод РРО'!AY536+'Свод РРО'!AY770</f>
        <v>0</v>
      </c>
      <c r="AX90" s="130">
        <f>+'Свод РРО'!AZ162+'Свод РРО'!AZ336+'Свод РРО'!AZ536+'Свод РРО'!AZ770</f>
        <v>0</v>
      </c>
      <c r="AY90" s="130">
        <f>+'Свод РРО'!BA162+'Свод РРО'!BA336+'Свод РРО'!BA536+'Свод РРО'!BA770</f>
        <v>0</v>
      </c>
      <c r="AZ90" s="130">
        <f>+'Свод РРО'!BB162+'Свод РРО'!BB336+'Свод РРО'!BB536+'Свод РРО'!BB770</f>
        <v>0</v>
      </c>
      <c r="BA90" s="130">
        <f>+'Свод РРО'!BC162+'Свод РРО'!BC336+'Свод РРО'!BC536+'Свод РРО'!BC770</f>
        <v>0</v>
      </c>
      <c r="BB90" s="130">
        <f>+'Свод РРО'!BD162+'Свод РРО'!BD336+'Свод РРО'!BD536+'Свод РРО'!BD770</f>
        <v>0</v>
      </c>
      <c r="BC90" s="130">
        <f>+'Свод РРО'!BE162+'Свод РРО'!BE336+'Свод РРО'!BE536+'Свод РРО'!BE770</f>
        <v>0</v>
      </c>
      <c r="BD90" s="130">
        <f>+'Свод РРО'!BF162+'Свод РРО'!BF336+'Свод РРО'!BF536+'Свод РРО'!BF770</f>
        <v>0</v>
      </c>
      <c r="BE90" s="130">
        <f>+'Свод РРО'!BG162+'Свод РРО'!BG336+'Свод РРО'!BG536+'Свод РРО'!BG770</f>
        <v>0</v>
      </c>
      <c r="BF90" s="130">
        <f>+'Свод РРО'!BH162+'Свод РРО'!BH336+'Свод РРО'!BH536+'Свод РРО'!BH770</f>
        <v>0</v>
      </c>
      <c r="BG90" s="130">
        <f>+'Свод РРО'!BI162+'Свод РРО'!BI336+'Свод РРО'!BI536+'Свод РРО'!BI770</f>
        <v>0</v>
      </c>
      <c r="BH90" s="130">
        <f>+'Свод РРО'!BJ162+'Свод РРО'!BJ336+'Свод РРО'!BJ536+'Свод РРО'!BJ770</f>
        <v>0</v>
      </c>
      <c r="BI90" s="130">
        <f>+'Свод РРО'!BK162+'Свод РРО'!BK336+'Свод РРО'!BK536+'Свод РРО'!BK770</f>
        <v>0</v>
      </c>
      <c r="BJ90" s="130">
        <f>+'Свод РРО'!BL162+'Свод РРО'!BL336+'Свод РРО'!BL536+'Свод РРО'!BL770</f>
        <v>0</v>
      </c>
      <c r="BK90" s="130">
        <f>+'Свод РРО'!BM162+'Свод РРО'!BM336+'Свод РРО'!BM536+'Свод РРО'!BM770</f>
        <v>0</v>
      </c>
      <c r="BL90" s="130">
        <f>+'Свод РРО'!BN162+'Свод РРО'!BN336+'Свод РРО'!BN536+'Свод РРО'!BN770</f>
        <v>0</v>
      </c>
      <c r="BM90" s="130">
        <f>+'Свод РРО'!BO162+'Свод РРО'!BO336+'Свод РРО'!BO536+'Свод РРО'!BO770</f>
        <v>0</v>
      </c>
      <c r="BN90" s="130">
        <f>+'Свод РРО'!BP162+'Свод РРО'!BP336+'Свод РРО'!BP536+'Свод РРО'!BP770</f>
        <v>0</v>
      </c>
      <c r="BO90" s="130">
        <f>+'Свод РРО'!BQ162+'Свод РРО'!BQ336+'Свод РРО'!BQ536+'Свод РРО'!BQ770</f>
        <v>0</v>
      </c>
      <c r="BP90" s="130">
        <f>+'Свод РРО'!BR162+'Свод РРО'!BR336+'Свод РРО'!BR536+'Свод РРО'!BR770</f>
        <v>0</v>
      </c>
      <c r="BQ90" s="130">
        <f>+'Свод РРО'!BS162+'Свод РРО'!BS336+'Свод РРО'!BS536+'Свод РРО'!BS770</f>
        <v>0</v>
      </c>
      <c r="BR90" s="130">
        <f>+'Свод РРО'!BT162+'Свод РРО'!BT336+'Свод РРО'!BT536+'Свод РРО'!BT770</f>
        <v>0</v>
      </c>
      <c r="BS90" s="130">
        <f>+'Свод РРО'!BU162+'Свод РРО'!BU336+'Свод РРО'!BU536+'Свод РРО'!BU770</f>
        <v>0</v>
      </c>
      <c r="BT90" s="130">
        <f>+'Свод РРО'!BV162+'Свод РРО'!BV336+'Свод РРО'!BV536+'Свод РРО'!BV770</f>
        <v>0</v>
      </c>
      <c r="BU90" s="130">
        <f>+'Свод РРО'!BW162+'Свод РРО'!BW336+'Свод РРО'!BW536+'Свод РРО'!BW770</f>
        <v>0</v>
      </c>
      <c r="BV90" s="130">
        <f>+'Свод РРО'!BX162+'Свод РРО'!BX336+'Свод РРО'!BX536+'Свод РРО'!BX770</f>
        <v>0</v>
      </c>
      <c r="BW90" s="130">
        <f>+'Свод РРО'!BY162+'Свод РРО'!BY336+'Свод РРО'!BY536+'Свод РРО'!BY770</f>
        <v>0</v>
      </c>
      <c r="BX90" s="130">
        <f>+'Свод РРО'!BZ162+'Свод РРО'!BZ336+'Свод РРО'!BZ536+'Свод РРО'!BZ770</f>
        <v>0</v>
      </c>
      <c r="BY90" s="130">
        <f>+'Свод РРО'!CA162+'Свод РРО'!CA336+'Свод РРО'!CA536+'Свод РРО'!CA770</f>
        <v>0</v>
      </c>
      <c r="BZ90" s="130">
        <f>+'Свод РРО'!CB162+'Свод РРО'!CB336+'Свод РРО'!CB536+'Свод РРО'!CB770</f>
        <v>0</v>
      </c>
      <c r="CA90" s="130">
        <f>+'Свод РРО'!CC162+'Свод РРО'!CC336+'Свод РРО'!CC536+'Свод РРО'!CC770</f>
        <v>0</v>
      </c>
      <c r="CB90" s="130">
        <f>+'Свод РРО'!CD162+'Свод РРО'!CD336+'Свод РРО'!CD536+'Свод РРО'!CD770</f>
        <v>0</v>
      </c>
      <c r="CC90" s="130">
        <f>+'Свод РРО'!CE162+'Свод РРО'!CE336+'Свод РРО'!CE536+'Свод РРО'!CE770</f>
        <v>0</v>
      </c>
      <c r="CD90" s="130">
        <f>+'Свод РРО'!CF162+'Свод РРО'!CF336+'Свод РРО'!CF536+'Свод РРО'!CF770</f>
        <v>0</v>
      </c>
      <c r="CE90" s="130">
        <f>+'Свод РРО'!CG162+'Свод РРО'!CG336+'Свод РРО'!CG536+'Свод РРО'!CG770</f>
        <v>0</v>
      </c>
      <c r="CF90" s="130">
        <f>+'Свод РРО'!CH162+'Свод РРО'!CH336+'Свод РРО'!CH536+'Свод РРО'!CH770</f>
        <v>0</v>
      </c>
      <c r="CG90" s="130">
        <f>+'Свод РРО'!CI162+'Свод РРО'!CI336+'Свод РРО'!CI536+'Свод РРО'!CI770</f>
        <v>0</v>
      </c>
      <c r="CH90" s="130">
        <f>+'Свод РРО'!CJ162+'Свод РРО'!CJ336+'Свод РРО'!CJ536+'Свод РРО'!CJ770</f>
        <v>0</v>
      </c>
      <c r="CI90" s="130">
        <f>+'Свод РРО'!CK162+'Свод РРО'!CK336+'Свод РРО'!CK536+'Свод РРО'!CK770</f>
        <v>0</v>
      </c>
      <c r="CJ90" s="130">
        <f>+'Свод РРО'!CL162+'Свод РРО'!CL336+'Свод РРО'!CL536+'Свод РРО'!CL770</f>
        <v>0</v>
      </c>
      <c r="CK90" s="130">
        <f>+'Свод РРО'!CM162+'Свод РРО'!CM336+'Свод РРО'!CM536+'Свод РРО'!CM770</f>
        <v>0</v>
      </c>
      <c r="CL90" s="130">
        <f>+'Свод РРО'!CN162+'Свод РРО'!CN336+'Свод РРО'!CN536+'Свод РРО'!CN770</f>
        <v>0</v>
      </c>
      <c r="CM90" s="130">
        <f>+'Свод РРО'!CO162+'Свод РРО'!CO336+'Свод РРО'!CO536+'Свод РРО'!CO770</f>
        <v>0</v>
      </c>
      <c r="CN90" s="130">
        <f>+'Свод РРО'!CP162+'Свод РРО'!CP336+'Свод РРО'!CP536+'Свод РРО'!CP770</f>
        <v>0</v>
      </c>
      <c r="CO90" s="130">
        <f>+'Свод РРО'!CQ162+'Свод РРО'!CQ336+'Свод РРО'!CQ536+'Свод РРО'!CQ770</f>
        <v>0</v>
      </c>
      <c r="CP90" s="130">
        <f>+'Свод РРО'!CR162+'Свод РРО'!CR336+'Свод РРО'!CR536+'Свод РРО'!CR770</f>
        <v>0</v>
      </c>
    </row>
    <row r="91" spans="1:94" ht="30">
      <c r="A91" s="26" t="s">
        <v>604</v>
      </c>
      <c r="B91" s="6">
        <v>1111</v>
      </c>
      <c r="C91" s="6">
        <v>19</v>
      </c>
      <c r="D91" s="115">
        <v>102</v>
      </c>
      <c r="E91" s="130">
        <f>+'Свод РРО'!G163+'Свод РРО'!G337+'Свод РРО'!G537+'Свод РРО'!G771</f>
        <v>0</v>
      </c>
      <c r="F91" s="130">
        <f>+'Свод РРО'!H163+'Свод РРО'!H337+'Свод РРО'!H537+'Свод РРО'!H771</f>
        <v>0</v>
      </c>
      <c r="G91" s="130">
        <f>+'Свод РРО'!I163+'Свод РРО'!I337+'Свод РРО'!I537+'Свод РРО'!I771</f>
        <v>0</v>
      </c>
      <c r="H91" s="130">
        <f>+'Свод РРО'!J163+'Свод РРО'!J337+'Свод РРО'!J537+'Свод РРО'!J771</f>
        <v>0</v>
      </c>
      <c r="I91" s="130">
        <f>+'Свод РРО'!K163+'Свод РРО'!K337+'Свод РРО'!K537+'Свод РРО'!K771</f>
        <v>0</v>
      </c>
      <c r="J91" s="130">
        <f>+'Свод РРО'!L163+'Свод РРО'!L337+'Свод РРО'!L537+'Свод РРО'!L771</f>
        <v>0</v>
      </c>
      <c r="K91" s="130">
        <f>+'Свод РРО'!M163+'Свод РРО'!M337+'Свод РРО'!M537+'Свод РРО'!M771</f>
        <v>0</v>
      </c>
      <c r="L91" s="130">
        <f>+'Свод РРО'!N163+'Свод РРО'!N337+'Свод РРО'!N537+'Свод РРО'!N771</f>
        <v>0</v>
      </c>
      <c r="M91" s="130">
        <f>+'Свод РРО'!O163+'Свод РРО'!O337+'Свод РРО'!O537+'Свод РРО'!O771</f>
        <v>0</v>
      </c>
      <c r="N91" s="130">
        <f>+'Свод РРО'!P163+'Свод РРО'!P337+'Свод РРО'!P537+'Свод РРО'!P771</f>
        <v>0</v>
      </c>
      <c r="O91" s="130">
        <f>+'Свод РРО'!Q163+'Свод РРО'!Q337+'Свод РРО'!Q537+'Свод РРО'!Q771</f>
        <v>0</v>
      </c>
      <c r="P91" s="130">
        <f>+'Свод РРО'!R163+'Свод РРО'!R337+'Свод РРО'!R537+'Свод РРО'!R771</f>
        <v>0</v>
      </c>
      <c r="Q91" s="130">
        <f>+'Свод РРО'!S163+'Свод РРО'!S337+'Свод РРО'!S537+'Свод РРО'!S771</f>
        <v>0</v>
      </c>
      <c r="R91" s="130">
        <f>+'Свод РРО'!T163+'Свод РРО'!T337+'Свод РРО'!T537+'Свод РРО'!T771</f>
        <v>0</v>
      </c>
      <c r="S91" s="130">
        <f>+'Свод РРО'!U163+'Свод РРО'!U337+'Свод РРО'!U537+'Свод РРО'!U771</f>
        <v>0</v>
      </c>
      <c r="T91" s="130">
        <f>+'Свод РРО'!V163+'Свод РРО'!V337+'Свод РРО'!V537+'Свод РРО'!V771</f>
        <v>0</v>
      </c>
      <c r="U91" s="130">
        <f>+'Свод РРО'!W163+'Свод РРО'!W337+'Свод РРО'!W537+'Свод РРО'!W771</f>
        <v>0</v>
      </c>
      <c r="V91" s="130">
        <f>+'Свод РРО'!X163+'Свод РРО'!X337+'Свод РРО'!X537+'Свод РРО'!X771</f>
        <v>0</v>
      </c>
      <c r="W91" s="130">
        <f>+'Свод РРО'!Y163+'Свод РРО'!Y337+'Свод РРО'!Y537+'Свод РРО'!Y771</f>
        <v>0</v>
      </c>
      <c r="X91" s="130">
        <f>+'Свод РРО'!Z163+'Свод РРО'!Z337+'Свод РРО'!Z537+'Свод РРО'!Z771</f>
        <v>0</v>
      </c>
      <c r="Y91" s="130">
        <f>+'Свод РРО'!AA163+'Свод РРО'!AA337+'Свод РРО'!AA537+'Свод РРО'!AA771</f>
        <v>0</v>
      </c>
      <c r="Z91" s="130">
        <f>+'Свод РРО'!AB163+'Свод РРО'!AB337+'Свод РРО'!AB537+'Свод РРО'!AB771</f>
        <v>0</v>
      </c>
      <c r="AA91" s="130">
        <f>+'Свод РРО'!AC163+'Свод РРО'!AC337+'Свод РРО'!AC537+'Свод РРО'!AC771</f>
        <v>0</v>
      </c>
      <c r="AB91" s="130">
        <f>+'Свод РРО'!AD163+'Свод РРО'!AD337+'Свод РРО'!AD537+'Свод РРО'!AD771</f>
        <v>0</v>
      </c>
      <c r="AC91" s="130">
        <f>+'Свод РРО'!AE163+'Свод РРО'!AE337+'Свод РРО'!AE537+'Свод РРО'!AE771</f>
        <v>0</v>
      </c>
      <c r="AD91" s="130">
        <f>+'Свод РРО'!AF163+'Свод РРО'!AF337+'Свод РРО'!AF537+'Свод РРО'!AF771</f>
        <v>0</v>
      </c>
      <c r="AE91" s="130">
        <f>+'Свод РРО'!AG163+'Свод РРО'!AG337+'Свод РРО'!AG537+'Свод РРО'!AG771</f>
        <v>0</v>
      </c>
      <c r="AF91" s="130">
        <f>+'Свод РРО'!AH163+'Свод РРО'!AH337+'Свод РРО'!AH537+'Свод РРО'!AH771</f>
        <v>0</v>
      </c>
      <c r="AG91" s="130">
        <f>+'Свод РРО'!AI163+'Свод РРО'!AI337+'Свод РРО'!AI537+'Свод РРО'!AI771</f>
        <v>0</v>
      </c>
      <c r="AH91" s="130">
        <f>+'Свод РРО'!AJ163+'Свод РРО'!AJ337+'Свод РРО'!AJ537+'Свод РРО'!AJ771</f>
        <v>0</v>
      </c>
      <c r="AI91" s="130">
        <f>+'Свод РРО'!AK163+'Свод РРО'!AK337+'Свод РРО'!AK537+'Свод РРО'!AK771</f>
        <v>0</v>
      </c>
      <c r="AJ91" s="130">
        <f>+'Свод РРО'!AL163+'Свод РРО'!AL337+'Свод РРО'!AL537+'Свод РРО'!AL771</f>
        <v>0</v>
      </c>
      <c r="AK91" s="130">
        <f>+'Свод РРО'!AM163+'Свод РРО'!AM337+'Свод РРО'!AM537+'Свод РРО'!AM771</f>
        <v>0</v>
      </c>
      <c r="AL91" s="130">
        <f>+'Свод РРО'!AN163+'Свод РРО'!AN337+'Свод РРО'!AN537+'Свод РРО'!AN771</f>
        <v>0</v>
      </c>
      <c r="AM91" s="130">
        <f>+'Свод РРО'!AO163+'Свод РРО'!AO337+'Свод РРО'!AO537+'Свод РРО'!AO771</f>
        <v>0</v>
      </c>
      <c r="AN91" s="130">
        <f>+'Свод РРО'!AP163+'Свод РРО'!AP337+'Свод РРО'!AP537+'Свод РРО'!AP771</f>
        <v>0</v>
      </c>
      <c r="AO91" s="130">
        <f>+'Свод РРО'!AQ163+'Свод РРО'!AQ337+'Свод РРО'!AQ537+'Свод РРО'!AQ771</f>
        <v>0</v>
      </c>
      <c r="AP91" s="130">
        <f>+'Свод РРО'!AR163+'Свод РРО'!AR337+'Свод РРО'!AR537+'Свод РРО'!AR771</f>
        <v>0</v>
      </c>
      <c r="AQ91" s="130">
        <f>+'Свод РРО'!AS163+'Свод РРО'!AS337+'Свод РРО'!AS537+'Свод РРО'!AS771</f>
        <v>0</v>
      </c>
      <c r="AR91" s="130">
        <f>+'Свод РРО'!AT163+'Свод РРО'!AT337+'Свод РРО'!AT537+'Свод РРО'!AT771</f>
        <v>0</v>
      </c>
      <c r="AS91" s="130">
        <f>+'Свод РРО'!AU163+'Свод РРО'!AU337+'Свод РРО'!AU537+'Свод РРО'!AU771</f>
        <v>0</v>
      </c>
      <c r="AT91" s="130">
        <f>+'Свод РРО'!AV163+'Свод РРО'!AV337+'Свод РРО'!AV537+'Свод РРО'!AV771</f>
        <v>0</v>
      </c>
      <c r="AU91" s="130">
        <f>+'Свод РРО'!AW163+'Свод РРО'!AW337+'Свод РРО'!AW537+'Свод РРО'!AW771</f>
        <v>0</v>
      </c>
      <c r="AV91" s="130">
        <f>+'Свод РРО'!AX163+'Свод РРО'!AX337+'Свод РРО'!AX537+'Свод РРО'!AX771</f>
        <v>0</v>
      </c>
      <c r="AW91" s="130">
        <f>+'Свод РРО'!AY163+'Свод РРО'!AY337+'Свод РРО'!AY537+'Свод РРО'!AY771</f>
        <v>0</v>
      </c>
      <c r="AX91" s="130">
        <f>+'Свод РРО'!AZ163+'Свод РРО'!AZ337+'Свод РРО'!AZ537+'Свод РРО'!AZ771</f>
        <v>0</v>
      </c>
      <c r="AY91" s="130">
        <f>+'Свод РРО'!BA163+'Свод РРО'!BA337+'Свод РРО'!BA537+'Свод РРО'!BA771</f>
        <v>0</v>
      </c>
      <c r="AZ91" s="130">
        <f>+'Свод РРО'!BB163+'Свод РРО'!BB337+'Свод РРО'!BB537+'Свод РРО'!BB771</f>
        <v>0</v>
      </c>
      <c r="BA91" s="130">
        <f>+'Свод РРО'!BC163+'Свод РРО'!BC337+'Свод РРО'!BC537+'Свод РРО'!BC771</f>
        <v>0</v>
      </c>
      <c r="BB91" s="130">
        <f>+'Свод РРО'!BD163+'Свод РРО'!BD337+'Свод РРО'!BD537+'Свод РРО'!BD771</f>
        <v>0</v>
      </c>
      <c r="BC91" s="130">
        <f>+'Свод РРО'!BE163+'Свод РРО'!BE337+'Свод РРО'!BE537+'Свод РРО'!BE771</f>
        <v>0</v>
      </c>
      <c r="BD91" s="130">
        <f>+'Свод РРО'!BF163+'Свод РРО'!BF337+'Свод РРО'!BF537+'Свод РРО'!BF771</f>
        <v>0</v>
      </c>
      <c r="BE91" s="130">
        <f>+'Свод РРО'!BG163+'Свод РРО'!BG337+'Свод РРО'!BG537+'Свод РРО'!BG771</f>
        <v>0</v>
      </c>
      <c r="BF91" s="130">
        <f>+'Свод РРО'!BH163+'Свод РРО'!BH337+'Свод РРО'!BH537+'Свод РРО'!BH771</f>
        <v>0</v>
      </c>
      <c r="BG91" s="130">
        <f>+'Свод РРО'!BI163+'Свод РРО'!BI337+'Свод РРО'!BI537+'Свод РРО'!BI771</f>
        <v>0</v>
      </c>
      <c r="BH91" s="130">
        <f>+'Свод РРО'!BJ163+'Свод РРО'!BJ337+'Свод РРО'!BJ537+'Свод РРО'!BJ771</f>
        <v>0</v>
      </c>
      <c r="BI91" s="130">
        <f>+'Свод РРО'!BK163+'Свод РРО'!BK337+'Свод РРО'!BK537+'Свод РРО'!BK771</f>
        <v>0</v>
      </c>
      <c r="BJ91" s="130">
        <f>+'Свод РРО'!BL163+'Свод РРО'!BL337+'Свод РРО'!BL537+'Свод РРО'!BL771</f>
        <v>0</v>
      </c>
      <c r="BK91" s="130">
        <f>+'Свод РРО'!BM163+'Свод РРО'!BM337+'Свод РРО'!BM537+'Свод РРО'!BM771</f>
        <v>0</v>
      </c>
      <c r="BL91" s="130">
        <f>+'Свод РРО'!BN163+'Свод РРО'!BN337+'Свод РРО'!BN537+'Свод РРО'!BN771</f>
        <v>0</v>
      </c>
      <c r="BM91" s="130">
        <f>+'Свод РРО'!BO163+'Свод РРО'!BO337+'Свод РРО'!BO537+'Свод РРО'!BO771</f>
        <v>0</v>
      </c>
      <c r="BN91" s="130">
        <f>+'Свод РРО'!BP163+'Свод РРО'!BP337+'Свод РРО'!BP537+'Свод РРО'!BP771</f>
        <v>0</v>
      </c>
      <c r="BO91" s="130">
        <f>+'Свод РРО'!BQ163+'Свод РРО'!BQ337+'Свод РРО'!BQ537+'Свод РРО'!BQ771</f>
        <v>0</v>
      </c>
      <c r="BP91" s="130">
        <f>+'Свод РРО'!BR163+'Свод РРО'!BR337+'Свод РРО'!BR537+'Свод РРО'!BR771</f>
        <v>0</v>
      </c>
      <c r="BQ91" s="130">
        <f>+'Свод РРО'!BS163+'Свод РРО'!BS337+'Свод РРО'!BS537+'Свод РРО'!BS771</f>
        <v>0</v>
      </c>
      <c r="BR91" s="130">
        <f>+'Свод РРО'!BT163+'Свод РРО'!BT337+'Свод РРО'!BT537+'Свод РРО'!BT771</f>
        <v>0</v>
      </c>
      <c r="BS91" s="130">
        <f>+'Свод РРО'!BU163+'Свод РРО'!BU337+'Свод РРО'!BU537+'Свод РРО'!BU771</f>
        <v>0</v>
      </c>
      <c r="BT91" s="130">
        <f>+'Свод РРО'!BV163+'Свод РРО'!BV337+'Свод РРО'!BV537+'Свод РРО'!BV771</f>
        <v>0</v>
      </c>
      <c r="BU91" s="130">
        <f>+'Свод РРО'!BW163+'Свод РРО'!BW337+'Свод РРО'!BW537+'Свод РРО'!BW771</f>
        <v>0</v>
      </c>
      <c r="BV91" s="130">
        <f>+'Свод РРО'!BX163+'Свод РРО'!BX337+'Свод РРО'!BX537+'Свод РРО'!BX771</f>
        <v>0</v>
      </c>
      <c r="BW91" s="130">
        <f>+'Свод РРО'!BY163+'Свод РРО'!BY337+'Свод РРО'!BY537+'Свод РРО'!BY771</f>
        <v>0</v>
      </c>
      <c r="BX91" s="130">
        <f>+'Свод РРО'!BZ163+'Свод РРО'!BZ337+'Свод РРО'!BZ537+'Свод РРО'!BZ771</f>
        <v>0</v>
      </c>
      <c r="BY91" s="130">
        <f>+'Свод РРО'!CA163+'Свод РРО'!CA337+'Свод РРО'!CA537+'Свод РРО'!CA771</f>
        <v>0</v>
      </c>
      <c r="BZ91" s="130">
        <f>+'Свод РРО'!CB163+'Свод РРО'!CB337+'Свод РРО'!CB537+'Свод РРО'!CB771</f>
        <v>0</v>
      </c>
      <c r="CA91" s="130">
        <f>+'Свод РРО'!CC163+'Свод РРО'!CC337+'Свод РРО'!CC537+'Свод РРО'!CC771</f>
        <v>0</v>
      </c>
      <c r="CB91" s="130">
        <f>+'Свод РРО'!CD163+'Свод РРО'!CD337+'Свод РРО'!CD537+'Свод РРО'!CD771</f>
        <v>0</v>
      </c>
      <c r="CC91" s="130">
        <f>+'Свод РРО'!CE163+'Свод РРО'!CE337+'Свод РРО'!CE537+'Свод РРО'!CE771</f>
        <v>0</v>
      </c>
      <c r="CD91" s="130">
        <f>+'Свод РРО'!CF163+'Свод РРО'!CF337+'Свод РРО'!CF537+'Свод РРО'!CF771</f>
        <v>0</v>
      </c>
      <c r="CE91" s="130">
        <f>+'Свод РРО'!CG163+'Свод РРО'!CG337+'Свод РРО'!CG537+'Свод РРО'!CG771</f>
        <v>0</v>
      </c>
      <c r="CF91" s="130">
        <f>+'Свод РРО'!CH163+'Свод РРО'!CH337+'Свод РРО'!CH537+'Свод РРО'!CH771</f>
        <v>0</v>
      </c>
      <c r="CG91" s="130">
        <f>+'Свод РРО'!CI163+'Свод РРО'!CI337+'Свод РРО'!CI537+'Свод РРО'!CI771</f>
        <v>0</v>
      </c>
      <c r="CH91" s="130">
        <f>+'Свод РРО'!CJ163+'Свод РРО'!CJ337+'Свод РРО'!CJ537+'Свод РРО'!CJ771</f>
        <v>0</v>
      </c>
      <c r="CI91" s="130">
        <f>+'Свод РРО'!CK163+'Свод РРО'!CK337+'Свод РРО'!CK537+'Свод РРО'!CK771</f>
        <v>0</v>
      </c>
      <c r="CJ91" s="130">
        <f>+'Свод РРО'!CL163+'Свод РРО'!CL337+'Свод РРО'!CL537+'Свод РРО'!CL771</f>
        <v>0</v>
      </c>
      <c r="CK91" s="130">
        <f>+'Свод РРО'!CM163+'Свод РРО'!CM337+'Свод РРО'!CM537+'Свод РРО'!CM771</f>
        <v>0</v>
      </c>
      <c r="CL91" s="130">
        <f>+'Свод РРО'!CN163+'Свод РРО'!CN337+'Свод РРО'!CN537+'Свод РРО'!CN771</f>
        <v>0</v>
      </c>
      <c r="CM91" s="130">
        <f>+'Свод РРО'!CO163+'Свод РРО'!CO337+'Свод РРО'!CO537+'Свод РРО'!CO771</f>
        <v>0</v>
      </c>
      <c r="CN91" s="130">
        <f>+'Свод РРО'!CP163+'Свод РРО'!CP337+'Свод РРО'!CP537+'Свод РРО'!CP771</f>
        <v>0</v>
      </c>
      <c r="CO91" s="130">
        <f>+'Свод РРО'!CQ163+'Свод РРО'!CQ337+'Свод РРО'!CQ537+'Свод РРО'!CQ771</f>
        <v>0</v>
      </c>
      <c r="CP91" s="130">
        <f>+'Свод РРО'!CR163+'Свод РРО'!CR337+'Свод РРО'!CR537+'Свод РРО'!CR771</f>
        <v>0</v>
      </c>
    </row>
    <row r="92" spans="1:94" ht="30">
      <c r="A92" s="26" t="s">
        <v>605</v>
      </c>
      <c r="B92" s="6">
        <v>1112</v>
      </c>
      <c r="C92" s="6">
        <v>19</v>
      </c>
      <c r="D92" s="115">
        <v>102</v>
      </c>
      <c r="E92" s="130">
        <f>+'Свод РРО'!G164+'Свод РРО'!G338+'Свод РРО'!G538+'Свод РРО'!G772</f>
        <v>0</v>
      </c>
      <c r="F92" s="130">
        <f>+'Свод РРО'!H164+'Свод РРО'!H338+'Свод РРО'!H538+'Свод РРО'!H772</f>
        <v>0</v>
      </c>
      <c r="G92" s="130">
        <f>+'Свод РРО'!I164+'Свод РРО'!I338+'Свод РРО'!I538+'Свод РРО'!I772</f>
        <v>0</v>
      </c>
      <c r="H92" s="130">
        <f>+'Свод РРО'!J164+'Свод РРО'!J338+'Свод РРО'!J538+'Свод РРО'!J772</f>
        <v>0</v>
      </c>
      <c r="I92" s="130">
        <f>+'Свод РРО'!K164+'Свод РРО'!K338+'Свод РРО'!K538+'Свод РРО'!K772</f>
        <v>0</v>
      </c>
      <c r="J92" s="130">
        <f>+'Свод РРО'!L164+'Свод РРО'!L338+'Свод РРО'!L538+'Свод РРО'!L772</f>
        <v>0</v>
      </c>
      <c r="K92" s="130">
        <f>+'Свод РРО'!M164+'Свод РРО'!M338+'Свод РРО'!M538+'Свод РРО'!M772</f>
        <v>0</v>
      </c>
      <c r="L92" s="130">
        <f>+'Свод РРО'!N164+'Свод РРО'!N338+'Свод РРО'!N538+'Свод РРО'!N772</f>
        <v>0</v>
      </c>
      <c r="M92" s="130">
        <f>+'Свод РРО'!O164+'Свод РРО'!O338+'Свод РРО'!O538+'Свод РРО'!O772</f>
        <v>0</v>
      </c>
      <c r="N92" s="130">
        <f>+'Свод РРО'!P164+'Свод РРО'!P338+'Свод РРО'!P538+'Свод РРО'!P772</f>
        <v>0</v>
      </c>
      <c r="O92" s="130">
        <f>+'Свод РРО'!Q164+'Свод РРО'!Q338+'Свод РРО'!Q538+'Свод РРО'!Q772</f>
        <v>0</v>
      </c>
      <c r="P92" s="130">
        <f>+'Свод РРО'!R164+'Свод РРО'!R338+'Свод РРО'!R538+'Свод РРО'!R772</f>
        <v>0</v>
      </c>
      <c r="Q92" s="130">
        <f>+'Свод РРО'!S164+'Свод РРО'!S338+'Свод РРО'!S538+'Свод РРО'!S772</f>
        <v>0</v>
      </c>
      <c r="R92" s="130">
        <f>+'Свод РРО'!T164+'Свод РРО'!T338+'Свод РРО'!T538+'Свод РРО'!T772</f>
        <v>0</v>
      </c>
      <c r="S92" s="130">
        <f>+'Свод РРО'!U164+'Свод РРО'!U338+'Свод РРО'!U538+'Свод РРО'!U772</f>
        <v>0</v>
      </c>
      <c r="T92" s="130">
        <f>+'Свод РРО'!V164+'Свод РРО'!V338+'Свод РРО'!V538+'Свод РРО'!V772</f>
        <v>0</v>
      </c>
      <c r="U92" s="130">
        <f>+'Свод РРО'!W164+'Свод РРО'!W338+'Свод РРО'!W538+'Свод РРО'!W772</f>
        <v>0</v>
      </c>
      <c r="V92" s="130">
        <f>+'Свод РРО'!X164+'Свод РРО'!X338+'Свод РРО'!X538+'Свод РРО'!X772</f>
        <v>0</v>
      </c>
      <c r="W92" s="130">
        <f>+'Свод РРО'!Y164+'Свод РРО'!Y338+'Свод РРО'!Y538+'Свод РРО'!Y772</f>
        <v>0</v>
      </c>
      <c r="X92" s="130">
        <f>+'Свод РРО'!Z164+'Свод РРО'!Z338+'Свод РРО'!Z538+'Свод РРО'!Z772</f>
        <v>0</v>
      </c>
      <c r="Y92" s="130">
        <f>+'Свод РРО'!AA164+'Свод РРО'!AA338+'Свод РРО'!AA538+'Свод РРО'!AA772</f>
        <v>0</v>
      </c>
      <c r="Z92" s="130">
        <f>+'Свод РРО'!AB164+'Свод РРО'!AB338+'Свод РРО'!AB538+'Свод РРО'!AB772</f>
        <v>0</v>
      </c>
      <c r="AA92" s="130">
        <f>+'Свод РРО'!AC164+'Свод РРО'!AC338+'Свод РРО'!AC538+'Свод РРО'!AC772</f>
        <v>0</v>
      </c>
      <c r="AB92" s="130">
        <f>+'Свод РРО'!AD164+'Свод РРО'!AD338+'Свод РРО'!AD538+'Свод РРО'!AD772</f>
        <v>0</v>
      </c>
      <c r="AC92" s="130">
        <f>+'Свод РРО'!AE164+'Свод РРО'!AE338+'Свод РРО'!AE538+'Свод РРО'!AE772</f>
        <v>0</v>
      </c>
      <c r="AD92" s="130">
        <f>+'Свод РРО'!AF164+'Свод РРО'!AF338+'Свод РРО'!AF538+'Свод РРО'!AF772</f>
        <v>0</v>
      </c>
      <c r="AE92" s="130">
        <f>+'Свод РРО'!AG164+'Свод РРО'!AG338+'Свод РРО'!AG538+'Свод РРО'!AG772</f>
        <v>0</v>
      </c>
      <c r="AF92" s="130">
        <f>+'Свод РРО'!AH164+'Свод РРО'!AH338+'Свод РРО'!AH538+'Свод РРО'!AH772</f>
        <v>0</v>
      </c>
      <c r="AG92" s="130">
        <f>+'Свод РРО'!AI164+'Свод РРО'!AI338+'Свод РРО'!AI538+'Свод РРО'!AI772</f>
        <v>0</v>
      </c>
      <c r="AH92" s="130">
        <f>+'Свод РРО'!AJ164+'Свод РРО'!AJ338+'Свод РРО'!AJ538+'Свод РРО'!AJ772</f>
        <v>0</v>
      </c>
      <c r="AI92" s="130">
        <f>+'Свод РРО'!AK164+'Свод РРО'!AK338+'Свод РРО'!AK538+'Свод РРО'!AK772</f>
        <v>0</v>
      </c>
      <c r="AJ92" s="130">
        <f>+'Свод РРО'!AL164+'Свод РРО'!AL338+'Свод РРО'!AL538+'Свод РРО'!AL772</f>
        <v>0</v>
      </c>
      <c r="AK92" s="130">
        <f>+'Свод РРО'!AM164+'Свод РРО'!AM338+'Свод РРО'!AM538+'Свод РРО'!AM772</f>
        <v>0</v>
      </c>
      <c r="AL92" s="130">
        <f>+'Свод РРО'!AN164+'Свод РРО'!AN338+'Свод РРО'!AN538+'Свод РРО'!AN772</f>
        <v>0</v>
      </c>
      <c r="AM92" s="130">
        <f>+'Свод РРО'!AO164+'Свод РРО'!AO338+'Свод РРО'!AO538+'Свод РРО'!AO772</f>
        <v>0</v>
      </c>
      <c r="AN92" s="130">
        <f>+'Свод РРО'!AP164+'Свод РРО'!AP338+'Свод РРО'!AP538+'Свод РРО'!AP772</f>
        <v>0</v>
      </c>
      <c r="AO92" s="130">
        <f>+'Свод РРО'!AQ164+'Свод РРО'!AQ338+'Свод РРО'!AQ538+'Свод РРО'!AQ772</f>
        <v>0</v>
      </c>
      <c r="AP92" s="130">
        <f>+'Свод РРО'!AR164+'Свод РРО'!AR338+'Свод РРО'!AR538+'Свод РРО'!AR772</f>
        <v>0</v>
      </c>
      <c r="AQ92" s="130">
        <f>+'Свод РРО'!AS164+'Свод РРО'!AS338+'Свод РРО'!AS538+'Свод РРО'!AS772</f>
        <v>0</v>
      </c>
      <c r="AR92" s="130">
        <f>+'Свод РРО'!AT164+'Свод РРО'!AT338+'Свод РРО'!AT538+'Свод РРО'!AT772</f>
        <v>0</v>
      </c>
      <c r="AS92" s="130">
        <f>+'Свод РРО'!AU164+'Свод РРО'!AU338+'Свод РРО'!AU538+'Свод РРО'!AU772</f>
        <v>0</v>
      </c>
      <c r="AT92" s="130">
        <f>+'Свод РРО'!AV164+'Свод РРО'!AV338+'Свод РРО'!AV538+'Свод РРО'!AV772</f>
        <v>0</v>
      </c>
      <c r="AU92" s="130">
        <f>+'Свод РРО'!AW164+'Свод РРО'!AW338+'Свод РРО'!AW538+'Свод РРО'!AW772</f>
        <v>0</v>
      </c>
      <c r="AV92" s="130">
        <f>+'Свод РРО'!AX164+'Свод РРО'!AX338+'Свод РРО'!AX538+'Свод РРО'!AX772</f>
        <v>0</v>
      </c>
      <c r="AW92" s="130">
        <f>+'Свод РРО'!AY164+'Свод РРО'!AY338+'Свод РРО'!AY538+'Свод РРО'!AY772</f>
        <v>0</v>
      </c>
      <c r="AX92" s="130">
        <f>+'Свод РРО'!AZ164+'Свод РРО'!AZ338+'Свод РРО'!AZ538+'Свод РРО'!AZ772</f>
        <v>0</v>
      </c>
      <c r="AY92" s="130">
        <f>+'Свод РРО'!BA164+'Свод РРО'!BA338+'Свод РРО'!BA538+'Свод РРО'!BA772</f>
        <v>0</v>
      </c>
      <c r="AZ92" s="130">
        <f>+'Свод РРО'!BB164+'Свод РРО'!BB338+'Свод РРО'!BB538+'Свод РРО'!BB772</f>
        <v>0</v>
      </c>
      <c r="BA92" s="130">
        <f>+'Свод РРО'!BC164+'Свод РРО'!BC338+'Свод РРО'!BC538+'Свод РРО'!BC772</f>
        <v>0</v>
      </c>
      <c r="BB92" s="130">
        <f>+'Свод РРО'!BD164+'Свод РРО'!BD338+'Свод РРО'!BD538+'Свод РРО'!BD772</f>
        <v>0</v>
      </c>
      <c r="BC92" s="130">
        <f>+'Свод РРО'!BE164+'Свод РРО'!BE338+'Свод РРО'!BE538+'Свод РРО'!BE772</f>
        <v>0</v>
      </c>
      <c r="BD92" s="130">
        <f>+'Свод РРО'!BF164+'Свод РРО'!BF338+'Свод РРО'!BF538+'Свод РРО'!BF772</f>
        <v>0</v>
      </c>
      <c r="BE92" s="130">
        <f>+'Свод РРО'!BG164+'Свод РРО'!BG338+'Свод РРО'!BG538+'Свод РРО'!BG772</f>
        <v>0</v>
      </c>
      <c r="BF92" s="130">
        <f>+'Свод РРО'!BH164+'Свод РРО'!BH338+'Свод РРО'!BH538+'Свод РРО'!BH772</f>
        <v>0</v>
      </c>
      <c r="BG92" s="130">
        <f>+'Свод РРО'!BI164+'Свод РРО'!BI338+'Свод РРО'!BI538+'Свод РРО'!BI772</f>
        <v>0</v>
      </c>
      <c r="BH92" s="130">
        <f>+'Свод РРО'!BJ164+'Свод РРО'!BJ338+'Свод РРО'!BJ538+'Свод РРО'!BJ772</f>
        <v>0</v>
      </c>
      <c r="BI92" s="130">
        <f>+'Свод РРО'!BK164+'Свод РРО'!BK338+'Свод РРО'!BK538+'Свод РРО'!BK772</f>
        <v>0</v>
      </c>
      <c r="BJ92" s="130">
        <f>+'Свод РРО'!BL164+'Свод РРО'!BL338+'Свод РРО'!BL538+'Свод РРО'!BL772</f>
        <v>0</v>
      </c>
      <c r="BK92" s="130">
        <f>+'Свод РРО'!BM164+'Свод РРО'!BM338+'Свод РРО'!BM538+'Свод РРО'!BM772</f>
        <v>0</v>
      </c>
      <c r="BL92" s="130">
        <f>+'Свод РРО'!BN164+'Свод РРО'!BN338+'Свод РРО'!BN538+'Свод РРО'!BN772</f>
        <v>0</v>
      </c>
      <c r="BM92" s="130">
        <f>+'Свод РРО'!BO164+'Свод РРО'!BO338+'Свод РРО'!BO538+'Свод РРО'!BO772</f>
        <v>0</v>
      </c>
      <c r="BN92" s="130">
        <f>+'Свод РРО'!BP164+'Свод РРО'!BP338+'Свод РРО'!BP538+'Свод РРО'!BP772</f>
        <v>0</v>
      </c>
      <c r="BO92" s="130">
        <f>+'Свод РРО'!BQ164+'Свод РРО'!BQ338+'Свод РРО'!BQ538+'Свод РРО'!BQ772</f>
        <v>0</v>
      </c>
      <c r="BP92" s="130">
        <f>+'Свод РРО'!BR164+'Свод РРО'!BR338+'Свод РРО'!BR538+'Свод РРО'!BR772</f>
        <v>0</v>
      </c>
      <c r="BQ92" s="130">
        <f>+'Свод РРО'!BS164+'Свод РРО'!BS338+'Свод РРО'!BS538+'Свод РРО'!BS772</f>
        <v>0</v>
      </c>
      <c r="BR92" s="130">
        <f>+'Свод РРО'!BT164+'Свод РРО'!BT338+'Свод РРО'!BT538+'Свод РРО'!BT772</f>
        <v>0</v>
      </c>
      <c r="BS92" s="130">
        <f>+'Свод РРО'!BU164+'Свод РРО'!BU338+'Свод РРО'!BU538+'Свод РРО'!BU772</f>
        <v>0</v>
      </c>
      <c r="BT92" s="130">
        <f>+'Свод РРО'!BV164+'Свод РРО'!BV338+'Свод РРО'!BV538+'Свод РРО'!BV772</f>
        <v>0</v>
      </c>
      <c r="BU92" s="130">
        <f>+'Свод РРО'!BW164+'Свод РРО'!BW338+'Свод РРО'!BW538+'Свод РРО'!BW772</f>
        <v>0</v>
      </c>
      <c r="BV92" s="130">
        <f>+'Свод РРО'!BX164+'Свод РРО'!BX338+'Свод РРО'!BX538+'Свод РРО'!BX772</f>
        <v>0</v>
      </c>
      <c r="BW92" s="130">
        <f>+'Свод РРО'!BY164+'Свод РРО'!BY338+'Свод РРО'!BY538+'Свод РРО'!BY772</f>
        <v>0</v>
      </c>
      <c r="BX92" s="130">
        <f>+'Свод РРО'!BZ164+'Свод РРО'!BZ338+'Свод РРО'!BZ538+'Свод РРО'!BZ772</f>
        <v>0</v>
      </c>
      <c r="BY92" s="130">
        <f>+'Свод РРО'!CA164+'Свод РРО'!CA338+'Свод РРО'!CA538+'Свод РРО'!CA772</f>
        <v>0</v>
      </c>
      <c r="BZ92" s="130">
        <f>+'Свод РРО'!CB164+'Свод РРО'!CB338+'Свод РРО'!CB538+'Свод РРО'!CB772</f>
        <v>0</v>
      </c>
      <c r="CA92" s="130">
        <f>+'Свод РРО'!CC164+'Свод РРО'!CC338+'Свод РРО'!CC538+'Свод РРО'!CC772</f>
        <v>0</v>
      </c>
      <c r="CB92" s="130">
        <f>+'Свод РРО'!CD164+'Свод РРО'!CD338+'Свод РРО'!CD538+'Свод РРО'!CD772</f>
        <v>0</v>
      </c>
      <c r="CC92" s="130">
        <f>+'Свод РРО'!CE164+'Свод РРО'!CE338+'Свод РРО'!CE538+'Свод РРО'!CE772</f>
        <v>0</v>
      </c>
      <c r="CD92" s="130">
        <f>+'Свод РРО'!CF164+'Свод РРО'!CF338+'Свод РРО'!CF538+'Свод РРО'!CF772</f>
        <v>0</v>
      </c>
      <c r="CE92" s="130">
        <f>+'Свод РРО'!CG164+'Свод РРО'!CG338+'Свод РРО'!CG538+'Свод РРО'!CG772</f>
        <v>0</v>
      </c>
      <c r="CF92" s="130">
        <f>+'Свод РРО'!CH164+'Свод РРО'!CH338+'Свод РРО'!CH538+'Свод РРО'!CH772</f>
        <v>0</v>
      </c>
      <c r="CG92" s="130">
        <f>+'Свод РРО'!CI164+'Свод РРО'!CI338+'Свод РРО'!CI538+'Свод РРО'!CI772</f>
        <v>0</v>
      </c>
      <c r="CH92" s="130">
        <f>+'Свод РРО'!CJ164+'Свод РРО'!CJ338+'Свод РРО'!CJ538+'Свод РРО'!CJ772</f>
        <v>0</v>
      </c>
      <c r="CI92" s="130">
        <f>+'Свод РРО'!CK164+'Свод РРО'!CK338+'Свод РРО'!CK538+'Свод РРО'!CK772</f>
        <v>0</v>
      </c>
      <c r="CJ92" s="130">
        <f>+'Свод РРО'!CL164+'Свод РРО'!CL338+'Свод РРО'!CL538+'Свод РРО'!CL772</f>
        <v>0</v>
      </c>
      <c r="CK92" s="130">
        <f>+'Свод РРО'!CM164+'Свод РРО'!CM338+'Свод РРО'!CM538+'Свод РРО'!CM772</f>
        <v>0</v>
      </c>
      <c r="CL92" s="130">
        <f>+'Свод РРО'!CN164+'Свод РРО'!CN338+'Свод РРО'!CN538+'Свод РРО'!CN772</f>
        <v>0</v>
      </c>
      <c r="CM92" s="130">
        <f>+'Свод РРО'!CO164+'Свод РРО'!CO338+'Свод РРО'!CO538+'Свод РРО'!CO772</f>
        <v>0</v>
      </c>
      <c r="CN92" s="130">
        <f>+'Свод РРО'!CP164+'Свод РРО'!CP338+'Свод РРО'!CP538+'Свод РРО'!CP772</f>
        <v>0</v>
      </c>
      <c r="CO92" s="130">
        <f>+'Свод РРО'!CQ164+'Свод РРО'!CQ338+'Свод РРО'!CQ538+'Свод РРО'!CQ772</f>
        <v>0</v>
      </c>
      <c r="CP92" s="130">
        <f>+'Свод РРО'!CR164+'Свод РРО'!CR338+'Свод РРО'!CR538+'Свод РРО'!CR772</f>
        <v>0</v>
      </c>
    </row>
    <row r="93" spans="1:94" ht="45">
      <c r="A93" s="26" t="s">
        <v>606</v>
      </c>
      <c r="B93" s="6">
        <v>1113</v>
      </c>
      <c r="C93" s="6">
        <v>1</v>
      </c>
      <c r="D93" s="115">
        <v>15</v>
      </c>
      <c r="E93" s="130"/>
      <c r="F93" s="130"/>
      <c r="G93" s="130">
        <f>+'Свод РРО'!I165+'Свод РРО'!I339+'Свод РРО'!I539+'Свод РРО'!I773</f>
        <v>0</v>
      </c>
      <c r="H93" s="130">
        <f>+'Свод РРО'!J165+'Свод РРО'!J339+'Свод РРО'!J539+'Свод РРО'!J773</f>
        <v>0</v>
      </c>
      <c r="I93" s="130">
        <f>+'Свод РРО'!K165+'Свод РРО'!K339+'Свод РРО'!K539+'Свод РРО'!K773</f>
        <v>0</v>
      </c>
      <c r="J93" s="130">
        <f>+'Свод РРО'!L165+'Свод РРО'!L339+'Свод РРО'!L539+'Свод РРО'!L773</f>
        <v>0</v>
      </c>
      <c r="K93" s="130">
        <f>+'Свод РРО'!M165+'Свод РРО'!M339+'Свод РРО'!M539+'Свод РРО'!M773</f>
        <v>0</v>
      </c>
      <c r="L93" s="130">
        <f>+'Свод РРО'!N165+'Свод РРО'!N339+'Свод РРО'!N539+'Свод РРО'!N773</f>
        <v>0</v>
      </c>
      <c r="M93" s="130">
        <f>+'Свод РРО'!O165+'Свод РРО'!O339+'Свод РРО'!O539+'Свод РРО'!O773</f>
        <v>341.3</v>
      </c>
      <c r="N93" s="130">
        <f>+'Свод РРО'!P165+'Свод РРО'!P339+'Свод РРО'!P539+'Свод РРО'!P773</f>
        <v>341.3</v>
      </c>
      <c r="O93" s="130">
        <f>+'Свод РРО'!Q165+'Свод РРО'!Q339+'Свод РРО'!Q539+'Свод РРО'!Q773</f>
        <v>519</v>
      </c>
      <c r="P93" s="130">
        <f>+'Свод РРО'!R165+'Свод РРО'!R339+'Свод РРО'!R539+'Свод РРО'!R773</f>
        <v>0</v>
      </c>
      <c r="Q93" s="130">
        <f>+'Свод РРО'!S165+'Свод РРО'!S339+'Свод РРО'!S539+'Свод РРО'!S773</f>
        <v>0</v>
      </c>
      <c r="R93" s="130">
        <f>+'Свод РРО'!T165+'Свод РРО'!T339+'Свод РРО'!T539+'Свод РРО'!T773</f>
        <v>0</v>
      </c>
      <c r="S93" s="130">
        <f>+'Свод РРО'!U165+'Свод РРО'!U339+'Свод РРО'!U539+'Свод РРО'!U773</f>
        <v>519</v>
      </c>
      <c r="T93" s="130">
        <f>+'Свод РРО'!V165+'Свод РРО'!V339+'Свод РРО'!V539+'Свод РРО'!V773</f>
        <v>0</v>
      </c>
      <c r="U93" s="130">
        <f>+'Свод РРО'!W165+'Свод РРО'!W339+'Свод РРО'!W539+'Свод РРО'!W773</f>
        <v>0</v>
      </c>
      <c r="V93" s="130">
        <f>+'Свод РРО'!X165+'Свод РРО'!X339+'Свод РРО'!X539+'Свод РРО'!X773</f>
        <v>0</v>
      </c>
      <c r="W93" s="130">
        <f>+'Свод РРО'!Y165+'Свод РРО'!Y339+'Свод РРО'!Y539+'Свод РРО'!Y773</f>
        <v>0</v>
      </c>
      <c r="X93" s="130">
        <f>+'Свод РРО'!Z165+'Свод РРО'!Z339+'Свод РРО'!Z539+'Свод РРО'!Z773</f>
        <v>0</v>
      </c>
      <c r="Y93" s="130">
        <f>+'Свод РРО'!AA165+'Свод РРО'!AA339+'Свод РРО'!AA539+'Свод РРО'!AA773</f>
        <v>0</v>
      </c>
      <c r="Z93" s="130">
        <f>+'Свод РРО'!AB165+'Свод РРО'!AB339+'Свод РРО'!AB539+'Свод РРО'!AB773</f>
        <v>0</v>
      </c>
      <c r="AA93" s="130">
        <f>+'Свод РРО'!AC165+'Свод РРО'!AC339+'Свод РРО'!AC539+'Свод РРО'!AC773</f>
        <v>0</v>
      </c>
      <c r="AB93" s="130">
        <f>+'Свод РРО'!AD165+'Свод РРО'!AD339+'Свод РРО'!AD539+'Свод РРО'!AD773</f>
        <v>0</v>
      </c>
      <c r="AC93" s="130">
        <f>+'Свод РРО'!AE165+'Свод РРО'!AE339+'Свод РРО'!AE539+'Свод РРО'!AE773</f>
        <v>0</v>
      </c>
      <c r="AD93" s="130">
        <f>+'Свод РРО'!AF165+'Свод РРО'!AF339+'Свод РРО'!AF539+'Свод РРО'!AF773</f>
        <v>0</v>
      </c>
      <c r="AE93" s="130">
        <f>+'Свод РРО'!AG165+'Свод РРО'!AG339+'Свод РРО'!AG539+'Свод РРО'!AG773</f>
        <v>0</v>
      </c>
      <c r="AF93" s="130">
        <f>+'Свод РРО'!AH165+'Свод РРО'!AH339+'Свод РРО'!AH539+'Свод РРО'!AH773</f>
        <v>0</v>
      </c>
      <c r="AG93" s="130">
        <f>+'Свод РРО'!AI165+'Свод РРО'!AI339+'Свод РРО'!AI539+'Свод РРО'!AI773</f>
        <v>0</v>
      </c>
      <c r="AH93" s="130">
        <f>+'Свод РРО'!AJ165+'Свод РРО'!AJ339+'Свод РРО'!AJ539+'Свод РРО'!AJ773</f>
        <v>0</v>
      </c>
      <c r="AI93" s="130">
        <f>+'Свод РРО'!AK165+'Свод РРО'!AK339+'Свод РРО'!AK539+'Свод РРО'!AK773</f>
        <v>341.3</v>
      </c>
      <c r="AJ93" s="130">
        <f>+'Свод РРО'!AL165+'Свод РРО'!AL339+'Свод РРО'!AL539+'Свод РРО'!AL773</f>
        <v>341.3</v>
      </c>
      <c r="AK93" s="130">
        <f>+'Свод РРО'!AM165+'Свод РРО'!AM339+'Свод РРО'!AM539+'Свод РРО'!AM773</f>
        <v>0</v>
      </c>
      <c r="AL93" s="130">
        <f>+'Свод РРО'!AN165+'Свод РРО'!AN339+'Свод РРО'!AN539+'Свод РРО'!AN773</f>
        <v>0</v>
      </c>
      <c r="AM93" s="130">
        <f>+'Свод РРО'!AO165+'Свод РРО'!AO339+'Свод РРО'!AO539+'Свод РРО'!AO773</f>
        <v>0</v>
      </c>
      <c r="AN93" s="130">
        <f>+'Свод РРО'!AP165+'Свод РРО'!AP339+'Свод РРО'!AP539+'Свод РРО'!AP773</f>
        <v>0</v>
      </c>
      <c r="AO93" s="130">
        <f>+'Свод РРО'!AQ165+'Свод РРО'!AQ339+'Свод РРО'!AQ539+'Свод РРО'!AQ773</f>
        <v>0</v>
      </c>
      <c r="AP93" s="130">
        <f>+'Свод РРО'!AR165+'Свод РРО'!AR339+'Свод РРО'!AR539+'Свод РРО'!AR773</f>
        <v>0</v>
      </c>
      <c r="AQ93" s="130">
        <f>+'Свод РРО'!AS165+'Свод РРО'!AS339+'Свод РРО'!AS539+'Свод РРО'!AS773</f>
        <v>341.3</v>
      </c>
      <c r="AR93" s="130">
        <f>+'Свод РРО'!AT165+'Свод РРО'!AT339+'Свод РРО'!AT539+'Свод РРО'!AT773</f>
        <v>341.3</v>
      </c>
      <c r="AS93" s="130">
        <f>+'Свод РРО'!AU165+'Свод РРО'!AU339+'Свод РРО'!AU539+'Свод РРО'!AU773</f>
        <v>519</v>
      </c>
      <c r="AT93" s="130">
        <f>+'Свод РРО'!AV165+'Свод РРО'!AV339+'Свод РРО'!AV539+'Свод РРО'!AV773</f>
        <v>0</v>
      </c>
      <c r="AU93" s="130">
        <f>+'Свод РРО'!AW165+'Свод РРО'!AW339+'Свод РРО'!AW539+'Свод РРО'!AW773</f>
        <v>0</v>
      </c>
      <c r="AV93" s="130">
        <f>+'Свод РРО'!AX165+'Свод РРО'!AX339+'Свод РРО'!AX539+'Свод РРО'!AX773</f>
        <v>0</v>
      </c>
      <c r="AW93" s="130">
        <f>+'Свод РРО'!AY165+'Свод РРО'!AY339+'Свод РРО'!AY539+'Свод РРО'!AY773</f>
        <v>519</v>
      </c>
      <c r="AX93" s="130">
        <f>+'Свод РРО'!AZ165+'Свод РРО'!AZ339+'Свод РРО'!AZ539+'Свод РРО'!AZ773</f>
        <v>0</v>
      </c>
      <c r="AY93" s="130">
        <f>+'Свод РРО'!BA165+'Свод РРО'!BA339+'Свод РРО'!BA539+'Свод РРО'!BA773</f>
        <v>0</v>
      </c>
      <c r="AZ93" s="130">
        <f>+'Свод РРО'!BB165+'Свод РРО'!BB339+'Свод РРО'!BB539+'Свод РРО'!BB773</f>
        <v>0</v>
      </c>
      <c r="BA93" s="130">
        <f>+'Свод РРО'!BC165+'Свод РРО'!BC339+'Свод РРО'!BC539+'Свод РРО'!BC773</f>
        <v>0</v>
      </c>
      <c r="BB93" s="130">
        <f>+'Свод РРО'!BD165+'Свод РРО'!BD339+'Свод РРО'!BD539+'Свод РРО'!BD773</f>
        <v>0</v>
      </c>
      <c r="BC93" s="130">
        <f>+'Свод РРО'!BE165+'Свод РРО'!BE339+'Свод РРО'!BE539+'Свод РРО'!BE773</f>
        <v>0</v>
      </c>
      <c r="BD93" s="130">
        <f>+'Свод РРО'!BF165+'Свод РРО'!BF339+'Свод РРО'!BF539+'Свод РРО'!BF773</f>
        <v>0</v>
      </c>
      <c r="BE93" s="130">
        <f>+'Свод РРО'!BG165+'Свод РРО'!BG339+'Свод РРО'!BG539+'Свод РРО'!BG773</f>
        <v>0</v>
      </c>
      <c r="BF93" s="130">
        <f>+'Свод РРО'!BH165+'Свод РРО'!BH339+'Свод РРО'!BH539+'Свод РРО'!BH773</f>
        <v>0</v>
      </c>
      <c r="BG93" s="130">
        <f>+'Свод РРО'!BI165+'Свод РРО'!BI339+'Свод РРО'!BI539+'Свод РРО'!BI773</f>
        <v>0</v>
      </c>
      <c r="BH93" s="130">
        <f>+'Свод РРО'!BJ165+'Свод РРО'!BJ339+'Свод РРО'!BJ539+'Свод РРО'!BJ773</f>
        <v>0</v>
      </c>
      <c r="BI93" s="130">
        <f>+'Свод РРО'!BK165+'Свод РРО'!BK339+'Свод РРО'!BK539+'Свод РРО'!BK773</f>
        <v>0</v>
      </c>
      <c r="BJ93" s="130">
        <f>+'Свод РРО'!BL165+'Свод РРО'!BL339+'Свод РРО'!BL539+'Свод РРО'!BL773</f>
        <v>0</v>
      </c>
      <c r="BK93" s="130">
        <f>+'Свод РРО'!BM165+'Свод РРО'!BM339+'Свод РРО'!BM539+'Свод РРО'!BM773</f>
        <v>0</v>
      </c>
      <c r="BL93" s="130">
        <f>+'Свод РРО'!BN165+'Свод РРО'!BN339+'Свод РРО'!BN539+'Свод РРО'!BN773</f>
        <v>0</v>
      </c>
      <c r="BM93" s="130">
        <f>+'Свод РРО'!BO165+'Свод РРО'!BO339+'Свод РРО'!BO539+'Свод РРО'!BO773</f>
        <v>341.3</v>
      </c>
      <c r="BN93" s="130">
        <f>+'Свод РРО'!BP165+'Свод РРО'!BP339+'Свод РРО'!BP539+'Свод РРО'!BP773</f>
        <v>0</v>
      </c>
      <c r="BO93" s="130">
        <f>+'Свод РРО'!BQ165+'Свод РРО'!BQ339+'Свод РРО'!BQ539+'Свод РРО'!BQ773</f>
        <v>0</v>
      </c>
      <c r="BP93" s="130">
        <f>+'Свод РРО'!BR165+'Свод РРО'!BR339+'Свод РРО'!BR539+'Свод РРО'!BR773</f>
        <v>0</v>
      </c>
      <c r="BQ93" s="130">
        <f>+'Свод РРО'!BS165+'Свод РРО'!BS339+'Свод РРО'!BS539+'Свод РРО'!BS773</f>
        <v>341.3</v>
      </c>
      <c r="BR93" s="130">
        <f>+'Свод РРО'!BT165+'Свод РРО'!BT339+'Свод РРО'!BT539+'Свод РРО'!BT773</f>
        <v>519</v>
      </c>
      <c r="BS93" s="130">
        <f>+'Свод РРО'!BU165+'Свод РРО'!BU339+'Свод РРО'!BU539+'Свод РРО'!BU773</f>
        <v>0</v>
      </c>
      <c r="BT93" s="130">
        <f>+'Свод РРО'!BV165+'Свод РРО'!BV339+'Свод РРО'!BV539+'Свод РРО'!BV773</f>
        <v>0</v>
      </c>
      <c r="BU93" s="130">
        <f>+'Свод РРО'!BW165+'Свод РРО'!BW339+'Свод РРО'!BW539+'Свод РРО'!BW773</f>
        <v>0</v>
      </c>
      <c r="BV93" s="130">
        <f>+'Свод РРО'!BX165+'Свод РРО'!BX339+'Свод РРО'!BX539+'Свод РРО'!BX773</f>
        <v>519</v>
      </c>
      <c r="BW93" s="130">
        <f>+'Свод РРО'!BY165+'Свод РРО'!BY339+'Свод РРО'!BY539+'Свод РРО'!BY773</f>
        <v>0</v>
      </c>
      <c r="BX93" s="130">
        <f>+'Свод РРО'!BZ165+'Свод РРО'!BZ339+'Свод РРО'!BZ539+'Свод РРО'!BZ773</f>
        <v>0</v>
      </c>
      <c r="BY93" s="130">
        <f>+'Свод РРО'!CA165+'Свод РРО'!CA339+'Свод РРО'!CA539+'Свод РРО'!CA773</f>
        <v>0</v>
      </c>
      <c r="BZ93" s="130">
        <f>+'Свод РРО'!CB165+'Свод РРО'!CB339+'Свод РРО'!CB539+'Свод РРО'!CB773</f>
        <v>0</v>
      </c>
      <c r="CA93" s="130">
        <f>+'Свод РРО'!CC165+'Свод РРО'!CC339+'Свод РРО'!CC539+'Свод РРО'!CC773</f>
        <v>0</v>
      </c>
      <c r="CB93" s="130">
        <f>+'Свод РРО'!CD165+'Свод РРО'!CD339+'Свод РРО'!CD539+'Свод РРО'!CD773</f>
        <v>341.3</v>
      </c>
      <c r="CC93" s="130">
        <f>+'Свод РРО'!CE165+'Свод РРО'!CE339+'Свод РРО'!CE539+'Свод РРО'!CE773</f>
        <v>0</v>
      </c>
      <c r="CD93" s="130">
        <f>+'Свод РРО'!CF165+'Свод РРО'!CF339+'Свод РРО'!CF539+'Свод РРО'!CF773</f>
        <v>0</v>
      </c>
      <c r="CE93" s="130">
        <f>+'Свод РРО'!CG165+'Свод РРО'!CG339+'Свод РРО'!CG539+'Свод РРО'!CG773</f>
        <v>0</v>
      </c>
      <c r="CF93" s="130">
        <f>+'Свод РРО'!CH165+'Свод РРО'!CH339+'Свод РРО'!CH539+'Свод РРО'!CH773</f>
        <v>341.3</v>
      </c>
      <c r="CG93" s="130">
        <f>+'Свод РРО'!CI165+'Свод РРО'!CI339+'Свод РРО'!CI539+'Свод РРО'!CI773</f>
        <v>519</v>
      </c>
      <c r="CH93" s="130">
        <f>+'Свод РРО'!CJ165+'Свод РРО'!CJ339+'Свод РРО'!CJ539+'Свод РРО'!CJ773</f>
        <v>0</v>
      </c>
      <c r="CI93" s="130">
        <f>+'Свод РРО'!CK165+'Свод РРО'!CK339+'Свод РРО'!CK539+'Свод РРО'!CK773</f>
        <v>0</v>
      </c>
      <c r="CJ93" s="130">
        <f>+'Свод РРО'!CL165+'Свод РРО'!CL339+'Свод РРО'!CL539+'Свод РРО'!CL773</f>
        <v>0</v>
      </c>
      <c r="CK93" s="130">
        <f>+'Свод РРО'!CM165+'Свод РРО'!CM339+'Свод РРО'!CM539+'Свод РРО'!CM773</f>
        <v>519</v>
      </c>
      <c r="CL93" s="130">
        <f>+'Свод РРО'!CN165+'Свод РРО'!CN339+'Свод РРО'!CN539+'Свод РРО'!CN773</f>
        <v>0</v>
      </c>
      <c r="CM93" s="130">
        <f>+'Свод РРО'!CO165+'Свод РРО'!CO339+'Свод РРО'!CO539+'Свод РРО'!CO773</f>
        <v>0</v>
      </c>
      <c r="CN93" s="130">
        <f>+'Свод РРО'!CP165+'Свод РРО'!CP339+'Свод РРО'!CP539+'Свод РРО'!CP773</f>
        <v>0</v>
      </c>
      <c r="CO93" s="130">
        <f>+'Свод РРО'!CQ165+'Свод РРО'!CQ339+'Свод РРО'!CQ539+'Свод РРО'!CQ773</f>
        <v>0</v>
      </c>
      <c r="CP93" s="130">
        <f>+'Свод РРО'!CR165+'Свод РРО'!CR339+'Свод РРО'!CR539+'Свод РРО'!CR773</f>
        <v>0</v>
      </c>
    </row>
    <row r="94" spans="1:94" ht="75">
      <c r="A94" s="26" t="s">
        <v>607</v>
      </c>
      <c r="B94" s="6">
        <v>1114</v>
      </c>
      <c r="C94" s="6">
        <v>23</v>
      </c>
      <c r="D94" s="115">
        <v>112</v>
      </c>
      <c r="E94" s="130">
        <v>341.3</v>
      </c>
      <c r="F94" s="130">
        <v>341.3</v>
      </c>
      <c r="G94" s="130">
        <f>+'Свод РРО'!I166+'Свод РРО'!I340+'Свод РРО'!I540+'Свод РРО'!I774</f>
        <v>0</v>
      </c>
      <c r="H94" s="130">
        <f>+'Свод РРО'!J166+'Свод РРО'!J340+'Свод РРО'!J540+'Свод РРО'!J774</f>
        <v>0</v>
      </c>
      <c r="I94" s="130">
        <f>+'Свод РРО'!K166+'Свод РРО'!K340+'Свод РРО'!K540+'Свод РРО'!K774</f>
        <v>0</v>
      </c>
      <c r="J94" s="130">
        <f>+'Свод РРО'!L166+'Свод РРО'!L340+'Свод РРО'!L540+'Свод РРО'!L774</f>
        <v>0</v>
      </c>
      <c r="K94" s="130">
        <f>+'Свод РРО'!M166+'Свод РРО'!M340+'Свод РРО'!M540+'Свод РРО'!M774</f>
        <v>0</v>
      </c>
      <c r="L94" s="130">
        <f>+'Свод РРО'!N166+'Свод РРО'!N340+'Свод РРО'!N540+'Свод РРО'!N774</f>
        <v>0</v>
      </c>
      <c r="M94" s="130">
        <f>+'Свод РРО'!O166+'Свод РРО'!O340+'Свод РРО'!O540+'Свод РРО'!O774</f>
        <v>0</v>
      </c>
      <c r="N94" s="130">
        <f>+'Свод РРО'!P166+'Свод РРО'!P340+'Свод РРО'!P540+'Свод РРО'!P774</f>
        <v>0</v>
      </c>
      <c r="O94" s="130">
        <f>+'Свод РРО'!Q166+'Свод РРО'!Q340+'Свод РРО'!Q540+'Свод РРО'!Q774</f>
        <v>0</v>
      </c>
      <c r="P94" s="130">
        <f>+'Свод РРО'!R166+'Свод РРО'!R340+'Свод РРО'!R540+'Свод РРО'!R774</f>
        <v>0</v>
      </c>
      <c r="Q94" s="130">
        <f>+'Свод РРО'!S166+'Свод РРО'!S340+'Свод РРО'!S540+'Свод РРО'!S774</f>
        <v>0</v>
      </c>
      <c r="R94" s="130">
        <f>+'Свод РРО'!T166+'Свод РРО'!T340+'Свод РРО'!T540+'Свод РРО'!T774</f>
        <v>0</v>
      </c>
      <c r="S94" s="130">
        <f>+'Свод РРО'!U166+'Свод РРО'!U340+'Свод РРО'!U540+'Свод РРО'!U774</f>
        <v>0</v>
      </c>
      <c r="T94" s="130">
        <f>+'Свод РРО'!V166+'Свод РРО'!V340+'Свод РРО'!V540+'Свод РРО'!V774</f>
        <v>0</v>
      </c>
      <c r="U94" s="130">
        <f>+'Свод РРО'!W166+'Свод РРО'!W340+'Свод РРО'!W540+'Свод РРО'!W774</f>
        <v>0</v>
      </c>
      <c r="V94" s="130">
        <f>+'Свод РРО'!X166+'Свод РРО'!X340+'Свод РРО'!X540+'Свод РРО'!X774</f>
        <v>0</v>
      </c>
      <c r="W94" s="130">
        <f>+'Свод РРО'!Y166+'Свод РРО'!Y340+'Свод РРО'!Y540+'Свод РРО'!Y774</f>
        <v>0</v>
      </c>
      <c r="X94" s="130">
        <f>+'Свод РРО'!Z166+'Свод РРО'!Z340+'Свод РРО'!Z540+'Свод РРО'!Z774</f>
        <v>0</v>
      </c>
      <c r="Y94" s="130">
        <f>+'Свод РРО'!AA166+'Свод РРО'!AA340+'Свод РРО'!AA540+'Свод РРО'!AA774</f>
        <v>0</v>
      </c>
      <c r="Z94" s="130">
        <f>+'Свод РРО'!AB166+'Свод РРО'!AB340+'Свод РРО'!AB540+'Свод РРО'!AB774</f>
        <v>0</v>
      </c>
      <c r="AA94" s="130">
        <f>+'Свод РРО'!AC166+'Свод РРО'!AC340+'Свод РРО'!AC540+'Свод РРО'!AC774</f>
        <v>0</v>
      </c>
      <c r="AB94" s="130">
        <f>+'Свод РРО'!AD166+'Свод РРО'!AD340+'Свод РРО'!AD540+'Свод РРО'!AD774</f>
        <v>0</v>
      </c>
      <c r="AC94" s="130">
        <f>+'Свод РРО'!AE166+'Свод РРО'!AE340+'Свод РРО'!AE540+'Свод РРО'!AE774</f>
        <v>0</v>
      </c>
      <c r="AD94" s="130">
        <f>+'Свод РРО'!AF166+'Свод РРО'!AF340+'Свод РРО'!AF540+'Свод РРО'!AF774</f>
        <v>0</v>
      </c>
      <c r="AE94" s="130">
        <f>+'Свод РРО'!AG166+'Свод РРО'!AG340+'Свод РРО'!AG540+'Свод РРО'!AG774</f>
        <v>0</v>
      </c>
      <c r="AF94" s="130">
        <f>+'Свод РРО'!AH166+'Свод РРО'!AH340+'Свод РРО'!AH540+'Свод РРО'!AH774</f>
        <v>0</v>
      </c>
      <c r="AG94" s="130">
        <f>+'Свод РРО'!AI166+'Свод РРО'!AI340+'Свод РРО'!AI540+'Свод РРО'!AI774</f>
        <v>0</v>
      </c>
      <c r="AH94" s="130">
        <f>+'Свод РРО'!AJ166+'Свод РРО'!AJ340+'Свод РРО'!AJ540+'Свод РРО'!AJ774</f>
        <v>0</v>
      </c>
      <c r="AI94" s="130">
        <f>+'Свод РРО'!AK166+'Свод РРО'!AK340+'Свод РРО'!AK540+'Свод РРО'!AK774</f>
        <v>0</v>
      </c>
      <c r="AJ94" s="130">
        <f>+'Свод РРО'!AL166+'Свод РРО'!AL340+'Свод РРО'!AL540+'Свод РРО'!AL774</f>
        <v>0</v>
      </c>
      <c r="AK94" s="130">
        <f>+'Свод РРО'!AM166+'Свод РРО'!AM340+'Свод РРО'!AM540+'Свод РРО'!AM774</f>
        <v>0</v>
      </c>
      <c r="AL94" s="130">
        <f>+'Свод РРО'!AN166+'Свод РРО'!AN340+'Свод РРО'!AN540+'Свод РРО'!AN774</f>
        <v>0</v>
      </c>
      <c r="AM94" s="130">
        <f>+'Свод РРО'!AO166+'Свод РРО'!AO340+'Свод РРО'!AO540+'Свод РРО'!AO774</f>
        <v>0</v>
      </c>
      <c r="AN94" s="130">
        <f>+'Свод РРО'!AP166+'Свод РРО'!AP340+'Свод РРО'!AP540+'Свод РРО'!AP774</f>
        <v>0</v>
      </c>
      <c r="AO94" s="130">
        <f>+'Свод РРО'!AQ166+'Свод РРО'!AQ340+'Свод РРО'!AQ540+'Свод РРО'!AQ774</f>
        <v>0</v>
      </c>
      <c r="AP94" s="130">
        <f>+'Свод РРО'!AR166+'Свод РРО'!AR340+'Свод РРО'!AR540+'Свод РРО'!AR774</f>
        <v>0</v>
      </c>
      <c r="AQ94" s="130">
        <f>+'Свод РРО'!AS166+'Свод РРО'!AS340+'Свод РРО'!AS540+'Свод РРО'!AS774</f>
        <v>0</v>
      </c>
      <c r="AR94" s="130">
        <f>+'Свод РРО'!AT166+'Свод РРО'!AT340+'Свод РРО'!AT540+'Свод РРО'!AT774</f>
        <v>0</v>
      </c>
      <c r="AS94" s="130">
        <f>+'Свод РРО'!AU166+'Свод РРО'!AU340+'Свод РРО'!AU540+'Свод РРО'!AU774</f>
        <v>0</v>
      </c>
      <c r="AT94" s="130">
        <f>+'Свод РРО'!AV166+'Свод РРО'!AV340+'Свод РРО'!AV540+'Свод РРО'!AV774</f>
        <v>0</v>
      </c>
      <c r="AU94" s="130">
        <f>+'Свод РРО'!AW166+'Свод РРО'!AW340+'Свод РРО'!AW540+'Свод РРО'!AW774</f>
        <v>0</v>
      </c>
      <c r="AV94" s="130">
        <f>+'Свод РРО'!AX166+'Свод РРО'!AX340+'Свод РРО'!AX540+'Свод РРО'!AX774</f>
        <v>0</v>
      </c>
      <c r="AW94" s="130">
        <f>+'Свод РРО'!AY166+'Свод РРО'!AY340+'Свод РРО'!AY540+'Свод РРО'!AY774</f>
        <v>0</v>
      </c>
      <c r="AX94" s="130">
        <f>+'Свод РРО'!AZ166+'Свод РРО'!AZ340+'Свод РРО'!AZ540+'Свод РРО'!AZ774</f>
        <v>0</v>
      </c>
      <c r="AY94" s="130">
        <f>+'Свод РРО'!BA166+'Свод РРО'!BA340+'Свод РРО'!BA540+'Свод РРО'!BA774</f>
        <v>0</v>
      </c>
      <c r="AZ94" s="130">
        <f>+'Свод РРО'!BB166+'Свод РРО'!BB340+'Свод РРО'!BB540+'Свод РРО'!BB774</f>
        <v>0</v>
      </c>
      <c r="BA94" s="130">
        <f>+'Свод РРО'!BC166+'Свод РРО'!BC340+'Свод РРО'!BC540+'Свод РРО'!BC774</f>
        <v>0</v>
      </c>
      <c r="BB94" s="130">
        <f>+'Свод РРО'!BD166+'Свод РРО'!BD340+'Свод РРО'!BD540+'Свод РРО'!BD774</f>
        <v>0</v>
      </c>
      <c r="BC94" s="130">
        <f>+'Свод РРО'!BE166+'Свод РРО'!BE340+'Свод РРО'!BE540+'Свод РРО'!BE774</f>
        <v>0</v>
      </c>
      <c r="BD94" s="130">
        <f>+'Свод РРО'!BF166+'Свод РРО'!BF340+'Свод РРО'!BF540+'Свод РРО'!BF774</f>
        <v>0</v>
      </c>
      <c r="BE94" s="130">
        <f>+'Свод РРО'!BG166+'Свод РРО'!BG340+'Свод РРО'!BG540+'Свод РРО'!BG774</f>
        <v>0</v>
      </c>
      <c r="BF94" s="130">
        <f>+'Свод РРО'!BH166+'Свод РРО'!BH340+'Свод РРО'!BH540+'Свод РРО'!BH774</f>
        <v>0</v>
      </c>
      <c r="BG94" s="130">
        <f>+'Свод РРО'!BI166+'Свод РРО'!BI340+'Свод РРО'!BI540+'Свод РРО'!BI774</f>
        <v>0</v>
      </c>
      <c r="BH94" s="130">
        <f>+'Свод РРО'!BJ166+'Свод РРО'!BJ340+'Свод РРО'!BJ540+'Свод РРО'!BJ774</f>
        <v>0</v>
      </c>
      <c r="BI94" s="130">
        <f>+'Свод РРО'!BK166+'Свод РРО'!BK340+'Свод РРО'!BK540+'Свод РРО'!BK774</f>
        <v>0</v>
      </c>
      <c r="BJ94" s="130">
        <f>+'Свод РРО'!BL166+'Свод РРО'!BL340+'Свод РРО'!BL540+'Свод РРО'!BL774</f>
        <v>0</v>
      </c>
      <c r="BK94" s="130">
        <f>+'Свод РРО'!BM166+'Свод РРО'!BM340+'Свод РРО'!BM540+'Свод РРО'!BM774</f>
        <v>0</v>
      </c>
      <c r="BL94" s="130">
        <f>+'Свод РРО'!BN166+'Свод РРО'!BN340+'Свод РРО'!BN540+'Свод РРО'!BN774</f>
        <v>0</v>
      </c>
      <c r="BM94" s="130">
        <f>+'Свод РРО'!BO166+'Свод РРО'!BO340+'Свод РРО'!BO540+'Свод РРО'!BO774</f>
        <v>0</v>
      </c>
      <c r="BN94" s="130">
        <f>+'Свод РРО'!BP166+'Свод РРО'!BP340+'Свод РРО'!BP540+'Свод РРО'!BP774</f>
        <v>0</v>
      </c>
      <c r="BO94" s="130">
        <f>+'Свод РРО'!BQ166+'Свод РРО'!BQ340+'Свод РРО'!BQ540+'Свод РРО'!BQ774</f>
        <v>0</v>
      </c>
      <c r="BP94" s="130">
        <f>+'Свод РРО'!BR166+'Свод РРО'!BR340+'Свод РРО'!BR540+'Свод РРО'!BR774</f>
        <v>0</v>
      </c>
      <c r="BQ94" s="130">
        <f>+'Свод РРО'!BS166+'Свод РРО'!BS340+'Свод РРО'!BS540+'Свод РРО'!BS774</f>
        <v>0</v>
      </c>
      <c r="BR94" s="130">
        <f>+'Свод РРО'!BT166+'Свод РРО'!BT340+'Свод РРО'!BT540+'Свод РРО'!BT774</f>
        <v>0</v>
      </c>
      <c r="BS94" s="130">
        <f>+'Свод РРО'!BU166+'Свод РРО'!BU340+'Свод РРО'!BU540+'Свод РРО'!BU774</f>
        <v>0</v>
      </c>
      <c r="BT94" s="130">
        <f>+'Свод РРО'!BV166+'Свод РРО'!BV340+'Свод РРО'!BV540+'Свод РРО'!BV774</f>
        <v>0</v>
      </c>
      <c r="BU94" s="130">
        <f>+'Свод РРО'!BW166+'Свод РРО'!BW340+'Свод РРО'!BW540+'Свод РРО'!BW774</f>
        <v>0</v>
      </c>
      <c r="BV94" s="130">
        <f>+'Свод РРО'!BX166+'Свод РРО'!BX340+'Свод РРО'!BX540+'Свод РРО'!BX774</f>
        <v>0</v>
      </c>
      <c r="BW94" s="130">
        <f>+'Свод РРО'!BY166+'Свод РРО'!BY340+'Свод РРО'!BY540+'Свод РРО'!BY774</f>
        <v>0</v>
      </c>
      <c r="BX94" s="130">
        <f>+'Свод РРО'!BZ166+'Свод РРО'!BZ340+'Свод РРО'!BZ540+'Свод РРО'!BZ774</f>
        <v>0</v>
      </c>
      <c r="BY94" s="130">
        <f>+'Свод РРО'!CA166+'Свод РРО'!CA340+'Свод РРО'!CA540+'Свод РРО'!CA774</f>
        <v>0</v>
      </c>
      <c r="BZ94" s="130">
        <f>+'Свод РРО'!CB166+'Свод РРО'!CB340+'Свод РРО'!CB540+'Свод РРО'!CB774</f>
        <v>0</v>
      </c>
      <c r="CA94" s="130">
        <f>+'Свод РРО'!CC166+'Свод РРО'!CC340+'Свод РРО'!CC540+'Свод РРО'!CC774</f>
        <v>0</v>
      </c>
      <c r="CB94" s="130">
        <f>+'Свод РРО'!CD166+'Свод РРО'!CD340+'Свод РРО'!CD540+'Свод РРО'!CD774</f>
        <v>0</v>
      </c>
      <c r="CC94" s="130">
        <f>+'Свод РРО'!CE166+'Свод РРО'!CE340+'Свод РРО'!CE540+'Свод РРО'!CE774</f>
        <v>0</v>
      </c>
      <c r="CD94" s="130">
        <f>+'Свод РРО'!CF166+'Свод РРО'!CF340+'Свод РРО'!CF540+'Свод РРО'!CF774</f>
        <v>0</v>
      </c>
      <c r="CE94" s="130">
        <f>+'Свод РРО'!CG166+'Свод РРО'!CG340+'Свод РРО'!CG540+'Свод РРО'!CG774</f>
        <v>0</v>
      </c>
      <c r="CF94" s="130">
        <f>+'Свод РРО'!CH166+'Свод РРО'!CH340+'Свод РРО'!CH540+'Свод РРО'!CH774</f>
        <v>0</v>
      </c>
      <c r="CG94" s="130">
        <f>+'Свод РРО'!CI166+'Свод РРО'!CI340+'Свод РРО'!CI540+'Свод РРО'!CI774</f>
        <v>0</v>
      </c>
      <c r="CH94" s="130">
        <f>+'Свод РРО'!CJ166+'Свод РРО'!CJ340+'Свод РРО'!CJ540+'Свод РРО'!CJ774</f>
        <v>0</v>
      </c>
      <c r="CI94" s="130">
        <f>+'Свод РРО'!CK166+'Свод РРО'!CK340+'Свод РРО'!CK540+'Свод РРО'!CK774</f>
        <v>0</v>
      </c>
      <c r="CJ94" s="130">
        <f>+'Свод РРО'!CL166+'Свод РРО'!CL340+'Свод РРО'!CL540+'Свод РРО'!CL774</f>
        <v>0</v>
      </c>
      <c r="CK94" s="130">
        <f>+'Свод РРО'!CM166+'Свод РРО'!CM340+'Свод РРО'!CM540+'Свод РРО'!CM774</f>
        <v>0</v>
      </c>
      <c r="CL94" s="130">
        <f>+'Свод РРО'!CN166+'Свод РРО'!CN340+'Свод РРО'!CN540+'Свод РРО'!CN774</f>
        <v>0</v>
      </c>
      <c r="CM94" s="130">
        <f>+'Свод РРО'!CO166+'Свод РРО'!CO340+'Свод РРО'!CO540+'Свод РРО'!CO774</f>
        <v>0</v>
      </c>
      <c r="CN94" s="130">
        <f>+'Свод РРО'!CP166+'Свод РРО'!CP340+'Свод РРО'!CP540+'Свод РРО'!CP774</f>
        <v>0</v>
      </c>
      <c r="CO94" s="130">
        <f>+'Свод РРО'!CQ166+'Свод РРО'!CQ340+'Свод РРО'!CQ540+'Свод РРО'!CQ774</f>
        <v>0</v>
      </c>
      <c r="CP94" s="130">
        <f>+'Свод РРО'!CR166+'Свод РРО'!CR340+'Свод РРО'!CR540+'Свод РРО'!CR774</f>
        <v>0</v>
      </c>
    </row>
    <row r="95" spans="1:94" ht="60">
      <c r="A95" s="26" t="s">
        <v>608</v>
      </c>
      <c r="B95" s="6">
        <v>1115</v>
      </c>
      <c r="C95" s="6">
        <v>1</v>
      </c>
      <c r="D95" s="115">
        <v>15</v>
      </c>
      <c r="E95" s="130">
        <f>+'Свод РРО'!G167+'Свод РРО'!G341+'Свод РРО'!G541+'Свод РРО'!G775</f>
        <v>0</v>
      </c>
      <c r="F95" s="130">
        <f>+'Свод РРО'!H167+'Свод РРО'!H341+'Свод РРО'!H541+'Свод РРО'!H775</f>
        <v>0</v>
      </c>
      <c r="G95" s="130">
        <f>+'Свод РРО'!I167+'Свод РРО'!I341+'Свод РРО'!I541+'Свод РРО'!I775</f>
        <v>0</v>
      </c>
      <c r="H95" s="130">
        <f>+'Свод РРО'!J167+'Свод РРО'!J341+'Свод РРО'!J541+'Свод РРО'!J775</f>
        <v>0</v>
      </c>
      <c r="I95" s="130">
        <f>+'Свод РРО'!K167+'Свод РРО'!K341+'Свод РРО'!K541+'Свод РРО'!K775</f>
        <v>0</v>
      </c>
      <c r="J95" s="130">
        <f>+'Свод РРО'!L167+'Свод РРО'!L341+'Свод РРО'!L541+'Свод РРО'!L775</f>
        <v>0</v>
      </c>
      <c r="K95" s="130">
        <f>+'Свод РРО'!M167+'Свод РРО'!M341+'Свод РРО'!M541+'Свод РРО'!M775</f>
        <v>0</v>
      </c>
      <c r="L95" s="130">
        <f>+'Свод РРО'!N167+'Свод РРО'!N341+'Свод РРО'!N541+'Свод РРО'!N775</f>
        <v>0</v>
      </c>
      <c r="M95" s="130">
        <f>+'Свод РРО'!O167+'Свод РРО'!O341+'Свод РРО'!O541+'Свод РРО'!O775</f>
        <v>0</v>
      </c>
      <c r="N95" s="130">
        <f>+'Свод РРО'!P167+'Свод РРО'!P341+'Свод РРО'!P541+'Свод РРО'!P775</f>
        <v>0</v>
      </c>
      <c r="O95" s="130">
        <f>+'Свод РРО'!Q167+'Свод РРО'!Q341+'Свод РРО'!Q541+'Свод РРО'!Q775</f>
        <v>0</v>
      </c>
      <c r="P95" s="130">
        <f>+'Свод РРО'!R167+'Свод РРО'!R341+'Свод РРО'!R541+'Свод РРО'!R775</f>
        <v>0</v>
      </c>
      <c r="Q95" s="130">
        <f>+'Свод РРО'!S167+'Свод РРО'!S341+'Свод РРО'!S541+'Свод РРО'!S775</f>
        <v>0</v>
      </c>
      <c r="R95" s="130">
        <f>+'Свод РРО'!T167+'Свод РРО'!T341+'Свод РРО'!T541+'Свод РРО'!T775</f>
        <v>0</v>
      </c>
      <c r="S95" s="130">
        <f>+'Свод РРО'!U167+'Свод РРО'!U341+'Свод РРО'!U541+'Свод РРО'!U775</f>
        <v>0</v>
      </c>
      <c r="T95" s="130">
        <f>+'Свод РРО'!V167+'Свод РРО'!V341+'Свод РРО'!V541+'Свод РРО'!V775</f>
        <v>0</v>
      </c>
      <c r="U95" s="130">
        <f>+'Свод РРО'!W167+'Свод РРО'!W341+'Свод РРО'!W541+'Свод РРО'!W775</f>
        <v>0</v>
      </c>
      <c r="V95" s="130">
        <f>+'Свод РРО'!X167+'Свод РРО'!X341+'Свод РРО'!X541+'Свод РРО'!X775</f>
        <v>0</v>
      </c>
      <c r="W95" s="130">
        <f>+'Свод РРО'!Y167+'Свод РРО'!Y341+'Свод РРО'!Y541+'Свод РРО'!Y775</f>
        <v>0</v>
      </c>
      <c r="X95" s="130">
        <f>+'Свод РРО'!Z167+'Свод РРО'!Z341+'Свод РРО'!Z541+'Свод РРО'!Z775</f>
        <v>0</v>
      </c>
      <c r="Y95" s="130">
        <f>+'Свод РРО'!AA167+'Свод РРО'!AA341+'Свод РРО'!AA541+'Свод РРО'!AA775</f>
        <v>0</v>
      </c>
      <c r="Z95" s="130">
        <f>+'Свод РРО'!AB167+'Свод РРО'!AB341+'Свод РРО'!AB541+'Свод РРО'!AB775</f>
        <v>0</v>
      </c>
      <c r="AA95" s="130">
        <f>+'Свод РРО'!AC167+'Свод РРО'!AC341+'Свод РРО'!AC541+'Свод РРО'!AC775</f>
        <v>0</v>
      </c>
      <c r="AB95" s="130">
        <f>+'Свод РРО'!AD167+'Свод РРО'!AD341+'Свод РРО'!AD541+'Свод РРО'!AD775</f>
        <v>0</v>
      </c>
      <c r="AC95" s="130">
        <f>+'Свод РРО'!AE167+'Свод РРО'!AE341+'Свод РРО'!AE541+'Свод РРО'!AE775</f>
        <v>0</v>
      </c>
      <c r="AD95" s="130">
        <f>+'Свод РРО'!AF167+'Свод РРО'!AF341+'Свод РРО'!AF541+'Свод РРО'!AF775</f>
        <v>0</v>
      </c>
      <c r="AE95" s="130">
        <f>+'Свод РРО'!AG167+'Свод РРО'!AG341+'Свод РРО'!AG541+'Свод РРО'!AG775</f>
        <v>0</v>
      </c>
      <c r="AF95" s="130">
        <f>+'Свод РРО'!AH167+'Свод РРО'!AH341+'Свод РРО'!AH541+'Свод РРО'!AH775</f>
        <v>0</v>
      </c>
      <c r="AG95" s="130">
        <f>+'Свод РРО'!AI167+'Свод РРО'!AI341+'Свод РРО'!AI541+'Свод РРО'!AI775</f>
        <v>0</v>
      </c>
      <c r="AH95" s="130">
        <f>+'Свод РРО'!AJ167+'Свод РРО'!AJ341+'Свод РРО'!AJ541+'Свод РРО'!AJ775</f>
        <v>0</v>
      </c>
      <c r="AI95" s="130">
        <f>+'Свод РРО'!AK167+'Свод РРО'!AK341+'Свод РРО'!AK541+'Свод РРО'!AK775</f>
        <v>0</v>
      </c>
      <c r="AJ95" s="130">
        <f>+'Свод РРО'!AL167+'Свод РРО'!AL341+'Свод РРО'!AL541+'Свод РРО'!AL775</f>
        <v>0</v>
      </c>
      <c r="AK95" s="130">
        <f>+'Свод РРО'!AM167+'Свод РРО'!AM341+'Свод РРО'!AM541+'Свод РРО'!AM775</f>
        <v>0</v>
      </c>
      <c r="AL95" s="130">
        <f>+'Свод РРО'!AN167+'Свод РРО'!AN341+'Свод РРО'!AN541+'Свод РРО'!AN775</f>
        <v>0</v>
      </c>
      <c r="AM95" s="130">
        <f>+'Свод РРО'!AO167+'Свод РРО'!AO341+'Свод РРО'!AO541+'Свод РРО'!AO775</f>
        <v>0</v>
      </c>
      <c r="AN95" s="130">
        <f>+'Свод РРО'!AP167+'Свод РРО'!AP341+'Свод РРО'!AP541+'Свод РРО'!AP775</f>
        <v>0</v>
      </c>
      <c r="AO95" s="130">
        <f>+'Свод РРО'!AQ167+'Свод РРО'!AQ341+'Свод РРО'!AQ541+'Свод РРО'!AQ775</f>
        <v>0</v>
      </c>
      <c r="AP95" s="130">
        <f>+'Свод РРО'!AR167+'Свод РРО'!AR341+'Свод РРО'!AR541+'Свод РРО'!AR775</f>
        <v>0</v>
      </c>
      <c r="AQ95" s="130">
        <f>+'Свод РРО'!AS167+'Свод РРО'!AS341+'Свод РРО'!AS541+'Свод РРО'!AS775</f>
        <v>0</v>
      </c>
      <c r="AR95" s="130">
        <f>+'Свод РРО'!AT167+'Свод РРО'!AT341+'Свод РРО'!AT541+'Свод РРО'!AT775</f>
        <v>0</v>
      </c>
      <c r="AS95" s="130">
        <f>+'Свод РРО'!AU167+'Свод РРО'!AU341+'Свод РРО'!AU541+'Свод РРО'!AU775</f>
        <v>0</v>
      </c>
      <c r="AT95" s="130">
        <f>+'Свод РРО'!AV167+'Свод РРО'!AV341+'Свод РРО'!AV541+'Свод РРО'!AV775</f>
        <v>0</v>
      </c>
      <c r="AU95" s="130">
        <f>+'Свод РРО'!AW167+'Свод РРО'!AW341+'Свод РРО'!AW541+'Свод РРО'!AW775</f>
        <v>0</v>
      </c>
      <c r="AV95" s="130">
        <f>+'Свод РРО'!AX167+'Свод РРО'!AX341+'Свод РРО'!AX541+'Свод РРО'!AX775</f>
        <v>0</v>
      </c>
      <c r="AW95" s="130">
        <f>+'Свод РРО'!AY167+'Свод РРО'!AY341+'Свод РРО'!AY541+'Свод РРО'!AY775</f>
        <v>0</v>
      </c>
      <c r="AX95" s="130">
        <f>+'Свод РРО'!AZ167+'Свод РРО'!AZ341+'Свод РРО'!AZ541+'Свод РРО'!AZ775</f>
        <v>0</v>
      </c>
      <c r="AY95" s="130">
        <f>+'Свод РРО'!BA167+'Свод РРО'!BA341+'Свод РРО'!BA541+'Свод РРО'!BA775</f>
        <v>0</v>
      </c>
      <c r="AZ95" s="130">
        <f>+'Свод РРО'!BB167+'Свод РРО'!BB341+'Свод РРО'!BB541+'Свод РРО'!BB775</f>
        <v>0</v>
      </c>
      <c r="BA95" s="130">
        <f>+'Свод РРО'!BC167+'Свод РРО'!BC341+'Свод РРО'!BC541+'Свод РРО'!BC775</f>
        <v>0</v>
      </c>
      <c r="BB95" s="130">
        <f>+'Свод РРО'!BD167+'Свод РРО'!BD341+'Свод РРО'!BD541+'Свод РРО'!BD775</f>
        <v>0</v>
      </c>
      <c r="BC95" s="130">
        <f>+'Свод РРО'!BE167+'Свод РРО'!BE341+'Свод РРО'!BE541+'Свод РРО'!BE775</f>
        <v>0</v>
      </c>
      <c r="BD95" s="130">
        <f>+'Свод РРО'!BF167+'Свод РРО'!BF341+'Свод РРО'!BF541+'Свод РРО'!BF775</f>
        <v>0</v>
      </c>
      <c r="BE95" s="130">
        <f>+'Свод РРО'!BG167+'Свод РРО'!BG341+'Свод РРО'!BG541+'Свод РРО'!BG775</f>
        <v>0</v>
      </c>
      <c r="BF95" s="130">
        <f>+'Свод РРО'!BH167+'Свод РРО'!BH341+'Свод РРО'!BH541+'Свод РРО'!BH775</f>
        <v>0</v>
      </c>
      <c r="BG95" s="130">
        <f>+'Свод РРО'!BI167+'Свод РРО'!BI341+'Свод РРО'!BI541+'Свод РРО'!BI775</f>
        <v>0</v>
      </c>
      <c r="BH95" s="130">
        <f>+'Свод РРО'!BJ167+'Свод РРО'!BJ341+'Свод РРО'!BJ541+'Свод РРО'!BJ775</f>
        <v>0</v>
      </c>
      <c r="BI95" s="130">
        <f>+'Свод РРО'!BK167+'Свод РРО'!BK341+'Свод РРО'!BK541+'Свод РРО'!BK775</f>
        <v>0</v>
      </c>
      <c r="BJ95" s="130">
        <f>+'Свод РРО'!BL167+'Свод РРО'!BL341+'Свод РРО'!BL541+'Свод РРО'!BL775</f>
        <v>0</v>
      </c>
      <c r="BK95" s="130">
        <f>+'Свод РРО'!BM167+'Свод РРО'!BM341+'Свод РРО'!BM541+'Свод РРО'!BM775</f>
        <v>0</v>
      </c>
      <c r="BL95" s="130">
        <f>+'Свод РРО'!BN167+'Свод РРО'!BN341+'Свод РРО'!BN541+'Свод РРО'!BN775</f>
        <v>0</v>
      </c>
      <c r="BM95" s="130">
        <f>+'Свод РРО'!BO167+'Свод РРО'!BO341+'Свод РРО'!BO541+'Свод РРО'!BO775</f>
        <v>0</v>
      </c>
      <c r="BN95" s="130">
        <f>+'Свод РРО'!BP167+'Свод РРО'!BP341+'Свод РРО'!BP541+'Свод РРО'!BP775</f>
        <v>0</v>
      </c>
      <c r="BO95" s="130">
        <f>+'Свод РРО'!BQ167+'Свод РРО'!BQ341+'Свод РРО'!BQ541+'Свод РРО'!BQ775</f>
        <v>0</v>
      </c>
      <c r="BP95" s="130">
        <f>+'Свод РРО'!BR167+'Свод РРО'!BR341+'Свод РРО'!BR541+'Свод РРО'!BR775</f>
        <v>0</v>
      </c>
      <c r="BQ95" s="130">
        <f>+'Свод РРО'!BS167+'Свод РРО'!BS341+'Свод РРО'!BS541+'Свод РРО'!BS775</f>
        <v>0</v>
      </c>
      <c r="BR95" s="130">
        <f>+'Свод РРО'!BT167+'Свод РРО'!BT341+'Свод РРО'!BT541+'Свод РРО'!BT775</f>
        <v>0</v>
      </c>
      <c r="BS95" s="130">
        <f>+'Свод РРО'!BU167+'Свод РРО'!BU341+'Свод РРО'!BU541+'Свод РРО'!BU775</f>
        <v>0</v>
      </c>
      <c r="BT95" s="130">
        <f>+'Свод РРО'!BV167+'Свод РРО'!BV341+'Свод РРО'!BV541+'Свод РРО'!BV775</f>
        <v>0</v>
      </c>
      <c r="BU95" s="130">
        <f>+'Свод РРО'!BW167+'Свод РРО'!BW341+'Свод РРО'!BW541+'Свод РРО'!BW775</f>
        <v>0</v>
      </c>
      <c r="BV95" s="130">
        <f>+'Свод РРО'!BX167+'Свод РРО'!BX341+'Свод РРО'!BX541+'Свод РРО'!BX775</f>
        <v>0</v>
      </c>
      <c r="BW95" s="130">
        <f>+'Свод РРО'!BY167+'Свод РРО'!BY341+'Свод РРО'!BY541+'Свод РРО'!BY775</f>
        <v>0</v>
      </c>
      <c r="BX95" s="130">
        <f>+'Свод РРО'!BZ167+'Свод РРО'!BZ341+'Свод РРО'!BZ541+'Свод РРО'!BZ775</f>
        <v>0</v>
      </c>
      <c r="BY95" s="130">
        <f>+'Свод РРО'!CA167+'Свод РРО'!CA341+'Свод РРО'!CA541+'Свод РРО'!CA775</f>
        <v>0</v>
      </c>
      <c r="BZ95" s="130">
        <f>+'Свод РРО'!CB167+'Свод РРО'!CB341+'Свод РРО'!CB541+'Свод РРО'!CB775</f>
        <v>0</v>
      </c>
      <c r="CA95" s="130">
        <f>+'Свод РРО'!CC167+'Свод РРО'!CC341+'Свод РРО'!CC541+'Свод РРО'!CC775</f>
        <v>0</v>
      </c>
      <c r="CB95" s="130">
        <f>+'Свод РРО'!CD167+'Свод РРО'!CD341+'Свод РРО'!CD541+'Свод РРО'!CD775</f>
        <v>0</v>
      </c>
      <c r="CC95" s="130">
        <f>+'Свод РРО'!CE167+'Свод РРО'!CE341+'Свод РРО'!CE541+'Свод РРО'!CE775</f>
        <v>0</v>
      </c>
      <c r="CD95" s="130">
        <f>+'Свод РРО'!CF167+'Свод РРО'!CF341+'Свод РРО'!CF541+'Свод РРО'!CF775</f>
        <v>0</v>
      </c>
      <c r="CE95" s="130">
        <f>+'Свод РРО'!CG167+'Свод РРО'!CG341+'Свод РРО'!CG541+'Свод РРО'!CG775</f>
        <v>0</v>
      </c>
      <c r="CF95" s="130">
        <f>+'Свод РРО'!CH167+'Свод РРО'!CH341+'Свод РРО'!CH541+'Свод РРО'!CH775</f>
        <v>0</v>
      </c>
      <c r="CG95" s="130">
        <f>+'Свод РРО'!CI167+'Свод РРО'!CI341+'Свод РРО'!CI541+'Свод РРО'!CI775</f>
        <v>0</v>
      </c>
      <c r="CH95" s="130">
        <f>+'Свод РРО'!CJ167+'Свод РРО'!CJ341+'Свод РРО'!CJ541+'Свод РРО'!CJ775</f>
        <v>0</v>
      </c>
      <c r="CI95" s="130">
        <f>+'Свод РРО'!CK167+'Свод РРО'!CK341+'Свод РРО'!CK541+'Свод РРО'!CK775</f>
        <v>0</v>
      </c>
      <c r="CJ95" s="130">
        <f>+'Свод РРО'!CL167+'Свод РРО'!CL341+'Свод РРО'!CL541+'Свод РРО'!CL775</f>
        <v>0</v>
      </c>
      <c r="CK95" s="130">
        <f>+'Свод РРО'!CM167+'Свод РРО'!CM341+'Свод РРО'!CM541+'Свод РРО'!CM775</f>
        <v>0</v>
      </c>
      <c r="CL95" s="130">
        <f>+'Свод РРО'!CN167+'Свод РРО'!CN341+'Свод РРО'!CN541+'Свод РРО'!CN775</f>
        <v>0</v>
      </c>
      <c r="CM95" s="130">
        <f>+'Свод РРО'!CO167+'Свод РРО'!CO341+'Свод РРО'!CO541+'Свод РРО'!CO775</f>
        <v>0</v>
      </c>
      <c r="CN95" s="130">
        <f>+'Свод РРО'!CP167+'Свод РРО'!CP341+'Свод РРО'!CP541+'Свод РРО'!CP775</f>
        <v>0</v>
      </c>
      <c r="CO95" s="130">
        <f>+'Свод РРО'!CQ167+'Свод РРО'!CQ341+'Свод РРО'!CQ541+'Свод РРО'!CQ775</f>
        <v>0</v>
      </c>
      <c r="CP95" s="130">
        <f>+'Свод РРО'!CR167+'Свод РРО'!CR341+'Свод РРО'!CR541+'Свод РРО'!CR775</f>
        <v>0</v>
      </c>
    </row>
    <row r="96" spans="1:94" ht="75">
      <c r="A96" s="26" t="s">
        <v>609</v>
      </c>
      <c r="B96" s="6">
        <v>1116</v>
      </c>
      <c r="C96" s="6">
        <v>19</v>
      </c>
      <c r="D96" s="115">
        <v>102</v>
      </c>
      <c r="E96" s="130">
        <f>+'Свод РРО'!G168+'Свод РРО'!G342+'Свод РРО'!G542+'Свод РРО'!G776</f>
        <v>0</v>
      </c>
      <c r="F96" s="130">
        <f>+'Свод РРО'!H168+'Свод РРО'!H342+'Свод РРО'!H542+'Свод РРО'!H776</f>
        <v>0</v>
      </c>
      <c r="G96" s="130">
        <f>+'Свод РРО'!I168+'Свод РРО'!I342+'Свод РРО'!I542+'Свод РРО'!I776</f>
        <v>0</v>
      </c>
      <c r="H96" s="130">
        <f>+'Свод РРО'!J168+'Свод РРО'!J342+'Свод РРО'!J542+'Свод РРО'!J776</f>
        <v>0</v>
      </c>
      <c r="I96" s="130">
        <f>+'Свод РРО'!K168+'Свод РРО'!K342+'Свод РРО'!K542+'Свод РРО'!K776</f>
        <v>0</v>
      </c>
      <c r="J96" s="130">
        <f>+'Свод РРО'!L168+'Свод РРО'!L342+'Свод РРО'!L542+'Свод РРО'!L776</f>
        <v>0</v>
      </c>
      <c r="K96" s="130">
        <f>+'Свод РРО'!M168+'Свод РРО'!M342+'Свод РРО'!M542+'Свод РРО'!M776</f>
        <v>0</v>
      </c>
      <c r="L96" s="130">
        <f>+'Свод РРО'!N168+'Свод РРО'!N342+'Свод РРО'!N542+'Свод РРО'!N776</f>
        <v>0</v>
      </c>
      <c r="M96" s="130">
        <f>+'Свод РРО'!O168+'Свод РРО'!O342+'Свод РРО'!O542+'Свод РРО'!O776</f>
        <v>0</v>
      </c>
      <c r="N96" s="130">
        <f>+'Свод РРО'!P168+'Свод РРО'!P342+'Свод РРО'!P542+'Свод РРО'!P776</f>
        <v>0</v>
      </c>
      <c r="O96" s="130">
        <f>+'Свод РРО'!Q168+'Свод РРО'!Q342+'Свод РРО'!Q542+'Свод РРО'!Q776</f>
        <v>0</v>
      </c>
      <c r="P96" s="130">
        <f>+'Свод РРО'!R168+'Свод РРО'!R342+'Свод РРО'!R542+'Свод РРО'!R776</f>
        <v>0</v>
      </c>
      <c r="Q96" s="130">
        <f>+'Свод РРО'!S168+'Свод РРО'!S342+'Свод РРО'!S542+'Свод РРО'!S776</f>
        <v>0</v>
      </c>
      <c r="R96" s="130">
        <f>+'Свод РРО'!T168+'Свод РРО'!T342+'Свод РРО'!T542+'Свод РРО'!T776</f>
        <v>0</v>
      </c>
      <c r="S96" s="130">
        <f>+'Свод РРО'!U168+'Свод РРО'!U342+'Свод РРО'!U542+'Свод РРО'!U776</f>
        <v>0</v>
      </c>
      <c r="T96" s="130">
        <f>+'Свод РРО'!V168+'Свод РРО'!V342+'Свод РРО'!V542+'Свод РРО'!V776</f>
        <v>0</v>
      </c>
      <c r="U96" s="130">
        <f>+'Свод РРО'!W168+'Свод РРО'!W342+'Свод РРО'!W542+'Свод РРО'!W776</f>
        <v>0</v>
      </c>
      <c r="V96" s="130">
        <f>+'Свод РРО'!X168+'Свод РРО'!X342+'Свод РРО'!X542+'Свод РРО'!X776</f>
        <v>0</v>
      </c>
      <c r="W96" s="130">
        <f>+'Свод РРО'!Y168+'Свод РРО'!Y342+'Свод РРО'!Y542+'Свод РРО'!Y776</f>
        <v>0</v>
      </c>
      <c r="X96" s="130">
        <f>+'Свод РРО'!Z168+'Свод РРО'!Z342+'Свод РРО'!Z542+'Свод РРО'!Z776</f>
        <v>0</v>
      </c>
      <c r="Y96" s="130">
        <f>+'Свод РРО'!AA168+'Свод РРО'!AA342+'Свод РРО'!AA542+'Свод РРО'!AA776</f>
        <v>0</v>
      </c>
      <c r="Z96" s="130">
        <f>+'Свод РРО'!AB168+'Свод РРО'!AB342+'Свод РРО'!AB542+'Свод РРО'!AB776</f>
        <v>0</v>
      </c>
      <c r="AA96" s="130">
        <f>+'Свод РРО'!AC168+'Свод РРО'!AC342+'Свод РРО'!AC542+'Свод РРО'!AC776</f>
        <v>0</v>
      </c>
      <c r="AB96" s="130">
        <f>+'Свод РРО'!AD168+'Свод РРО'!AD342+'Свод РРО'!AD542+'Свод РРО'!AD776</f>
        <v>0</v>
      </c>
      <c r="AC96" s="130">
        <f>+'Свод РРО'!AE168+'Свод РРО'!AE342+'Свод РРО'!AE542+'Свод РРО'!AE776</f>
        <v>0</v>
      </c>
      <c r="AD96" s="130">
        <f>+'Свод РРО'!AF168+'Свод РРО'!AF342+'Свод РРО'!AF542+'Свод РРО'!AF776</f>
        <v>0</v>
      </c>
      <c r="AE96" s="130">
        <f>+'Свод РРО'!AG168+'Свод РРО'!AG342+'Свод РРО'!AG542+'Свод РРО'!AG776</f>
        <v>0</v>
      </c>
      <c r="AF96" s="130">
        <f>+'Свод РРО'!AH168+'Свод РРО'!AH342+'Свод РРО'!AH542+'Свод РРО'!AH776</f>
        <v>0</v>
      </c>
      <c r="AG96" s="130">
        <f>+'Свод РРО'!AI168+'Свод РРО'!AI342+'Свод РРО'!AI542+'Свод РРО'!AI776</f>
        <v>0</v>
      </c>
      <c r="AH96" s="130">
        <f>+'Свод РРО'!AJ168+'Свод РРО'!AJ342+'Свод РРО'!AJ542+'Свод РРО'!AJ776</f>
        <v>0</v>
      </c>
      <c r="AI96" s="130">
        <f>+'Свод РРО'!AK168+'Свод РРО'!AK342+'Свод РРО'!AK542+'Свод РРО'!AK776</f>
        <v>0</v>
      </c>
      <c r="AJ96" s="130">
        <f>+'Свод РРО'!AL168+'Свод РРО'!AL342+'Свод РРО'!AL542+'Свод РРО'!AL776</f>
        <v>0</v>
      </c>
      <c r="AK96" s="130">
        <f>+'Свод РРО'!AM168+'Свод РРО'!AM342+'Свод РРО'!AM542+'Свод РРО'!AM776</f>
        <v>0</v>
      </c>
      <c r="AL96" s="130">
        <f>+'Свод РРО'!AN168+'Свод РРО'!AN342+'Свод РРО'!AN542+'Свод РРО'!AN776</f>
        <v>0</v>
      </c>
      <c r="AM96" s="130">
        <f>+'Свод РРО'!AO168+'Свод РРО'!AO342+'Свод РРО'!AO542+'Свод РРО'!AO776</f>
        <v>0</v>
      </c>
      <c r="AN96" s="130">
        <f>+'Свод РРО'!AP168+'Свод РРО'!AP342+'Свод РРО'!AP542+'Свод РРО'!AP776</f>
        <v>0</v>
      </c>
      <c r="AO96" s="130">
        <f>+'Свод РРО'!AQ168+'Свод РРО'!AQ342+'Свод РРО'!AQ542+'Свод РРО'!AQ776</f>
        <v>0</v>
      </c>
      <c r="AP96" s="130">
        <f>+'Свод РРО'!AR168+'Свод РРО'!AR342+'Свод РРО'!AR542+'Свод РРО'!AR776</f>
        <v>0</v>
      </c>
      <c r="AQ96" s="130">
        <f>+'Свод РРО'!AS168+'Свод РРО'!AS342+'Свод РРО'!AS542+'Свод РРО'!AS776</f>
        <v>0</v>
      </c>
      <c r="AR96" s="130">
        <f>+'Свод РРО'!AT168+'Свод РРО'!AT342+'Свод РРО'!AT542+'Свод РРО'!AT776</f>
        <v>0</v>
      </c>
      <c r="AS96" s="130">
        <f>+'Свод РРО'!AU168+'Свод РРО'!AU342+'Свод РРО'!AU542+'Свод РРО'!AU776</f>
        <v>0</v>
      </c>
      <c r="AT96" s="130">
        <f>+'Свод РРО'!AV168+'Свод РРО'!AV342+'Свод РРО'!AV542+'Свод РРО'!AV776</f>
        <v>0</v>
      </c>
      <c r="AU96" s="130">
        <f>+'Свод РРО'!AW168+'Свод РРО'!AW342+'Свод РРО'!AW542+'Свод РРО'!AW776</f>
        <v>0</v>
      </c>
      <c r="AV96" s="130">
        <f>+'Свод РРО'!AX168+'Свод РРО'!AX342+'Свод РРО'!AX542+'Свод РРО'!AX776</f>
        <v>0</v>
      </c>
      <c r="AW96" s="130">
        <f>+'Свод РРО'!AY168+'Свод РРО'!AY342+'Свод РРО'!AY542+'Свод РРО'!AY776</f>
        <v>0</v>
      </c>
      <c r="AX96" s="130">
        <f>+'Свод РРО'!AZ168+'Свод РРО'!AZ342+'Свод РРО'!AZ542+'Свод РРО'!AZ776</f>
        <v>0</v>
      </c>
      <c r="AY96" s="130">
        <f>+'Свод РРО'!BA168+'Свод РРО'!BA342+'Свод РРО'!BA542+'Свод РРО'!BA776</f>
        <v>0</v>
      </c>
      <c r="AZ96" s="130">
        <f>+'Свод РРО'!BB168+'Свод РРО'!BB342+'Свод РРО'!BB542+'Свод РРО'!BB776</f>
        <v>0</v>
      </c>
      <c r="BA96" s="130">
        <f>+'Свод РРО'!BC168+'Свод РРО'!BC342+'Свод РРО'!BC542+'Свод РРО'!BC776</f>
        <v>0</v>
      </c>
      <c r="BB96" s="130">
        <f>+'Свод РРО'!BD168+'Свод РРО'!BD342+'Свод РРО'!BD542+'Свод РРО'!BD776</f>
        <v>0</v>
      </c>
      <c r="BC96" s="130">
        <f>+'Свод РРО'!BE168+'Свод РРО'!BE342+'Свод РРО'!BE542+'Свод РРО'!BE776</f>
        <v>0</v>
      </c>
      <c r="BD96" s="130">
        <f>+'Свод РРО'!BF168+'Свод РРО'!BF342+'Свод РРО'!BF542+'Свод РРО'!BF776</f>
        <v>0</v>
      </c>
      <c r="BE96" s="130">
        <f>+'Свод РРО'!BG168+'Свод РРО'!BG342+'Свод РРО'!BG542+'Свод РРО'!BG776</f>
        <v>0</v>
      </c>
      <c r="BF96" s="130">
        <f>+'Свод РРО'!BH168+'Свод РРО'!BH342+'Свод РРО'!BH542+'Свод РРО'!BH776</f>
        <v>0</v>
      </c>
      <c r="BG96" s="130">
        <f>+'Свод РРО'!BI168+'Свод РРО'!BI342+'Свод РРО'!BI542+'Свод РРО'!BI776</f>
        <v>0</v>
      </c>
      <c r="BH96" s="130">
        <f>+'Свод РРО'!BJ168+'Свод РРО'!BJ342+'Свод РРО'!BJ542+'Свод РРО'!BJ776</f>
        <v>0</v>
      </c>
      <c r="BI96" s="130">
        <f>+'Свод РРО'!BK168+'Свод РРО'!BK342+'Свод РРО'!BK542+'Свод РРО'!BK776</f>
        <v>0</v>
      </c>
      <c r="BJ96" s="130">
        <f>+'Свод РРО'!BL168+'Свод РРО'!BL342+'Свод РРО'!BL542+'Свод РРО'!BL776</f>
        <v>0</v>
      </c>
      <c r="BK96" s="130">
        <f>+'Свод РРО'!BM168+'Свод РРО'!BM342+'Свод РРО'!BM542+'Свод РРО'!BM776</f>
        <v>0</v>
      </c>
      <c r="BL96" s="130">
        <f>+'Свод РРО'!BN168+'Свод РРО'!BN342+'Свод РРО'!BN542+'Свод РРО'!BN776</f>
        <v>0</v>
      </c>
      <c r="BM96" s="130">
        <f>+'Свод РРО'!BO168+'Свод РРО'!BO342+'Свод РРО'!BO542+'Свод РРО'!BO776</f>
        <v>0</v>
      </c>
      <c r="BN96" s="130">
        <f>+'Свод РРО'!BP168+'Свод РРО'!BP342+'Свод РРО'!BP542+'Свод РРО'!BP776</f>
        <v>0</v>
      </c>
      <c r="BO96" s="130">
        <f>+'Свод РРО'!BQ168+'Свод РРО'!BQ342+'Свод РРО'!BQ542+'Свод РРО'!BQ776</f>
        <v>0</v>
      </c>
      <c r="BP96" s="130">
        <f>+'Свод РРО'!BR168+'Свод РРО'!BR342+'Свод РРО'!BR542+'Свод РРО'!BR776</f>
        <v>0</v>
      </c>
      <c r="BQ96" s="130">
        <f>+'Свод РРО'!BS168+'Свод РРО'!BS342+'Свод РРО'!BS542+'Свод РРО'!BS776</f>
        <v>0</v>
      </c>
      <c r="BR96" s="130">
        <f>+'Свод РРО'!BT168+'Свод РРО'!BT342+'Свод РРО'!BT542+'Свод РРО'!BT776</f>
        <v>0</v>
      </c>
      <c r="BS96" s="130">
        <f>+'Свод РРО'!BU168+'Свод РРО'!BU342+'Свод РРО'!BU542+'Свод РРО'!BU776</f>
        <v>0</v>
      </c>
      <c r="BT96" s="130">
        <f>+'Свод РРО'!BV168+'Свод РРО'!BV342+'Свод РРО'!BV542+'Свод РРО'!BV776</f>
        <v>0</v>
      </c>
      <c r="BU96" s="130">
        <f>+'Свод РРО'!BW168+'Свод РРО'!BW342+'Свод РРО'!BW542+'Свод РРО'!BW776</f>
        <v>0</v>
      </c>
      <c r="BV96" s="130">
        <f>+'Свод РРО'!BX168+'Свод РРО'!BX342+'Свод РРО'!BX542+'Свод РРО'!BX776</f>
        <v>0</v>
      </c>
      <c r="BW96" s="130">
        <f>+'Свод РРО'!BY168+'Свод РРО'!BY342+'Свод РРО'!BY542+'Свод РРО'!BY776</f>
        <v>0</v>
      </c>
      <c r="BX96" s="130">
        <f>+'Свод РРО'!BZ168+'Свод РРО'!BZ342+'Свод РРО'!BZ542+'Свод РРО'!BZ776</f>
        <v>0</v>
      </c>
      <c r="BY96" s="130">
        <f>+'Свод РРО'!CA168+'Свод РРО'!CA342+'Свод РРО'!CA542+'Свод РРО'!CA776</f>
        <v>0</v>
      </c>
      <c r="BZ96" s="130">
        <f>+'Свод РРО'!CB168+'Свод РРО'!CB342+'Свод РРО'!CB542+'Свод РРО'!CB776</f>
        <v>0</v>
      </c>
      <c r="CA96" s="130">
        <f>+'Свод РРО'!CC168+'Свод РРО'!CC342+'Свод РРО'!CC542+'Свод РРО'!CC776</f>
        <v>0</v>
      </c>
      <c r="CB96" s="130">
        <f>+'Свод РРО'!CD168+'Свод РРО'!CD342+'Свод РРО'!CD542+'Свод РРО'!CD776</f>
        <v>0</v>
      </c>
      <c r="CC96" s="130">
        <f>+'Свод РРО'!CE168+'Свод РРО'!CE342+'Свод РРО'!CE542+'Свод РРО'!CE776</f>
        <v>0</v>
      </c>
      <c r="CD96" s="130">
        <f>+'Свод РРО'!CF168+'Свод РРО'!CF342+'Свод РРО'!CF542+'Свод РРО'!CF776</f>
        <v>0</v>
      </c>
      <c r="CE96" s="130">
        <f>+'Свод РРО'!CG168+'Свод РРО'!CG342+'Свод РРО'!CG542+'Свод РРО'!CG776</f>
        <v>0</v>
      </c>
      <c r="CF96" s="130">
        <f>+'Свод РРО'!CH168+'Свод РРО'!CH342+'Свод РРО'!CH542+'Свод РРО'!CH776</f>
        <v>0</v>
      </c>
      <c r="CG96" s="130">
        <f>+'Свод РРО'!CI168+'Свод РРО'!CI342+'Свод РРО'!CI542+'Свод РРО'!CI776</f>
        <v>0</v>
      </c>
      <c r="CH96" s="130">
        <f>+'Свод РРО'!CJ168+'Свод РРО'!CJ342+'Свод РРО'!CJ542+'Свод РРО'!CJ776</f>
        <v>0</v>
      </c>
      <c r="CI96" s="130">
        <f>+'Свод РРО'!CK168+'Свод РРО'!CK342+'Свод РРО'!CK542+'Свод РРО'!CK776</f>
        <v>0</v>
      </c>
      <c r="CJ96" s="130">
        <f>+'Свод РРО'!CL168+'Свод РРО'!CL342+'Свод РРО'!CL542+'Свод РРО'!CL776</f>
        <v>0</v>
      </c>
      <c r="CK96" s="130">
        <f>+'Свод РРО'!CM168+'Свод РРО'!CM342+'Свод РРО'!CM542+'Свод РРО'!CM776</f>
        <v>0</v>
      </c>
      <c r="CL96" s="130">
        <f>+'Свод РРО'!CN168+'Свод РРО'!CN342+'Свод РРО'!CN542+'Свод РРО'!CN776</f>
        <v>0</v>
      </c>
      <c r="CM96" s="130">
        <f>+'Свод РРО'!CO168+'Свод РРО'!CO342+'Свод РРО'!CO542+'Свод РРО'!CO776</f>
        <v>0</v>
      </c>
      <c r="CN96" s="130">
        <f>+'Свод РРО'!CP168+'Свод РРО'!CP342+'Свод РРО'!CP542+'Свод РРО'!CP776</f>
        <v>0</v>
      </c>
      <c r="CO96" s="130">
        <f>+'Свод РРО'!CQ168+'Свод РРО'!CQ342+'Свод РРО'!CQ542+'Свод РРО'!CQ776</f>
        <v>0</v>
      </c>
      <c r="CP96" s="130">
        <f>+'Свод РРО'!CR168+'Свод РРО'!CR342+'Свод РРО'!CR542+'Свод РРО'!CR776</f>
        <v>0</v>
      </c>
    </row>
    <row r="97" spans="1:94" ht="75">
      <c r="A97" s="26" t="s">
        <v>610</v>
      </c>
      <c r="B97" s="6">
        <v>1117</v>
      </c>
      <c r="C97" s="6">
        <v>1</v>
      </c>
      <c r="D97" s="115">
        <v>16</v>
      </c>
      <c r="E97" s="130">
        <f>+'Свод РРО'!G169+'Свод РРО'!G343+'Свод РРО'!G543+'Свод РРО'!G777</f>
        <v>495</v>
      </c>
      <c r="F97" s="130">
        <f>+'Свод РРО'!H169+'Свод РРО'!H343+'Свод РРО'!H543+'Свод РРО'!H777</f>
        <v>495</v>
      </c>
      <c r="G97" s="130">
        <f>+'Свод РРО'!I169+'Свод РРО'!I343+'Свод РРО'!I543+'Свод РРО'!I777</f>
        <v>0</v>
      </c>
      <c r="H97" s="130">
        <f>+'Свод РРО'!J169+'Свод РРО'!J343+'Свод РРО'!J543+'Свод РРО'!J777</f>
        <v>0</v>
      </c>
      <c r="I97" s="130">
        <f>+'Свод РРО'!K169+'Свод РРО'!K343+'Свод РРО'!K543+'Свод РРО'!K777</f>
        <v>0</v>
      </c>
      <c r="J97" s="130">
        <f>+'Свод РРО'!L169+'Свод РРО'!L343+'Свод РРО'!L543+'Свод РРО'!L777</f>
        <v>0</v>
      </c>
      <c r="K97" s="130">
        <f>+'Свод РРО'!M169+'Свод РРО'!M343+'Свод РРО'!M543+'Свод РРО'!M777</f>
        <v>0</v>
      </c>
      <c r="L97" s="130">
        <f>+'Свод РРО'!N169+'Свод РРО'!N343+'Свод РРО'!N543+'Свод РРО'!N777</f>
        <v>0</v>
      </c>
      <c r="M97" s="130">
        <f>+'Свод РРО'!O169+'Свод РРО'!O343+'Свод РРО'!O543+'Свод РРО'!O777</f>
        <v>495</v>
      </c>
      <c r="N97" s="130">
        <f>+'Свод РРО'!P169+'Свод РРО'!P343+'Свод РРО'!P543+'Свод РРО'!P777</f>
        <v>495</v>
      </c>
      <c r="O97" s="130">
        <f>+'Свод РРО'!Q169+'Свод РРО'!Q343+'Свод РРО'!Q543+'Свод РРО'!Q777</f>
        <v>495</v>
      </c>
      <c r="P97" s="130">
        <f>+'Свод РРО'!R169+'Свод РРО'!R343+'Свод РРО'!R543+'Свод РРО'!R777</f>
        <v>0</v>
      </c>
      <c r="Q97" s="130">
        <f>+'Свод РРО'!S169+'Свод РРО'!S343+'Свод РРО'!S543+'Свод РРО'!S777</f>
        <v>0</v>
      </c>
      <c r="R97" s="130">
        <f>+'Свод РРО'!T169+'Свод РРО'!T343+'Свод РРО'!T543+'Свод РРО'!T777</f>
        <v>0</v>
      </c>
      <c r="S97" s="130">
        <f>+'Свод РРО'!U169+'Свод РРО'!U343+'Свод РРО'!U543+'Свод РРО'!U777</f>
        <v>495</v>
      </c>
      <c r="T97" s="130">
        <f>+'Свод РРО'!V169+'Свод РРО'!V343+'Свод РРО'!V543+'Свод РРО'!V777</f>
        <v>495</v>
      </c>
      <c r="U97" s="130">
        <f>+'Свод РРО'!W169+'Свод РРО'!W343+'Свод РРО'!W543+'Свод РРО'!W777</f>
        <v>0</v>
      </c>
      <c r="V97" s="130">
        <f>+'Свод РРО'!X169+'Свод РРО'!X343+'Свод РРО'!X543+'Свод РРО'!X777</f>
        <v>0</v>
      </c>
      <c r="W97" s="130">
        <f>+'Свод РРО'!Y169+'Свод РРО'!Y343+'Свод РРО'!Y543+'Свод РРО'!Y777</f>
        <v>0</v>
      </c>
      <c r="X97" s="130">
        <f>+'Свод РРО'!Z169+'Свод РРО'!Z343+'Свод РРО'!Z543+'Свод РРО'!Z777</f>
        <v>495</v>
      </c>
      <c r="Y97" s="130">
        <f>+'Свод РРО'!AA169+'Свод РРО'!AA343+'Свод РРО'!AA543+'Свод РРО'!AA777</f>
        <v>495</v>
      </c>
      <c r="Z97" s="130">
        <f>+'Свод РРО'!AB169+'Свод РРО'!AB343+'Свод РРО'!AB543+'Свод РРО'!AB777</f>
        <v>0</v>
      </c>
      <c r="AA97" s="130">
        <f>+'Свод РРО'!AC169+'Свод РРО'!AC343+'Свод РРО'!AC543+'Свод РРО'!AC777</f>
        <v>0</v>
      </c>
      <c r="AB97" s="130">
        <f>+'Свод РРО'!AD169+'Свод РРО'!AD343+'Свод РРО'!AD543+'Свод РРО'!AD777</f>
        <v>0</v>
      </c>
      <c r="AC97" s="130">
        <f>+'Свод РРО'!AE169+'Свод РРО'!AE343+'Свод РРО'!AE543+'Свод РРО'!AE777</f>
        <v>495</v>
      </c>
      <c r="AD97" s="130">
        <f>+'Свод РРО'!AF169+'Свод РРО'!AF343+'Свод РРО'!AF543+'Свод РРО'!AF777</f>
        <v>495</v>
      </c>
      <c r="AE97" s="130">
        <f>+'Свод РРО'!AG169+'Свод РРО'!AG343+'Свод РРО'!AG543+'Свод РРО'!AG777</f>
        <v>0</v>
      </c>
      <c r="AF97" s="130">
        <f>+'Свод РРО'!AH169+'Свод РРО'!AH343+'Свод РРО'!AH543+'Свод РРО'!AH777</f>
        <v>0</v>
      </c>
      <c r="AG97" s="130">
        <f>+'Свод РРО'!AI169+'Свод РРО'!AI343+'Свод РРО'!AI543+'Свод РРО'!AI777</f>
        <v>0</v>
      </c>
      <c r="AH97" s="130">
        <f>+'Свод РРО'!AJ169+'Свод РРО'!AJ343+'Свод РРО'!AJ543+'Свод РРО'!AJ777</f>
        <v>495</v>
      </c>
      <c r="AI97" s="130">
        <f>+'Свод РРО'!AK169+'Свод РРО'!AK343+'Свод РРО'!AK543+'Свод РРО'!AK777</f>
        <v>495</v>
      </c>
      <c r="AJ97" s="130">
        <f>+'Свод РРО'!AL169+'Свод РРО'!AL343+'Свод РРО'!AL543+'Свод РРО'!AL777</f>
        <v>495</v>
      </c>
      <c r="AK97" s="130">
        <f>+'Свод РРО'!AM169+'Свод РРО'!AM343+'Свод РРО'!AM543+'Свод РРО'!AM777</f>
        <v>0</v>
      </c>
      <c r="AL97" s="130">
        <f>+'Свод РРО'!AN169+'Свод РРО'!AN343+'Свод РРО'!AN543+'Свод РРО'!AN777</f>
        <v>0</v>
      </c>
      <c r="AM97" s="130">
        <f>+'Свод РРО'!AO169+'Свод РРО'!AO343+'Свод РРО'!AO543+'Свод РРО'!AO777</f>
        <v>0</v>
      </c>
      <c r="AN97" s="130">
        <f>+'Свод РРО'!AP169+'Свод РРО'!AP343+'Свод РРО'!AP543+'Свод РРО'!AP777</f>
        <v>0</v>
      </c>
      <c r="AO97" s="130">
        <f>+'Свод РРО'!AQ169+'Свод РРО'!AQ343+'Свод РРО'!AQ543+'Свод РРО'!AQ777</f>
        <v>0</v>
      </c>
      <c r="AP97" s="130">
        <f>+'Свод РРО'!AR169+'Свод РРО'!AR343+'Свод РРО'!AR543+'Свод РРО'!AR777</f>
        <v>0</v>
      </c>
      <c r="AQ97" s="130">
        <f>+'Свод РРО'!AS169+'Свод РРО'!AS343+'Свод РРО'!AS543+'Свод РРО'!AS777</f>
        <v>495</v>
      </c>
      <c r="AR97" s="130">
        <f>+'Свод РРО'!AT169+'Свод РРО'!AT343+'Свод РРО'!AT543+'Свод РРО'!AT777</f>
        <v>495</v>
      </c>
      <c r="AS97" s="130">
        <f>+'Свод РРО'!AU169+'Свод РРО'!AU343+'Свод РРО'!AU543+'Свод РРО'!AU777</f>
        <v>495</v>
      </c>
      <c r="AT97" s="130">
        <f>+'Свод РРО'!AV169+'Свод РРО'!AV343+'Свод РРО'!AV543+'Свод РРО'!AV777</f>
        <v>0</v>
      </c>
      <c r="AU97" s="130">
        <f>+'Свод РРО'!AW169+'Свод РРО'!AW343+'Свод РРО'!AW543+'Свод РРО'!AW777</f>
        <v>0</v>
      </c>
      <c r="AV97" s="130">
        <f>+'Свод РРО'!AX169+'Свод РРО'!AX343+'Свод РРО'!AX543+'Свод РРО'!AX777</f>
        <v>0</v>
      </c>
      <c r="AW97" s="130">
        <f>+'Свод РРО'!AY169+'Свод РРО'!AY343+'Свод РРО'!AY543+'Свод РРО'!AY777</f>
        <v>495</v>
      </c>
      <c r="AX97" s="130">
        <f>+'Свод РРО'!AZ169+'Свод РРО'!AZ343+'Свод РРО'!AZ543+'Свод РРО'!AZ777</f>
        <v>495</v>
      </c>
      <c r="AY97" s="130">
        <f>+'Свод РРО'!BA169+'Свод РРО'!BA343+'Свод РРО'!BA543+'Свод РРО'!BA777</f>
        <v>0</v>
      </c>
      <c r="AZ97" s="130">
        <f>+'Свод РРО'!BB169+'Свод РРО'!BB343+'Свод РРО'!BB543+'Свод РРО'!BB777</f>
        <v>0</v>
      </c>
      <c r="BA97" s="130">
        <f>+'Свод РРО'!BC169+'Свод РРО'!BC343+'Свод РРО'!BC543+'Свод РРО'!BC777</f>
        <v>0</v>
      </c>
      <c r="BB97" s="130">
        <f>+'Свод РРО'!BD169+'Свод РРО'!BD343+'Свод РРО'!BD543+'Свод РРО'!BD777</f>
        <v>495</v>
      </c>
      <c r="BC97" s="130">
        <f>+'Свод РРО'!BE169+'Свод РРО'!BE343+'Свод РРО'!BE543+'Свод РРО'!BE777</f>
        <v>495</v>
      </c>
      <c r="BD97" s="130">
        <f>+'Свод РРО'!BF169+'Свод РРО'!BF343+'Свод РРО'!BF543+'Свод РРО'!BF777</f>
        <v>0</v>
      </c>
      <c r="BE97" s="130">
        <f>+'Свод РРО'!BG169+'Свод РРО'!BG343+'Свод РРО'!BG543+'Свод РРО'!BG777</f>
        <v>0</v>
      </c>
      <c r="BF97" s="130">
        <f>+'Свод РРО'!BH169+'Свод РРО'!BH343+'Свод РРО'!BH543+'Свод РРО'!BH777</f>
        <v>0</v>
      </c>
      <c r="BG97" s="130">
        <f>+'Свод РРО'!BI169+'Свод РРО'!BI343+'Свод РРО'!BI543+'Свод РРО'!BI777</f>
        <v>495</v>
      </c>
      <c r="BH97" s="130">
        <f>+'Свод РРО'!BJ169+'Свод РРО'!BJ343+'Свод РРО'!BJ543+'Свод РРО'!BJ777</f>
        <v>495</v>
      </c>
      <c r="BI97" s="130">
        <f>+'Свод РРО'!BK169+'Свод РРО'!BK343+'Свод РРО'!BK543+'Свод РРО'!BK777</f>
        <v>0</v>
      </c>
      <c r="BJ97" s="130">
        <f>+'Свод РРО'!BL169+'Свод РРО'!BL343+'Свод РРО'!BL543+'Свод РРО'!BL777</f>
        <v>0</v>
      </c>
      <c r="BK97" s="130">
        <f>+'Свод РРО'!BM169+'Свод РРО'!BM343+'Свод РРО'!BM543+'Свод РРО'!BM777</f>
        <v>0</v>
      </c>
      <c r="BL97" s="130">
        <f>+'Свод РРО'!BN169+'Свод РРО'!BN343+'Свод РРО'!BN543+'Свод РРО'!BN777</f>
        <v>495</v>
      </c>
      <c r="BM97" s="130">
        <f>+'Свод РРО'!BO169+'Свод РРО'!BO343+'Свод РРО'!BO543+'Свод РРО'!BO777</f>
        <v>495</v>
      </c>
      <c r="BN97" s="130">
        <f>+'Свод РРО'!BP169+'Свод РРО'!BP343+'Свод РРО'!BP543+'Свод РРО'!BP777</f>
        <v>0</v>
      </c>
      <c r="BO97" s="130">
        <f>+'Свод РРО'!BQ169+'Свод РРО'!BQ343+'Свод РРО'!BQ543+'Свод РРО'!BQ777</f>
        <v>0</v>
      </c>
      <c r="BP97" s="130">
        <f>+'Свод РРО'!BR169+'Свод РРО'!BR343+'Свод РРО'!BR543+'Свод РРО'!BR777</f>
        <v>0</v>
      </c>
      <c r="BQ97" s="130">
        <f>+'Свод РРО'!BS169+'Свод РРО'!BS343+'Свод РРО'!BS543+'Свод РРО'!BS777</f>
        <v>495</v>
      </c>
      <c r="BR97" s="130">
        <f>+'Свод РРО'!BT169+'Свод РРО'!BT343+'Свод РРО'!BT543+'Свод РРО'!BT777</f>
        <v>495</v>
      </c>
      <c r="BS97" s="130">
        <f>+'Свод РРО'!BU169+'Свод РРО'!BU343+'Свод РРО'!BU543+'Свод РРО'!BU777</f>
        <v>0</v>
      </c>
      <c r="BT97" s="130">
        <f>+'Свод РРО'!BV169+'Свод РРО'!BV343+'Свод РРО'!BV543+'Свод РРО'!BV777</f>
        <v>0</v>
      </c>
      <c r="BU97" s="130">
        <f>+'Свод РРО'!BW169+'Свод РРО'!BW343+'Свод РРО'!BW543+'Свод РРО'!BW777</f>
        <v>0</v>
      </c>
      <c r="BV97" s="130">
        <f>+'Свод РРО'!BX169+'Свод РРО'!BX343+'Свод РРО'!BX543+'Свод РРО'!BX777</f>
        <v>495</v>
      </c>
      <c r="BW97" s="130">
        <f>+'Свод РРО'!BY169+'Свод РРО'!BY343+'Свод РРО'!BY543+'Свод РРО'!BY777</f>
        <v>495</v>
      </c>
      <c r="BX97" s="130">
        <f>+'Свод РРО'!BZ169+'Свод РРО'!BZ343+'Свод РРО'!BZ543+'Свод РРО'!BZ777</f>
        <v>0</v>
      </c>
      <c r="BY97" s="130">
        <f>+'Свод РРО'!CA169+'Свод РРО'!CA343+'Свод РРО'!CA543+'Свод РРО'!CA777</f>
        <v>0</v>
      </c>
      <c r="BZ97" s="130">
        <f>+'Свод РРО'!CB169+'Свод РРО'!CB343+'Свод РРО'!CB543+'Свод РРО'!CB777</f>
        <v>0</v>
      </c>
      <c r="CA97" s="130">
        <f>+'Свод РРО'!CC169+'Свод РРО'!CC343+'Свод РРО'!CC543+'Свод РРО'!CC777</f>
        <v>495</v>
      </c>
      <c r="CB97" s="130">
        <f>+'Свод РРО'!CD169+'Свод РРО'!CD343+'Свод РРО'!CD543+'Свод РРО'!CD777</f>
        <v>495</v>
      </c>
      <c r="CC97" s="130">
        <f>+'Свод РРО'!CE169+'Свод РРО'!CE343+'Свод РРО'!CE543+'Свод РРО'!CE777</f>
        <v>0</v>
      </c>
      <c r="CD97" s="130">
        <f>+'Свод РРО'!CF169+'Свод РРО'!CF343+'Свод РРО'!CF543+'Свод РРО'!CF777</f>
        <v>0</v>
      </c>
      <c r="CE97" s="130">
        <f>+'Свод РРО'!CG169+'Свод РРО'!CG343+'Свод РРО'!CG543+'Свод РРО'!CG777</f>
        <v>0</v>
      </c>
      <c r="CF97" s="130">
        <f>+'Свод РРО'!CH169+'Свод РРО'!CH343+'Свод РРО'!CH543+'Свод РРО'!CH777</f>
        <v>495</v>
      </c>
      <c r="CG97" s="130">
        <f>+'Свод РРО'!CI169+'Свод РРО'!CI343+'Свод РРО'!CI543+'Свод РРО'!CI777</f>
        <v>495</v>
      </c>
      <c r="CH97" s="130">
        <f>+'Свод РРО'!CJ169+'Свод РРО'!CJ343+'Свод РРО'!CJ543+'Свод РРО'!CJ777</f>
        <v>0</v>
      </c>
      <c r="CI97" s="130">
        <f>+'Свод РРО'!CK169+'Свод РРО'!CK343+'Свод РРО'!CK543+'Свод РРО'!CK777</f>
        <v>0</v>
      </c>
      <c r="CJ97" s="130">
        <f>+'Свод РРО'!CL169+'Свод РРО'!CL343+'Свод РРО'!CL543+'Свод РРО'!CL777</f>
        <v>0</v>
      </c>
      <c r="CK97" s="130">
        <f>+'Свод РРО'!CM169+'Свод РРО'!CM343+'Свод РРО'!CM543+'Свод РРО'!CM777</f>
        <v>495</v>
      </c>
      <c r="CL97" s="130">
        <f>+'Свод РРО'!CN169+'Свод РРО'!CN343+'Свод РРО'!CN543+'Свод РРО'!CN777</f>
        <v>495</v>
      </c>
      <c r="CM97" s="130">
        <f>+'Свод РРО'!CO169+'Свод РРО'!CO343+'Свод РРО'!CO543+'Свод РРО'!CO777</f>
        <v>0</v>
      </c>
      <c r="CN97" s="130">
        <f>+'Свод РРО'!CP169+'Свод РРО'!CP343+'Свод РРО'!CP543+'Свод РРО'!CP777</f>
        <v>0</v>
      </c>
      <c r="CO97" s="130">
        <f>+'Свод РРО'!CQ169+'Свод РРО'!CQ343+'Свод РРО'!CQ543+'Свод РРО'!CQ777</f>
        <v>0</v>
      </c>
      <c r="CP97" s="130">
        <f>+'Свод РРО'!CR169+'Свод РРО'!CR343+'Свод РРО'!CR543+'Свод РРО'!CR777</f>
        <v>495</v>
      </c>
    </row>
    <row r="98" spans="1:94" ht="30">
      <c r="A98" s="26" t="s">
        <v>611</v>
      </c>
      <c r="B98" s="6">
        <v>1118</v>
      </c>
      <c r="C98" s="6">
        <v>1</v>
      </c>
      <c r="D98" s="115">
        <v>15</v>
      </c>
      <c r="E98" s="130">
        <f>+'Свод РРО'!G170+'Свод РРО'!G344+'Свод РРО'!G544+'Свод РРО'!G778</f>
        <v>0</v>
      </c>
      <c r="F98" s="130">
        <f>+'Свод РРО'!H170+'Свод РРО'!H344+'Свод РРО'!H544+'Свод РРО'!H778</f>
        <v>0</v>
      </c>
      <c r="G98" s="130">
        <f>+'Свод РРО'!I170+'Свод РРО'!I344+'Свод РРО'!I544+'Свод РРО'!I778</f>
        <v>0</v>
      </c>
      <c r="H98" s="130">
        <f>+'Свод РРО'!J170+'Свод РРО'!J344+'Свод РРО'!J544+'Свод РРО'!J778</f>
        <v>0</v>
      </c>
      <c r="I98" s="130">
        <f>+'Свод РРО'!K170+'Свод РРО'!K344+'Свод РРО'!K544+'Свод РРО'!K778</f>
        <v>0</v>
      </c>
      <c r="J98" s="130">
        <f>+'Свод РРО'!L170+'Свод РРО'!L344+'Свод РРО'!L544+'Свод РРО'!L778</f>
        <v>0</v>
      </c>
      <c r="K98" s="130">
        <f>+'Свод РРО'!M170+'Свод РРО'!M344+'Свод РРО'!M544+'Свод РРО'!M778</f>
        <v>0</v>
      </c>
      <c r="L98" s="130">
        <f>+'Свод РРО'!N170+'Свод РРО'!N344+'Свод РРО'!N544+'Свод РРО'!N778</f>
        <v>0</v>
      </c>
      <c r="M98" s="130">
        <f>+'Свод РРО'!O170+'Свод РРО'!O344+'Свод РРО'!O544+'Свод РРО'!O778</f>
        <v>0</v>
      </c>
      <c r="N98" s="130">
        <f>+'Свод РРО'!P170+'Свод РРО'!P344+'Свод РРО'!P544+'Свод РРО'!P778</f>
        <v>0</v>
      </c>
      <c r="O98" s="130">
        <f>+'Свод РРО'!Q170+'Свод РРО'!Q344+'Свод РРО'!Q544+'Свод РРО'!Q778</f>
        <v>0</v>
      </c>
      <c r="P98" s="130">
        <f>+'Свод РРО'!R170+'Свод РРО'!R344+'Свод РРО'!R544+'Свод РРО'!R778</f>
        <v>0</v>
      </c>
      <c r="Q98" s="130">
        <f>+'Свод РРО'!S170+'Свод РРО'!S344+'Свод РРО'!S544+'Свод РРО'!S778</f>
        <v>0</v>
      </c>
      <c r="R98" s="130">
        <f>+'Свод РРО'!T170+'Свод РРО'!T344+'Свод РРО'!T544+'Свод РРО'!T778</f>
        <v>0</v>
      </c>
      <c r="S98" s="130">
        <f>+'Свод РРО'!U170+'Свод РРО'!U344+'Свод РРО'!U544+'Свод РРО'!U778</f>
        <v>0</v>
      </c>
      <c r="T98" s="130">
        <f>+'Свод РРО'!V170+'Свод РРО'!V344+'Свод РРО'!V544+'Свод РРО'!V778</f>
        <v>0</v>
      </c>
      <c r="U98" s="130">
        <f>+'Свод РРО'!W170+'Свод РРО'!W344+'Свод РРО'!W544+'Свод РРО'!W778</f>
        <v>0</v>
      </c>
      <c r="V98" s="130">
        <f>+'Свод РРО'!X170+'Свод РРО'!X344+'Свод РРО'!X544+'Свод РРО'!X778</f>
        <v>0</v>
      </c>
      <c r="W98" s="130">
        <f>+'Свод РРО'!Y170+'Свод РРО'!Y344+'Свод РРО'!Y544+'Свод РРО'!Y778</f>
        <v>0</v>
      </c>
      <c r="X98" s="130">
        <f>+'Свод РРО'!Z170+'Свод РРО'!Z344+'Свод РРО'!Z544+'Свод РРО'!Z778</f>
        <v>0</v>
      </c>
      <c r="Y98" s="130">
        <f>+'Свод РРО'!AA170+'Свод РРО'!AA344+'Свод РРО'!AA544+'Свод РРО'!AA778</f>
        <v>0</v>
      </c>
      <c r="Z98" s="130">
        <f>+'Свод РРО'!AB170+'Свод РРО'!AB344+'Свод РРО'!AB544+'Свод РРО'!AB778</f>
        <v>0</v>
      </c>
      <c r="AA98" s="130">
        <f>+'Свод РРО'!AC170+'Свод РРО'!AC344+'Свод РРО'!AC544+'Свод РРО'!AC778</f>
        <v>0</v>
      </c>
      <c r="AB98" s="130">
        <f>+'Свод РРО'!AD170+'Свод РРО'!AD344+'Свод РРО'!AD544+'Свод РРО'!AD778</f>
        <v>0</v>
      </c>
      <c r="AC98" s="130">
        <f>+'Свод РРО'!AE170+'Свод РРО'!AE344+'Свод РРО'!AE544+'Свод РРО'!AE778</f>
        <v>0</v>
      </c>
      <c r="AD98" s="130">
        <f>+'Свод РРО'!AF170+'Свод РРО'!AF344+'Свод РРО'!AF544+'Свод РРО'!AF778</f>
        <v>0</v>
      </c>
      <c r="AE98" s="130">
        <f>+'Свод РРО'!AG170+'Свод РРО'!AG344+'Свод РРО'!AG544+'Свод РРО'!AG778</f>
        <v>0</v>
      </c>
      <c r="AF98" s="130">
        <f>+'Свод РРО'!AH170+'Свод РРО'!AH344+'Свод РРО'!AH544+'Свод РРО'!AH778</f>
        <v>0</v>
      </c>
      <c r="AG98" s="130">
        <f>+'Свод РРО'!AI170+'Свод РРО'!AI344+'Свод РРО'!AI544+'Свод РРО'!AI778</f>
        <v>0</v>
      </c>
      <c r="AH98" s="130">
        <f>+'Свод РРО'!AJ170+'Свод РРО'!AJ344+'Свод РРО'!AJ544+'Свод РРО'!AJ778</f>
        <v>0</v>
      </c>
      <c r="AI98" s="130">
        <f>+'Свод РРО'!AK170+'Свод РРО'!AK344+'Свод РРО'!AK544+'Свод РРО'!AK778</f>
        <v>0</v>
      </c>
      <c r="AJ98" s="130">
        <f>+'Свод РРО'!AL170+'Свод РРО'!AL344+'Свод РРО'!AL544+'Свод РРО'!AL778</f>
        <v>0</v>
      </c>
      <c r="AK98" s="130">
        <f>+'Свод РРО'!AM170+'Свод РРО'!AM344+'Свод РРО'!AM544+'Свод РРО'!AM778</f>
        <v>0</v>
      </c>
      <c r="AL98" s="130">
        <f>+'Свод РРО'!AN170+'Свод РРО'!AN344+'Свод РРО'!AN544+'Свод РРО'!AN778</f>
        <v>0</v>
      </c>
      <c r="AM98" s="130">
        <f>+'Свод РРО'!AO170+'Свод РРО'!AO344+'Свод РРО'!AO544+'Свод РРО'!AO778</f>
        <v>0</v>
      </c>
      <c r="AN98" s="130">
        <f>+'Свод РРО'!AP170+'Свод РРО'!AP344+'Свод РРО'!AP544+'Свод РРО'!AP778</f>
        <v>0</v>
      </c>
      <c r="AO98" s="130">
        <f>+'Свод РРО'!AQ170+'Свод РРО'!AQ344+'Свод РРО'!AQ544+'Свод РРО'!AQ778</f>
        <v>0</v>
      </c>
      <c r="AP98" s="130">
        <f>+'Свод РРО'!AR170+'Свод РРО'!AR344+'Свод РРО'!AR544+'Свод РРО'!AR778</f>
        <v>0</v>
      </c>
      <c r="AQ98" s="130">
        <f>+'Свод РРО'!AS170+'Свод РРО'!AS344+'Свод РРО'!AS544+'Свод РРО'!AS778</f>
        <v>0</v>
      </c>
      <c r="AR98" s="130">
        <f>+'Свод РРО'!AT170+'Свод РРО'!AT344+'Свод РРО'!AT544+'Свод РРО'!AT778</f>
        <v>0</v>
      </c>
      <c r="AS98" s="130">
        <f>+'Свод РРО'!AU170+'Свод РРО'!AU344+'Свод РРО'!AU544+'Свод РРО'!AU778</f>
        <v>0</v>
      </c>
      <c r="AT98" s="130">
        <f>+'Свод РРО'!AV170+'Свод РРО'!AV344+'Свод РРО'!AV544+'Свод РРО'!AV778</f>
        <v>0</v>
      </c>
      <c r="AU98" s="130">
        <f>+'Свод РРО'!AW170+'Свод РРО'!AW344+'Свод РРО'!AW544+'Свод РРО'!AW778</f>
        <v>0</v>
      </c>
      <c r="AV98" s="130">
        <f>+'Свод РРО'!AX170+'Свод РРО'!AX344+'Свод РРО'!AX544+'Свод РРО'!AX778</f>
        <v>0</v>
      </c>
      <c r="AW98" s="130">
        <f>+'Свод РРО'!AY170+'Свод РРО'!AY344+'Свод РРО'!AY544+'Свод РРО'!AY778</f>
        <v>0</v>
      </c>
      <c r="AX98" s="130">
        <f>+'Свод РРО'!AZ170+'Свод РРО'!AZ344+'Свод РРО'!AZ544+'Свод РРО'!AZ778</f>
        <v>0</v>
      </c>
      <c r="AY98" s="130">
        <f>+'Свод РРО'!BA170+'Свод РРО'!BA344+'Свод РРО'!BA544+'Свод РРО'!BA778</f>
        <v>0</v>
      </c>
      <c r="AZ98" s="130">
        <f>+'Свод РРО'!BB170+'Свод РРО'!BB344+'Свод РРО'!BB544+'Свод РРО'!BB778</f>
        <v>0</v>
      </c>
      <c r="BA98" s="130">
        <f>+'Свод РРО'!BC170+'Свод РРО'!BC344+'Свод РРО'!BC544+'Свод РРО'!BC778</f>
        <v>0</v>
      </c>
      <c r="BB98" s="130">
        <f>+'Свод РРО'!BD170+'Свод РРО'!BD344+'Свод РРО'!BD544+'Свод РРО'!BD778</f>
        <v>0</v>
      </c>
      <c r="BC98" s="130">
        <f>+'Свод РРО'!BE170+'Свод РРО'!BE344+'Свод РРО'!BE544+'Свод РРО'!BE778</f>
        <v>0</v>
      </c>
      <c r="BD98" s="130">
        <f>+'Свод РРО'!BF170+'Свод РРО'!BF344+'Свод РРО'!BF544+'Свод РРО'!BF778</f>
        <v>0</v>
      </c>
      <c r="BE98" s="130">
        <f>+'Свод РРО'!BG170+'Свод РРО'!BG344+'Свод РРО'!BG544+'Свод РРО'!BG778</f>
        <v>0</v>
      </c>
      <c r="BF98" s="130">
        <f>+'Свод РРО'!BH170+'Свод РРО'!BH344+'Свод РРО'!BH544+'Свод РРО'!BH778</f>
        <v>0</v>
      </c>
      <c r="BG98" s="130">
        <f>+'Свод РРО'!BI170+'Свод РРО'!BI344+'Свод РРО'!BI544+'Свод РРО'!BI778</f>
        <v>0</v>
      </c>
      <c r="BH98" s="130">
        <f>+'Свод РРО'!BJ170+'Свод РРО'!BJ344+'Свод РРО'!BJ544+'Свод РРО'!BJ778</f>
        <v>0</v>
      </c>
      <c r="BI98" s="130">
        <f>+'Свод РРО'!BK170+'Свод РРО'!BK344+'Свод РРО'!BK544+'Свод РРО'!BK778</f>
        <v>0</v>
      </c>
      <c r="BJ98" s="130">
        <f>+'Свод РРО'!BL170+'Свод РРО'!BL344+'Свод РРО'!BL544+'Свод РРО'!BL778</f>
        <v>0</v>
      </c>
      <c r="BK98" s="130">
        <f>+'Свод РРО'!BM170+'Свод РРО'!BM344+'Свод РРО'!BM544+'Свод РРО'!BM778</f>
        <v>0</v>
      </c>
      <c r="BL98" s="130">
        <f>+'Свод РРО'!BN170+'Свод РРО'!BN344+'Свод РРО'!BN544+'Свод РРО'!BN778</f>
        <v>0</v>
      </c>
      <c r="BM98" s="130">
        <f>+'Свод РРО'!BO170+'Свод РРО'!BO344+'Свод РРО'!BO544+'Свод РРО'!BO778</f>
        <v>0</v>
      </c>
      <c r="BN98" s="130">
        <f>+'Свод РРО'!BP170+'Свод РРО'!BP344+'Свод РРО'!BP544+'Свод РРО'!BP778</f>
        <v>0</v>
      </c>
      <c r="BO98" s="130">
        <f>+'Свод РРО'!BQ170+'Свод РРО'!BQ344+'Свод РРО'!BQ544+'Свод РРО'!BQ778</f>
        <v>0</v>
      </c>
      <c r="BP98" s="130">
        <f>+'Свод РРО'!BR170+'Свод РРО'!BR344+'Свод РРО'!BR544+'Свод РРО'!BR778</f>
        <v>0</v>
      </c>
      <c r="BQ98" s="130">
        <f>+'Свод РРО'!BS170+'Свод РРО'!BS344+'Свод РРО'!BS544+'Свод РРО'!BS778</f>
        <v>0</v>
      </c>
      <c r="BR98" s="130">
        <f>+'Свод РРО'!BT170+'Свод РРО'!BT344+'Свод РРО'!BT544+'Свод РРО'!BT778</f>
        <v>0</v>
      </c>
      <c r="BS98" s="130">
        <f>+'Свод РРО'!BU170+'Свод РРО'!BU344+'Свод РРО'!BU544+'Свод РРО'!BU778</f>
        <v>0</v>
      </c>
      <c r="BT98" s="130">
        <f>+'Свод РРО'!BV170+'Свод РРО'!BV344+'Свод РРО'!BV544+'Свод РРО'!BV778</f>
        <v>0</v>
      </c>
      <c r="BU98" s="130">
        <f>+'Свод РРО'!BW170+'Свод РРО'!BW344+'Свод РРО'!BW544+'Свод РРО'!BW778</f>
        <v>0</v>
      </c>
      <c r="BV98" s="130">
        <f>+'Свод РРО'!BX170+'Свод РРО'!BX344+'Свод РРО'!BX544+'Свод РРО'!BX778</f>
        <v>0</v>
      </c>
      <c r="BW98" s="130">
        <f>+'Свод РРО'!BY170+'Свод РРО'!BY344+'Свод РРО'!BY544+'Свод РРО'!BY778</f>
        <v>0</v>
      </c>
      <c r="BX98" s="130">
        <f>+'Свод РРО'!BZ170+'Свод РРО'!BZ344+'Свод РРО'!BZ544+'Свод РРО'!BZ778</f>
        <v>0</v>
      </c>
      <c r="BY98" s="130">
        <f>+'Свод РРО'!CA170+'Свод РРО'!CA344+'Свод РРО'!CA544+'Свод РРО'!CA778</f>
        <v>0</v>
      </c>
      <c r="BZ98" s="130">
        <f>+'Свод РРО'!CB170+'Свод РРО'!CB344+'Свод РРО'!CB544+'Свод РРО'!CB778</f>
        <v>0</v>
      </c>
      <c r="CA98" s="130">
        <f>+'Свод РРО'!CC170+'Свод РРО'!CC344+'Свод РРО'!CC544+'Свод РРО'!CC778</f>
        <v>0</v>
      </c>
      <c r="CB98" s="130">
        <f>+'Свод РРО'!CD170+'Свод РРО'!CD344+'Свод РРО'!CD544+'Свод РРО'!CD778</f>
        <v>0</v>
      </c>
      <c r="CC98" s="130">
        <f>+'Свод РРО'!CE170+'Свод РРО'!CE344+'Свод РРО'!CE544+'Свод РРО'!CE778</f>
        <v>0</v>
      </c>
      <c r="CD98" s="130">
        <f>+'Свод РРО'!CF170+'Свод РРО'!CF344+'Свод РРО'!CF544+'Свод РРО'!CF778</f>
        <v>0</v>
      </c>
      <c r="CE98" s="130">
        <f>+'Свод РРО'!CG170+'Свод РРО'!CG344+'Свод РРО'!CG544+'Свод РРО'!CG778</f>
        <v>0</v>
      </c>
      <c r="CF98" s="130">
        <f>+'Свод РРО'!CH170+'Свод РРО'!CH344+'Свод РРО'!CH544+'Свод РРО'!CH778</f>
        <v>0</v>
      </c>
      <c r="CG98" s="130">
        <f>+'Свод РРО'!CI170+'Свод РРО'!CI344+'Свод РРО'!CI544+'Свод РРО'!CI778</f>
        <v>0</v>
      </c>
      <c r="CH98" s="130">
        <f>+'Свод РРО'!CJ170+'Свод РРО'!CJ344+'Свод РРО'!CJ544+'Свод РРО'!CJ778</f>
        <v>0</v>
      </c>
      <c r="CI98" s="130">
        <f>+'Свод РРО'!CK170+'Свод РРО'!CK344+'Свод РРО'!CK544+'Свод РРО'!CK778</f>
        <v>0</v>
      </c>
      <c r="CJ98" s="130">
        <f>+'Свод РРО'!CL170+'Свод РРО'!CL344+'Свод РРО'!CL544+'Свод РРО'!CL778</f>
        <v>0</v>
      </c>
      <c r="CK98" s="130">
        <f>+'Свод РРО'!CM170+'Свод РРО'!CM344+'Свод РРО'!CM544+'Свод РРО'!CM778</f>
        <v>0</v>
      </c>
      <c r="CL98" s="130">
        <f>+'Свод РРО'!CN170+'Свод РРО'!CN344+'Свод РРО'!CN544+'Свод РРО'!CN778</f>
        <v>0</v>
      </c>
      <c r="CM98" s="130">
        <f>+'Свод РРО'!CO170+'Свод РРО'!CO344+'Свод РРО'!CO544+'Свод РРО'!CO778</f>
        <v>0</v>
      </c>
      <c r="CN98" s="130">
        <f>+'Свод РРО'!CP170+'Свод РРО'!CP344+'Свод РРО'!CP544+'Свод РРО'!CP778</f>
        <v>0</v>
      </c>
      <c r="CO98" s="130">
        <f>+'Свод РРО'!CQ170+'Свод РРО'!CQ344+'Свод РРО'!CQ544+'Свод РРО'!CQ778</f>
        <v>0</v>
      </c>
      <c r="CP98" s="130">
        <f>+'Свод РРО'!CR170+'Свод РРО'!CR344+'Свод РРО'!CR544+'Свод РРО'!CR778</f>
        <v>0</v>
      </c>
    </row>
    <row r="99" spans="1:94" ht="105">
      <c r="A99" s="26" t="s">
        <v>612</v>
      </c>
      <c r="B99" s="6">
        <v>1119</v>
      </c>
      <c r="C99" s="6">
        <v>1</v>
      </c>
      <c r="D99" s="115">
        <v>16</v>
      </c>
      <c r="E99" s="130">
        <f>+'Свод РРО'!G171+'Свод РРО'!G345+'Свод РРО'!G545+'Свод РРО'!G779</f>
        <v>0</v>
      </c>
      <c r="F99" s="130">
        <f>+'Свод РРО'!H171+'Свод РРО'!H345+'Свод РРО'!H545+'Свод РРО'!H779</f>
        <v>0</v>
      </c>
      <c r="G99" s="130">
        <f>+'Свод РРО'!I171+'Свод РРО'!I345+'Свод РРО'!I545+'Свод РРО'!I779</f>
        <v>0</v>
      </c>
      <c r="H99" s="130">
        <f>+'Свод РРО'!J171+'Свод РРО'!J345+'Свод РРО'!J545+'Свод РРО'!J779</f>
        <v>0</v>
      </c>
      <c r="I99" s="130">
        <f>+'Свод РРО'!K171+'Свод РРО'!K345+'Свод РРО'!K545+'Свод РРО'!K779</f>
        <v>0</v>
      </c>
      <c r="J99" s="130">
        <f>+'Свод РРО'!L171+'Свод РРО'!L345+'Свод РРО'!L545+'Свод РРО'!L779</f>
        <v>0</v>
      </c>
      <c r="K99" s="130">
        <f>+'Свод РРО'!M171+'Свод РРО'!M345+'Свод РРО'!M545+'Свод РРО'!M779</f>
        <v>0</v>
      </c>
      <c r="L99" s="130">
        <f>+'Свод РРО'!N171+'Свод РРО'!N345+'Свод РРО'!N545+'Свод РРО'!N779</f>
        <v>0</v>
      </c>
      <c r="M99" s="130">
        <f>+'Свод РРО'!O171+'Свод РРО'!O345+'Свод РРО'!O545+'Свод РРО'!O779</f>
        <v>0</v>
      </c>
      <c r="N99" s="130">
        <f>+'Свод РРО'!P171+'Свод РРО'!P345+'Свод РРО'!P545+'Свод РРО'!P779</f>
        <v>0</v>
      </c>
      <c r="O99" s="130">
        <f>+'Свод РРО'!Q171+'Свод РРО'!Q345+'Свод РРО'!Q545+'Свод РРО'!Q779</f>
        <v>0</v>
      </c>
      <c r="P99" s="130">
        <f>+'Свод РРО'!R171+'Свод РРО'!R345+'Свод РРО'!R545+'Свод РРО'!R779</f>
        <v>0</v>
      </c>
      <c r="Q99" s="130">
        <f>+'Свод РРО'!S171+'Свод РРО'!S345+'Свод РРО'!S545+'Свод РРО'!S779</f>
        <v>0</v>
      </c>
      <c r="R99" s="130">
        <f>+'Свод РРО'!T171+'Свод РРО'!T345+'Свод РРО'!T545+'Свод РРО'!T779</f>
        <v>0</v>
      </c>
      <c r="S99" s="130">
        <f>+'Свод РРО'!U171+'Свод РРО'!U345+'Свод РРО'!U545+'Свод РРО'!U779</f>
        <v>0</v>
      </c>
      <c r="T99" s="130">
        <f>+'Свод РРО'!V171+'Свод РРО'!V345+'Свод РРО'!V545+'Свод РРО'!V779</f>
        <v>0</v>
      </c>
      <c r="U99" s="130">
        <f>+'Свод РРО'!W171+'Свод РРО'!W345+'Свод РРО'!W545+'Свод РРО'!W779</f>
        <v>0</v>
      </c>
      <c r="V99" s="130">
        <f>+'Свод РРО'!X171+'Свод РРО'!X345+'Свод РРО'!X545+'Свод РРО'!X779</f>
        <v>0</v>
      </c>
      <c r="W99" s="130">
        <f>+'Свод РРО'!Y171+'Свод РРО'!Y345+'Свод РРО'!Y545+'Свод РРО'!Y779</f>
        <v>0</v>
      </c>
      <c r="X99" s="130">
        <f>+'Свод РРО'!Z171+'Свод РРО'!Z345+'Свод РРО'!Z545+'Свод РРО'!Z779</f>
        <v>0</v>
      </c>
      <c r="Y99" s="130">
        <f>+'Свод РРО'!AA171+'Свод РРО'!AA345+'Свод РРО'!AA545+'Свод РРО'!AA779</f>
        <v>0</v>
      </c>
      <c r="Z99" s="130">
        <f>+'Свод РРО'!AB171+'Свод РРО'!AB345+'Свод РРО'!AB545+'Свод РРО'!AB779</f>
        <v>0</v>
      </c>
      <c r="AA99" s="130">
        <f>+'Свод РРО'!AC171+'Свод РРО'!AC345+'Свод РРО'!AC545+'Свод РРО'!AC779</f>
        <v>0</v>
      </c>
      <c r="AB99" s="130">
        <f>+'Свод РРО'!AD171+'Свод РРО'!AD345+'Свод РРО'!AD545+'Свод РРО'!AD779</f>
        <v>0</v>
      </c>
      <c r="AC99" s="130">
        <f>+'Свод РРО'!AE171+'Свод РРО'!AE345+'Свод РРО'!AE545+'Свод РРО'!AE779</f>
        <v>0</v>
      </c>
      <c r="AD99" s="130">
        <f>+'Свод РРО'!AF171+'Свод РРО'!AF345+'Свод РРО'!AF545+'Свод РРО'!AF779</f>
        <v>0</v>
      </c>
      <c r="AE99" s="130">
        <f>+'Свод РРО'!AG171+'Свод РРО'!AG345+'Свод РРО'!AG545+'Свод РРО'!AG779</f>
        <v>0</v>
      </c>
      <c r="AF99" s="130">
        <f>+'Свод РРО'!AH171+'Свод РРО'!AH345+'Свод РРО'!AH545+'Свод РРО'!AH779</f>
        <v>0</v>
      </c>
      <c r="AG99" s="130">
        <f>+'Свод РРО'!AI171+'Свод РРО'!AI345+'Свод РРО'!AI545+'Свод РРО'!AI779</f>
        <v>0</v>
      </c>
      <c r="AH99" s="130">
        <f>+'Свод РРО'!AJ171+'Свод РРО'!AJ345+'Свод РРО'!AJ545+'Свод РРО'!AJ779</f>
        <v>0</v>
      </c>
      <c r="AI99" s="130">
        <f>+'Свод РРО'!AK171+'Свод РРО'!AK345+'Свод РРО'!AK545+'Свод РРО'!AK779</f>
        <v>0</v>
      </c>
      <c r="AJ99" s="130">
        <f>+'Свод РРО'!AL171+'Свод РРО'!AL345+'Свод РРО'!AL545+'Свод РРО'!AL779</f>
        <v>0</v>
      </c>
      <c r="AK99" s="130">
        <f>+'Свод РРО'!AM171+'Свод РРО'!AM345+'Свод РРО'!AM545+'Свод РРО'!AM779</f>
        <v>0</v>
      </c>
      <c r="AL99" s="130">
        <f>+'Свод РРО'!AN171+'Свод РРО'!AN345+'Свод РРО'!AN545+'Свод РРО'!AN779</f>
        <v>0</v>
      </c>
      <c r="AM99" s="130">
        <f>+'Свод РРО'!AO171+'Свод РРО'!AO345+'Свод РРО'!AO545+'Свод РРО'!AO779</f>
        <v>0</v>
      </c>
      <c r="AN99" s="130">
        <f>+'Свод РРО'!AP171+'Свод РРО'!AP345+'Свод РРО'!AP545+'Свод РРО'!AP779</f>
        <v>0</v>
      </c>
      <c r="AO99" s="130">
        <f>+'Свод РРО'!AQ171+'Свод РРО'!AQ345+'Свод РРО'!AQ545+'Свод РРО'!AQ779</f>
        <v>0</v>
      </c>
      <c r="AP99" s="130">
        <f>+'Свод РРО'!AR171+'Свод РРО'!AR345+'Свод РРО'!AR545+'Свод РРО'!AR779</f>
        <v>0</v>
      </c>
      <c r="AQ99" s="130">
        <f>+'Свод РРО'!AS171+'Свод РРО'!AS345+'Свод РРО'!AS545+'Свод РРО'!AS779</f>
        <v>0</v>
      </c>
      <c r="AR99" s="130">
        <f>+'Свод РРО'!AT171+'Свод РРО'!AT345+'Свод РРО'!AT545+'Свод РРО'!AT779</f>
        <v>0</v>
      </c>
      <c r="AS99" s="130">
        <f>+'Свод РРО'!AU171+'Свод РРО'!AU345+'Свод РРО'!AU545+'Свод РРО'!AU779</f>
        <v>0</v>
      </c>
      <c r="AT99" s="130">
        <f>+'Свод РРО'!AV171+'Свод РРО'!AV345+'Свод РРО'!AV545+'Свод РРО'!AV779</f>
        <v>0</v>
      </c>
      <c r="AU99" s="130">
        <f>+'Свод РРО'!AW171+'Свод РРО'!AW345+'Свод РРО'!AW545+'Свод РРО'!AW779</f>
        <v>0</v>
      </c>
      <c r="AV99" s="130">
        <f>+'Свод РРО'!AX171+'Свод РРО'!AX345+'Свод РРО'!AX545+'Свод РРО'!AX779</f>
        <v>0</v>
      </c>
      <c r="AW99" s="130">
        <f>+'Свод РРО'!AY171+'Свод РРО'!AY345+'Свод РРО'!AY545+'Свод РРО'!AY779</f>
        <v>0</v>
      </c>
      <c r="AX99" s="130">
        <f>+'Свод РРО'!AZ171+'Свод РРО'!AZ345+'Свод РРО'!AZ545+'Свод РРО'!AZ779</f>
        <v>0</v>
      </c>
      <c r="AY99" s="130">
        <f>+'Свод РРО'!BA171+'Свод РРО'!BA345+'Свод РРО'!BA545+'Свод РРО'!BA779</f>
        <v>0</v>
      </c>
      <c r="AZ99" s="130">
        <f>+'Свод РРО'!BB171+'Свод РРО'!BB345+'Свод РРО'!BB545+'Свод РРО'!BB779</f>
        <v>0</v>
      </c>
      <c r="BA99" s="130">
        <f>+'Свод РРО'!BC171+'Свод РРО'!BC345+'Свод РРО'!BC545+'Свод РРО'!BC779</f>
        <v>0</v>
      </c>
      <c r="BB99" s="130">
        <f>+'Свод РРО'!BD171+'Свод РРО'!BD345+'Свод РРО'!BD545+'Свод РРО'!BD779</f>
        <v>0</v>
      </c>
      <c r="BC99" s="130">
        <f>+'Свод РРО'!BE171+'Свод РРО'!BE345+'Свод РРО'!BE545+'Свод РРО'!BE779</f>
        <v>0</v>
      </c>
      <c r="BD99" s="130">
        <f>+'Свод РРО'!BF171+'Свод РРО'!BF345+'Свод РРО'!BF545+'Свод РРО'!BF779</f>
        <v>0</v>
      </c>
      <c r="BE99" s="130">
        <f>+'Свод РРО'!BG171+'Свод РРО'!BG345+'Свод РРО'!BG545+'Свод РРО'!BG779</f>
        <v>0</v>
      </c>
      <c r="BF99" s="130">
        <f>+'Свод РРО'!BH171+'Свод РРО'!BH345+'Свод РРО'!BH545+'Свод РРО'!BH779</f>
        <v>0</v>
      </c>
      <c r="BG99" s="130">
        <f>+'Свод РРО'!BI171+'Свод РРО'!BI345+'Свод РРО'!BI545+'Свод РРО'!BI779</f>
        <v>0</v>
      </c>
      <c r="BH99" s="130">
        <f>+'Свод РРО'!BJ171+'Свод РРО'!BJ345+'Свод РРО'!BJ545+'Свод РРО'!BJ779</f>
        <v>0</v>
      </c>
      <c r="BI99" s="130">
        <f>+'Свод РРО'!BK171+'Свод РРО'!BK345+'Свод РРО'!BK545+'Свод РРО'!BK779</f>
        <v>0</v>
      </c>
      <c r="BJ99" s="130">
        <f>+'Свод РРО'!BL171+'Свод РРО'!BL345+'Свод РРО'!BL545+'Свод РРО'!BL779</f>
        <v>0</v>
      </c>
      <c r="BK99" s="130">
        <f>+'Свод РРО'!BM171+'Свод РРО'!BM345+'Свод РРО'!BM545+'Свод РРО'!BM779</f>
        <v>0</v>
      </c>
      <c r="BL99" s="130">
        <f>+'Свод РРО'!BN171+'Свод РРО'!BN345+'Свод РРО'!BN545+'Свод РРО'!BN779</f>
        <v>0</v>
      </c>
      <c r="BM99" s="130">
        <f>+'Свод РРО'!BO171+'Свод РРО'!BO345+'Свод РРО'!BO545+'Свод РРО'!BO779</f>
        <v>0</v>
      </c>
      <c r="BN99" s="130">
        <f>+'Свод РРО'!BP171+'Свод РРО'!BP345+'Свод РРО'!BP545+'Свод РРО'!BP779</f>
        <v>0</v>
      </c>
      <c r="BO99" s="130">
        <f>+'Свод РРО'!BQ171+'Свод РРО'!BQ345+'Свод РРО'!BQ545+'Свод РРО'!BQ779</f>
        <v>0</v>
      </c>
      <c r="BP99" s="130">
        <f>+'Свод РРО'!BR171+'Свод РРО'!BR345+'Свод РРО'!BR545+'Свод РРО'!BR779</f>
        <v>0</v>
      </c>
      <c r="BQ99" s="130">
        <f>+'Свод РРО'!BS171+'Свод РРО'!BS345+'Свод РРО'!BS545+'Свод РРО'!BS779</f>
        <v>0</v>
      </c>
      <c r="BR99" s="130">
        <f>+'Свод РРО'!BT171+'Свод РРО'!BT345+'Свод РРО'!BT545+'Свод РРО'!BT779</f>
        <v>0</v>
      </c>
      <c r="BS99" s="130">
        <f>+'Свод РРО'!BU171+'Свод РРО'!BU345+'Свод РРО'!BU545+'Свод РРО'!BU779</f>
        <v>0</v>
      </c>
      <c r="BT99" s="130">
        <f>+'Свод РРО'!BV171+'Свод РРО'!BV345+'Свод РРО'!BV545+'Свод РРО'!BV779</f>
        <v>0</v>
      </c>
      <c r="BU99" s="130">
        <f>+'Свод РРО'!BW171+'Свод РРО'!BW345+'Свод РРО'!BW545+'Свод РРО'!BW779</f>
        <v>0</v>
      </c>
      <c r="BV99" s="130">
        <f>+'Свод РРО'!BX171+'Свод РРО'!BX345+'Свод РРО'!BX545+'Свод РРО'!BX779</f>
        <v>0</v>
      </c>
      <c r="BW99" s="130">
        <f>+'Свод РРО'!BY171+'Свод РРО'!BY345+'Свод РРО'!BY545+'Свод РРО'!BY779</f>
        <v>0</v>
      </c>
      <c r="BX99" s="130">
        <f>+'Свод РРО'!BZ171+'Свод РРО'!BZ345+'Свод РРО'!BZ545+'Свод РРО'!BZ779</f>
        <v>0</v>
      </c>
      <c r="BY99" s="130">
        <f>+'Свод РРО'!CA171+'Свод РРО'!CA345+'Свод РРО'!CA545+'Свод РРО'!CA779</f>
        <v>0</v>
      </c>
      <c r="BZ99" s="130">
        <f>+'Свод РРО'!CB171+'Свод РРО'!CB345+'Свод РРО'!CB545+'Свод РРО'!CB779</f>
        <v>0</v>
      </c>
      <c r="CA99" s="130">
        <f>+'Свод РРО'!CC171+'Свод РРО'!CC345+'Свод РРО'!CC545+'Свод РРО'!CC779</f>
        <v>0</v>
      </c>
      <c r="CB99" s="130">
        <f>+'Свод РРО'!CD171+'Свод РРО'!CD345+'Свод РРО'!CD545+'Свод РРО'!CD779</f>
        <v>0</v>
      </c>
      <c r="CC99" s="130">
        <f>+'Свод РРО'!CE171+'Свод РРО'!CE345+'Свод РРО'!CE545+'Свод РРО'!CE779</f>
        <v>0</v>
      </c>
      <c r="CD99" s="130">
        <f>+'Свод РРО'!CF171+'Свод РРО'!CF345+'Свод РРО'!CF545+'Свод РРО'!CF779</f>
        <v>0</v>
      </c>
      <c r="CE99" s="130">
        <f>+'Свод РРО'!CG171+'Свод РРО'!CG345+'Свод РРО'!CG545+'Свод РРО'!CG779</f>
        <v>0</v>
      </c>
      <c r="CF99" s="130">
        <f>+'Свод РРО'!CH171+'Свод РРО'!CH345+'Свод РРО'!CH545+'Свод РРО'!CH779</f>
        <v>0</v>
      </c>
      <c r="CG99" s="130">
        <f>+'Свод РРО'!CI171+'Свод РРО'!CI345+'Свод РРО'!CI545+'Свод РРО'!CI779</f>
        <v>0</v>
      </c>
      <c r="CH99" s="130">
        <f>+'Свод РРО'!CJ171+'Свод РРО'!CJ345+'Свод РРО'!CJ545+'Свод РРО'!CJ779</f>
        <v>0</v>
      </c>
      <c r="CI99" s="130">
        <f>+'Свод РРО'!CK171+'Свод РРО'!CK345+'Свод РРО'!CK545+'Свод РРО'!CK779</f>
        <v>0</v>
      </c>
      <c r="CJ99" s="130">
        <f>+'Свод РРО'!CL171+'Свод РРО'!CL345+'Свод РРО'!CL545+'Свод РРО'!CL779</f>
        <v>0</v>
      </c>
      <c r="CK99" s="130">
        <f>+'Свод РРО'!CM171+'Свод РРО'!CM345+'Свод РРО'!CM545+'Свод РРО'!CM779</f>
        <v>0</v>
      </c>
      <c r="CL99" s="130">
        <f>+'Свод РРО'!CN171+'Свод РРО'!CN345+'Свод РРО'!CN545+'Свод РРО'!CN779</f>
        <v>0</v>
      </c>
      <c r="CM99" s="130">
        <f>+'Свод РРО'!CO171+'Свод РРО'!CO345+'Свод РРО'!CO545+'Свод РРО'!CO779</f>
        <v>0</v>
      </c>
      <c r="CN99" s="130">
        <f>+'Свод РРО'!CP171+'Свод РРО'!CP345+'Свод РРО'!CP545+'Свод РРО'!CP779</f>
        <v>0</v>
      </c>
      <c r="CO99" s="130">
        <f>+'Свод РРО'!CQ171+'Свод РРО'!CQ345+'Свод РРО'!CQ545+'Свод РРО'!CQ779</f>
        <v>0</v>
      </c>
      <c r="CP99" s="130">
        <f>+'Свод РРО'!CR171+'Свод РРО'!CR345+'Свод РРО'!CR545+'Свод РРО'!CR779</f>
        <v>0</v>
      </c>
    </row>
    <row r="100" spans="1:94" ht="90">
      <c r="A100" s="26" t="s">
        <v>613</v>
      </c>
      <c r="B100" s="6">
        <v>1120</v>
      </c>
      <c r="C100" s="6">
        <v>19</v>
      </c>
      <c r="D100" s="115">
        <v>102</v>
      </c>
      <c r="E100" s="130">
        <f>+'Свод РРО'!G172+'Свод РРО'!G346+'Свод РРО'!G546+'Свод РРО'!G780</f>
        <v>0</v>
      </c>
      <c r="F100" s="130">
        <f>+'Свод РРО'!H172+'Свод РРО'!H346+'Свод РРО'!H546+'Свод РРО'!H780</f>
        <v>0</v>
      </c>
      <c r="G100" s="130">
        <f>+'Свод РРО'!I172+'Свод РРО'!I346+'Свод РРО'!I546+'Свод РРО'!I780</f>
        <v>0</v>
      </c>
      <c r="H100" s="130">
        <f>+'Свод РРО'!J172+'Свод РРО'!J346+'Свод РРО'!J546+'Свод РРО'!J780</f>
        <v>0</v>
      </c>
      <c r="I100" s="130">
        <f>+'Свод РРО'!K172+'Свод РРО'!K346+'Свод РРО'!K546+'Свод РРО'!K780</f>
        <v>0</v>
      </c>
      <c r="J100" s="130">
        <f>+'Свод РРО'!L172+'Свод РРО'!L346+'Свод РРО'!L546+'Свод РРО'!L780</f>
        <v>0</v>
      </c>
      <c r="K100" s="130">
        <f>+'Свод РРО'!M172+'Свод РРО'!M346+'Свод РРО'!M546+'Свод РРО'!M780</f>
        <v>0</v>
      </c>
      <c r="L100" s="130">
        <f>+'Свод РРО'!N172+'Свод РРО'!N346+'Свод РРО'!N546+'Свод РРО'!N780</f>
        <v>0</v>
      </c>
      <c r="M100" s="130">
        <f>+'Свод РРО'!O172+'Свод РРО'!O346+'Свод РРО'!O546+'Свод РРО'!O780</f>
        <v>0</v>
      </c>
      <c r="N100" s="130">
        <f>+'Свод РРО'!P172+'Свод РРО'!P346+'Свод РРО'!P546+'Свод РРО'!P780</f>
        <v>0</v>
      </c>
      <c r="O100" s="130">
        <f>+'Свод РРО'!Q172+'Свод РРО'!Q346+'Свод РРО'!Q546+'Свод РРО'!Q780</f>
        <v>0</v>
      </c>
      <c r="P100" s="130">
        <f>+'Свод РРО'!R172+'Свод РРО'!R346+'Свод РРО'!R546+'Свод РРО'!R780</f>
        <v>0</v>
      </c>
      <c r="Q100" s="130">
        <f>+'Свод РРО'!S172+'Свод РРО'!S346+'Свод РРО'!S546+'Свод РРО'!S780</f>
        <v>0</v>
      </c>
      <c r="R100" s="130">
        <f>+'Свод РРО'!T172+'Свод РРО'!T346+'Свод РРО'!T546+'Свод РРО'!T780</f>
        <v>0</v>
      </c>
      <c r="S100" s="130">
        <f>+'Свод РРО'!U172+'Свод РРО'!U346+'Свод РРО'!U546+'Свод РРО'!U780</f>
        <v>0</v>
      </c>
      <c r="T100" s="130">
        <f>+'Свод РРО'!V172+'Свод РРО'!V346+'Свод РРО'!V546+'Свод РРО'!V780</f>
        <v>0</v>
      </c>
      <c r="U100" s="130">
        <f>+'Свод РРО'!W172+'Свод РРО'!W346+'Свод РРО'!W546+'Свод РРО'!W780</f>
        <v>0</v>
      </c>
      <c r="V100" s="130">
        <f>+'Свод РРО'!X172+'Свод РРО'!X346+'Свод РРО'!X546+'Свод РРО'!X780</f>
        <v>0</v>
      </c>
      <c r="W100" s="130">
        <f>+'Свод РРО'!Y172+'Свод РРО'!Y346+'Свод РРО'!Y546+'Свод РРО'!Y780</f>
        <v>0</v>
      </c>
      <c r="X100" s="130">
        <f>+'Свод РРО'!Z172+'Свод РРО'!Z346+'Свод РРО'!Z546+'Свод РРО'!Z780</f>
        <v>0</v>
      </c>
      <c r="Y100" s="130">
        <f>+'Свод РРО'!AA172+'Свод РРО'!AA346+'Свод РРО'!AA546+'Свод РРО'!AA780</f>
        <v>0</v>
      </c>
      <c r="Z100" s="130">
        <f>+'Свод РРО'!AB172+'Свод РРО'!AB346+'Свод РРО'!AB546+'Свод РРО'!AB780</f>
        <v>0</v>
      </c>
      <c r="AA100" s="130">
        <f>+'Свод РРО'!AC172+'Свод РРО'!AC346+'Свод РРО'!AC546+'Свод РРО'!AC780</f>
        <v>0</v>
      </c>
      <c r="AB100" s="130">
        <f>+'Свод РРО'!AD172+'Свод РРО'!AD346+'Свод РРО'!AD546+'Свод РРО'!AD780</f>
        <v>0</v>
      </c>
      <c r="AC100" s="130">
        <f>+'Свод РРО'!AE172+'Свод РРО'!AE346+'Свод РРО'!AE546+'Свод РРО'!AE780</f>
        <v>0</v>
      </c>
      <c r="AD100" s="130">
        <f>+'Свод РРО'!AF172+'Свод РРО'!AF346+'Свод РРО'!AF546+'Свод РРО'!AF780</f>
        <v>0</v>
      </c>
      <c r="AE100" s="130">
        <f>+'Свод РРО'!AG172+'Свод РРО'!AG346+'Свод РРО'!AG546+'Свод РРО'!AG780</f>
        <v>0</v>
      </c>
      <c r="AF100" s="130">
        <f>+'Свод РРО'!AH172+'Свод РРО'!AH346+'Свод РРО'!AH546+'Свод РРО'!AH780</f>
        <v>0</v>
      </c>
      <c r="AG100" s="130">
        <f>+'Свод РРО'!AI172+'Свод РРО'!AI346+'Свод РРО'!AI546+'Свод РРО'!AI780</f>
        <v>0</v>
      </c>
      <c r="AH100" s="130">
        <f>+'Свод РРО'!AJ172+'Свод РРО'!AJ346+'Свод РРО'!AJ546+'Свод РРО'!AJ780</f>
        <v>0</v>
      </c>
      <c r="AI100" s="130">
        <f>+'Свод РРО'!AK172+'Свод РРО'!AK346+'Свод РРО'!AK546+'Свод РРО'!AK780</f>
        <v>0</v>
      </c>
      <c r="AJ100" s="130">
        <f>+'Свод РРО'!AL172+'Свод РРО'!AL346+'Свод РРО'!AL546+'Свод РРО'!AL780</f>
        <v>0</v>
      </c>
      <c r="AK100" s="130">
        <f>+'Свод РРО'!AM172+'Свод РРО'!AM346+'Свод РРО'!AM546+'Свод РРО'!AM780</f>
        <v>0</v>
      </c>
      <c r="AL100" s="130">
        <f>+'Свод РРО'!AN172+'Свод РРО'!AN346+'Свод РРО'!AN546+'Свод РРО'!AN780</f>
        <v>0</v>
      </c>
      <c r="AM100" s="130">
        <f>+'Свод РРО'!AO172+'Свод РРО'!AO346+'Свод РРО'!AO546+'Свод РРО'!AO780</f>
        <v>0</v>
      </c>
      <c r="AN100" s="130">
        <f>+'Свод РРО'!AP172+'Свод РРО'!AP346+'Свод РРО'!AP546+'Свод РРО'!AP780</f>
        <v>0</v>
      </c>
      <c r="AO100" s="130">
        <f>+'Свод РРО'!AQ172+'Свод РРО'!AQ346+'Свод РРО'!AQ546+'Свод РРО'!AQ780</f>
        <v>0</v>
      </c>
      <c r="AP100" s="130">
        <f>+'Свод РРО'!AR172+'Свод РРО'!AR346+'Свод РРО'!AR546+'Свод РРО'!AR780</f>
        <v>0</v>
      </c>
      <c r="AQ100" s="130">
        <f>+'Свод РРО'!AS172+'Свод РРО'!AS346+'Свод РРО'!AS546+'Свод РРО'!AS780</f>
        <v>0</v>
      </c>
      <c r="AR100" s="130">
        <f>+'Свод РРО'!AT172+'Свод РРО'!AT346+'Свод РРО'!AT546+'Свод РРО'!AT780</f>
        <v>0</v>
      </c>
      <c r="AS100" s="130">
        <f>+'Свод РРО'!AU172+'Свод РРО'!AU346+'Свод РРО'!AU546+'Свод РРО'!AU780</f>
        <v>0</v>
      </c>
      <c r="AT100" s="130">
        <f>+'Свод РРО'!AV172+'Свод РРО'!AV346+'Свод РРО'!AV546+'Свод РРО'!AV780</f>
        <v>0</v>
      </c>
      <c r="AU100" s="130">
        <f>+'Свод РРО'!AW172+'Свод РРО'!AW346+'Свод РРО'!AW546+'Свод РРО'!AW780</f>
        <v>0</v>
      </c>
      <c r="AV100" s="130">
        <f>+'Свод РРО'!AX172+'Свод РРО'!AX346+'Свод РРО'!AX546+'Свод РРО'!AX780</f>
        <v>0</v>
      </c>
      <c r="AW100" s="130">
        <f>+'Свод РРО'!AY172+'Свод РРО'!AY346+'Свод РРО'!AY546+'Свод РРО'!AY780</f>
        <v>0</v>
      </c>
      <c r="AX100" s="130">
        <f>+'Свод РРО'!AZ172+'Свод РРО'!AZ346+'Свод РРО'!AZ546+'Свод РРО'!AZ780</f>
        <v>0</v>
      </c>
      <c r="AY100" s="130">
        <f>+'Свод РРО'!BA172+'Свод РРО'!BA346+'Свод РРО'!BA546+'Свод РРО'!BA780</f>
        <v>0</v>
      </c>
      <c r="AZ100" s="130">
        <f>+'Свод РРО'!BB172+'Свод РРО'!BB346+'Свод РРО'!BB546+'Свод РРО'!BB780</f>
        <v>0</v>
      </c>
      <c r="BA100" s="130">
        <f>+'Свод РРО'!BC172+'Свод РРО'!BC346+'Свод РРО'!BC546+'Свод РРО'!BC780</f>
        <v>0</v>
      </c>
      <c r="BB100" s="130">
        <f>+'Свод РРО'!BD172+'Свод РРО'!BD346+'Свод РРО'!BD546+'Свод РРО'!BD780</f>
        <v>0</v>
      </c>
      <c r="BC100" s="130">
        <f>+'Свод РРО'!BE172+'Свод РРО'!BE346+'Свод РРО'!BE546+'Свод РРО'!BE780</f>
        <v>0</v>
      </c>
      <c r="BD100" s="130">
        <f>+'Свод РРО'!BF172+'Свод РРО'!BF346+'Свод РРО'!BF546+'Свод РРО'!BF780</f>
        <v>0</v>
      </c>
      <c r="BE100" s="130">
        <f>+'Свод РРО'!BG172+'Свод РРО'!BG346+'Свод РРО'!BG546+'Свод РРО'!BG780</f>
        <v>0</v>
      </c>
      <c r="BF100" s="130">
        <f>+'Свод РРО'!BH172+'Свод РРО'!BH346+'Свод РРО'!BH546+'Свод РРО'!BH780</f>
        <v>0</v>
      </c>
      <c r="BG100" s="130">
        <f>+'Свод РРО'!BI172+'Свод РРО'!BI346+'Свод РРО'!BI546+'Свод РРО'!BI780</f>
        <v>0</v>
      </c>
      <c r="BH100" s="130">
        <f>+'Свод РРО'!BJ172+'Свод РРО'!BJ346+'Свод РРО'!BJ546+'Свод РРО'!BJ780</f>
        <v>0</v>
      </c>
      <c r="BI100" s="130">
        <f>+'Свод РРО'!BK172+'Свод РРО'!BK346+'Свод РРО'!BK546+'Свод РРО'!BK780</f>
        <v>0</v>
      </c>
      <c r="BJ100" s="130">
        <f>+'Свод РРО'!BL172+'Свод РРО'!BL346+'Свод РРО'!BL546+'Свод РРО'!BL780</f>
        <v>0</v>
      </c>
      <c r="BK100" s="130">
        <f>+'Свод РРО'!BM172+'Свод РРО'!BM346+'Свод РРО'!BM546+'Свод РРО'!BM780</f>
        <v>0</v>
      </c>
      <c r="BL100" s="130">
        <f>+'Свод РРО'!BN172+'Свод РРО'!BN346+'Свод РРО'!BN546+'Свод РРО'!BN780</f>
        <v>0</v>
      </c>
      <c r="BM100" s="130">
        <f>+'Свод РРО'!BO172+'Свод РРО'!BO346+'Свод РРО'!BO546+'Свод РРО'!BO780</f>
        <v>0</v>
      </c>
      <c r="BN100" s="130">
        <f>+'Свод РРО'!BP172+'Свод РРО'!BP346+'Свод РРО'!BP546+'Свод РРО'!BP780</f>
        <v>0</v>
      </c>
      <c r="BO100" s="130">
        <f>+'Свод РРО'!BQ172+'Свод РРО'!BQ346+'Свод РРО'!BQ546+'Свод РРО'!BQ780</f>
        <v>0</v>
      </c>
      <c r="BP100" s="130">
        <f>+'Свод РРО'!BR172+'Свод РРО'!BR346+'Свод РРО'!BR546+'Свод РРО'!BR780</f>
        <v>0</v>
      </c>
      <c r="BQ100" s="130">
        <f>+'Свод РРО'!BS172+'Свод РРО'!BS346+'Свод РРО'!BS546+'Свод РРО'!BS780</f>
        <v>0</v>
      </c>
      <c r="BR100" s="130">
        <f>+'Свод РРО'!BT172+'Свод РРО'!BT346+'Свод РРО'!BT546+'Свод РРО'!BT780</f>
        <v>0</v>
      </c>
      <c r="BS100" s="130">
        <f>+'Свод РРО'!BU172+'Свод РРО'!BU346+'Свод РРО'!BU546+'Свод РРО'!BU780</f>
        <v>0</v>
      </c>
      <c r="BT100" s="130">
        <f>+'Свод РРО'!BV172+'Свод РРО'!BV346+'Свод РРО'!BV546+'Свод РРО'!BV780</f>
        <v>0</v>
      </c>
      <c r="BU100" s="130">
        <f>+'Свод РРО'!BW172+'Свод РРО'!BW346+'Свод РРО'!BW546+'Свод РРО'!BW780</f>
        <v>0</v>
      </c>
      <c r="BV100" s="130">
        <f>+'Свод РРО'!BX172+'Свод РРО'!BX346+'Свод РРО'!BX546+'Свод РРО'!BX780</f>
        <v>0</v>
      </c>
      <c r="BW100" s="130">
        <f>+'Свод РРО'!BY172+'Свод РРО'!BY346+'Свод РРО'!BY546+'Свод РРО'!BY780</f>
        <v>0</v>
      </c>
      <c r="BX100" s="130">
        <f>+'Свод РРО'!BZ172+'Свод РРО'!BZ346+'Свод РРО'!BZ546+'Свод РРО'!BZ780</f>
        <v>0</v>
      </c>
      <c r="BY100" s="130">
        <f>+'Свод РРО'!CA172+'Свод РРО'!CA346+'Свод РРО'!CA546+'Свод РРО'!CA780</f>
        <v>0</v>
      </c>
      <c r="BZ100" s="130">
        <f>+'Свод РРО'!CB172+'Свод РРО'!CB346+'Свод РРО'!CB546+'Свод РРО'!CB780</f>
        <v>0</v>
      </c>
      <c r="CA100" s="130">
        <f>+'Свод РРО'!CC172+'Свод РРО'!CC346+'Свод РРО'!CC546+'Свод РРО'!CC780</f>
        <v>0</v>
      </c>
      <c r="CB100" s="130">
        <f>+'Свод РРО'!CD172+'Свод РРО'!CD346+'Свод РРО'!CD546+'Свод РРО'!CD780</f>
        <v>0</v>
      </c>
      <c r="CC100" s="130">
        <f>+'Свод РРО'!CE172+'Свод РРО'!CE346+'Свод РРО'!CE546+'Свод РРО'!CE780</f>
        <v>0</v>
      </c>
      <c r="CD100" s="130">
        <f>+'Свод РРО'!CF172+'Свод РРО'!CF346+'Свод РРО'!CF546+'Свод РРО'!CF780</f>
        <v>0</v>
      </c>
      <c r="CE100" s="130">
        <f>+'Свод РРО'!CG172+'Свод РРО'!CG346+'Свод РРО'!CG546+'Свод РРО'!CG780</f>
        <v>0</v>
      </c>
      <c r="CF100" s="130">
        <f>+'Свод РРО'!CH172+'Свод РРО'!CH346+'Свод РРО'!CH546+'Свод РРО'!CH780</f>
        <v>0</v>
      </c>
      <c r="CG100" s="130">
        <f>+'Свод РРО'!CI172+'Свод РРО'!CI346+'Свод РРО'!CI546+'Свод РРО'!CI780</f>
        <v>0</v>
      </c>
      <c r="CH100" s="130">
        <f>+'Свод РРО'!CJ172+'Свод РРО'!CJ346+'Свод РРО'!CJ546+'Свод РРО'!CJ780</f>
        <v>0</v>
      </c>
      <c r="CI100" s="130">
        <f>+'Свод РРО'!CK172+'Свод РРО'!CK346+'Свод РРО'!CK546+'Свод РРО'!CK780</f>
        <v>0</v>
      </c>
      <c r="CJ100" s="130">
        <f>+'Свод РРО'!CL172+'Свод РРО'!CL346+'Свод РРО'!CL546+'Свод РРО'!CL780</f>
        <v>0</v>
      </c>
      <c r="CK100" s="130">
        <f>+'Свод РРО'!CM172+'Свод РРО'!CM346+'Свод РРО'!CM546+'Свод РРО'!CM780</f>
        <v>0</v>
      </c>
      <c r="CL100" s="130">
        <f>+'Свод РРО'!CN172+'Свод РРО'!CN346+'Свод РРО'!CN546+'Свод РРО'!CN780</f>
        <v>0</v>
      </c>
      <c r="CM100" s="130">
        <f>+'Свод РРО'!CO172+'Свод РРО'!CO346+'Свод РРО'!CO546+'Свод РРО'!CO780</f>
        <v>0</v>
      </c>
      <c r="CN100" s="130">
        <f>+'Свод РРО'!CP172+'Свод РРО'!CP346+'Свод РРО'!CP546+'Свод РРО'!CP780</f>
        <v>0</v>
      </c>
      <c r="CO100" s="130">
        <f>+'Свод РРО'!CQ172+'Свод РРО'!CQ346+'Свод РРО'!CQ546+'Свод РРО'!CQ780</f>
        <v>0</v>
      </c>
      <c r="CP100" s="130">
        <f>+'Свод РРО'!CR172+'Свод РРО'!CR346+'Свод РРО'!CR546+'Свод РРО'!CR780</f>
        <v>0</v>
      </c>
    </row>
    <row r="101" spans="1:94" ht="135">
      <c r="A101" s="26" t="s">
        <v>1254</v>
      </c>
      <c r="B101" s="6">
        <v>1121</v>
      </c>
      <c r="C101" s="6">
        <v>15</v>
      </c>
      <c r="D101" s="115">
        <v>90</v>
      </c>
      <c r="E101" s="130">
        <f>+'Свод РРО'!G173+'Свод РРО'!G347+'Свод РРО'!G547+'Свод РРО'!G781</f>
        <v>0</v>
      </c>
      <c r="F101" s="130">
        <f>+'Свод РРО'!H173+'Свод РРО'!H347+'Свод РРО'!H547+'Свод РРО'!H781</f>
        <v>0</v>
      </c>
      <c r="G101" s="130">
        <f>+'Свод РРО'!I173+'Свод РРО'!I347+'Свод РРО'!I547+'Свод РРО'!I781</f>
        <v>0</v>
      </c>
      <c r="H101" s="130">
        <f>+'Свод РРО'!J173+'Свод РРО'!J347+'Свод РРО'!J547+'Свод РРО'!J781</f>
        <v>0</v>
      </c>
      <c r="I101" s="130">
        <f>+'Свод РРО'!K173+'Свод РРО'!K347+'Свод РРО'!K547+'Свод РРО'!K781</f>
        <v>0</v>
      </c>
      <c r="J101" s="130">
        <f>+'Свод РРО'!L173+'Свод РРО'!L347+'Свод РРО'!L547+'Свод РРО'!L781</f>
        <v>0</v>
      </c>
      <c r="K101" s="130">
        <f>+'Свод РРО'!M173+'Свод РРО'!M347+'Свод РРО'!M547+'Свод РРО'!M781</f>
        <v>0</v>
      </c>
      <c r="L101" s="130">
        <f>+'Свод РРО'!N173+'Свод РРО'!N347+'Свод РРО'!N547+'Свод РРО'!N781</f>
        <v>0</v>
      </c>
      <c r="M101" s="130">
        <f>+'Свод РРО'!O173+'Свод РРО'!O347+'Свод РРО'!O547+'Свод РРО'!O781</f>
        <v>0</v>
      </c>
      <c r="N101" s="130">
        <f>+'Свод РРО'!P173+'Свод РРО'!P347+'Свод РРО'!P547+'Свод РРО'!P781</f>
        <v>0</v>
      </c>
      <c r="O101" s="130">
        <f>+'Свод РРО'!Q173+'Свод РРО'!Q347+'Свод РРО'!Q547+'Свод РРО'!Q781</f>
        <v>0</v>
      </c>
      <c r="P101" s="130">
        <f>+'Свод РРО'!R173+'Свод РРО'!R347+'Свод РРО'!R547+'Свод РРО'!R781</f>
        <v>0</v>
      </c>
      <c r="Q101" s="130">
        <f>+'Свод РРО'!S173+'Свод РРО'!S347+'Свод РРО'!S547+'Свод РРО'!S781</f>
        <v>0</v>
      </c>
      <c r="R101" s="130">
        <f>+'Свод РРО'!T173+'Свод РРО'!T347+'Свод РРО'!T547+'Свод РРО'!T781</f>
        <v>0</v>
      </c>
      <c r="S101" s="130">
        <f>+'Свод РРО'!U173+'Свод РРО'!U347+'Свод РРО'!U547+'Свод РРО'!U781</f>
        <v>0</v>
      </c>
      <c r="T101" s="130">
        <f>+'Свод РРО'!V173+'Свод РРО'!V347+'Свод РРО'!V547+'Свод РРО'!V781</f>
        <v>0</v>
      </c>
      <c r="U101" s="130">
        <f>+'Свод РРО'!W173+'Свод РРО'!W347+'Свод РРО'!W547+'Свод РРО'!W781</f>
        <v>0</v>
      </c>
      <c r="V101" s="130">
        <f>+'Свод РРО'!X173+'Свод РРО'!X347+'Свод РРО'!X547+'Свод РРО'!X781</f>
        <v>0</v>
      </c>
      <c r="W101" s="130">
        <f>+'Свод РРО'!Y173+'Свод РРО'!Y347+'Свод РРО'!Y547+'Свод РРО'!Y781</f>
        <v>0</v>
      </c>
      <c r="X101" s="130">
        <f>+'Свод РРО'!Z173+'Свод РРО'!Z347+'Свод РРО'!Z547+'Свод РРО'!Z781</f>
        <v>0</v>
      </c>
      <c r="Y101" s="130">
        <f>+'Свод РРО'!AA173+'Свод РРО'!AA347+'Свод РРО'!AA547+'Свод РРО'!AA781</f>
        <v>0</v>
      </c>
      <c r="Z101" s="130">
        <f>+'Свод РРО'!AB173+'Свод РРО'!AB347+'Свод РРО'!AB547+'Свод РРО'!AB781</f>
        <v>0</v>
      </c>
      <c r="AA101" s="130">
        <f>+'Свод РРО'!AC173+'Свод РРО'!AC347+'Свод РРО'!AC547+'Свод РРО'!AC781</f>
        <v>0</v>
      </c>
      <c r="AB101" s="130">
        <f>+'Свод РРО'!AD173+'Свод РРО'!AD347+'Свод РРО'!AD547+'Свод РРО'!AD781</f>
        <v>0</v>
      </c>
      <c r="AC101" s="130">
        <f>+'Свод РРО'!AE173+'Свод РРО'!AE347+'Свод РРО'!AE547+'Свод РРО'!AE781</f>
        <v>0</v>
      </c>
      <c r="AD101" s="130">
        <f>+'Свод РРО'!AF173+'Свод РРО'!AF347+'Свод РРО'!AF547+'Свод РРО'!AF781</f>
        <v>0</v>
      </c>
      <c r="AE101" s="130">
        <f>+'Свод РРО'!AG173+'Свод РРО'!AG347+'Свод РРО'!AG547+'Свод РРО'!AG781</f>
        <v>0</v>
      </c>
      <c r="AF101" s="130">
        <f>+'Свод РРО'!AH173+'Свод РРО'!AH347+'Свод РРО'!AH547+'Свод РРО'!AH781</f>
        <v>0</v>
      </c>
      <c r="AG101" s="130">
        <f>+'Свод РРО'!AI173+'Свод РРО'!AI347+'Свод РРО'!AI547+'Свод РРО'!AI781</f>
        <v>0</v>
      </c>
      <c r="AH101" s="130">
        <f>+'Свод РРО'!AJ173+'Свод РРО'!AJ347+'Свод РРО'!AJ547+'Свод РРО'!AJ781</f>
        <v>0</v>
      </c>
      <c r="AI101" s="130">
        <f>+'Свод РРО'!AK173+'Свод РРО'!AK347+'Свод РРО'!AK547+'Свод РРО'!AK781</f>
        <v>0</v>
      </c>
      <c r="AJ101" s="130">
        <f>+'Свод РРО'!AL173+'Свод РРО'!AL347+'Свод РРО'!AL547+'Свод РРО'!AL781</f>
        <v>0</v>
      </c>
      <c r="AK101" s="130">
        <f>+'Свод РРО'!AM173+'Свод РРО'!AM347+'Свод РРО'!AM547+'Свод РРО'!AM781</f>
        <v>0</v>
      </c>
      <c r="AL101" s="130">
        <f>+'Свод РРО'!AN173+'Свод РРО'!AN347+'Свод РРО'!AN547+'Свод РРО'!AN781</f>
        <v>0</v>
      </c>
      <c r="AM101" s="130">
        <f>+'Свод РРО'!AO173+'Свод РРО'!AO347+'Свод РРО'!AO547+'Свод РРО'!AO781</f>
        <v>0</v>
      </c>
      <c r="AN101" s="130">
        <f>+'Свод РРО'!AP173+'Свод РРО'!AP347+'Свод РРО'!AP547+'Свод РРО'!AP781</f>
        <v>0</v>
      </c>
      <c r="AO101" s="130">
        <f>+'Свод РРО'!AQ173+'Свод РРО'!AQ347+'Свод РРО'!AQ547+'Свод РРО'!AQ781</f>
        <v>0</v>
      </c>
      <c r="AP101" s="130">
        <f>+'Свод РРО'!AR173+'Свод РРО'!AR347+'Свод РРО'!AR547+'Свод РРО'!AR781</f>
        <v>0</v>
      </c>
      <c r="AQ101" s="130">
        <f>+'Свод РРО'!AS173+'Свод РРО'!AS347+'Свод РРО'!AS547+'Свод РРО'!AS781</f>
        <v>0</v>
      </c>
      <c r="AR101" s="130">
        <f>+'Свод РРО'!AT173+'Свод РРО'!AT347+'Свод РРО'!AT547+'Свод РРО'!AT781</f>
        <v>0</v>
      </c>
      <c r="AS101" s="130">
        <f>+'Свод РРО'!AU173+'Свод РРО'!AU347+'Свод РРО'!AU547+'Свод РРО'!AU781</f>
        <v>0</v>
      </c>
      <c r="AT101" s="130">
        <f>+'Свод РРО'!AV173+'Свод РРО'!AV347+'Свод РРО'!AV547+'Свод РРО'!AV781</f>
        <v>0</v>
      </c>
      <c r="AU101" s="130">
        <f>+'Свод РРО'!AW173+'Свод РРО'!AW347+'Свод РРО'!AW547+'Свод РРО'!AW781</f>
        <v>0</v>
      </c>
      <c r="AV101" s="130">
        <f>+'Свод РРО'!AX173+'Свод РРО'!AX347+'Свод РРО'!AX547+'Свод РРО'!AX781</f>
        <v>0</v>
      </c>
      <c r="AW101" s="130">
        <f>+'Свод РРО'!AY173+'Свод РРО'!AY347+'Свод РРО'!AY547+'Свод РРО'!AY781</f>
        <v>0</v>
      </c>
      <c r="AX101" s="130">
        <f>+'Свод РРО'!AZ173+'Свод РРО'!AZ347+'Свод РРО'!AZ547+'Свод РРО'!AZ781</f>
        <v>0</v>
      </c>
      <c r="AY101" s="130">
        <f>+'Свод РРО'!BA173+'Свод РРО'!BA347+'Свод РРО'!BA547+'Свод РРО'!BA781</f>
        <v>0</v>
      </c>
      <c r="AZ101" s="130">
        <f>+'Свод РРО'!BB173+'Свод РРО'!BB347+'Свод РРО'!BB547+'Свод РРО'!BB781</f>
        <v>0</v>
      </c>
      <c r="BA101" s="130">
        <f>+'Свод РРО'!BC173+'Свод РРО'!BC347+'Свод РРО'!BC547+'Свод РРО'!BC781</f>
        <v>0</v>
      </c>
      <c r="BB101" s="130">
        <f>+'Свод РРО'!BD173+'Свод РРО'!BD347+'Свод РРО'!BD547+'Свод РРО'!BD781</f>
        <v>0</v>
      </c>
      <c r="BC101" s="130">
        <f>+'Свод РРО'!BE173+'Свод РРО'!BE347+'Свод РРО'!BE547+'Свод РРО'!BE781</f>
        <v>0</v>
      </c>
      <c r="BD101" s="130">
        <f>+'Свод РРО'!BF173+'Свод РРО'!BF347+'Свод РРО'!BF547+'Свод РРО'!BF781</f>
        <v>0</v>
      </c>
      <c r="BE101" s="130">
        <f>+'Свод РРО'!BG173+'Свод РРО'!BG347+'Свод РРО'!BG547+'Свод РРО'!BG781</f>
        <v>0</v>
      </c>
      <c r="BF101" s="130">
        <f>+'Свод РРО'!BH173+'Свод РРО'!BH347+'Свод РРО'!BH547+'Свод РРО'!BH781</f>
        <v>0</v>
      </c>
      <c r="BG101" s="130">
        <f>+'Свод РРО'!BI173+'Свод РРО'!BI347+'Свод РРО'!BI547+'Свод РРО'!BI781</f>
        <v>0</v>
      </c>
      <c r="BH101" s="130">
        <f>+'Свод РРО'!BJ173+'Свод РРО'!BJ347+'Свод РРО'!BJ547+'Свод РРО'!BJ781</f>
        <v>0</v>
      </c>
      <c r="BI101" s="130">
        <f>+'Свод РРО'!BK173+'Свод РРО'!BK347+'Свод РРО'!BK547+'Свод РРО'!BK781</f>
        <v>0</v>
      </c>
      <c r="BJ101" s="130">
        <f>+'Свод РРО'!BL173+'Свод РРО'!BL347+'Свод РРО'!BL547+'Свод РРО'!BL781</f>
        <v>0</v>
      </c>
      <c r="BK101" s="130">
        <f>+'Свод РРО'!BM173+'Свод РРО'!BM347+'Свод РРО'!BM547+'Свод РРО'!BM781</f>
        <v>0</v>
      </c>
      <c r="BL101" s="130">
        <f>+'Свод РРО'!BN173+'Свод РРО'!BN347+'Свод РРО'!BN547+'Свод РРО'!BN781</f>
        <v>0</v>
      </c>
      <c r="BM101" s="130">
        <f>+'Свод РРО'!BO173+'Свод РРО'!BO347+'Свод РРО'!BO547+'Свод РРО'!BO781</f>
        <v>0</v>
      </c>
      <c r="BN101" s="130">
        <f>+'Свод РРО'!BP173+'Свод РРО'!BP347+'Свод РРО'!BP547+'Свод РРО'!BP781</f>
        <v>0</v>
      </c>
      <c r="BO101" s="130">
        <f>+'Свод РРО'!BQ173+'Свод РРО'!BQ347+'Свод РРО'!BQ547+'Свод РРО'!BQ781</f>
        <v>0</v>
      </c>
      <c r="BP101" s="130">
        <f>+'Свод РРО'!BR173+'Свод РРО'!BR347+'Свод РРО'!BR547+'Свод РРО'!BR781</f>
        <v>0</v>
      </c>
      <c r="BQ101" s="130">
        <f>+'Свод РРО'!BS173+'Свод РРО'!BS347+'Свод РРО'!BS547+'Свод РРО'!BS781</f>
        <v>0</v>
      </c>
      <c r="BR101" s="130">
        <f>+'Свод РРО'!BT173+'Свод РРО'!BT347+'Свод РРО'!BT547+'Свод РРО'!BT781</f>
        <v>0</v>
      </c>
      <c r="BS101" s="130">
        <f>+'Свод РРО'!BU173+'Свод РРО'!BU347+'Свод РРО'!BU547+'Свод РРО'!BU781</f>
        <v>0</v>
      </c>
      <c r="BT101" s="130">
        <f>+'Свод РРО'!BV173+'Свод РРО'!BV347+'Свод РРО'!BV547+'Свод РРО'!BV781</f>
        <v>0</v>
      </c>
      <c r="BU101" s="130">
        <f>+'Свод РРО'!BW173+'Свод РРО'!BW347+'Свод РРО'!BW547+'Свод РРО'!BW781</f>
        <v>0</v>
      </c>
      <c r="BV101" s="130">
        <f>+'Свод РРО'!BX173+'Свод РРО'!BX347+'Свод РРО'!BX547+'Свод РРО'!BX781</f>
        <v>0</v>
      </c>
      <c r="BW101" s="130">
        <f>+'Свод РРО'!BY173+'Свод РРО'!BY347+'Свод РРО'!BY547+'Свод РРО'!BY781</f>
        <v>0</v>
      </c>
      <c r="BX101" s="130">
        <f>+'Свод РРО'!BZ173+'Свод РРО'!BZ347+'Свод РРО'!BZ547+'Свод РРО'!BZ781</f>
        <v>0</v>
      </c>
      <c r="BY101" s="130">
        <f>+'Свод РРО'!CA173+'Свод РРО'!CA347+'Свод РРО'!CA547+'Свод РРО'!CA781</f>
        <v>0</v>
      </c>
      <c r="BZ101" s="130">
        <f>+'Свод РРО'!CB173+'Свод РРО'!CB347+'Свод РРО'!CB547+'Свод РРО'!CB781</f>
        <v>0</v>
      </c>
      <c r="CA101" s="130">
        <f>+'Свод РРО'!CC173+'Свод РРО'!CC347+'Свод РРО'!CC547+'Свод РРО'!CC781</f>
        <v>0</v>
      </c>
      <c r="CB101" s="130">
        <f>+'Свод РРО'!CD173+'Свод РРО'!CD347+'Свод РРО'!CD547+'Свод РРО'!CD781</f>
        <v>0</v>
      </c>
      <c r="CC101" s="130">
        <f>+'Свод РРО'!CE173+'Свод РРО'!CE347+'Свод РРО'!CE547+'Свод РРО'!CE781</f>
        <v>0</v>
      </c>
      <c r="CD101" s="130">
        <f>+'Свод РРО'!CF173+'Свод РРО'!CF347+'Свод РРО'!CF547+'Свод РРО'!CF781</f>
        <v>0</v>
      </c>
      <c r="CE101" s="130">
        <f>+'Свод РРО'!CG173+'Свод РРО'!CG347+'Свод РРО'!CG547+'Свод РРО'!CG781</f>
        <v>0</v>
      </c>
      <c r="CF101" s="130">
        <f>+'Свод РРО'!CH173+'Свод РРО'!CH347+'Свод РРО'!CH547+'Свод РРО'!CH781</f>
        <v>0</v>
      </c>
      <c r="CG101" s="130">
        <f>+'Свод РРО'!CI173+'Свод РРО'!CI347+'Свод РРО'!CI547+'Свод РРО'!CI781</f>
        <v>0</v>
      </c>
      <c r="CH101" s="130">
        <f>+'Свод РРО'!CJ173+'Свод РРО'!CJ347+'Свод РРО'!CJ547+'Свод РРО'!CJ781</f>
        <v>0</v>
      </c>
      <c r="CI101" s="130">
        <f>+'Свод РРО'!CK173+'Свод РРО'!CK347+'Свод РРО'!CK547+'Свод РРО'!CK781</f>
        <v>0</v>
      </c>
      <c r="CJ101" s="130">
        <f>+'Свод РРО'!CL173+'Свод РРО'!CL347+'Свод РРО'!CL547+'Свод РРО'!CL781</f>
        <v>0</v>
      </c>
      <c r="CK101" s="130">
        <f>+'Свод РРО'!CM173+'Свод РРО'!CM347+'Свод РРО'!CM547+'Свод РРО'!CM781</f>
        <v>0</v>
      </c>
      <c r="CL101" s="130">
        <f>+'Свод РРО'!CN173+'Свод РРО'!CN347+'Свод РРО'!CN547+'Свод РРО'!CN781</f>
        <v>0</v>
      </c>
      <c r="CM101" s="130">
        <f>+'Свод РРО'!CO173+'Свод РРО'!CO347+'Свод РРО'!CO547+'Свод РРО'!CO781</f>
        <v>0</v>
      </c>
      <c r="CN101" s="130">
        <f>+'Свод РРО'!CP173+'Свод РРО'!CP347+'Свод РРО'!CP547+'Свод РРО'!CP781</f>
        <v>0</v>
      </c>
      <c r="CO101" s="130">
        <f>+'Свод РРО'!CQ173+'Свод РРО'!CQ347+'Свод РРО'!CQ547+'Свод РРО'!CQ781</f>
        <v>0</v>
      </c>
      <c r="CP101" s="130">
        <f>+'Свод РРО'!CR173+'Свод РРО'!CR347+'Свод РРО'!CR547+'Свод РРО'!CR781</f>
        <v>0</v>
      </c>
    </row>
    <row r="102" spans="1:94" ht="71.25">
      <c r="A102" s="30" t="s">
        <v>546</v>
      </c>
      <c r="B102" s="9">
        <v>1200</v>
      </c>
      <c r="C102" s="10" t="s">
        <v>31</v>
      </c>
      <c r="D102" s="10" t="s">
        <v>31</v>
      </c>
      <c r="E102" s="14">
        <f>+E103+E123+E127+E134</f>
        <v>4479.3</v>
      </c>
      <c r="F102" s="14">
        <f>+F103+F123+F127+F134</f>
        <v>4453.7</v>
      </c>
      <c r="G102" s="14">
        <f t="shared" ref="G102:BR102" si="9">+G103+G123+G127+G134</f>
        <v>0</v>
      </c>
      <c r="H102" s="14">
        <f t="shared" si="9"/>
        <v>0</v>
      </c>
      <c r="I102" s="14">
        <f t="shared" si="9"/>
        <v>0</v>
      </c>
      <c r="J102" s="14">
        <f t="shared" si="9"/>
        <v>0</v>
      </c>
      <c r="K102" s="14">
        <f t="shared" si="9"/>
        <v>0</v>
      </c>
      <c r="L102" s="14">
        <f t="shared" si="9"/>
        <v>0</v>
      </c>
      <c r="M102" s="14">
        <f t="shared" si="9"/>
        <v>4479.3</v>
      </c>
      <c r="N102" s="14">
        <f t="shared" si="9"/>
        <v>4453.7</v>
      </c>
      <c r="O102" s="14">
        <f t="shared" si="9"/>
        <v>4165.3</v>
      </c>
      <c r="P102" s="14">
        <f t="shared" si="9"/>
        <v>0</v>
      </c>
      <c r="Q102" s="14">
        <f t="shared" si="9"/>
        <v>0</v>
      </c>
      <c r="R102" s="14">
        <f t="shared" si="9"/>
        <v>0</v>
      </c>
      <c r="S102" s="14">
        <f t="shared" si="9"/>
        <v>4165.3</v>
      </c>
      <c r="T102" s="14">
        <f t="shared" si="9"/>
        <v>4510.7</v>
      </c>
      <c r="U102" s="14">
        <f t="shared" si="9"/>
        <v>0</v>
      </c>
      <c r="V102" s="14">
        <f t="shared" si="9"/>
        <v>0</v>
      </c>
      <c r="W102" s="14">
        <f t="shared" si="9"/>
        <v>0</v>
      </c>
      <c r="X102" s="14">
        <f t="shared" si="9"/>
        <v>4510.7</v>
      </c>
      <c r="Y102" s="14">
        <f t="shared" si="9"/>
        <v>4266.6000000000004</v>
      </c>
      <c r="Z102" s="14">
        <f t="shared" si="9"/>
        <v>0</v>
      </c>
      <c r="AA102" s="14">
        <f t="shared" si="9"/>
        <v>0</v>
      </c>
      <c r="AB102" s="14">
        <f t="shared" si="9"/>
        <v>0</v>
      </c>
      <c r="AC102" s="14">
        <f t="shared" si="9"/>
        <v>4266.6000000000004</v>
      </c>
      <c r="AD102" s="14">
        <f t="shared" si="9"/>
        <v>4266.6000000000004</v>
      </c>
      <c r="AE102" s="14">
        <f t="shared" si="9"/>
        <v>0</v>
      </c>
      <c r="AF102" s="14">
        <f t="shared" si="9"/>
        <v>0</v>
      </c>
      <c r="AG102" s="14">
        <f t="shared" si="9"/>
        <v>0</v>
      </c>
      <c r="AH102" s="14">
        <f t="shared" si="9"/>
        <v>4266.6000000000004</v>
      </c>
      <c r="AI102" s="14">
        <f t="shared" si="9"/>
        <v>4479.3</v>
      </c>
      <c r="AJ102" s="14">
        <f t="shared" si="9"/>
        <v>4453.7</v>
      </c>
      <c r="AK102" s="14">
        <f t="shared" si="9"/>
        <v>0</v>
      </c>
      <c r="AL102" s="14">
        <f t="shared" si="9"/>
        <v>0</v>
      </c>
      <c r="AM102" s="14">
        <f t="shared" si="9"/>
        <v>0</v>
      </c>
      <c r="AN102" s="14">
        <f t="shared" si="9"/>
        <v>0</v>
      </c>
      <c r="AO102" s="14">
        <f t="shared" si="9"/>
        <v>0</v>
      </c>
      <c r="AP102" s="14">
        <f t="shared" si="9"/>
        <v>0</v>
      </c>
      <c r="AQ102" s="14">
        <f t="shared" si="9"/>
        <v>4479.3</v>
      </c>
      <c r="AR102" s="14">
        <f t="shared" si="9"/>
        <v>4453.7</v>
      </c>
      <c r="AS102" s="14">
        <f t="shared" si="9"/>
        <v>4165.3</v>
      </c>
      <c r="AT102" s="14">
        <f t="shared" si="9"/>
        <v>0</v>
      </c>
      <c r="AU102" s="14">
        <f t="shared" si="9"/>
        <v>0</v>
      </c>
      <c r="AV102" s="14">
        <f t="shared" si="9"/>
        <v>0</v>
      </c>
      <c r="AW102" s="14">
        <f t="shared" si="9"/>
        <v>4165.3</v>
      </c>
      <c r="AX102" s="14">
        <f t="shared" si="9"/>
        <v>4510.7</v>
      </c>
      <c r="AY102" s="14">
        <f t="shared" si="9"/>
        <v>0</v>
      </c>
      <c r="AZ102" s="14">
        <f t="shared" si="9"/>
        <v>0</v>
      </c>
      <c r="BA102" s="14">
        <f t="shared" si="9"/>
        <v>0</v>
      </c>
      <c r="BB102" s="14" t="e">
        <f t="shared" si="9"/>
        <v>#REF!</v>
      </c>
      <c r="BC102" s="14">
        <f t="shared" si="9"/>
        <v>1445</v>
      </c>
      <c r="BD102" s="14">
        <f t="shared" si="9"/>
        <v>0</v>
      </c>
      <c r="BE102" s="14">
        <f t="shared" si="9"/>
        <v>0</v>
      </c>
      <c r="BF102" s="14">
        <f t="shared" si="9"/>
        <v>0</v>
      </c>
      <c r="BG102" s="14">
        <f t="shared" si="9"/>
        <v>1445</v>
      </c>
      <c r="BH102" s="14">
        <f t="shared" si="9"/>
        <v>1445</v>
      </c>
      <c r="BI102" s="14">
        <f t="shared" si="9"/>
        <v>0</v>
      </c>
      <c r="BJ102" s="14">
        <f t="shared" si="9"/>
        <v>0</v>
      </c>
      <c r="BK102" s="14">
        <f t="shared" si="9"/>
        <v>0</v>
      </c>
      <c r="BL102" s="14">
        <f t="shared" si="9"/>
        <v>1445</v>
      </c>
      <c r="BM102" s="14">
        <f t="shared" si="9"/>
        <v>4479.3</v>
      </c>
      <c r="BN102" s="14">
        <f t="shared" si="9"/>
        <v>0</v>
      </c>
      <c r="BO102" s="14">
        <f t="shared" si="9"/>
        <v>0</v>
      </c>
      <c r="BP102" s="14">
        <f t="shared" si="9"/>
        <v>0</v>
      </c>
      <c r="BQ102" s="14">
        <f t="shared" si="9"/>
        <v>4479.3</v>
      </c>
      <c r="BR102" s="14">
        <f t="shared" si="9"/>
        <v>4165.3</v>
      </c>
      <c r="BS102" s="14">
        <f t="shared" ref="BS102:BZ102" si="10">+BS103+BS123+BS127+BS134</f>
        <v>0</v>
      </c>
      <c r="BT102" s="14">
        <f t="shared" si="10"/>
        <v>0</v>
      </c>
      <c r="BU102" s="14">
        <f t="shared" si="10"/>
        <v>0</v>
      </c>
      <c r="BV102" s="14">
        <f t="shared" si="10"/>
        <v>4165.3</v>
      </c>
      <c r="BW102" s="14">
        <f t="shared" si="10"/>
        <v>4510.7</v>
      </c>
      <c r="BX102" s="14">
        <f t="shared" si="10"/>
        <v>0</v>
      </c>
      <c r="BY102" s="14">
        <f t="shared" si="10"/>
        <v>0</v>
      </c>
      <c r="BZ102" s="14">
        <f t="shared" si="10"/>
        <v>0</v>
      </c>
      <c r="CA102" s="14">
        <f t="shared" ref="CA102:CP102" si="11">+CA103+CA123+CA127+CA134</f>
        <v>4510.7</v>
      </c>
      <c r="CB102" s="14">
        <f t="shared" si="11"/>
        <v>4479.3</v>
      </c>
      <c r="CC102" s="14">
        <f t="shared" si="11"/>
        <v>0</v>
      </c>
      <c r="CD102" s="14">
        <f t="shared" si="11"/>
        <v>0</v>
      </c>
      <c r="CE102" s="14">
        <f t="shared" si="11"/>
        <v>0</v>
      </c>
      <c r="CF102" s="14">
        <f t="shared" si="11"/>
        <v>4479.3</v>
      </c>
      <c r="CG102" s="14">
        <f t="shared" si="11"/>
        <v>4165.3</v>
      </c>
      <c r="CH102" s="14">
        <f t="shared" si="11"/>
        <v>0</v>
      </c>
      <c r="CI102" s="14">
        <f t="shared" si="11"/>
        <v>0</v>
      </c>
      <c r="CJ102" s="14">
        <f t="shared" si="11"/>
        <v>0</v>
      </c>
      <c r="CK102" s="14">
        <f t="shared" si="11"/>
        <v>4165.3</v>
      </c>
      <c r="CL102" s="14">
        <f t="shared" si="11"/>
        <v>4510.7</v>
      </c>
      <c r="CM102" s="14">
        <f t="shared" si="11"/>
        <v>0</v>
      </c>
      <c r="CN102" s="14">
        <f t="shared" si="11"/>
        <v>0</v>
      </c>
      <c r="CO102" s="14">
        <f t="shared" si="11"/>
        <v>0</v>
      </c>
      <c r="CP102" s="14">
        <f t="shared" si="11"/>
        <v>4510.7</v>
      </c>
    </row>
    <row r="103" spans="1:94">
      <c r="A103" s="32" t="s">
        <v>45</v>
      </c>
      <c r="B103" s="11">
        <v>1201</v>
      </c>
      <c r="C103" s="12" t="s">
        <v>31</v>
      </c>
      <c r="D103" s="12" t="s">
        <v>31</v>
      </c>
      <c r="E103" s="15">
        <f>SUM(E105:E122)</f>
        <v>0</v>
      </c>
      <c r="F103" s="15">
        <f>SUM(F105:F122)</f>
        <v>0</v>
      </c>
      <c r="G103" s="15">
        <f t="shared" ref="G103:BR103" si="12">SUM(G105:G122)</f>
        <v>0</v>
      </c>
      <c r="H103" s="15">
        <f t="shared" si="12"/>
        <v>0</v>
      </c>
      <c r="I103" s="15">
        <f t="shared" si="12"/>
        <v>0</v>
      </c>
      <c r="J103" s="15">
        <f t="shared" si="12"/>
        <v>0</v>
      </c>
      <c r="K103" s="15">
        <f t="shared" si="12"/>
        <v>0</v>
      </c>
      <c r="L103" s="15">
        <f t="shared" si="12"/>
        <v>0</v>
      </c>
      <c r="M103" s="15">
        <f t="shared" si="12"/>
        <v>0</v>
      </c>
      <c r="N103" s="15">
        <f t="shared" si="12"/>
        <v>0</v>
      </c>
      <c r="O103" s="15">
        <f t="shared" si="12"/>
        <v>0</v>
      </c>
      <c r="P103" s="15">
        <f t="shared" si="12"/>
        <v>0</v>
      </c>
      <c r="Q103" s="15">
        <f t="shared" si="12"/>
        <v>0</v>
      </c>
      <c r="R103" s="15">
        <f t="shared" si="12"/>
        <v>0</v>
      </c>
      <c r="S103" s="15">
        <f t="shared" si="12"/>
        <v>0</v>
      </c>
      <c r="T103" s="15">
        <f t="shared" si="12"/>
        <v>0</v>
      </c>
      <c r="U103" s="15">
        <f t="shared" si="12"/>
        <v>0</v>
      </c>
      <c r="V103" s="15">
        <f t="shared" si="12"/>
        <v>0</v>
      </c>
      <c r="W103" s="15">
        <f t="shared" si="12"/>
        <v>0</v>
      </c>
      <c r="X103" s="15">
        <f t="shared" si="12"/>
        <v>0</v>
      </c>
      <c r="Y103" s="15">
        <f t="shared" si="12"/>
        <v>0</v>
      </c>
      <c r="Z103" s="15">
        <f t="shared" si="12"/>
        <v>0</v>
      </c>
      <c r="AA103" s="15">
        <f t="shared" si="12"/>
        <v>0</v>
      </c>
      <c r="AB103" s="15">
        <f t="shared" si="12"/>
        <v>0</v>
      </c>
      <c r="AC103" s="15">
        <f t="shared" si="12"/>
        <v>0</v>
      </c>
      <c r="AD103" s="15">
        <f t="shared" si="12"/>
        <v>0</v>
      </c>
      <c r="AE103" s="15">
        <f t="shared" si="12"/>
        <v>0</v>
      </c>
      <c r="AF103" s="15">
        <f t="shared" si="12"/>
        <v>0</v>
      </c>
      <c r="AG103" s="15">
        <f t="shared" si="12"/>
        <v>0</v>
      </c>
      <c r="AH103" s="15">
        <f t="shared" si="12"/>
        <v>0</v>
      </c>
      <c r="AI103" s="15">
        <f t="shared" si="12"/>
        <v>0</v>
      </c>
      <c r="AJ103" s="15">
        <f t="shared" si="12"/>
        <v>0</v>
      </c>
      <c r="AK103" s="15">
        <f t="shared" si="12"/>
        <v>0</v>
      </c>
      <c r="AL103" s="15">
        <f t="shared" si="12"/>
        <v>0</v>
      </c>
      <c r="AM103" s="15">
        <f t="shared" si="12"/>
        <v>0</v>
      </c>
      <c r="AN103" s="15">
        <f t="shared" si="12"/>
        <v>0</v>
      </c>
      <c r="AO103" s="15">
        <f t="shared" si="12"/>
        <v>0</v>
      </c>
      <c r="AP103" s="15">
        <f t="shared" si="12"/>
        <v>0</v>
      </c>
      <c r="AQ103" s="15">
        <f t="shared" si="12"/>
        <v>0</v>
      </c>
      <c r="AR103" s="15">
        <f t="shared" si="12"/>
        <v>0</v>
      </c>
      <c r="AS103" s="15">
        <f t="shared" si="12"/>
        <v>0</v>
      </c>
      <c r="AT103" s="15">
        <f t="shared" si="12"/>
        <v>0</v>
      </c>
      <c r="AU103" s="15">
        <f t="shared" si="12"/>
        <v>0</v>
      </c>
      <c r="AV103" s="15">
        <f t="shared" si="12"/>
        <v>0</v>
      </c>
      <c r="AW103" s="15">
        <f t="shared" si="12"/>
        <v>0</v>
      </c>
      <c r="AX103" s="15">
        <f t="shared" si="12"/>
        <v>0</v>
      </c>
      <c r="AY103" s="15">
        <f t="shared" si="12"/>
        <v>0</v>
      </c>
      <c r="AZ103" s="15">
        <f t="shared" si="12"/>
        <v>0</v>
      </c>
      <c r="BA103" s="15">
        <f t="shared" si="12"/>
        <v>0</v>
      </c>
      <c r="BB103" s="15">
        <f t="shared" si="12"/>
        <v>0</v>
      </c>
      <c r="BC103" s="15">
        <f t="shared" si="12"/>
        <v>0</v>
      </c>
      <c r="BD103" s="15">
        <f t="shared" si="12"/>
        <v>0</v>
      </c>
      <c r="BE103" s="15">
        <f t="shared" si="12"/>
        <v>0</v>
      </c>
      <c r="BF103" s="15">
        <f t="shared" si="12"/>
        <v>0</v>
      </c>
      <c r="BG103" s="15">
        <f t="shared" si="12"/>
        <v>0</v>
      </c>
      <c r="BH103" s="15">
        <f t="shared" si="12"/>
        <v>0</v>
      </c>
      <c r="BI103" s="15">
        <f t="shared" si="12"/>
        <v>0</v>
      </c>
      <c r="BJ103" s="15">
        <f t="shared" si="12"/>
        <v>0</v>
      </c>
      <c r="BK103" s="15">
        <f t="shared" si="12"/>
        <v>0</v>
      </c>
      <c r="BL103" s="15">
        <f t="shared" si="12"/>
        <v>0</v>
      </c>
      <c r="BM103" s="15">
        <f t="shared" si="12"/>
        <v>0</v>
      </c>
      <c r="BN103" s="15">
        <f t="shared" si="12"/>
        <v>0</v>
      </c>
      <c r="BO103" s="15">
        <f t="shared" si="12"/>
        <v>0</v>
      </c>
      <c r="BP103" s="15">
        <f t="shared" si="12"/>
        <v>0</v>
      </c>
      <c r="BQ103" s="15">
        <f t="shared" si="12"/>
        <v>0</v>
      </c>
      <c r="BR103" s="15">
        <f t="shared" si="12"/>
        <v>0</v>
      </c>
      <c r="BS103" s="15">
        <f t="shared" ref="BS103:BZ103" si="13">SUM(BS105:BS122)</f>
        <v>0</v>
      </c>
      <c r="BT103" s="15">
        <f t="shared" si="13"/>
        <v>0</v>
      </c>
      <c r="BU103" s="15">
        <f t="shared" si="13"/>
        <v>0</v>
      </c>
      <c r="BV103" s="15">
        <f t="shared" si="13"/>
        <v>0</v>
      </c>
      <c r="BW103" s="15">
        <f t="shared" si="13"/>
        <v>0</v>
      </c>
      <c r="BX103" s="15">
        <f t="shared" si="13"/>
        <v>0</v>
      </c>
      <c r="BY103" s="15">
        <f t="shared" si="13"/>
        <v>0</v>
      </c>
      <c r="BZ103" s="15">
        <f t="shared" si="13"/>
        <v>0</v>
      </c>
      <c r="CA103" s="15">
        <f t="shared" ref="CA103:CP103" si="14">SUM(CA105:CA122)</f>
        <v>0</v>
      </c>
      <c r="CB103" s="15">
        <f t="shared" si="14"/>
        <v>0</v>
      </c>
      <c r="CC103" s="15">
        <f t="shared" si="14"/>
        <v>0</v>
      </c>
      <c r="CD103" s="15">
        <f t="shared" si="14"/>
        <v>0</v>
      </c>
      <c r="CE103" s="15">
        <f t="shared" si="14"/>
        <v>0</v>
      </c>
      <c r="CF103" s="15">
        <f t="shared" si="14"/>
        <v>0</v>
      </c>
      <c r="CG103" s="15">
        <f t="shared" si="14"/>
        <v>0</v>
      </c>
      <c r="CH103" s="15">
        <f t="shared" si="14"/>
        <v>0</v>
      </c>
      <c r="CI103" s="15">
        <f t="shared" si="14"/>
        <v>0</v>
      </c>
      <c r="CJ103" s="15">
        <f t="shared" si="14"/>
        <v>0</v>
      </c>
      <c r="CK103" s="15">
        <f t="shared" si="14"/>
        <v>0</v>
      </c>
      <c r="CL103" s="15">
        <f t="shared" si="14"/>
        <v>0</v>
      </c>
      <c r="CM103" s="15">
        <f t="shared" si="14"/>
        <v>0</v>
      </c>
      <c r="CN103" s="15">
        <f t="shared" si="14"/>
        <v>0</v>
      </c>
      <c r="CO103" s="15">
        <f t="shared" si="14"/>
        <v>0</v>
      </c>
      <c r="CP103" s="15">
        <f t="shared" si="14"/>
        <v>0</v>
      </c>
    </row>
    <row r="104" spans="1:94">
      <c r="A104" s="31" t="s">
        <v>2</v>
      </c>
      <c r="C104" s="6"/>
      <c r="D104" s="115"/>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row>
    <row r="105" spans="1:94">
      <c r="A105" s="25" t="s">
        <v>764</v>
      </c>
      <c r="B105" s="6">
        <v>1202</v>
      </c>
      <c r="C105" s="6">
        <v>24</v>
      </c>
      <c r="D105" s="115">
        <v>113</v>
      </c>
      <c r="E105" s="130">
        <f>+'Свод РРО'!G177+'Свод РРО'!G351+'Свод РРО'!G551+'Свод РРО'!G785</f>
        <v>0</v>
      </c>
      <c r="F105" s="130">
        <f>+'Свод РРО'!H177+'Свод РРО'!H351+'Свод РРО'!H551+'Свод РРО'!H785</f>
        <v>0</v>
      </c>
      <c r="G105" s="130">
        <f>+'Свод РРО'!I177+'Свод РРО'!I351+'Свод РРО'!I551+'Свод РРО'!I785</f>
        <v>0</v>
      </c>
      <c r="H105" s="130">
        <f>+'Свод РРО'!J177+'Свод РРО'!J351+'Свод РРО'!J551+'Свод РРО'!J785</f>
        <v>0</v>
      </c>
      <c r="I105" s="130">
        <f>+'Свод РРО'!K177+'Свод РРО'!K351+'Свод РРО'!K551+'Свод РРО'!K785</f>
        <v>0</v>
      </c>
      <c r="J105" s="130">
        <f>+'Свод РРО'!L177+'Свод РРО'!L351+'Свод РРО'!L551+'Свод РРО'!L785</f>
        <v>0</v>
      </c>
      <c r="K105" s="130">
        <f>+'Свод РРО'!M177+'Свод РРО'!M351+'Свод РРО'!M551+'Свод РРО'!M785</f>
        <v>0</v>
      </c>
      <c r="L105" s="130">
        <f>+'Свод РРО'!N177+'Свод РРО'!N351+'Свод РРО'!N551+'Свод РРО'!N785</f>
        <v>0</v>
      </c>
      <c r="M105" s="130">
        <f>+'Свод РРО'!O177+'Свод РРО'!O351+'Свод РРО'!O551+'Свод РРО'!O785</f>
        <v>0</v>
      </c>
      <c r="N105" s="130">
        <f>+'Свод РРО'!P177+'Свод РРО'!P351+'Свод РРО'!P551+'Свод РРО'!P785</f>
        <v>0</v>
      </c>
      <c r="O105" s="130">
        <f>+'Свод РРО'!Q177+'Свод РРО'!Q351+'Свод РРО'!Q551+'Свод РРО'!Q785</f>
        <v>0</v>
      </c>
      <c r="P105" s="130">
        <f>+'Свод РРО'!R177+'Свод РРО'!R351+'Свод РРО'!R551+'Свод РРО'!R785</f>
        <v>0</v>
      </c>
      <c r="Q105" s="130">
        <f>+'Свод РРО'!S177+'Свод РРО'!S351+'Свод РРО'!S551+'Свод РРО'!S785</f>
        <v>0</v>
      </c>
      <c r="R105" s="130">
        <f>+'Свод РРО'!T177+'Свод РРО'!T351+'Свод РРО'!T551+'Свод РРО'!T785</f>
        <v>0</v>
      </c>
      <c r="S105" s="130">
        <f>+'Свод РРО'!U177+'Свод РРО'!U351+'Свод РРО'!U551+'Свод РРО'!U785</f>
        <v>0</v>
      </c>
      <c r="T105" s="130">
        <f>+'Свод РРО'!V177+'Свод РРО'!V351+'Свод РРО'!V551+'Свод РРО'!V785</f>
        <v>0</v>
      </c>
      <c r="U105" s="130">
        <f>+'Свод РРО'!W177+'Свод РРО'!W351+'Свод РРО'!W551+'Свод РРО'!W785</f>
        <v>0</v>
      </c>
      <c r="V105" s="130">
        <f>+'Свод РРО'!X177+'Свод РРО'!X351+'Свод РРО'!X551+'Свод РРО'!X785</f>
        <v>0</v>
      </c>
      <c r="W105" s="130">
        <f>+'Свод РРО'!Y177+'Свод РРО'!Y351+'Свод РРО'!Y551+'Свод РРО'!Y785</f>
        <v>0</v>
      </c>
      <c r="X105" s="130">
        <f>+'Свод РРО'!Z177+'Свод РРО'!Z351+'Свод РРО'!Z551+'Свод РРО'!Z785</f>
        <v>0</v>
      </c>
      <c r="Y105" s="130">
        <f>+'Свод РРО'!AA177+'Свод РРО'!AA351+'Свод РРО'!AA551+'Свод РРО'!AA785</f>
        <v>0</v>
      </c>
      <c r="Z105" s="130">
        <f>+'Свод РРО'!AB177+'Свод РРО'!AB351+'Свод РРО'!AB551+'Свод РРО'!AB785</f>
        <v>0</v>
      </c>
      <c r="AA105" s="130">
        <f>+'Свод РРО'!AC177+'Свод РРО'!AC351+'Свод РРО'!AC551+'Свод РРО'!AC785</f>
        <v>0</v>
      </c>
      <c r="AB105" s="130">
        <f>+'Свод РРО'!AD177+'Свод РРО'!AD351+'Свод РРО'!AD551+'Свод РРО'!AD785</f>
        <v>0</v>
      </c>
      <c r="AC105" s="130">
        <f>+'Свод РРО'!AE177+'Свод РРО'!AE351+'Свод РРО'!AE551+'Свод РРО'!AE785</f>
        <v>0</v>
      </c>
      <c r="AD105" s="130">
        <f>+'Свод РРО'!AF177+'Свод РРО'!AF351+'Свод РРО'!AF551+'Свод РРО'!AF785</f>
        <v>0</v>
      </c>
      <c r="AE105" s="130">
        <f>+'Свод РРО'!AG177+'Свод РРО'!AG351+'Свод РРО'!AG551+'Свод РРО'!AG785</f>
        <v>0</v>
      </c>
      <c r="AF105" s="130">
        <f>+'Свод РРО'!AH177+'Свод РРО'!AH351+'Свод РРО'!AH551+'Свод РРО'!AH785</f>
        <v>0</v>
      </c>
      <c r="AG105" s="130">
        <f>+'Свод РРО'!AI177+'Свод РРО'!AI351+'Свод РРО'!AI551+'Свод РРО'!AI785</f>
        <v>0</v>
      </c>
      <c r="AH105" s="130">
        <f>+'Свод РРО'!AJ177+'Свод РРО'!AJ351+'Свод РРО'!AJ551+'Свод РРО'!AJ785</f>
        <v>0</v>
      </c>
      <c r="AI105" s="130">
        <f>+'Свод РРО'!AK177+'Свод РРО'!AK351+'Свод РРО'!AK551+'Свод РРО'!AK785</f>
        <v>0</v>
      </c>
      <c r="AJ105" s="130">
        <f>+'Свод РРО'!AL177+'Свод РРО'!AL351+'Свод РРО'!AL551+'Свод РРО'!AL785</f>
        <v>0</v>
      </c>
      <c r="AK105" s="130">
        <f>+'Свод РРО'!AM177+'Свод РРО'!AM351+'Свод РРО'!AM551+'Свод РРО'!AM785</f>
        <v>0</v>
      </c>
      <c r="AL105" s="130">
        <f>+'Свод РРО'!AN177+'Свод РРО'!AN351+'Свод РРО'!AN551+'Свод РРО'!AN785</f>
        <v>0</v>
      </c>
      <c r="AM105" s="130">
        <f>+'Свод РРО'!AO177+'Свод РРО'!AO351+'Свод РРО'!AO551+'Свод РРО'!AO785</f>
        <v>0</v>
      </c>
      <c r="AN105" s="130">
        <f>+'Свод РРО'!AP177+'Свод РРО'!AP351+'Свод РРО'!AP551+'Свод РРО'!AP785</f>
        <v>0</v>
      </c>
      <c r="AO105" s="130">
        <f>+'Свод РРО'!AQ177+'Свод РРО'!AQ351+'Свод РРО'!AQ551+'Свод РРО'!AQ785</f>
        <v>0</v>
      </c>
      <c r="AP105" s="130">
        <f>+'Свод РРО'!AR177+'Свод РРО'!AR351+'Свод РРО'!AR551+'Свод РРО'!AR785</f>
        <v>0</v>
      </c>
      <c r="AQ105" s="130">
        <f>+'Свод РРО'!AS177+'Свод РРО'!AS351+'Свод РРО'!AS551+'Свод РРО'!AS785</f>
        <v>0</v>
      </c>
      <c r="AR105" s="130">
        <f>+'Свод РРО'!AT177+'Свод РРО'!AT351+'Свод РРО'!AT551+'Свод РРО'!AT785</f>
        <v>0</v>
      </c>
      <c r="AS105" s="130">
        <f>+'Свод РРО'!AU177+'Свод РРО'!AU351+'Свод РРО'!AU551+'Свод РРО'!AU785</f>
        <v>0</v>
      </c>
      <c r="AT105" s="130">
        <f>+'Свод РРО'!AV177+'Свод РРО'!AV351+'Свод РРО'!AV551+'Свод РРО'!AV785</f>
        <v>0</v>
      </c>
      <c r="AU105" s="130">
        <f>+'Свод РРО'!AW177+'Свод РРО'!AW351+'Свод РРО'!AW551+'Свод РРО'!AW785</f>
        <v>0</v>
      </c>
      <c r="AV105" s="130">
        <f>+'Свод РРО'!AX177+'Свод РРО'!AX351+'Свод РРО'!AX551+'Свод РРО'!AX785</f>
        <v>0</v>
      </c>
      <c r="AW105" s="130">
        <f>+'Свод РРО'!AY177+'Свод РРО'!AY351+'Свод РРО'!AY551+'Свод РРО'!AY785</f>
        <v>0</v>
      </c>
      <c r="AX105" s="130">
        <f>+'Свод РРО'!AZ177+'Свод РРО'!AZ351+'Свод РРО'!AZ551+'Свод РРО'!AZ785</f>
        <v>0</v>
      </c>
      <c r="AY105" s="130">
        <f>+'Свод РРО'!BA177+'Свод РРО'!BA351+'Свод РРО'!BA551+'Свод РРО'!BA785</f>
        <v>0</v>
      </c>
      <c r="AZ105" s="130">
        <f>+'Свод РРО'!BB177+'Свод РРО'!BB351+'Свод РРО'!BB551+'Свод РРО'!BB785</f>
        <v>0</v>
      </c>
      <c r="BA105" s="130">
        <f>+'Свод РРО'!BC177+'Свод РРО'!BC351+'Свод РРО'!BC551+'Свод РРО'!BC785</f>
        <v>0</v>
      </c>
      <c r="BB105" s="130">
        <f>+'Свод РРО'!BD177+'Свод РРО'!BD351+'Свод РРО'!BD551+'Свод РРО'!BD785</f>
        <v>0</v>
      </c>
      <c r="BC105" s="130">
        <f>+'Свод РРО'!BE177+'Свод РРО'!BE351+'Свод РРО'!BE551+'Свод РРО'!BE785</f>
        <v>0</v>
      </c>
      <c r="BD105" s="130">
        <f>+'Свод РРО'!BF177+'Свод РРО'!BF351+'Свод РРО'!BF551+'Свод РРО'!BF785</f>
        <v>0</v>
      </c>
      <c r="BE105" s="130">
        <f>+'Свод РРО'!BG177+'Свод РРО'!BG351+'Свод РРО'!BG551+'Свод РРО'!BG785</f>
        <v>0</v>
      </c>
      <c r="BF105" s="130">
        <f>+'Свод РРО'!BH177+'Свод РРО'!BH351+'Свод РРО'!BH551+'Свод РРО'!BH785</f>
        <v>0</v>
      </c>
      <c r="BG105" s="130">
        <f>+'Свод РРО'!BI177+'Свод РРО'!BI351+'Свод РРО'!BI551+'Свод РРО'!BI785</f>
        <v>0</v>
      </c>
      <c r="BH105" s="130">
        <f>+'Свод РРО'!BJ177+'Свод РРО'!BJ351+'Свод РРО'!BJ551+'Свод РРО'!BJ785</f>
        <v>0</v>
      </c>
      <c r="BI105" s="130">
        <f>+'Свод РРО'!BK177+'Свод РРО'!BK351+'Свод РРО'!BK551+'Свод РРО'!BK785</f>
        <v>0</v>
      </c>
      <c r="BJ105" s="130">
        <f>+'Свод РРО'!BL177+'Свод РРО'!BL351+'Свод РРО'!BL551+'Свод РРО'!BL785</f>
        <v>0</v>
      </c>
      <c r="BK105" s="130">
        <f>+'Свод РРО'!BM177+'Свод РРО'!BM351+'Свод РРО'!BM551+'Свод РРО'!BM785</f>
        <v>0</v>
      </c>
      <c r="BL105" s="130">
        <f>+'Свод РРО'!BN177+'Свод РРО'!BN351+'Свод РРО'!BN551+'Свод РРО'!BN785</f>
        <v>0</v>
      </c>
      <c r="BM105" s="130">
        <f>+'Свод РРО'!BO177+'Свод РРО'!BO351+'Свод РРО'!BO551+'Свод РРО'!BO785</f>
        <v>0</v>
      </c>
      <c r="BN105" s="130">
        <f>+'Свод РРО'!BP177+'Свод РРО'!BP351+'Свод РРО'!BP551+'Свод РРО'!BP785</f>
        <v>0</v>
      </c>
      <c r="BO105" s="130">
        <f>+'Свод РРО'!BQ177+'Свод РРО'!BQ351+'Свод РРО'!BQ551+'Свод РРО'!BQ785</f>
        <v>0</v>
      </c>
      <c r="BP105" s="130">
        <f>+'Свод РРО'!BR177+'Свод РРО'!BR351+'Свод РРО'!BR551+'Свод РРО'!BR785</f>
        <v>0</v>
      </c>
      <c r="BQ105" s="130">
        <f>+'Свод РРО'!BS177+'Свод РРО'!BS351+'Свод РРО'!BS551+'Свод РРО'!BS785</f>
        <v>0</v>
      </c>
      <c r="BR105" s="130">
        <f>+'Свод РРО'!BT177+'Свод РРО'!BT351+'Свод РРО'!BT551+'Свод РРО'!BT785</f>
        <v>0</v>
      </c>
      <c r="BS105" s="130">
        <f>+'Свод РРО'!BU177+'Свод РРО'!BU351+'Свод РРО'!BU551+'Свод РРО'!BU785</f>
        <v>0</v>
      </c>
      <c r="BT105" s="130">
        <f>+'Свод РРО'!BV177+'Свод РРО'!BV351+'Свод РРО'!BV551+'Свод РРО'!BV785</f>
        <v>0</v>
      </c>
      <c r="BU105" s="130">
        <f>+'Свод РРО'!BW177+'Свод РРО'!BW351+'Свод РРО'!BW551+'Свод РРО'!BW785</f>
        <v>0</v>
      </c>
      <c r="BV105" s="130">
        <f>+'Свод РРО'!BX177+'Свод РРО'!BX351+'Свод РРО'!BX551+'Свод РРО'!BX785</f>
        <v>0</v>
      </c>
      <c r="BW105" s="130">
        <f>+'Свод РРО'!BY177+'Свод РРО'!BY351+'Свод РРО'!BY551+'Свод РРО'!BY785</f>
        <v>0</v>
      </c>
      <c r="BX105" s="130">
        <f>+'Свод РРО'!BZ177+'Свод РРО'!BZ351+'Свод РРО'!BZ551+'Свод РРО'!BZ785</f>
        <v>0</v>
      </c>
      <c r="BY105" s="130">
        <f>+'Свод РРО'!CA177+'Свод РРО'!CA351+'Свод РРО'!CA551+'Свод РРО'!CA785</f>
        <v>0</v>
      </c>
      <c r="BZ105" s="130">
        <f>+'Свод РРО'!CB177+'Свод РРО'!CB351+'Свод РРО'!CB551+'Свод РРО'!CB785</f>
        <v>0</v>
      </c>
      <c r="CA105" s="130">
        <f>+'Свод РРО'!CC177+'Свод РРО'!CC351+'Свод РРО'!CC551+'Свод РРО'!CC785</f>
        <v>0</v>
      </c>
      <c r="CB105" s="130">
        <f>+'Свод РРО'!CD177+'Свод РРО'!CD351+'Свод РРО'!CD551+'Свод РРО'!CD785</f>
        <v>0</v>
      </c>
      <c r="CC105" s="130">
        <f>+'Свод РРО'!CE177+'Свод РРО'!CE351+'Свод РРО'!CE551+'Свод РРО'!CE785</f>
        <v>0</v>
      </c>
      <c r="CD105" s="130">
        <f>+'Свод РРО'!CF177+'Свод РРО'!CF351+'Свод РРО'!CF551+'Свод РРО'!CF785</f>
        <v>0</v>
      </c>
      <c r="CE105" s="130">
        <f>+'Свод РРО'!CG177+'Свод РРО'!CG351+'Свод РРО'!CG551+'Свод РРО'!CG785</f>
        <v>0</v>
      </c>
      <c r="CF105" s="130">
        <f>+'Свод РРО'!CH177+'Свод РРО'!CH351+'Свод РРО'!CH551+'Свод РРО'!CH785</f>
        <v>0</v>
      </c>
      <c r="CG105" s="130">
        <f>+'Свод РРО'!CI177+'Свод РРО'!CI351+'Свод РРО'!CI551+'Свод РРО'!CI785</f>
        <v>0</v>
      </c>
      <c r="CH105" s="130">
        <f>+'Свод РРО'!CJ177+'Свод РРО'!CJ351+'Свод РРО'!CJ551+'Свод РРО'!CJ785</f>
        <v>0</v>
      </c>
      <c r="CI105" s="130">
        <f>+'Свод РРО'!CK177+'Свод РРО'!CK351+'Свод РРО'!CK551+'Свод РРО'!CK785</f>
        <v>0</v>
      </c>
      <c r="CJ105" s="130">
        <f>+'Свод РРО'!CL177+'Свод РРО'!CL351+'Свод РРО'!CL551+'Свод РРО'!CL785</f>
        <v>0</v>
      </c>
      <c r="CK105" s="130">
        <f>+'Свод РРО'!CM177+'Свод РРО'!CM351+'Свод РРО'!CM551+'Свод РРО'!CM785</f>
        <v>0</v>
      </c>
      <c r="CL105" s="130">
        <f>+'Свод РРО'!CN177+'Свод РРО'!CN351+'Свод РРО'!CN551+'Свод РРО'!CN785</f>
        <v>0</v>
      </c>
      <c r="CM105" s="130">
        <f>+'Свод РРО'!CO177+'Свод РРО'!CO351+'Свод РРО'!CO551+'Свод РРО'!CO785</f>
        <v>0</v>
      </c>
      <c r="CN105" s="130">
        <f>+'Свод РРО'!CP177+'Свод РРО'!CP351+'Свод РРО'!CP551+'Свод РРО'!CP785</f>
        <v>0</v>
      </c>
      <c r="CO105" s="130">
        <f>+'Свод РРО'!CQ177+'Свод РРО'!CQ351+'Свод РРО'!CQ551+'Свод РРО'!CQ785</f>
        <v>0</v>
      </c>
      <c r="CP105" s="130">
        <f>+'Свод РРО'!CR177+'Свод РРО'!CR351+'Свод РРО'!CR551+'Свод РРО'!CR785</f>
        <v>0</v>
      </c>
    </row>
    <row r="106" spans="1:94" ht="30">
      <c r="A106" s="33" t="s">
        <v>765</v>
      </c>
      <c r="B106" s="6">
        <v>1203</v>
      </c>
      <c r="C106" s="6">
        <v>24</v>
      </c>
      <c r="D106" s="115">
        <v>113</v>
      </c>
      <c r="E106" s="130">
        <f>+'Свод РРО'!G186+'Свод РРО'!G552+'Свод РРО'!G786</f>
        <v>0</v>
      </c>
      <c r="F106" s="130">
        <f>+'Свод РРО'!H186+'Свод РРО'!H552+'Свод РРО'!H786</f>
        <v>0</v>
      </c>
      <c r="G106" s="130">
        <f>+'Свод РРО'!I186+'Свод РРО'!I552+'Свод РРО'!I786</f>
        <v>0</v>
      </c>
      <c r="H106" s="130">
        <f>+'Свод РРО'!J186+'Свод РРО'!J552+'Свод РРО'!J786</f>
        <v>0</v>
      </c>
      <c r="I106" s="130">
        <f>+'Свод РРО'!K186+'Свод РРО'!K552+'Свод РРО'!K786</f>
        <v>0</v>
      </c>
      <c r="J106" s="130">
        <f>+'Свод РРО'!L186+'Свод РРО'!L552+'Свод РРО'!L786</f>
        <v>0</v>
      </c>
      <c r="K106" s="130">
        <f>+'Свод РРО'!M186+'Свод РРО'!M552+'Свод РРО'!M786</f>
        <v>0</v>
      </c>
      <c r="L106" s="130">
        <f>+'Свод РРО'!N186+'Свод РРО'!N552+'Свод РРО'!N786</f>
        <v>0</v>
      </c>
      <c r="M106" s="130">
        <f>+'Свод РРО'!O186+'Свод РРО'!O552+'Свод РРО'!O786</f>
        <v>0</v>
      </c>
      <c r="N106" s="130">
        <f>+'Свод РРО'!P186+'Свод РРО'!P552+'Свод РРО'!P786</f>
        <v>0</v>
      </c>
      <c r="O106" s="130">
        <f>+'Свод РРО'!Q186+'Свод РРО'!Q552+'Свод РРО'!Q786</f>
        <v>0</v>
      </c>
      <c r="P106" s="130">
        <f>+'Свод РРО'!R186+'Свод РРО'!R552+'Свод РРО'!R786</f>
        <v>0</v>
      </c>
      <c r="Q106" s="130">
        <f>+'Свод РРО'!S186+'Свод РРО'!S552+'Свод РРО'!S786</f>
        <v>0</v>
      </c>
      <c r="R106" s="130">
        <f>+'Свод РРО'!T186+'Свод РРО'!T552+'Свод РРО'!T786</f>
        <v>0</v>
      </c>
      <c r="S106" s="130">
        <f>+'Свод РРО'!U186+'Свод РРО'!U552+'Свод РРО'!U786</f>
        <v>0</v>
      </c>
      <c r="T106" s="130">
        <f>+'Свод РРО'!V186+'Свод РРО'!V552+'Свод РРО'!V786</f>
        <v>0</v>
      </c>
      <c r="U106" s="130">
        <f>+'Свод РРО'!W186+'Свод РРО'!W552+'Свод РРО'!W786</f>
        <v>0</v>
      </c>
      <c r="V106" s="130">
        <f>+'Свод РРО'!X186+'Свод РРО'!X552+'Свод РРО'!X786</f>
        <v>0</v>
      </c>
      <c r="W106" s="130">
        <f>+'Свод РРО'!Y186+'Свод РРО'!Y552+'Свод РРО'!Y786</f>
        <v>0</v>
      </c>
      <c r="X106" s="130">
        <f>+'Свод РРО'!Z186+'Свод РРО'!Z552+'Свод РРО'!Z786</f>
        <v>0</v>
      </c>
      <c r="Y106" s="130">
        <f>+'Свод РРО'!AA186+'Свод РРО'!AA552+'Свод РРО'!AA786</f>
        <v>0</v>
      </c>
      <c r="Z106" s="130">
        <f>+'Свод РРО'!AB186+'Свод РРО'!AB552+'Свод РРО'!AB786</f>
        <v>0</v>
      </c>
      <c r="AA106" s="130">
        <f>+'Свод РРО'!AC186+'Свод РРО'!AC552+'Свод РРО'!AC786</f>
        <v>0</v>
      </c>
      <c r="AB106" s="130">
        <f>+'Свод РРО'!AD186+'Свод РРО'!AD552+'Свод РРО'!AD786</f>
        <v>0</v>
      </c>
      <c r="AC106" s="130">
        <f>+'Свод РРО'!AE186+'Свод РРО'!AE552+'Свод РРО'!AE786</f>
        <v>0</v>
      </c>
      <c r="AD106" s="130">
        <f>+'Свод РРО'!AF186+'Свод РРО'!AF552+'Свод РРО'!AF786</f>
        <v>0</v>
      </c>
      <c r="AE106" s="130">
        <f>+'Свод РРО'!AG186+'Свод РРО'!AG552+'Свод РРО'!AG786</f>
        <v>0</v>
      </c>
      <c r="AF106" s="130">
        <f>+'Свод РРО'!AH186+'Свод РРО'!AH552+'Свод РРО'!AH786</f>
        <v>0</v>
      </c>
      <c r="AG106" s="130">
        <f>+'Свод РРО'!AI186+'Свод РРО'!AI552+'Свод РРО'!AI786</f>
        <v>0</v>
      </c>
      <c r="AH106" s="130">
        <f>+'Свод РРО'!AJ186+'Свод РРО'!AJ552+'Свод РРО'!AJ786</f>
        <v>0</v>
      </c>
      <c r="AI106" s="130">
        <f>+'Свод РРО'!AK186+'Свод РРО'!AK552+'Свод РРО'!AK786</f>
        <v>0</v>
      </c>
      <c r="AJ106" s="130">
        <f>+'Свод РРО'!AL186+'Свод РРО'!AL552+'Свод РРО'!AL786</f>
        <v>0</v>
      </c>
      <c r="AK106" s="130">
        <f>+'Свод РРО'!AM186+'Свод РРО'!AM552+'Свод РРО'!AM786</f>
        <v>0</v>
      </c>
      <c r="AL106" s="130">
        <f>+'Свод РРО'!AN186+'Свод РРО'!AN552+'Свод РРО'!AN786</f>
        <v>0</v>
      </c>
      <c r="AM106" s="130">
        <f>+'Свод РРО'!AO186+'Свод РРО'!AO552+'Свод РРО'!AO786</f>
        <v>0</v>
      </c>
      <c r="AN106" s="130">
        <f>+'Свод РРО'!AP186+'Свод РРО'!AP552+'Свод РРО'!AP786</f>
        <v>0</v>
      </c>
      <c r="AO106" s="130">
        <f>+'Свод РРО'!AQ186+'Свод РРО'!AQ552+'Свод РРО'!AQ786</f>
        <v>0</v>
      </c>
      <c r="AP106" s="130">
        <f>+'Свод РРО'!AR186+'Свод РРО'!AR552+'Свод РРО'!AR786</f>
        <v>0</v>
      </c>
      <c r="AQ106" s="130">
        <f>+'Свод РРО'!AS186+'Свод РРО'!AS552+'Свод РРО'!AS786</f>
        <v>0</v>
      </c>
      <c r="AR106" s="130">
        <f>+'Свод РРО'!AT186+'Свод РРО'!AT552+'Свод РРО'!AT786</f>
        <v>0</v>
      </c>
      <c r="AS106" s="130">
        <f>+'Свод РРО'!AU186+'Свод РРО'!AU552+'Свод РРО'!AU786</f>
        <v>0</v>
      </c>
      <c r="AT106" s="130">
        <f>+'Свод РРО'!AV186+'Свод РРО'!AV552+'Свод РРО'!AV786</f>
        <v>0</v>
      </c>
      <c r="AU106" s="130">
        <f>+'Свод РРО'!AW186+'Свод РРО'!AW552+'Свод РРО'!AW786</f>
        <v>0</v>
      </c>
      <c r="AV106" s="130">
        <f>+'Свод РРО'!AX186+'Свод РРО'!AX552+'Свод РРО'!AX786</f>
        <v>0</v>
      </c>
      <c r="AW106" s="130">
        <f>+'Свод РРО'!AY186+'Свод РРО'!AY552+'Свод РРО'!AY786</f>
        <v>0</v>
      </c>
      <c r="AX106" s="130">
        <f>+'Свод РРО'!AZ186+'Свод РРО'!AZ552+'Свод РРО'!AZ786</f>
        <v>0</v>
      </c>
      <c r="AY106" s="130">
        <f>+'Свод РРО'!BA186+'Свод РРО'!BA552+'Свод РРО'!BA786</f>
        <v>0</v>
      </c>
      <c r="AZ106" s="130">
        <f>+'Свод РРО'!BB186+'Свод РРО'!BB552+'Свод РРО'!BB786</f>
        <v>0</v>
      </c>
      <c r="BA106" s="130">
        <f>+'Свод РРО'!BC186+'Свод РРО'!BC552+'Свод РРО'!BC786</f>
        <v>0</v>
      </c>
      <c r="BB106" s="130">
        <f>+'Свод РРО'!BD186+'Свод РРО'!BD552+'Свод РРО'!BD786</f>
        <v>0</v>
      </c>
      <c r="BC106" s="130">
        <f>+'Свод РРО'!BE186+'Свод РРО'!BE552+'Свод РРО'!BE786</f>
        <v>0</v>
      </c>
      <c r="BD106" s="130">
        <f>+'Свод РРО'!BF186+'Свод РРО'!BF552+'Свод РРО'!BF786</f>
        <v>0</v>
      </c>
      <c r="BE106" s="130">
        <f>+'Свод РРО'!BG186+'Свод РРО'!BG552+'Свод РРО'!BG786</f>
        <v>0</v>
      </c>
      <c r="BF106" s="130">
        <f>+'Свод РРО'!BH186+'Свод РРО'!BH552+'Свод РРО'!BH786</f>
        <v>0</v>
      </c>
      <c r="BG106" s="130">
        <f>+'Свод РРО'!BI186+'Свод РРО'!BI552+'Свод РРО'!BI786</f>
        <v>0</v>
      </c>
      <c r="BH106" s="130">
        <f>+'Свод РРО'!BJ186+'Свод РРО'!BJ552+'Свод РРО'!BJ786</f>
        <v>0</v>
      </c>
      <c r="BI106" s="130">
        <f>+'Свод РРО'!BK186+'Свод РРО'!BK552+'Свод РРО'!BK786</f>
        <v>0</v>
      </c>
      <c r="BJ106" s="130">
        <f>+'Свод РРО'!BL186+'Свод РРО'!BL552+'Свод РРО'!BL786</f>
        <v>0</v>
      </c>
      <c r="BK106" s="130">
        <f>+'Свод РРО'!BM186+'Свод РРО'!BM552+'Свод РРО'!BM786</f>
        <v>0</v>
      </c>
      <c r="BL106" s="130">
        <f>+'Свод РРО'!BN186+'Свод РРО'!BN552+'Свод РРО'!BN786</f>
        <v>0</v>
      </c>
      <c r="BM106" s="130">
        <f>+'Свод РРО'!BO186+'Свод РРО'!BO552+'Свод РРО'!BO786</f>
        <v>0</v>
      </c>
      <c r="BN106" s="130">
        <f>+'Свод РРО'!BP186+'Свод РРО'!BP552+'Свод РРО'!BP786</f>
        <v>0</v>
      </c>
      <c r="BO106" s="130">
        <f>+'Свод РРО'!BQ186+'Свод РРО'!BQ552+'Свод РРО'!BQ786</f>
        <v>0</v>
      </c>
      <c r="BP106" s="130">
        <f>+'Свод РРО'!BR186+'Свод РРО'!BR552+'Свод РРО'!BR786</f>
        <v>0</v>
      </c>
      <c r="BQ106" s="130">
        <f>+'Свод РРО'!BS186+'Свод РРО'!BS552+'Свод РРО'!BS786</f>
        <v>0</v>
      </c>
      <c r="BR106" s="130">
        <f>+'Свод РРО'!BT186+'Свод РРО'!BT552+'Свод РРО'!BT786</f>
        <v>0</v>
      </c>
      <c r="BS106" s="130">
        <f>+'Свод РРО'!BU186+'Свод РРО'!BU552+'Свод РРО'!BU786</f>
        <v>0</v>
      </c>
      <c r="BT106" s="130">
        <f>+'Свод РРО'!BV186+'Свод РРО'!BV552+'Свод РРО'!BV786</f>
        <v>0</v>
      </c>
      <c r="BU106" s="130">
        <f>+'Свод РРО'!BW186+'Свод РРО'!BW552+'Свод РРО'!BW786</f>
        <v>0</v>
      </c>
      <c r="BV106" s="130">
        <f>+'Свод РРО'!BX186+'Свод РРО'!BX552+'Свод РРО'!BX786</f>
        <v>0</v>
      </c>
      <c r="BW106" s="130">
        <f>+'Свод РРО'!BY186+'Свод РРО'!BY552+'Свод РРО'!BY786</f>
        <v>0</v>
      </c>
      <c r="BX106" s="130">
        <f>+'Свод РРО'!BZ186+'Свод РРО'!BZ552+'Свод РРО'!BZ786</f>
        <v>0</v>
      </c>
      <c r="BY106" s="130">
        <f>+'Свод РРО'!CA186+'Свод РРО'!CA552+'Свод РРО'!CA786</f>
        <v>0</v>
      </c>
      <c r="BZ106" s="130">
        <f>+'Свод РРО'!CB186+'Свод РРО'!CB552+'Свод РРО'!CB786</f>
        <v>0</v>
      </c>
      <c r="CA106" s="130">
        <f>+'Свод РРО'!CC186+'Свод РРО'!CC552+'Свод РРО'!CC786</f>
        <v>0</v>
      </c>
      <c r="CB106" s="130">
        <f>+'Свод РРО'!CD186+'Свод РРО'!CD552+'Свод РРО'!CD786</f>
        <v>0</v>
      </c>
      <c r="CC106" s="130">
        <f>+'Свод РРО'!CE186+'Свод РРО'!CE552+'Свод РРО'!CE786</f>
        <v>0</v>
      </c>
      <c r="CD106" s="130">
        <f>+'Свод РРО'!CF186+'Свод РРО'!CF552+'Свод РРО'!CF786</f>
        <v>0</v>
      </c>
      <c r="CE106" s="130">
        <f>+'Свод РРО'!CG186+'Свод РРО'!CG552+'Свод РРО'!CG786</f>
        <v>0</v>
      </c>
      <c r="CF106" s="130">
        <f>+'Свод РРО'!CH186+'Свод РРО'!CH552+'Свод РРО'!CH786</f>
        <v>0</v>
      </c>
      <c r="CG106" s="130">
        <f>+'Свод РРО'!CI186+'Свод РРО'!CI552+'Свод РРО'!CI786</f>
        <v>0</v>
      </c>
      <c r="CH106" s="130">
        <f>+'Свод РРО'!CJ186+'Свод РРО'!CJ552+'Свод РРО'!CJ786</f>
        <v>0</v>
      </c>
      <c r="CI106" s="130">
        <f>+'Свод РРО'!CK186+'Свод РРО'!CK552+'Свод РРО'!CK786</f>
        <v>0</v>
      </c>
      <c r="CJ106" s="130">
        <f>+'Свод РРО'!CL186+'Свод РРО'!CL552+'Свод РРО'!CL786</f>
        <v>0</v>
      </c>
      <c r="CK106" s="130">
        <f>+'Свод РРО'!CM186+'Свод РРО'!CM552+'Свод РРО'!CM786</f>
        <v>0</v>
      </c>
      <c r="CL106" s="130">
        <f>+'Свод РРО'!CN186+'Свод РРО'!CN552+'Свод РРО'!CN786</f>
        <v>0</v>
      </c>
      <c r="CM106" s="130">
        <f>+'Свод РРО'!CO186+'Свод РРО'!CO552+'Свод РРО'!CO786</f>
        <v>0</v>
      </c>
      <c r="CN106" s="130">
        <f>+'Свод РРО'!CP186+'Свод РРО'!CP552+'Свод РРО'!CP786</f>
        <v>0</v>
      </c>
      <c r="CO106" s="130">
        <f>+'Свод РРО'!CQ186+'Свод РРО'!CQ552+'Свод РРО'!CQ786</f>
        <v>0</v>
      </c>
      <c r="CP106" s="130">
        <f>+'Свод РРО'!CR186+'Свод РРО'!CR552+'Свод РРО'!CR786</f>
        <v>0</v>
      </c>
    </row>
    <row r="107" spans="1:94">
      <c r="A107" s="33" t="s">
        <v>766</v>
      </c>
      <c r="B107" s="6">
        <v>1204</v>
      </c>
      <c r="C107" s="6">
        <v>24</v>
      </c>
      <c r="D107" s="115">
        <v>113</v>
      </c>
      <c r="E107" s="130">
        <f>+'Свод РРО'!G352</f>
        <v>0</v>
      </c>
      <c r="F107" s="130">
        <f>+'Свод РРО'!H352</f>
        <v>0</v>
      </c>
      <c r="G107" s="130">
        <f>+'Свод РРО'!I352</f>
        <v>0</v>
      </c>
      <c r="H107" s="130">
        <f>+'Свод РРО'!J352</f>
        <v>0</v>
      </c>
      <c r="I107" s="130">
        <f>+'Свод РРО'!K352</f>
        <v>0</v>
      </c>
      <c r="J107" s="130">
        <f>+'Свод РРО'!L352</f>
        <v>0</v>
      </c>
      <c r="K107" s="130">
        <f>+'Свод РРО'!M352</f>
        <v>0</v>
      </c>
      <c r="L107" s="130">
        <f>+'Свод РРО'!N352</f>
        <v>0</v>
      </c>
      <c r="M107" s="130">
        <f>+'Свод РРО'!O352</f>
        <v>0</v>
      </c>
      <c r="N107" s="130">
        <f>+'Свод РРО'!P352</f>
        <v>0</v>
      </c>
      <c r="O107" s="130">
        <f>+'Свод РРО'!Q352</f>
        <v>0</v>
      </c>
      <c r="P107" s="130">
        <f>+'Свод РРО'!R352</f>
        <v>0</v>
      </c>
      <c r="Q107" s="130">
        <f>+'Свод РРО'!S352</f>
        <v>0</v>
      </c>
      <c r="R107" s="130">
        <f>+'Свод РРО'!T352</f>
        <v>0</v>
      </c>
      <c r="S107" s="130">
        <f>+'Свод РРО'!U352</f>
        <v>0</v>
      </c>
      <c r="T107" s="130">
        <f>+'Свод РРО'!V352</f>
        <v>0</v>
      </c>
      <c r="U107" s="130">
        <f>+'Свод РРО'!W352</f>
        <v>0</v>
      </c>
      <c r="V107" s="130">
        <f>+'Свод РРО'!X352</f>
        <v>0</v>
      </c>
      <c r="W107" s="130">
        <f>+'Свод РРО'!Y352</f>
        <v>0</v>
      </c>
      <c r="X107" s="130">
        <f>+'Свод РРО'!Z352</f>
        <v>0</v>
      </c>
      <c r="Y107" s="130">
        <f>+'Свод РРО'!AA352</f>
        <v>0</v>
      </c>
      <c r="Z107" s="130">
        <f>+'Свод РРО'!AB352</f>
        <v>0</v>
      </c>
      <c r="AA107" s="130">
        <f>+'Свод РРО'!AC352</f>
        <v>0</v>
      </c>
      <c r="AB107" s="130">
        <f>+'Свод РРО'!AD352</f>
        <v>0</v>
      </c>
      <c r="AC107" s="130">
        <f>+'Свод РРО'!AE352</f>
        <v>0</v>
      </c>
      <c r="AD107" s="130">
        <f>+'Свод РРО'!AF352</f>
        <v>0</v>
      </c>
      <c r="AE107" s="130">
        <f>+'Свод РРО'!AG352</f>
        <v>0</v>
      </c>
      <c r="AF107" s="130">
        <f>+'Свод РРО'!AH352</f>
        <v>0</v>
      </c>
      <c r="AG107" s="130">
        <f>+'Свод РРО'!AI352</f>
        <v>0</v>
      </c>
      <c r="AH107" s="130">
        <f>+'Свод РРО'!AJ352</f>
        <v>0</v>
      </c>
      <c r="AI107" s="130">
        <f>+'Свод РРО'!AK352</f>
        <v>0</v>
      </c>
      <c r="AJ107" s="130">
        <f>+'Свод РРО'!AL352</f>
        <v>0</v>
      </c>
      <c r="AK107" s="130">
        <f>+'Свод РРО'!AM352</f>
        <v>0</v>
      </c>
      <c r="AL107" s="130">
        <f>+'Свод РРО'!AN352</f>
        <v>0</v>
      </c>
      <c r="AM107" s="130">
        <f>+'Свод РРО'!AO352</f>
        <v>0</v>
      </c>
      <c r="AN107" s="130">
        <f>+'Свод РРО'!AP352</f>
        <v>0</v>
      </c>
      <c r="AO107" s="130">
        <f>+'Свод РРО'!AQ352</f>
        <v>0</v>
      </c>
      <c r="AP107" s="130">
        <f>+'Свод РРО'!AR352</f>
        <v>0</v>
      </c>
      <c r="AQ107" s="130">
        <f>+'Свод РРО'!AS352</f>
        <v>0</v>
      </c>
      <c r="AR107" s="130">
        <f>+'Свод РРО'!AT352</f>
        <v>0</v>
      </c>
      <c r="AS107" s="130">
        <f>+'Свод РРО'!AU352</f>
        <v>0</v>
      </c>
      <c r="AT107" s="130">
        <f>+'Свод РРО'!AV352</f>
        <v>0</v>
      </c>
      <c r="AU107" s="130">
        <f>+'Свод РРО'!AW352</f>
        <v>0</v>
      </c>
      <c r="AV107" s="130">
        <f>+'Свод РРО'!AX352</f>
        <v>0</v>
      </c>
      <c r="AW107" s="130">
        <f>+'Свод РРО'!AY352</f>
        <v>0</v>
      </c>
      <c r="AX107" s="130">
        <f>+'Свод РРО'!AZ352</f>
        <v>0</v>
      </c>
      <c r="AY107" s="130">
        <f>+'Свод РРО'!BA352</f>
        <v>0</v>
      </c>
      <c r="AZ107" s="130">
        <f>+'Свод РРО'!BB352</f>
        <v>0</v>
      </c>
      <c r="BA107" s="130">
        <f>+'Свод РРО'!BC352</f>
        <v>0</v>
      </c>
      <c r="BB107" s="130">
        <f>+'Свод РРО'!BD352</f>
        <v>0</v>
      </c>
      <c r="BC107" s="130">
        <f>+'Свод РРО'!BE352</f>
        <v>0</v>
      </c>
      <c r="BD107" s="130">
        <f>+'Свод РРО'!BF352</f>
        <v>0</v>
      </c>
      <c r="BE107" s="130">
        <f>+'Свод РРО'!BG352</f>
        <v>0</v>
      </c>
      <c r="BF107" s="130">
        <f>+'Свод РРО'!BH352</f>
        <v>0</v>
      </c>
      <c r="BG107" s="130">
        <f>+'Свод РРО'!BI352</f>
        <v>0</v>
      </c>
      <c r="BH107" s="130">
        <f>+'Свод РРО'!BJ352</f>
        <v>0</v>
      </c>
      <c r="BI107" s="130">
        <f>+'Свод РРО'!BK352</f>
        <v>0</v>
      </c>
      <c r="BJ107" s="130">
        <f>+'Свод РРО'!BL352</f>
        <v>0</v>
      </c>
      <c r="BK107" s="130">
        <f>+'Свод РРО'!BM352</f>
        <v>0</v>
      </c>
      <c r="BL107" s="130">
        <f>+'Свод РРО'!BN352</f>
        <v>0</v>
      </c>
      <c r="BM107" s="130">
        <f>+'Свод РРО'!BO352</f>
        <v>0</v>
      </c>
      <c r="BN107" s="130">
        <f>+'Свод РРО'!BP352</f>
        <v>0</v>
      </c>
      <c r="BO107" s="130">
        <f>+'Свод РРО'!BQ352</f>
        <v>0</v>
      </c>
      <c r="BP107" s="130">
        <f>+'Свод РРО'!BR352</f>
        <v>0</v>
      </c>
      <c r="BQ107" s="130">
        <f>+'Свод РРО'!BS352</f>
        <v>0</v>
      </c>
      <c r="BR107" s="130">
        <f>+'Свод РРО'!BT352</f>
        <v>0</v>
      </c>
      <c r="BS107" s="130">
        <f>+'Свод РРО'!BU352</f>
        <v>0</v>
      </c>
      <c r="BT107" s="130">
        <f>+'Свод РРО'!BV352</f>
        <v>0</v>
      </c>
      <c r="BU107" s="130">
        <f>+'Свод РРО'!BW352</f>
        <v>0</v>
      </c>
      <c r="BV107" s="130">
        <f>+'Свод РРО'!BX352</f>
        <v>0</v>
      </c>
      <c r="BW107" s="130">
        <f>+'Свод РРО'!BY352</f>
        <v>0</v>
      </c>
      <c r="BX107" s="130">
        <f>+'Свод РРО'!BZ352</f>
        <v>0</v>
      </c>
      <c r="BY107" s="130">
        <f>+'Свод РРО'!CA352</f>
        <v>0</v>
      </c>
      <c r="BZ107" s="130">
        <f>+'Свод РРО'!CB352</f>
        <v>0</v>
      </c>
      <c r="CA107" s="130">
        <f>+'Свод РРО'!CC352</f>
        <v>0</v>
      </c>
      <c r="CB107" s="130">
        <f>+'Свод РРО'!CD352</f>
        <v>0</v>
      </c>
      <c r="CC107" s="130">
        <f>+'Свод РРО'!CE352</f>
        <v>0</v>
      </c>
      <c r="CD107" s="130">
        <f>+'Свод РРО'!CF352</f>
        <v>0</v>
      </c>
      <c r="CE107" s="130">
        <f>+'Свод РРО'!CG352</f>
        <v>0</v>
      </c>
      <c r="CF107" s="130">
        <f>+'Свод РРО'!CH352</f>
        <v>0</v>
      </c>
      <c r="CG107" s="130">
        <f>+'Свод РРО'!CI352</f>
        <v>0</v>
      </c>
      <c r="CH107" s="130">
        <f>+'Свод РРО'!CJ352</f>
        <v>0</v>
      </c>
      <c r="CI107" s="130">
        <f>+'Свод РРО'!CK352</f>
        <v>0</v>
      </c>
      <c r="CJ107" s="130">
        <f>+'Свод РРО'!CL352</f>
        <v>0</v>
      </c>
      <c r="CK107" s="130">
        <f>+'Свод РРО'!CM352</f>
        <v>0</v>
      </c>
      <c r="CL107" s="130">
        <f>+'Свод РРО'!CN352</f>
        <v>0</v>
      </c>
      <c r="CM107" s="130">
        <f>+'Свод РРО'!CO352</f>
        <v>0</v>
      </c>
      <c r="CN107" s="130">
        <f>+'Свод РРО'!CP352</f>
        <v>0</v>
      </c>
      <c r="CO107" s="130">
        <f>+'Свод РРО'!CQ352</f>
        <v>0</v>
      </c>
      <c r="CP107" s="130">
        <f>+'Свод РРО'!CR352</f>
        <v>0</v>
      </c>
    </row>
    <row r="108" spans="1:94" ht="30">
      <c r="A108" s="33" t="s">
        <v>767</v>
      </c>
      <c r="B108" s="6">
        <v>1205</v>
      </c>
      <c r="C108" s="6">
        <v>24</v>
      </c>
      <c r="D108" s="115">
        <v>113</v>
      </c>
      <c r="E108" s="130">
        <f>+'Свод РРО'!G181</f>
        <v>0</v>
      </c>
      <c r="F108" s="130">
        <f>+'Свод РРО'!H181</f>
        <v>0</v>
      </c>
      <c r="G108" s="130">
        <f>+'Свод РРО'!I181</f>
        <v>0</v>
      </c>
      <c r="H108" s="130">
        <f>+'Свод РРО'!J181</f>
        <v>0</v>
      </c>
      <c r="I108" s="130">
        <f>+'Свод РРО'!K181</f>
        <v>0</v>
      </c>
      <c r="J108" s="130">
        <f>+'Свод РРО'!L181</f>
        <v>0</v>
      </c>
      <c r="K108" s="130">
        <f>+'Свод РРО'!M181</f>
        <v>0</v>
      </c>
      <c r="L108" s="130">
        <f>+'Свод РРО'!N181</f>
        <v>0</v>
      </c>
      <c r="M108" s="130">
        <f>+'Свод РРО'!O181</f>
        <v>0</v>
      </c>
      <c r="N108" s="130">
        <f>+'Свод РРО'!P181</f>
        <v>0</v>
      </c>
      <c r="O108" s="130">
        <f>+'Свод РРО'!Q181</f>
        <v>0</v>
      </c>
      <c r="P108" s="130">
        <f>+'Свод РРО'!R181</f>
        <v>0</v>
      </c>
      <c r="Q108" s="130">
        <f>+'Свод РРО'!S181</f>
        <v>0</v>
      </c>
      <c r="R108" s="130">
        <f>+'Свод РРО'!T181</f>
        <v>0</v>
      </c>
      <c r="S108" s="130">
        <f>+'Свод РРО'!U181</f>
        <v>0</v>
      </c>
      <c r="T108" s="130">
        <f>+'Свод РРО'!V181</f>
        <v>0</v>
      </c>
      <c r="U108" s="130">
        <f>+'Свод РРО'!W181</f>
        <v>0</v>
      </c>
      <c r="V108" s="130">
        <f>+'Свод РРО'!X181</f>
        <v>0</v>
      </c>
      <c r="W108" s="130">
        <f>+'Свод РРО'!Y181</f>
        <v>0</v>
      </c>
      <c r="X108" s="130">
        <f>+'Свод РРО'!Z181</f>
        <v>0</v>
      </c>
      <c r="Y108" s="130">
        <f>+'Свод РРО'!AA181</f>
        <v>0</v>
      </c>
      <c r="Z108" s="130">
        <f>+'Свод РРО'!AB181</f>
        <v>0</v>
      </c>
      <c r="AA108" s="130">
        <f>+'Свод РРО'!AC181</f>
        <v>0</v>
      </c>
      <c r="AB108" s="130">
        <f>+'Свод РРО'!AD181</f>
        <v>0</v>
      </c>
      <c r="AC108" s="130">
        <f>+'Свод РРО'!AE181</f>
        <v>0</v>
      </c>
      <c r="AD108" s="130">
        <f>+'Свод РРО'!AF181</f>
        <v>0</v>
      </c>
      <c r="AE108" s="130">
        <f>+'Свод РРО'!AG181</f>
        <v>0</v>
      </c>
      <c r="AF108" s="130">
        <f>+'Свод РРО'!AH181</f>
        <v>0</v>
      </c>
      <c r="AG108" s="130">
        <f>+'Свод РРО'!AI181</f>
        <v>0</v>
      </c>
      <c r="AH108" s="130">
        <f>+'Свод РРО'!AJ181</f>
        <v>0</v>
      </c>
      <c r="AI108" s="130">
        <f>+'Свод РРО'!AK181</f>
        <v>0</v>
      </c>
      <c r="AJ108" s="130">
        <f>+'Свод РРО'!AL181</f>
        <v>0</v>
      </c>
      <c r="AK108" s="130">
        <f>+'Свод РРО'!AM181</f>
        <v>0</v>
      </c>
      <c r="AL108" s="130">
        <f>+'Свод РРО'!AN181</f>
        <v>0</v>
      </c>
      <c r="AM108" s="130">
        <f>+'Свод РРО'!AO181</f>
        <v>0</v>
      </c>
      <c r="AN108" s="130">
        <f>+'Свод РРО'!AP181</f>
        <v>0</v>
      </c>
      <c r="AO108" s="130">
        <f>+'Свод РРО'!AQ181</f>
        <v>0</v>
      </c>
      <c r="AP108" s="130">
        <f>+'Свод РРО'!AR181</f>
        <v>0</v>
      </c>
      <c r="AQ108" s="130">
        <f>+'Свод РРО'!AS181</f>
        <v>0</v>
      </c>
      <c r="AR108" s="130">
        <f>+'Свод РРО'!AT181</f>
        <v>0</v>
      </c>
      <c r="AS108" s="130">
        <f>+'Свод РРО'!AU181</f>
        <v>0</v>
      </c>
      <c r="AT108" s="130">
        <f>+'Свод РРО'!AV181</f>
        <v>0</v>
      </c>
      <c r="AU108" s="130">
        <f>+'Свод РРО'!AW181</f>
        <v>0</v>
      </c>
      <c r="AV108" s="130">
        <f>+'Свод РРО'!AX181</f>
        <v>0</v>
      </c>
      <c r="AW108" s="130">
        <f>+'Свод РРО'!AY181</f>
        <v>0</v>
      </c>
      <c r="AX108" s="130">
        <f>+'Свод РРО'!AZ181</f>
        <v>0</v>
      </c>
      <c r="AY108" s="130">
        <f>+'Свод РРО'!BA181</f>
        <v>0</v>
      </c>
      <c r="AZ108" s="130">
        <f>+'Свод РРО'!BB181</f>
        <v>0</v>
      </c>
      <c r="BA108" s="130">
        <f>+'Свод РРО'!BC181</f>
        <v>0</v>
      </c>
      <c r="BB108" s="130">
        <f>+'Свод РРО'!BD181</f>
        <v>0</v>
      </c>
      <c r="BC108" s="130">
        <f>+'Свод РРО'!BE181</f>
        <v>0</v>
      </c>
      <c r="BD108" s="130">
        <f>+'Свод РРО'!BF181</f>
        <v>0</v>
      </c>
      <c r="BE108" s="130">
        <f>+'Свод РРО'!BG181</f>
        <v>0</v>
      </c>
      <c r="BF108" s="130">
        <f>+'Свод РРО'!BH181</f>
        <v>0</v>
      </c>
      <c r="BG108" s="130">
        <f>+'Свод РРО'!BI181</f>
        <v>0</v>
      </c>
      <c r="BH108" s="130">
        <f>+'Свод РРО'!BJ181</f>
        <v>0</v>
      </c>
      <c r="BI108" s="130">
        <f>+'Свод РРО'!BK181</f>
        <v>0</v>
      </c>
      <c r="BJ108" s="130">
        <f>+'Свод РРО'!BL181</f>
        <v>0</v>
      </c>
      <c r="BK108" s="130">
        <f>+'Свод РРО'!BM181</f>
        <v>0</v>
      </c>
      <c r="BL108" s="130">
        <f>+'Свод РРО'!BN181</f>
        <v>0</v>
      </c>
      <c r="BM108" s="130">
        <f>+'Свод РРО'!BO181</f>
        <v>0</v>
      </c>
      <c r="BN108" s="130">
        <f>+'Свод РРО'!BP181</f>
        <v>0</v>
      </c>
      <c r="BO108" s="130">
        <f>+'Свод РРО'!BQ181</f>
        <v>0</v>
      </c>
      <c r="BP108" s="130">
        <f>+'Свод РРО'!BR181</f>
        <v>0</v>
      </c>
      <c r="BQ108" s="130">
        <f>+'Свод РРО'!BS181</f>
        <v>0</v>
      </c>
      <c r="BR108" s="130">
        <f>+'Свод РРО'!BT181</f>
        <v>0</v>
      </c>
      <c r="BS108" s="130">
        <f>+'Свод РРО'!BU181</f>
        <v>0</v>
      </c>
      <c r="BT108" s="130">
        <f>+'Свод РРО'!BV181</f>
        <v>0</v>
      </c>
      <c r="BU108" s="130">
        <f>+'Свод РРО'!BW181</f>
        <v>0</v>
      </c>
      <c r="BV108" s="130">
        <f>+'Свод РРО'!BX181</f>
        <v>0</v>
      </c>
      <c r="BW108" s="130">
        <f>+'Свод РРО'!BY181</f>
        <v>0</v>
      </c>
      <c r="BX108" s="130">
        <f>+'Свод РРО'!BZ181</f>
        <v>0</v>
      </c>
      <c r="BY108" s="130">
        <f>+'Свод РРО'!CA181</f>
        <v>0</v>
      </c>
      <c r="BZ108" s="130">
        <f>+'Свод РРО'!CB181</f>
        <v>0</v>
      </c>
      <c r="CA108" s="130">
        <f>+'Свод РРО'!CC181</f>
        <v>0</v>
      </c>
      <c r="CB108" s="130">
        <f>+'Свод РРО'!CD181</f>
        <v>0</v>
      </c>
      <c r="CC108" s="130">
        <f>+'Свод РРО'!CE181</f>
        <v>0</v>
      </c>
      <c r="CD108" s="130">
        <f>+'Свод РРО'!CF181</f>
        <v>0</v>
      </c>
      <c r="CE108" s="130">
        <f>+'Свод РРО'!CG181</f>
        <v>0</v>
      </c>
      <c r="CF108" s="130">
        <f>+'Свод РРО'!CH181</f>
        <v>0</v>
      </c>
      <c r="CG108" s="130">
        <f>+'Свод РРО'!CI181</f>
        <v>0</v>
      </c>
      <c r="CH108" s="130">
        <f>+'Свод РРО'!CJ181</f>
        <v>0</v>
      </c>
      <c r="CI108" s="130">
        <f>+'Свод РРО'!CK181</f>
        <v>0</v>
      </c>
      <c r="CJ108" s="130">
        <f>+'Свод РРО'!CL181</f>
        <v>0</v>
      </c>
      <c r="CK108" s="130">
        <f>+'Свод РРО'!CM181</f>
        <v>0</v>
      </c>
      <c r="CL108" s="130">
        <f>+'Свод РРО'!CN181</f>
        <v>0</v>
      </c>
      <c r="CM108" s="130">
        <f>+'Свод РРО'!CO181</f>
        <v>0</v>
      </c>
      <c r="CN108" s="130">
        <f>+'Свод РРО'!CP181</f>
        <v>0</v>
      </c>
      <c r="CO108" s="130">
        <f>+'Свод РРО'!CQ181</f>
        <v>0</v>
      </c>
      <c r="CP108" s="130">
        <f>+'Свод РРО'!CR181</f>
        <v>0</v>
      </c>
    </row>
    <row r="109" spans="1:94">
      <c r="A109" s="33" t="s">
        <v>768</v>
      </c>
      <c r="B109" s="6">
        <v>1206</v>
      </c>
      <c r="C109" s="6">
        <v>24</v>
      </c>
      <c r="D109" s="115">
        <v>113</v>
      </c>
      <c r="E109" s="130">
        <f>+'Свод РРО'!G178+'Свод РРО'!G353+'Свод РРО'!G553+'Свод РРО'!G787</f>
        <v>0</v>
      </c>
      <c r="F109" s="130">
        <f>+'Свод РРО'!H178+'Свод РРО'!H353+'Свод РРО'!H553+'Свод РРО'!H787</f>
        <v>0</v>
      </c>
      <c r="G109" s="130">
        <f>+'Свод РРО'!I178+'Свод РРО'!I353+'Свод РРО'!I553+'Свод РРО'!I787</f>
        <v>0</v>
      </c>
      <c r="H109" s="130">
        <f>+'Свод РРО'!J178+'Свод РРО'!J353+'Свод РРО'!J553+'Свод РРО'!J787</f>
        <v>0</v>
      </c>
      <c r="I109" s="130">
        <f>+'Свод РРО'!K178+'Свод РРО'!K353+'Свод РРО'!K553+'Свод РРО'!K787</f>
        <v>0</v>
      </c>
      <c r="J109" s="130">
        <f>+'Свод РРО'!L178+'Свод РРО'!L353+'Свод РРО'!L553+'Свод РРО'!L787</f>
        <v>0</v>
      </c>
      <c r="K109" s="130">
        <f>+'Свод РРО'!M178+'Свод РРО'!M353+'Свод РРО'!M553+'Свод РРО'!M787</f>
        <v>0</v>
      </c>
      <c r="L109" s="130">
        <f>+'Свод РРО'!N178+'Свод РРО'!N353+'Свод РРО'!N553+'Свод РРО'!N787</f>
        <v>0</v>
      </c>
      <c r="M109" s="130">
        <f>+'Свод РРО'!O178+'Свод РРО'!O353+'Свод РРО'!O553+'Свод РРО'!O787</f>
        <v>0</v>
      </c>
      <c r="N109" s="130">
        <f>+'Свод РРО'!P178+'Свод РРО'!P353+'Свод РРО'!P553+'Свод РРО'!P787</f>
        <v>0</v>
      </c>
      <c r="O109" s="130">
        <f>+'Свод РРО'!Q178+'Свод РРО'!Q353+'Свод РРО'!Q553+'Свод РРО'!Q787</f>
        <v>0</v>
      </c>
      <c r="P109" s="130">
        <f>+'Свод РРО'!R178+'Свод РРО'!R353+'Свод РРО'!R553+'Свод РРО'!R787</f>
        <v>0</v>
      </c>
      <c r="Q109" s="130">
        <f>+'Свод РРО'!S178+'Свод РРО'!S353+'Свод РРО'!S553+'Свод РРО'!S787</f>
        <v>0</v>
      </c>
      <c r="R109" s="130">
        <f>+'Свод РРО'!T178+'Свод РРО'!T353+'Свод РРО'!T553+'Свод РРО'!T787</f>
        <v>0</v>
      </c>
      <c r="S109" s="130">
        <f>+'Свод РРО'!U178+'Свод РРО'!U353+'Свод РРО'!U553+'Свод РРО'!U787</f>
        <v>0</v>
      </c>
      <c r="T109" s="130">
        <f>+'Свод РРО'!V178+'Свод РРО'!V353+'Свод РРО'!V553+'Свод РРО'!V787</f>
        <v>0</v>
      </c>
      <c r="U109" s="130">
        <f>+'Свод РРО'!W178+'Свод РРО'!W353+'Свод РРО'!W553+'Свод РРО'!W787</f>
        <v>0</v>
      </c>
      <c r="V109" s="130">
        <f>+'Свод РРО'!X178+'Свод РРО'!X353+'Свод РРО'!X553+'Свод РРО'!X787</f>
        <v>0</v>
      </c>
      <c r="W109" s="130">
        <f>+'Свод РРО'!Y178+'Свод РРО'!Y353+'Свод РРО'!Y553+'Свод РРО'!Y787</f>
        <v>0</v>
      </c>
      <c r="X109" s="130">
        <f>+'Свод РРО'!Z178+'Свод РРО'!Z353+'Свод РРО'!Z553+'Свод РРО'!Z787</f>
        <v>0</v>
      </c>
      <c r="Y109" s="130">
        <f>+'Свод РРО'!AA178+'Свод РРО'!AA353+'Свод РРО'!AA553+'Свод РРО'!AA787</f>
        <v>0</v>
      </c>
      <c r="Z109" s="130">
        <f>+'Свод РРО'!AB178+'Свод РРО'!AB353+'Свод РРО'!AB553+'Свод РРО'!AB787</f>
        <v>0</v>
      </c>
      <c r="AA109" s="130">
        <f>+'Свод РРО'!AC178+'Свод РРО'!AC353+'Свод РРО'!AC553+'Свод РРО'!AC787</f>
        <v>0</v>
      </c>
      <c r="AB109" s="130">
        <f>+'Свод РРО'!AD178+'Свод РРО'!AD353+'Свод РРО'!AD553+'Свод РРО'!AD787</f>
        <v>0</v>
      </c>
      <c r="AC109" s="130">
        <f>+'Свод РРО'!AE178+'Свод РРО'!AE353+'Свод РРО'!AE553+'Свод РРО'!AE787</f>
        <v>0</v>
      </c>
      <c r="AD109" s="130">
        <f>+'Свод РРО'!AF178+'Свод РРО'!AF353+'Свод РРО'!AF553+'Свод РРО'!AF787</f>
        <v>0</v>
      </c>
      <c r="AE109" s="130">
        <f>+'Свод РРО'!AG178+'Свод РРО'!AG353+'Свод РРО'!AG553+'Свод РРО'!AG787</f>
        <v>0</v>
      </c>
      <c r="AF109" s="130">
        <f>+'Свод РРО'!AH178+'Свод РРО'!AH353+'Свод РРО'!AH553+'Свод РРО'!AH787</f>
        <v>0</v>
      </c>
      <c r="AG109" s="130">
        <f>+'Свод РРО'!AI178+'Свод РРО'!AI353+'Свод РРО'!AI553+'Свод РРО'!AI787</f>
        <v>0</v>
      </c>
      <c r="AH109" s="130">
        <f>+'Свод РРО'!AJ178+'Свод РРО'!AJ353+'Свод РРО'!AJ553+'Свод РРО'!AJ787</f>
        <v>0</v>
      </c>
      <c r="AI109" s="130">
        <f>+'Свод РРО'!AK178+'Свод РРО'!AK353+'Свод РРО'!AK553+'Свод РРО'!AK787</f>
        <v>0</v>
      </c>
      <c r="AJ109" s="130">
        <f>+'Свод РРО'!AL178+'Свод РРО'!AL353+'Свод РРО'!AL553+'Свод РРО'!AL787</f>
        <v>0</v>
      </c>
      <c r="AK109" s="130">
        <f>+'Свод РРО'!AM178+'Свод РРО'!AM353+'Свод РРО'!AM553+'Свод РРО'!AM787</f>
        <v>0</v>
      </c>
      <c r="AL109" s="130">
        <f>+'Свод РРО'!AN178+'Свод РРО'!AN353+'Свод РРО'!AN553+'Свод РРО'!AN787</f>
        <v>0</v>
      </c>
      <c r="AM109" s="130">
        <f>+'Свод РРО'!AO178+'Свод РРО'!AO353+'Свод РРО'!AO553+'Свод РРО'!AO787</f>
        <v>0</v>
      </c>
      <c r="AN109" s="130">
        <f>+'Свод РРО'!AP178+'Свод РРО'!AP353+'Свод РРО'!AP553+'Свод РРО'!AP787</f>
        <v>0</v>
      </c>
      <c r="AO109" s="130">
        <f>+'Свод РРО'!AQ178+'Свод РРО'!AQ353+'Свод РРО'!AQ553+'Свод РРО'!AQ787</f>
        <v>0</v>
      </c>
      <c r="AP109" s="130">
        <f>+'Свод РРО'!AR178+'Свод РРО'!AR353+'Свод РРО'!AR553+'Свод РРО'!AR787</f>
        <v>0</v>
      </c>
      <c r="AQ109" s="130">
        <f>+'Свод РРО'!AS178+'Свод РРО'!AS353+'Свод РРО'!AS553+'Свод РРО'!AS787</f>
        <v>0</v>
      </c>
      <c r="AR109" s="130">
        <f>+'Свод РРО'!AT178+'Свод РРО'!AT353+'Свод РРО'!AT553+'Свод РРО'!AT787</f>
        <v>0</v>
      </c>
      <c r="AS109" s="130">
        <f>+'Свод РРО'!AU178+'Свод РРО'!AU353+'Свод РРО'!AU553+'Свод РРО'!AU787</f>
        <v>0</v>
      </c>
      <c r="AT109" s="130">
        <f>+'Свод РРО'!AV178+'Свод РРО'!AV353+'Свод РРО'!AV553+'Свод РРО'!AV787</f>
        <v>0</v>
      </c>
      <c r="AU109" s="130">
        <f>+'Свод РРО'!AW178+'Свод РРО'!AW353+'Свод РРО'!AW553+'Свод РРО'!AW787</f>
        <v>0</v>
      </c>
      <c r="AV109" s="130">
        <f>+'Свод РРО'!AX178+'Свод РРО'!AX353+'Свод РРО'!AX553+'Свод РРО'!AX787</f>
        <v>0</v>
      </c>
      <c r="AW109" s="130">
        <f>+'Свод РРО'!AY178+'Свод РРО'!AY353+'Свод РРО'!AY553+'Свод РРО'!AY787</f>
        <v>0</v>
      </c>
      <c r="AX109" s="130">
        <f>+'Свод РРО'!AZ178+'Свод РРО'!AZ353+'Свод РРО'!AZ553+'Свод РРО'!AZ787</f>
        <v>0</v>
      </c>
      <c r="AY109" s="130">
        <f>+'Свод РРО'!BA178+'Свод РРО'!BA353+'Свод РРО'!BA553+'Свод РРО'!BA787</f>
        <v>0</v>
      </c>
      <c r="AZ109" s="130">
        <f>+'Свод РРО'!BB178+'Свод РРО'!BB353+'Свод РРО'!BB553+'Свод РРО'!BB787</f>
        <v>0</v>
      </c>
      <c r="BA109" s="130">
        <f>+'Свод РРО'!BC178+'Свод РРО'!BC353+'Свод РРО'!BC553+'Свод РРО'!BC787</f>
        <v>0</v>
      </c>
      <c r="BB109" s="130">
        <f>+'Свод РРО'!BD178+'Свод РРО'!BD353+'Свод РРО'!BD553+'Свод РРО'!BD787</f>
        <v>0</v>
      </c>
      <c r="BC109" s="130">
        <f>+'Свод РРО'!BE178+'Свод РРО'!BE353+'Свод РРО'!BE553+'Свод РРО'!BE787</f>
        <v>0</v>
      </c>
      <c r="BD109" s="130">
        <f>+'Свод РРО'!BF178+'Свод РРО'!BF353+'Свод РРО'!BF553+'Свод РРО'!BF787</f>
        <v>0</v>
      </c>
      <c r="BE109" s="130">
        <f>+'Свод РРО'!BG178+'Свод РРО'!BG353+'Свод РРО'!BG553+'Свод РРО'!BG787</f>
        <v>0</v>
      </c>
      <c r="BF109" s="130">
        <f>+'Свод РРО'!BH178+'Свод РРО'!BH353+'Свод РРО'!BH553+'Свод РРО'!BH787</f>
        <v>0</v>
      </c>
      <c r="BG109" s="130">
        <f>+'Свод РРО'!BI178+'Свод РРО'!BI353+'Свод РРО'!BI553+'Свод РРО'!BI787</f>
        <v>0</v>
      </c>
      <c r="BH109" s="130">
        <f>+'Свод РРО'!BJ178+'Свод РРО'!BJ353+'Свод РРО'!BJ553+'Свод РРО'!BJ787</f>
        <v>0</v>
      </c>
      <c r="BI109" s="130">
        <f>+'Свод РРО'!BK178+'Свод РРО'!BK353+'Свод РРО'!BK553+'Свод РРО'!BK787</f>
        <v>0</v>
      </c>
      <c r="BJ109" s="130">
        <f>+'Свод РРО'!BL178+'Свод РРО'!BL353+'Свод РРО'!BL553+'Свод РРО'!BL787</f>
        <v>0</v>
      </c>
      <c r="BK109" s="130">
        <f>+'Свод РРО'!BM178+'Свод РРО'!BM353+'Свод РРО'!BM553+'Свод РРО'!BM787</f>
        <v>0</v>
      </c>
      <c r="BL109" s="130">
        <f>+'Свод РРО'!BN178+'Свод РРО'!BN353+'Свод РРО'!BN553+'Свод РРО'!BN787</f>
        <v>0</v>
      </c>
      <c r="BM109" s="130">
        <f>+'Свод РРО'!BO178+'Свод РРО'!BO353+'Свод РРО'!BO553+'Свод РРО'!BO787</f>
        <v>0</v>
      </c>
      <c r="BN109" s="130">
        <f>+'Свод РРО'!BP178+'Свод РРО'!BP353+'Свод РРО'!BP553+'Свод РРО'!BP787</f>
        <v>0</v>
      </c>
      <c r="BO109" s="130">
        <f>+'Свод РРО'!BQ178+'Свод РРО'!BQ353+'Свод РРО'!BQ553+'Свод РРО'!BQ787</f>
        <v>0</v>
      </c>
      <c r="BP109" s="130">
        <f>+'Свод РРО'!BR178+'Свод РРО'!BR353+'Свод РРО'!BR553+'Свод РРО'!BR787</f>
        <v>0</v>
      </c>
      <c r="BQ109" s="130">
        <f>+'Свод РРО'!BS178+'Свод РРО'!BS353+'Свод РРО'!BS553+'Свод РРО'!BS787</f>
        <v>0</v>
      </c>
      <c r="BR109" s="130">
        <f>+'Свод РРО'!BT178+'Свод РРО'!BT353+'Свод РРО'!BT553+'Свод РРО'!BT787</f>
        <v>0</v>
      </c>
      <c r="BS109" s="130">
        <f>+'Свод РРО'!BU178+'Свод РРО'!BU353+'Свод РРО'!BU553+'Свод РРО'!BU787</f>
        <v>0</v>
      </c>
      <c r="BT109" s="130">
        <f>+'Свод РРО'!BV178+'Свод РРО'!BV353+'Свод РРО'!BV553+'Свод РРО'!BV787</f>
        <v>0</v>
      </c>
      <c r="BU109" s="130">
        <f>+'Свод РРО'!BW178+'Свод РРО'!BW353+'Свод РРО'!BW553+'Свод РРО'!BW787</f>
        <v>0</v>
      </c>
      <c r="BV109" s="130">
        <f>+'Свод РРО'!BX178+'Свод РРО'!BX353+'Свод РРО'!BX553+'Свод РРО'!BX787</f>
        <v>0</v>
      </c>
      <c r="BW109" s="130">
        <f>+'Свод РРО'!BY178+'Свод РРО'!BY353+'Свод РРО'!BY553+'Свод РРО'!BY787</f>
        <v>0</v>
      </c>
      <c r="BX109" s="130">
        <f>+'Свод РРО'!BZ178+'Свод РРО'!BZ353+'Свод РРО'!BZ553+'Свод РРО'!BZ787</f>
        <v>0</v>
      </c>
      <c r="BY109" s="130">
        <f>+'Свод РРО'!CA178+'Свод РРО'!CA353+'Свод РРО'!CA553+'Свод РРО'!CA787</f>
        <v>0</v>
      </c>
      <c r="BZ109" s="130">
        <f>+'Свод РРО'!CB178+'Свод РРО'!CB353+'Свод РРО'!CB553+'Свод РРО'!CB787</f>
        <v>0</v>
      </c>
      <c r="CA109" s="130">
        <f>+'Свод РРО'!CC178+'Свод РРО'!CC353+'Свод РРО'!CC553+'Свод РРО'!CC787</f>
        <v>0</v>
      </c>
      <c r="CB109" s="130">
        <f>+'Свод РРО'!CD178+'Свод РРО'!CD353+'Свод РРО'!CD553+'Свод РРО'!CD787</f>
        <v>0</v>
      </c>
      <c r="CC109" s="130">
        <f>+'Свод РРО'!CE178+'Свод РРО'!CE353+'Свод РРО'!CE553+'Свод РРО'!CE787</f>
        <v>0</v>
      </c>
      <c r="CD109" s="130">
        <f>+'Свод РРО'!CF178+'Свод РРО'!CF353+'Свод РРО'!CF553+'Свод РРО'!CF787</f>
        <v>0</v>
      </c>
      <c r="CE109" s="130">
        <f>+'Свод РРО'!CG178+'Свод РРО'!CG353+'Свод РРО'!CG553+'Свод РРО'!CG787</f>
        <v>0</v>
      </c>
      <c r="CF109" s="130">
        <f>+'Свод РРО'!CH178+'Свод РРО'!CH353+'Свод РРО'!CH553+'Свод РРО'!CH787</f>
        <v>0</v>
      </c>
      <c r="CG109" s="130">
        <f>+'Свод РРО'!CI178+'Свод РРО'!CI353+'Свод РРО'!CI553+'Свод РРО'!CI787</f>
        <v>0</v>
      </c>
      <c r="CH109" s="130">
        <f>+'Свод РРО'!CJ178+'Свод РРО'!CJ353+'Свод РРО'!CJ553+'Свод РРО'!CJ787</f>
        <v>0</v>
      </c>
      <c r="CI109" s="130">
        <f>+'Свод РРО'!CK178+'Свод РРО'!CK353+'Свод РРО'!CK553+'Свод РРО'!CK787</f>
        <v>0</v>
      </c>
      <c r="CJ109" s="130">
        <f>+'Свод РРО'!CL178+'Свод РРО'!CL353+'Свод РРО'!CL553+'Свод РРО'!CL787</f>
        <v>0</v>
      </c>
      <c r="CK109" s="130">
        <f>+'Свод РРО'!CM178+'Свод РРО'!CM353+'Свод РРО'!CM553+'Свод РРО'!CM787</f>
        <v>0</v>
      </c>
      <c r="CL109" s="130">
        <f>+'Свод РРО'!CN178+'Свод РРО'!CN353+'Свод РРО'!CN553+'Свод РРО'!CN787</f>
        <v>0</v>
      </c>
      <c r="CM109" s="130">
        <f>+'Свод РРО'!CO178+'Свод РРО'!CO353+'Свод РРО'!CO553+'Свод РРО'!CO787</f>
        <v>0</v>
      </c>
      <c r="CN109" s="130">
        <f>+'Свод РРО'!CP178+'Свод РРО'!CP353+'Свод РРО'!CP553+'Свод РРО'!CP787</f>
        <v>0</v>
      </c>
      <c r="CO109" s="130">
        <f>+'Свод РРО'!CQ178+'Свод РРО'!CQ353+'Свод РРО'!CQ553+'Свод РРО'!CQ787</f>
        <v>0</v>
      </c>
      <c r="CP109" s="130">
        <f>+'Свод РРО'!CR178+'Свод РРО'!CR353+'Свод РРО'!CR553+'Свод РРО'!CR787</f>
        <v>0</v>
      </c>
    </row>
    <row r="110" spans="1:94" ht="30">
      <c r="A110" s="33" t="s">
        <v>769</v>
      </c>
      <c r="B110" s="6">
        <v>1207</v>
      </c>
      <c r="C110" s="6">
        <v>24</v>
      </c>
      <c r="D110" s="115">
        <v>113</v>
      </c>
      <c r="E110" s="130">
        <f>+'Свод РРО'!G179+'Свод РРО'!G354+'Свод РРО'!G554+'Свод РРО'!G788</f>
        <v>0</v>
      </c>
      <c r="F110" s="130">
        <f>+'Свод РРО'!H179+'Свод РРО'!H354+'Свод РРО'!H554+'Свод РРО'!H788</f>
        <v>0</v>
      </c>
      <c r="G110" s="130">
        <f>+'Свод РРО'!I179+'Свод РРО'!I354+'Свод РРО'!I554+'Свод РРО'!I788</f>
        <v>0</v>
      </c>
      <c r="H110" s="130">
        <f>+'Свод РРО'!J179+'Свод РРО'!J354+'Свод РРО'!J554+'Свод РРО'!J788</f>
        <v>0</v>
      </c>
      <c r="I110" s="130">
        <f>+'Свод РРО'!K179+'Свод РРО'!K354+'Свод РРО'!K554+'Свод РРО'!K788</f>
        <v>0</v>
      </c>
      <c r="J110" s="130">
        <f>+'Свод РРО'!L179+'Свод РРО'!L354+'Свод РРО'!L554+'Свод РРО'!L788</f>
        <v>0</v>
      </c>
      <c r="K110" s="130">
        <f>+'Свод РРО'!M179+'Свод РРО'!M354+'Свод РРО'!M554+'Свод РРО'!M788</f>
        <v>0</v>
      </c>
      <c r="L110" s="130">
        <f>+'Свод РРО'!N179+'Свод РРО'!N354+'Свод РРО'!N554+'Свод РРО'!N788</f>
        <v>0</v>
      </c>
      <c r="M110" s="130">
        <f>+'Свод РРО'!O179+'Свод РРО'!O354+'Свод РРО'!O554+'Свод РРО'!O788</f>
        <v>0</v>
      </c>
      <c r="N110" s="130">
        <f>+'Свод РРО'!P179+'Свод РРО'!P354+'Свод РРО'!P554+'Свод РРО'!P788</f>
        <v>0</v>
      </c>
      <c r="O110" s="130">
        <f>+'Свод РРО'!Q179+'Свод РРО'!Q354+'Свод РРО'!Q554+'Свод РРО'!Q788</f>
        <v>0</v>
      </c>
      <c r="P110" s="130">
        <f>+'Свод РРО'!R179+'Свод РРО'!R354+'Свод РРО'!R554+'Свод РРО'!R788</f>
        <v>0</v>
      </c>
      <c r="Q110" s="130">
        <f>+'Свод РРО'!S179+'Свод РРО'!S354+'Свод РРО'!S554+'Свод РРО'!S788</f>
        <v>0</v>
      </c>
      <c r="R110" s="130">
        <f>+'Свод РРО'!T179+'Свод РРО'!T354+'Свод РРО'!T554+'Свод РРО'!T788</f>
        <v>0</v>
      </c>
      <c r="S110" s="130">
        <f>+'Свод РРО'!U179+'Свод РРО'!U354+'Свод РРО'!U554+'Свод РРО'!U788</f>
        <v>0</v>
      </c>
      <c r="T110" s="130">
        <f>+'Свод РРО'!V179+'Свод РРО'!V354+'Свод РРО'!V554+'Свод РРО'!V788</f>
        <v>0</v>
      </c>
      <c r="U110" s="130">
        <f>+'Свод РРО'!W179+'Свод РРО'!W354+'Свод РРО'!W554+'Свод РРО'!W788</f>
        <v>0</v>
      </c>
      <c r="V110" s="130">
        <f>+'Свод РРО'!X179+'Свод РРО'!X354+'Свод РРО'!X554+'Свод РРО'!X788</f>
        <v>0</v>
      </c>
      <c r="W110" s="130">
        <f>+'Свод РРО'!Y179+'Свод РРО'!Y354+'Свод РРО'!Y554+'Свод РРО'!Y788</f>
        <v>0</v>
      </c>
      <c r="X110" s="130">
        <f>+'Свод РРО'!Z179+'Свод РРО'!Z354+'Свод РРО'!Z554+'Свод РРО'!Z788</f>
        <v>0</v>
      </c>
      <c r="Y110" s="130">
        <f>+'Свод РРО'!AA179+'Свод РРО'!AA354+'Свод РРО'!AA554+'Свод РРО'!AA788</f>
        <v>0</v>
      </c>
      <c r="Z110" s="130">
        <f>+'Свод РРО'!AB179+'Свод РРО'!AB354+'Свод РРО'!AB554+'Свод РРО'!AB788</f>
        <v>0</v>
      </c>
      <c r="AA110" s="130">
        <f>+'Свод РРО'!AC179+'Свод РРО'!AC354+'Свод РРО'!AC554+'Свод РРО'!AC788</f>
        <v>0</v>
      </c>
      <c r="AB110" s="130">
        <f>+'Свод РРО'!AD179+'Свод РРО'!AD354+'Свод РРО'!AD554+'Свод РРО'!AD788</f>
        <v>0</v>
      </c>
      <c r="AC110" s="130">
        <f>+'Свод РРО'!AE179+'Свод РРО'!AE354+'Свод РРО'!AE554+'Свод РРО'!AE788</f>
        <v>0</v>
      </c>
      <c r="AD110" s="130">
        <f>+'Свод РРО'!AF179+'Свод РРО'!AF354+'Свод РРО'!AF554+'Свод РРО'!AF788</f>
        <v>0</v>
      </c>
      <c r="AE110" s="130">
        <f>+'Свод РРО'!AG179+'Свод РРО'!AG354+'Свод РРО'!AG554+'Свод РРО'!AG788</f>
        <v>0</v>
      </c>
      <c r="AF110" s="130">
        <f>+'Свод РРО'!AH179+'Свод РРО'!AH354+'Свод РРО'!AH554+'Свод РРО'!AH788</f>
        <v>0</v>
      </c>
      <c r="AG110" s="130">
        <f>+'Свод РРО'!AI179+'Свод РРО'!AI354+'Свод РРО'!AI554+'Свод РРО'!AI788</f>
        <v>0</v>
      </c>
      <c r="AH110" s="130">
        <f>+'Свод РРО'!AJ179+'Свод РРО'!AJ354+'Свод РРО'!AJ554+'Свод РРО'!AJ788</f>
        <v>0</v>
      </c>
      <c r="AI110" s="130">
        <f>+'Свод РРО'!AK179+'Свод РРО'!AK354+'Свод РРО'!AK554+'Свод РРО'!AK788</f>
        <v>0</v>
      </c>
      <c r="AJ110" s="130">
        <f>+'Свод РРО'!AL179+'Свод РРО'!AL354+'Свод РРО'!AL554+'Свод РРО'!AL788</f>
        <v>0</v>
      </c>
      <c r="AK110" s="130">
        <f>+'Свод РРО'!AM179+'Свод РРО'!AM354+'Свод РРО'!AM554+'Свод РРО'!AM788</f>
        <v>0</v>
      </c>
      <c r="AL110" s="130">
        <f>+'Свод РРО'!AN179+'Свод РРО'!AN354+'Свод РРО'!AN554+'Свод РРО'!AN788</f>
        <v>0</v>
      </c>
      <c r="AM110" s="130">
        <f>+'Свод РРО'!AO179+'Свод РРО'!AO354+'Свод РРО'!AO554+'Свод РРО'!AO788</f>
        <v>0</v>
      </c>
      <c r="AN110" s="130">
        <f>+'Свод РРО'!AP179+'Свод РРО'!AP354+'Свод РРО'!AP554+'Свод РРО'!AP788</f>
        <v>0</v>
      </c>
      <c r="AO110" s="130">
        <f>+'Свод РРО'!AQ179+'Свод РРО'!AQ354+'Свод РРО'!AQ554+'Свод РРО'!AQ788</f>
        <v>0</v>
      </c>
      <c r="AP110" s="130">
        <f>+'Свод РРО'!AR179+'Свод РРО'!AR354+'Свод РРО'!AR554+'Свод РРО'!AR788</f>
        <v>0</v>
      </c>
      <c r="AQ110" s="130">
        <f>+'Свод РРО'!AS179+'Свод РРО'!AS354+'Свод РРО'!AS554+'Свод РРО'!AS788</f>
        <v>0</v>
      </c>
      <c r="AR110" s="130">
        <f>+'Свод РРО'!AT179+'Свод РРО'!AT354+'Свод РРО'!AT554+'Свод РРО'!AT788</f>
        <v>0</v>
      </c>
      <c r="AS110" s="130">
        <f>+'Свод РРО'!AU179+'Свод РРО'!AU354+'Свод РРО'!AU554+'Свод РРО'!AU788</f>
        <v>0</v>
      </c>
      <c r="AT110" s="130">
        <f>+'Свод РРО'!AV179+'Свод РРО'!AV354+'Свод РРО'!AV554+'Свод РРО'!AV788</f>
        <v>0</v>
      </c>
      <c r="AU110" s="130">
        <f>+'Свод РРО'!AW179+'Свод РРО'!AW354+'Свод РРО'!AW554+'Свод РРО'!AW788</f>
        <v>0</v>
      </c>
      <c r="AV110" s="130">
        <f>+'Свод РРО'!AX179+'Свод РРО'!AX354+'Свод РРО'!AX554+'Свод РРО'!AX788</f>
        <v>0</v>
      </c>
      <c r="AW110" s="130">
        <f>+'Свод РРО'!AY179+'Свод РРО'!AY354+'Свод РРО'!AY554+'Свод РРО'!AY788</f>
        <v>0</v>
      </c>
      <c r="AX110" s="130">
        <f>+'Свод РРО'!AZ179+'Свод РРО'!AZ354+'Свод РРО'!AZ554+'Свод РРО'!AZ788</f>
        <v>0</v>
      </c>
      <c r="AY110" s="130">
        <f>+'Свод РРО'!BA179+'Свод РРО'!BA354+'Свод РРО'!BA554+'Свод РРО'!BA788</f>
        <v>0</v>
      </c>
      <c r="AZ110" s="130">
        <f>+'Свод РРО'!BB179+'Свод РРО'!BB354+'Свод РРО'!BB554+'Свод РРО'!BB788</f>
        <v>0</v>
      </c>
      <c r="BA110" s="130">
        <f>+'Свод РРО'!BC179+'Свод РРО'!BC354+'Свод РРО'!BC554+'Свод РРО'!BC788</f>
        <v>0</v>
      </c>
      <c r="BB110" s="130">
        <f>+'Свод РРО'!BD179+'Свод РРО'!BD354+'Свод РРО'!BD554+'Свод РРО'!BD788</f>
        <v>0</v>
      </c>
      <c r="BC110" s="130">
        <f>+'Свод РРО'!BE179+'Свод РРО'!BE354+'Свод РРО'!BE554+'Свод РРО'!BE788</f>
        <v>0</v>
      </c>
      <c r="BD110" s="130">
        <f>+'Свод РРО'!BF179+'Свод РРО'!BF354+'Свод РРО'!BF554+'Свод РРО'!BF788</f>
        <v>0</v>
      </c>
      <c r="BE110" s="130">
        <f>+'Свод РРО'!BG179+'Свод РРО'!BG354+'Свод РРО'!BG554+'Свод РРО'!BG788</f>
        <v>0</v>
      </c>
      <c r="BF110" s="130">
        <f>+'Свод РРО'!BH179+'Свод РРО'!BH354+'Свод РРО'!BH554+'Свод РРО'!BH788</f>
        <v>0</v>
      </c>
      <c r="BG110" s="130">
        <f>+'Свод РРО'!BI179+'Свод РРО'!BI354+'Свод РРО'!BI554+'Свод РРО'!BI788</f>
        <v>0</v>
      </c>
      <c r="BH110" s="130">
        <f>+'Свод РРО'!BJ179+'Свод РРО'!BJ354+'Свод РРО'!BJ554+'Свод РРО'!BJ788</f>
        <v>0</v>
      </c>
      <c r="BI110" s="130">
        <f>+'Свод РРО'!BK179+'Свод РРО'!BK354+'Свод РРО'!BK554+'Свод РРО'!BK788</f>
        <v>0</v>
      </c>
      <c r="BJ110" s="130">
        <f>+'Свод РРО'!BL179+'Свод РРО'!BL354+'Свод РРО'!BL554+'Свод РРО'!BL788</f>
        <v>0</v>
      </c>
      <c r="BK110" s="130">
        <f>+'Свод РРО'!BM179+'Свод РРО'!BM354+'Свод РРО'!BM554+'Свод РРО'!BM788</f>
        <v>0</v>
      </c>
      <c r="BL110" s="130">
        <f>+'Свод РРО'!BN179+'Свод РРО'!BN354+'Свод РРО'!BN554+'Свод РРО'!BN788</f>
        <v>0</v>
      </c>
      <c r="BM110" s="130">
        <f>+'Свод РРО'!BO179+'Свод РРО'!BO354+'Свод РРО'!BO554+'Свод РРО'!BO788</f>
        <v>0</v>
      </c>
      <c r="BN110" s="130">
        <f>+'Свод РРО'!BP179+'Свод РРО'!BP354+'Свод РРО'!BP554+'Свод РРО'!BP788</f>
        <v>0</v>
      </c>
      <c r="BO110" s="130">
        <f>+'Свод РРО'!BQ179+'Свод РРО'!BQ354+'Свод РРО'!BQ554+'Свод РРО'!BQ788</f>
        <v>0</v>
      </c>
      <c r="BP110" s="130">
        <f>+'Свод РРО'!BR179+'Свод РРО'!BR354+'Свод РРО'!BR554+'Свод РРО'!BR788</f>
        <v>0</v>
      </c>
      <c r="BQ110" s="130">
        <f>+'Свод РРО'!BS179+'Свод РРО'!BS354+'Свод РРО'!BS554+'Свод РРО'!BS788</f>
        <v>0</v>
      </c>
      <c r="BR110" s="130">
        <f>+'Свод РРО'!BT179+'Свод РРО'!BT354+'Свод РРО'!BT554+'Свод РРО'!BT788</f>
        <v>0</v>
      </c>
      <c r="BS110" s="130">
        <f>+'Свод РРО'!BU179+'Свод РРО'!BU354+'Свод РРО'!BU554+'Свод РРО'!BU788</f>
        <v>0</v>
      </c>
      <c r="BT110" s="130">
        <f>+'Свод РРО'!BV179+'Свод РРО'!BV354+'Свод РРО'!BV554+'Свод РРО'!BV788</f>
        <v>0</v>
      </c>
      <c r="BU110" s="130">
        <f>+'Свод РРО'!BW179+'Свод РРО'!BW354+'Свод РРО'!BW554+'Свод РРО'!BW788</f>
        <v>0</v>
      </c>
      <c r="BV110" s="130">
        <f>+'Свод РРО'!BX179+'Свод РРО'!BX354+'Свод РРО'!BX554+'Свод РРО'!BX788</f>
        <v>0</v>
      </c>
      <c r="BW110" s="130">
        <f>+'Свод РРО'!BY179+'Свод РРО'!BY354+'Свод РРО'!BY554+'Свод РРО'!BY788</f>
        <v>0</v>
      </c>
      <c r="BX110" s="130">
        <f>+'Свод РРО'!BZ179+'Свод РРО'!BZ354+'Свод РРО'!BZ554+'Свод РРО'!BZ788</f>
        <v>0</v>
      </c>
      <c r="BY110" s="130">
        <f>+'Свод РРО'!CA179+'Свод РРО'!CA354+'Свод РРО'!CA554+'Свод РРО'!CA788</f>
        <v>0</v>
      </c>
      <c r="BZ110" s="130">
        <f>+'Свод РРО'!CB179+'Свод РРО'!CB354+'Свод РРО'!CB554+'Свод РРО'!CB788</f>
        <v>0</v>
      </c>
      <c r="CA110" s="130">
        <f>+'Свод РРО'!CC179+'Свод РРО'!CC354+'Свод РРО'!CC554+'Свод РРО'!CC788</f>
        <v>0</v>
      </c>
      <c r="CB110" s="130">
        <f>+'Свод РРО'!CD179+'Свод РРО'!CD354+'Свод РРО'!CD554+'Свод РРО'!CD788</f>
        <v>0</v>
      </c>
      <c r="CC110" s="130">
        <f>+'Свод РРО'!CE179+'Свод РРО'!CE354+'Свод РРО'!CE554+'Свод РРО'!CE788</f>
        <v>0</v>
      </c>
      <c r="CD110" s="130">
        <f>+'Свод РРО'!CF179+'Свод РРО'!CF354+'Свод РРО'!CF554+'Свод РРО'!CF788</f>
        <v>0</v>
      </c>
      <c r="CE110" s="130">
        <f>+'Свод РРО'!CG179+'Свод РРО'!CG354+'Свод РРО'!CG554+'Свод РРО'!CG788</f>
        <v>0</v>
      </c>
      <c r="CF110" s="130">
        <f>+'Свод РРО'!CH179+'Свод РРО'!CH354+'Свод РРО'!CH554+'Свод РРО'!CH788</f>
        <v>0</v>
      </c>
      <c r="CG110" s="130">
        <f>+'Свод РРО'!CI179+'Свод РРО'!CI354+'Свод РРО'!CI554+'Свод РРО'!CI788</f>
        <v>0</v>
      </c>
      <c r="CH110" s="130">
        <f>+'Свод РРО'!CJ179+'Свод РРО'!CJ354+'Свод РРО'!CJ554+'Свод РРО'!CJ788</f>
        <v>0</v>
      </c>
      <c r="CI110" s="130">
        <f>+'Свод РРО'!CK179+'Свод РРО'!CK354+'Свод РРО'!CK554+'Свод РРО'!CK788</f>
        <v>0</v>
      </c>
      <c r="CJ110" s="130">
        <f>+'Свод РРО'!CL179+'Свод РРО'!CL354+'Свод РРО'!CL554+'Свод РРО'!CL788</f>
        <v>0</v>
      </c>
      <c r="CK110" s="130">
        <f>+'Свод РРО'!CM179+'Свод РРО'!CM354+'Свод РРО'!CM554+'Свод РРО'!CM788</f>
        <v>0</v>
      </c>
      <c r="CL110" s="130">
        <f>+'Свод РРО'!CN179+'Свод РРО'!CN354+'Свод РРО'!CN554+'Свод РРО'!CN788</f>
        <v>0</v>
      </c>
      <c r="CM110" s="130">
        <f>+'Свод РРО'!CO179+'Свод РРО'!CO354+'Свод РРО'!CO554+'Свод РРО'!CO788</f>
        <v>0</v>
      </c>
      <c r="CN110" s="130">
        <f>+'Свод РРО'!CP179+'Свод РРО'!CP354+'Свод РРО'!CP554+'Свод РРО'!CP788</f>
        <v>0</v>
      </c>
      <c r="CO110" s="130">
        <f>+'Свод РРО'!CQ179+'Свод РРО'!CQ354+'Свод РРО'!CQ554+'Свод РРО'!CQ788</f>
        <v>0</v>
      </c>
      <c r="CP110" s="130">
        <f>+'Свод РРО'!CR179+'Свод РРО'!CR354+'Свод РРО'!CR554+'Свод РРО'!CR788</f>
        <v>0</v>
      </c>
    </row>
    <row r="111" spans="1:94" ht="45">
      <c r="A111" s="33" t="s">
        <v>770</v>
      </c>
      <c r="B111" s="6">
        <v>1208</v>
      </c>
      <c r="C111" s="6">
        <v>24</v>
      </c>
      <c r="D111" s="115">
        <v>113</v>
      </c>
      <c r="E111" s="130">
        <f>+'Свод РРО'!G180+'Свод РРО'!G355+'Свод РРО'!G555+'Свод РРО'!G789</f>
        <v>0</v>
      </c>
      <c r="F111" s="130">
        <f>+'Свод РРО'!H180+'Свод РРО'!H355+'Свод РРО'!H555+'Свод РРО'!H789</f>
        <v>0</v>
      </c>
      <c r="G111" s="130">
        <f>+'Свод РРО'!I180+'Свод РРО'!I355+'Свод РРО'!I555+'Свод РРО'!I789</f>
        <v>0</v>
      </c>
      <c r="H111" s="130">
        <f>+'Свод РРО'!J180+'Свод РРО'!J355+'Свод РРО'!J555+'Свод РРО'!J789</f>
        <v>0</v>
      </c>
      <c r="I111" s="130">
        <f>+'Свод РРО'!K180+'Свод РРО'!K355+'Свод РРО'!K555+'Свод РРО'!K789</f>
        <v>0</v>
      </c>
      <c r="J111" s="130">
        <f>+'Свод РРО'!L180+'Свод РРО'!L355+'Свод РРО'!L555+'Свод РРО'!L789</f>
        <v>0</v>
      </c>
      <c r="K111" s="130">
        <f>+'Свод РРО'!M180+'Свод РРО'!M355+'Свод РРО'!M555+'Свод РРО'!M789</f>
        <v>0</v>
      </c>
      <c r="L111" s="130">
        <f>+'Свод РРО'!N180+'Свод РРО'!N355+'Свод РРО'!N555+'Свод РРО'!N789</f>
        <v>0</v>
      </c>
      <c r="M111" s="130">
        <f>+'Свод РРО'!O180+'Свод РРО'!O355+'Свод РРО'!O555+'Свод РРО'!O789</f>
        <v>0</v>
      </c>
      <c r="N111" s="130">
        <f>+'Свод РРО'!P180+'Свод РРО'!P355+'Свод РРО'!P555+'Свод РРО'!P789</f>
        <v>0</v>
      </c>
      <c r="O111" s="130">
        <f>+'Свод РРО'!Q180+'Свод РРО'!Q355+'Свод РРО'!Q555+'Свод РРО'!Q789</f>
        <v>0</v>
      </c>
      <c r="P111" s="130">
        <f>+'Свод РРО'!R180+'Свод РРО'!R355+'Свод РРО'!R555+'Свод РРО'!R789</f>
        <v>0</v>
      </c>
      <c r="Q111" s="130">
        <f>+'Свод РРО'!S180+'Свод РРО'!S355+'Свод РРО'!S555+'Свод РРО'!S789</f>
        <v>0</v>
      </c>
      <c r="R111" s="130">
        <f>+'Свод РРО'!T180+'Свод РРО'!T355+'Свод РРО'!T555+'Свод РРО'!T789</f>
        <v>0</v>
      </c>
      <c r="S111" s="130">
        <f>+'Свод РРО'!U180+'Свод РРО'!U355+'Свод РРО'!U555+'Свод РРО'!U789</f>
        <v>0</v>
      </c>
      <c r="T111" s="130">
        <f>+'Свод РРО'!V180+'Свод РРО'!V355+'Свод РРО'!V555+'Свод РРО'!V789</f>
        <v>0</v>
      </c>
      <c r="U111" s="130">
        <f>+'Свод РРО'!W180+'Свод РРО'!W355+'Свод РРО'!W555+'Свод РРО'!W789</f>
        <v>0</v>
      </c>
      <c r="V111" s="130">
        <f>+'Свод РРО'!X180+'Свод РРО'!X355+'Свод РРО'!X555+'Свод РРО'!X789</f>
        <v>0</v>
      </c>
      <c r="W111" s="130">
        <f>+'Свод РРО'!Y180+'Свод РРО'!Y355+'Свод РРО'!Y555+'Свод РРО'!Y789</f>
        <v>0</v>
      </c>
      <c r="X111" s="130">
        <f>+'Свод РРО'!Z180+'Свод РРО'!Z355+'Свод РРО'!Z555+'Свод РРО'!Z789</f>
        <v>0</v>
      </c>
      <c r="Y111" s="130">
        <f>+'Свод РРО'!AA180+'Свод РРО'!AA355+'Свод РРО'!AA555+'Свод РРО'!AA789</f>
        <v>0</v>
      </c>
      <c r="Z111" s="130">
        <f>+'Свод РРО'!AB180+'Свод РРО'!AB355+'Свод РРО'!AB555+'Свод РРО'!AB789</f>
        <v>0</v>
      </c>
      <c r="AA111" s="130">
        <f>+'Свод РРО'!AC180+'Свод РРО'!AC355+'Свод РРО'!AC555+'Свод РРО'!AC789</f>
        <v>0</v>
      </c>
      <c r="AB111" s="130">
        <f>+'Свод РРО'!AD180+'Свод РРО'!AD355+'Свод РРО'!AD555+'Свод РРО'!AD789</f>
        <v>0</v>
      </c>
      <c r="AC111" s="130">
        <f>+'Свод РРО'!AE180+'Свод РРО'!AE355+'Свод РРО'!AE555+'Свод РРО'!AE789</f>
        <v>0</v>
      </c>
      <c r="AD111" s="130">
        <f>+'Свод РРО'!AF180+'Свод РРО'!AF355+'Свод РРО'!AF555+'Свод РРО'!AF789</f>
        <v>0</v>
      </c>
      <c r="AE111" s="130">
        <f>+'Свод РРО'!AG180+'Свод РРО'!AG355+'Свод РРО'!AG555+'Свод РРО'!AG789</f>
        <v>0</v>
      </c>
      <c r="AF111" s="130">
        <f>+'Свод РРО'!AH180+'Свод РРО'!AH355+'Свод РРО'!AH555+'Свод РРО'!AH789</f>
        <v>0</v>
      </c>
      <c r="AG111" s="130">
        <f>+'Свод РРО'!AI180+'Свод РРО'!AI355+'Свод РРО'!AI555+'Свод РРО'!AI789</f>
        <v>0</v>
      </c>
      <c r="AH111" s="130">
        <f>+'Свод РРО'!AJ180+'Свод РРО'!AJ355+'Свод РРО'!AJ555+'Свод РРО'!AJ789</f>
        <v>0</v>
      </c>
      <c r="AI111" s="130">
        <f>+'Свод РРО'!AK180+'Свод РРО'!AK355+'Свод РРО'!AK555+'Свод РРО'!AK789</f>
        <v>0</v>
      </c>
      <c r="AJ111" s="130">
        <f>+'Свод РРО'!AL180+'Свод РРО'!AL355+'Свод РРО'!AL555+'Свод РРО'!AL789</f>
        <v>0</v>
      </c>
      <c r="AK111" s="130">
        <f>+'Свод РРО'!AM180+'Свод РРО'!AM355+'Свод РРО'!AM555+'Свод РРО'!AM789</f>
        <v>0</v>
      </c>
      <c r="AL111" s="130">
        <f>+'Свод РРО'!AN180+'Свод РРО'!AN355+'Свод РРО'!AN555+'Свод РРО'!AN789</f>
        <v>0</v>
      </c>
      <c r="AM111" s="130">
        <f>+'Свод РРО'!AO180+'Свод РРО'!AO355+'Свод РРО'!AO555+'Свод РРО'!AO789</f>
        <v>0</v>
      </c>
      <c r="AN111" s="130">
        <f>+'Свод РРО'!AP180+'Свод РРО'!AP355+'Свод РРО'!AP555+'Свод РРО'!AP789</f>
        <v>0</v>
      </c>
      <c r="AO111" s="130">
        <f>+'Свод РРО'!AQ180+'Свод РРО'!AQ355+'Свод РРО'!AQ555+'Свод РРО'!AQ789</f>
        <v>0</v>
      </c>
      <c r="AP111" s="130">
        <f>+'Свод РРО'!AR180+'Свод РРО'!AR355+'Свод РРО'!AR555+'Свод РРО'!AR789</f>
        <v>0</v>
      </c>
      <c r="AQ111" s="130">
        <f>+'Свод РРО'!AS180+'Свод РРО'!AS355+'Свод РРО'!AS555+'Свод РРО'!AS789</f>
        <v>0</v>
      </c>
      <c r="AR111" s="130">
        <f>+'Свод РРО'!AT180+'Свод РРО'!AT355+'Свод РРО'!AT555+'Свод РРО'!AT789</f>
        <v>0</v>
      </c>
      <c r="AS111" s="130">
        <f>+'Свод РРО'!AU180+'Свод РРО'!AU355+'Свод РРО'!AU555+'Свод РРО'!AU789</f>
        <v>0</v>
      </c>
      <c r="AT111" s="130">
        <f>+'Свод РРО'!AV180+'Свод РРО'!AV355+'Свод РРО'!AV555+'Свод РРО'!AV789</f>
        <v>0</v>
      </c>
      <c r="AU111" s="130">
        <f>+'Свод РРО'!AW180+'Свод РРО'!AW355+'Свод РРО'!AW555+'Свод РРО'!AW789</f>
        <v>0</v>
      </c>
      <c r="AV111" s="130">
        <f>+'Свод РРО'!AX180+'Свод РРО'!AX355+'Свод РРО'!AX555+'Свод РРО'!AX789</f>
        <v>0</v>
      </c>
      <c r="AW111" s="130">
        <f>+'Свод РРО'!AY180+'Свод РРО'!AY355+'Свод РРО'!AY555+'Свод РРО'!AY789</f>
        <v>0</v>
      </c>
      <c r="AX111" s="130">
        <f>+'Свод РРО'!AZ180+'Свод РРО'!AZ355+'Свод РРО'!AZ555+'Свод РРО'!AZ789</f>
        <v>0</v>
      </c>
      <c r="AY111" s="130">
        <f>+'Свод РРО'!BA180+'Свод РРО'!BA355+'Свод РРО'!BA555+'Свод РРО'!BA789</f>
        <v>0</v>
      </c>
      <c r="AZ111" s="130">
        <f>+'Свод РРО'!BB180+'Свод РРО'!BB355+'Свод РРО'!BB555+'Свод РРО'!BB789</f>
        <v>0</v>
      </c>
      <c r="BA111" s="130">
        <f>+'Свод РРО'!BC180+'Свод РРО'!BC355+'Свод РРО'!BC555+'Свод РРО'!BC789</f>
        <v>0</v>
      </c>
      <c r="BB111" s="130">
        <f>+'Свод РРО'!BD180+'Свод РРО'!BD355+'Свод РРО'!BD555+'Свод РРО'!BD789</f>
        <v>0</v>
      </c>
      <c r="BC111" s="130">
        <f>+'Свод РРО'!BE180+'Свод РРО'!BE355+'Свод РРО'!BE555+'Свод РРО'!BE789</f>
        <v>0</v>
      </c>
      <c r="BD111" s="130">
        <f>+'Свод РРО'!BF180+'Свод РРО'!BF355+'Свод РРО'!BF555+'Свод РРО'!BF789</f>
        <v>0</v>
      </c>
      <c r="BE111" s="130">
        <f>+'Свод РРО'!BG180+'Свод РРО'!BG355+'Свод РРО'!BG555+'Свод РРО'!BG789</f>
        <v>0</v>
      </c>
      <c r="BF111" s="130">
        <f>+'Свод РРО'!BH180+'Свод РРО'!BH355+'Свод РРО'!BH555+'Свод РРО'!BH789</f>
        <v>0</v>
      </c>
      <c r="BG111" s="130">
        <f>+'Свод РРО'!BI180+'Свод РРО'!BI355+'Свод РРО'!BI555+'Свод РРО'!BI789</f>
        <v>0</v>
      </c>
      <c r="BH111" s="130">
        <f>+'Свод РРО'!BJ180+'Свод РРО'!BJ355+'Свод РРО'!BJ555+'Свод РРО'!BJ789</f>
        <v>0</v>
      </c>
      <c r="BI111" s="130">
        <f>+'Свод РРО'!BK180+'Свод РРО'!BK355+'Свод РРО'!BK555+'Свод РРО'!BK789</f>
        <v>0</v>
      </c>
      <c r="BJ111" s="130">
        <f>+'Свод РРО'!BL180+'Свод РРО'!BL355+'Свод РРО'!BL555+'Свод РРО'!BL789</f>
        <v>0</v>
      </c>
      <c r="BK111" s="130">
        <f>+'Свод РРО'!BM180+'Свод РРО'!BM355+'Свод РРО'!BM555+'Свод РРО'!BM789</f>
        <v>0</v>
      </c>
      <c r="BL111" s="130">
        <f>+'Свод РРО'!BN180+'Свод РРО'!BN355+'Свод РРО'!BN555+'Свод РРО'!BN789</f>
        <v>0</v>
      </c>
      <c r="BM111" s="130">
        <f>+'Свод РРО'!BO180+'Свод РРО'!BO355+'Свод РРО'!BO555+'Свод РРО'!BO789</f>
        <v>0</v>
      </c>
      <c r="BN111" s="130">
        <f>+'Свод РРО'!BP180+'Свод РРО'!BP355+'Свод РРО'!BP555+'Свод РРО'!BP789</f>
        <v>0</v>
      </c>
      <c r="BO111" s="130">
        <f>+'Свод РРО'!BQ180+'Свод РРО'!BQ355+'Свод РРО'!BQ555+'Свод РРО'!BQ789</f>
        <v>0</v>
      </c>
      <c r="BP111" s="130">
        <f>+'Свод РРО'!BR180+'Свод РРО'!BR355+'Свод РРО'!BR555+'Свод РРО'!BR789</f>
        <v>0</v>
      </c>
      <c r="BQ111" s="130">
        <f>+'Свод РРО'!BS180+'Свод РРО'!BS355+'Свод РРО'!BS555+'Свод РРО'!BS789</f>
        <v>0</v>
      </c>
      <c r="BR111" s="130">
        <f>+'Свод РРО'!BT180+'Свод РРО'!BT355+'Свод РРО'!BT555+'Свод РРО'!BT789</f>
        <v>0</v>
      </c>
      <c r="BS111" s="130">
        <f>+'Свод РРО'!BU180+'Свод РРО'!BU355+'Свод РРО'!BU555+'Свод РРО'!BU789</f>
        <v>0</v>
      </c>
      <c r="BT111" s="130">
        <f>+'Свод РРО'!BV180+'Свод РРО'!BV355+'Свод РРО'!BV555+'Свод РРО'!BV789</f>
        <v>0</v>
      </c>
      <c r="BU111" s="130">
        <f>+'Свод РРО'!BW180+'Свод РРО'!BW355+'Свод РРО'!BW555+'Свод РРО'!BW789</f>
        <v>0</v>
      </c>
      <c r="BV111" s="130">
        <f>+'Свод РРО'!BX180+'Свод РРО'!BX355+'Свод РРО'!BX555+'Свод РРО'!BX789</f>
        <v>0</v>
      </c>
      <c r="BW111" s="130">
        <f>+'Свод РРО'!BY180+'Свод РРО'!BY355+'Свод РРО'!BY555+'Свод РРО'!BY789</f>
        <v>0</v>
      </c>
      <c r="BX111" s="130">
        <f>+'Свод РРО'!BZ180+'Свод РРО'!BZ355+'Свод РРО'!BZ555+'Свод РРО'!BZ789</f>
        <v>0</v>
      </c>
      <c r="BY111" s="130">
        <f>+'Свод РРО'!CA180+'Свод РРО'!CA355+'Свод РРО'!CA555+'Свод РРО'!CA789</f>
        <v>0</v>
      </c>
      <c r="BZ111" s="130">
        <f>+'Свод РРО'!CB180+'Свод РРО'!CB355+'Свод РРО'!CB555+'Свод РРО'!CB789</f>
        <v>0</v>
      </c>
      <c r="CA111" s="130">
        <f>+'Свод РРО'!CC180+'Свод РРО'!CC355+'Свод РРО'!CC555+'Свод РРО'!CC789</f>
        <v>0</v>
      </c>
      <c r="CB111" s="130">
        <f>+'Свод РРО'!CD180+'Свод РРО'!CD355+'Свод РРО'!CD555+'Свод РРО'!CD789</f>
        <v>0</v>
      </c>
      <c r="CC111" s="130">
        <f>+'Свод РРО'!CE180+'Свод РРО'!CE355+'Свод РРО'!CE555+'Свод РРО'!CE789</f>
        <v>0</v>
      </c>
      <c r="CD111" s="130">
        <f>+'Свод РРО'!CF180+'Свод РРО'!CF355+'Свод РРО'!CF555+'Свод РРО'!CF789</f>
        <v>0</v>
      </c>
      <c r="CE111" s="130">
        <f>+'Свод РРО'!CG180+'Свод РРО'!CG355+'Свод РРО'!CG555+'Свод РРО'!CG789</f>
        <v>0</v>
      </c>
      <c r="CF111" s="130">
        <f>+'Свод РРО'!CH180+'Свод РРО'!CH355+'Свод РРО'!CH555+'Свод РРО'!CH789</f>
        <v>0</v>
      </c>
      <c r="CG111" s="130">
        <f>+'Свод РРО'!CI180+'Свод РРО'!CI355+'Свод РРО'!CI555+'Свод РРО'!CI789</f>
        <v>0</v>
      </c>
      <c r="CH111" s="130">
        <f>+'Свод РРО'!CJ180+'Свод РРО'!CJ355+'Свод РРО'!CJ555+'Свод РРО'!CJ789</f>
        <v>0</v>
      </c>
      <c r="CI111" s="130">
        <f>+'Свод РРО'!CK180+'Свод РРО'!CK355+'Свод РРО'!CK555+'Свод РРО'!CK789</f>
        <v>0</v>
      </c>
      <c r="CJ111" s="130">
        <f>+'Свод РРО'!CL180+'Свод РРО'!CL355+'Свод РРО'!CL555+'Свод РРО'!CL789</f>
        <v>0</v>
      </c>
      <c r="CK111" s="130">
        <f>+'Свод РРО'!CM180+'Свод РРО'!CM355+'Свод РРО'!CM555+'Свод РРО'!CM789</f>
        <v>0</v>
      </c>
      <c r="CL111" s="130">
        <f>+'Свод РРО'!CN180+'Свод РРО'!CN355+'Свод РРО'!CN555+'Свод РРО'!CN789</f>
        <v>0</v>
      </c>
      <c r="CM111" s="130">
        <f>+'Свод РРО'!CO180+'Свод РРО'!CO355+'Свод РРО'!CO555+'Свод РРО'!CO789</f>
        <v>0</v>
      </c>
      <c r="CN111" s="130">
        <f>+'Свод РРО'!CP180+'Свод РРО'!CP355+'Свод РРО'!CP555+'Свод РРО'!CP789</f>
        <v>0</v>
      </c>
      <c r="CO111" s="130">
        <f>+'Свод РРО'!CQ180+'Свод РРО'!CQ355+'Свод РРО'!CQ555+'Свод РРО'!CQ789</f>
        <v>0</v>
      </c>
      <c r="CP111" s="130">
        <f>+'Свод РРО'!CR180+'Свод РРО'!CR355+'Свод РРО'!CR555+'Свод РРО'!CR789</f>
        <v>0</v>
      </c>
    </row>
    <row r="112" spans="1:94" ht="45">
      <c r="A112" s="33" t="s">
        <v>771</v>
      </c>
      <c r="B112" s="6">
        <v>1209</v>
      </c>
      <c r="C112" s="6">
        <v>24</v>
      </c>
      <c r="D112" s="115">
        <v>113</v>
      </c>
      <c r="E112" s="130">
        <f>+'Свод РРО'!G556+'Свод РРО'!G790</f>
        <v>0</v>
      </c>
      <c r="F112" s="130">
        <f>+'Свод РРО'!H556+'Свод РРО'!H790</f>
        <v>0</v>
      </c>
      <c r="G112" s="130">
        <f>+'Свод РРО'!I556+'Свод РРО'!I790</f>
        <v>0</v>
      </c>
      <c r="H112" s="130">
        <f>+'Свод РРО'!J556+'Свод РРО'!J790</f>
        <v>0</v>
      </c>
      <c r="I112" s="130">
        <f>+'Свод РРО'!K556+'Свод РРО'!K790</f>
        <v>0</v>
      </c>
      <c r="J112" s="130">
        <f>+'Свод РРО'!L556+'Свод РРО'!L790</f>
        <v>0</v>
      </c>
      <c r="K112" s="130">
        <f>+'Свод РРО'!M556+'Свод РРО'!M790</f>
        <v>0</v>
      </c>
      <c r="L112" s="130">
        <f>+'Свод РРО'!N556+'Свод РРО'!N790</f>
        <v>0</v>
      </c>
      <c r="M112" s="130">
        <f>+'Свод РРО'!O556+'Свод РРО'!O790</f>
        <v>0</v>
      </c>
      <c r="N112" s="130">
        <f>+'Свод РРО'!P556+'Свод РРО'!P790</f>
        <v>0</v>
      </c>
      <c r="O112" s="130">
        <f>+'Свод РРО'!Q556+'Свод РРО'!Q790</f>
        <v>0</v>
      </c>
      <c r="P112" s="130">
        <f>+'Свод РРО'!R556+'Свод РРО'!R790</f>
        <v>0</v>
      </c>
      <c r="Q112" s="130">
        <f>+'Свод РРО'!S556+'Свод РРО'!S790</f>
        <v>0</v>
      </c>
      <c r="R112" s="130">
        <f>+'Свод РРО'!T556+'Свод РРО'!T790</f>
        <v>0</v>
      </c>
      <c r="S112" s="130">
        <f>+'Свод РРО'!U556+'Свод РРО'!U790</f>
        <v>0</v>
      </c>
      <c r="T112" s="130">
        <f>+'Свод РРО'!V556+'Свод РРО'!V790</f>
        <v>0</v>
      </c>
      <c r="U112" s="130">
        <f>+'Свод РРО'!W556+'Свод РРО'!W790</f>
        <v>0</v>
      </c>
      <c r="V112" s="130">
        <f>+'Свод РРО'!X556+'Свод РРО'!X790</f>
        <v>0</v>
      </c>
      <c r="W112" s="130">
        <f>+'Свод РРО'!Y556+'Свод РРО'!Y790</f>
        <v>0</v>
      </c>
      <c r="X112" s="130">
        <f>+'Свод РРО'!Z556+'Свод РРО'!Z790</f>
        <v>0</v>
      </c>
      <c r="Y112" s="130">
        <f>+'Свод РРО'!AA556+'Свод РРО'!AA790</f>
        <v>0</v>
      </c>
      <c r="Z112" s="130">
        <f>+'Свод РРО'!AB556+'Свод РРО'!AB790</f>
        <v>0</v>
      </c>
      <c r="AA112" s="130">
        <f>+'Свод РРО'!AC556+'Свод РРО'!AC790</f>
        <v>0</v>
      </c>
      <c r="AB112" s="130">
        <f>+'Свод РРО'!AD556+'Свод РРО'!AD790</f>
        <v>0</v>
      </c>
      <c r="AC112" s="130">
        <f>+'Свод РРО'!AE556+'Свод РРО'!AE790</f>
        <v>0</v>
      </c>
      <c r="AD112" s="130">
        <f>+'Свод РРО'!AF556+'Свод РРО'!AF790</f>
        <v>0</v>
      </c>
      <c r="AE112" s="130">
        <f>+'Свод РРО'!AG556+'Свод РРО'!AG790</f>
        <v>0</v>
      </c>
      <c r="AF112" s="130">
        <f>+'Свод РРО'!AH556+'Свод РРО'!AH790</f>
        <v>0</v>
      </c>
      <c r="AG112" s="130">
        <f>+'Свод РРО'!AI556+'Свод РРО'!AI790</f>
        <v>0</v>
      </c>
      <c r="AH112" s="130">
        <f>+'Свод РРО'!AJ556+'Свод РРО'!AJ790</f>
        <v>0</v>
      </c>
      <c r="AI112" s="130">
        <f>+'Свод РРО'!AK556+'Свод РРО'!AK790</f>
        <v>0</v>
      </c>
      <c r="AJ112" s="130">
        <f>+'Свод РРО'!AL556+'Свод РРО'!AL790</f>
        <v>0</v>
      </c>
      <c r="AK112" s="130">
        <f>+'Свод РРО'!AM556+'Свод РРО'!AM790</f>
        <v>0</v>
      </c>
      <c r="AL112" s="130">
        <f>+'Свод РРО'!AN556+'Свод РРО'!AN790</f>
        <v>0</v>
      </c>
      <c r="AM112" s="130">
        <f>+'Свод РРО'!AO556+'Свод РРО'!AO790</f>
        <v>0</v>
      </c>
      <c r="AN112" s="130">
        <f>+'Свод РРО'!AP556+'Свод РРО'!AP790</f>
        <v>0</v>
      </c>
      <c r="AO112" s="130">
        <f>+'Свод РРО'!AQ556+'Свод РРО'!AQ790</f>
        <v>0</v>
      </c>
      <c r="AP112" s="130">
        <f>+'Свод РРО'!AR556+'Свод РРО'!AR790</f>
        <v>0</v>
      </c>
      <c r="AQ112" s="130">
        <f>+'Свод РРО'!AS556+'Свод РРО'!AS790</f>
        <v>0</v>
      </c>
      <c r="AR112" s="130">
        <f>+'Свод РРО'!AT556+'Свод РРО'!AT790</f>
        <v>0</v>
      </c>
      <c r="AS112" s="130">
        <f>+'Свод РРО'!AU556+'Свод РРО'!AU790</f>
        <v>0</v>
      </c>
      <c r="AT112" s="130">
        <f>+'Свод РРО'!AV556+'Свод РРО'!AV790</f>
        <v>0</v>
      </c>
      <c r="AU112" s="130">
        <f>+'Свод РРО'!AW556+'Свод РРО'!AW790</f>
        <v>0</v>
      </c>
      <c r="AV112" s="130">
        <f>+'Свод РРО'!AX556+'Свод РРО'!AX790</f>
        <v>0</v>
      </c>
      <c r="AW112" s="130">
        <f>+'Свод РРО'!AY556+'Свод РРО'!AY790</f>
        <v>0</v>
      </c>
      <c r="AX112" s="130">
        <f>+'Свод РРО'!AZ556+'Свод РРО'!AZ790</f>
        <v>0</v>
      </c>
      <c r="AY112" s="130">
        <f>+'Свод РРО'!BA556+'Свод РРО'!BA790</f>
        <v>0</v>
      </c>
      <c r="AZ112" s="130">
        <f>+'Свод РРО'!BB556+'Свод РРО'!BB790</f>
        <v>0</v>
      </c>
      <c r="BA112" s="130">
        <f>+'Свод РРО'!BC556+'Свод РРО'!BC790</f>
        <v>0</v>
      </c>
      <c r="BB112" s="130">
        <f>+'Свод РРО'!BD556+'Свод РРО'!BD790</f>
        <v>0</v>
      </c>
      <c r="BC112" s="130">
        <f>+'Свод РРО'!BE556+'Свод РРО'!BE790</f>
        <v>0</v>
      </c>
      <c r="BD112" s="130">
        <f>+'Свод РРО'!BF556+'Свод РРО'!BF790</f>
        <v>0</v>
      </c>
      <c r="BE112" s="130">
        <f>+'Свод РРО'!BG556+'Свод РРО'!BG790</f>
        <v>0</v>
      </c>
      <c r="BF112" s="130">
        <f>+'Свод РРО'!BH556+'Свод РРО'!BH790</f>
        <v>0</v>
      </c>
      <c r="BG112" s="130">
        <f>+'Свод РРО'!BI556+'Свод РРО'!BI790</f>
        <v>0</v>
      </c>
      <c r="BH112" s="130">
        <f>+'Свод РРО'!BJ556+'Свод РРО'!BJ790</f>
        <v>0</v>
      </c>
      <c r="BI112" s="130">
        <f>+'Свод РРО'!BK556+'Свод РРО'!BK790</f>
        <v>0</v>
      </c>
      <c r="BJ112" s="130">
        <f>+'Свод РРО'!BL556+'Свод РРО'!BL790</f>
        <v>0</v>
      </c>
      <c r="BK112" s="130">
        <f>+'Свод РРО'!BM556+'Свод РРО'!BM790</f>
        <v>0</v>
      </c>
      <c r="BL112" s="130">
        <f>+'Свод РРО'!BN556+'Свод РРО'!BN790</f>
        <v>0</v>
      </c>
      <c r="BM112" s="130">
        <f>+'Свод РРО'!BO556+'Свод РРО'!BO790</f>
        <v>0</v>
      </c>
      <c r="BN112" s="130">
        <f>+'Свод РРО'!BP556+'Свод РРО'!BP790</f>
        <v>0</v>
      </c>
      <c r="BO112" s="130">
        <f>+'Свод РРО'!BQ556+'Свод РРО'!BQ790</f>
        <v>0</v>
      </c>
      <c r="BP112" s="130">
        <f>+'Свод РРО'!BR556+'Свод РРО'!BR790</f>
        <v>0</v>
      </c>
      <c r="BQ112" s="130">
        <f>+'Свод РРО'!BS556+'Свод РРО'!BS790</f>
        <v>0</v>
      </c>
      <c r="BR112" s="130">
        <f>+'Свод РРО'!BT556+'Свод РРО'!BT790</f>
        <v>0</v>
      </c>
      <c r="BS112" s="130">
        <f>+'Свод РРО'!BU556+'Свод РРО'!BU790</f>
        <v>0</v>
      </c>
      <c r="BT112" s="130">
        <f>+'Свод РРО'!BV556+'Свод РРО'!BV790</f>
        <v>0</v>
      </c>
      <c r="BU112" s="130">
        <f>+'Свод РРО'!BW556+'Свод РРО'!BW790</f>
        <v>0</v>
      </c>
      <c r="BV112" s="130">
        <f>+'Свод РРО'!BX556+'Свод РРО'!BX790</f>
        <v>0</v>
      </c>
      <c r="BW112" s="130">
        <f>+'Свод РРО'!BY556+'Свод РРО'!BY790</f>
        <v>0</v>
      </c>
      <c r="BX112" s="130">
        <f>+'Свод РРО'!BZ556+'Свод РРО'!BZ790</f>
        <v>0</v>
      </c>
      <c r="BY112" s="130">
        <f>+'Свод РРО'!CA556+'Свод РРО'!CA790</f>
        <v>0</v>
      </c>
      <c r="BZ112" s="130">
        <f>+'Свод РРО'!CB556+'Свод РРО'!CB790</f>
        <v>0</v>
      </c>
      <c r="CA112" s="130">
        <f>+'Свод РРО'!CC556+'Свод РРО'!CC790</f>
        <v>0</v>
      </c>
      <c r="CB112" s="130">
        <f>+'Свод РРО'!CD556+'Свод РРО'!CD790</f>
        <v>0</v>
      </c>
      <c r="CC112" s="130">
        <f>+'Свод РРО'!CE556+'Свод РРО'!CE790</f>
        <v>0</v>
      </c>
      <c r="CD112" s="130">
        <f>+'Свод РРО'!CF556+'Свод РРО'!CF790</f>
        <v>0</v>
      </c>
      <c r="CE112" s="130">
        <f>+'Свод РРО'!CG556+'Свод РРО'!CG790</f>
        <v>0</v>
      </c>
      <c r="CF112" s="130">
        <f>+'Свод РРО'!CH556+'Свод РРО'!CH790</f>
        <v>0</v>
      </c>
      <c r="CG112" s="130">
        <f>+'Свод РРО'!CI556+'Свод РРО'!CI790</f>
        <v>0</v>
      </c>
      <c r="CH112" s="130">
        <f>+'Свод РРО'!CJ556+'Свод РРО'!CJ790</f>
        <v>0</v>
      </c>
      <c r="CI112" s="130">
        <f>+'Свод РРО'!CK556+'Свод РРО'!CK790</f>
        <v>0</v>
      </c>
      <c r="CJ112" s="130">
        <f>+'Свод РРО'!CL556+'Свод РРО'!CL790</f>
        <v>0</v>
      </c>
      <c r="CK112" s="130">
        <f>+'Свод РРО'!CM556+'Свод РРО'!CM790</f>
        <v>0</v>
      </c>
      <c r="CL112" s="130">
        <f>+'Свод РРО'!CN556+'Свод РРО'!CN790</f>
        <v>0</v>
      </c>
      <c r="CM112" s="130">
        <f>+'Свод РРО'!CO556+'Свод РРО'!CO790</f>
        <v>0</v>
      </c>
      <c r="CN112" s="130">
        <f>+'Свод РРО'!CP556+'Свод РРО'!CP790</f>
        <v>0</v>
      </c>
      <c r="CO112" s="130">
        <f>+'Свод РРО'!CQ556+'Свод РРО'!CQ790</f>
        <v>0</v>
      </c>
      <c r="CP112" s="130">
        <f>+'Свод РРО'!CR556+'Свод РРО'!CR790</f>
        <v>0</v>
      </c>
    </row>
    <row r="113" spans="1:94">
      <c r="A113" s="33" t="s">
        <v>772</v>
      </c>
      <c r="B113" s="6">
        <v>1210</v>
      </c>
      <c r="C113" s="6">
        <v>24</v>
      </c>
      <c r="D113" s="115">
        <v>113</v>
      </c>
      <c r="E113" s="130">
        <f>+'Свод РРО'!G356+'Свод РРО'!G557+'Свод РРО'!G791</f>
        <v>0</v>
      </c>
      <c r="F113" s="130">
        <f>+'Свод РРО'!H356+'Свод РРО'!H557+'Свод РРО'!H791</f>
        <v>0</v>
      </c>
      <c r="G113" s="130">
        <f>+'Свод РРО'!I356+'Свод РРО'!I557+'Свод РРО'!I791</f>
        <v>0</v>
      </c>
      <c r="H113" s="130">
        <f>+'Свод РРО'!J356+'Свод РРО'!J557+'Свод РРО'!J791</f>
        <v>0</v>
      </c>
      <c r="I113" s="130">
        <f>+'Свод РРО'!K356+'Свод РРО'!K557+'Свод РРО'!K791</f>
        <v>0</v>
      </c>
      <c r="J113" s="130">
        <f>+'Свод РРО'!L356+'Свод РРО'!L557+'Свод РРО'!L791</f>
        <v>0</v>
      </c>
      <c r="K113" s="130">
        <f>+'Свод РРО'!M356+'Свод РРО'!M557+'Свод РРО'!M791</f>
        <v>0</v>
      </c>
      <c r="L113" s="130">
        <f>+'Свод РРО'!N356+'Свод РРО'!N557+'Свод РРО'!N791</f>
        <v>0</v>
      </c>
      <c r="M113" s="130">
        <f>+'Свод РРО'!O356+'Свод РРО'!O557+'Свод РРО'!O791</f>
        <v>0</v>
      </c>
      <c r="N113" s="130">
        <f>+'Свод РРО'!P356+'Свод РРО'!P557+'Свод РРО'!P791</f>
        <v>0</v>
      </c>
      <c r="O113" s="130">
        <f>+'Свод РРО'!Q356+'Свод РРО'!Q557+'Свод РРО'!Q791</f>
        <v>0</v>
      </c>
      <c r="P113" s="130">
        <f>+'Свод РРО'!R356+'Свод РРО'!R557+'Свод РРО'!R791</f>
        <v>0</v>
      </c>
      <c r="Q113" s="130">
        <f>+'Свод РРО'!S356+'Свод РРО'!S557+'Свод РРО'!S791</f>
        <v>0</v>
      </c>
      <c r="R113" s="130">
        <f>+'Свод РРО'!T356+'Свод РРО'!T557+'Свод РРО'!T791</f>
        <v>0</v>
      </c>
      <c r="S113" s="130">
        <f>+'Свод РРО'!U356+'Свод РРО'!U557+'Свод РРО'!U791</f>
        <v>0</v>
      </c>
      <c r="T113" s="130">
        <f>+'Свод РРО'!V356+'Свод РРО'!V557+'Свод РРО'!V791</f>
        <v>0</v>
      </c>
      <c r="U113" s="130">
        <f>+'Свод РРО'!W356+'Свод РРО'!W557+'Свод РРО'!W791</f>
        <v>0</v>
      </c>
      <c r="V113" s="130">
        <f>+'Свод РРО'!X356+'Свод РРО'!X557+'Свод РРО'!X791</f>
        <v>0</v>
      </c>
      <c r="W113" s="130">
        <f>+'Свод РРО'!Y356+'Свод РРО'!Y557+'Свод РРО'!Y791</f>
        <v>0</v>
      </c>
      <c r="X113" s="130">
        <f>+'Свод РРО'!Z356+'Свод РРО'!Z557+'Свод РРО'!Z791</f>
        <v>0</v>
      </c>
      <c r="Y113" s="130">
        <f>+'Свод РРО'!AA356+'Свод РРО'!AA557+'Свод РРО'!AA791</f>
        <v>0</v>
      </c>
      <c r="Z113" s="130">
        <f>+'Свод РРО'!AB356+'Свод РРО'!AB557+'Свод РРО'!AB791</f>
        <v>0</v>
      </c>
      <c r="AA113" s="130">
        <f>+'Свод РРО'!AC356+'Свод РРО'!AC557+'Свод РРО'!AC791</f>
        <v>0</v>
      </c>
      <c r="AB113" s="130">
        <f>+'Свод РРО'!AD356+'Свод РРО'!AD557+'Свод РРО'!AD791</f>
        <v>0</v>
      </c>
      <c r="AC113" s="130">
        <f>+'Свод РРО'!AE356+'Свод РРО'!AE557+'Свод РРО'!AE791</f>
        <v>0</v>
      </c>
      <c r="AD113" s="130">
        <f>+'Свод РРО'!AF356+'Свод РРО'!AF557+'Свод РРО'!AF791</f>
        <v>0</v>
      </c>
      <c r="AE113" s="130">
        <f>+'Свод РРО'!AG356+'Свод РРО'!AG557+'Свод РРО'!AG791</f>
        <v>0</v>
      </c>
      <c r="AF113" s="130">
        <f>+'Свод РРО'!AH356+'Свод РРО'!AH557+'Свод РРО'!AH791</f>
        <v>0</v>
      </c>
      <c r="AG113" s="130">
        <f>+'Свод РРО'!AI356+'Свод РРО'!AI557+'Свод РРО'!AI791</f>
        <v>0</v>
      </c>
      <c r="AH113" s="130">
        <f>+'Свод РРО'!AJ356+'Свод РРО'!AJ557+'Свод РРО'!AJ791</f>
        <v>0</v>
      </c>
      <c r="AI113" s="130">
        <f>+'Свод РРО'!AK356+'Свод РРО'!AK557+'Свод РРО'!AK791</f>
        <v>0</v>
      </c>
      <c r="AJ113" s="130">
        <f>+'Свод РРО'!AL356+'Свод РРО'!AL557+'Свод РРО'!AL791</f>
        <v>0</v>
      </c>
      <c r="AK113" s="130">
        <f>+'Свод РРО'!AM356+'Свод РРО'!AM557+'Свод РРО'!AM791</f>
        <v>0</v>
      </c>
      <c r="AL113" s="130">
        <f>+'Свод РРО'!AN356+'Свод РРО'!AN557+'Свод РРО'!AN791</f>
        <v>0</v>
      </c>
      <c r="AM113" s="130">
        <f>+'Свод РРО'!AO356+'Свод РРО'!AO557+'Свод РРО'!AO791</f>
        <v>0</v>
      </c>
      <c r="AN113" s="130">
        <f>+'Свод РРО'!AP356+'Свод РРО'!AP557+'Свод РРО'!AP791</f>
        <v>0</v>
      </c>
      <c r="AO113" s="130">
        <f>+'Свод РРО'!AQ356+'Свод РРО'!AQ557+'Свод РРО'!AQ791</f>
        <v>0</v>
      </c>
      <c r="AP113" s="130">
        <f>+'Свод РРО'!AR356+'Свод РРО'!AR557+'Свод РРО'!AR791</f>
        <v>0</v>
      </c>
      <c r="AQ113" s="130">
        <f>+'Свод РРО'!AS356+'Свод РРО'!AS557+'Свод РРО'!AS791</f>
        <v>0</v>
      </c>
      <c r="AR113" s="130">
        <f>+'Свод РРО'!AT356+'Свод РРО'!AT557+'Свод РРО'!AT791</f>
        <v>0</v>
      </c>
      <c r="AS113" s="130">
        <f>+'Свод РРО'!AU356+'Свод РРО'!AU557+'Свод РРО'!AU791</f>
        <v>0</v>
      </c>
      <c r="AT113" s="130">
        <f>+'Свод РРО'!AV356+'Свод РРО'!AV557+'Свод РРО'!AV791</f>
        <v>0</v>
      </c>
      <c r="AU113" s="130">
        <f>+'Свод РРО'!AW356+'Свод РРО'!AW557+'Свод РРО'!AW791</f>
        <v>0</v>
      </c>
      <c r="AV113" s="130">
        <f>+'Свод РРО'!AX356+'Свод РРО'!AX557+'Свод РРО'!AX791</f>
        <v>0</v>
      </c>
      <c r="AW113" s="130">
        <f>+'Свод РРО'!AY356+'Свод РРО'!AY557+'Свод РРО'!AY791</f>
        <v>0</v>
      </c>
      <c r="AX113" s="130">
        <f>+'Свод РРО'!AZ356+'Свод РРО'!AZ557+'Свод РРО'!AZ791</f>
        <v>0</v>
      </c>
      <c r="AY113" s="130">
        <f>+'Свод РРО'!BA356+'Свод РРО'!BA557+'Свод РРО'!BA791</f>
        <v>0</v>
      </c>
      <c r="AZ113" s="130">
        <f>+'Свод РРО'!BB356+'Свод РРО'!BB557+'Свод РРО'!BB791</f>
        <v>0</v>
      </c>
      <c r="BA113" s="130">
        <f>+'Свод РРО'!BC356+'Свод РРО'!BC557+'Свод РРО'!BC791</f>
        <v>0</v>
      </c>
      <c r="BB113" s="130">
        <f>+'Свод РРО'!BD356+'Свод РРО'!BD557+'Свод РРО'!BD791</f>
        <v>0</v>
      </c>
      <c r="BC113" s="130">
        <f>+'Свод РРО'!BE356+'Свод РРО'!BE557+'Свод РРО'!BE791</f>
        <v>0</v>
      </c>
      <c r="BD113" s="130">
        <f>+'Свод РРО'!BF356+'Свод РРО'!BF557+'Свод РРО'!BF791</f>
        <v>0</v>
      </c>
      <c r="BE113" s="130">
        <f>+'Свод РРО'!BG356+'Свод РРО'!BG557+'Свод РРО'!BG791</f>
        <v>0</v>
      </c>
      <c r="BF113" s="130">
        <f>+'Свод РРО'!BH356+'Свод РРО'!BH557+'Свод РРО'!BH791</f>
        <v>0</v>
      </c>
      <c r="BG113" s="130">
        <f>+'Свод РРО'!BI356+'Свод РРО'!BI557+'Свод РРО'!BI791</f>
        <v>0</v>
      </c>
      <c r="BH113" s="130">
        <f>+'Свод РРО'!BJ356+'Свод РРО'!BJ557+'Свод РРО'!BJ791</f>
        <v>0</v>
      </c>
      <c r="BI113" s="130">
        <f>+'Свод РРО'!BK356+'Свод РРО'!BK557+'Свод РРО'!BK791</f>
        <v>0</v>
      </c>
      <c r="BJ113" s="130">
        <f>+'Свод РРО'!BL356+'Свод РРО'!BL557+'Свод РРО'!BL791</f>
        <v>0</v>
      </c>
      <c r="BK113" s="130">
        <f>+'Свод РРО'!BM356+'Свод РРО'!BM557+'Свод РРО'!BM791</f>
        <v>0</v>
      </c>
      <c r="BL113" s="130">
        <f>+'Свод РРО'!BN356+'Свод РРО'!BN557+'Свод РРО'!BN791</f>
        <v>0</v>
      </c>
      <c r="BM113" s="130">
        <f>+'Свод РРО'!BO356+'Свод РРО'!BO557+'Свод РРО'!BO791</f>
        <v>0</v>
      </c>
      <c r="BN113" s="130">
        <f>+'Свод РРО'!BP356+'Свод РРО'!BP557+'Свод РРО'!BP791</f>
        <v>0</v>
      </c>
      <c r="BO113" s="130">
        <f>+'Свод РРО'!BQ356+'Свод РРО'!BQ557+'Свод РРО'!BQ791</f>
        <v>0</v>
      </c>
      <c r="BP113" s="130">
        <f>+'Свод РРО'!BR356+'Свод РРО'!BR557+'Свод РРО'!BR791</f>
        <v>0</v>
      </c>
      <c r="BQ113" s="130">
        <f>+'Свод РРО'!BS356+'Свод РРО'!BS557+'Свод РРО'!BS791</f>
        <v>0</v>
      </c>
      <c r="BR113" s="130">
        <f>+'Свод РРО'!BT356+'Свод РРО'!BT557+'Свод РРО'!BT791</f>
        <v>0</v>
      </c>
      <c r="BS113" s="130">
        <f>+'Свод РРО'!BU356+'Свод РРО'!BU557+'Свод РРО'!BU791</f>
        <v>0</v>
      </c>
      <c r="BT113" s="130">
        <f>+'Свод РРО'!BV356+'Свод РРО'!BV557+'Свод РРО'!BV791</f>
        <v>0</v>
      </c>
      <c r="BU113" s="130">
        <f>+'Свод РРО'!BW356+'Свод РРО'!BW557+'Свод РРО'!BW791</f>
        <v>0</v>
      </c>
      <c r="BV113" s="130">
        <f>+'Свод РРО'!BX356+'Свод РРО'!BX557+'Свод РРО'!BX791</f>
        <v>0</v>
      </c>
      <c r="BW113" s="130">
        <f>+'Свод РРО'!BY356+'Свод РРО'!BY557+'Свод РРО'!BY791</f>
        <v>0</v>
      </c>
      <c r="BX113" s="130">
        <f>+'Свод РРО'!BZ356+'Свод РРО'!BZ557+'Свод РРО'!BZ791</f>
        <v>0</v>
      </c>
      <c r="BY113" s="130">
        <f>+'Свод РРО'!CA356+'Свод РРО'!CA557+'Свод РРО'!CA791</f>
        <v>0</v>
      </c>
      <c r="BZ113" s="130">
        <f>+'Свод РРО'!CB356+'Свод РРО'!CB557+'Свод РРО'!CB791</f>
        <v>0</v>
      </c>
      <c r="CA113" s="130">
        <f>+'Свод РРО'!CC356+'Свод РРО'!CC557+'Свод РРО'!CC791</f>
        <v>0</v>
      </c>
      <c r="CB113" s="130">
        <f>+'Свод РРО'!CD356+'Свод РРО'!CD557+'Свод РРО'!CD791</f>
        <v>0</v>
      </c>
      <c r="CC113" s="130">
        <f>+'Свод РРО'!CE356+'Свод РРО'!CE557+'Свод РРО'!CE791</f>
        <v>0</v>
      </c>
      <c r="CD113" s="130">
        <f>+'Свод РРО'!CF356+'Свод РРО'!CF557+'Свод РРО'!CF791</f>
        <v>0</v>
      </c>
      <c r="CE113" s="130">
        <f>+'Свод РРО'!CG356+'Свод РРО'!CG557+'Свод РРО'!CG791</f>
        <v>0</v>
      </c>
      <c r="CF113" s="130">
        <f>+'Свод РРО'!CH356+'Свод РРО'!CH557+'Свод РРО'!CH791</f>
        <v>0</v>
      </c>
      <c r="CG113" s="130">
        <f>+'Свод РРО'!CI356+'Свод РРО'!CI557+'Свод РРО'!CI791</f>
        <v>0</v>
      </c>
      <c r="CH113" s="130">
        <f>+'Свод РРО'!CJ356+'Свод РРО'!CJ557+'Свод РРО'!CJ791</f>
        <v>0</v>
      </c>
      <c r="CI113" s="130">
        <f>+'Свод РРО'!CK356+'Свод РРО'!CK557+'Свод РРО'!CK791</f>
        <v>0</v>
      </c>
      <c r="CJ113" s="130">
        <f>+'Свод РРО'!CL356+'Свод РРО'!CL557+'Свод РРО'!CL791</f>
        <v>0</v>
      </c>
      <c r="CK113" s="130">
        <f>+'Свод РРО'!CM356+'Свод РРО'!CM557+'Свод РРО'!CM791</f>
        <v>0</v>
      </c>
      <c r="CL113" s="130">
        <f>+'Свод РРО'!CN356+'Свод РРО'!CN557+'Свод РРО'!CN791</f>
        <v>0</v>
      </c>
      <c r="CM113" s="130">
        <f>+'Свод РРО'!CO356+'Свод РРО'!CO557+'Свод РРО'!CO791</f>
        <v>0</v>
      </c>
      <c r="CN113" s="130">
        <f>+'Свод РРО'!CP356+'Свод РРО'!CP557+'Свод РРО'!CP791</f>
        <v>0</v>
      </c>
      <c r="CO113" s="130">
        <f>+'Свод РРО'!CQ356+'Свод РРО'!CQ557+'Свод РРО'!CQ791</f>
        <v>0</v>
      </c>
      <c r="CP113" s="130">
        <f>+'Свод РРО'!CR356+'Свод РРО'!CR557+'Свод РРО'!CR791</f>
        <v>0</v>
      </c>
    </row>
    <row r="114" spans="1:94">
      <c r="A114" s="33" t="s">
        <v>773</v>
      </c>
      <c r="B114" s="6">
        <v>1211</v>
      </c>
      <c r="C114" s="6">
        <v>24</v>
      </c>
      <c r="D114" s="115">
        <v>113</v>
      </c>
      <c r="E114" s="130">
        <f>+'Свод РРО'!G182+'Свод РРО'!G357+'Свод РРО'!G558+'Свод РРО'!G792</f>
        <v>0</v>
      </c>
      <c r="F114" s="130">
        <f>+'Свод РРО'!H182+'Свод РРО'!H357+'Свод РРО'!H558+'Свод РРО'!H792</f>
        <v>0</v>
      </c>
      <c r="G114" s="130">
        <f>+'Свод РРО'!I182+'Свод РРО'!I357+'Свод РРО'!I558+'Свод РРО'!I792</f>
        <v>0</v>
      </c>
      <c r="H114" s="130">
        <f>+'Свод РРО'!J182+'Свод РРО'!J357+'Свод РРО'!J558+'Свод РРО'!J792</f>
        <v>0</v>
      </c>
      <c r="I114" s="130">
        <f>+'Свод РРО'!K182+'Свод РРО'!K357+'Свод РРО'!K558+'Свод РРО'!K792</f>
        <v>0</v>
      </c>
      <c r="J114" s="130">
        <f>+'Свод РРО'!L182+'Свод РРО'!L357+'Свод РРО'!L558+'Свод РРО'!L792</f>
        <v>0</v>
      </c>
      <c r="K114" s="130">
        <f>+'Свод РРО'!M182+'Свод РРО'!M357+'Свод РРО'!M558+'Свод РРО'!M792</f>
        <v>0</v>
      </c>
      <c r="L114" s="130">
        <f>+'Свод РРО'!N182+'Свод РРО'!N357+'Свод РРО'!N558+'Свод РРО'!N792</f>
        <v>0</v>
      </c>
      <c r="M114" s="130">
        <f>+'Свод РРО'!O182+'Свод РРО'!O357+'Свод РРО'!O558+'Свод РРО'!O792</f>
        <v>0</v>
      </c>
      <c r="N114" s="130">
        <f>+'Свод РРО'!P182+'Свод РРО'!P357+'Свод РРО'!P558+'Свод РРО'!P792</f>
        <v>0</v>
      </c>
      <c r="O114" s="130">
        <f>+'Свод РРО'!Q182+'Свод РРО'!Q357+'Свод РРО'!Q558+'Свод РРО'!Q792</f>
        <v>0</v>
      </c>
      <c r="P114" s="130">
        <f>+'Свод РРО'!R182+'Свод РРО'!R357+'Свод РРО'!R558+'Свод РРО'!R792</f>
        <v>0</v>
      </c>
      <c r="Q114" s="130">
        <f>+'Свод РРО'!S182+'Свод РРО'!S357+'Свод РРО'!S558+'Свод РРО'!S792</f>
        <v>0</v>
      </c>
      <c r="R114" s="130">
        <f>+'Свод РРО'!T182+'Свод РРО'!T357+'Свод РРО'!T558+'Свод РРО'!T792</f>
        <v>0</v>
      </c>
      <c r="S114" s="130">
        <f>+'Свод РРО'!U182+'Свод РРО'!U357+'Свод РРО'!U558+'Свод РРО'!U792</f>
        <v>0</v>
      </c>
      <c r="T114" s="130">
        <f>+'Свод РРО'!V182+'Свод РРО'!V357+'Свод РРО'!V558+'Свод РРО'!V792</f>
        <v>0</v>
      </c>
      <c r="U114" s="130">
        <f>+'Свод РРО'!W182+'Свод РРО'!W357+'Свод РРО'!W558+'Свод РРО'!W792</f>
        <v>0</v>
      </c>
      <c r="V114" s="130">
        <f>+'Свод РРО'!X182+'Свод РРО'!X357+'Свод РРО'!X558+'Свод РРО'!X792</f>
        <v>0</v>
      </c>
      <c r="W114" s="130">
        <f>+'Свод РРО'!Y182+'Свод РРО'!Y357+'Свод РРО'!Y558+'Свод РРО'!Y792</f>
        <v>0</v>
      </c>
      <c r="X114" s="130">
        <f>+'Свод РРО'!Z182+'Свод РРО'!Z357+'Свод РРО'!Z558+'Свод РРО'!Z792</f>
        <v>0</v>
      </c>
      <c r="Y114" s="130">
        <f>+'Свод РРО'!AA182+'Свод РРО'!AA357+'Свод РРО'!AA558+'Свод РРО'!AA792</f>
        <v>0</v>
      </c>
      <c r="Z114" s="130">
        <f>+'Свод РРО'!AB182+'Свод РРО'!AB357+'Свод РРО'!AB558+'Свод РРО'!AB792</f>
        <v>0</v>
      </c>
      <c r="AA114" s="130">
        <f>+'Свод РРО'!AC182+'Свод РРО'!AC357+'Свод РРО'!AC558+'Свод РРО'!AC792</f>
        <v>0</v>
      </c>
      <c r="AB114" s="130">
        <f>+'Свод РРО'!AD182+'Свод РРО'!AD357+'Свод РРО'!AD558+'Свод РРО'!AD792</f>
        <v>0</v>
      </c>
      <c r="AC114" s="130">
        <f>+'Свод РРО'!AE182+'Свод РРО'!AE357+'Свод РРО'!AE558+'Свод РРО'!AE792</f>
        <v>0</v>
      </c>
      <c r="AD114" s="130">
        <f>+'Свод РРО'!AF182+'Свод РРО'!AF357+'Свод РРО'!AF558+'Свод РРО'!AF792</f>
        <v>0</v>
      </c>
      <c r="AE114" s="130">
        <f>+'Свод РРО'!AG182+'Свод РРО'!AG357+'Свод РРО'!AG558+'Свод РРО'!AG792</f>
        <v>0</v>
      </c>
      <c r="AF114" s="130">
        <f>+'Свод РРО'!AH182+'Свод РРО'!AH357+'Свод РРО'!AH558+'Свод РРО'!AH792</f>
        <v>0</v>
      </c>
      <c r="AG114" s="130">
        <f>+'Свод РРО'!AI182+'Свод РРО'!AI357+'Свод РРО'!AI558+'Свод РРО'!AI792</f>
        <v>0</v>
      </c>
      <c r="AH114" s="130">
        <f>+'Свод РРО'!AJ182+'Свод РРО'!AJ357+'Свод РРО'!AJ558+'Свод РРО'!AJ792</f>
        <v>0</v>
      </c>
      <c r="AI114" s="130">
        <f>+'Свод РРО'!AK182+'Свод РРО'!AK357+'Свод РРО'!AK558+'Свод РРО'!AK792</f>
        <v>0</v>
      </c>
      <c r="AJ114" s="130">
        <f>+'Свод РРО'!AL182+'Свод РРО'!AL357+'Свод РРО'!AL558+'Свод РРО'!AL792</f>
        <v>0</v>
      </c>
      <c r="AK114" s="130">
        <f>+'Свод РРО'!AM182+'Свод РРО'!AM357+'Свод РРО'!AM558+'Свод РРО'!AM792</f>
        <v>0</v>
      </c>
      <c r="AL114" s="130">
        <f>+'Свод РРО'!AN182+'Свод РРО'!AN357+'Свод РРО'!AN558+'Свод РРО'!AN792</f>
        <v>0</v>
      </c>
      <c r="AM114" s="130">
        <f>+'Свод РРО'!AO182+'Свод РРО'!AO357+'Свод РРО'!AO558+'Свод РРО'!AO792</f>
        <v>0</v>
      </c>
      <c r="AN114" s="130">
        <f>+'Свод РРО'!AP182+'Свод РРО'!AP357+'Свод РРО'!AP558+'Свод РРО'!AP792</f>
        <v>0</v>
      </c>
      <c r="AO114" s="130">
        <f>+'Свод РРО'!AQ182+'Свод РРО'!AQ357+'Свод РРО'!AQ558+'Свод РРО'!AQ792</f>
        <v>0</v>
      </c>
      <c r="AP114" s="130">
        <f>+'Свод РРО'!AR182+'Свод РРО'!AR357+'Свод РРО'!AR558+'Свод РРО'!AR792</f>
        <v>0</v>
      </c>
      <c r="AQ114" s="130">
        <f>+'Свод РРО'!AS182+'Свод РРО'!AS357+'Свод РРО'!AS558+'Свод РРО'!AS792</f>
        <v>0</v>
      </c>
      <c r="AR114" s="130">
        <f>+'Свод РРО'!AT182+'Свод РРО'!AT357+'Свод РРО'!AT558+'Свод РРО'!AT792</f>
        <v>0</v>
      </c>
      <c r="AS114" s="130">
        <f>+'Свод РРО'!AU182+'Свод РРО'!AU357+'Свод РРО'!AU558+'Свод РРО'!AU792</f>
        <v>0</v>
      </c>
      <c r="AT114" s="130">
        <f>+'Свод РРО'!AV182+'Свод РРО'!AV357+'Свод РРО'!AV558+'Свод РРО'!AV792</f>
        <v>0</v>
      </c>
      <c r="AU114" s="130">
        <f>+'Свод РРО'!AW182+'Свод РРО'!AW357+'Свод РРО'!AW558+'Свод РРО'!AW792</f>
        <v>0</v>
      </c>
      <c r="AV114" s="130">
        <f>+'Свод РРО'!AX182+'Свод РРО'!AX357+'Свод РРО'!AX558+'Свод РРО'!AX792</f>
        <v>0</v>
      </c>
      <c r="AW114" s="130">
        <f>+'Свод РРО'!AY182+'Свод РРО'!AY357+'Свод РРО'!AY558+'Свод РРО'!AY792</f>
        <v>0</v>
      </c>
      <c r="AX114" s="130">
        <f>+'Свод РРО'!AZ182+'Свод РРО'!AZ357+'Свод РРО'!AZ558+'Свод РРО'!AZ792</f>
        <v>0</v>
      </c>
      <c r="AY114" s="130">
        <f>+'Свод РРО'!BA182+'Свод РРО'!BA357+'Свод РРО'!BA558+'Свод РРО'!BA792</f>
        <v>0</v>
      </c>
      <c r="AZ114" s="130">
        <f>+'Свод РРО'!BB182+'Свод РРО'!BB357+'Свод РРО'!BB558+'Свод РРО'!BB792</f>
        <v>0</v>
      </c>
      <c r="BA114" s="130">
        <f>+'Свод РРО'!BC182+'Свод РРО'!BC357+'Свод РРО'!BC558+'Свод РРО'!BC792</f>
        <v>0</v>
      </c>
      <c r="BB114" s="130">
        <f>+'Свод РРО'!BD182+'Свод РРО'!BD357+'Свод РРО'!BD558+'Свод РРО'!BD792</f>
        <v>0</v>
      </c>
      <c r="BC114" s="130">
        <f>+'Свод РРО'!BE182+'Свод РРО'!BE357+'Свод РРО'!BE558+'Свод РРО'!BE792</f>
        <v>0</v>
      </c>
      <c r="BD114" s="130">
        <f>+'Свод РРО'!BF182+'Свод РРО'!BF357+'Свод РРО'!BF558+'Свод РРО'!BF792</f>
        <v>0</v>
      </c>
      <c r="BE114" s="130">
        <f>+'Свод РРО'!BG182+'Свод РРО'!BG357+'Свод РРО'!BG558+'Свод РРО'!BG792</f>
        <v>0</v>
      </c>
      <c r="BF114" s="130">
        <f>+'Свод РРО'!BH182+'Свод РРО'!BH357+'Свод РРО'!BH558+'Свод РРО'!BH792</f>
        <v>0</v>
      </c>
      <c r="BG114" s="130">
        <f>+'Свод РРО'!BI182+'Свод РРО'!BI357+'Свод РРО'!BI558+'Свод РРО'!BI792</f>
        <v>0</v>
      </c>
      <c r="BH114" s="130">
        <f>+'Свод РРО'!BJ182+'Свод РРО'!BJ357+'Свод РРО'!BJ558+'Свод РРО'!BJ792</f>
        <v>0</v>
      </c>
      <c r="BI114" s="130">
        <f>+'Свод РРО'!BK182+'Свод РРО'!BK357+'Свод РРО'!BK558+'Свод РРО'!BK792</f>
        <v>0</v>
      </c>
      <c r="BJ114" s="130">
        <f>+'Свод РРО'!BL182+'Свод РРО'!BL357+'Свод РРО'!BL558+'Свод РРО'!BL792</f>
        <v>0</v>
      </c>
      <c r="BK114" s="130">
        <f>+'Свод РРО'!BM182+'Свод РРО'!BM357+'Свод РРО'!BM558+'Свод РРО'!BM792</f>
        <v>0</v>
      </c>
      <c r="BL114" s="130">
        <f>+'Свод РРО'!BN182+'Свод РРО'!BN357+'Свод РРО'!BN558+'Свод РРО'!BN792</f>
        <v>0</v>
      </c>
      <c r="BM114" s="130">
        <f>+'Свод РРО'!BO182+'Свод РРО'!BO357+'Свод РРО'!BO558+'Свод РРО'!BO792</f>
        <v>0</v>
      </c>
      <c r="BN114" s="130">
        <f>+'Свод РРО'!BP182+'Свод РРО'!BP357+'Свод РРО'!BP558+'Свод РРО'!BP792</f>
        <v>0</v>
      </c>
      <c r="BO114" s="130">
        <f>+'Свод РРО'!BQ182+'Свод РРО'!BQ357+'Свод РРО'!BQ558+'Свод РРО'!BQ792</f>
        <v>0</v>
      </c>
      <c r="BP114" s="130">
        <f>+'Свод РРО'!BR182+'Свод РРО'!BR357+'Свод РРО'!BR558+'Свод РРО'!BR792</f>
        <v>0</v>
      </c>
      <c r="BQ114" s="130">
        <f>+'Свод РРО'!BS182+'Свод РРО'!BS357+'Свод РРО'!BS558+'Свод РРО'!BS792</f>
        <v>0</v>
      </c>
      <c r="BR114" s="130">
        <f>+'Свод РРО'!BT182+'Свод РРО'!BT357+'Свод РРО'!BT558+'Свод РРО'!BT792</f>
        <v>0</v>
      </c>
      <c r="BS114" s="130">
        <f>+'Свод РРО'!BU182+'Свод РРО'!BU357+'Свод РРО'!BU558+'Свод РРО'!BU792</f>
        <v>0</v>
      </c>
      <c r="BT114" s="130">
        <f>+'Свод РРО'!BV182+'Свод РРО'!BV357+'Свод РРО'!BV558+'Свод РРО'!BV792</f>
        <v>0</v>
      </c>
      <c r="BU114" s="130">
        <f>+'Свод РРО'!BW182+'Свод РРО'!BW357+'Свод РРО'!BW558+'Свод РРО'!BW792</f>
        <v>0</v>
      </c>
      <c r="BV114" s="130">
        <f>+'Свод РРО'!BX182+'Свод РРО'!BX357+'Свод РРО'!BX558+'Свод РРО'!BX792</f>
        <v>0</v>
      </c>
      <c r="BW114" s="130">
        <f>+'Свод РРО'!BY182+'Свод РРО'!BY357+'Свод РРО'!BY558+'Свод РРО'!BY792</f>
        <v>0</v>
      </c>
      <c r="BX114" s="130">
        <f>+'Свод РРО'!BZ182+'Свод РРО'!BZ357+'Свод РРО'!BZ558+'Свод РРО'!BZ792</f>
        <v>0</v>
      </c>
      <c r="BY114" s="130">
        <f>+'Свод РРО'!CA182+'Свод РРО'!CA357+'Свод РРО'!CA558+'Свод РРО'!CA792</f>
        <v>0</v>
      </c>
      <c r="BZ114" s="130">
        <f>+'Свод РРО'!CB182+'Свод РРО'!CB357+'Свод РРО'!CB558+'Свод РРО'!CB792</f>
        <v>0</v>
      </c>
      <c r="CA114" s="130">
        <f>+'Свод РРО'!CC182+'Свод РРО'!CC357+'Свод РРО'!CC558+'Свод РРО'!CC792</f>
        <v>0</v>
      </c>
      <c r="CB114" s="130">
        <f>+'Свод РРО'!CD182+'Свод РРО'!CD357+'Свод РРО'!CD558+'Свод РРО'!CD792</f>
        <v>0</v>
      </c>
      <c r="CC114" s="130">
        <f>+'Свод РРО'!CE182+'Свод РРО'!CE357+'Свод РРО'!CE558+'Свод РРО'!CE792</f>
        <v>0</v>
      </c>
      <c r="CD114" s="130">
        <f>+'Свод РРО'!CF182+'Свод РРО'!CF357+'Свод РРО'!CF558+'Свод РРО'!CF792</f>
        <v>0</v>
      </c>
      <c r="CE114" s="130">
        <f>+'Свод РРО'!CG182+'Свод РРО'!CG357+'Свод РРО'!CG558+'Свод РРО'!CG792</f>
        <v>0</v>
      </c>
      <c r="CF114" s="130">
        <f>+'Свод РРО'!CH182+'Свод РРО'!CH357+'Свод РРО'!CH558+'Свод РРО'!CH792</f>
        <v>0</v>
      </c>
      <c r="CG114" s="130">
        <f>+'Свод РРО'!CI182+'Свод РРО'!CI357+'Свод РРО'!CI558+'Свод РРО'!CI792</f>
        <v>0</v>
      </c>
      <c r="CH114" s="130">
        <f>+'Свод РРО'!CJ182+'Свод РРО'!CJ357+'Свод РРО'!CJ558+'Свод РРО'!CJ792</f>
        <v>0</v>
      </c>
      <c r="CI114" s="130">
        <f>+'Свод РРО'!CK182+'Свод РРО'!CK357+'Свод РРО'!CK558+'Свод РРО'!CK792</f>
        <v>0</v>
      </c>
      <c r="CJ114" s="130">
        <f>+'Свод РРО'!CL182+'Свод РРО'!CL357+'Свод РРО'!CL558+'Свод РРО'!CL792</f>
        <v>0</v>
      </c>
      <c r="CK114" s="130">
        <f>+'Свод РРО'!CM182+'Свод РРО'!CM357+'Свод РРО'!CM558+'Свод РРО'!CM792</f>
        <v>0</v>
      </c>
      <c r="CL114" s="130">
        <f>+'Свод РРО'!CN182+'Свод РРО'!CN357+'Свод РРО'!CN558+'Свод РРО'!CN792</f>
        <v>0</v>
      </c>
      <c r="CM114" s="130">
        <f>+'Свод РРО'!CO182+'Свод РРО'!CO357+'Свод РРО'!CO558+'Свод РРО'!CO792</f>
        <v>0</v>
      </c>
      <c r="CN114" s="130">
        <f>+'Свод РРО'!CP182+'Свод РРО'!CP357+'Свод РРО'!CP558+'Свод РРО'!CP792</f>
        <v>0</v>
      </c>
      <c r="CO114" s="130">
        <f>+'Свод РРО'!CQ182+'Свод РРО'!CQ357+'Свод РРО'!CQ558+'Свод РРО'!CQ792</f>
        <v>0</v>
      </c>
      <c r="CP114" s="130">
        <f>+'Свод РРО'!CR182+'Свод РРО'!CR357+'Свод РРО'!CR558+'Свод РРО'!CR792</f>
        <v>0</v>
      </c>
    </row>
    <row r="115" spans="1:94" ht="45">
      <c r="A115" s="33" t="s">
        <v>774</v>
      </c>
      <c r="B115" s="6">
        <v>1212</v>
      </c>
      <c r="C115" s="6">
        <v>24</v>
      </c>
      <c r="D115" s="115">
        <v>113</v>
      </c>
      <c r="E115" s="130">
        <f>+'Свод РРО'!G183+'Свод РРО'!G358+'Свод РРО'!G559+'Свод РРО'!G793</f>
        <v>0</v>
      </c>
      <c r="F115" s="130">
        <f>+'Свод РРО'!H183+'Свод РРО'!H358+'Свод РРО'!H559+'Свод РРО'!H793</f>
        <v>0</v>
      </c>
      <c r="G115" s="130">
        <f>+'Свод РРО'!I183+'Свод РРО'!I358+'Свод РРО'!I559+'Свод РРО'!I793</f>
        <v>0</v>
      </c>
      <c r="H115" s="130">
        <f>+'Свод РРО'!J183+'Свод РРО'!J358+'Свод РРО'!J559+'Свод РРО'!J793</f>
        <v>0</v>
      </c>
      <c r="I115" s="130">
        <f>+'Свод РРО'!K183+'Свод РРО'!K358+'Свод РРО'!K559+'Свод РРО'!K793</f>
        <v>0</v>
      </c>
      <c r="J115" s="130">
        <f>+'Свод РРО'!L183+'Свод РРО'!L358+'Свод РРО'!L559+'Свод РРО'!L793</f>
        <v>0</v>
      </c>
      <c r="K115" s="130">
        <f>+'Свод РРО'!M183+'Свод РРО'!M358+'Свод РРО'!M559+'Свод РРО'!M793</f>
        <v>0</v>
      </c>
      <c r="L115" s="130">
        <f>+'Свод РРО'!N183+'Свод РРО'!N358+'Свод РРО'!N559+'Свод РРО'!N793</f>
        <v>0</v>
      </c>
      <c r="M115" s="130">
        <f>+'Свод РРО'!O183+'Свод РРО'!O358+'Свод РРО'!O559+'Свод РРО'!O793</f>
        <v>0</v>
      </c>
      <c r="N115" s="130">
        <f>+'Свод РРО'!P183+'Свод РРО'!P358+'Свод РРО'!P559+'Свод РРО'!P793</f>
        <v>0</v>
      </c>
      <c r="O115" s="130">
        <f>+'Свод РРО'!Q183+'Свод РРО'!Q358+'Свод РРО'!Q559+'Свод РРО'!Q793</f>
        <v>0</v>
      </c>
      <c r="P115" s="130">
        <f>+'Свод РРО'!R183+'Свод РРО'!R358+'Свод РРО'!R559+'Свод РРО'!R793</f>
        <v>0</v>
      </c>
      <c r="Q115" s="130">
        <f>+'Свод РРО'!S183+'Свод РРО'!S358+'Свод РРО'!S559+'Свод РРО'!S793</f>
        <v>0</v>
      </c>
      <c r="R115" s="130">
        <f>+'Свод РРО'!T183+'Свод РРО'!T358+'Свод РРО'!T559+'Свод РРО'!T793</f>
        <v>0</v>
      </c>
      <c r="S115" s="130">
        <f>+'Свод РРО'!U183+'Свод РРО'!U358+'Свод РРО'!U559+'Свод РРО'!U793</f>
        <v>0</v>
      </c>
      <c r="T115" s="130">
        <f>+'Свод РРО'!V183+'Свод РРО'!V358+'Свод РРО'!V559+'Свод РРО'!V793</f>
        <v>0</v>
      </c>
      <c r="U115" s="130">
        <f>+'Свод РРО'!W183+'Свод РРО'!W358+'Свод РРО'!W559+'Свод РРО'!W793</f>
        <v>0</v>
      </c>
      <c r="V115" s="130">
        <f>+'Свод РРО'!X183+'Свод РРО'!X358+'Свод РРО'!X559+'Свод РРО'!X793</f>
        <v>0</v>
      </c>
      <c r="W115" s="130">
        <f>+'Свод РРО'!Y183+'Свод РРО'!Y358+'Свод РРО'!Y559+'Свод РРО'!Y793</f>
        <v>0</v>
      </c>
      <c r="X115" s="130">
        <f>+'Свод РРО'!Z183+'Свод РРО'!Z358+'Свод РРО'!Z559+'Свод РРО'!Z793</f>
        <v>0</v>
      </c>
      <c r="Y115" s="130">
        <f>+'Свод РРО'!AA183+'Свод РРО'!AA358+'Свод РРО'!AA559+'Свод РРО'!AA793</f>
        <v>0</v>
      </c>
      <c r="Z115" s="130">
        <f>+'Свод РРО'!AB183+'Свод РРО'!AB358+'Свод РРО'!AB559+'Свод РРО'!AB793</f>
        <v>0</v>
      </c>
      <c r="AA115" s="130">
        <f>+'Свод РРО'!AC183+'Свод РРО'!AC358+'Свод РРО'!AC559+'Свод РРО'!AC793</f>
        <v>0</v>
      </c>
      <c r="AB115" s="130">
        <f>+'Свод РРО'!AD183+'Свод РРО'!AD358+'Свод РРО'!AD559+'Свод РРО'!AD793</f>
        <v>0</v>
      </c>
      <c r="AC115" s="130">
        <f>+'Свод РРО'!AE183+'Свод РРО'!AE358+'Свод РРО'!AE559+'Свод РРО'!AE793</f>
        <v>0</v>
      </c>
      <c r="AD115" s="130">
        <f>+'Свод РРО'!AF183+'Свод РРО'!AF358+'Свод РРО'!AF559+'Свод РРО'!AF793</f>
        <v>0</v>
      </c>
      <c r="AE115" s="130">
        <f>+'Свод РРО'!AG183+'Свод РРО'!AG358+'Свод РРО'!AG559+'Свод РРО'!AG793</f>
        <v>0</v>
      </c>
      <c r="AF115" s="130">
        <f>+'Свод РРО'!AH183+'Свод РРО'!AH358+'Свод РРО'!AH559+'Свод РРО'!AH793</f>
        <v>0</v>
      </c>
      <c r="AG115" s="130">
        <f>+'Свод РРО'!AI183+'Свод РРО'!AI358+'Свод РРО'!AI559+'Свод РРО'!AI793</f>
        <v>0</v>
      </c>
      <c r="AH115" s="130">
        <f>+'Свод РРО'!AJ183+'Свод РРО'!AJ358+'Свод РРО'!AJ559+'Свод РРО'!AJ793</f>
        <v>0</v>
      </c>
      <c r="AI115" s="130">
        <f>+'Свод РРО'!AK183+'Свод РРО'!AK358+'Свод РРО'!AK559+'Свод РРО'!AK793</f>
        <v>0</v>
      </c>
      <c r="AJ115" s="130">
        <f>+'Свод РРО'!AL183+'Свод РРО'!AL358+'Свод РРО'!AL559+'Свод РРО'!AL793</f>
        <v>0</v>
      </c>
      <c r="AK115" s="130">
        <f>+'Свод РРО'!AM183+'Свод РРО'!AM358+'Свод РРО'!AM559+'Свод РРО'!AM793</f>
        <v>0</v>
      </c>
      <c r="AL115" s="130">
        <f>+'Свод РРО'!AN183+'Свод РРО'!AN358+'Свод РРО'!AN559+'Свод РРО'!AN793</f>
        <v>0</v>
      </c>
      <c r="AM115" s="130">
        <f>+'Свод РРО'!AO183+'Свод РРО'!AO358+'Свод РРО'!AO559+'Свод РРО'!AO793</f>
        <v>0</v>
      </c>
      <c r="AN115" s="130">
        <f>+'Свод РРО'!AP183+'Свод РРО'!AP358+'Свод РРО'!AP559+'Свод РРО'!AP793</f>
        <v>0</v>
      </c>
      <c r="AO115" s="130">
        <f>+'Свод РРО'!AQ183+'Свод РРО'!AQ358+'Свод РРО'!AQ559+'Свод РРО'!AQ793</f>
        <v>0</v>
      </c>
      <c r="AP115" s="130">
        <f>+'Свод РРО'!AR183+'Свод РРО'!AR358+'Свод РРО'!AR559+'Свод РРО'!AR793</f>
        <v>0</v>
      </c>
      <c r="AQ115" s="130">
        <f>+'Свод РРО'!AS183+'Свод РРО'!AS358+'Свод РРО'!AS559+'Свод РРО'!AS793</f>
        <v>0</v>
      </c>
      <c r="AR115" s="130">
        <f>+'Свод РРО'!AT183+'Свод РРО'!AT358+'Свод РРО'!AT559+'Свод РРО'!AT793</f>
        <v>0</v>
      </c>
      <c r="AS115" s="130">
        <f>+'Свод РРО'!AU183+'Свод РРО'!AU358+'Свод РРО'!AU559+'Свод РРО'!AU793</f>
        <v>0</v>
      </c>
      <c r="AT115" s="130">
        <f>+'Свод РРО'!AV183+'Свод РРО'!AV358+'Свод РРО'!AV559+'Свод РРО'!AV793</f>
        <v>0</v>
      </c>
      <c r="AU115" s="130">
        <f>+'Свод РРО'!AW183+'Свод РРО'!AW358+'Свод РРО'!AW559+'Свод РРО'!AW793</f>
        <v>0</v>
      </c>
      <c r="AV115" s="130">
        <f>+'Свод РРО'!AX183+'Свод РРО'!AX358+'Свод РРО'!AX559+'Свод РРО'!AX793</f>
        <v>0</v>
      </c>
      <c r="AW115" s="130">
        <f>+'Свод РРО'!AY183+'Свод РРО'!AY358+'Свод РРО'!AY559+'Свод РРО'!AY793</f>
        <v>0</v>
      </c>
      <c r="AX115" s="130">
        <f>+'Свод РРО'!AZ183+'Свод РРО'!AZ358+'Свод РРО'!AZ559+'Свод РРО'!AZ793</f>
        <v>0</v>
      </c>
      <c r="AY115" s="130">
        <f>+'Свод РРО'!BA183+'Свод РРО'!BA358+'Свод РРО'!BA559+'Свод РРО'!BA793</f>
        <v>0</v>
      </c>
      <c r="AZ115" s="130">
        <f>+'Свод РРО'!BB183+'Свод РРО'!BB358+'Свод РРО'!BB559+'Свод РРО'!BB793</f>
        <v>0</v>
      </c>
      <c r="BA115" s="130">
        <f>+'Свод РРО'!BC183+'Свод РРО'!BC358+'Свод РРО'!BC559+'Свод РРО'!BC793</f>
        <v>0</v>
      </c>
      <c r="BB115" s="130">
        <f>+'Свод РРО'!BD183+'Свод РРО'!BD358+'Свод РРО'!BD559+'Свод РРО'!BD793</f>
        <v>0</v>
      </c>
      <c r="BC115" s="130">
        <f>+'Свод РРО'!BE183+'Свод РРО'!BE358+'Свод РРО'!BE559+'Свод РРО'!BE793</f>
        <v>0</v>
      </c>
      <c r="BD115" s="130">
        <f>+'Свод РРО'!BF183+'Свод РРО'!BF358+'Свод РРО'!BF559+'Свод РРО'!BF793</f>
        <v>0</v>
      </c>
      <c r="BE115" s="130">
        <f>+'Свод РРО'!BG183+'Свод РРО'!BG358+'Свод РРО'!BG559+'Свод РРО'!BG793</f>
        <v>0</v>
      </c>
      <c r="BF115" s="130">
        <f>+'Свод РРО'!BH183+'Свод РРО'!BH358+'Свод РРО'!BH559+'Свод РРО'!BH793</f>
        <v>0</v>
      </c>
      <c r="BG115" s="130">
        <f>+'Свод РРО'!BI183+'Свод РРО'!BI358+'Свод РРО'!BI559+'Свод РРО'!BI793</f>
        <v>0</v>
      </c>
      <c r="BH115" s="130">
        <f>+'Свод РРО'!BJ183+'Свод РРО'!BJ358+'Свод РРО'!BJ559+'Свод РРО'!BJ793</f>
        <v>0</v>
      </c>
      <c r="BI115" s="130">
        <f>+'Свод РРО'!BK183+'Свод РРО'!BK358+'Свод РРО'!BK559+'Свод РРО'!BK793</f>
        <v>0</v>
      </c>
      <c r="BJ115" s="130">
        <f>+'Свод РРО'!BL183+'Свод РРО'!BL358+'Свод РРО'!BL559+'Свод РРО'!BL793</f>
        <v>0</v>
      </c>
      <c r="BK115" s="130">
        <f>+'Свод РРО'!BM183+'Свод РРО'!BM358+'Свод РРО'!BM559+'Свод РРО'!BM793</f>
        <v>0</v>
      </c>
      <c r="BL115" s="130">
        <f>+'Свод РРО'!BN183+'Свод РРО'!BN358+'Свод РРО'!BN559+'Свод РРО'!BN793</f>
        <v>0</v>
      </c>
      <c r="BM115" s="130">
        <f>+'Свод РРО'!BO183+'Свод РРО'!BO358+'Свод РРО'!BO559+'Свод РРО'!BO793</f>
        <v>0</v>
      </c>
      <c r="BN115" s="130">
        <f>+'Свод РРО'!BP183+'Свод РРО'!BP358+'Свод РРО'!BP559+'Свод РРО'!BP793</f>
        <v>0</v>
      </c>
      <c r="BO115" s="130">
        <f>+'Свод РРО'!BQ183+'Свод РРО'!BQ358+'Свод РРО'!BQ559+'Свод РРО'!BQ793</f>
        <v>0</v>
      </c>
      <c r="BP115" s="130">
        <f>+'Свод РРО'!BR183+'Свод РРО'!BR358+'Свод РРО'!BR559+'Свод РРО'!BR793</f>
        <v>0</v>
      </c>
      <c r="BQ115" s="130">
        <f>+'Свод РРО'!BS183+'Свод РРО'!BS358+'Свод РРО'!BS559+'Свод РРО'!BS793</f>
        <v>0</v>
      </c>
      <c r="BR115" s="130">
        <f>+'Свод РРО'!BT183+'Свод РРО'!BT358+'Свод РРО'!BT559+'Свод РРО'!BT793</f>
        <v>0</v>
      </c>
      <c r="BS115" s="130">
        <f>+'Свод РРО'!BU183+'Свод РРО'!BU358+'Свод РРО'!BU559+'Свод РРО'!BU793</f>
        <v>0</v>
      </c>
      <c r="BT115" s="130">
        <f>+'Свод РРО'!BV183+'Свод РРО'!BV358+'Свод РРО'!BV559+'Свод РРО'!BV793</f>
        <v>0</v>
      </c>
      <c r="BU115" s="130">
        <f>+'Свод РРО'!BW183+'Свод РРО'!BW358+'Свод РРО'!BW559+'Свод РРО'!BW793</f>
        <v>0</v>
      </c>
      <c r="BV115" s="130">
        <f>+'Свод РРО'!BX183+'Свод РРО'!BX358+'Свод РРО'!BX559+'Свод РРО'!BX793</f>
        <v>0</v>
      </c>
      <c r="BW115" s="130">
        <f>+'Свод РРО'!BY183+'Свод РРО'!BY358+'Свод РРО'!BY559+'Свод РРО'!BY793</f>
        <v>0</v>
      </c>
      <c r="BX115" s="130">
        <f>+'Свод РРО'!BZ183+'Свод РРО'!BZ358+'Свод РРО'!BZ559+'Свод РРО'!BZ793</f>
        <v>0</v>
      </c>
      <c r="BY115" s="130">
        <f>+'Свод РРО'!CA183+'Свод РРО'!CA358+'Свод РРО'!CA559+'Свод РРО'!CA793</f>
        <v>0</v>
      </c>
      <c r="BZ115" s="130">
        <f>+'Свод РРО'!CB183+'Свод РРО'!CB358+'Свод РРО'!CB559+'Свод РРО'!CB793</f>
        <v>0</v>
      </c>
      <c r="CA115" s="130">
        <f>+'Свод РРО'!CC183+'Свод РРО'!CC358+'Свод РРО'!CC559+'Свод РРО'!CC793</f>
        <v>0</v>
      </c>
      <c r="CB115" s="130">
        <f>+'Свод РРО'!CD183+'Свод РРО'!CD358+'Свод РРО'!CD559+'Свод РРО'!CD793</f>
        <v>0</v>
      </c>
      <c r="CC115" s="130">
        <f>+'Свод РРО'!CE183+'Свод РРО'!CE358+'Свод РРО'!CE559+'Свод РРО'!CE793</f>
        <v>0</v>
      </c>
      <c r="CD115" s="130">
        <f>+'Свод РРО'!CF183+'Свод РРО'!CF358+'Свод РРО'!CF559+'Свод РРО'!CF793</f>
        <v>0</v>
      </c>
      <c r="CE115" s="130">
        <f>+'Свод РРО'!CG183+'Свод РРО'!CG358+'Свод РРО'!CG559+'Свод РРО'!CG793</f>
        <v>0</v>
      </c>
      <c r="CF115" s="130">
        <f>+'Свод РРО'!CH183+'Свод РРО'!CH358+'Свод РРО'!CH559+'Свод РРО'!CH793</f>
        <v>0</v>
      </c>
      <c r="CG115" s="130">
        <f>+'Свод РРО'!CI183+'Свод РРО'!CI358+'Свод РРО'!CI559+'Свод РРО'!CI793</f>
        <v>0</v>
      </c>
      <c r="CH115" s="130">
        <f>+'Свод РРО'!CJ183+'Свод РРО'!CJ358+'Свод РРО'!CJ559+'Свод РРО'!CJ793</f>
        <v>0</v>
      </c>
      <c r="CI115" s="130">
        <f>+'Свод РРО'!CK183+'Свод РРО'!CK358+'Свод РРО'!CK559+'Свод РРО'!CK793</f>
        <v>0</v>
      </c>
      <c r="CJ115" s="130">
        <f>+'Свод РРО'!CL183+'Свод РРО'!CL358+'Свод РРО'!CL559+'Свод РРО'!CL793</f>
        <v>0</v>
      </c>
      <c r="CK115" s="130">
        <f>+'Свод РРО'!CM183+'Свод РРО'!CM358+'Свод РРО'!CM559+'Свод РРО'!CM793</f>
        <v>0</v>
      </c>
      <c r="CL115" s="130">
        <f>+'Свод РРО'!CN183+'Свод РРО'!CN358+'Свод РРО'!CN559+'Свод РРО'!CN793</f>
        <v>0</v>
      </c>
      <c r="CM115" s="130">
        <f>+'Свод РРО'!CO183+'Свод РРО'!CO358+'Свод РРО'!CO559+'Свод РРО'!CO793</f>
        <v>0</v>
      </c>
      <c r="CN115" s="130">
        <f>+'Свод РРО'!CP183+'Свод РРО'!CP358+'Свод РРО'!CP559+'Свод РРО'!CP793</f>
        <v>0</v>
      </c>
      <c r="CO115" s="130">
        <f>+'Свод РРО'!CQ183+'Свод РРО'!CQ358+'Свод РРО'!CQ559+'Свод РРО'!CQ793</f>
        <v>0</v>
      </c>
      <c r="CP115" s="130">
        <f>+'Свод РРО'!CR183+'Свод РРО'!CR358+'Свод РРО'!CR559+'Свод РРО'!CR793</f>
        <v>0</v>
      </c>
    </row>
    <row r="116" spans="1:94" ht="60">
      <c r="A116" s="33" t="s">
        <v>775</v>
      </c>
      <c r="B116" s="6">
        <v>1213</v>
      </c>
      <c r="C116" s="6">
        <v>24</v>
      </c>
      <c r="D116" s="115">
        <v>113</v>
      </c>
      <c r="E116" s="130">
        <f>+'Свод РРО'!G184+'Свод РРО'!G359+'Свод РРО'!G560+'Свод РРО'!G794</f>
        <v>0</v>
      </c>
      <c r="F116" s="130">
        <f>+'Свод РРО'!H184+'Свод РРО'!H359+'Свод РРО'!H560+'Свод РРО'!H794</f>
        <v>0</v>
      </c>
      <c r="G116" s="130">
        <f>+'Свод РРО'!I184+'Свод РРО'!I359+'Свод РРО'!I560+'Свод РРО'!I794</f>
        <v>0</v>
      </c>
      <c r="H116" s="130">
        <f>+'Свод РРО'!J184+'Свод РРО'!J359+'Свод РРО'!J560+'Свод РРО'!J794</f>
        <v>0</v>
      </c>
      <c r="I116" s="130">
        <f>+'Свод РРО'!K184+'Свод РРО'!K359+'Свод РРО'!K560+'Свод РРО'!K794</f>
        <v>0</v>
      </c>
      <c r="J116" s="130">
        <f>+'Свод РРО'!L184+'Свод РРО'!L359+'Свод РРО'!L560+'Свод РРО'!L794</f>
        <v>0</v>
      </c>
      <c r="K116" s="130">
        <f>+'Свод РРО'!M184+'Свод РРО'!M359+'Свод РРО'!M560+'Свод РРО'!M794</f>
        <v>0</v>
      </c>
      <c r="L116" s="130">
        <f>+'Свод РРО'!N184+'Свод РРО'!N359+'Свод РРО'!N560+'Свод РРО'!N794</f>
        <v>0</v>
      </c>
      <c r="M116" s="130">
        <f>+'Свод РРО'!O184+'Свод РРО'!O359+'Свод РРО'!O560+'Свод РРО'!O794</f>
        <v>0</v>
      </c>
      <c r="N116" s="130">
        <f>+'Свод РРО'!P184+'Свод РРО'!P359+'Свод РРО'!P560+'Свод РРО'!P794</f>
        <v>0</v>
      </c>
      <c r="O116" s="130">
        <f>+'Свод РРО'!Q184+'Свод РРО'!Q359+'Свод РРО'!Q560+'Свод РРО'!Q794</f>
        <v>0</v>
      </c>
      <c r="P116" s="130">
        <f>+'Свод РРО'!R184+'Свод РРО'!R359+'Свод РРО'!R560+'Свод РРО'!R794</f>
        <v>0</v>
      </c>
      <c r="Q116" s="130">
        <f>+'Свод РРО'!S184+'Свод РРО'!S359+'Свод РРО'!S560+'Свод РРО'!S794</f>
        <v>0</v>
      </c>
      <c r="R116" s="130">
        <f>+'Свод РРО'!T184+'Свод РРО'!T359+'Свод РРО'!T560+'Свод РРО'!T794</f>
        <v>0</v>
      </c>
      <c r="S116" s="130">
        <f>+'Свод РРО'!U184+'Свод РРО'!U359+'Свод РРО'!U560+'Свод РРО'!U794</f>
        <v>0</v>
      </c>
      <c r="T116" s="130">
        <f>+'Свод РРО'!V184+'Свод РРО'!V359+'Свод РРО'!V560+'Свод РРО'!V794</f>
        <v>0</v>
      </c>
      <c r="U116" s="130">
        <f>+'Свод РРО'!W184+'Свод РРО'!W359+'Свод РРО'!W560+'Свод РРО'!W794</f>
        <v>0</v>
      </c>
      <c r="V116" s="130">
        <f>+'Свод РРО'!X184+'Свод РРО'!X359+'Свод РРО'!X560+'Свод РРО'!X794</f>
        <v>0</v>
      </c>
      <c r="W116" s="130">
        <f>+'Свод РРО'!Y184+'Свод РРО'!Y359+'Свод РРО'!Y560+'Свод РРО'!Y794</f>
        <v>0</v>
      </c>
      <c r="X116" s="130">
        <f>+'Свод РРО'!Z184+'Свод РРО'!Z359+'Свод РРО'!Z560+'Свод РРО'!Z794</f>
        <v>0</v>
      </c>
      <c r="Y116" s="130">
        <f>+'Свод РРО'!AA184+'Свод РРО'!AA359+'Свод РРО'!AA560+'Свод РРО'!AA794</f>
        <v>0</v>
      </c>
      <c r="Z116" s="130">
        <f>+'Свод РРО'!AB184+'Свод РРО'!AB359+'Свод РРО'!AB560+'Свод РРО'!AB794</f>
        <v>0</v>
      </c>
      <c r="AA116" s="130">
        <f>+'Свод РРО'!AC184+'Свод РРО'!AC359+'Свод РРО'!AC560+'Свод РРО'!AC794</f>
        <v>0</v>
      </c>
      <c r="AB116" s="130">
        <f>+'Свод РРО'!AD184+'Свод РРО'!AD359+'Свод РРО'!AD560+'Свод РРО'!AD794</f>
        <v>0</v>
      </c>
      <c r="AC116" s="130">
        <f>+'Свод РРО'!AE184+'Свод РРО'!AE359+'Свод РРО'!AE560+'Свод РРО'!AE794</f>
        <v>0</v>
      </c>
      <c r="AD116" s="130">
        <f>+'Свод РРО'!AF184+'Свод РРО'!AF359+'Свод РРО'!AF560+'Свод РРО'!AF794</f>
        <v>0</v>
      </c>
      <c r="AE116" s="130">
        <f>+'Свод РРО'!AG184+'Свод РРО'!AG359+'Свод РРО'!AG560+'Свод РРО'!AG794</f>
        <v>0</v>
      </c>
      <c r="AF116" s="130">
        <f>+'Свод РРО'!AH184+'Свод РРО'!AH359+'Свод РРО'!AH560+'Свод РРО'!AH794</f>
        <v>0</v>
      </c>
      <c r="AG116" s="130">
        <f>+'Свод РРО'!AI184+'Свод РРО'!AI359+'Свод РРО'!AI560+'Свод РРО'!AI794</f>
        <v>0</v>
      </c>
      <c r="AH116" s="130">
        <f>+'Свод РРО'!AJ184+'Свод РРО'!AJ359+'Свод РРО'!AJ560+'Свод РРО'!AJ794</f>
        <v>0</v>
      </c>
      <c r="AI116" s="130">
        <f>+'Свод РРО'!AK184+'Свод РРО'!AK359+'Свод РРО'!AK560+'Свод РРО'!AK794</f>
        <v>0</v>
      </c>
      <c r="AJ116" s="130">
        <f>+'Свод РРО'!AL184+'Свод РРО'!AL359+'Свод РРО'!AL560+'Свод РРО'!AL794</f>
        <v>0</v>
      </c>
      <c r="AK116" s="130">
        <f>+'Свод РРО'!AM184+'Свод РРО'!AM359+'Свод РРО'!AM560+'Свод РРО'!AM794</f>
        <v>0</v>
      </c>
      <c r="AL116" s="130">
        <f>+'Свод РРО'!AN184+'Свод РРО'!AN359+'Свод РРО'!AN560+'Свод РРО'!AN794</f>
        <v>0</v>
      </c>
      <c r="AM116" s="130">
        <f>+'Свод РРО'!AO184+'Свод РРО'!AO359+'Свод РРО'!AO560+'Свод РРО'!AO794</f>
        <v>0</v>
      </c>
      <c r="AN116" s="130">
        <f>+'Свод РРО'!AP184+'Свод РРО'!AP359+'Свод РРО'!AP560+'Свод РРО'!AP794</f>
        <v>0</v>
      </c>
      <c r="AO116" s="130">
        <f>+'Свод РРО'!AQ184+'Свод РРО'!AQ359+'Свод РРО'!AQ560+'Свод РРО'!AQ794</f>
        <v>0</v>
      </c>
      <c r="AP116" s="130">
        <f>+'Свод РРО'!AR184+'Свод РРО'!AR359+'Свод РРО'!AR560+'Свод РРО'!AR794</f>
        <v>0</v>
      </c>
      <c r="AQ116" s="130">
        <f>+'Свод РРО'!AS184+'Свод РРО'!AS359+'Свод РРО'!AS560+'Свод РРО'!AS794</f>
        <v>0</v>
      </c>
      <c r="AR116" s="130">
        <f>+'Свод РРО'!AT184+'Свод РРО'!AT359+'Свод РРО'!AT560+'Свод РРО'!AT794</f>
        <v>0</v>
      </c>
      <c r="AS116" s="130">
        <f>+'Свод РРО'!AU184+'Свод РРО'!AU359+'Свод РРО'!AU560+'Свод РРО'!AU794</f>
        <v>0</v>
      </c>
      <c r="AT116" s="130">
        <f>+'Свод РРО'!AV184+'Свод РРО'!AV359+'Свод РРО'!AV560+'Свод РРО'!AV794</f>
        <v>0</v>
      </c>
      <c r="AU116" s="130">
        <f>+'Свод РРО'!AW184+'Свод РРО'!AW359+'Свод РРО'!AW560+'Свод РРО'!AW794</f>
        <v>0</v>
      </c>
      <c r="AV116" s="130">
        <f>+'Свод РРО'!AX184+'Свод РРО'!AX359+'Свод РРО'!AX560+'Свод РРО'!AX794</f>
        <v>0</v>
      </c>
      <c r="AW116" s="130">
        <f>+'Свод РРО'!AY184+'Свод РРО'!AY359+'Свод РРО'!AY560+'Свод РРО'!AY794</f>
        <v>0</v>
      </c>
      <c r="AX116" s="130">
        <f>+'Свод РРО'!AZ184+'Свод РРО'!AZ359+'Свод РРО'!AZ560+'Свод РРО'!AZ794</f>
        <v>0</v>
      </c>
      <c r="AY116" s="130">
        <f>+'Свод РРО'!BA184+'Свод РРО'!BA359+'Свод РРО'!BA560+'Свод РРО'!BA794</f>
        <v>0</v>
      </c>
      <c r="AZ116" s="130">
        <f>+'Свод РРО'!BB184+'Свод РРО'!BB359+'Свод РРО'!BB560+'Свод РРО'!BB794</f>
        <v>0</v>
      </c>
      <c r="BA116" s="130">
        <f>+'Свод РРО'!BC184+'Свод РРО'!BC359+'Свод РРО'!BC560+'Свод РРО'!BC794</f>
        <v>0</v>
      </c>
      <c r="BB116" s="130">
        <f>+'Свод РРО'!BD184+'Свод РРО'!BD359+'Свод РРО'!BD560+'Свод РРО'!BD794</f>
        <v>0</v>
      </c>
      <c r="BC116" s="130">
        <f>+'Свод РРО'!BE184+'Свод РРО'!BE359+'Свод РРО'!BE560+'Свод РРО'!BE794</f>
        <v>0</v>
      </c>
      <c r="BD116" s="130">
        <f>+'Свод РРО'!BF184+'Свод РРО'!BF359+'Свод РРО'!BF560+'Свод РРО'!BF794</f>
        <v>0</v>
      </c>
      <c r="BE116" s="130">
        <f>+'Свод РРО'!BG184+'Свод РРО'!BG359+'Свод РРО'!BG560+'Свод РРО'!BG794</f>
        <v>0</v>
      </c>
      <c r="BF116" s="130">
        <f>+'Свод РРО'!BH184+'Свод РРО'!BH359+'Свод РРО'!BH560+'Свод РРО'!BH794</f>
        <v>0</v>
      </c>
      <c r="BG116" s="130">
        <f>+'Свод РРО'!BI184+'Свод РРО'!BI359+'Свод РРО'!BI560+'Свод РРО'!BI794</f>
        <v>0</v>
      </c>
      <c r="BH116" s="130">
        <f>+'Свод РРО'!BJ184+'Свод РРО'!BJ359+'Свод РРО'!BJ560+'Свод РРО'!BJ794</f>
        <v>0</v>
      </c>
      <c r="BI116" s="130">
        <f>+'Свод РРО'!BK184+'Свод РРО'!BK359+'Свод РРО'!BK560+'Свод РРО'!BK794</f>
        <v>0</v>
      </c>
      <c r="BJ116" s="130">
        <f>+'Свод РРО'!BL184+'Свод РРО'!BL359+'Свод РРО'!BL560+'Свод РРО'!BL794</f>
        <v>0</v>
      </c>
      <c r="BK116" s="130">
        <f>+'Свод РРО'!BM184+'Свод РРО'!BM359+'Свод РРО'!BM560+'Свод РРО'!BM794</f>
        <v>0</v>
      </c>
      <c r="BL116" s="130">
        <f>+'Свод РРО'!BN184+'Свод РРО'!BN359+'Свод РРО'!BN560+'Свод РРО'!BN794</f>
        <v>0</v>
      </c>
      <c r="BM116" s="130">
        <f>+'Свод РРО'!BO184+'Свод РРО'!BO359+'Свод РРО'!BO560+'Свод РРО'!BO794</f>
        <v>0</v>
      </c>
      <c r="BN116" s="130">
        <f>+'Свод РРО'!BP184+'Свод РРО'!BP359+'Свод РРО'!BP560+'Свод РРО'!BP794</f>
        <v>0</v>
      </c>
      <c r="BO116" s="130">
        <f>+'Свод РРО'!BQ184+'Свод РРО'!BQ359+'Свод РРО'!BQ560+'Свод РРО'!BQ794</f>
        <v>0</v>
      </c>
      <c r="BP116" s="130">
        <f>+'Свод РРО'!BR184+'Свод РРО'!BR359+'Свод РРО'!BR560+'Свод РРО'!BR794</f>
        <v>0</v>
      </c>
      <c r="BQ116" s="130">
        <f>+'Свод РРО'!BS184+'Свод РРО'!BS359+'Свод РРО'!BS560+'Свод РРО'!BS794</f>
        <v>0</v>
      </c>
      <c r="BR116" s="130">
        <f>+'Свод РРО'!BT184+'Свод РРО'!BT359+'Свод РРО'!BT560+'Свод РРО'!BT794</f>
        <v>0</v>
      </c>
      <c r="BS116" s="130">
        <f>+'Свод РРО'!BU184+'Свод РРО'!BU359+'Свод РРО'!BU560+'Свод РРО'!BU794</f>
        <v>0</v>
      </c>
      <c r="BT116" s="130">
        <f>+'Свод РРО'!BV184+'Свод РРО'!BV359+'Свод РРО'!BV560+'Свод РРО'!BV794</f>
        <v>0</v>
      </c>
      <c r="BU116" s="130">
        <f>+'Свод РРО'!BW184+'Свод РРО'!BW359+'Свод РРО'!BW560+'Свод РРО'!BW794</f>
        <v>0</v>
      </c>
      <c r="BV116" s="130">
        <f>+'Свод РРО'!BX184+'Свод РРО'!BX359+'Свод РРО'!BX560+'Свод РРО'!BX794</f>
        <v>0</v>
      </c>
      <c r="BW116" s="130">
        <f>+'Свод РРО'!BY184+'Свод РРО'!BY359+'Свод РРО'!BY560+'Свод РРО'!BY794</f>
        <v>0</v>
      </c>
      <c r="BX116" s="130">
        <f>+'Свод РРО'!BZ184+'Свод РРО'!BZ359+'Свод РРО'!BZ560+'Свод РРО'!BZ794</f>
        <v>0</v>
      </c>
      <c r="BY116" s="130">
        <f>+'Свод РРО'!CA184+'Свод РРО'!CA359+'Свод РРО'!CA560+'Свод РРО'!CA794</f>
        <v>0</v>
      </c>
      <c r="BZ116" s="130">
        <f>+'Свод РРО'!CB184+'Свод РРО'!CB359+'Свод РРО'!CB560+'Свод РРО'!CB794</f>
        <v>0</v>
      </c>
      <c r="CA116" s="130">
        <f>+'Свод РРО'!CC184+'Свод РРО'!CC359+'Свод РРО'!CC560+'Свод РРО'!CC794</f>
        <v>0</v>
      </c>
      <c r="CB116" s="130">
        <f>+'Свод РРО'!CD184+'Свод РРО'!CD359+'Свод РРО'!CD560+'Свод РРО'!CD794</f>
        <v>0</v>
      </c>
      <c r="CC116" s="130">
        <f>+'Свод РРО'!CE184+'Свод РРО'!CE359+'Свод РРО'!CE560+'Свод РРО'!CE794</f>
        <v>0</v>
      </c>
      <c r="CD116" s="130">
        <f>+'Свод РРО'!CF184+'Свод РРО'!CF359+'Свод РРО'!CF560+'Свод РРО'!CF794</f>
        <v>0</v>
      </c>
      <c r="CE116" s="130">
        <f>+'Свод РРО'!CG184+'Свод РРО'!CG359+'Свод РРО'!CG560+'Свод РРО'!CG794</f>
        <v>0</v>
      </c>
      <c r="CF116" s="130">
        <f>+'Свод РРО'!CH184+'Свод РРО'!CH359+'Свод РРО'!CH560+'Свод РРО'!CH794</f>
        <v>0</v>
      </c>
      <c r="CG116" s="130">
        <f>+'Свод РРО'!CI184+'Свод РРО'!CI359+'Свод РРО'!CI560+'Свод РРО'!CI794</f>
        <v>0</v>
      </c>
      <c r="CH116" s="130">
        <f>+'Свод РРО'!CJ184+'Свод РРО'!CJ359+'Свод РРО'!CJ560+'Свод РРО'!CJ794</f>
        <v>0</v>
      </c>
      <c r="CI116" s="130">
        <f>+'Свод РРО'!CK184+'Свод РРО'!CK359+'Свод РРО'!CK560+'Свод РРО'!CK794</f>
        <v>0</v>
      </c>
      <c r="CJ116" s="130">
        <f>+'Свод РРО'!CL184+'Свод РРО'!CL359+'Свод РРО'!CL560+'Свод РРО'!CL794</f>
        <v>0</v>
      </c>
      <c r="CK116" s="130">
        <f>+'Свод РРО'!CM184+'Свод РРО'!CM359+'Свод РРО'!CM560+'Свод РРО'!CM794</f>
        <v>0</v>
      </c>
      <c r="CL116" s="130">
        <f>+'Свод РРО'!CN184+'Свод РРО'!CN359+'Свод РРО'!CN560+'Свод РРО'!CN794</f>
        <v>0</v>
      </c>
      <c r="CM116" s="130">
        <f>+'Свод РРО'!CO184+'Свод РРО'!CO359+'Свод РРО'!CO560+'Свод РРО'!CO794</f>
        <v>0</v>
      </c>
      <c r="CN116" s="130">
        <f>+'Свод РРО'!CP184+'Свод РРО'!CP359+'Свод РРО'!CP560+'Свод РРО'!CP794</f>
        <v>0</v>
      </c>
      <c r="CO116" s="130">
        <f>+'Свод РРО'!CQ184+'Свод РРО'!CQ359+'Свод РРО'!CQ560+'Свод РРО'!CQ794</f>
        <v>0</v>
      </c>
      <c r="CP116" s="130">
        <f>+'Свод РРО'!CR184+'Свод РРО'!CR359+'Свод РРО'!CR560+'Свод РРО'!CR794</f>
        <v>0</v>
      </c>
    </row>
    <row r="117" spans="1:94" ht="30">
      <c r="A117" s="33" t="s">
        <v>776</v>
      </c>
      <c r="B117" s="6">
        <v>1214</v>
      </c>
      <c r="C117" s="6">
        <v>24</v>
      </c>
      <c r="D117" s="115">
        <v>113</v>
      </c>
      <c r="E117" s="130">
        <f>+'Свод РРО'!G185+'Свод РРО'!G360</f>
        <v>0</v>
      </c>
      <c r="F117" s="130">
        <f>+'Свод РРО'!H185+'Свод РРО'!H360</f>
        <v>0</v>
      </c>
      <c r="G117" s="130">
        <f>+'Свод РРО'!I185+'Свод РРО'!I360</f>
        <v>0</v>
      </c>
      <c r="H117" s="130">
        <f>+'Свод РРО'!J185+'Свод РРО'!J360</f>
        <v>0</v>
      </c>
      <c r="I117" s="130">
        <f>+'Свод РРО'!K185+'Свод РРО'!K360</f>
        <v>0</v>
      </c>
      <c r="J117" s="130">
        <f>+'Свод РРО'!L185+'Свод РРО'!L360</f>
        <v>0</v>
      </c>
      <c r="K117" s="130">
        <f>+'Свод РРО'!M185+'Свод РРО'!M360</f>
        <v>0</v>
      </c>
      <c r="L117" s="130">
        <f>+'Свод РРО'!N185+'Свод РРО'!N360</f>
        <v>0</v>
      </c>
      <c r="M117" s="130">
        <f>+'Свод РРО'!O185+'Свод РРО'!O360</f>
        <v>0</v>
      </c>
      <c r="N117" s="130">
        <f>+'Свод РРО'!P185+'Свод РРО'!P360</f>
        <v>0</v>
      </c>
      <c r="O117" s="130">
        <f>+'Свод РРО'!Q185+'Свод РРО'!Q360</f>
        <v>0</v>
      </c>
      <c r="P117" s="130">
        <f>+'Свод РРО'!R185+'Свод РРО'!R360</f>
        <v>0</v>
      </c>
      <c r="Q117" s="130">
        <f>+'Свод РРО'!S185+'Свод РРО'!S360</f>
        <v>0</v>
      </c>
      <c r="R117" s="130">
        <f>+'Свод РРО'!T185+'Свод РРО'!T360</f>
        <v>0</v>
      </c>
      <c r="S117" s="130">
        <f>+'Свод РРО'!U185+'Свод РРО'!U360</f>
        <v>0</v>
      </c>
      <c r="T117" s="130">
        <f>+'Свод РРО'!V185+'Свод РРО'!V360</f>
        <v>0</v>
      </c>
      <c r="U117" s="130">
        <f>+'Свод РРО'!W185+'Свод РРО'!W360</f>
        <v>0</v>
      </c>
      <c r="V117" s="130">
        <f>+'Свод РРО'!X185+'Свод РРО'!X360</f>
        <v>0</v>
      </c>
      <c r="W117" s="130">
        <f>+'Свод РРО'!Y185+'Свод РРО'!Y360</f>
        <v>0</v>
      </c>
      <c r="X117" s="130">
        <f>+'Свод РРО'!Z185+'Свод РРО'!Z360</f>
        <v>0</v>
      </c>
      <c r="Y117" s="130">
        <f>+'Свод РРО'!AA185+'Свод РРО'!AA360</f>
        <v>0</v>
      </c>
      <c r="Z117" s="130">
        <f>+'Свод РРО'!AB185+'Свод РРО'!AB360</f>
        <v>0</v>
      </c>
      <c r="AA117" s="130">
        <f>+'Свод РРО'!AC185+'Свод РРО'!AC360</f>
        <v>0</v>
      </c>
      <c r="AB117" s="130">
        <f>+'Свод РРО'!AD185+'Свод РРО'!AD360</f>
        <v>0</v>
      </c>
      <c r="AC117" s="130">
        <f>+'Свод РРО'!AE185+'Свод РРО'!AE360</f>
        <v>0</v>
      </c>
      <c r="AD117" s="130">
        <f>+'Свод РРО'!AF185+'Свод РРО'!AF360</f>
        <v>0</v>
      </c>
      <c r="AE117" s="130">
        <f>+'Свод РРО'!AG185+'Свод РРО'!AG360</f>
        <v>0</v>
      </c>
      <c r="AF117" s="130">
        <f>+'Свод РРО'!AH185+'Свод РРО'!AH360</f>
        <v>0</v>
      </c>
      <c r="AG117" s="130">
        <f>+'Свод РРО'!AI185+'Свод РРО'!AI360</f>
        <v>0</v>
      </c>
      <c r="AH117" s="130">
        <f>+'Свод РРО'!AJ185+'Свод РРО'!AJ360</f>
        <v>0</v>
      </c>
      <c r="AI117" s="130">
        <f>+'Свод РРО'!AK185+'Свод РРО'!AK360</f>
        <v>0</v>
      </c>
      <c r="AJ117" s="130">
        <f>+'Свод РРО'!AL185+'Свод РРО'!AL360</f>
        <v>0</v>
      </c>
      <c r="AK117" s="130">
        <f>+'Свод РРО'!AM185+'Свод РРО'!AM360</f>
        <v>0</v>
      </c>
      <c r="AL117" s="130">
        <f>+'Свод РРО'!AN185+'Свод РРО'!AN360</f>
        <v>0</v>
      </c>
      <c r="AM117" s="130">
        <f>+'Свод РРО'!AO185+'Свод РРО'!AO360</f>
        <v>0</v>
      </c>
      <c r="AN117" s="130">
        <f>+'Свод РРО'!AP185+'Свод РРО'!AP360</f>
        <v>0</v>
      </c>
      <c r="AO117" s="130">
        <f>+'Свод РРО'!AQ185+'Свод РРО'!AQ360</f>
        <v>0</v>
      </c>
      <c r="AP117" s="130">
        <f>+'Свод РРО'!AR185+'Свод РРО'!AR360</f>
        <v>0</v>
      </c>
      <c r="AQ117" s="130">
        <f>+'Свод РРО'!AS185+'Свод РРО'!AS360</f>
        <v>0</v>
      </c>
      <c r="AR117" s="130">
        <f>+'Свод РРО'!AT185+'Свод РРО'!AT360</f>
        <v>0</v>
      </c>
      <c r="AS117" s="130">
        <f>+'Свод РРО'!AU185+'Свод РРО'!AU360</f>
        <v>0</v>
      </c>
      <c r="AT117" s="130">
        <f>+'Свод РРО'!AV185+'Свод РРО'!AV360</f>
        <v>0</v>
      </c>
      <c r="AU117" s="130">
        <f>+'Свод РРО'!AW185+'Свод РРО'!AW360</f>
        <v>0</v>
      </c>
      <c r="AV117" s="130">
        <f>+'Свод РРО'!AX185+'Свод РРО'!AX360</f>
        <v>0</v>
      </c>
      <c r="AW117" s="130">
        <f>+'Свод РРО'!AY185+'Свод РРО'!AY360</f>
        <v>0</v>
      </c>
      <c r="AX117" s="130">
        <f>+'Свод РРО'!AZ185+'Свод РРО'!AZ360</f>
        <v>0</v>
      </c>
      <c r="AY117" s="130">
        <f>+'Свод РРО'!BA185+'Свод РРО'!BA360</f>
        <v>0</v>
      </c>
      <c r="AZ117" s="130">
        <f>+'Свод РРО'!BB185+'Свод РРО'!BB360</f>
        <v>0</v>
      </c>
      <c r="BA117" s="130">
        <f>+'Свод РРО'!BC185+'Свод РРО'!BC360</f>
        <v>0</v>
      </c>
      <c r="BB117" s="130">
        <f>+'Свод РРО'!BD185+'Свод РРО'!BD360</f>
        <v>0</v>
      </c>
      <c r="BC117" s="130">
        <f>+'Свод РРО'!BE185+'Свод РРО'!BE360</f>
        <v>0</v>
      </c>
      <c r="BD117" s="130">
        <f>+'Свод РРО'!BF185+'Свод РРО'!BF360</f>
        <v>0</v>
      </c>
      <c r="BE117" s="130">
        <f>+'Свод РРО'!BG185+'Свод РРО'!BG360</f>
        <v>0</v>
      </c>
      <c r="BF117" s="130">
        <f>+'Свод РРО'!BH185+'Свод РРО'!BH360</f>
        <v>0</v>
      </c>
      <c r="BG117" s="130">
        <f>+'Свод РРО'!BI185+'Свод РРО'!BI360</f>
        <v>0</v>
      </c>
      <c r="BH117" s="130">
        <f>+'Свод РРО'!BJ185+'Свод РРО'!BJ360</f>
        <v>0</v>
      </c>
      <c r="BI117" s="130">
        <f>+'Свод РРО'!BK185+'Свод РРО'!BK360</f>
        <v>0</v>
      </c>
      <c r="BJ117" s="130">
        <f>+'Свод РРО'!BL185+'Свод РРО'!BL360</f>
        <v>0</v>
      </c>
      <c r="BK117" s="130">
        <f>+'Свод РРО'!BM185+'Свод РРО'!BM360</f>
        <v>0</v>
      </c>
      <c r="BL117" s="130">
        <f>+'Свод РРО'!BN185+'Свод РРО'!BN360</f>
        <v>0</v>
      </c>
      <c r="BM117" s="130">
        <f>+'Свод РРО'!BO185+'Свод РРО'!BO360</f>
        <v>0</v>
      </c>
      <c r="BN117" s="130">
        <f>+'Свод РРО'!BP185+'Свод РРО'!BP360</f>
        <v>0</v>
      </c>
      <c r="BO117" s="130">
        <f>+'Свод РРО'!BQ185+'Свод РРО'!BQ360</f>
        <v>0</v>
      </c>
      <c r="BP117" s="130">
        <f>+'Свод РРО'!BR185+'Свод РРО'!BR360</f>
        <v>0</v>
      </c>
      <c r="BQ117" s="130">
        <f>+'Свод РРО'!BS185+'Свод РРО'!BS360</f>
        <v>0</v>
      </c>
      <c r="BR117" s="130">
        <f>+'Свод РРО'!BT185+'Свод РРО'!BT360</f>
        <v>0</v>
      </c>
      <c r="BS117" s="130">
        <f>+'Свод РРО'!BU185+'Свод РРО'!BU360</f>
        <v>0</v>
      </c>
      <c r="BT117" s="130">
        <f>+'Свод РРО'!BV185+'Свод РРО'!BV360</f>
        <v>0</v>
      </c>
      <c r="BU117" s="130">
        <f>+'Свод РРО'!BW185+'Свод РРО'!BW360</f>
        <v>0</v>
      </c>
      <c r="BV117" s="130">
        <f>+'Свод РРО'!BX185+'Свод РРО'!BX360</f>
        <v>0</v>
      </c>
      <c r="BW117" s="130">
        <f>+'Свод РРО'!BY185+'Свод РРО'!BY360</f>
        <v>0</v>
      </c>
      <c r="BX117" s="130">
        <f>+'Свод РРО'!BZ185+'Свод РРО'!BZ360</f>
        <v>0</v>
      </c>
      <c r="BY117" s="130">
        <f>+'Свод РРО'!CA185+'Свод РРО'!CA360</f>
        <v>0</v>
      </c>
      <c r="BZ117" s="130">
        <f>+'Свод РРО'!CB185+'Свод РРО'!CB360</f>
        <v>0</v>
      </c>
      <c r="CA117" s="130">
        <f>+'Свод РРО'!CC185+'Свод РРО'!CC360</f>
        <v>0</v>
      </c>
      <c r="CB117" s="130">
        <f>+'Свод РРО'!CD185+'Свод РРО'!CD360</f>
        <v>0</v>
      </c>
      <c r="CC117" s="130">
        <f>+'Свод РРО'!CE185+'Свод РРО'!CE360</f>
        <v>0</v>
      </c>
      <c r="CD117" s="130">
        <f>+'Свод РРО'!CF185+'Свод РРО'!CF360</f>
        <v>0</v>
      </c>
      <c r="CE117" s="130">
        <f>+'Свод РРО'!CG185+'Свод РРО'!CG360</f>
        <v>0</v>
      </c>
      <c r="CF117" s="130">
        <f>+'Свод РРО'!CH185+'Свод РРО'!CH360</f>
        <v>0</v>
      </c>
      <c r="CG117" s="130">
        <f>+'Свод РРО'!CI185+'Свод РРО'!CI360</f>
        <v>0</v>
      </c>
      <c r="CH117" s="130">
        <f>+'Свод РРО'!CJ185+'Свод РРО'!CJ360</f>
        <v>0</v>
      </c>
      <c r="CI117" s="130">
        <f>+'Свод РРО'!CK185+'Свод РРО'!CK360</f>
        <v>0</v>
      </c>
      <c r="CJ117" s="130">
        <f>+'Свод РРО'!CL185+'Свод РРО'!CL360</f>
        <v>0</v>
      </c>
      <c r="CK117" s="130">
        <f>+'Свод РРО'!CM185+'Свод РРО'!CM360</f>
        <v>0</v>
      </c>
      <c r="CL117" s="130">
        <f>+'Свод РРО'!CN185+'Свод РРО'!CN360</f>
        <v>0</v>
      </c>
      <c r="CM117" s="130">
        <f>+'Свод РРО'!CO185+'Свод РРО'!CO360</f>
        <v>0</v>
      </c>
      <c r="CN117" s="130">
        <f>+'Свод РРО'!CP185+'Свод РРО'!CP360</f>
        <v>0</v>
      </c>
      <c r="CO117" s="130">
        <f>+'Свод РРО'!CQ185+'Свод РРО'!CQ360</f>
        <v>0</v>
      </c>
      <c r="CP117" s="130">
        <f>+'Свод РРО'!CR185+'Свод РРО'!CR360</f>
        <v>0</v>
      </c>
    </row>
    <row r="118" spans="1:94" ht="105">
      <c r="A118" s="33" t="s">
        <v>777</v>
      </c>
      <c r="B118" s="6">
        <v>1215</v>
      </c>
      <c r="C118" s="6">
        <v>24</v>
      </c>
      <c r="D118" s="115">
        <v>113</v>
      </c>
      <c r="E118" s="130">
        <f>+'Свод РРО'!G187+'Свод РРО'!G361</f>
        <v>0</v>
      </c>
      <c r="F118" s="130">
        <f>+'Свод РРО'!H187+'Свод РРО'!H361</f>
        <v>0</v>
      </c>
      <c r="G118" s="130">
        <f>+'Свод РРО'!I187+'Свод РРО'!I361</f>
        <v>0</v>
      </c>
      <c r="H118" s="130">
        <f>+'Свод РРО'!J187+'Свод РРО'!J361</f>
        <v>0</v>
      </c>
      <c r="I118" s="130">
        <f>+'Свод РРО'!K187+'Свод РРО'!K361</f>
        <v>0</v>
      </c>
      <c r="J118" s="130">
        <f>+'Свод РРО'!L187+'Свод РРО'!L361</f>
        <v>0</v>
      </c>
      <c r="K118" s="130">
        <f>+'Свод РРО'!M187+'Свод РРО'!M361</f>
        <v>0</v>
      </c>
      <c r="L118" s="130">
        <f>+'Свод РРО'!N187+'Свод РРО'!N361</f>
        <v>0</v>
      </c>
      <c r="M118" s="130">
        <f>+'Свод РРО'!O187+'Свод РРО'!O361</f>
        <v>0</v>
      </c>
      <c r="N118" s="130">
        <f>+'Свод РРО'!P187+'Свод РРО'!P361</f>
        <v>0</v>
      </c>
      <c r="O118" s="130">
        <f>+'Свод РРО'!Q187+'Свод РРО'!Q361</f>
        <v>0</v>
      </c>
      <c r="P118" s="130">
        <f>+'Свод РРО'!R187+'Свод РРО'!R361</f>
        <v>0</v>
      </c>
      <c r="Q118" s="130">
        <f>+'Свод РРО'!S187+'Свод РРО'!S361</f>
        <v>0</v>
      </c>
      <c r="R118" s="130">
        <f>+'Свод РРО'!T187+'Свод РРО'!T361</f>
        <v>0</v>
      </c>
      <c r="S118" s="130">
        <f>+'Свод РРО'!U187+'Свод РРО'!U361</f>
        <v>0</v>
      </c>
      <c r="T118" s="130">
        <f>+'Свод РРО'!V187+'Свод РРО'!V361</f>
        <v>0</v>
      </c>
      <c r="U118" s="130">
        <f>+'Свод РРО'!W187+'Свод РРО'!W361</f>
        <v>0</v>
      </c>
      <c r="V118" s="130">
        <f>+'Свод РРО'!X187+'Свод РРО'!X361</f>
        <v>0</v>
      </c>
      <c r="W118" s="130">
        <f>+'Свод РРО'!Y187+'Свод РРО'!Y361</f>
        <v>0</v>
      </c>
      <c r="X118" s="130">
        <f>+'Свод РРО'!Z187+'Свод РРО'!Z361</f>
        <v>0</v>
      </c>
      <c r="Y118" s="130">
        <f>+'Свод РРО'!AA187+'Свод РРО'!AA361</f>
        <v>0</v>
      </c>
      <c r="Z118" s="130">
        <f>+'Свод РРО'!AB187+'Свод РРО'!AB361</f>
        <v>0</v>
      </c>
      <c r="AA118" s="130">
        <f>+'Свод РРО'!AC187+'Свод РРО'!AC361</f>
        <v>0</v>
      </c>
      <c r="AB118" s="130">
        <f>+'Свод РРО'!AD187+'Свод РРО'!AD361</f>
        <v>0</v>
      </c>
      <c r="AC118" s="130">
        <f>+'Свод РРО'!AE187+'Свод РРО'!AE361</f>
        <v>0</v>
      </c>
      <c r="AD118" s="130">
        <f>+'Свод РРО'!AF187+'Свод РРО'!AF361</f>
        <v>0</v>
      </c>
      <c r="AE118" s="130">
        <f>+'Свод РРО'!AG187+'Свод РРО'!AG361</f>
        <v>0</v>
      </c>
      <c r="AF118" s="130">
        <f>+'Свод РРО'!AH187+'Свод РРО'!AH361</f>
        <v>0</v>
      </c>
      <c r="AG118" s="130">
        <f>+'Свод РРО'!AI187+'Свод РРО'!AI361</f>
        <v>0</v>
      </c>
      <c r="AH118" s="130">
        <f>+'Свод РРО'!AJ187+'Свод РРО'!AJ361</f>
        <v>0</v>
      </c>
      <c r="AI118" s="130">
        <f>+'Свод РРО'!AK187+'Свод РРО'!AK361</f>
        <v>0</v>
      </c>
      <c r="AJ118" s="130">
        <f>+'Свод РРО'!AL187+'Свод РРО'!AL361</f>
        <v>0</v>
      </c>
      <c r="AK118" s="130">
        <f>+'Свод РРО'!AM187+'Свод РРО'!AM361</f>
        <v>0</v>
      </c>
      <c r="AL118" s="130">
        <f>+'Свод РРО'!AN187+'Свод РРО'!AN361</f>
        <v>0</v>
      </c>
      <c r="AM118" s="130">
        <f>+'Свод РРО'!AO187+'Свод РРО'!AO361</f>
        <v>0</v>
      </c>
      <c r="AN118" s="130">
        <f>+'Свод РРО'!AP187+'Свод РРО'!AP361</f>
        <v>0</v>
      </c>
      <c r="AO118" s="130">
        <f>+'Свод РРО'!AQ187+'Свод РРО'!AQ361</f>
        <v>0</v>
      </c>
      <c r="AP118" s="130">
        <f>+'Свод РРО'!AR187+'Свод РРО'!AR361</f>
        <v>0</v>
      </c>
      <c r="AQ118" s="130">
        <f>+'Свод РРО'!AS187+'Свод РРО'!AS361</f>
        <v>0</v>
      </c>
      <c r="AR118" s="130">
        <f>+'Свод РРО'!AT187+'Свод РРО'!AT361</f>
        <v>0</v>
      </c>
      <c r="AS118" s="130">
        <f>+'Свод РРО'!AU187+'Свод РРО'!AU361</f>
        <v>0</v>
      </c>
      <c r="AT118" s="130">
        <f>+'Свод РРО'!AV187+'Свод РРО'!AV361</f>
        <v>0</v>
      </c>
      <c r="AU118" s="130">
        <f>+'Свод РРО'!AW187+'Свод РРО'!AW361</f>
        <v>0</v>
      </c>
      <c r="AV118" s="130">
        <f>+'Свод РРО'!AX187+'Свод РРО'!AX361</f>
        <v>0</v>
      </c>
      <c r="AW118" s="130">
        <f>+'Свод РРО'!AY187+'Свод РРО'!AY361</f>
        <v>0</v>
      </c>
      <c r="AX118" s="130">
        <f>+'Свод РРО'!AZ187+'Свод РРО'!AZ361</f>
        <v>0</v>
      </c>
      <c r="AY118" s="130">
        <f>+'Свод РРО'!BA187+'Свод РРО'!BA361</f>
        <v>0</v>
      </c>
      <c r="AZ118" s="130">
        <f>+'Свод РРО'!BB187+'Свод РРО'!BB361</f>
        <v>0</v>
      </c>
      <c r="BA118" s="130">
        <f>+'Свод РРО'!BC187+'Свод РРО'!BC361</f>
        <v>0</v>
      </c>
      <c r="BB118" s="130">
        <f>+'Свод РРО'!BD187+'Свод РРО'!BD361</f>
        <v>0</v>
      </c>
      <c r="BC118" s="130">
        <f>+'Свод РРО'!BE187+'Свод РРО'!BE361</f>
        <v>0</v>
      </c>
      <c r="BD118" s="130">
        <f>+'Свод РРО'!BF187+'Свод РРО'!BF361</f>
        <v>0</v>
      </c>
      <c r="BE118" s="130">
        <f>+'Свод РРО'!BG187+'Свод РРО'!BG361</f>
        <v>0</v>
      </c>
      <c r="BF118" s="130">
        <f>+'Свод РРО'!BH187+'Свод РРО'!BH361</f>
        <v>0</v>
      </c>
      <c r="BG118" s="130">
        <f>+'Свод РРО'!BI187+'Свод РРО'!BI361</f>
        <v>0</v>
      </c>
      <c r="BH118" s="130">
        <f>+'Свод РРО'!BJ187+'Свод РРО'!BJ361</f>
        <v>0</v>
      </c>
      <c r="BI118" s="130">
        <f>+'Свод РРО'!BK187+'Свод РРО'!BK361</f>
        <v>0</v>
      </c>
      <c r="BJ118" s="130">
        <f>+'Свод РРО'!BL187+'Свод РРО'!BL361</f>
        <v>0</v>
      </c>
      <c r="BK118" s="130">
        <f>+'Свод РРО'!BM187+'Свод РРО'!BM361</f>
        <v>0</v>
      </c>
      <c r="BL118" s="130">
        <f>+'Свод РРО'!BN187+'Свод РРО'!BN361</f>
        <v>0</v>
      </c>
      <c r="BM118" s="130">
        <f>+'Свод РРО'!BO187+'Свод РРО'!BO361</f>
        <v>0</v>
      </c>
      <c r="BN118" s="130">
        <f>+'Свод РРО'!BP187+'Свод РРО'!BP361</f>
        <v>0</v>
      </c>
      <c r="BO118" s="130">
        <f>+'Свод РРО'!BQ187+'Свод РРО'!BQ361</f>
        <v>0</v>
      </c>
      <c r="BP118" s="130">
        <f>+'Свод РРО'!BR187+'Свод РРО'!BR361</f>
        <v>0</v>
      </c>
      <c r="BQ118" s="130">
        <f>+'Свод РРО'!BS187+'Свод РРО'!BS361</f>
        <v>0</v>
      </c>
      <c r="BR118" s="130">
        <f>+'Свод РРО'!BT187+'Свод РРО'!BT361</f>
        <v>0</v>
      </c>
      <c r="BS118" s="130">
        <f>+'Свод РРО'!BU187+'Свод РРО'!BU361</f>
        <v>0</v>
      </c>
      <c r="BT118" s="130">
        <f>+'Свод РРО'!BV187+'Свод РРО'!BV361</f>
        <v>0</v>
      </c>
      <c r="BU118" s="130">
        <f>+'Свод РРО'!BW187+'Свод РРО'!BW361</f>
        <v>0</v>
      </c>
      <c r="BV118" s="130">
        <f>+'Свод РРО'!BX187+'Свод РРО'!BX361</f>
        <v>0</v>
      </c>
      <c r="BW118" s="130">
        <f>+'Свод РРО'!BY187+'Свод РРО'!BY361</f>
        <v>0</v>
      </c>
      <c r="BX118" s="130">
        <f>+'Свод РРО'!BZ187+'Свод РРО'!BZ361</f>
        <v>0</v>
      </c>
      <c r="BY118" s="130">
        <f>+'Свод РРО'!CA187+'Свод РРО'!CA361</f>
        <v>0</v>
      </c>
      <c r="BZ118" s="130">
        <f>+'Свод РРО'!CB187+'Свод РРО'!CB361</f>
        <v>0</v>
      </c>
      <c r="CA118" s="130">
        <f>+'Свод РРО'!CC187+'Свод РРО'!CC361</f>
        <v>0</v>
      </c>
      <c r="CB118" s="130">
        <f>+'Свод РРО'!CD187+'Свод РРО'!CD361</f>
        <v>0</v>
      </c>
      <c r="CC118" s="130">
        <f>+'Свод РРО'!CE187+'Свод РРО'!CE361</f>
        <v>0</v>
      </c>
      <c r="CD118" s="130">
        <f>+'Свод РРО'!CF187+'Свод РРО'!CF361</f>
        <v>0</v>
      </c>
      <c r="CE118" s="130">
        <f>+'Свод РРО'!CG187+'Свод РРО'!CG361</f>
        <v>0</v>
      </c>
      <c r="CF118" s="130">
        <f>+'Свод РРО'!CH187+'Свод РРО'!CH361</f>
        <v>0</v>
      </c>
      <c r="CG118" s="130">
        <f>+'Свод РРО'!CI187+'Свод РРО'!CI361</f>
        <v>0</v>
      </c>
      <c r="CH118" s="130">
        <f>+'Свод РРО'!CJ187+'Свод РРО'!CJ361</f>
        <v>0</v>
      </c>
      <c r="CI118" s="130">
        <f>+'Свод РРО'!CK187+'Свод РРО'!CK361</f>
        <v>0</v>
      </c>
      <c r="CJ118" s="130">
        <f>+'Свод РРО'!CL187+'Свод РРО'!CL361</f>
        <v>0</v>
      </c>
      <c r="CK118" s="130">
        <f>+'Свод РРО'!CM187+'Свод РРО'!CM361</f>
        <v>0</v>
      </c>
      <c r="CL118" s="130">
        <f>+'Свод РРО'!CN187+'Свод РРО'!CN361</f>
        <v>0</v>
      </c>
      <c r="CM118" s="130">
        <f>+'Свод РРО'!CO187+'Свод РРО'!CO361</f>
        <v>0</v>
      </c>
      <c r="CN118" s="130">
        <f>+'Свод РРО'!CP187+'Свод РРО'!CP361</f>
        <v>0</v>
      </c>
      <c r="CO118" s="130">
        <f>+'Свод РРО'!CQ187+'Свод РРО'!CQ361</f>
        <v>0</v>
      </c>
      <c r="CP118" s="130">
        <f>+'Свод РРО'!CR187+'Свод РРО'!CR361</f>
        <v>0</v>
      </c>
    </row>
    <row r="119" spans="1:94" ht="45">
      <c r="A119" s="33" t="s">
        <v>778</v>
      </c>
      <c r="B119" s="6">
        <v>1216</v>
      </c>
      <c r="C119" s="6">
        <v>24</v>
      </c>
      <c r="D119" s="115">
        <v>113</v>
      </c>
      <c r="E119" s="130">
        <f>+'Свод РРО'!G362+'Свод РРО'!G561+'Свод РРО'!G795</f>
        <v>0</v>
      </c>
      <c r="F119" s="130">
        <f>+'Свод РРО'!H362+'Свод РРО'!H561+'Свод РРО'!H795</f>
        <v>0</v>
      </c>
      <c r="G119" s="130">
        <f>+'Свод РРО'!I362+'Свод РРО'!I561+'Свод РРО'!I795</f>
        <v>0</v>
      </c>
      <c r="H119" s="130">
        <f>+'Свод РРО'!J362+'Свод РРО'!J561+'Свод РРО'!J795</f>
        <v>0</v>
      </c>
      <c r="I119" s="130">
        <f>+'Свод РРО'!K362+'Свод РРО'!K561+'Свод РРО'!K795</f>
        <v>0</v>
      </c>
      <c r="J119" s="130">
        <f>+'Свод РРО'!L362+'Свод РРО'!L561+'Свод РРО'!L795</f>
        <v>0</v>
      </c>
      <c r="K119" s="130">
        <f>+'Свод РРО'!M362+'Свод РРО'!M561+'Свод РРО'!M795</f>
        <v>0</v>
      </c>
      <c r="L119" s="130">
        <f>+'Свод РРО'!N362+'Свод РРО'!N561+'Свод РРО'!N795</f>
        <v>0</v>
      </c>
      <c r="M119" s="130">
        <f>+'Свод РРО'!O362+'Свод РРО'!O561+'Свод РРО'!O795</f>
        <v>0</v>
      </c>
      <c r="N119" s="130">
        <f>+'Свод РРО'!P362+'Свод РРО'!P561+'Свод РРО'!P795</f>
        <v>0</v>
      </c>
      <c r="O119" s="130">
        <f>+'Свод РРО'!Q362+'Свод РРО'!Q561+'Свод РРО'!Q795</f>
        <v>0</v>
      </c>
      <c r="P119" s="130">
        <f>+'Свод РРО'!R362+'Свод РРО'!R561+'Свод РРО'!R795</f>
        <v>0</v>
      </c>
      <c r="Q119" s="130">
        <f>+'Свод РРО'!S362+'Свод РРО'!S561+'Свод РРО'!S795</f>
        <v>0</v>
      </c>
      <c r="R119" s="130">
        <f>+'Свод РРО'!T362+'Свод РРО'!T561+'Свод РРО'!T795</f>
        <v>0</v>
      </c>
      <c r="S119" s="130">
        <f>+'Свод РРО'!U362+'Свод РРО'!U561+'Свод РРО'!U795</f>
        <v>0</v>
      </c>
      <c r="T119" s="130">
        <f>+'Свод РРО'!V362+'Свод РРО'!V561+'Свод РРО'!V795</f>
        <v>0</v>
      </c>
      <c r="U119" s="130">
        <f>+'Свод РРО'!W362+'Свод РРО'!W561+'Свод РРО'!W795</f>
        <v>0</v>
      </c>
      <c r="V119" s="130">
        <f>+'Свод РРО'!X362+'Свод РРО'!X561+'Свод РРО'!X795</f>
        <v>0</v>
      </c>
      <c r="W119" s="130">
        <f>+'Свод РРО'!Y362+'Свод РРО'!Y561+'Свод РРО'!Y795</f>
        <v>0</v>
      </c>
      <c r="X119" s="130">
        <f>+'Свод РРО'!Z362+'Свод РРО'!Z561+'Свод РРО'!Z795</f>
        <v>0</v>
      </c>
      <c r="Y119" s="130">
        <f>+'Свод РРО'!AA362+'Свод РРО'!AA561+'Свод РРО'!AA795</f>
        <v>0</v>
      </c>
      <c r="Z119" s="130">
        <f>+'Свод РРО'!AB362+'Свод РРО'!AB561+'Свод РРО'!AB795</f>
        <v>0</v>
      </c>
      <c r="AA119" s="130">
        <f>+'Свод РРО'!AC362+'Свод РРО'!AC561+'Свод РРО'!AC795</f>
        <v>0</v>
      </c>
      <c r="AB119" s="130">
        <f>+'Свод РРО'!AD362+'Свод РРО'!AD561+'Свод РРО'!AD795</f>
        <v>0</v>
      </c>
      <c r="AC119" s="130">
        <f>+'Свод РРО'!AE362+'Свод РРО'!AE561+'Свод РРО'!AE795</f>
        <v>0</v>
      </c>
      <c r="AD119" s="130">
        <f>+'Свод РРО'!AF362+'Свод РРО'!AF561+'Свод РРО'!AF795</f>
        <v>0</v>
      </c>
      <c r="AE119" s="130">
        <f>+'Свод РРО'!AG362+'Свод РРО'!AG561+'Свод РРО'!AG795</f>
        <v>0</v>
      </c>
      <c r="AF119" s="130">
        <f>+'Свод РРО'!AH362+'Свод РРО'!AH561+'Свод РРО'!AH795</f>
        <v>0</v>
      </c>
      <c r="AG119" s="130">
        <f>+'Свод РРО'!AI362+'Свод РРО'!AI561+'Свод РРО'!AI795</f>
        <v>0</v>
      </c>
      <c r="AH119" s="130">
        <f>+'Свод РРО'!AJ362+'Свод РРО'!AJ561+'Свод РРО'!AJ795</f>
        <v>0</v>
      </c>
      <c r="AI119" s="130">
        <f>+'Свод РРО'!AK362+'Свод РРО'!AK561+'Свод РРО'!AK795</f>
        <v>0</v>
      </c>
      <c r="AJ119" s="130">
        <f>+'Свод РРО'!AL362+'Свод РРО'!AL561+'Свод РРО'!AL795</f>
        <v>0</v>
      </c>
      <c r="AK119" s="130">
        <f>+'Свод РРО'!AM362+'Свод РРО'!AM561+'Свод РРО'!AM795</f>
        <v>0</v>
      </c>
      <c r="AL119" s="130">
        <f>+'Свод РРО'!AN362+'Свод РРО'!AN561+'Свод РРО'!AN795</f>
        <v>0</v>
      </c>
      <c r="AM119" s="130">
        <f>+'Свод РРО'!AO362+'Свод РРО'!AO561+'Свод РРО'!AO795</f>
        <v>0</v>
      </c>
      <c r="AN119" s="130">
        <f>+'Свод РРО'!AP362+'Свод РРО'!AP561+'Свод РРО'!AP795</f>
        <v>0</v>
      </c>
      <c r="AO119" s="130">
        <f>+'Свод РРО'!AQ362+'Свод РРО'!AQ561+'Свод РРО'!AQ795</f>
        <v>0</v>
      </c>
      <c r="AP119" s="130">
        <f>+'Свод РРО'!AR362+'Свод РРО'!AR561+'Свод РРО'!AR795</f>
        <v>0</v>
      </c>
      <c r="AQ119" s="130">
        <f>+'Свод РРО'!AS362+'Свод РРО'!AS561+'Свод РРО'!AS795</f>
        <v>0</v>
      </c>
      <c r="AR119" s="130">
        <f>+'Свод РРО'!AT362+'Свод РРО'!AT561+'Свод РРО'!AT795</f>
        <v>0</v>
      </c>
      <c r="AS119" s="130">
        <f>+'Свод РРО'!AU362+'Свод РРО'!AU561+'Свод РРО'!AU795</f>
        <v>0</v>
      </c>
      <c r="AT119" s="130">
        <f>+'Свод РРО'!AV362+'Свод РРО'!AV561+'Свод РРО'!AV795</f>
        <v>0</v>
      </c>
      <c r="AU119" s="130">
        <f>+'Свод РРО'!AW362+'Свод РРО'!AW561+'Свод РРО'!AW795</f>
        <v>0</v>
      </c>
      <c r="AV119" s="130">
        <f>+'Свод РРО'!AX362+'Свод РРО'!AX561+'Свод РРО'!AX795</f>
        <v>0</v>
      </c>
      <c r="AW119" s="130">
        <f>+'Свод РРО'!AY362+'Свод РРО'!AY561+'Свод РРО'!AY795</f>
        <v>0</v>
      </c>
      <c r="AX119" s="130">
        <f>+'Свод РРО'!AZ362+'Свод РРО'!AZ561+'Свод РРО'!AZ795</f>
        <v>0</v>
      </c>
      <c r="AY119" s="130">
        <f>+'Свод РРО'!BA362+'Свод РРО'!BA561+'Свод РРО'!BA795</f>
        <v>0</v>
      </c>
      <c r="AZ119" s="130">
        <f>+'Свод РРО'!BB362+'Свод РРО'!BB561+'Свод РРО'!BB795</f>
        <v>0</v>
      </c>
      <c r="BA119" s="130">
        <f>+'Свод РРО'!BC362+'Свод РРО'!BC561+'Свод РРО'!BC795</f>
        <v>0</v>
      </c>
      <c r="BB119" s="130">
        <f>+'Свод РРО'!BD362+'Свод РРО'!BD561+'Свод РРО'!BD795</f>
        <v>0</v>
      </c>
      <c r="BC119" s="130">
        <f>+'Свод РРО'!BE362+'Свод РРО'!BE561+'Свод РРО'!BE795</f>
        <v>0</v>
      </c>
      <c r="BD119" s="130">
        <f>+'Свод РРО'!BF362+'Свод РРО'!BF561+'Свод РРО'!BF795</f>
        <v>0</v>
      </c>
      <c r="BE119" s="130">
        <f>+'Свод РРО'!BG362+'Свод РРО'!BG561+'Свод РРО'!BG795</f>
        <v>0</v>
      </c>
      <c r="BF119" s="130">
        <f>+'Свод РРО'!BH362+'Свод РРО'!BH561+'Свод РРО'!BH795</f>
        <v>0</v>
      </c>
      <c r="BG119" s="130">
        <f>+'Свод РРО'!BI362+'Свод РРО'!BI561+'Свод РРО'!BI795</f>
        <v>0</v>
      </c>
      <c r="BH119" s="130">
        <f>+'Свод РРО'!BJ362+'Свод РРО'!BJ561+'Свод РРО'!BJ795</f>
        <v>0</v>
      </c>
      <c r="BI119" s="130">
        <f>+'Свод РРО'!BK362+'Свод РРО'!BK561+'Свод РРО'!BK795</f>
        <v>0</v>
      </c>
      <c r="BJ119" s="130">
        <f>+'Свод РРО'!BL362+'Свод РРО'!BL561+'Свод РРО'!BL795</f>
        <v>0</v>
      </c>
      <c r="BK119" s="130">
        <f>+'Свод РРО'!BM362+'Свод РРО'!BM561+'Свод РРО'!BM795</f>
        <v>0</v>
      </c>
      <c r="BL119" s="130">
        <f>+'Свод РРО'!BN362+'Свод РРО'!BN561+'Свод РРО'!BN795</f>
        <v>0</v>
      </c>
      <c r="BM119" s="130">
        <f>+'Свод РРО'!BO362+'Свод РРО'!BO561+'Свод РРО'!BO795</f>
        <v>0</v>
      </c>
      <c r="BN119" s="130">
        <f>+'Свод РРО'!BP362+'Свод РРО'!BP561+'Свод РРО'!BP795</f>
        <v>0</v>
      </c>
      <c r="BO119" s="130">
        <f>+'Свод РРО'!BQ362+'Свод РРО'!BQ561+'Свод РРО'!BQ795</f>
        <v>0</v>
      </c>
      <c r="BP119" s="130">
        <f>+'Свод РРО'!BR362+'Свод РРО'!BR561+'Свод РРО'!BR795</f>
        <v>0</v>
      </c>
      <c r="BQ119" s="130">
        <f>+'Свод РРО'!BS362+'Свод РРО'!BS561+'Свод РРО'!BS795</f>
        <v>0</v>
      </c>
      <c r="BR119" s="130">
        <f>+'Свод РРО'!BT362+'Свод РРО'!BT561+'Свод РРО'!BT795</f>
        <v>0</v>
      </c>
      <c r="BS119" s="130">
        <f>+'Свод РРО'!BU362+'Свод РРО'!BU561+'Свод РРО'!BU795</f>
        <v>0</v>
      </c>
      <c r="BT119" s="130">
        <f>+'Свод РРО'!BV362+'Свод РРО'!BV561+'Свод РРО'!BV795</f>
        <v>0</v>
      </c>
      <c r="BU119" s="130">
        <f>+'Свод РРО'!BW362+'Свод РРО'!BW561+'Свод РРО'!BW795</f>
        <v>0</v>
      </c>
      <c r="BV119" s="130">
        <f>+'Свод РРО'!BX362+'Свод РРО'!BX561+'Свод РРО'!BX795</f>
        <v>0</v>
      </c>
      <c r="BW119" s="130">
        <f>+'Свод РРО'!BY362+'Свод РРО'!BY561+'Свод РРО'!BY795</f>
        <v>0</v>
      </c>
      <c r="BX119" s="130">
        <f>+'Свод РРО'!BZ362+'Свод РРО'!BZ561+'Свод РРО'!BZ795</f>
        <v>0</v>
      </c>
      <c r="BY119" s="130">
        <f>+'Свод РРО'!CA362+'Свод РРО'!CA561+'Свод РРО'!CA795</f>
        <v>0</v>
      </c>
      <c r="BZ119" s="130">
        <f>+'Свод РРО'!CB362+'Свод РРО'!CB561+'Свод РРО'!CB795</f>
        <v>0</v>
      </c>
      <c r="CA119" s="130">
        <f>+'Свод РРО'!CC362+'Свод РРО'!CC561+'Свод РРО'!CC795</f>
        <v>0</v>
      </c>
      <c r="CB119" s="130">
        <f>+'Свод РРО'!CD362+'Свод РРО'!CD561+'Свод РРО'!CD795</f>
        <v>0</v>
      </c>
      <c r="CC119" s="130">
        <f>+'Свод РРО'!CE362+'Свод РРО'!CE561+'Свод РРО'!CE795</f>
        <v>0</v>
      </c>
      <c r="CD119" s="130">
        <f>+'Свод РРО'!CF362+'Свод РРО'!CF561+'Свод РРО'!CF795</f>
        <v>0</v>
      </c>
      <c r="CE119" s="130">
        <f>+'Свод РРО'!CG362+'Свод РРО'!CG561+'Свод РРО'!CG795</f>
        <v>0</v>
      </c>
      <c r="CF119" s="130">
        <f>+'Свод РРО'!CH362+'Свод РРО'!CH561+'Свод РРО'!CH795</f>
        <v>0</v>
      </c>
      <c r="CG119" s="130">
        <f>+'Свод РРО'!CI362+'Свод РРО'!CI561+'Свод РРО'!CI795</f>
        <v>0</v>
      </c>
      <c r="CH119" s="130">
        <f>+'Свод РРО'!CJ362+'Свод РРО'!CJ561+'Свод РРО'!CJ795</f>
        <v>0</v>
      </c>
      <c r="CI119" s="130">
        <f>+'Свод РРО'!CK362+'Свод РРО'!CK561+'Свод РРО'!CK795</f>
        <v>0</v>
      </c>
      <c r="CJ119" s="130">
        <f>+'Свод РРО'!CL362+'Свод РРО'!CL561+'Свод РРО'!CL795</f>
        <v>0</v>
      </c>
      <c r="CK119" s="130">
        <f>+'Свод РРО'!CM362+'Свод РРО'!CM561+'Свод РРО'!CM795</f>
        <v>0</v>
      </c>
      <c r="CL119" s="130">
        <f>+'Свод РРО'!CN362+'Свод РРО'!CN561+'Свод РРО'!CN795</f>
        <v>0</v>
      </c>
      <c r="CM119" s="130">
        <f>+'Свод РРО'!CO362+'Свод РРО'!CO561+'Свод РРО'!CO795</f>
        <v>0</v>
      </c>
      <c r="CN119" s="130">
        <f>+'Свод РРО'!CP362+'Свод РРО'!CP561+'Свод РРО'!CP795</f>
        <v>0</v>
      </c>
      <c r="CO119" s="130">
        <f>+'Свод РРО'!CQ362+'Свод РРО'!CQ561+'Свод РРО'!CQ795</f>
        <v>0</v>
      </c>
      <c r="CP119" s="130">
        <f>+'Свод РРО'!CR362+'Свод РРО'!CR561+'Свод РРО'!CR795</f>
        <v>0</v>
      </c>
    </row>
    <row r="120" spans="1:94" ht="30">
      <c r="A120" s="33" t="s">
        <v>779</v>
      </c>
      <c r="B120" s="6">
        <v>1217</v>
      </c>
      <c r="C120" s="6">
        <v>24</v>
      </c>
      <c r="D120" s="115">
        <v>113</v>
      </c>
      <c r="E120" s="130">
        <f>+'Свод РРО'!G363+'Свод РРО'!G562+'Свод РРО'!G796</f>
        <v>0</v>
      </c>
      <c r="F120" s="130">
        <f>+'Свод РРО'!H363+'Свод РРО'!H562+'Свод РРО'!H796</f>
        <v>0</v>
      </c>
      <c r="G120" s="130">
        <f>+'Свод РРО'!I363+'Свод РРО'!I562+'Свод РРО'!I796</f>
        <v>0</v>
      </c>
      <c r="H120" s="130">
        <f>+'Свод РРО'!J363+'Свод РРО'!J562+'Свод РРО'!J796</f>
        <v>0</v>
      </c>
      <c r="I120" s="130">
        <f>+'Свод РРО'!K363+'Свод РРО'!K562+'Свод РРО'!K796</f>
        <v>0</v>
      </c>
      <c r="J120" s="130">
        <f>+'Свод РРО'!L363+'Свод РРО'!L562+'Свод РРО'!L796</f>
        <v>0</v>
      </c>
      <c r="K120" s="130">
        <f>+'Свод РРО'!M363+'Свод РРО'!M562+'Свод РРО'!M796</f>
        <v>0</v>
      </c>
      <c r="L120" s="130">
        <f>+'Свод РРО'!N363+'Свод РРО'!N562+'Свод РРО'!N796</f>
        <v>0</v>
      </c>
      <c r="M120" s="130">
        <f>+'Свод РРО'!O363+'Свод РРО'!O562+'Свод РРО'!O796</f>
        <v>0</v>
      </c>
      <c r="N120" s="130">
        <f>+'Свод РРО'!P363+'Свод РРО'!P562+'Свод РРО'!P796</f>
        <v>0</v>
      </c>
      <c r="O120" s="130">
        <f>+'Свод РРО'!Q363+'Свод РРО'!Q562+'Свод РРО'!Q796</f>
        <v>0</v>
      </c>
      <c r="P120" s="130">
        <f>+'Свод РРО'!R363+'Свод РРО'!R562+'Свод РРО'!R796</f>
        <v>0</v>
      </c>
      <c r="Q120" s="130">
        <f>+'Свод РРО'!S363+'Свод РРО'!S562+'Свод РРО'!S796</f>
        <v>0</v>
      </c>
      <c r="R120" s="130">
        <f>+'Свод РРО'!T363+'Свод РРО'!T562+'Свод РРО'!T796</f>
        <v>0</v>
      </c>
      <c r="S120" s="130">
        <f>+'Свод РРО'!U363+'Свод РРО'!U562+'Свод РРО'!U796</f>
        <v>0</v>
      </c>
      <c r="T120" s="130">
        <f>+'Свод РРО'!V363+'Свод РРО'!V562+'Свод РРО'!V796</f>
        <v>0</v>
      </c>
      <c r="U120" s="130">
        <f>+'Свод РРО'!W363+'Свод РРО'!W562+'Свод РРО'!W796</f>
        <v>0</v>
      </c>
      <c r="V120" s="130">
        <f>+'Свод РРО'!X363+'Свод РРО'!X562+'Свод РРО'!X796</f>
        <v>0</v>
      </c>
      <c r="W120" s="130">
        <f>+'Свод РРО'!Y363+'Свод РРО'!Y562+'Свод РРО'!Y796</f>
        <v>0</v>
      </c>
      <c r="X120" s="130">
        <f>+'Свод РРО'!Z363+'Свод РРО'!Z562+'Свод РРО'!Z796</f>
        <v>0</v>
      </c>
      <c r="Y120" s="130">
        <f>+'Свод РРО'!AA363+'Свод РРО'!AA562+'Свод РРО'!AA796</f>
        <v>0</v>
      </c>
      <c r="Z120" s="130">
        <f>+'Свод РРО'!AB363+'Свод РРО'!AB562+'Свод РРО'!AB796</f>
        <v>0</v>
      </c>
      <c r="AA120" s="130">
        <f>+'Свод РРО'!AC363+'Свод РРО'!AC562+'Свод РРО'!AC796</f>
        <v>0</v>
      </c>
      <c r="AB120" s="130">
        <f>+'Свод РРО'!AD363+'Свод РРО'!AD562+'Свод РРО'!AD796</f>
        <v>0</v>
      </c>
      <c r="AC120" s="130">
        <f>+'Свод РРО'!AE363+'Свод РРО'!AE562+'Свод РРО'!AE796</f>
        <v>0</v>
      </c>
      <c r="AD120" s="130">
        <f>+'Свод РРО'!AF363+'Свод РРО'!AF562+'Свод РРО'!AF796</f>
        <v>0</v>
      </c>
      <c r="AE120" s="130">
        <f>+'Свод РРО'!AG363+'Свод РРО'!AG562+'Свод РРО'!AG796</f>
        <v>0</v>
      </c>
      <c r="AF120" s="130">
        <f>+'Свод РРО'!AH363+'Свод РРО'!AH562+'Свод РРО'!AH796</f>
        <v>0</v>
      </c>
      <c r="AG120" s="130">
        <f>+'Свод РРО'!AI363+'Свод РРО'!AI562+'Свод РРО'!AI796</f>
        <v>0</v>
      </c>
      <c r="AH120" s="130">
        <f>+'Свод РРО'!AJ363+'Свод РРО'!AJ562+'Свод РРО'!AJ796</f>
        <v>0</v>
      </c>
      <c r="AI120" s="130">
        <f>+'Свод РРО'!AK363+'Свод РРО'!AK562+'Свод РРО'!AK796</f>
        <v>0</v>
      </c>
      <c r="AJ120" s="130">
        <f>+'Свод РРО'!AL363+'Свод РРО'!AL562+'Свод РРО'!AL796</f>
        <v>0</v>
      </c>
      <c r="AK120" s="130">
        <f>+'Свод РРО'!AM363+'Свод РРО'!AM562+'Свод РРО'!AM796</f>
        <v>0</v>
      </c>
      <c r="AL120" s="130">
        <f>+'Свод РРО'!AN363+'Свод РРО'!AN562+'Свод РРО'!AN796</f>
        <v>0</v>
      </c>
      <c r="AM120" s="130">
        <f>+'Свод РРО'!AO363+'Свод РРО'!AO562+'Свод РРО'!AO796</f>
        <v>0</v>
      </c>
      <c r="AN120" s="130">
        <f>+'Свод РРО'!AP363+'Свод РРО'!AP562+'Свод РРО'!AP796</f>
        <v>0</v>
      </c>
      <c r="AO120" s="130">
        <f>+'Свод РРО'!AQ363+'Свод РРО'!AQ562+'Свод РРО'!AQ796</f>
        <v>0</v>
      </c>
      <c r="AP120" s="130">
        <f>+'Свод РРО'!AR363+'Свод РРО'!AR562+'Свод РРО'!AR796</f>
        <v>0</v>
      </c>
      <c r="AQ120" s="130">
        <f>+'Свод РРО'!AS363+'Свод РРО'!AS562+'Свод РРО'!AS796</f>
        <v>0</v>
      </c>
      <c r="AR120" s="130">
        <f>+'Свод РРО'!AT363+'Свод РРО'!AT562+'Свод РРО'!AT796</f>
        <v>0</v>
      </c>
      <c r="AS120" s="130">
        <f>+'Свод РРО'!AU363+'Свод РРО'!AU562+'Свод РРО'!AU796</f>
        <v>0</v>
      </c>
      <c r="AT120" s="130">
        <f>+'Свод РРО'!AV363+'Свод РРО'!AV562+'Свод РРО'!AV796</f>
        <v>0</v>
      </c>
      <c r="AU120" s="130">
        <f>+'Свод РРО'!AW363+'Свод РРО'!AW562+'Свод РРО'!AW796</f>
        <v>0</v>
      </c>
      <c r="AV120" s="130">
        <f>+'Свод РРО'!AX363+'Свод РРО'!AX562+'Свод РРО'!AX796</f>
        <v>0</v>
      </c>
      <c r="AW120" s="130">
        <f>+'Свод РРО'!AY363+'Свод РРО'!AY562+'Свод РРО'!AY796</f>
        <v>0</v>
      </c>
      <c r="AX120" s="130">
        <f>+'Свод РРО'!AZ363+'Свод РРО'!AZ562+'Свод РРО'!AZ796</f>
        <v>0</v>
      </c>
      <c r="AY120" s="130">
        <f>+'Свод РРО'!BA363+'Свод РРО'!BA562+'Свод РРО'!BA796</f>
        <v>0</v>
      </c>
      <c r="AZ120" s="130">
        <f>+'Свод РРО'!BB363+'Свод РРО'!BB562+'Свод РРО'!BB796</f>
        <v>0</v>
      </c>
      <c r="BA120" s="130">
        <f>+'Свод РРО'!BC363+'Свод РРО'!BC562+'Свод РРО'!BC796</f>
        <v>0</v>
      </c>
      <c r="BB120" s="130">
        <f>+'Свод РРО'!BD363+'Свод РРО'!BD562+'Свод РРО'!BD796</f>
        <v>0</v>
      </c>
      <c r="BC120" s="130">
        <f>+'Свод РРО'!BE363+'Свод РРО'!BE562+'Свод РРО'!BE796</f>
        <v>0</v>
      </c>
      <c r="BD120" s="130">
        <f>+'Свод РРО'!BF363+'Свод РРО'!BF562+'Свод РРО'!BF796</f>
        <v>0</v>
      </c>
      <c r="BE120" s="130">
        <f>+'Свод РРО'!BG363+'Свод РРО'!BG562+'Свод РРО'!BG796</f>
        <v>0</v>
      </c>
      <c r="BF120" s="130">
        <f>+'Свод РРО'!BH363+'Свод РРО'!BH562+'Свод РРО'!BH796</f>
        <v>0</v>
      </c>
      <c r="BG120" s="130">
        <f>+'Свод РРО'!BI363+'Свод РРО'!BI562+'Свод РРО'!BI796</f>
        <v>0</v>
      </c>
      <c r="BH120" s="130">
        <f>+'Свод РРО'!BJ363+'Свод РРО'!BJ562+'Свод РРО'!BJ796</f>
        <v>0</v>
      </c>
      <c r="BI120" s="130">
        <f>+'Свод РРО'!BK363+'Свод РРО'!BK562+'Свод РРО'!BK796</f>
        <v>0</v>
      </c>
      <c r="BJ120" s="130">
        <f>+'Свод РРО'!BL363+'Свод РРО'!BL562+'Свод РРО'!BL796</f>
        <v>0</v>
      </c>
      <c r="BK120" s="130">
        <f>+'Свод РРО'!BM363+'Свод РРО'!BM562+'Свод РРО'!BM796</f>
        <v>0</v>
      </c>
      <c r="BL120" s="130">
        <f>+'Свод РРО'!BN363+'Свод РРО'!BN562+'Свод РРО'!BN796</f>
        <v>0</v>
      </c>
      <c r="BM120" s="130">
        <f>+'Свод РРО'!BO363+'Свод РРО'!BO562+'Свод РРО'!BO796</f>
        <v>0</v>
      </c>
      <c r="BN120" s="130">
        <f>+'Свод РРО'!BP363+'Свод РРО'!BP562+'Свод РРО'!BP796</f>
        <v>0</v>
      </c>
      <c r="BO120" s="130">
        <f>+'Свод РРО'!BQ363+'Свод РРО'!BQ562+'Свод РРО'!BQ796</f>
        <v>0</v>
      </c>
      <c r="BP120" s="130">
        <f>+'Свод РРО'!BR363+'Свод РРО'!BR562+'Свод РРО'!BR796</f>
        <v>0</v>
      </c>
      <c r="BQ120" s="130">
        <f>+'Свод РРО'!BS363+'Свод РРО'!BS562+'Свод РРО'!BS796</f>
        <v>0</v>
      </c>
      <c r="BR120" s="130">
        <f>+'Свод РРО'!BT363+'Свод РРО'!BT562+'Свод РРО'!BT796</f>
        <v>0</v>
      </c>
      <c r="BS120" s="130">
        <f>+'Свод РРО'!BU363+'Свод РРО'!BU562+'Свод РРО'!BU796</f>
        <v>0</v>
      </c>
      <c r="BT120" s="130">
        <f>+'Свод РРО'!BV363+'Свод РРО'!BV562+'Свод РРО'!BV796</f>
        <v>0</v>
      </c>
      <c r="BU120" s="130">
        <f>+'Свод РРО'!BW363+'Свод РРО'!BW562+'Свод РРО'!BW796</f>
        <v>0</v>
      </c>
      <c r="BV120" s="130">
        <f>+'Свод РРО'!BX363+'Свод РРО'!BX562+'Свод РРО'!BX796</f>
        <v>0</v>
      </c>
      <c r="BW120" s="130">
        <f>+'Свод РРО'!BY363+'Свод РРО'!BY562+'Свод РРО'!BY796</f>
        <v>0</v>
      </c>
      <c r="BX120" s="130">
        <f>+'Свод РРО'!BZ363+'Свод РРО'!BZ562+'Свод РРО'!BZ796</f>
        <v>0</v>
      </c>
      <c r="BY120" s="130">
        <f>+'Свод РРО'!CA363+'Свод РРО'!CA562+'Свод РРО'!CA796</f>
        <v>0</v>
      </c>
      <c r="BZ120" s="130">
        <f>+'Свод РРО'!CB363+'Свод РРО'!CB562+'Свод РРО'!CB796</f>
        <v>0</v>
      </c>
      <c r="CA120" s="130">
        <f>+'Свод РРО'!CC363+'Свод РРО'!CC562+'Свод РРО'!CC796</f>
        <v>0</v>
      </c>
      <c r="CB120" s="130">
        <f>+'Свод РРО'!CD363+'Свод РРО'!CD562+'Свод РРО'!CD796</f>
        <v>0</v>
      </c>
      <c r="CC120" s="130">
        <f>+'Свод РРО'!CE363+'Свод РРО'!CE562+'Свод РРО'!CE796</f>
        <v>0</v>
      </c>
      <c r="CD120" s="130">
        <f>+'Свод РРО'!CF363+'Свод РРО'!CF562+'Свод РРО'!CF796</f>
        <v>0</v>
      </c>
      <c r="CE120" s="130">
        <f>+'Свод РРО'!CG363+'Свод РРО'!CG562+'Свод РРО'!CG796</f>
        <v>0</v>
      </c>
      <c r="CF120" s="130">
        <f>+'Свод РРО'!CH363+'Свод РРО'!CH562+'Свод РРО'!CH796</f>
        <v>0</v>
      </c>
      <c r="CG120" s="130">
        <f>+'Свод РРО'!CI363+'Свод РРО'!CI562+'Свод РРО'!CI796</f>
        <v>0</v>
      </c>
      <c r="CH120" s="130">
        <f>+'Свод РРО'!CJ363+'Свод РРО'!CJ562+'Свод РРО'!CJ796</f>
        <v>0</v>
      </c>
      <c r="CI120" s="130">
        <f>+'Свод РРО'!CK363+'Свод РРО'!CK562+'Свод РРО'!CK796</f>
        <v>0</v>
      </c>
      <c r="CJ120" s="130">
        <f>+'Свод РРО'!CL363+'Свод РРО'!CL562+'Свод РРО'!CL796</f>
        <v>0</v>
      </c>
      <c r="CK120" s="130">
        <f>+'Свод РРО'!CM363+'Свод РРО'!CM562+'Свод РРО'!CM796</f>
        <v>0</v>
      </c>
      <c r="CL120" s="130">
        <f>+'Свод РРО'!CN363+'Свод РРО'!CN562+'Свод РРО'!CN796</f>
        <v>0</v>
      </c>
      <c r="CM120" s="130">
        <f>+'Свод РРО'!CO363+'Свод РРО'!CO562+'Свод РРО'!CO796</f>
        <v>0</v>
      </c>
      <c r="CN120" s="130">
        <f>+'Свод РРО'!CP363+'Свод РРО'!CP562+'Свод РРО'!CP796</f>
        <v>0</v>
      </c>
      <c r="CO120" s="130">
        <f>+'Свод РРО'!CQ363+'Свод РРО'!CQ562+'Свод РРО'!CQ796</f>
        <v>0</v>
      </c>
      <c r="CP120" s="130">
        <f>+'Свод РРО'!CR363+'Свод РРО'!CR562+'Свод РРО'!CR796</f>
        <v>0</v>
      </c>
    </row>
    <row r="121" spans="1:94" ht="45">
      <c r="A121" s="33" t="s">
        <v>780</v>
      </c>
      <c r="B121" s="6">
        <v>1218</v>
      </c>
      <c r="C121" s="6">
        <v>24</v>
      </c>
      <c r="D121" s="115">
        <v>113</v>
      </c>
      <c r="E121" s="130">
        <f>+'Свод РРО'!G188+'Свод РРО'!G364+'Свод РРО'!G563+'Свод РРО'!G797</f>
        <v>0</v>
      </c>
      <c r="F121" s="130">
        <f>+'Свод РРО'!H188+'Свод РРО'!H364+'Свод РРО'!H563+'Свод РРО'!H797</f>
        <v>0</v>
      </c>
      <c r="G121" s="130">
        <f>+'Свод РРО'!I188+'Свод РРО'!I364+'Свод РРО'!I563+'Свод РРО'!I797</f>
        <v>0</v>
      </c>
      <c r="H121" s="130">
        <f>+'Свод РРО'!J188+'Свод РРО'!J364+'Свод РРО'!J563+'Свод РРО'!J797</f>
        <v>0</v>
      </c>
      <c r="I121" s="130">
        <f>+'Свод РРО'!K188+'Свод РРО'!K364+'Свод РРО'!K563+'Свод РРО'!K797</f>
        <v>0</v>
      </c>
      <c r="J121" s="130">
        <f>+'Свод РРО'!L188+'Свод РРО'!L364+'Свод РРО'!L563+'Свод РРО'!L797</f>
        <v>0</v>
      </c>
      <c r="K121" s="130">
        <f>+'Свод РРО'!M188+'Свод РРО'!M364+'Свод РРО'!M563+'Свод РРО'!M797</f>
        <v>0</v>
      </c>
      <c r="L121" s="130">
        <f>+'Свод РРО'!N188+'Свод РРО'!N364+'Свод РРО'!N563+'Свод РРО'!N797</f>
        <v>0</v>
      </c>
      <c r="M121" s="130">
        <f>+'Свод РРО'!O188+'Свод РРО'!O364+'Свод РРО'!O563+'Свод РРО'!O797</f>
        <v>0</v>
      </c>
      <c r="N121" s="130">
        <f>+'Свод РРО'!P188+'Свод РРО'!P364+'Свод РРО'!P563+'Свод РРО'!P797</f>
        <v>0</v>
      </c>
      <c r="O121" s="130">
        <f>+'Свод РРО'!Q188+'Свод РРО'!Q364+'Свод РРО'!Q563+'Свод РРО'!Q797</f>
        <v>0</v>
      </c>
      <c r="P121" s="130">
        <f>+'Свод РРО'!R188+'Свод РРО'!R364+'Свод РРО'!R563+'Свод РРО'!R797</f>
        <v>0</v>
      </c>
      <c r="Q121" s="130">
        <f>+'Свод РРО'!S188+'Свод РРО'!S364+'Свод РРО'!S563+'Свод РРО'!S797</f>
        <v>0</v>
      </c>
      <c r="R121" s="130">
        <f>+'Свод РРО'!T188+'Свод РРО'!T364+'Свод РРО'!T563+'Свод РРО'!T797</f>
        <v>0</v>
      </c>
      <c r="S121" s="130">
        <f>+'Свод РРО'!U188+'Свод РРО'!U364+'Свод РРО'!U563+'Свод РРО'!U797</f>
        <v>0</v>
      </c>
      <c r="T121" s="130">
        <f>+'Свод РРО'!V188+'Свод РРО'!V364+'Свод РРО'!V563+'Свод РРО'!V797</f>
        <v>0</v>
      </c>
      <c r="U121" s="130">
        <f>+'Свод РРО'!W188+'Свод РРО'!W364+'Свод РРО'!W563+'Свод РРО'!W797</f>
        <v>0</v>
      </c>
      <c r="V121" s="130">
        <f>+'Свод РРО'!X188+'Свод РРО'!X364+'Свод РРО'!X563+'Свод РРО'!X797</f>
        <v>0</v>
      </c>
      <c r="W121" s="130">
        <f>+'Свод РРО'!Y188+'Свод РРО'!Y364+'Свод РРО'!Y563+'Свод РРО'!Y797</f>
        <v>0</v>
      </c>
      <c r="X121" s="130">
        <f>+'Свод РРО'!Z188+'Свод РРО'!Z364+'Свод РРО'!Z563+'Свод РРО'!Z797</f>
        <v>0</v>
      </c>
      <c r="Y121" s="130">
        <f>+'Свод РРО'!AA188+'Свод РРО'!AA364+'Свод РРО'!AA563+'Свод РРО'!AA797</f>
        <v>0</v>
      </c>
      <c r="Z121" s="130">
        <f>+'Свод РРО'!AB188+'Свод РРО'!AB364+'Свод РРО'!AB563+'Свод РРО'!AB797</f>
        <v>0</v>
      </c>
      <c r="AA121" s="130">
        <f>+'Свод РРО'!AC188+'Свод РРО'!AC364+'Свод РРО'!AC563+'Свод РРО'!AC797</f>
        <v>0</v>
      </c>
      <c r="AB121" s="130">
        <f>+'Свод РРО'!AD188+'Свод РРО'!AD364+'Свод РРО'!AD563+'Свод РРО'!AD797</f>
        <v>0</v>
      </c>
      <c r="AC121" s="130">
        <f>+'Свод РРО'!AE188+'Свод РРО'!AE364+'Свод РРО'!AE563+'Свод РРО'!AE797</f>
        <v>0</v>
      </c>
      <c r="AD121" s="130">
        <f>+'Свод РРО'!AF188+'Свод РРО'!AF364+'Свод РРО'!AF563+'Свод РРО'!AF797</f>
        <v>0</v>
      </c>
      <c r="AE121" s="130">
        <f>+'Свод РРО'!AG188+'Свод РРО'!AG364+'Свод РРО'!AG563+'Свод РРО'!AG797</f>
        <v>0</v>
      </c>
      <c r="AF121" s="130">
        <f>+'Свод РРО'!AH188+'Свод РРО'!AH364+'Свод РРО'!AH563+'Свод РРО'!AH797</f>
        <v>0</v>
      </c>
      <c r="AG121" s="130">
        <f>+'Свод РРО'!AI188+'Свод РРО'!AI364+'Свод РРО'!AI563+'Свод РРО'!AI797</f>
        <v>0</v>
      </c>
      <c r="AH121" s="130">
        <f>+'Свод РРО'!AJ188+'Свод РРО'!AJ364+'Свод РРО'!AJ563+'Свод РРО'!AJ797</f>
        <v>0</v>
      </c>
      <c r="AI121" s="130">
        <f>+'Свод РРО'!AK188+'Свод РРО'!AK364+'Свод РРО'!AK563+'Свод РРО'!AK797</f>
        <v>0</v>
      </c>
      <c r="AJ121" s="130">
        <f>+'Свод РРО'!AL188+'Свод РРО'!AL364+'Свод РРО'!AL563+'Свод РРО'!AL797</f>
        <v>0</v>
      </c>
      <c r="AK121" s="130">
        <f>+'Свод РРО'!AM188+'Свод РРО'!AM364+'Свод РРО'!AM563+'Свод РРО'!AM797</f>
        <v>0</v>
      </c>
      <c r="AL121" s="130">
        <f>+'Свод РРО'!AN188+'Свод РРО'!AN364+'Свод РРО'!AN563+'Свод РРО'!AN797</f>
        <v>0</v>
      </c>
      <c r="AM121" s="130">
        <f>+'Свод РРО'!AO188+'Свод РРО'!AO364+'Свод РРО'!AO563+'Свод РРО'!AO797</f>
        <v>0</v>
      </c>
      <c r="AN121" s="130">
        <f>+'Свод РРО'!AP188+'Свод РРО'!AP364+'Свод РРО'!AP563+'Свод РРО'!AP797</f>
        <v>0</v>
      </c>
      <c r="AO121" s="130">
        <f>+'Свод РРО'!AQ188+'Свод РРО'!AQ364+'Свод РРО'!AQ563+'Свод РРО'!AQ797</f>
        <v>0</v>
      </c>
      <c r="AP121" s="130">
        <f>+'Свод РРО'!AR188+'Свод РРО'!AR364+'Свод РРО'!AR563+'Свод РРО'!AR797</f>
        <v>0</v>
      </c>
      <c r="AQ121" s="130">
        <f>+'Свод РРО'!AS188+'Свод РРО'!AS364+'Свод РРО'!AS563+'Свод РРО'!AS797</f>
        <v>0</v>
      </c>
      <c r="AR121" s="130">
        <f>+'Свод РРО'!AT188+'Свод РРО'!AT364+'Свод РРО'!AT563+'Свод РРО'!AT797</f>
        <v>0</v>
      </c>
      <c r="AS121" s="130">
        <f>+'Свод РРО'!AU188+'Свод РРО'!AU364+'Свод РРО'!AU563+'Свод РРО'!AU797</f>
        <v>0</v>
      </c>
      <c r="AT121" s="130">
        <f>+'Свод РРО'!AV188+'Свод РРО'!AV364+'Свод РРО'!AV563+'Свод РРО'!AV797</f>
        <v>0</v>
      </c>
      <c r="AU121" s="130">
        <f>+'Свод РРО'!AW188+'Свод РРО'!AW364+'Свод РРО'!AW563+'Свод РРО'!AW797</f>
        <v>0</v>
      </c>
      <c r="AV121" s="130">
        <f>+'Свод РРО'!AX188+'Свод РРО'!AX364+'Свод РРО'!AX563+'Свод РРО'!AX797</f>
        <v>0</v>
      </c>
      <c r="AW121" s="130">
        <f>+'Свод РРО'!AY188+'Свод РРО'!AY364+'Свод РРО'!AY563+'Свод РРО'!AY797</f>
        <v>0</v>
      </c>
      <c r="AX121" s="130">
        <f>+'Свод РРО'!AZ188+'Свод РРО'!AZ364+'Свод РРО'!AZ563+'Свод РРО'!AZ797</f>
        <v>0</v>
      </c>
      <c r="AY121" s="130">
        <f>+'Свод РРО'!BA188+'Свод РРО'!BA364+'Свод РРО'!BA563+'Свод РРО'!BA797</f>
        <v>0</v>
      </c>
      <c r="AZ121" s="130">
        <f>+'Свод РРО'!BB188+'Свод РРО'!BB364+'Свод РРО'!BB563+'Свод РРО'!BB797</f>
        <v>0</v>
      </c>
      <c r="BA121" s="130">
        <f>+'Свод РРО'!BC188+'Свод РРО'!BC364+'Свод РРО'!BC563+'Свод РРО'!BC797</f>
        <v>0</v>
      </c>
      <c r="BB121" s="130">
        <f>+'Свод РРО'!BD188+'Свод РРО'!BD364+'Свод РРО'!BD563+'Свод РРО'!BD797</f>
        <v>0</v>
      </c>
      <c r="BC121" s="130">
        <f>+'Свод РРО'!BE188+'Свод РРО'!BE364+'Свод РРО'!BE563+'Свод РРО'!BE797</f>
        <v>0</v>
      </c>
      <c r="BD121" s="130">
        <f>+'Свод РРО'!BF188+'Свод РРО'!BF364+'Свод РРО'!BF563+'Свод РРО'!BF797</f>
        <v>0</v>
      </c>
      <c r="BE121" s="130">
        <f>+'Свод РРО'!BG188+'Свод РРО'!BG364+'Свод РРО'!BG563+'Свод РРО'!BG797</f>
        <v>0</v>
      </c>
      <c r="BF121" s="130">
        <f>+'Свод РРО'!BH188+'Свод РРО'!BH364+'Свод РРО'!BH563+'Свод РРО'!BH797</f>
        <v>0</v>
      </c>
      <c r="BG121" s="130">
        <f>+'Свод РРО'!BI188+'Свод РРО'!BI364+'Свод РРО'!BI563+'Свод РРО'!BI797</f>
        <v>0</v>
      </c>
      <c r="BH121" s="130">
        <f>+'Свод РРО'!BJ188+'Свод РРО'!BJ364+'Свод РРО'!BJ563+'Свод РРО'!BJ797</f>
        <v>0</v>
      </c>
      <c r="BI121" s="130">
        <f>+'Свод РРО'!BK188+'Свод РРО'!BK364+'Свод РРО'!BK563+'Свод РРО'!BK797</f>
        <v>0</v>
      </c>
      <c r="BJ121" s="130">
        <f>+'Свод РРО'!BL188+'Свод РРО'!BL364+'Свод РРО'!BL563+'Свод РРО'!BL797</f>
        <v>0</v>
      </c>
      <c r="BK121" s="130">
        <f>+'Свод РРО'!BM188+'Свод РРО'!BM364+'Свод РРО'!BM563+'Свод РРО'!BM797</f>
        <v>0</v>
      </c>
      <c r="BL121" s="130">
        <f>+'Свод РРО'!BN188+'Свод РРО'!BN364+'Свод РРО'!BN563+'Свод РРО'!BN797</f>
        <v>0</v>
      </c>
      <c r="BM121" s="130">
        <f>+'Свод РРО'!BO188+'Свод РРО'!BO364+'Свод РРО'!BO563+'Свод РРО'!BO797</f>
        <v>0</v>
      </c>
      <c r="BN121" s="130">
        <f>+'Свод РРО'!BP188+'Свод РРО'!BP364+'Свод РРО'!BP563+'Свод РРО'!BP797</f>
        <v>0</v>
      </c>
      <c r="BO121" s="130">
        <f>+'Свод РРО'!BQ188+'Свод РРО'!BQ364+'Свод РРО'!BQ563+'Свод РРО'!BQ797</f>
        <v>0</v>
      </c>
      <c r="BP121" s="130">
        <f>+'Свод РРО'!BR188+'Свод РРО'!BR364+'Свод РРО'!BR563+'Свод РРО'!BR797</f>
        <v>0</v>
      </c>
      <c r="BQ121" s="130">
        <f>+'Свод РРО'!BS188+'Свод РРО'!BS364+'Свод РРО'!BS563+'Свод РРО'!BS797</f>
        <v>0</v>
      </c>
      <c r="BR121" s="130">
        <f>+'Свод РРО'!BT188+'Свод РРО'!BT364+'Свод РРО'!BT563+'Свод РРО'!BT797</f>
        <v>0</v>
      </c>
      <c r="BS121" s="130">
        <f>+'Свод РРО'!BU188+'Свод РРО'!BU364+'Свод РРО'!BU563+'Свод РРО'!BU797</f>
        <v>0</v>
      </c>
      <c r="BT121" s="130">
        <f>+'Свод РРО'!BV188+'Свод РРО'!BV364+'Свод РРО'!BV563+'Свод РРО'!BV797</f>
        <v>0</v>
      </c>
      <c r="BU121" s="130">
        <f>+'Свод РРО'!BW188+'Свод РРО'!BW364+'Свод РРО'!BW563+'Свод РРО'!BW797</f>
        <v>0</v>
      </c>
      <c r="BV121" s="130">
        <f>+'Свод РРО'!BX188+'Свод РРО'!BX364+'Свод РРО'!BX563+'Свод РРО'!BX797</f>
        <v>0</v>
      </c>
      <c r="BW121" s="130">
        <f>+'Свод РРО'!BY188+'Свод РРО'!BY364+'Свод РРО'!BY563+'Свод РРО'!BY797</f>
        <v>0</v>
      </c>
      <c r="BX121" s="130">
        <f>+'Свод РРО'!BZ188+'Свод РРО'!BZ364+'Свод РРО'!BZ563+'Свод РРО'!BZ797</f>
        <v>0</v>
      </c>
      <c r="BY121" s="130">
        <f>+'Свод РРО'!CA188+'Свод РРО'!CA364+'Свод РРО'!CA563+'Свод РРО'!CA797</f>
        <v>0</v>
      </c>
      <c r="BZ121" s="130">
        <f>+'Свод РРО'!CB188+'Свод РРО'!CB364+'Свод РРО'!CB563+'Свод РРО'!CB797</f>
        <v>0</v>
      </c>
      <c r="CA121" s="130">
        <f>+'Свод РРО'!CC188+'Свод РРО'!CC364+'Свод РРО'!CC563+'Свод РРО'!CC797</f>
        <v>0</v>
      </c>
      <c r="CB121" s="130">
        <f>+'Свод РРО'!CD188+'Свод РРО'!CD364+'Свод РРО'!CD563+'Свод РРО'!CD797</f>
        <v>0</v>
      </c>
      <c r="CC121" s="130">
        <f>+'Свод РРО'!CE188+'Свод РРО'!CE364+'Свод РРО'!CE563+'Свод РРО'!CE797</f>
        <v>0</v>
      </c>
      <c r="CD121" s="130">
        <f>+'Свод РРО'!CF188+'Свод РРО'!CF364+'Свод РРО'!CF563+'Свод РРО'!CF797</f>
        <v>0</v>
      </c>
      <c r="CE121" s="130">
        <f>+'Свод РРО'!CG188+'Свод РРО'!CG364+'Свод РРО'!CG563+'Свод РРО'!CG797</f>
        <v>0</v>
      </c>
      <c r="CF121" s="130">
        <f>+'Свод РРО'!CH188+'Свод РРО'!CH364+'Свод РРО'!CH563+'Свод РРО'!CH797</f>
        <v>0</v>
      </c>
      <c r="CG121" s="130">
        <f>+'Свод РРО'!CI188+'Свод РРО'!CI364+'Свод РРО'!CI563+'Свод РРО'!CI797</f>
        <v>0</v>
      </c>
      <c r="CH121" s="130">
        <f>+'Свод РРО'!CJ188+'Свод РРО'!CJ364+'Свод РРО'!CJ563+'Свод РРО'!CJ797</f>
        <v>0</v>
      </c>
      <c r="CI121" s="130">
        <f>+'Свод РРО'!CK188+'Свод РРО'!CK364+'Свод РРО'!CK563+'Свод РРО'!CK797</f>
        <v>0</v>
      </c>
      <c r="CJ121" s="130">
        <f>+'Свод РРО'!CL188+'Свод РРО'!CL364+'Свод РРО'!CL563+'Свод РРО'!CL797</f>
        <v>0</v>
      </c>
      <c r="CK121" s="130">
        <f>+'Свод РРО'!CM188+'Свод РРО'!CM364+'Свод РРО'!CM563+'Свод РРО'!CM797</f>
        <v>0</v>
      </c>
      <c r="CL121" s="130">
        <f>+'Свод РРО'!CN188+'Свод РРО'!CN364+'Свод РРО'!CN563+'Свод РРО'!CN797</f>
        <v>0</v>
      </c>
      <c r="CM121" s="130">
        <f>+'Свод РРО'!CO188+'Свод РРО'!CO364+'Свод РРО'!CO563+'Свод РРО'!CO797</f>
        <v>0</v>
      </c>
      <c r="CN121" s="130">
        <f>+'Свод РРО'!CP188+'Свод РРО'!CP364+'Свод РРО'!CP563+'Свод РРО'!CP797</f>
        <v>0</v>
      </c>
      <c r="CO121" s="130">
        <f>+'Свод РРО'!CQ188+'Свод РРО'!CQ364+'Свод РРО'!CQ563+'Свод РРО'!CQ797</f>
        <v>0</v>
      </c>
      <c r="CP121" s="130">
        <f>+'Свод РРО'!CR188+'Свод РРО'!CR364+'Свод РРО'!CR563+'Свод РРО'!CR797</f>
        <v>0</v>
      </c>
    </row>
    <row r="122" spans="1:94" ht="45">
      <c r="A122" s="25" t="s">
        <v>781</v>
      </c>
      <c r="B122" s="6">
        <v>1219</v>
      </c>
      <c r="C122" s="6">
        <v>24</v>
      </c>
      <c r="D122" s="115">
        <v>113</v>
      </c>
      <c r="E122" s="130">
        <f>+'Свод РРО'!G189+'Свод РРО'!G365+'Свод РРО'!G564+'Свод РРО'!G798</f>
        <v>0</v>
      </c>
      <c r="F122" s="130">
        <f>+'Свод РРО'!H189+'Свод РРО'!H365+'Свод РРО'!H564+'Свод РРО'!H798</f>
        <v>0</v>
      </c>
      <c r="G122" s="130">
        <f>+'Свод РРО'!I189+'Свод РРО'!I365+'Свод РРО'!I564+'Свод РРО'!I798</f>
        <v>0</v>
      </c>
      <c r="H122" s="130">
        <f>+'Свод РРО'!J189+'Свод РРО'!J365+'Свод РРО'!J564+'Свод РРО'!J798</f>
        <v>0</v>
      </c>
      <c r="I122" s="130">
        <f>+'Свод РРО'!K189+'Свод РРО'!K365+'Свод РРО'!K564+'Свод РРО'!K798</f>
        <v>0</v>
      </c>
      <c r="J122" s="130">
        <f>+'Свод РРО'!L189+'Свод РРО'!L365+'Свод РРО'!L564+'Свод РРО'!L798</f>
        <v>0</v>
      </c>
      <c r="K122" s="130">
        <f>+'Свод РРО'!M189+'Свод РРО'!M365+'Свод РРО'!M564+'Свод РРО'!M798</f>
        <v>0</v>
      </c>
      <c r="L122" s="130">
        <f>+'Свод РРО'!N189+'Свод РРО'!N365+'Свод РРО'!N564+'Свод РРО'!N798</f>
        <v>0</v>
      </c>
      <c r="M122" s="130">
        <f>+'Свод РРО'!O189+'Свод РРО'!O365+'Свод РРО'!O564+'Свод РРО'!O798</f>
        <v>0</v>
      </c>
      <c r="N122" s="130">
        <f>+'Свод РРО'!P189+'Свод РРО'!P365+'Свод РРО'!P564+'Свод РРО'!P798</f>
        <v>0</v>
      </c>
      <c r="O122" s="130">
        <f>+'Свод РРО'!Q189+'Свод РРО'!Q365+'Свод РРО'!Q564+'Свод РРО'!Q798</f>
        <v>0</v>
      </c>
      <c r="P122" s="130">
        <f>+'Свод РРО'!R189+'Свод РРО'!R365+'Свод РРО'!R564+'Свод РРО'!R798</f>
        <v>0</v>
      </c>
      <c r="Q122" s="130">
        <f>+'Свод РРО'!S189+'Свод РРО'!S365+'Свод РРО'!S564+'Свод РРО'!S798</f>
        <v>0</v>
      </c>
      <c r="R122" s="130">
        <f>+'Свод РРО'!T189+'Свод РРО'!T365+'Свод РРО'!T564+'Свод РРО'!T798</f>
        <v>0</v>
      </c>
      <c r="S122" s="130">
        <f>+'Свод РРО'!U189+'Свод РРО'!U365+'Свод РРО'!U564+'Свод РРО'!U798</f>
        <v>0</v>
      </c>
      <c r="T122" s="130">
        <f>+'Свод РРО'!V189+'Свод РРО'!V365+'Свод РРО'!V564+'Свод РРО'!V798</f>
        <v>0</v>
      </c>
      <c r="U122" s="130">
        <f>+'Свод РРО'!W189+'Свод РРО'!W365+'Свод РРО'!W564+'Свод РРО'!W798</f>
        <v>0</v>
      </c>
      <c r="V122" s="130">
        <f>+'Свод РРО'!X189+'Свод РРО'!X365+'Свод РРО'!X564+'Свод РРО'!X798</f>
        <v>0</v>
      </c>
      <c r="W122" s="130">
        <f>+'Свод РРО'!Y189+'Свод РРО'!Y365+'Свод РРО'!Y564+'Свод РРО'!Y798</f>
        <v>0</v>
      </c>
      <c r="X122" s="130">
        <f>+'Свод РРО'!Z189+'Свод РРО'!Z365+'Свод РРО'!Z564+'Свод РРО'!Z798</f>
        <v>0</v>
      </c>
      <c r="Y122" s="130">
        <f>+'Свод РРО'!AA189+'Свод РРО'!AA365+'Свод РРО'!AA564+'Свод РРО'!AA798</f>
        <v>0</v>
      </c>
      <c r="Z122" s="130">
        <f>+'Свод РРО'!AB189+'Свод РРО'!AB365+'Свод РРО'!AB564+'Свод РРО'!AB798</f>
        <v>0</v>
      </c>
      <c r="AA122" s="130">
        <f>+'Свод РРО'!AC189+'Свод РРО'!AC365+'Свод РРО'!AC564+'Свод РРО'!AC798</f>
        <v>0</v>
      </c>
      <c r="AB122" s="130">
        <f>+'Свод РРО'!AD189+'Свод РРО'!AD365+'Свод РРО'!AD564+'Свод РРО'!AD798</f>
        <v>0</v>
      </c>
      <c r="AC122" s="130">
        <f>+'Свод РРО'!AE189+'Свод РРО'!AE365+'Свод РРО'!AE564+'Свод РРО'!AE798</f>
        <v>0</v>
      </c>
      <c r="AD122" s="130">
        <f>+'Свод РРО'!AF189+'Свод РРО'!AF365+'Свод РРО'!AF564+'Свод РРО'!AF798</f>
        <v>0</v>
      </c>
      <c r="AE122" s="130">
        <f>+'Свод РРО'!AG189+'Свод РРО'!AG365+'Свод РРО'!AG564+'Свод РРО'!AG798</f>
        <v>0</v>
      </c>
      <c r="AF122" s="130">
        <f>+'Свод РРО'!AH189+'Свод РРО'!AH365+'Свод РРО'!AH564+'Свод РРО'!AH798</f>
        <v>0</v>
      </c>
      <c r="AG122" s="130">
        <f>+'Свод РРО'!AI189+'Свод РРО'!AI365+'Свод РРО'!AI564+'Свод РРО'!AI798</f>
        <v>0</v>
      </c>
      <c r="AH122" s="130">
        <f>+'Свод РРО'!AJ189+'Свод РРО'!AJ365+'Свод РРО'!AJ564+'Свод РРО'!AJ798</f>
        <v>0</v>
      </c>
      <c r="AI122" s="130">
        <f>+'Свод РРО'!AK189+'Свод РРО'!AK365+'Свод РРО'!AK564+'Свод РРО'!AK798</f>
        <v>0</v>
      </c>
      <c r="AJ122" s="130">
        <f>+'Свод РРО'!AL189+'Свод РРО'!AL365+'Свод РРО'!AL564+'Свод РРО'!AL798</f>
        <v>0</v>
      </c>
      <c r="AK122" s="130">
        <f>+'Свод РРО'!AM189+'Свод РРО'!AM365+'Свод РРО'!AM564+'Свод РРО'!AM798</f>
        <v>0</v>
      </c>
      <c r="AL122" s="130">
        <f>+'Свод РРО'!AN189+'Свод РРО'!AN365+'Свод РРО'!AN564+'Свод РРО'!AN798</f>
        <v>0</v>
      </c>
      <c r="AM122" s="130">
        <f>+'Свод РРО'!AO189+'Свод РРО'!AO365+'Свод РРО'!AO564+'Свод РРО'!AO798</f>
        <v>0</v>
      </c>
      <c r="AN122" s="130">
        <f>+'Свод РРО'!AP189+'Свод РРО'!AP365+'Свод РРО'!AP564+'Свод РРО'!AP798</f>
        <v>0</v>
      </c>
      <c r="AO122" s="130">
        <f>+'Свод РРО'!AQ189+'Свод РРО'!AQ365+'Свод РРО'!AQ564+'Свод РРО'!AQ798</f>
        <v>0</v>
      </c>
      <c r="AP122" s="130">
        <f>+'Свод РРО'!AR189+'Свод РРО'!AR365+'Свод РРО'!AR564+'Свод РРО'!AR798</f>
        <v>0</v>
      </c>
      <c r="AQ122" s="130">
        <f>+'Свод РРО'!AS189+'Свод РРО'!AS365+'Свод РРО'!AS564+'Свод РРО'!AS798</f>
        <v>0</v>
      </c>
      <c r="AR122" s="130">
        <f>+'Свод РРО'!AT189+'Свод РРО'!AT365+'Свод РРО'!AT564+'Свод РРО'!AT798</f>
        <v>0</v>
      </c>
      <c r="AS122" s="130">
        <f>+'Свод РРО'!AU189+'Свод РРО'!AU365+'Свод РРО'!AU564+'Свод РРО'!AU798</f>
        <v>0</v>
      </c>
      <c r="AT122" s="130">
        <f>+'Свод РРО'!AV189+'Свод РРО'!AV365+'Свод РРО'!AV564+'Свод РРО'!AV798</f>
        <v>0</v>
      </c>
      <c r="AU122" s="130">
        <f>+'Свод РРО'!AW189+'Свод РРО'!AW365+'Свод РРО'!AW564+'Свод РРО'!AW798</f>
        <v>0</v>
      </c>
      <c r="AV122" s="130">
        <f>+'Свод РРО'!AX189+'Свод РРО'!AX365+'Свод РРО'!AX564+'Свод РРО'!AX798</f>
        <v>0</v>
      </c>
      <c r="AW122" s="130">
        <f>+'Свод РРО'!AY189+'Свод РРО'!AY365+'Свод РРО'!AY564+'Свод РРО'!AY798</f>
        <v>0</v>
      </c>
      <c r="AX122" s="130">
        <f>+'Свод РРО'!AZ189+'Свод РРО'!AZ365+'Свод РРО'!AZ564+'Свод РРО'!AZ798</f>
        <v>0</v>
      </c>
      <c r="AY122" s="130">
        <f>+'Свод РРО'!BA189+'Свод РРО'!BA365+'Свод РРО'!BA564+'Свод РРО'!BA798</f>
        <v>0</v>
      </c>
      <c r="AZ122" s="130">
        <f>+'Свод РРО'!BB189+'Свод РРО'!BB365+'Свод РРО'!BB564+'Свод РРО'!BB798</f>
        <v>0</v>
      </c>
      <c r="BA122" s="130">
        <f>+'Свод РРО'!BC189+'Свод РРО'!BC365+'Свод РРО'!BC564+'Свод РРО'!BC798</f>
        <v>0</v>
      </c>
      <c r="BB122" s="130">
        <f>+'Свод РРО'!BD189+'Свод РРО'!BD365+'Свод РРО'!BD564+'Свод РРО'!BD798</f>
        <v>0</v>
      </c>
      <c r="BC122" s="130">
        <f>+'Свод РРО'!BE189+'Свод РРО'!BE365+'Свод РРО'!BE564+'Свод РРО'!BE798</f>
        <v>0</v>
      </c>
      <c r="BD122" s="130">
        <f>+'Свод РРО'!BF189+'Свод РРО'!BF365+'Свод РРО'!BF564+'Свод РРО'!BF798</f>
        <v>0</v>
      </c>
      <c r="BE122" s="130">
        <f>+'Свод РРО'!BG189+'Свод РРО'!BG365+'Свод РРО'!BG564+'Свод РРО'!BG798</f>
        <v>0</v>
      </c>
      <c r="BF122" s="130">
        <f>+'Свод РРО'!BH189+'Свод РРО'!BH365+'Свод РРО'!BH564+'Свод РРО'!BH798</f>
        <v>0</v>
      </c>
      <c r="BG122" s="130">
        <f>+'Свод РРО'!BI189+'Свод РРО'!BI365+'Свод РРО'!BI564+'Свод РРО'!BI798</f>
        <v>0</v>
      </c>
      <c r="BH122" s="130">
        <f>+'Свод РРО'!BJ189+'Свод РРО'!BJ365+'Свод РРО'!BJ564+'Свод РРО'!BJ798</f>
        <v>0</v>
      </c>
      <c r="BI122" s="130">
        <f>+'Свод РРО'!BK189+'Свод РРО'!BK365+'Свод РРО'!BK564+'Свод РРО'!BK798</f>
        <v>0</v>
      </c>
      <c r="BJ122" s="130">
        <f>+'Свод РРО'!BL189+'Свод РРО'!BL365+'Свод РРО'!BL564+'Свод РРО'!BL798</f>
        <v>0</v>
      </c>
      <c r="BK122" s="130">
        <f>+'Свод РРО'!BM189+'Свод РРО'!BM365+'Свод РРО'!BM564+'Свод РРО'!BM798</f>
        <v>0</v>
      </c>
      <c r="BL122" s="130">
        <f>+'Свод РРО'!BN189+'Свод РРО'!BN365+'Свод РРО'!BN564+'Свод РРО'!BN798</f>
        <v>0</v>
      </c>
      <c r="BM122" s="130">
        <f>+'Свод РРО'!BO189+'Свод РРО'!BO365+'Свод РРО'!BO564+'Свод РРО'!BO798</f>
        <v>0</v>
      </c>
      <c r="BN122" s="130">
        <f>+'Свод РРО'!BP189+'Свод РРО'!BP365+'Свод РРО'!BP564+'Свод РРО'!BP798</f>
        <v>0</v>
      </c>
      <c r="BO122" s="130">
        <f>+'Свод РРО'!BQ189+'Свод РРО'!BQ365+'Свод РРО'!BQ564+'Свод РРО'!BQ798</f>
        <v>0</v>
      </c>
      <c r="BP122" s="130">
        <f>+'Свод РРО'!BR189+'Свод РРО'!BR365+'Свод РРО'!BR564+'Свод РРО'!BR798</f>
        <v>0</v>
      </c>
      <c r="BQ122" s="130">
        <f>+'Свод РРО'!BS189+'Свод РРО'!BS365+'Свод РРО'!BS564+'Свод РРО'!BS798</f>
        <v>0</v>
      </c>
      <c r="BR122" s="130">
        <f>+'Свод РРО'!BT189+'Свод РРО'!BT365+'Свод РРО'!BT564+'Свод РРО'!BT798</f>
        <v>0</v>
      </c>
      <c r="BS122" s="130">
        <f>+'Свод РРО'!BU189+'Свод РРО'!BU365+'Свод РРО'!BU564+'Свод РРО'!BU798</f>
        <v>0</v>
      </c>
      <c r="BT122" s="130">
        <f>+'Свод РРО'!BV189+'Свод РРО'!BV365+'Свод РРО'!BV564+'Свод РРО'!BV798</f>
        <v>0</v>
      </c>
      <c r="BU122" s="130">
        <f>+'Свод РРО'!BW189+'Свод РРО'!BW365+'Свод РРО'!BW564+'Свод РРО'!BW798</f>
        <v>0</v>
      </c>
      <c r="BV122" s="130">
        <f>+'Свод РРО'!BX189+'Свод РРО'!BX365+'Свод РРО'!BX564+'Свод РРО'!BX798</f>
        <v>0</v>
      </c>
      <c r="BW122" s="130">
        <f>+'Свод РРО'!BY189+'Свод РРО'!BY365+'Свод РРО'!BY564+'Свод РРО'!BY798</f>
        <v>0</v>
      </c>
      <c r="BX122" s="130">
        <f>+'Свод РРО'!BZ189+'Свод РРО'!BZ365+'Свод РРО'!BZ564+'Свод РРО'!BZ798</f>
        <v>0</v>
      </c>
      <c r="BY122" s="130">
        <f>+'Свод РРО'!CA189+'Свод РРО'!CA365+'Свод РРО'!CA564+'Свод РРО'!CA798</f>
        <v>0</v>
      </c>
      <c r="BZ122" s="130">
        <f>+'Свод РРО'!CB189+'Свод РРО'!CB365+'Свод РРО'!CB564+'Свод РРО'!CB798</f>
        <v>0</v>
      </c>
      <c r="CA122" s="130">
        <f>+'Свод РРО'!CC189+'Свод РРО'!CC365+'Свод РРО'!CC564+'Свод РРО'!CC798</f>
        <v>0</v>
      </c>
      <c r="CB122" s="130">
        <f>+'Свод РРО'!CD189+'Свод РРО'!CD365+'Свод РРО'!CD564+'Свод РРО'!CD798</f>
        <v>0</v>
      </c>
      <c r="CC122" s="130">
        <f>+'Свод РРО'!CE189+'Свод РРО'!CE365+'Свод РРО'!CE564+'Свод РРО'!CE798</f>
        <v>0</v>
      </c>
      <c r="CD122" s="130">
        <f>+'Свод РРО'!CF189+'Свод РРО'!CF365+'Свод РРО'!CF564+'Свод РРО'!CF798</f>
        <v>0</v>
      </c>
      <c r="CE122" s="130">
        <f>+'Свод РРО'!CG189+'Свод РРО'!CG365+'Свод РРО'!CG564+'Свод РРО'!CG798</f>
        <v>0</v>
      </c>
      <c r="CF122" s="130">
        <f>+'Свод РРО'!CH189+'Свод РРО'!CH365+'Свод РРО'!CH564+'Свод РРО'!CH798</f>
        <v>0</v>
      </c>
      <c r="CG122" s="130">
        <f>+'Свод РРО'!CI189+'Свод РРО'!CI365+'Свод РРО'!CI564+'Свод РРО'!CI798</f>
        <v>0</v>
      </c>
      <c r="CH122" s="130">
        <f>+'Свод РРО'!CJ189+'Свод РРО'!CJ365+'Свод РРО'!CJ564+'Свод РРО'!CJ798</f>
        <v>0</v>
      </c>
      <c r="CI122" s="130">
        <f>+'Свод РРО'!CK189+'Свод РРО'!CK365+'Свод РРО'!CK564+'Свод РРО'!CK798</f>
        <v>0</v>
      </c>
      <c r="CJ122" s="130">
        <f>+'Свод РРО'!CL189+'Свод РРО'!CL365+'Свод РРО'!CL564+'Свод РРО'!CL798</f>
        <v>0</v>
      </c>
      <c r="CK122" s="130">
        <f>+'Свод РРО'!CM189+'Свод РРО'!CM365+'Свод РРО'!CM564+'Свод РРО'!CM798</f>
        <v>0</v>
      </c>
      <c r="CL122" s="130">
        <f>+'Свод РРО'!CN189+'Свод РРО'!CN365+'Свод РРО'!CN564+'Свод РРО'!CN798</f>
        <v>0</v>
      </c>
      <c r="CM122" s="130">
        <f>+'Свод РРО'!CO189+'Свод РРО'!CO365+'Свод РРО'!CO564+'Свод РРО'!CO798</f>
        <v>0</v>
      </c>
      <c r="CN122" s="130">
        <f>+'Свод РРО'!CP189+'Свод РРО'!CP365+'Свод РРО'!CP564+'Свод РРО'!CP798</f>
        <v>0</v>
      </c>
      <c r="CO122" s="130">
        <f>+'Свод РРО'!CQ189+'Свод РРО'!CQ365+'Свод РРО'!CQ564+'Свод РРО'!CQ798</f>
        <v>0</v>
      </c>
      <c r="CP122" s="130">
        <f>+'Свод РРО'!CR189+'Свод РРО'!CR365+'Свод РРО'!CR564+'Свод РРО'!CR798</f>
        <v>0</v>
      </c>
    </row>
    <row r="123" spans="1:94" ht="47.25">
      <c r="A123" s="32" t="s">
        <v>62</v>
      </c>
      <c r="B123" s="11">
        <v>1300</v>
      </c>
      <c r="C123" s="12" t="s">
        <v>31</v>
      </c>
      <c r="D123" s="12" t="s">
        <v>31</v>
      </c>
      <c r="E123" s="15">
        <f>SUM(E125:E126)</f>
        <v>0</v>
      </c>
      <c r="F123" s="15">
        <f>SUM(F125:F126)</f>
        <v>0</v>
      </c>
      <c r="G123" s="15">
        <f t="shared" ref="G123:BR123" si="15">SUM(G125:G126)</f>
        <v>0</v>
      </c>
      <c r="H123" s="15">
        <f t="shared" si="15"/>
        <v>0</v>
      </c>
      <c r="I123" s="15">
        <f t="shared" si="15"/>
        <v>0</v>
      </c>
      <c r="J123" s="15">
        <f t="shared" si="15"/>
        <v>0</v>
      </c>
      <c r="K123" s="15">
        <f t="shared" si="15"/>
        <v>0</v>
      </c>
      <c r="L123" s="15">
        <f t="shared" si="15"/>
        <v>0</v>
      </c>
      <c r="M123" s="15">
        <f t="shared" si="15"/>
        <v>0</v>
      </c>
      <c r="N123" s="15">
        <f t="shared" si="15"/>
        <v>0</v>
      </c>
      <c r="O123" s="15">
        <f t="shared" si="15"/>
        <v>0</v>
      </c>
      <c r="P123" s="15">
        <f t="shared" si="15"/>
        <v>0</v>
      </c>
      <c r="Q123" s="15">
        <f t="shared" si="15"/>
        <v>0</v>
      </c>
      <c r="R123" s="15">
        <f t="shared" si="15"/>
        <v>0</v>
      </c>
      <c r="S123" s="15">
        <f t="shared" si="15"/>
        <v>0</v>
      </c>
      <c r="T123" s="15">
        <f t="shared" si="15"/>
        <v>0</v>
      </c>
      <c r="U123" s="15">
        <f t="shared" si="15"/>
        <v>0</v>
      </c>
      <c r="V123" s="15">
        <f t="shared" si="15"/>
        <v>0</v>
      </c>
      <c r="W123" s="15">
        <f t="shared" si="15"/>
        <v>0</v>
      </c>
      <c r="X123" s="15">
        <f t="shared" si="15"/>
        <v>0</v>
      </c>
      <c r="Y123" s="15">
        <f t="shared" si="15"/>
        <v>0</v>
      </c>
      <c r="Z123" s="15">
        <f t="shared" si="15"/>
        <v>0</v>
      </c>
      <c r="AA123" s="15">
        <f t="shared" si="15"/>
        <v>0</v>
      </c>
      <c r="AB123" s="15">
        <f t="shared" si="15"/>
        <v>0</v>
      </c>
      <c r="AC123" s="15">
        <f t="shared" si="15"/>
        <v>0</v>
      </c>
      <c r="AD123" s="15">
        <f t="shared" si="15"/>
        <v>0</v>
      </c>
      <c r="AE123" s="15">
        <f t="shared" si="15"/>
        <v>0</v>
      </c>
      <c r="AF123" s="15">
        <f t="shared" si="15"/>
        <v>0</v>
      </c>
      <c r="AG123" s="15">
        <f t="shared" si="15"/>
        <v>0</v>
      </c>
      <c r="AH123" s="15">
        <f t="shared" si="15"/>
        <v>0</v>
      </c>
      <c r="AI123" s="15">
        <f t="shared" si="15"/>
        <v>0</v>
      </c>
      <c r="AJ123" s="15">
        <f t="shared" si="15"/>
        <v>0</v>
      </c>
      <c r="AK123" s="15">
        <f t="shared" si="15"/>
        <v>0</v>
      </c>
      <c r="AL123" s="15">
        <f t="shared" si="15"/>
        <v>0</v>
      </c>
      <c r="AM123" s="15">
        <f t="shared" si="15"/>
        <v>0</v>
      </c>
      <c r="AN123" s="15">
        <f t="shared" si="15"/>
        <v>0</v>
      </c>
      <c r="AO123" s="15">
        <f t="shared" si="15"/>
        <v>0</v>
      </c>
      <c r="AP123" s="15">
        <f t="shared" si="15"/>
        <v>0</v>
      </c>
      <c r="AQ123" s="15">
        <f t="shared" si="15"/>
        <v>0</v>
      </c>
      <c r="AR123" s="15">
        <f t="shared" si="15"/>
        <v>0</v>
      </c>
      <c r="AS123" s="15">
        <f t="shared" si="15"/>
        <v>0</v>
      </c>
      <c r="AT123" s="15">
        <f t="shared" si="15"/>
        <v>0</v>
      </c>
      <c r="AU123" s="15">
        <f t="shared" si="15"/>
        <v>0</v>
      </c>
      <c r="AV123" s="15">
        <f t="shared" si="15"/>
        <v>0</v>
      </c>
      <c r="AW123" s="15">
        <f t="shared" si="15"/>
        <v>0</v>
      </c>
      <c r="AX123" s="15">
        <f t="shared" si="15"/>
        <v>0</v>
      </c>
      <c r="AY123" s="15">
        <f t="shared" si="15"/>
        <v>0</v>
      </c>
      <c r="AZ123" s="15">
        <f t="shared" si="15"/>
        <v>0</v>
      </c>
      <c r="BA123" s="15">
        <f t="shared" si="15"/>
        <v>0</v>
      </c>
      <c r="BB123" s="15" t="e">
        <f t="shared" si="15"/>
        <v>#REF!</v>
      </c>
      <c r="BC123" s="15">
        <f t="shared" si="15"/>
        <v>0</v>
      </c>
      <c r="BD123" s="15">
        <f t="shared" si="15"/>
        <v>0</v>
      </c>
      <c r="BE123" s="15">
        <f t="shared" si="15"/>
        <v>0</v>
      </c>
      <c r="BF123" s="15">
        <f t="shared" si="15"/>
        <v>0</v>
      </c>
      <c r="BG123" s="15">
        <f t="shared" si="15"/>
        <v>0</v>
      </c>
      <c r="BH123" s="15">
        <f t="shared" si="15"/>
        <v>0</v>
      </c>
      <c r="BI123" s="15">
        <f t="shared" si="15"/>
        <v>0</v>
      </c>
      <c r="BJ123" s="15">
        <f t="shared" si="15"/>
        <v>0</v>
      </c>
      <c r="BK123" s="15">
        <f t="shared" si="15"/>
        <v>0</v>
      </c>
      <c r="BL123" s="15">
        <f t="shared" si="15"/>
        <v>0</v>
      </c>
      <c r="BM123" s="15">
        <f t="shared" si="15"/>
        <v>0</v>
      </c>
      <c r="BN123" s="15">
        <f t="shared" si="15"/>
        <v>0</v>
      </c>
      <c r="BO123" s="15">
        <f t="shared" si="15"/>
        <v>0</v>
      </c>
      <c r="BP123" s="15">
        <f t="shared" si="15"/>
        <v>0</v>
      </c>
      <c r="BQ123" s="15">
        <f t="shared" si="15"/>
        <v>0</v>
      </c>
      <c r="BR123" s="15">
        <f t="shared" si="15"/>
        <v>0</v>
      </c>
      <c r="BS123" s="15">
        <f t="shared" ref="BS123:BZ123" si="16">SUM(BS125:BS126)</f>
        <v>0</v>
      </c>
      <c r="BT123" s="15">
        <f t="shared" si="16"/>
        <v>0</v>
      </c>
      <c r="BU123" s="15">
        <f t="shared" si="16"/>
        <v>0</v>
      </c>
      <c r="BV123" s="15">
        <f t="shared" si="16"/>
        <v>0</v>
      </c>
      <c r="BW123" s="15">
        <f t="shared" si="16"/>
        <v>0</v>
      </c>
      <c r="BX123" s="15">
        <f t="shared" si="16"/>
        <v>0</v>
      </c>
      <c r="BY123" s="15">
        <f t="shared" si="16"/>
        <v>0</v>
      </c>
      <c r="BZ123" s="15">
        <f t="shared" si="16"/>
        <v>0</v>
      </c>
      <c r="CA123" s="15">
        <f t="shared" ref="CA123:CP123" si="17">SUM(CA125:CA126)</f>
        <v>0</v>
      </c>
      <c r="CB123" s="15">
        <f t="shared" si="17"/>
        <v>0</v>
      </c>
      <c r="CC123" s="15">
        <f t="shared" si="17"/>
        <v>0</v>
      </c>
      <c r="CD123" s="15">
        <f t="shared" si="17"/>
        <v>0</v>
      </c>
      <c r="CE123" s="15">
        <f t="shared" si="17"/>
        <v>0</v>
      </c>
      <c r="CF123" s="15">
        <f t="shared" si="17"/>
        <v>0</v>
      </c>
      <c r="CG123" s="15">
        <f t="shared" si="17"/>
        <v>0</v>
      </c>
      <c r="CH123" s="15">
        <f t="shared" si="17"/>
        <v>0</v>
      </c>
      <c r="CI123" s="15">
        <f t="shared" si="17"/>
        <v>0</v>
      </c>
      <c r="CJ123" s="15">
        <f t="shared" si="17"/>
        <v>0</v>
      </c>
      <c r="CK123" s="15">
        <f t="shared" si="17"/>
        <v>0</v>
      </c>
      <c r="CL123" s="15">
        <f t="shared" si="17"/>
        <v>0</v>
      </c>
      <c r="CM123" s="15">
        <f t="shared" si="17"/>
        <v>0</v>
      </c>
      <c r="CN123" s="15">
        <f t="shared" si="17"/>
        <v>0</v>
      </c>
      <c r="CO123" s="15">
        <f t="shared" si="17"/>
        <v>0</v>
      </c>
      <c r="CP123" s="15">
        <f t="shared" si="17"/>
        <v>0</v>
      </c>
    </row>
    <row r="124" spans="1:94">
      <c r="A124" s="31" t="s">
        <v>2</v>
      </c>
      <c r="B124" s="314">
        <v>1301</v>
      </c>
      <c r="C124" s="6"/>
      <c r="D124" s="115"/>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row>
    <row r="125" spans="1:94">
      <c r="A125" s="33" t="s">
        <v>3</v>
      </c>
      <c r="B125" s="315"/>
      <c r="C125" s="6">
        <v>24</v>
      </c>
      <c r="D125" s="115">
        <v>113</v>
      </c>
      <c r="E125" s="16">
        <f>+'Свод РРО'!G193+'Свод РРО'!G368+'Свод РРО'!G567+'Свод РРО'!G801</f>
        <v>0</v>
      </c>
      <c r="F125" s="16">
        <f>+'Свод РРО'!H193+'Свод РРО'!H368+'Свод РРО'!H567+'Свод РРО'!H801</f>
        <v>0</v>
      </c>
      <c r="G125" s="16">
        <f>+'Свод РРО'!I193+'Свод РРО'!I368+'Свод РРО'!I567+'Свод РРО'!I801</f>
        <v>0</v>
      </c>
      <c r="H125" s="16">
        <f>+'Свод РРО'!J193+'Свод РРО'!J368+'Свод РРО'!J567+'Свод РРО'!J801</f>
        <v>0</v>
      </c>
      <c r="I125" s="16">
        <f>+'Свод РРО'!K193+'Свод РРО'!K368+'Свод РРО'!K567+'Свод РРО'!K801</f>
        <v>0</v>
      </c>
      <c r="J125" s="16">
        <f>+'Свод РРО'!L193+'Свод РРО'!L368+'Свод РРО'!L567+'Свод РРО'!L801</f>
        <v>0</v>
      </c>
      <c r="K125" s="16">
        <f>+'Свод РРО'!M193+'Свод РРО'!M368+'Свод РРО'!M567+'Свод РРО'!M801</f>
        <v>0</v>
      </c>
      <c r="L125" s="16">
        <f>+'Свод РРО'!N193+'Свод РРО'!N368+'Свод РРО'!N567+'Свод РРО'!N801</f>
        <v>0</v>
      </c>
      <c r="M125" s="16">
        <f>+'Свод РРО'!O193+'Свод РРО'!O368+'Свод РРО'!O567+'Свод РРО'!O801</f>
        <v>0</v>
      </c>
      <c r="N125" s="16">
        <f>+'Свод РРО'!P193+'Свод РРО'!P368+'Свод РРО'!P567+'Свод РРО'!P801</f>
        <v>0</v>
      </c>
      <c r="O125" s="16">
        <f>+'Свод РРО'!Q193+'Свод РРО'!Q368+'Свод РРО'!Q567+'Свод РРО'!Q801</f>
        <v>0</v>
      </c>
      <c r="P125" s="16">
        <f>+'Свод РРО'!R193+'Свод РРО'!R368+'Свод РРО'!R567+'Свод РРО'!R801</f>
        <v>0</v>
      </c>
      <c r="Q125" s="16">
        <f>+'Свод РРО'!S193+'Свод РРО'!S368+'Свод РРО'!S567+'Свод РРО'!S801</f>
        <v>0</v>
      </c>
      <c r="R125" s="16">
        <f>+'Свод РРО'!T193+'Свод РРО'!T368+'Свод РРО'!T567+'Свод РРО'!T801</f>
        <v>0</v>
      </c>
      <c r="S125" s="16">
        <f>+'Свод РРО'!U193+'Свод РРО'!U368+'Свод РРО'!U567+'Свод РРО'!U801</f>
        <v>0</v>
      </c>
      <c r="T125" s="16">
        <f>+'Свод РРО'!V193+'Свод РРО'!V368+'Свод РРО'!V567+'Свод РРО'!V801</f>
        <v>0</v>
      </c>
      <c r="U125" s="16">
        <f>+'Свод РРО'!W193+'Свод РРО'!W368+'Свод РРО'!W567+'Свод РРО'!W801</f>
        <v>0</v>
      </c>
      <c r="V125" s="16">
        <f>+'Свод РРО'!X193+'Свод РРО'!X368+'Свод РРО'!X567+'Свод РРО'!X801</f>
        <v>0</v>
      </c>
      <c r="W125" s="16">
        <f>+'Свод РРО'!Y193+'Свод РРО'!Y368+'Свод РРО'!Y567+'Свод РРО'!Y801</f>
        <v>0</v>
      </c>
      <c r="X125" s="16">
        <f>+'Свод РРО'!Z193+'Свод РРО'!Z368+'Свод РРО'!Z567+'Свод РРО'!Z801</f>
        <v>0</v>
      </c>
      <c r="Y125" s="16">
        <f>+'Свод РРО'!AA193+'Свод РРО'!AA368+'Свод РРО'!AA567+'Свод РРО'!AA801</f>
        <v>0</v>
      </c>
      <c r="Z125" s="16">
        <f>+'Свод РРО'!AB193+'Свод РРО'!AB368+'Свод РРО'!AB567+'Свод РРО'!AB801</f>
        <v>0</v>
      </c>
      <c r="AA125" s="16">
        <f>+'Свод РРО'!AC193+'Свод РРО'!AC368+'Свод РРО'!AC567+'Свод РРО'!AC801</f>
        <v>0</v>
      </c>
      <c r="AB125" s="16">
        <f>+'Свод РРО'!AD193+'Свод РРО'!AD368+'Свод РРО'!AD567+'Свод РРО'!AD801</f>
        <v>0</v>
      </c>
      <c r="AC125" s="16">
        <f>+'Свод РРО'!AE193+'Свод РРО'!AE368+'Свод РРО'!AE567+'Свод РРО'!AE801</f>
        <v>0</v>
      </c>
      <c r="AD125" s="16">
        <f>+'Свод РРО'!AF193+'Свод РРО'!AF368+'Свод РРО'!AF567+'Свод РРО'!AF801</f>
        <v>0</v>
      </c>
      <c r="AE125" s="16">
        <f>+'Свод РРО'!AG193+'Свод РРО'!AG368+'Свод РРО'!AG567+'Свод РРО'!AG801</f>
        <v>0</v>
      </c>
      <c r="AF125" s="16">
        <f>+'Свод РРО'!AH193+'Свод РРО'!AH368+'Свод РРО'!AH567+'Свод РРО'!AH801</f>
        <v>0</v>
      </c>
      <c r="AG125" s="16">
        <f>+'Свод РРО'!AI193+'Свод РРО'!AI368+'Свод РРО'!AI567+'Свод РРО'!AI801</f>
        <v>0</v>
      </c>
      <c r="AH125" s="16">
        <f>+'Свод РРО'!AJ193+'Свод РРО'!AJ368+'Свод РРО'!AJ567+'Свод РРО'!AJ801</f>
        <v>0</v>
      </c>
      <c r="AI125" s="16">
        <f>+'Свод РРО'!AK193+'Свод РРО'!AK368+'Свод РРО'!AK567+'Свод РРО'!AK801</f>
        <v>0</v>
      </c>
      <c r="AJ125" s="16">
        <f>+'Свод РРО'!AL193+'Свод РРО'!AL368+'Свод РРО'!AL567+'Свод РРО'!AL801</f>
        <v>0</v>
      </c>
      <c r="AK125" s="16">
        <f>+'Свод РРО'!AM193+'Свод РРО'!AM368+'Свод РРО'!AM567+'Свод РРО'!AM801</f>
        <v>0</v>
      </c>
      <c r="AL125" s="16">
        <f>+'Свод РРО'!AN193+'Свод РРО'!AN368+'Свод РРО'!AN567+'Свод РРО'!AN801</f>
        <v>0</v>
      </c>
      <c r="AM125" s="16">
        <f>+'Свод РРО'!AO193+'Свод РРО'!AO368+'Свод РРО'!AO567+'Свод РРО'!AO801</f>
        <v>0</v>
      </c>
      <c r="AN125" s="16">
        <f>+'Свод РРО'!AP193+'Свод РРО'!AP368+'Свод РРО'!AP567+'Свод РРО'!AP801</f>
        <v>0</v>
      </c>
      <c r="AO125" s="16">
        <f>+'Свод РРО'!AQ193+'Свод РРО'!AQ368+'Свод РРО'!AQ567+'Свод РРО'!AQ801</f>
        <v>0</v>
      </c>
      <c r="AP125" s="16">
        <f>+'Свод РРО'!AR193+'Свод РРО'!AR368+'Свод РРО'!AR567+'Свод РРО'!AR801</f>
        <v>0</v>
      </c>
      <c r="AQ125" s="16">
        <f>+'Свод РРО'!AS193+'Свод РРО'!AS368+'Свод РРО'!AS567+'Свод РРО'!AS801</f>
        <v>0</v>
      </c>
      <c r="AR125" s="16">
        <f>+'Свод РРО'!AT193+'Свод РРО'!AT368+'Свод РРО'!AT567+'Свод РРО'!AT801</f>
        <v>0</v>
      </c>
      <c r="AS125" s="16">
        <f>+'Свод РРО'!AU193+'Свод РРО'!AU368+'Свод РРО'!AU567+'Свод РРО'!AU801</f>
        <v>0</v>
      </c>
      <c r="AT125" s="16">
        <f>+'Свод РРО'!AV193+'Свод РРО'!AV368+'Свод РРО'!AV567+'Свод РРО'!AV801</f>
        <v>0</v>
      </c>
      <c r="AU125" s="16">
        <f>+'Свод РРО'!AW193+'Свод РРО'!AW368+'Свод РРО'!AW567+'Свод РРО'!AW801</f>
        <v>0</v>
      </c>
      <c r="AV125" s="16">
        <f>+'Свод РРО'!AX193+'Свод РРО'!AX368+'Свод РРО'!AX567+'Свод РРО'!AX801</f>
        <v>0</v>
      </c>
      <c r="AW125" s="16">
        <f>+'Свод РРО'!AY193+'Свод РРО'!AY368+'Свод РРО'!AY567+'Свод РРО'!AY801</f>
        <v>0</v>
      </c>
      <c r="AX125" s="16">
        <f>+'Свод РРО'!AZ193+'Свод РРО'!AZ368+'Свод РРО'!AZ567+'Свод РРО'!AZ801</f>
        <v>0</v>
      </c>
      <c r="AY125" s="16">
        <f>+'Свод РРО'!BA193+'Свод РРО'!BA368+'Свод РРО'!BA567+'Свод РРО'!BA801</f>
        <v>0</v>
      </c>
      <c r="AZ125" s="16">
        <f>+'Свод РРО'!BB193+'Свод РРО'!BB368+'Свод РРО'!BB567+'Свод РРО'!BB801</f>
        <v>0</v>
      </c>
      <c r="BA125" s="16">
        <f>+'Свод РРО'!BC193+'Свод РРО'!BC368+'Свод РРО'!BC567+'Свод РРО'!BC801</f>
        <v>0</v>
      </c>
      <c r="BB125" s="16">
        <f>+'Свод РРО'!BD194+'Свод РРО'!BD368+'Свод РРО'!BD567+'Свод РРО'!BD801</f>
        <v>0</v>
      </c>
      <c r="BC125" s="16">
        <f>+'Свод РРО'!BE193+'Свод РРО'!BE368+'Свод РРО'!BE567+'Свод РРО'!BE801</f>
        <v>0</v>
      </c>
      <c r="BD125" s="16">
        <f>+'Свод РРО'!BF193+'Свод РРО'!BF368+'Свод РРО'!BF567+'Свод РРО'!BF801</f>
        <v>0</v>
      </c>
      <c r="BE125" s="16">
        <f>+'Свод РРО'!BG193+'Свод РРО'!BG368+'Свод РРО'!BG567+'Свод РРО'!BG801</f>
        <v>0</v>
      </c>
      <c r="BF125" s="16">
        <f>+'Свод РРО'!BH193+'Свод РРО'!BH368+'Свод РРО'!BH567+'Свод РРО'!BH801</f>
        <v>0</v>
      </c>
      <c r="BG125" s="16">
        <f>+'Свод РРО'!BI193+'Свод РРО'!BI368+'Свод РРО'!BI567+'Свод РРО'!BI801</f>
        <v>0</v>
      </c>
      <c r="BH125" s="16">
        <f>+'Свод РРО'!BJ193+'Свод РРО'!BJ368+'Свод РРО'!BJ567+'Свод РРО'!BJ801</f>
        <v>0</v>
      </c>
      <c r="BI125" s="16">
        <f>+'Свод РРО'!BK193+'Свод РРО'!BK368+'Свод РРО'!BK567+'Свод РРО'!BK801</f>
        <v>0</v>
      </c>
      <c r="BJ125" s="16">
        <f>+'Свод РРО'!BL193+'Свод РРО'!BL368+'Свод РРО'!BL567+'Свод РРО'!BL801</f>
        <v>0</v>
      </c>
      <c r="BK125" s="16">
        <f>+'Свод РРО'!BM193+'Свод РРО'!BM368+'Свод РРО'!BM567+'Свод РРО'!BM801</f>
        <v>0</v>
      </c>
      <c r="BL125" s="16">
        <f>+'Свод РРО'!BN193+'Свод РРО'!BN368+'Свод РРО'!BN567+'Свод РРО'!BN801</f>
        <v>0</v>
      </c>
      <c r="BM125" s="16">
        <f>+'Свод РРО'!BO193+'Свод РРО'!BO368+'Свод РРО'!BO567+'Свод РРО'!BO801</f>
        <v>0</v>
      </c>
      <c r="BN125" s="16">
        <f>+'Свод РРО'!BP193+'Свод РРО'!BP368+'Свод РРО'!BP567+'Свод РРО'!BP801</f>
        <v>0</v>
      </c>
      <c r="BO125" s="16">
        <f>+'Свод РРО'!BQ193+'Свод РРО'!BQ368+'Свод РРО'!BQ567+'Свод РРО'!BQ801</f>
        <v>0</v>
      </c>
      <c r="BP125" s="16">
        <f>+'Свод РРО'!BR193+'Свод РРО'!BR368+'Свод РРО'!BR567+'Свод РРО'!BR801</f>
        <v>0</v>
      </c>
      <c r="BQ125" s="16">
        <f>+'Свод РРО'!BS193+'Свод РРО'!BS368+'Свод РРО'!BS567+'Свод РРО'!BS801</f>
        <v>0</v>
      </c>
      <c r="BR125" s="16">
        <f>+'Свод РРО'!BT193+'Свод РРО'!BT368+'Свод РРО'!BT567+'Свод РРО'!BT801</f>
        <v>0</v>
      </c>
      <c r="BS125" s="16">
        <f>+'Свод РРО'!BU193+'Свод РРО'!BU368+'Свод РРО'!BU567+'Свод РРО'!BU801</f>
        <v>0</v>
      </c>
      <c r="BT125" s="16">
        <f>+'Свод РРО'!BV193+'Свод РРО'!BV368+'Свод РРО'!BV567+'Свод РРО'!BV801</f>
        <v>0</v>
      </c>
      <c r="BU125" s="16">
        <f>+'Свод РРО'!BW193+'Свод РРО'!BW368+'Свод РРО'!BW567+'Свод РРО'!BW801</f>
        <v>0</v>
      </c>
      <c r="BV125" s="16">
        <f>+'Свод РРО'!BX193+'Свод РРО'!BX368+'Свод РРО'!BX567+'Свод РРО'!BX801</f>
        <v>0</v>
      </c>
      <c r="BW125" s="16">
        <f>+'Свод РРО'!BY193+'Свод РРО'!BY368+'Свод РРО'!BY567+'Свод РРО'!BY801</f>
        <v>0</v>
      </c>
      <c r="BX125" s="16">
        <f>+'Свод РРО'!BZ193+'Свод РРО'!BZ368+'Свод РРО'!BZ567+'Свод РРО'!BZ801</f>
        <v>0</v>
      </c>
      <c r="BY125" s="16">
        <f>+'Свод РРО'!CA193+'Свод РРО'!CA368+'Свод РРО'!CA567+'Свод РРО'!CA801</f>
        <v>0</v>
      </c>
      <c r="BZ125" s="16">
        <f>+'Свод РРО'!CB193+'Свод РРО'!CB368+'Свод РРО'!CB567+'Свод РРО'!CB801</f>
        <v>0</v>
      </c>
      <c r="CA125" s="16">
        <f>+'Свод РРО'!CC193+'Свод РРО'!CC368+'Свод РРО'!CC567+'Свод РРО'!CC801</f>
        <v>0</v>
      </c>
      <c r="CB125" s="16">
        <f>+'Свод РРО'!CD193+'Свод РРО'!CD368+'Свод РРО'!CD567+'Свод РРО'!CD801</f>
        <v>0</v>
      </c>
      <c r="CC125" s="16">
        <f>+'Свод РРО'!CE193+'Свод РРО'!CE368+'Свод РРО'!CE567+'Свод РРО'!CE801</f>
        <v>0</v>
      </c>
      <c r="CD125" s="16">
        <f>+'Свод РРО'!CF193+'Свод РРО'!CF368+'Свод РРО'!CF567+'Свод РРО'!CF801</f>
        <v>0</v>
      </c>
      <c r="CE125" s="16">
        <f>+'Свод РРО'!CG193+'Свод РРО'!CG368+'Свод РРО'!CG567+'Свод РРО'!CG801</f>
        <v>0</v>
      </c>
      <c r="CF125" s="16">
        <f>+'Свод РРО'!CH193+'Свод РРО'!CH368+'Свод РРО'!CH567+'Свод РРО'!CH801</f>
        <v>0</v>
      </c>
      <c r="CG125" s="16">
        <f>+'Свод РРО'!CI193+'Свод РРО'!CI368+'Свод РРО'!CI567+'Свод РРО'!CI801</f>
        <v>0</v>
      </c>
      <c r="CH125" s="16">
        <f>+'Свод РРО'!CJ193+'Свод РРО'!CJ368+'Свод РРО'!CJ567+'Свод РРО'!CJ801</f>
        <v>0</v>
      </c>
      <c r="CI125" s="16">
        <f>+'Свод РРО'!CK193+'Свод РРО'!CK368+'Свод РРО'!CK567+'Свод РРО'!CK801</f>
        <v>0</v>
      </c>
      <c r="CJ125" s="16">
        <f>+'Свод РРО'!CL193+'Свод РРО'!CL368+'Свод РРО'!CL567+'Свод РРО'!CL801</f>
        <v>0</v>
      </c>
      <c r="CK125" s="16">
        <f>+'Свод РРО'!CM193+'Свод РРО'!CM368+'Свод РРО'!CM567+'Свод РРО'!CM801</f>
        <v>0</v>
      </c>
      <c r="CL125" s="16">
        <f>+'Свод РРО'!CN193+'Свод РРО'!CN368+'Свод РРО'!CN567+'Свод РРО'!CN801</f>
        <v>0</v>
      </c>
      <c r="CM125" s="16">
        <f>+'Свод РРО'!CO193+'Свод РРО'!CO368+'Свод РРО'!CO567+'Свод РРО'!CO801</f>
        <v>0</v>
      </c>
      <c r="CN125" s="16">
        <f>+'Свод РРО'!CP193+'Свод РРО'!CP368+'Свод РРО'!CP567+'Свод РРО'!CP801</f>
        <v>0</v>
      </c>
      <c r="CO125" s="16">
        <f>+'Свод РРО'!CQ193+'Свод РРО'!CQ368+'Свод РРО'!CQ567+'Свод РРО'!CQ801</f>
        <v>0</v>
      </c>
      <c r="CP125" s="16">
        <f>+'Свод РРО'!CR193+'Свод РРО'!CR368+'Свод РРО'!CR567+'Свод РРО'!CR801</f>
        <v>0</v>
      </c>
    </row>
    <row r="126" spans="1:94">
      <c r="A126" s="25" t="s">
        <v>3</v>
      </c>
      <c r="B126" s="6">
        <v>1302</v>
      </c>
      <c r="C126" s="6">
        <v>24</v>
      </c>
      <c r="D126" s="115">
        <v>113</v>
      </c>
      <c r="E126" s="16">
        <f>+'Свод РРО'!G194+'Свод РРО'!G369+'Свод РРО'!G568+'Свод РРО'!G802</f>
        <v>0</v>
      </c>
      <c r="F126" s="16">
        <f>+'Свод РРО'!H194+'Свод РРО'!H369+'Свод РРО'!H568+'Свод РРО'!H802</f>
        <v>0</v>
      </c>
      <c r="G126" s="16">
        <f>+'Свод РРО'!I194+'Свод РРО'!I369+'Свод РРО'!I568+'Свод РРО'!I802</f>
        <v>0</v>
      </c>
      <c r="H126" s="16">
        <f>+'Свод РРО'!J194+'Свод РРО'!J369+'Свод РРО'!J568+'Свод РРО'!J802</f>
        <v>0</v>
      </c>
      <c r="I126" s="16">
        <f>+'Свод РРО'!K194+'Свод РРО'!K369+'Свод РРО'!K568+'Свод РРО'!K802</f>
        <v>0</v>
      </c>
      <c r="J126" s="16">
        <f>+'Свод РРО'!L194+'Свод РРО'!L369+'Свод РРО'!L568+'Свод РРО'!L802</f>
        <v>0</v>
      </c>
      <c r="K126" s="16">
        <f>+'Свод РРО'!M194+'Свод РРО'!M369+'Свод РРО'!M568+'Свод РРО'!M802</f>
        <v>0</v>
      </c>
      <c r="L126" s="16">
        <f>+'Свод РРО'!N194+'Свод РРО'!N369+'Свод РРО'!N568+'Свод РРО'!N802</f>
        <v>0</v>
      </c>
      <c r="M126" s="16">
        <f>+'Свод РРО'!O194+'Свод РРО'!O369+'Свод РРО'!O568+'Свод РРО'!O802</f>
        <v>0</v>
      </c>
      <c r="N126" s="16">
        <f>+'Свод РРО'!P194+'Свод РРО'!P369+'Свод РРО'!P568+'Свод РРО'!P802</f>
        <v>0</v>
      </c>
      <c r="O126" s="16">
        <f>+'Свод РРО'!Q194+'Свод РРО'!Q369+'Свод РРО'!Q568+'Свод РРО'!Q802</f>
        <v>0</v>
      </c>
      <c r="P126" s="16">
        <f>+'Свод РРО'!R194+'Свод РРО'!R369+'Свод РРО'!R568+'Свод РРО'!R802</f>
        <v>0</v>
      </c>
      <c r="Q126" s="16">
        <f>+'Свод РРО'!S194+'Свод РРО'!S369+'Свод РРО'!S568+'Свод РРО'!S802</f>
        <v>0</v>
      </c>
      <c r="R126" s="16">
        <f>+'Свод РРО'!T194+'Свод РРО'!T369+'Свод РРО'!T568+'Свод РРО'!T802</f>
        <v>0</v>
      </c>
      <c r="S126" s="16">
        <f>+'Свод РРО'!U194+'Свод РРО'!U369+'Свод РРО'!U568+'Свод РРО'!U802</f>
        <v>0</v>
      </c>
      <c r="T126" s="16">
        <f>+'Свод РРО'!V194+'Свод РРО'!V369+'Свод РРО'!V568+'Свод РРО'!V802</f>
        <v>0</v>
      </c>
      <c r="U126" s="16">
        <f>+'Свод РРО'!W194+'Свод РРО'!W369+'Свод РРО'!W568+'Свод РРО'!W802</f>
        <v>0</v>
      </c>
      <c r="V126" s="16">
        <f>+'Свод РРО'!X194+'Свод РРО'!X369+'Свод РРО'!X568+'Свод РРО'!X802</f>
        <v>0</v>
      </c>
      <c r="W126" s="16">
        <f>+'Свод РРО'!Y194+'Свод РРО'!Y369+'Свод РРО'!Y568+'Свод РРО'!Y802</f>
        <v>0</v>
      </c>
      <c r="X126" s="16">
        <f>+'Свод РРО'!Z194+'Свод РРО'!Z369+'Свод РРО'!Z568+'Свод РРО'!Z802</f>
        <v>0</v>
      </c>
      <c r="Y126" s="16">
        <f>+'Свод РРО'!AA194+'Свод РРО'!AA369+'Свод РРО'!AA568+'Свод РРО'!AA802</f>
        <v>0</v>
      </c>
      <c r="Z126" s="16">
        <f>+'Свод РРО'!AB194+'Свод РРО'!AB369+'Свод РРО'!AB568+'Свод РРО'!AB802</f>
        <v>0</v>
      </c>
      <c r="AA126" s="16">
        <f>+'Свод РРО'!AC194+'Свод РРО'!AC369+'Свод РРО'!AC568+'Свод РРО'!AC802</f>
        <v>0</v>
      </c>
      <c r="AB126" s="16">
        <f>+'Свод РРО'!AD194+'Свод РРО'!AD369+'Свод РРО'!AD568+'Свод РРО'!AD802</f>
        <v>0</v>
      </c>
      <c r="AC126" s="16">
        <f>+'Свод РРО'!AE194+'Свод РРО'!AE369+'Свод РРО'!AE568+'Свод РРО'!AE802</f>
        <v>0</v>
      </c>
      <c r="AD126" s="16">
        <f>+'Свод РРО'!AF194+'Свод РРО'!AF369+'Свод РРО'!AF568+'Свод РРО'!AF802</f>
        <v>0</v>
      </c>
      <c r="AE126" s="16">
        <f>+'Свод РРО'!AG194+'Свод РРО'!AG369+'Свод РРО'!AG568+'Свод РРО'!AG802</f>
        <v>0</v>
      </c>
      <c r="AF126" s="16">
        <f>+'Свод РРО'!AH194+'Свод РРО'!AH369+'Свод РРО'!AH568+'Свод РРО'!AH802</f>
        <v>0</v>
      </c>
      <c r="AG126" s="16">
        <f>+'Свод РРО'!AI194+'Свод РРО'!AI369+'Свод РРО'!AI568+'Свод РРО'!AI802</f>
        <v>0</v>
      </c>
      <c r="AH126" s="16">
        <f>+'Свод РРО'!AJ194+'Свод РРО'!AJ369+'Свод РРО'!AJ568+'Свод РРО'!AJ802</f>
        <v>0</v>
      </c>
      <c r="AI126" s="16">
        <f>+'Свод РРО'!AK194+'Свод РРО'!AK369+'Свод РРО'!AK568+'Свод РРО'!AK802</f>
        <v>0</v>
      </c>
      <c r="AJ126" s="16">
        <f>+'Свод РРО'!AL194+'Свод РРО'!AL369+'Свод РРО'!AL568+'Свод РРО'!AL802</f>
        <v>0</v>
      </c>
      <c r="AK126" s="16">
        <f>+'Свод РРО'!AM194+'Свод РРО'!AM369+'Свод РРО'!AM568+'Свод РРО'!AM802</f>
        <v>0</v>
      </c>
      <c r="AL126" s="16">
        <f>+'Свод РРО'!AN194+'Свод РРО'!AN369+'Свод РРО'!AN568+'Свод РРО'!AN802</f>
        <v>0</v>
      </c>
      <c r="AM126" s="16">
        <f>+'Свод РРО'!AO194+'Свод РРО'!AO369+'Свод РРО'!AO568+'Свод РРО'!AO802</f>
        <v>0</v>
      </c>
      <c r="AN126" s="16">
        <f>+'Свод РРО'!AP194+'Свод РРО'!AP369+'Свод РРО'!AP568+'Свод РРО'!AP802</f>
        <v>0</v>
      </c>
      <c r="AO126" s="16">
        <f>+'Свод РРО'!AQ194+'Свод РРО'!AQ369+'Свод РРО'!AQ568+'Свод РРО'!AQ802</f>
        <v>0</v>
      </c>
      <c r="AP126" s="16">
        <f>+'Свод РРО'!AR194+'Свод РРО'!AR369+'Свод РРО'!AR568+'Свод РРО'!AR802</f>
        <v>0</v>
      </c>
      <c r="AQ126" s="16">
        <f>+'Свод РРО'!AS194+'Свод РРО'!AS369+'Свод РРО'!AS568+'Свод РРО'!AS802</f>
        <v>0</v>
      </c>
      <c r="AR126" s="16">
        <f>+'Свод РРО'!AT194+'Свод РРО'!AT369+'Свод РРО'!AT568+'Свод РРО'!AT802</f>
        <v>0</v>
      </c>
      <c r="AS126" s="16">
        <f>+'Свод РРО'!AU194+'Свод РРО'!AU369+'Свод РРО'!AU568+'Свод РРО'!AU802</f>
        <v>0</v>
      </c>
      <c r="AT126" s="16">
        <f>+'Свод РРО'!AV194+'Свод РРО'!AV369+'Свод РРО'!AV568+'Свод РРО'!AV802</f>
        <v>0</v>
      </c>
      <c r="AU126" s="16">
        <f>+'Свод РРО'!AW194+'Свод РРО'!AW369+'Свод РРО'!AW568+'Свод РРО'!AW802</f>
        <v>0</v>
      </c>
      <c r="AV126" s="16">
        <f>+'Свод РРО'!AX194+'Свод РРО'!AX369+'Свод РРО'!AX568+'Свод РРО'!AX802</f>
        <v>0</v>
      </c>
      <c r="AW126" s="16">
        <f>+'Свод РРО'!AY194+'Свод РРО'!AY369+'Свод РРО'!AY568+'Свод РРО'!AY802</f>
        <v>0</v>
      </c>
      <c r="AX126" s="16">
        <f>+'Свод РРО'!AZ194+'Свод РРО'!AZ369+'Свод РРО'!AZ568+'Свод РРО'!AZ802</f>
        <v>0</v>
      </c>
      <c r="AY126" s="16">
        <f>+'Свод РРО'!BA194+'Свод РРО'!BA369+'Свод РРО'!BA568+'Свод РРО'!BA802</f>
        <v>0</v>
      </c>
      <c r="AZ126" s="16">
        <f>+'Свод РРО'!BB194+'Свод РРО'!BB369+'Свод РРО'!BB568+'Свод РРО'!BB802</f>
        <v>0</v>
      </c>
      <c r="BA126" s="16">
        <f>+'Свод РРО'!BC194+'Свод РРО'!BC369+'Свод РРО'!BC568+'Свод РРО'!BC802</f>
        <v>0</v>
      </c>
      <c r="BB126" s="16" t="e">
        <f>+'Свод РРО'!#REF!+'Свод РРО'!BD369+'Свод РРО'!BD568+'Свод РРО'!BD802</f>
        <v>#REF!</v>
      </c>
      <c r="BC126" s="16">
        <f>+'Свод РРО'!BE194+'Свод РРО'!BE369+'Свод РРО'!BE568+'Свод РРО'!BE802</f>
        <v>0</v>
      </c>
      <c r="BD126" s="16">
        <f>+'Свод РРО'!BF194+'Свод РРО'!BF369+'Свод РРО'!BF568+'Свод РРО'!BF802</f>
        <v>0</v>
      </c>
      <c r="BE126" s="16">
        <f>+'Свод РРО'!BG194+'Свод РРО'!BG369+'Свод РРО'!BG568+'Свод РРО'!BG802</f>
        <v>0</v>
      </c>
      <c r="BF126" s="16">
        <f>+'Свод РРО'!BH194+'Свод РРО'!BH369+'Свод РРО'!BH568+'Свод РРО'!BH802</f>
        <v>0</v>
      </c>
      <c r="BG126" s="16">
        <f>+'Свод РРО'!BI194+'Свод РРО'!BI369+'Свод РРО'!BI568+'Свод РРО'!BI802</f>
        <v>0</v>
      </c>
      <c r="BH126" s="16">
        <f>+'Свод РРО'!BJ194+'Свод РРО'!BJ369+'Свод РРО'!BJ568+'Свод РРО'!BJ802</f>
        <v>0</v>
      </c>
      <c r="BI126" s="16">
        <f>+'Свод РРО'!BK194+'Свод РРО'!BK369+'Свод РРО'!BK568+'Свод РРО'!BK802</f>
        <v>0</v>
      </c>
      <c r="BJ126" s="16">
        <f>+'Свод РРО'!BL194+'Свод РРО'!BL369+'Свод РРО'!BL568+'Свод РРО'!BL802</f>
        <v>0</v>
      </c>
      <c r="BK126" s="16">
        <f>+'Свод РРО'!BM194+'Свод РРО'!BM369+'Свод РРО'!BM568+'Свод РРО'!BM802</f>
        <v>0</v>
      </c>
      <c r="BL126" s="16">
        <f>+'Свод РРО'!BN194+'Свод РРО'!BN369+'Свод РРО'!BN568+'Свод РРО'!BN802</f>
        <v>0</v>
      </c>
      <c r="BM126" s="16">
        <f>+'Свод РРО'!BO194+'Свод РРО'!BO369+'Свод РРО'!BO568+'Свод РРО'!BO802</f>
        <v>0</v>
      </c>
      <c r="BN126" s="16">
        <f>+'Свод РРО'!BP194+'Свод РРО'!BP369+'Свод РРО'!BP568+'Свод РРО'!BP802</f>
        <v>0</v>
      </c>
      <c r="BO126" s="16">
        <f>+'Свод РРО'!BQ194+'Свод РРО'!BQ369+'Свод РРО'!BQ568+'Свод РРО'!BQ802</f>
        <v>0</v>
      </c>
      <c r="BP126" s="16">
        <f>+'Свод РРО'!BR194+'Свод РРО'!BR369+'Свод РРО'!BR568+'Свод РРО'!BR802</f>
        <v>0</v>
      </c>
      <c r="BQ126" s="16">
        <f>+'Свод РРО'!BS194+'Свод РРО'!BS369+'Свод РРО'!BS568+'Свод РРО'!BS802</f>
        <v>0</v>
      </c>
      <c r="BR126" s="16">
        <f>+'Свод РРО'!BT194+'Свод РРО'!BT369+'Свод РРО'!BT568+'Свод РРО'!BT802</f>
        <v>0</v>
      </c>
      <c r="BS126" s="16">
        <f>+'Свод РРО'!BU194+'Свод РРО'!BU369+'Свод РРО'!BU568+'Свод РРО'!BU802</f>
        <v>0</v>
      </c>
      <c r="BT126" s="16">
        <f>+'Свод РРО'!BV194+'Свод РРО'!BV369+'Свод РРО'!BV568+'Свод РРО'!BV802</f>
        <v>0</v>
      </c>
      <c r="BU126" s="16">
        <f>+'Свод РРО'!BW194+'Свод РРО'!BW369+'Свод РРО'!BW568+'Свод РРО'!BW802</f>
        <v>0</v>
      </c>
      <c r="BV126" s="16">
        <f>+'Свод РРО'!BX194+'Свод РРО'!BX369+'Свод РРО'!BX568+'Свод РРО'!BX802</f>
        <v>0</v>
      </c>
      <c r="BW126" s="16">
        <f>+'Свод РРО'!BY194+'Свод РРО'!BY369+'Свод РРО'!BY568+'Свод РРО'!BY802</f>
        <v>0</v>
      </c>
      <c r="BX126" s="16">
        <f>+'Свод РРО'!BZ194+'Свод РРО'!BZ369+'Свод РРО'!BZ568+'Свод РРО'!BZ802</f>
        <v>0</v>
      </c>
      <c r="BY126" s="16">
        <f>+'Свод РРО'!CA194+'Свод РРО'!CA369+'Свод РРО'!CA568+'Свод РРО'!CA802</f>
        <v>0</v>
      </c>
      <c r="BZ126" s="16">
        <f>+'Свод РРО'!CB194+'Свод РРО'!CB369+'Свод РРО'!CB568+'Свод РРО'!CB802</f>
        <v>0</v>
      </c>
      <c r="CA126" s="16">
        <f>+'Свод РРО'!CC194+'Свод РРО'!CC369+'Свод РРО'!CC568+'Свод РРО'!CC802</f>
        <v>0</v>
      </c>
      <c r="CB126" s="16">
        <f>+'Свод РРО'!CD194+'Свод РРО'!CD369+'Свод РРО'!CD568+'Свод РРО'!CD802</f>
        <v>0</v>
      </c>
      <c r="CC126" s="16">
        <f>+'Свод РРО'!CE194+'Свод РРО'!CE369+'Свод РРО'!CE568+'Свод РРО'!CE802</f>
        <v>0</v>
      </c>
      <c r="CD126" s="16">
        <f>+'Свод РРО'!CF194+'Свод РРО'!CF369+'Свод РРО'!CF568+'Свод РРО'!CF802</f>
        <v>0</v>
      </c>
      <c r="CE126" s="16">
        <f>+'Свод РРО'!CG194+'Свод РРО'!CG369+'Свод РРО'!CG568+'Свод РРО'!CG802</f>
        <v>0</v>
      </c>
      <c r="CF126" s="16">
        <f>+'Свод РРО'!CH194+'Свод РРО'!CH369+'Свод РРО'!CH568+'Свод РРО'!CH802</f>
        <v>0</v>
      </c>
      <c r="CG126" s="16">
        <f>+'Свод РРО'!CI194+'Свод РРО'!CI369+'Свод РРО'!CI568+'Свод РРО'!CI802</f>
        <v>0</v>
      </c>
      <c r="CH126" s="16">
        <f>+'Свод РРО'!CJ194+'Свод РРО'!CJ369+'Свод РРО'!CJ568+'Свод РРО'!CJ802</f>
        <v>0</v>
      </c>
      <c r="CI126" s="16">
        <f>+'Свод РРО'!CK194+'Свод РРО'!CK369+'Свод РРО'!CK568+'Свод РРО'!CK802</f>
        <v>0</v>
      </c>
      <c r="CJ126" s="16">
        <f>+'Свод РРО'!CL194+'Свод РРО'!CL369+'Свод РРО'!CL568+'Свод РРО'!CL802</f>
        <v>0</v>
      </c>
      <c r="CK126" s="16">
        <f>+'Свод РРО'!CM194+'Свод РРО'!CM369+'Свод РРО'!CM568+'Свод РРО'!CM802</f>
        <v>0</v>
      </c>
      <c r="CL126" s="16">
        <f>+'Свод РРО'!CN194+'Свод РРО'!CN369+'Свод РРО'!CN568+'Свод РРО'!CN802</f>
        <v>0</v>
      </c>
      <c r="CM126" s="16">
        <f>+'Свод РРО'!CO194+'Свод РРО'!CO369+'Свод РРО'!CO568+'Свод РРО'!CO802</f>
        <v>0</v>
      </c>
      <c r="CN126" s="16">
        <f>+'Свод РРО'!CP194+'Свод РРО'!CP369+'Свод РРО'!CP568+'Свод РРО'!CP802</f>
        <v>0</v>
      </c>
      <c r="CO126" s="16">
        <f>+'Свод РРО'!CQ194+'Свод РРО'!CQ369+'Свод РРО'!CQ568+'Свод РРО'!CQ802</f>
        <v>0</v>
      </c>
      <c r="CP126" s="16">
        <f>+'Свод РРО'!CR194+'Свод РРО'!CR369+'Свод РРО'!CR568+'Свод РРО'!CR802</f>
        <v>0</v>
      </c>
    </row>
    <row r="127" spans="1:94" ht="57">
      <c r="A127" s="32" t="s">
        <v>78</v>
      </c>
      <c r="B127" s="11">
        <v>1400</v>
      </c>
      <c r="C127" s="12" t="s">
        <v>31</v>
      </c>
      <c r="D127" s="12" t="s">
        <v>31</v>
      </c>
      <c r="E127" s="15">
        <f>SUM(E129:E133)</f>
        <v>4479.3</v>
      </c>
      <c r="F127" s="15">
        <f>SUM(F129:F133)</f>
        <v>4453.7</v>
      </c>
      <c r="G127" s="15">
        <f t="shared" ref="G127:BR127" si="18">SUM(G129:G133)</f>
        <v>0</v>
      </c>
      <c r="H127" s="15">
        <f t="shared" si="18"/>
        <v>0</v>
      </c>
      <c r="I127" s="15">
        <f t="shared" si="18"/>
        <v>0</v>
      </c>
      <c r="J127" s="15">
        <f t="shared" si="18"/>
        <v>0</v>
      </c>
      <c r="K127" s="15">
        <f t="shared" si="18"/>
        <v>0</v>
      </c>
      <c r="L127" s="15">
        <f t="shared" si="18"/>
        <v>0</v>
      </c>
      <c r="M127" s="15">
        <f t="shared" si="18"/>
        <v>4479.3</v>
      </c>
      <c r="N127" s="15">
        <f t="shared" si="18"/>
        <v>4453.7</v>
      </c>
      <c r="O127" s="15">
        <f t="shared" si="18"/>
        <v>4165.3</v>
      </c>
      <c r="P127" s="15">
        <f t="shared" si="18"/>
        <v>0</v>
      </c>
      <c r="Q127" s="15">
        <f t="shared" si="18"/>
        <v>0</v>
      </c>
      <c r="R127" s="15">
        <f t="shared" si="18"/>
        <v>0</v>
      </c>
      <c r="S127" s="15">
        <f t="shared" si="18"/>
        <v>4165.3</v>
      </c>
      <c r="T127" s="15">
        <f t="shared" si="18"/>
        <v>4510.7</v>
      </c>
      <c r="U127" s="15">
        <f t="shared" si="18"/>
        <v>0</v>
      </c>
      <c r="V127" s="15">
        <f t="shared" si="18"/>
        <v>0</v>
      </c>
      <c r="W127" s="15">
        <f t="shared" si="18"/>
        <v>0</v>
      </c>
      <c r="X127" s="15">
        <f t="shared" si="18"/>
        <v>4510.7</v>
      </c>
      <c r="Y127" s="15">
        <f t="shared" si="18"/>
        <v>4266.6000000000004</v>
      </c>
      <c r="Z127" s="15">
        <f t="shared" si="18"/>
        <v>0</v>
      </c>
      <c r="AA127" s="15">
        <f t="shared" si="18"/>
        <v>0</v>
      </c>
      <c r="AB127" s="15">
        <f t="shared" si="18"/>
        <v>0</v>
      </c>
      <c r="AC127" s="15">
        <f t="shared" si="18"/>
        <v>4266.6000000000004</v>
      </c>
      <c r="AD127" s="15">
        <f t="shared" si="18"/>
        <v>4266.6000000000004</v>
      </c>
      <c r="AE127" s="15">
        <f t="shared" si="18"/>
        <v>0</v>
      </c>
      <c r="AF127" s="15">
        <f t="shared" si="18"/>
        <v>0</v>
      </c>
      <c r="AG127" s="15">
        <f t="shared" si="18"/>
        <v>0</v>
      </c>
      <c r="AH127" s="15">
        <f t="shared" si="18"/>
        <v>4266.6000000000004</v>
      </c>
      <c r="AI127" s="15">
        <f t="shared" si="18"/>
        <v>4479.3</v>
      </c>
      <c r="AJ127" s="15">
        <f t="shared" si="18"/>
        <v>4453.7</v>
      </c>
      <c r="AK127" s="15">
        <f t="shared" si="18"/>
        <v>0</v>
      </c>
      <c r="AL127" s="15">
        <f t="shared" si="18"/>
        <v>0</v>
      </c>
      <c r="AM127" s="15">
        <f t="shared" si="18"/>
        <v>0</v>
      </c>
      <c r="AN127" s="15">
        <f t="shared" si="18"/>
        <v>0</v>
      </c>
      <c r="AO127" s="15">
        <f t="shared" si="18"/>
        <v>0</v>
      </c>
      <c r="AP127" s="15">
        <f t="shared" si="18"/>
        <v>0</v>
      </c>
      <c r="AQ127" s="15">
        <f t="shared" si="18"/>
        <v>4479.3</v>
      </c>
      <c r="AR127" s="15">
        <f t="shared" si="18"/>
        <v>4453.7</v>
      </c>
      <c r="AS127" s="15">
        <f t="shared" si="18"/>
        <v>4165.3</v>
      </c>
      <c r="AT127" s="15">
        <f t="shared" si="18"/>
        <v>0</v>
      </c>
      <c r="AU127" s="15">
        <f t="shared" si="18"/>
        <v>0</v>
      </c>
      <c r="AV127" s="15">
        <f t="shared" si="18"/>
        <v>0</v>
      </c>
      <c r="AW127" s="15">
        <f t="shared" si="18"/>
        <v>4165.3</v>
      </c>
      <c r="AX127" s="15">
        <f t="shared" si="18"/>
        <v>4510.7</v>
      </c>
      <c r="AY127" s="15">
        <f t="shared" si="18"/>
        <v>0</v>
      </c>
      <c r="AZ127" s="15">
        <f t="shared" si="18"/>
        <v>0</v>
      </c>
      <c r="BA127" s="15">
        <f t="shared" si="18"/>
        <v>0</v>
      </c>
      <c r="BB127" s="15">
        <f t="shared" si="18"/>
        <v>4510.7</v>
      </c>
      <c r="BC127" s="15">
        <f t="shared" si="18"/>
        <v>1445</v>
      </c>
      <c r="BD127" s="15">
        <f t="shared" si="18"/>
        <v>0</v>
      </c>
      <c r="BE127" s="15">
        <f t="shared" si="18"/>
        <v>0</v>
      </c>
      <c r="BF127" s="15">
        <f t="shared" si="18"/>
        <v>0</v>
      </c>
      <c r="BG127" s="15">
        <f t="shared" si="18"/>
        <v>1445</v>
      </c>
      <c r="BH127" s="15">
        <f t="shared" si="18"/>
        <v>1445</v>
      </c>
      <c r="BI127" s="15">
        <f t="shared" si="18"/>
        <v>0</v>
      </c>
      <c r="BJ127" s="15">
        <f t="shared" si="18"/>
        <v>0</v>
      </c>
      <c r="BK127" s="15">
        <f t="shared" si="18"/>
        <v>0</v>
      </c>
      <c r="BL127" s="15">
        <f t="shared" si="18"/>
        <v>1445</v>
      </c>
      <c r="BM127" s="15">
        <f t="shared" si="18"/>
        <v>4479.3</v>
      </c>
      <c r="BN127" s="15">
        <f t="shared" si="18"/>
        <v>0</v>
      </c>
      <c r="BO127" s="15">
        <f t="shared" si="18"/>
        <v>0</v>
      </c>
      <c r="BP127" s="15">
        <f t="shared" si="18"/>
        <v>0</v>
      </c>
      <c r="BQ127" s="15">
        <f t="shared" si="18"/>
        <v>4479.3</v>
      </c>
      <c r="BR127" s="15">
        <f t="shared" si="18"/>
        <v>4165.3</v>
      </c>
      <c r="BS127" s="15">
        <f t="shared" ref="BS127:BZ127" si="19">SUM(BS129:BS133)</f>
        <v>0</v>
      </c>
      <c r="BT127" s="15">
        <f t="shared" si="19"/>
        <v>0</v>
      </c>
      <c r="BU127" s="15">
        <f t="shared" si="19"/>
        <v>0</v>
      </c>
      <c r="BV127" s="15">
        <f t="shared" si="19"/>
        <v>4165.3</v>
      </c>
      <c r="BW127" s="15">
        <f t="shared" si="19"/>
        <v>4510.7</v>
      </c>
      <c r="BX127" s="15">
        <f t="shared" si="19"/>
        <v>0</v>
      </c>
      <c r="BY127" s="15">
        <f t="shared" si="19"/>
        <v>0</v>
      </c>
      <c r="BZ127" s="15">
        <f t="shared" si="19"/>
        <v>0</v>
      </c>
      <c r="CA127" s="15">
        <f t="shared" ref="CA127:CP127" si="20">SUM(CA129:CA133)</f>
        <v>4510.7</v>
      </c>
      <c r="CB127" s="15">
        <f t="shared" si="20"/>
        <v>4479.3</v>
      </c>
      <c r="CC127" s="15">
        <f t="shared" si="20"/>
        <v>0</v>
      </c>
      <c r="CD127" s="15">
        <f t="shared" si="20"/>
        <v>0</v>
      </c>
      <c r="CE127" s="15">
        <f t="shared" si="20"/>
        <v>0</v>
      </c>
      <c r="CF127" s="15">
        <f t="shared" si="20"/>
        <v>4479.3</v>
      </c>
      <c r="CG127" s="15">
        <f t="shared" si="20"/>
        <v>4165.3</v>
      </c>
      <c r="CH127" s="15">
        <f t="shared" si="20"/>
        <v>0</v>
      </c>
      <c r="CI127" s="15">
        <f t="shared" si="20"/>
        <v>0</v>
      </c>
      <c r="CJ127" s="15">
        <f t="shared" si="20"/>
        <v>0</v>
      </c>
      <c r="CK127" s="15">
        <f t="shared" si="20"/>
        <v>4165.3</v>
      </c>
      <c r="CL127" s="15">
        <f t="shared" si="20"/>
        <v>4510.7</v>
      </c>
      <c r="CM127" s="15">
        <f t="shared" si="20"/>
        <v>0</v>
      </c>
      <c r="CN127" s="15">
        <f t="shared" si="20"/>
        <v>0</v>
      </c>
      <c r="CO127" s="15">
        <f t="shared" si="20"/>
        <v>0</v>
      </c>
      <c r="CP127" s="15">
        <f t="shared" si="20"/>
        <v>4510.7</v>
      </c>
    </row>
    <row r="128" spans="1:94">
      <c r="A128" s="51" t="s">
        <v>2</v>
      </c>
      <c r="B128" s="1"/>
      <c r="C128" s="6"/>
      <c r="D128" s="115"/>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row>
    <row r="129" spans="1:94" ht="30">
      <c r="A129" s="26" t="s">
        <v>206</v>
      </c>
      <c r="B129" s="6">
        <v>1401</v>
      </c>
      <c r="C129" s="6">
        <v>10</v>
      </c>
      <c r="D129" s="115">
        <v>75</v>
      </c>
      <c r="E129" s="130">
        <f>+'Свод РРО'!G197+'Свод РРО'!G372+'Свод РРО'!G571+'Свод РРО'!G805</f>
        <v>4344.3</v>
      </c>
      <c r="F129" s="130">
        <f>+'Свод РРО'!H197+'Свод РРО'!H372+'Свод РРО'!H571+'Свод РРО'!H805</f>
        <v>4338.7</v>
      </c>
      <c r="G129" s="130">
        <f>+'Свод РРО'!I197+'Свод РРО'!I372+'Свод РРО'!I571+'Свод РРО'!I805</f>
        <v>0</v>
      </c>
      <c r="H129" s="130">
        <f>+'Свод РРО'!J197+'Свод РРО'!J372+'Свод РРО'!J571+'Свод РРО'!J805</f>
        <v>0</v>
      </c>
      <c r="I129" s="130">
        <f>+'Свод РРО'!K197+'Свод РРО'!K372+'Свод РРО'!K571+'Свод РРО'!K805</f>
        <v>0</v>
      </c>
      <c r="J129" s="130">
        <f>+'Свод РРО'!L197+'Свод РРО'!L372+'Свод РРО'!L571+'Свод РРО'!L805</f>
        <v>0</v>
      </c>
      <c r="K129" s="130">
        <f>+'Свод РРО'!M197+'Свод РРО'!M372+'Свод РРО'!M571+'Свод РРО'!M805</f>
        <v>0</v>
      </c>
      <c r="L129" s="130">
        <f>+'Свод РРО'!N197+'Свод РРО'!N372+'Свод РРО'!N571+'Свод РРО'!N805</f>
        <v>0</v>
      </c>
      <c r="M129" s="130">
        <f>+'Свод РРО'!O197+'Свод РРО'!O372+'Свод РРО'!O571+'Свод РРО'!O805</f>
        <v>4344.3</v>
      </c>
      <c r="N129" s="130">
        <f>+'Свод РРО'!P197+'Свод РРО'!P372+'Свод РРО'!P571+'Свод РРО'!P805</f>
        <v>4338.7</v>
      </c>
      <c r="O129" s="130">
        <f>+'Свод РРО'!Q197+'Свод РРО'!Q372+'Свод РРО'!Q571+'Свод РРО'!Q805</f>
        <v>4065.3</v>
      </c>
      <c r="P129" s="130">
        <f>+'Свод РРО'!R197+'Свод РРО'!R372+'Свод РРО'!R571+'Свод РРО'!R805</f>
        <v>0</v>
      </c>
      <c r="Q129" s="130">
        <f>+'Свод РРО'!S197+'Свод РРО'!S372+'Свод РРО'!S571+'Свод РРО'!S805</f>
        <v>0</v>
      </c>
      <c r="R129" s="130">
        <f>+'Свод РРО'!T197+'Свод РРО'!T372+'Свод РРО'!T571+'Свод РРО'!T805</f>
        <v>0</v>
      </c>
      <c r="S129" s="130">
        <f>+'Свод РРО'!U197+'Свод РРО'!U372+'Свод РРО'!U571+'Свод РРО'!U805</f>
        <v>4065.3</v>
      </c>
      <c r="T129" s="130">
        <f>+'Свод РРО'!V197+'Свод РРО'!V372+'Свод РРО'!V571+'Свод РРО'!V805</f>
        <v>4410.7</v>
      </c>
      <c r="U129" s="130">
        <f>+'Свод РРО'!W197+'Свод РРО'!W372+'Свод РРО'!W571+'Свод РРО'!W805</f>
        <v>0</v>
      </c>
      <c r="V129" s="130">
        <f>+'Свод РРО'!X197+'Свод РРО'!X372+'Свод РРО'!X571+'Свод РРО'!X805</f>
        <v>0</v>
      </c>
      <c r="W129" s="130">
        <f>+'Свод РРО'!Y197+'Свод РРО'!Y372+'Свод РРО'!Y571+'Свод РРО'!Y805</f>
        <v>0</v>
      </c>
      <c r="X129" s="130">
        <f>+'Свод РРО'!Z197+'Свод РРО'!Z372+'Свод РРО'!Z571+'Свод РРО'!Z805</f>
        <v>4410.7</v>
      </c>
      <c r="Y129" s="130">
        <f>+'Свод РРО'!AA197+'Свод РРО'!AA372+'Свод РРО'!AA571+'Свод РРО'!AA805</f>
        <v>4166.6000000000004</v>
      </c>
      <c r="Z129" s="130">
        <f>+'Свод РРО'!AB197+'Свод РРО'!AB372+'Свод РРО'!AB571+'Свод РРО'!AB805</f>
        <v>0</v>
      </c>
      <c r="AA129" s="130">
        <f>+'Свод РРО'!AC197+'Свод РРО'!AC372+'Свод РРО'!AC571+'Свод РРО'!AC805</f>
        <v>0</v>
      </c>
      <c r="AB129" s="130">
        <f>+'Свод РРО'!AD197+'Свод РРО'!AD372+'Свод РРО'!AD571+'Свод РРО'!AD805</f>
        <v>0</v>
      </c>
      <c r="AC129" s="130">
        <f>+'Свод РРО'!AE197+'Свод РРО'!AE372+'Свод РРО'!AE571+'Свод РРО'!AE805</f>
        <v>4166.6000000000004</v>
      </c>
      <c r="AD129" s="130">
        <f>+'Свод РРО'!AF197+'Свод РРО'!AF372+'Свод РРО'!AF571+'Свод РРО'!AF805</f>
        <v>4166.6000000000004</v>
      </c>
      <c r="AE129" s="130">
        <f>+'Свод РРО'!AG197+'Свод РРО'!AG372+'Свод РРО'!AG571+'Свод РРО'!AG805</f>
        <v>0</v>
      </c>
      <c r="AF129" s="130">
        <f>+'Свод РРО'!AH197+'Свод РРО'!AH372+'Свод РРО'!AH571+'Свод РРО'!AH805</f>
        <v>0</v>
      </c>
      <c r="AG129" s="130">
        <f>+'Свод РРО'!AI197+'Свод РРО'!AI372+'Свод РРО'!AI571+'Свод РРО'!AI805</f>
        <v>0</v>
      </c>
      <c r="AH129" s="130">
        <f>+'Свод РРО'!AJ197+'Свод РРО'!AJ372+'Свод РРО'!AJ571+'Свод РРО'!AJ805</f>
        <v>4166.6000000000004</v>
      </c>
      <c r="AI129" s="130">
        <f>+'Свод РРО'!AK197+'Свод РРО'!AK372+'Свод РРО'!AK571+'Свод РРО'!AK805</f>
        <v>4344.3</v>
      </c>
      <c r="AJ129" s="130">
        <f>+'Свод РРО'!AL197+'Свод РРО'!AL372+'Свод РРО'!AL571+'Свод РРО'!AL805</f>
        <v>4338.7</v>
      </c>
      <c r="AK129" s="130">
        <f>+'Свод РРО'!AM197+'Свод РРО'!AM372+'Свод РРО'!AM571+'Свод РРО'!AM805</f>
        <v>0</v>
      </c>
      <c r="AL129" s="130">
        <f>+'Свод РРО'!AN197+'Свод РРО'!AN372+'Свод РРО'!AN571+'Свод РРО'!AN805</f>
        <v>0</v>
      </c>
      <c r="AM129" s="130">
        <f>+'Свод РРО'!AO197+'Свод РРО'!AO372+'Свод РРО'!AO571+'Свод РРО'!AO805</f>
        <v>0</v>
      </c>
      <c r="AN129" s="130">
        <f>+'Свод РРО'!AP197+'Свод РРО'!AP372+'Свод РРО'!AP571+'Свод РРО'!AP805</f>
        <v>0</v>
      </c>
      <c r="AO129" s="130">
        <f>+'Свод РРО'!AQ197+'Свод РРО'!AQ372+'Свод РРО'!AQ571+'Свод РРО'!AQ805</f>
        <v>0</v>
      </c>
      <c r="AP129" s="130">
        <f>+'Свод РРО'!AR197+'Свод РРО'!AR372+'Свод РРО'!AR571+'Свод РРО'!AR805</f>
        <v>0</v>
      </c>
      <c r="AQ129" s="130">
        <f>+'Свод РРО'!AS197+'Свод РРО'!AS372+'Свод РРО'!AS571+'Свод РРО'!AS805</f>
        <v>4344.3</v>
      </c>
      <c r="AR129" s="130">
        <f>+'Свод РРО'!AT197+'Свод РРО'!AT372+'Свод РРО'!AT571+'Свод РРО'!AT805</f>
        <v>4338.7</v>
      </c>
      <c r="AS129" s="130">
        <f>+'Свод РРО'!AU197+'Свод РРО'!AU372+'Свод РРО'!AU571+'Свод РРО'!AU805</f>
        <v>4065.3</v>
      </c>
      <c r="AT129" s="130">
        <f>+'Свод РРО'!AV197+'Свод РРО'!AV372+'Свод РРО'!AV571+'Свод РРО'!AV805</f>
        <v>0</v>
      </c>
      <c r="AU129" s="130">
        <f>+'Свод РРО'!AW197+'Свод РРО'!AW372+'Свод РРО'!AW571+'Свод РРО'!AW805</f>
        <v>0</v>
      </c>
      <c r="AV129" s="130">
        <f>+'Свод РРО'!AX197+'Свод РРО'!AX372+'Свод РРО'!AX571+'Свод РРО'!AX805</f>
        <v>0</v>
      </c>
      <c r="AW129" s="130">
        <f>+'Свод РРО'!AY197+'Свод РРО'!AY372+'Свод РРО'!AY571+'Свод РРО'!AY805</f>
        <v>4065.3</v>
      </c>
      <c r="AX129" s="130">
        <f>+'Свод РРО'!AZ197+'Свод РРО'!AZ372+'Свод РРО'!AZ571+'Свод РРО'!AZ805</f>
        <v>4410.7</v>
      </c>
      <c r="AY129" s="130">
        <f>+'Свод РРО'!BA197+'Свод РРО'!BA372+'Свод РРО'!BA571+'Свод РРО'!BA805</f>
        <v>0</v>
      </c>
      <c r="AZ129" s="130">
        <f>+'Свод РРО'!BB197+'Свод РРО'!BB372+'Свод РРО'!BB571+'Свод РРО'!BB805</f>
        <v>0</v>
      </c>
      <c r="BA129" s="130">
        <f>+'Свод РРО'!BC197+'Свод РРО'!BC372+'Свод РРО'!BC571+'Свод РРО'!BC805</f>
        <v>0</v>
      </c>
      <c r="BB129" s="130">
        <f>+'Свод РРО'!BD197+'Свод РРО'!BD372+'Свод РРО'!BD571+'Свод РРО'!BD805</f>
        <v>4410.7</v>
      </c>
      <c r="BC129" s="130">
        <f>+'Свод РРО'!BE197+'Свод РРО'!BE372+'Свод РРО'!BE571+'Свод РРО'!BE805</f>
        <v>1345</v>
      </c>
      <c r="BD129" s="130">
        <f>+'Свод РРО'!BF197+'Свод РРО'!BF372+'Свод РРО'!BF571+'Свод РРО'!BF805</f>
        <v>0</v>
      </c>
      <c r="BE129" s="130">
        <f>+'Свод РРО'!BG197+'Свод РРО'!BG372+'Свод РРО'!BG571+'Свод РРО'!BG805</f>
        <v>0</v>
      </c>
      <c r="BF129" s="130">
        <f>+'Свод РРО'!BH197+'Свод РРО'!BH372+'Свод РРО'!BH571+'Свод РРО'!BH805</f>
        <v>0</v>
      </c>
      <c r="BG129" s="130">
        <f>+'Свод РРО'!BI197+'Свод РРО'!BI372+'Свод РРО'!BI571+'Свод РРО'!BI805</f>
        <v>1345</v>
      </c>
      <c r="BH129" s="130">
        <f>+'Свод РРО'!BJ197+'Свод РРО'!BJ372+'Свод РРО'!BJ571+'Свод РРО'!BJ805</f>
        <v>1345</v>
      </c>
      <c r="BI129" s="130">
        <f>+'Свод РРО'!BK197+'Свод РРО'!BK372+'Свод РРО'!BK571+'Свод РРО'!BK805</f>
        <v>0</v>
      </c>
      <c r="BJ129" s="130">
        <f>+'Свод РРО'!BL197+'Свод РРО'!BL372+'Свод РРО'!BL571+'Свод РРО'!BL805</f>
        <v>0</v>
      </c>
      <c r="BK129" s="130">
        <f>+'Свод РРО'!BM197+'Свод РРО'!BM372+'Свод РРО'!BM571+'Свод РРО'!BM805</f>
        <v>0</v>
      </c>
      <c r="BL129" s="130">
        <f>+'Свод РРО'!BN197+'Свод РРО'!BN372+'Свод РРО'!BN571+'Свод РРО'!BN805</f>
        <v>1345</v>
      </c>
      <c r="BM129" s="130">
        <f>+'Свод РРО'!BO197+'Свод РРО'!BO372+'Свод РРО'!BO571+'Свод РРО'!BO805</f>
        <v>4344.3</v>
      </c>
      <c r="BN129" s="130">
        <f>+'Свод РРО'!BP197+'Свод РРО'!BP372+'Свод РРО'!BP571+'Свод РРО'!BP805</f>
        <v>0</v>
      </c>
      <c r="BO129" s="130">
        <f>+'Свод РРО'!BQ197+'Свод РРО'!BQ372+'Свод РРО'!BQ571+'Свод РРО'!BQ805</f>
        <v>0</v>
      </c>
      <c r="BP129" s="130">
        <f>+'Свод РРО'!BR197+'Свод РРО'!BR372+'Свод РРО'!BR571+'Свод РРО'!BR805</f>
        <v>0</v>
      </c>
      <c r="BQ129" s="130">
        <f>+'Свод РРО'!BS197+'Свод РРО'!BS372+'Свод РРО'!BS571+'Свод РРО'!BS805</f>
        <v>4344.3</v>
      </c>
      <c r="BR129" s="130">
        <f>+'Свод РРО'!BT197+'Свод РРО'!BT372+'Свод РРО'!BT571+'Свод РРО'!BT805</f>
        <v>4065.3</v>
      </c>
      <c r="BS129" s="130">
        <f>+'Свод РРО'!BU197+'Свод РРО'!BU372+'Свод РРО'!BU571+'Свод РРО'!BU805</f>
        <v>0</v>
      </c>
      <c r="BT129" s="130">
        <f>+'Свод РРО'!BV197+'Свод РРО'!BV372+'Свод РРО'!BV571+'Свод РРО'!BV805</f>
        <v>0</v>
      </c>
      <c r="BU129" s="130">
        <f>+'Свод РРО'!BW197+'Свод РРО'!BW372+'Свод РРО'!BW571+'Свод РРО'!BW805</f>
        <v>0</v>
      </c>
      <c r="BV129" s="130">
        <f>+'Свод РРО'!BX197+'Свод РРО'!BX372+'Свод РРО'!BX571+'Свод РРО'!BX805</f>
        <v>4065.3</v>
      </c>
      <c r="BW129" s="130">
        <f>+'Свод РРО'!BY197+'Свод РРО'!BY372+'Свод РРО'!BY571+'Свод РРО'!BY805</f>
        <v>4410.7</v>
      </c>
      <c r="BX129" s="130">
        <f>+'Свод РРО'!BZ197+'Свод РРО'!BZ372+'Свод РРО'!BZ571+'Свод РРО'!BZ805</f>
        <v>0</v>
      </c>
      <c r="BY129" s="130">
        <f>+'Свод РРО'!CA197+'Свод РРО'!CA372+'Свод РРО'!CA571+'Свод РРО'!CA805</f>
        <v>0</v>
      </c>
      <c r="BZ129" s="130">
        <f>+'Свод РРО'!CB197+'Свод РРО'!CB372+'Свод РРО'!CB571+'Свод РРО'!CB805</f>
        <v>0</v>
      </c>
      <c r="CA129" s="130">
        <f>+'Свод РРО'!CC197+'Свод РРО'!CC372+'Свод РРО'!CC571+'Свод РРО'!CC805</f>
        <v>4410.7</v>
      </c>
      <c r="CB129" s="130">
        <f>+'Свод РРО'!CD197+'Свод РРО'!CD372+'Свод РРО'!CD571+'Свод РРО'!CD805</f>
        <v>4344.3</v>
      </c>
      <c r="CC129" s="130">
        <f>+'Свод РРО'!CE197+'Свод РРО'!CE372+'Свод РРО'!CE571+'Свод РРО'!CE805</f>
        <v>0</v>
      </c>
      <c r="CD129" s="130">
        <f>+'Свод РРО'!CF197+'Свод РРО'!CF372+'Свод РРО'!CF571+'Свод РРО'!CF805</f>
        <v>0</v>
      </c>
      <c r="CE129" s="130">
        <f>+'Свод РРО'!CG197+'Свод РРО'!CG372+'Свод РРО'!CG571+'Свод РРО'!CG805</f>
        <v>0</v>
      </c>
      <c r="CF129" s="130">
        <f>+'Свод РРО'!CH197+'Свод РРО'!CH372+'Свод РРО'!CH571+'Свод РРО'!CH805</f>
        <v>4344.3</v>
      </c>
      <c r="CG129" s="130">
        <f>+'Свод РРО'!CI197+'Свод РРО'!CI372+'Свод РРО'!CI571+'Свод РРО'!CI805</f>
        <v>4065.3</v>
      </c>
      <c r="CH129" s="130">
        <f>+'Свод РРО'!CJ197+'Свод РРО'!CJ372+'Свод РРО'!CJ571+'Свод РРО'!CJ805</f>
        <v>0</v>
      </c>
      <c r="CI129" s="130">
        <f>+'Свод РРО'!CK197+'Свод РРО'!CK372+'Свод РРО'!CK571+'Свод РРО'!CK805</f>
        <v>0</v>
      </c>
      <c r="CJ129" s="130">
        <f>+'Свод РРО'!CL197+'Свод РРО'!CL372+'Свод РРО'!CL571+'Свод РРО'!CL805</f>
        <v>0</v>
      </c>
      <c r="CK129" s="130">
        <f>+'Свод РРО'!CM197+'Свод РРО'!CM372+'Свод РРО'!CM571+'Свод РРО'!CM805</f>
        <v>4065.3</v>
      </c>
      <c r="CL129" s="130">
        <f>+'Свод РРО'!CN197+'Свод РРО'!CN372+'Свод РРО'!CN571+'Свод РРО'!CN805</f>
        <v>4410.7</v>
      </c>
      <c r="CM129" s="130">
        <f>+'Свод РРО'!CO197+'Свод РРО'!CO372+'Свод РРО'!CO571+'Свод РРО'!CO805</f>
        <v>0</v>
      </c>
      <c r="CN129" s="130">
        <f>+'Свод РРО'!CP197+'Свод РРО'!CP372+'Свод РРО'!CP571+'Свод РРО'!CP805</f>
        <v>0</v>
      </c>
      <c r="CO129" s="130">
        <f>+'Свод РРО'!CQ197+'Свод РРО'!CQ372+'Свод РРО'!CQ571+'Свод РРО'!CQ805</f>
        <v>0</v>
      </c>
      <c r="CP129" s="130">
        <f>+'Свод РРО'!CR197+'Свод РРО'!CR372+'Свод РРО'!CR571+'Свод РРО'!CR805</f>
        <v>4410.7</v>
      </c>
    </row>
    <row r="130" spans="1:94">
      <c r="A130" s="26" t="s">
        <v>207</v>
      </c>
      <c r="B130" s="6">
        <v>1402</v>
      </c>
      <c r="C130" s="6">
        <v>24</v>
      </c>
      <c r="D130" s="115">
        <v>113</v>
      </c>
      <c r="E130" s="130">
        <f>+'Свод РРО'!G198+'Свод РРО'!G373+'Свод РРО'!G572+'Свод РРО'!G806</f>
        <v>100</v>
      </c>
      <c r="F130" s="130">
        <f>+'Свод РРО'!H198+'Свод РРО'!H373+'Свод РРО'!H572+'Свод РРО'!H806</f>
        <v>100</v>
      </c>
      <c r="G130" s="130">
        <f>+'Свод РРО'!I198+'Свод РРО'!I373+'Свод РРО'!I572+'Свод РРО'!I806</f>
        <v>0</v>
      </c>
      <c r="H130" s="130">
        <f>+'Свод РРО'!J198+'Свод РРО'!J373+'Свод РРО'!J572+'Свод РРО'!J806</f>
        <v>0</v>
      </c>
      <c r="I130" s="130">
        <f>+'Свод РРО'!K198+'Свод РРО'!K373+'Свод РРО'!K572+'Свод РРО'!K806</f>
        <v>0</v>
      </c>
      <c r="J130" s="130">
        <f>+'Свод РРО'!L198+'Свод РРО'!L373+'Свод РРО'!L572+'Свод РРО'!L806</f>
        <v>0</v>
      </c>
      <c r="K130" s="130">
        <f>+'Свод РРО'!M198+'Свод РРО'!M373+'Свод РРО'!M572+'Свод РРО'!M806</f>
        <v>0</v>
      </c>
      <c r="L130" s="130">
        <f>+'Свод РРО'!N198+'Свод РРО'!N373+'Свод РРО'!N572+'Свод РРО'!N806</f>
        <v>0</v>
      </c>
      <c r="M130" s="130">
        <f>+'Свод РРО'!O198+'Свод РРО'!O373+'Свод РРО'!O572+'Свод РРО'!O806</f>
        <v>100</v>
      </c>
      <c r="N130" s="130">
        <f>+'Свод РРО'!P198+'Свод РРО'!P373+'Свод РРО'!P572+'Свод РРО'!P806</f>
        <v>100</v>
      </c>
      <c r="O130" s="130">
        <f>+'Свод РРО'!Q198+'Свод РРО'!Q373+'Свод РРО'!Q572+'Свод РРО'!Q806</f>
        <v>100</v>
      </c>
      <c r="P130" s="130">
        <f>+'Свод РРО'!R198+'Свод РРО'!R373+'Свод РРО'!R572+'Свод РРО'!R806</f>
        <v>0</v>
      </c>
      <c r="Q130" s="130">
        <f>+'Свод РРО'!S198+'Свод РРО'!S373+'Свод РРО'!S572+'Свод РРО'!S806</f>
        <v>0</v>
      </c>
      <c r="R130" s="130">
        <f>+'Свод РРО'!T198+'Свод РРО'!T373+'Свод РРО'!T572+'Свод РРО'!T806</f>
        <v>0</v>
      </c>
      <c r="S130" s="130">
        <f>+'Свод РРО'!U198+'Свод РРО'!U373+'Свод РРО'!U572+'Свод РРО'!U806</f>
        <v>100</v>
      </c>
      <c r="T130" s="130">
        <f>+'Свод РРО'!V198+'Свод РРО'!V373+'Свод РРО'!V572+'Свод РРО'!V806</f>
        <v>100</v>
      </c>
      <c r="U130" s="130">
        <f>+'Свод РРО'!W198+'Свод РРО'!W373+'Свод РРО'!W572+'Свод РРО'!W806</f>
        <v>0</v>
      </c>
      <c r="V130" s="130">
        <f>+'Свод РРО'!X198+'Свод РРО'!X373+'Свод РРО'!X572+'Свод РРО'!X806</f>
        <v>0</v>
      </c>
      <c r="W130" s="130">
        <f>+'Свод РРО'!Y198+'Свод РРО'!Y373+'Свод РРО'!Y572+'Свод РРО'!Y806</f>
        <v>0</v>
      </c>
      <c r="X130" s="130">
        <f>+'Свод РРО'!Z198+'Свод РРО'!Z373+'Свод РРО'!Z572+'Свод РРО'!Z806</f>
        <v>100</v>
      </c>
      <c r="Y130" s="130">
        <f>+'Свод РРО'!AA198+'Свод РРО'!AA373+'Свод РРО'!AA572+'Свод РРО'!AA806</f>
        <v>100</v>
      </c>
      <c r="Z130" s="130">
        <f>+'Свод РРО'!AB198+'Свод РРО'!AB373+'Свод РРО'!AB572+'Свод РРО'!AB806</f>
        <v>0</v>
      </c>
      <c r="AA130" s="130">
        <f>+'Свод РРО'!AC198+'Свод РРО'!AC373+'Свод РРО'!AC572+'Свод РРО'!AC806</f>
        <v>0</v>
      </c>
      <c r="AB130" s="130">
        <f>+'Свод РРО'!AD198+'Свод РРО'!AD373+'Свод РРО'!AD572+'Свод РРО'!AD806</f>
        <v>0</v>
      </c>
      <c r="AC130" s="130">
        <f>+'Свод РРО'!AE198+'Свод РРО'!AE373+'Свод РРО'!AE572+'Свод РРО'!AE806</f>
        <v>100</v>
      </c>
      <c r="AD130" s="130">
        <f>+'Свод РРО'!AF198+'Свод РРО'!AF373+'Свод РРО'!AF572+'Свод РРО'!AF806</f>
        <v>100</v>
      </c>
      <c r="AE130" s="130">
        <f>+'Свод РРО'!AG198+'Свод РРО'!AG373+'Свод РРО'!AG572+'Свод РРО'!AG806</f>
        <v>0</v>
      </c>
      <c r="AF130" s="130">
        <f>+'Свод РРО'!AH198+'Свод РРО'!AH373+'Свод РРО'!AH572+'Свод РРО'!AH806</f>
        <v>0</v>
      </c>
      <c r="AG130" s="130">
        <f>+'Свод РРО'!AI198+'Свод РРО'!AI373+'Свод РРО'!AI572+'Свод РРО'!AI806</f>
        <v>0</v>
      </c>
      <c r="AH130" s="130">
        <f>+'Свод РРО'!AJ198+'Свод РРО'!AJ373+'Свод РРО'!AJ572+'Свод РРО'!AJ806</f>
        <v>100</v>
      </c>
      <c r="AI130" s="130">
        <f>+'Свод РРО'!AK198+'Свод РРО'!AK373+'Свод РРО'!AK572+'Свод РРО'!AK806</f>
        <v>100</v>
      </c>
      <c r="AJ130" s="130">
        <f>+'Свод РРО'!AL198+'Свод РРО'!AL373+'Свод РРО'!AL572+'Свод РРО'!AL806</f>
        <v>100</v>
      </c>
      <c r="AK130" s="130">
        <f>+'Свод РРО'!AM198+'Свод РРО'!AM373+'Свод РРО'!AM572+'Свод РРО'!AM806</f>
        <v>0</v>
      </c>
      <c r="AL130" s="130">
        <f>+'Свод РРО'!AN198+'Свод РРО'!AN373+'Свод РРО'!AN572+'Свод РРО'!AN806</f>
        <v>0</v>
      </c>
      <c r="AM130" s="130">
        <f>+'Свод РРО'!AO198+'Свод РРО'!AO373+'Свод РРО'!AO572+'Свод РРО'!AO806</f>
        <v>0</v>
      </c>
      <c r="AN130" s="130">
        <f>+'Свод РРО'!AP198+'Свод РРО'!AP373+'Свод РРО'!AP572+'Свод РРО'!AP806</f>
        <v>0</v>
      </c>
      <c r="AO130" s="130">
        <f>+'Свод РРО'!AQ198+'Свод РРО'!AQ373+'Свод РРО'!AQ572+'Свод РРО'!AQ806</f>
        <v>0</v>
      </c>
      <c r="AP130" s="130">
        <f>+'Свод РРО'!AR198+'Свод РРО'!AR373+'Свод РРО'!AR572+'Свод РРО'!AR806</f>
        <v>0</v>
      </c>
      <c r="AQ130" s="130">
        <f>+'Свод РРО'!AS198+'Свод РРО'!AS373+'Свод РРО'!AS572+'Свод РРО'!AS806</f>
        <v>100</v>
      </c>
      <c r="AR130" s="130">
        <f>+'Свод РРО'!AT198+'Свод РРО'!AT373+'Свод РРО'!AT572+'Свод РРО'!AT806</f>
        <v>100</v>
      </c>
      <c r="AS130" s="130">
        <f>+'Свод РРО'!AU198+'Свод РРО'!AU373+'Свод РРО'!AU572+'Свод РРО'!AU806</f>
        <v>100</v>
      </c>
      <c r="AT130" s="130">
        <f>+'Свод РРО'!AV198+'Свод РРО'!AV373+'Свод РРО'!AV572+'Свод РРО'!AV806</f>
        <v>0</v>
      </c>
      <c r="AU130" s="130">
        <f>+'Свод РРО'!AW198+'Свод РРО'!AW373+'Свод РРО'!AW572+'Свод РРО'!AW806</f>
        <v>0</v>
      </c>
      <c r="AV130" s="130">
        <f>+'Свод РРО'!AX198+'Свод РРО'!AX373+'Свод РРО'!AX572+'Свод РРО'!AX806</f>
        <v>0</v>
      </c>
      <c r="AW130" s="130">
        <f>+'Свод РРО'!AY198+'Свод РРО'!AY373+'Свод РРО'!AY572+'Свод РРО'!AY806</f>
        <v>100</v>
      </c>
      <c r="AX130" s="130">
        <f>+'Свод РРО'!AZ198+'Свод РРО'!AZ373+'Свод РРО'!AZ572+'Свод РРО'!AZ806</f>
        <v>100</v>
      </c>
      <c r="AY130" s="130">
        <f>+'Свод РРО'!BA198+'Свод РРО'!BA373+'Свод РРО'!BA572+'Свод РРО'!BA806</f>
        <v>0</v>
      </c>
      <c r="AZ130" s="130">
        <f>+'Свод РРО'!BB198+'Свод РРО'!BB373+'Свод РРО'!BB572+'Свод РРО'!BB806</f>
        <v>0</v>
      </c>
      <c r="BA130" s="130">
        <f>+'Свод РРО'!BC198+'Свод РРО'!BC373+'Свод РРО'!BC572+'Свод РРО'!BC806</f>
        <v>0</v>
      </c>
      <c r="BB130" s="130">
        <f>+'Свод РРО'!BD198+'Свод РРО'!BD373+'Свод РРО'!BD572+'Свод РРО'!BD806</f>
        <v>100</v>
      </c>
      <c r="BC130" s="130">
        <f>+'Свод РРО'!BE198+'Свод РРО'!BE373+'Свод РРО'!BE572+'Свод РРО'!BE806</f>
        <v>100</v>
      </c>
      <c r="BD130" s="130">
        <f>+'Свод РРО'!BF198+'Свод РРО'!BF373+'Свод РРО'!BF572+'Свод РРО'!BF806</f>
        <v>0</v>
      </c>
      <c r="BE130" s="130">
        <f>+'Свод РРО'!BG198+'Свод РРО'!BG373+'Свод РРО'!BG572+'Свод РРО'!BG806</f>
        <v>0</v>
      </c>
      <c r="BF130" s="130">
        <f>+'Свод РРО'!BH198+'Свод РРО'!BH373+'Свод РРО'!BH572+'Свод РРО'!BH806</f>
        <v>0</v>
      </c>
      <c r="BG130" s="130">
        <f>+'Свод РРО'!BI198+'Свод РРО'!BI373+'Свод РРО'!BI572+'Свод РРО'!BI806</f>
        <v>100</v>
      </c>
      <c r="BH130" s="130">
        <f>+'Свод РРО'!BJ198+'Свод РРО'!BJ373+'Свод РРО'!BJ572+'Свод РРО'!BJ806</f>
        <v>100</v>
      </c>
      <c r="BI130" s="130">
        <f>+'Свод РРО'!BK198+'Свод РРО'!BK373+'Свод РРО'!BK572+'Свод РРО'!BK806</f>
        <v>0</v>
      </c>
      <c r="BJ130" s="130">
        <f>+'Свод РРО'!BL198+'Свод РРО'!BL373+'Свод РРО'!BL572+'Свод РРО'!BL806</f>
        <v>0</v>
      </c>
      <c r="BK130" s="130">
        <f>+'Свод РРО'!BM198+'Свод РРО'!BM373+'Свод РРО'!BM572+'Свод РРО'!BM806</f>
        <v>0</v>
      </c>
      <c r="BL130" s="130">
        <f>+'Свод РРО'!BN198+'Свод РРО'!BN373+'Свод РРО'!BN572+'Свод РРО'!BN806</f>
        <v>100</v>
      </c>
      <c r="BM130" s="130">
        <f>+'Свод РРО'!BO198+'Свод РРО'!BO373+'Свод РРО'!BO572+'Свод РРО'!BO806</f>
        <v>100</v>
      </c>
      <c r="BN130" s="130">
        <f>+'Свод РРО'!BP198+'Свод РРО'!BP373+'Свод РРО'!BP572+'Свод РРО'!BP806</f>
        <v>0</v>
      </c>
      <c r="BO130" s="130">
        <f>+'Свод РРО'!BQ198+'Свод РРО'!BQ373+'Свод РРО'!BQ572+'Свод РРО'!BQ806</f>
        <v>0</v>
      </c>
      <c r="BP130" s="130">
        <f>+'Свод РРО'!BR198+'Свод РРО'!BR373+'Свод РРО'!BR572+'Свод РРО'!BR806</f>
        <v>0</v>
      </c>
      <c r="BQ130" s="130">
        <f>+'Свод РРО'!BS198+'Свод РРО'!BS373+'Свод РРО'!BS572+'Свод РРО'!BS806</f>
        <v>100</v>
      </c>
      <c r="BR130" s="130">
        <f>+'Свод РРО'!BT198+'Свод РРО'!BT373+'Свод РРО'!BT572+'Свод РРО'!BT806</f>
        <v>100</v>
      </c>
      <c r="BS130" s="130">
        <f>+'Свод РРО'!BU198+'Свод РРО'!BU373+'Свод РРО'!BU572+'Свод РРО'!BU806</f>
        <v>0</v>
      </c>
      <c r="BT130" s="130">
        <f>+'Свод РРО'!BV198+'Свод РРО'!BV373+'Свод РРО'!BV572+'Свод РРО'!BV806</f>
        <v>0</v>
      </c>
      <c r="BU130" s="130">
        <f>+'Свод РРО'!BW198+'Свод РРО'!BW373+'Свод РРО'!BW572+'Свод РРО'!BW806</f>
        <v>0</v>
      </c>
      <c r="BV130" s="130">
        <f>+'Свод РРО'!BX198+'Свод РРО'!BX373+'Свод РРО'!BX572+'Свод РРО'!BX806</f>
        <v>100</v>
      </c>
      <c r="BW130" s="130">
        <f>+'Свод РРО'!BY198+'Свод РРО'!BY373+'Свод РРО'!BY572+'Свод РРО'!BY806</f>
        <v>100</v>
      </c>
      <c r="BX130" s="130">
        <f>+'Свод РРО'!BZ198+'Свод РРО'!BZ373+'Свод РРО'!BZ572+'Свод РРО'!BZ806</f>
        <v>0</v>
      </c>
      <c r="BY130" s="130">
        <f>+'Свод РРО'!CA198+'Свод РРО'!CA373+'Свод РРО'!CA572+'Свод РРО'!CA806</f>
        <v>0</v>
      </c>
      <c r="BZ130" s="130">
        <f>+'Свод РРО'!CB198+'Свод РРО'!CB373+'Свод РРО'!CB572+'Свод РРО'!CB806</f>
        <v>0</v>
      </c>
      <c r="CA130" s="130">
        <f>+'Свод РРО'!CC198+'Свод РРО'!CC373+'Свод РРО'!CC572+'Свод РРО'!CC806</f>
        <v>100</v>
      </c>
      <c r="CB130" s="130">
        <f>+'Свод РРО'!CD198+'Свод РРО'!CD373+'Свод РРО'!CD572+'Свод РРО'!CD806</f>
        <v>100</v>
      </c>
      <c r="CC130" s="130">
        <f>+'Свод РРО'!CE198+'Свод РРО'!CE373+'Свод РРО'!CE572+'Свод РРО'!CE806</f>
        <v>0</v>
      </c>
      <c r="CD130" s="130">
        <f>+'Свод РРО'!CF198+'Свод РРО'!CF373+'Свод РРО'!CF572+'Свод РРО'!CF806</f>
        <v>0</v>
      </c>
      <c r="CE130" s="130">
        <f>+'Свод РРО'!CG198+'Свод РРО'!CG373+'Свод РРО'!CG572+'Свод РРО'!CG806</f>
        <v>0</v>
      </c>
      <c r="CF130" s="130">
        <f>+'Свод РРО'!CH198+'Свод РРО'!CH373+'Свод РРО'!CH572+'Свод РРО'!CH806</f>
        <v>100</v>
      </c>
      <c r="CG130" s="130">
        <f>+'Свод РРО'!CI198+'Свод РРО'!CI373+'Свод РРО'!CI572+'Свод РРО'!CI806</f>
        <v>100</v>
      </c>
      <c r="CH130" s="130">
        <f>+'Свод РРО'!CJ198+'Свод РРО'!CJ373+'Свод РРО'!CJ572+'Свод РРО'!CJ806</f>
        <v>0</v>
      </c>
      <c r="CI130" s="130">
        <f>+'Свод РРО'!CK198+'Свод РРО'!CK373+'Свод РРО'!CK572+'Свод РРО'!CK806</f>
        <v>0</v>
      </c>
      <c r="CJ130" s="130">
        <f>+'Свод РРО'!CL198+'Свод РРО'!CL373+'Свод РРО'!CL572+'Свод РРО'!CL806</f>
        <v>0</v>
      </c>
      <c r="CK130" s="130">
        <f>+'Свод РРО'!CM198+'Свод РРО'!CM373+'Свод РРО'!CM572+'Свод РРО'!CM806</f>
        <v>100</v>
      </c>
      <c r="CL130" s="130">
        <f>+'Свод РРО'!CN198+'Свод РРО'!CN373+'Свод РРО'!CN572+'Свод РРО'!CN806</f>
        <v>100</v>
      </c>
      <c r="CM130" s="130">
        <f>+'Свод РРО'!CO198+'Свод РРО'!CO373+'Свод РРО'!CO572+'Свод РРО'!CO806</f>
        <v>0</v>
      </c>
      <c r="CN130" s="130">
        <f>+'Свод РРО'!CP198+'Свод РРО'!CP373+'Свод РРО'!CP572+'Свод РРО'!CP806</f>
        <v>0</v>
      </c>
      <c r="CO130" s="130">
        <f>+'Свод РРО'!CQ198+'Свод РРО'!CQ373+'Свод РРО'!CQ572+'Свод РРО'!CQ806</f>
        <v>0</v>
      </c>
      <c r="CP130" s="130">
        <f>+'Свод РРО'!CR198+'Свод РРО'!CR373+'Свод РРО'!CR572+'Свод РРО'!CR806</f>
        <v>100</v>
      </c>
    </row>
    <row r="131" spans="1:94">
      <c r="A131" s="26" t="s">
        <v>208</v>
      </c>
      <c r="B131" s="6">
        <v>1403</v>
      </c>
      <c r="C131" s="6">
        <v>24</v>
      </c>
      <c r="D131" s="115">
        <v>113</v>
      </c>
      <c r="E131" s="130">
        <f>+'Свод РРО'!G199+'Свод РРО'!G374+'Свод РРО'!G573+'Свод РРО'!G807</f>
        <v>20</v>
      </c>
      <c r="F131" s="130">
        <f>+'Свод РРО'!H199+'Свод РРО'!H374+'Свод РРО'!H573+'Свод РРО'!H807</f>
        <v>0</v>
      </c>
      <c r="G131" s="130">
        <f>+'Свод РРО'!I199+'Свод РРО'!I374+'Свод РРО'!I573+'Свод РРО'!I807</f>
        <v>0</v>
      </c>
      <c r="H131" s="130">
        <f>+'Свод РРО'!J199+'Свод РРО'!J374+'Свод РРО'!J573+'Свод РРО'!J807</f>
        <v>0</v>
      </c>
      <c r="I131" s="130">
        <f>+'Свод РРО'!K199+'Свод РРО'!K374+'Свод РРО'!K573+'Свод РРО'!K807</f>
        <v>0</v>
      </c>
      <c r="J131" s="130">
        <f>+'Свод РРО'!L199+'Свод РРО'!L374+'Свод РРО'!L573+'Свод РРО'!L807</f>
        <v>0</v>
      </c>
      <c r="K131" s="130">
        <f>+'Свод РРО'!M199+'Свод РРО'!M374+'Свод РРО'!M573+'Свод РРО'!M807</f>
        <v>0</v>
      </c>
      <c r="L131" s="130">
        <f>+'Свод РРО'!N199+'Свод РРО'!N374+'Свод РРО'!N573+'Свод РРО'!N807</f>
        <v>0</v>
      </c>
      <c r="M131" s="130">
        <f>+'Свод РРО'!O199+'Свод РРО'!O374+'Свод РРО'!O573+'Свод РРО'!O807</f>
        <v>20</v>
      </c>
      <c r="N131" s="130">
        <f>+'Свод РРО'!P199+'Свод РРО'!P374+'Свод РРО'!P573+'Свод РРО'!P807</f>
        <v>0</v>
      </c>
      <c r="O131" s="130">
        <f>+'Свод РРО'!Q199+'Свод РРО'!Q374+'Свод РРО'!Q573+'Свод РРО'!Q807</f>
        <v>0</v>
      </c>
      <c r="P131" s="130">
        <f>+'Свод РРО'!R199+'Свод РРО'!R374+'Свод РРО'!R573+'Свод РРО'!R807</f>
        <v>0</v>
      </c>
      <c r="Q131" s="130">
        <f>+'Свод РРО'!S199+'Свод РРО'!S374+'Свод РРО'!S573+'Свод РРО'!S807</f>
        <v>0</v>
      </c>
      <c r="R131" s="130">
        <f>+'Свод РРО'!T199+'Свод РРО'!T374+'Свод РРО'!T573+'Свод РРО'!T807</f>
        <v>0</v>
      </c>
      <c r="S131" s="130">
        <f>+'Свод РРО'!U199+'Свод РРО'!U374+'Свод РРО'!U573+'Свод РРО'!U807</f>
        <v>0</v>
      </c>
      <c r="T131" s="130">
        <f>+'Свод РРО'!V199+'Свод РРО'!V374+'Свод РРО'!V573+'Свод РРО'!V807</f>
        <v>0</v>
      </c>
      <c r="U131" s="130">
        <f>+'Свод РРО'!W199+'Свод РРО'!W374+'Свод РРО'!W573+'Свод РРО'!W807</f>
        <v>0</v>
      </c>
      <c r="V131" s="130">
        <f>+'Свод РРО'!X199+'Свод РРО'!X374+'Свод РРО'!X573+'Свод РРО'!X807</f>
        <v>0</v>
      </c>
      <c r="W131" s="130">
        <f>+'Свод РРО'!Y199+'Свод РРО'!Y374+'Свод РРО'!Y573+'Свод РРО'!Y807</f>
        <v>0</v>
      </c>
      <c r="X131" s="130">
        <f>+'Свод РРО'!Z199+'Свод РРО'!Z374+'Свод РРО'!Z573+'Свод РРО'!Z807</f>
        <v>0</v>
      </c>
      <c r="Y131" s="130">
        <f>+'Свод РРО'!AA199+'Свод РРО'!AA374+'Свод РРО'!AA573+'Свод РРО'!AA807</f>
        <v>0</v>
      </c>
      <c r="Z131" s="130">
        <f>+'Свод РРО'!AB199+'Свод РРО'!AB374+'Свод РРО'!AB573+'Свод РРО'!AB807</f>
        <v>0</v>
      </c>
      <c r="AA131" s="130">
        <f>+'Свод РРО'!AC199+'Свод РРО'!AC374+'Свод РРО'!AC573+'Свод РРО'!AC807</f>
        <v>0</v>
      </c>
      <c r="AB131" s="130">
        <f>+'Свод РРО'!AD199+'Свод РРО'!AD374+'Свод РРО'!AD573+'Свод РРО'!AD807</f>
        <v>0</v>
      </c>
      <c r="AC131" s="130">
        <f>+'Свод РРО'!AE199+'Свод РРО'!AE374+'Свод РРО'!AE573+'Свод РРО'!AE807</f>
        <v>0</v>
      </c>
      <c r="AD131" s="130">
        <f>+'Свод РРО'!AF199+'Свод РРО'!AF374+'Свод РРО'!AF573+'Свод РРО'!AF807</f>
        <v>0</v>
      </c>
      <c r="AE131" s="130">
        <f>+'Свод РРО'!AG199+'Свод РРО'!AG374+'Свод РРО'!AG573+'Свод РРО'!AG807</f>
        <v>0</v>
      </c>
      <c r="AF131" s="130">
        <f>+'Свод РРО'!AH199+'Свод РРО'!AH374+'Свод РРО'!AH573+'Свод РРО'!AH807</f>
        <v>0</v>
      </c>
      <c r="AG131" s="130">
        <f>+'Свод РРО'!AI199+'Свод РРО'!AI374+'Свод РРО'!AI573+'Свод РРО'!AI807</f>
        <v>0</v>
      </c>
      <c r="AH131" s="130">
        <f>+'Свод РРО'!AJ199+'Свод РРО'!AJ374+'Свод РРО'!AJ573+'Свод РРО'!AJ807</f>
        <v>0</v>
      </c>
      <c r="AI131" s="130">
        <f>+'Свод РРО'!AK199+'Свод РРО'!AK374+'Свод РРО'!AK573+'Свод РРО'!AK807</f>
        <v>20</v>
      </c>
      <c r="AJ131" s="130">
        <f>+'Свод РРО'!AL199+'Свод РРО'!AL374+'Свод РРО'!AL573+'Свод РРО'!AL807</f>
        <v>0</v>
      </c>
      <c r="AK131" s="130">
        <f>+'Свод РРО'!AM199+'Свод РРО'!AM374+'Свод РРО'!AM573+'Свод РРО'!AM807</f>
        <v>0</v>
      </c>
      <c r="AL131" s="130">
        <f>+'Свод РРО'!AN199+'Свод РРО'!AN374+'Свод РРО'!AN573+'Свод РРО'!AN807</f>
        <v>0</v>
      </c>
      <c r="AM131" s="130">
        <f>+'Свод РРО'!AO199+'Свод РРО'!AO374+'Свод РРО'!AO573+'Свод РРО'!AO807</f>
        <v>0</v>
      </c>
      <c r="AN131" s="130">
        <f>+'Свод РРО'!AP199+'Свод РРО'!AP374+'Свод РРО'!AP573+'Свод РРО'!AP807</f>
        <v>0</v>
      </c>
      <c r="AO131" s="130">
        <f>+'Свод РРО'!AQ199+'Свод РРО'!AQ374+'Свод РРО'!AQ573+'Свод РРО'!AQ807</f>
        <v>0</v>
      </c>
      <c r="AP131" s="130">
        <f>+'Свод РРО'!AR199+'Свод РРО'!AR374+'Свод РРО'!AR573+'Свод РРО'!AR807</f>
        <v>0</v>
      </c>
      <c r="AQ131" s="130">
        <f>+'Свод РРО'!AS199+'Свод РРО'!AS374+'Свод РРО'!AS573+'Свод РРО'!AS807</f>
        <v>20</v>
      </c>
      <c r="AR131" s="130">
        <f>+'Свод РРО'!AT199+'Свод РРО'!AT374+'Свод РРО'!AT573+'Свод РРО'!AT807</f>
        <v>0</v>
      </c>
      <c r="AS131" s="130">
        <f>+'Свод РРО'!AU199+'Свод РРО'!AU374+'Свод РРО'!AU573+'Свод РРО'!AU807</f>
        <v>0</v>
      </c>
      <c r="AT131" s="130">
        <f>+'Свод РРО'!AV199+'Свод РРО'!AV374+'Свод РРО'!AV573+'Свод РРО'!AV807</f>
        <v>0</v>
      </c>
      <c r="AU131" s="130">
        <f>+'Свод РРО'!AW199+'Свод РРО'!AW374+'Свод РРО'!AW573+'Свод РРО'!AW807</f>
        <v>0</v>
      </c>
      <c r="AV131" s="130">
        <f>+'Свод РРО'!AX199+'Свод РРО'!AX374+'Свод РРО'!AX573+'Свод РРО'!AX807</f>
        <v>0</v>
      </c>
      <c r="AW131" s="130">
        <f>+'Свод РРО'!AY199+'Свод РРО'!AY374+'Свод РРО'!AY573+'Свод РРО'!AY807</f>
        <v>0</v>
      </c>
      <c r="AX131" s="130">
        <f>+'Свод РРО'!AZ199+'Свод РРО'!AZ374+'Свод РРО'!AZ573+'Свод РРО'!AZ807</f>
        <v>0</v>
      </c>
      <c r="AY131" s="130">
        <f>+'Свод РРО'!BA199+'Свод РРО'!BA374+'Свод РРО'!BA573+'Свод РРО'!BA807</f>
        <v>0</v>
      </c>
      <c r="AZ131" s="130">
        <f>+'Свод РРО'!BB199+'Свод РРО'!BB374+'Свод РРО'!BB573+'Свод РРО'!BB807</f>
        <v>0</v>
      </c>
      <c r="BA131" s="130">
        <f>+'Свод РРО'!BC199+'Свод РРО'!BC374+'Свод РРО'!BC573+'Свод РРО'!BC807</f>
        <v>0</v>
      </c>
      <c r="BB131" s="130">
        <f>+'Свод РРО'!BD199+'Свод РРО'!BD374+'Свод РРО'!BD573+'Свод РРО'!BD807</f>
        <v>0</v>
      </c>
      <c r="BC131" s="130">
        <f>+'Свод РРО'!BE199+'Свод РРО'!BE374+'Свод РРО'!BE573+'Свод РРО'!BE807</f>
        <v>0</v>
      </c>
      <c r="BD131" s="130">
        <f>+'Свод РРО'!BF199+'Свод РРО'!BF374+'Свод РРО'!BF573+'Свод РРО'!BF807</f>
        <v>0</v>
      </c>
      <c r="BE131" s="130">
        <f>+'Свод РРО'!BG199+'Свод РРО'!BG374+'Свод РРО'!BG573+'Свод РРО'!BG807</f>
        <v>0</v>
      </c>
      <c r="BF131" s="130">
        <f>+'Свод РРО'!BH199+'Свод РРО'!BH374+'Свод РРО'!BH573+'Свод РРО'!BH807</f>
        <v>0</v>
      </c>
      <c r="BG131" s="130">
        <f>+'Свод РРО'!BI199+'Свод РРО'!BI374+'Свод РРО'!BI573+'Свод РРО'!BI807</f>
        <v>0</v>
      </c>
      <c r="BH131" s="130">
        <f>+'Свод РРО'!BJ199+'Свод РРО'!BJ374+'Свод РРО'!BJ573+'Свод РРО'!BJ807</f>
        <v>0</v>
      </c>
      <c r="BI131" s="130">
        <f>+'Свод РРО'!BK199+'Свод РРО'!BK374+'Свод РРО'!BK573+'Свод РРО'!BK807</f>
        <v>0</v>
      </c>
      <c r="BJ131" s="130">
        <f>+'Свод РРО'!BL199+'Свод РРО'!BL374+'Свод РРО'!BL573+'Свод РРО'!BL807</f>
        <v>0</v>
      </c>
      <c r="BK131" s="130">
        <f>+'Свод РРО'!BM199+'Свод РРО'!BM374+'Свод РРО'!BM573+'Свод РРО'!BM807</f>
        <v>0</v>
      </c>
      <c r="BL131" s="130">
        <f>+'Свод РРО'!BN199+'Свод РРО'!BN374+'Свод РРО'!BN573+'Свод РРО'!BN807</f>
        <v>0</v>
      </c>
      <c r="BM131" s="130">
        <f>+'Свод РРО'!BO199+'Свод РРО'!BO374+'Свод РРО'!BO573+'Свод РРО'!BO807</f>
        <v>20</v>
      </c>
      <c r="BN131" s="130">
        <f>+'Свод РРО'!BP199+'Свод РРО'!BP374+'Свод РРО'!BP573+'Свод РРО'!BP807</f>
        <v>0</v>
      </c>
      <c r="BO131" s="130">
        <f>+'Свод РРО'!BQ199+'Свод РРО'!BQ374+'Свод РРО'!BQ573+'Свод РРО'!BQ807</f>
        <v>0</v>
      </c>
      <c r="BP131" s="130">
        <f>+'Свод РРО'!BR199+'Свод РРО'!BR374+'Свод РРО'!BR573+'Свод РРО'!BR807</f>
        <v>0</v>
      </c>
      <c r="BQ131" s="130">
        <f>+'Свод РРО'!BS199+'Свод РРО'!BS374+'Свод РРО'!BS573+'Свод РРО'!BS807</f>
        <v>20</v>
      </c>
      <c r="BR131" s="130">
        <f>+'Свод РРО'!BT199+'Свод РРО'!BT374+'Свод РРО'!BT573+'Свод РРО'!BT807</f>
        <v>0</v>
      </c>
      <c r="BS131" s="130">
        <f>+'Свод РРО'!BU199+'Свод РРО'!BU374+'Свод РРО'!BU573+'Свод РРО'!BU807</f>
        <v>0</v>
      </c>
      <c r="BT131" s="130">
        <f>+'Свод РРО'!BV199+'Свод РРО'!BV374+'Свод РРО'!BV573+'Свод РРО'!BV807</f>
        <v>0</v>
      </c>
      <c r="BU131" s="130">
        <f>+'Свод РРО'!BW199+'Свод РРО'!BW374+'Свод РРО'!BW573+'Свод РРО'!BW807</f>
        <v>0</v>
      </c>
      <c r="BV131" s="130">
        <f>+'Свод РРО'!BX199+'Свод РРО'!BX374+'Свод РРО'!BX573+'Свод РРО'!BX807</f>
        <v>0</v>
      </c>
      <c r="BW131" s="130">
        <f>+'Свод РРО'!BY199+'Свод РРО'!BY374+'Свод РРО'!BY573+'Свод РРО'!BY807</f>
        <v>0</v>
      </c>
      <c r="BX131" s="130">
        <f>+'Свод РРО'!BZ199+'Свод РРО'!BZ374+'Свод РРО'!BZ573+'Свод РРО'!BZ807</f>
        <v>0</v>
      </c>
      <c r="BY131" s="130">
        <f>+'Свод РРО'!CA199+'Свод РРО'!CA374+'Свод РРО'!CA573+'Свод РРО'!CA807</f>
        <v>0</v>
      </c>
      <c r="BZ131" s="130">
        <f>+'Свод РРО'!CB199+'Свод РРО'!CB374+'Свод РРО'!CB573+'Свод РРО'!CB807</f>
        <v>0</v>
      </c>
      <c r="CA131" s="130">
        <f>+'Свод РРО'!CC199+'Свод РРО'!CC374+'Свод РРО'!CC573+'Свод РРО'!CC807</f>
        <v>0</v>
      </c>
      <c r="CB131" s="130">
        <f>+'Свод РРО'!CD199+'Свод РРО'!CD374+'Свод РРО'!CD573+'Свод РРО'!CD807</f>
        <v>20</v>
      </c>
      <c r="CC131" s="130">
        <f>+'Свод РРО'!CE199+'Свод РРО'!CE374+'Свод РРО'!CE573+'Свод РРО'!CE807</f>
        <v>0</v>
      </c>
      <c r="CD131" s="130">
        <f>+'Свод РРО'!CF199+'Свод РРО'!CF374+'Свод РРО'!CF573+'Свод РРО'!CF807</f>
        <v>0</v>
      </c>
      <c r="CE131" s="130">
        <f>+'Свод РРО'!CG199+'Свод РРО'!CG374+'Свод РРО'!CG573+'Свод РРО'!CG807</f>
        <v>0</v>
      </c>
      <c r="CF131" s="130">
        <f>+'Свод РРО'!CH199+'Свод РРО'!CH374+'Свод РРО'!CH573+'Свод РРО'!CH807</f>
        <v>20</v>
      </c>
      <c r="CG131" s="130">
        <f>+'Свод РРО'!CI199+'Свод РРО'!CI374+'Свод РРО'!CI573+'Свод РРО'!CI807</f>
        <v>0</v>
      </c>
      <c r="CH131" s="130">
        <f>+'Свод РРО'!CJ199+'Свод РРО'!CJ374+'Свод РРО'!CJ573+'Свод РРО'!CJ807</f>
        <v>0</v>
      </c>
      <c r="CI131" s="130">
        <f>+'Свод РРО'!CK199+'Свод РРО'!CK374+'Свод РРО'!CK573+'Свод РРО'!CK807</f>
        <v>0</v>
      </c>
      <c r="CJ131" s="130">
        <f>+'Свод РРО'!CL199+'Свод РРО'!CL374+'Свод РРО'!CL573+'Свод РРО'!CL807</f>
        <v>0</v>
      </c>
      <c r="CK131" s="130">
        <f>+'Свод РРО'!CM199+'Свод РРО'!CM374+'Свод РРО'!CM573+'Свод РРО'!CM807</f>
        <v>0</v>
      </c>
      <c r="CL131" s="130">
        <f>+'Свод РРО'!CN199+'Свод РРО'!CN374+'Свод РРО'!CN573+'Свод РРО'!CN807</f>
        <v>0</v>
      </c>
      <c r="CM131" s="130">
        <f>+'Свод РРО'!CO199+'Свод РРО'!CO374+'Свод РРО'!CO573+'Свод РРО'!CO807</f>
        <v>0</v>
      </c>
      <c r="CN131" s="130">
        <f>+'Свод РРО'!CP199+'Свод РРО'!CP374+'Свод РРО'!CP573+'Свод РРО'!CP807</f>
        <v>0</v>
      </c>
      <c r="CO131" s="130">
        <f>+'Свод РРО'!CQ199+'Свод РРО'!CQ374+'Свод РРО'!CQ573+'Свод РРО'!CQ807</f>
        <v>0</v>
      </c>
      <c r="CP131" s="130">
        <f>+'Свод РРО'!CR199+'Свод РРО'!CR374+'Свод РРО'!CR573+'Свод РРО'!CR807</f>
        <v>0</v>
      </c>
    </row>
    <row r="132" spans="1:94">
      <c r="A132" s="26" t="s">
        <v>209</v>
      </c>
      <c r="B132" s="6">
        <v>1404</v>
      </c>
      <c r="C132" s="6">
        <v>24</v>
      </c>
      <c r="D132" s="115">
        <v>113</v>
      </c>
      <c r="E132" s="130">
        <f>+'Свод РРО'!G200+'Свод РРО'!G375+'Свод РРО'!G574+'Свод РРО'!G808</f>
        <v>0</v>
      </c>
      <c r="F132" s="130">
        <f>+'Свод РРО'!H200+'Свод РРО'!H375+'Свод РРО'!H574+'Свод РРО'!H808</f>
        <v>0</v>
      </c>
      <c r="G132" s="130">
        <f>+'Свод РРО'!I200+'Свод РРО'!I375+'Свод РРО'!I574+'Свод РРО'!I808</f>
        <v>0</v>
      </c>
      <c r="H132" s="130">
        <f>+'Свод РРО'!J200+'Свод РРО'!J375+'Свод РРО'!J574+'Свод РРО'!J808</f>
        <v>0</v>
      </c>
      <c r="I132" s="130">
        <f>+'Свод РРО'!K200+'Свод РРО'!K375+'Свод РРО'!K574+'Свод РРО'!K808</f>
        <v>0</v>
      </c>
      <c r="J132" s="130">
        <f>+'Свод РРО'!L200+'Свод РРО'!L375+'Свод РРО'!L574+'Свод РРО'!L808</f>
        <v>0</v>
      </c>
      <c r="K132" s="130">
        <f>+'Свод РРО'!M200+'Свод РРО'!M375+'Свод РРО'!M574+'Свод РРО'!M808</f>
        <v>0</v>
      </c>
      <c r="L132" s="130">
        <f>+'Свод РРО'!N200+'Свод РРО'!N375+'Свод РРО'!N574+'Свод РРО'!N808</f>
        <v>0</v>
      </c>
      <c r="M132" s="130">
        <f>+'Свод РРО'!O200+'Свод РРО'!O375+'Свод РРО'!O574+'Свод РРО'!O808</f>
        <v>0</v>
      </c>
      <c r="N132" s="130">
        <f>+'Свод РРО'!P200+'Свод РРО'!P375+'Свод РРО'!P574+'Свод РРО'!P808</f>
        <v>0</v>
      </c>
      <c r="O132" s="130">
        <f>+'Свод РРО'!Q200+'Свод РРО'!Q375+'Свод РРО'!Q574+'Свод РРО'!Q808</f>
        <v>0</v>
      </c>
      <c r="P132" s="130">
        <f>+'Свод РРО'!R200+'Свод РРО'!R375+'Свод РРО'!R574+'Свод РРО'!R808</f>
        <v>0</v>
      </c>
      <c r="Q132" s="130">
        <f>+'Свод РРО'!S200+'Свод РРО'!S375+'Свод РРО'!S574+'Свод РРО'!S808</f>
        <v>0</v>
      </c>
      <c r="R132" s="130">
        <f>+'Свод РРО'!T200+'Свод РРО'!T375+'Свод РРО'!T574+'Свод РРО'!T808</f>
        <v>0</v>
      </c>
      <c r="S132" s="130">
        <f>+'Свод РРО'!U200+'Свод РРО'!U375+'Свод РРО'!U574+'Свод РРО'!U808</f>
        <v>0</v>
      </c>
      <c r="T132" s="130">
        <f>+'Свод РРО'!V200+'Свод РРО'!V375+'Свод РРО'!V574+'Свод РРО'!V808</f>
        <v>0</v>
      </c>
      <c r="U132" s="130">
        <f>+'Свод РРО'!W200+'Свод РРО'!W375+'Свод РРО'!W574+'Свод РРО'!W808</f>
        <v>0</v>
      </c>
      <c r="V132" s="130">
        <f>+'Свод РРО'!X200+'Свод РРО'!X375+'Свод РРО'!X574+'Свод РРО'!X808</f>
        <v>0</v>
      </c>
      <c r="W132" s="130">
        <f>+'Свод РРО'!Y200+'Свод РРО'!Y375+'Свод РРО'!Y574+'Свод РРО'!Y808</f>
        <v>0</v>
      </c>
      <c r="X132" s="130">
        <f>+'Свод РРО'!Z200+'Свод РРО'!Z375+'Свод РРО'!Z574+'Свод РРО'!Z808</f>
        <v>0</v>
      </c>
      <c r="Y132" s="130">
        <f>+'Свод РРО'!AA200+'Свод РРО'!AA375+'Свод РРО'!AA574+'Свод РРО'!AA808</f>
        <v>0</v>
      </c>
      <c r="Z132" s="130">
        <f>+'Свод РРО'!AB200+'Свод РРО'!AB375+'Свод РРО'!AB574+'Свод РРО'!AB808</f>
        <v>0</v>
      </c>
      <c r="AA132" s="130">
        <f>+'Свод РРО'!AC200+'Свод РРО'!AC375+'Свод РРО'!AC574+'Свод РРО'!AC808</f>
        <v>0</v>
      </c>
      <c r="AB132" s="130">
        <f>+'Свод РРО'!AD200+'Свод РРО'!AD375+'Свод РРО'!AD574+'Свод РРО'!AD808</f>
        <v>0</v>
      </c>
      <c r="AC132" s="130">
        <f>+'Свод РРО'!AE200+'Свод РРО'!AE375+'Свод РРО'!AE574+'Свод РРО'!AE808</f>
        <v>0</v>
      </c>
      <c r="AD132" s="130">
        <f>+'Свод РРО'!AF200+'Свод РРО'!AF375+'Свод РРО'!AF574+'Свод РРО'!AF808</f>
        <v>0</v>
      </c>
      <c r="AE132" s="130">
        <f>+'Свод РРО'!AG200+'Свод РРО'!AG375+'Свод РРО'!AG574+'Свод РРО'!AG808</f>
        <v>0</v>
      </c>
      <c r="AF132" s="130">
        <f>+'Свод РРО'!AH200+'Свод РРО'!AH375+'Свод РРО'!AH574+'Свод РРО'!AH808</f>
        <v>0</v>
      </c>
      <c r="AG132" s="130">
        <f>+'Свод РРО'!AI200+'Свод РРО'!AI375+'Свод РРО'!AI574+'Свод РРО'!AI808</f>
        <v>0</v>
      </c>
      <c r="AH132" s="130">
        <f>+'Свод РРО'!AJ200+'Свод РРО'!AJ375+'Свод РРО'!AJ574+'Свод РРО'!AJ808</f>
        <v>0</v>
      </c>
      <c r="AI132" s="130">
        <f>+'Свод РРО'!AK200+'Свод РРО'!AK375+'Свод РРО'!AK574+'Свод РРО'!AK808</f>
        <v>0</v>
      </c>
      <c r="AJ132" s="130">
        <f>+'Свод РРО'!AL200+'Свод РРО'!AL375+'Свод РРО'!AL574+'Свод РРО'!AL808</f>
        <v>0</v>
      </c>
      <c r="AK132" s="130">
        <f>+'Свод РРО'!AM200+'Свод РРО'!AM375+'Свод РРО'!AM574+'Свод РРО'!AM808</f>
        <v>0</v>
      </c>
      <c r="AL132" s="130">
        <f>+'Свод РРО'!AN200+'Свод РРО'!AN375+'Свод РРО'!AN574+'Свод РРО'!AN808</f>
        <v>0</v>
      </c>
      <c r="AM132" s="130">
        <f>+'Свод РРО'!AO200+'Свод РРО'!AO375+'Свод РРО'!AO574+'Свод РРО'!AO808</f>
        <v>0</v>
      </c>
      <c r="AN132" s="130">
        <f>+'Свод РРО'!AP200+'Свод РРО'!AP375+'Свод РРО'!AP574+'Свод РРО'!AP808</f>
        <v>0</v>
      </c>
      <c r="AO132" s="130">
        <f>+'Свод РРО'!AQ200+'Свод РРО'!AQ375+'Свод РРО'!AQ574+'Свод РРО'!AQ808</f>
        <v>0</v>
      </c>
      <c r="AP132" s="130">
        <f>+'Свод РРО'!AR200+'Свод РРО'!AR375+'Свод РРО'!AR574+'Свод РРО'!AR808</f>
        <v>0</v>
      </c>
      <c r="AQ132" s="130">
        <f>+'Свод РРО'!AS200+'Свод РРО'!AS375+'Свод РРО'!AS574+'Свод РРО'!AS808</f>
        <v>0</v>
      </c>
      <c r="AR132" s="130">
        <f>+'Свод РРО'!AT200+'Свод РРО'!AT375+'Свод РРО'!AT574+'Свод РРО'!AT808</f>
        <v>0</v>
      </c>
      <c r="AS132" s="130">
        <f>+'Свод РРО'!AU200+'Свод РРО'!AU375+'Свод РРО'!AU574+'Свод РРО'!AU808</f>
        <v>0</v>
      </c>
      <c r="AT132" s="130">
        <f>+'Свод РРО'!AV200+'Свод РРО'!AV375+'Свод РРО'!AV574+'Свод РРО'!AV808</f>
        <v>0</v>
      </c>
      <c r="AU132" s="130">
        <f>+'Свод РРО'!AW200+'Свод РРО'!AW375+'Свод РРО'!AW574+'Свод РРО'!AW808</f>
        <v>0</v>
      </c>
      <c r="AV132" s="130">
        <f>+'Свод РРО'!AX200+'Свод РРО'!AX375+'Свод РРО'!AX574+'Свод РРО'!AX808</f>
        <v>0</v>
      </c>
      <c r="AW132" s="130">
        <f>+'Свод РРО'!AY200+'Свод РРО'!AY375+'Свод РРО'!AY574+'Свод РРО'!AY808</f>
        <v>0</v>
      </c>
      <c r="AX132" s="130">
        <f>+'Свод РРО'!AZ200+'Свод РРО'!AZ375+'Свод РРО'!AZ574+'Свод РРО'!AZ808</f>
        <v>0</v>
      </c>
      <c r="AY132" s="130">
        <f>+'Свод РРО'!BA200+'Свод РРО'!BA375+'Свод РРО'!BA574+'Свод РРО'!BA808</f>
        <v>0</v>
      </c>
      <c r="AZ132" s="130">
        <f>+'Свод РРО'!BB200+'Свод РРО'!BB375+'Свод РРО'!BB574+'Свод РРО'!BB808</f>
        <v>0</v>
      </c>
      <c r="BA132" s="130">
        <f>+'Свод РРО'!BC200+'Свод РРО'!BC375+'Свод РРО'!BC574+'Свод РРО'!BC808</f>
        <v>0</v>
      </c>
      <c r="BB132" s="130">
        <f>+'Свод РРО'!BD200+'Свод РРО'!BD375+'Свод РРО'!BD574+'Свод РРО'!BD808</f>
        <v>0</v>
      </c>
      <c r="BC132" s="130">
        <f>+'Свод РРО'!BE200+'Свод РРО'!BE375+'Свод РРО'!BE574+'Свод РРО'!BE808</f>
        <v>0</v>
      </c>
      <c r="BD132" s="130">
        <f>+'Свод РРО'!BF200+'Свод РРО'!BF375+'Свод РРО'!BF574+'Свод РРО'!BF808</f>
        <v>0</v>
      </c>
      <c r="BE132" s="130">
        <f>+'Свод РРО'!BG200+'Свод РРО'!BG375+'Свод РРО'!BG574+'Свод РРО'!BG808</f>
        <v>0</v>
      </c>
      <c r="BF132" s="130">
        <f>+'Свод РРО'!BH200+'Свод РРО'!BH375+'Свод РРО'!BH574+'Свод РРО'!BH808</f>
        <v>0</v>
      </c>
      <c r="BG132" s="130">
        <f>+'Свод РРО'!BI200+'Свод РРО'!BI375+'Свод РРО'!BI574+'Свод РРО'!BI808</f>
        <v>0</v>
      </c>
      <c r="BH132" s="130">
        <f>+'Свод РРО'!BJ200+'Свод РРО'!BJ375+'Свод РРО'!BJ574+'Свод РРО'!BJ808</f>
        <v>0</v>
      </c>
      <c r="BI132" s="130">
        <f>+'Свод РРО'!BK200+'Свод РРО'!BK375+'Свод РРО'!BK574+'Свод РРО'!BK808</f>
        <v>0</v>
      </c>
      <c r="BJ132" s="130">
        <f>+'Свод РРО'!BL200+'Свод РРО'!BL375+'Свод РРО'!BL574+'Свод РРО'!BL808</f>
        <v>0</v>
      </c>
      <c r="BK132" s="130">
        <f>+'Свод РРО'!BM200+'Свод РРО'!BM375+'Свод РРО'!BM574+'Свод РРО'!BM808</f>
        <v>0</v>
      </c>
      <c r="BL132" s="130">
        <f>+'Свод РРО'!BN200+'Свод РРО'!BN375+'Свод РРО'!BN574+'Свод РРО'!BN808</f>
        <v>0</v>
      </c>
      <c r="BM132" s="130">
        <f>+'Свод РРО'!BO200+'Свод РРО'!BO375+'Свод РРО'!BO574+'Свод РРО'!BO808</f>
        <v>0</v>
      </c>
      <c r="BN132" s="130">
        <f>+'Свод РРО'!BP200+'Свод РРО'!BP375+'Свод РРО'!BP574+'Свод РРО'!BP808</f>
        <v>0</v>
      </c>
      <c r="BO132" s="130">
        <f>+'Свод РРО'!BQ200+'Свод РРО'!BQ375+'Свод РРО'!BQ574+'Свод РРО'!BQ808</f>
        <v>0</v>
      </c>
      <c r="BP132" s="130">
        <f>+'Свод РРО'!BR200+'Свод РРО'!BR375+'Свод РРО'!BR574+'Свод РРО'!BR808</f>
        <v>0</v>
      </c>
      <c r="BQ132" s="130">
        <f>+'Свод РРО'!BS200+'Свод РРО'!BS375+'Свод РРО'!BS574+'Свод РРО'!BS808</f>
        <v>0</v>
      </c>
      <c r="BR132" s="130">
        <f>+'Свод РРО'!BT200+'Свод РРО'!BT375+'Свод РРО'!BT574+'Свод РРО'!BT808</f>
        <v>0</v>
      </c>
      <c r="BS132" s="130">
        <f>+'Свод РРО'!BU200+'Свод РРО'!BU375+'Свод РРО'!BU574+'Свод РРО'!BU808</f>
        <v>0</v>
      </c>
      <c r="BT132" s="130">
        <f>+'Свод РРО'!BV200+'Свод РРО'!BV375+'Свод РРО'!BV574+'Свод РРО'!BV808</f>
        <v>0</v>
      </c>
      <c r="BU132" s="130">
        <f>+'Свод РРО'!BW200+'Свод РРО'!BW375+'Свод РРО'!BW574+'Свод РРО'!BW808</f>
        <v>0</v>
      </c>
      <c r="BV132" s="130">
        <f>+'Свод РРО'!BX200+'Свод РРО'!BX375+'Свод РРО'!BX574+'Свод РРО'!BX808</f>
        <v>0</v>
      </c>
      <c r="BW132" s="130">
        <f>+'Свод РРО'!BY200+'Свод РРО'!BY375+'Свод РРО'!BY574+'Свод РРО'!BY808</f>
        <v>0</v>
      </c>
      <c r="BX132" s="130">
        <f>+'Свод РРО'!BZ200+'Свод РРО'!BZ375+'Свод РРО'!BZ574+'Свод РРО'!BZ808</f>
        <v>0</v>
      </c>
      <c r="BY132" s="130">
        <f>+'Свод РРО'!CA200+'Свод РРО'!CA375+'Свод РРО'!CA574+'Свод РРО'!CA808</f>
        <v>0</v>
      </c>
      <c r="BZ132" s="130">
        <f>+'Свод РРО'!CB200+'Свод РРО'!CB375+'Свод РРО'!CB574+'Свод РРО'!CB808</f>
        <v>0</v>
      </c>
      <c r="CA132" s="130">
        <f>+'Свод РРО'!CC200+'Свод РРО'!CC375+'Свод РРО'!CC574+'Свод РРО'!CC808</f>
        <v>0</v>
      </c>
      <c r="CB132" s="130">
        <f>+'Свод РРО'!CD200+'Свод РРО'!CD375+'Свод РРО'!CD574+'Свод РРО'!CD808</f>
        <v>0</v>
      </c>
      <c r="CC132" s="130">
        <f>+'Свод РРО'!CE200+'Свод РРО'!CE375+'Свод РРО'!CE574+'Свод РРО'!CE808</f>
        <v>0</v>
      </c>
      <c r="CD132" s="130">
        <f>+'Свод РРО'!CF200+'Свод РРО'!CF375+'Свод РРО'!CF574+'Свод РРО'!CF808</f>
        <v>0</v>
      </c>
      <c r="CE132" s="130">
        <f>+'Свод РРО'!CG200+'Свод РРО'!CG375+'Свод РРО'!CG574+'Свод РРО'!CG808</f>
        <v>0</v>
      </c>
      <c r="CF132" s="130">
        <f>+'Свод РРО'!CH200+'Свод РРО'!CH375+'Свод РРО'!CH574+'Свод РРО'!CH808</f>
        <v>0</v>
      </c>
      <c r="CG132" s="130">
        <f>+'Свод РРО'!CI200+'Свод РРО'!CI375+'Свод РРО'!CI574+'Свод РРО'!CI808</f>
        <v>0</v>
      </c>
      <c r="CH132" s="130">
        <f>+'Свод РРО'!CJ200+'Свод РРО'!CJ375+'Свод РРО'!CJ574+'Свод РРО'!CJ808</f>
        <v>0</v>
      </c>
      <c r="CI132" s="130">
        <f>+'Свод РРО'!CK200+'Свод РРО'!CK375+'Свод РРО'!CK574+'Свод РРО'!CK808</f>
        <v>0</v>
      </c>
      <c r="CJ132" s="130">
        <f>+'Свод РРО'!CL200+'Свод РРО'!CL375+'Свод РРО'!CL574+'Свод РРО'!CL808</f>
        <v>0</v>
      </c>
      <c r="CK132" s="130">
        <f>+'Свод РРО'!CM200+'Свод РРО'!CM375+'Свод РРО'!CM574+'Свод РРО'!CM808</f>
        <v>0</v>
      </c>
      <c r="CL132" s="130">
        <f>+'Свод РРО'!CN200+'Свод РРО'!CN375+'Свод РРО'!CN574+'Свод РРО'!CN808</f>
        <v>0</v>
      </c>
      <c r="CM132" s="130">
        <f>+'Свод РРО'!CO200+'Свод РРО'!CO375+'Свод РРО'!CO574+'Свод РРО'!CO808</f>
        <v>0</v>
      </c>
      <c r="CN132" s="130">
        <f>+'Свод РРО'!CP200+'Свод РРО'!CP375+'Свод РРО'!CP574+'Свод РРО'!CP808</f>
        <v>0</v>
      </c>
      <c r="CO132" s="130">
        <f>+'Свод РРО'!CQ200+'Свод РРО'!CQ375+'Свод РРО'!CQ574+'Свод РРО'!CQ808</f>
        <v>0</v>
      </c>
      <c r="CP132" s="130">
        <f>+'Свод РРО'!CR200+'Свод РРО'!CR375+'Свод РРО'!CR574+'Свод РРО'!CR808</f>
        <v>0</v>
      </c>
    </row>
    <row r="133" spans="1:94">
      <c r="A133" s="26" t="s">
        <v>527</v>
      </c>
      <c r="B133" s="6">
        <v>1405</v>
      </c>
      <c r="C133" s="6">
        <v>24</v>
      </c>
      <c r="D133" s="115">
        <v>113</v>
      </c>
      <c r="E133" s="130">
        <f>+'Свод РРО'!G201+'Свод РРО'!G376+'Свод РРО'!G575+'Свод РРО'!G809</f>
        <v>15</v>
      </c>
      <c r="F133" s="130">
        <f>+'Свод РРО'!H201+'Свод РРО'!H376+'Свод РРО'!H575+'Свод РРО'!H809</f>
        <v>15</v>
      </c>
      <c r="G133" s="130">
        <f>+'Свод РРО'!I201+'Свод РРО'!I376+'Свод РРО'!I575+'Свод РРО'!I809</f>
        <v>0</v>
      </c>
      <c r="H133" s="130">
        <f>+'Свод РРО'!J201+'Свод РРО'!J376+'Свод РРО'!J575+'Свод РРО'!J809</f>
        <v>0</v>
      </c>
      <c r="I133" s="130">
        <f>+'Свод РРО'!K201+'Свод РРО'!K376+'Свод РРО'!K575+'Свод РРО'!K809</f>
        <v>0</v>
      </c>
      <c r="J133" s="130">
        <f>+'Свод РРО'!L201+'Свод РРО'!L376+'Свод РРО'!L575+'Свод РРО'!L809</f>
        <v>0</v>
      </c>
      <c r="K133" s="130">
        <f>+'Свод РРО'!M201+'Свод РРО'!M376+'Свод РРО'!M575+'Свод РРО'!M809</f>
        <v>0</v>
      </c>
      <c r="L133" s="130">
        <f>+'Свод РРО'!N201+'Свод РРО'!N376+'Свод РРО'!N575+'Свод РРО'!N809</f>
        <v>0</v>
      </c>
      <c r="M133" s="130">
        <f>+'Свод РРО'!O201+'Свод РРО'!O376+'Свод РРО'!O575+'Свод РРО'!O809</f>
        <v>15</v>
      </c>
      <c r="N133" s="130">
        <f>+'Свод РРО'!P201+'Свод РРО'!P376+'Свод РРО'!P575+'Свод РРО'!P809</f>
        <v>15</v>
      </c>
      <c r="O133" s="130">
        <f>+'Свод РРО'!Q201+'Свод РРО'!Q376+'Свод РРО'!Q575+'Свод РРО'!Q809</f>
        <v>0</v>
      </c>
      <c r="P133" s="130">
        <f>+'Свод РРО'!R201+'Свод РРО'!R376+'Свод РРО'!R575+'Свод РРО'!R809</f>
        <v>0</v>
      </c>
      <c r="Q133" s="130">
        <f>+'Свод РРО'!S201+'Свод РРО'!S376+'Свод РРО'!S575+'Свод РРО'!S809</f>
        <v>0</v>
      </c>
      <c r="R133" s="130">
        <f>+'Свод РРО'!T201+'Свод РРО'!T376+'Свод РРО'!T575+'Свод РРО'!T809</f>
        <v>0</v>
      </c>
      <c r="S133" s="130">
        <f>+'Свод РРО'!U201+'Свод РРО'!U376+'Свод РРО'!U575+'Свод РРО'!U809</f>
        <v>0</v>
      </c>
      <c r="T133" s="130">
        <f>+'Свод РРО'!V201+'Свод РРО'!V376+'Свод РРО'!V575+'Свод РРО'!V809</f>
        <v>0</v>
      </c>
      <c r="U133" s="130">
        <f>+'Свод РРО'!W201+'Свод РРО'!W376+'Свод РРО'!W575+'Свод РРО'!W809</f>
        <v>0</v>
      </c>
      <c r="V133" s="130">
        <f>+'Свод РРО'!X201+'Свод РРО'!X376+'Свод РРО'!X575+'Свод РРО'!X809</f>
        <v>0</v>
      </c>
      <c r="W133" s="130">
        <f>+'Свод РРО'!Y201+'Свод РРО'!Y376+'Свод РРО'!Y575+'Свод РРО'!Y809</f>
        <v>0</v>
      </c>
      <c r="X133" s="130">
        <f>+'Свод РРО'!Z201+'Свод РРО'!Z376+'Свод РРО'!Z575+'Свод РРО'!Z809</f>
        <v>0</v>
      </c>
      <c r="Y133" s="130">
        <f>+'Свод РРО'!AA201+'Свод РРО'!AA376+'Свод РРО'!AA575+'Свод РРО'!AA809</f>
        <v>0</v>
      </c>
      <c r="Z133" s="130">
        <f>+'Свод РРО'!AB201+'Свод РРО'!AB376+'Свод РРО'!AB575+'Свод РРО'!AB809</f>
        <v>0</v>
      </c>
      <c r="AA133" s="130">
        <f>+'Свод РРО'!AC201+'Свод РРО'!AC376+'Свод РРО'!AC575+'Свод РРО'!AC809</f>
        <v>0</v>
      </c>
      <c r="AB133" s="130">
        <f>+'Свод РРО'!AD201+'Свод РРО'!AD376+'Свод РРО'!AD575+'Свод РРО'!AD809</f>
        <v>0</v>
      </c>
      <c r="AC133" s="130">
        <f>+'Свод РРО'!AE201+'Свод РРО'!AE376+'Свод РРО'!AE575+'Свод РРО'!AE809</f>
        <v>0</v>
      </c>
      <c r="AD133" s="130">
        <f>+'Свод РРО'!AF201+'Свод РРО'!AF376+'Свод РРО'!AF575+'Свод РРО'!AF809</f>
        <v>0</v>
      </c>
      <c r="AE133" s="130">
        <f>+'Свод РРО'!AG201+'Свод РРО'!AG376+'Свод РРО'!AG575+'Свод РРО'!AG809</f>
        <v>0</v>
      </c>
      <c r="AF133" s="130">
        <f>+'Свод РРО'!AH201+'Свод РРО'!AH376+'Свод РРО'!AH575+'Свод РРО'!AH809</f>
        <v>0</v>
      </c>
      <c r="AG133" s="130">
        <f>+'Свод РРО'!AI201+'Свод РРО'!AI376+'Свод РРО'!AI575+'Свод РРО'!AI809</f>
        <v>0</v>
      </c>
      <c r="AH133" s="130">
        <f>+'Свод РРО'!AJ201+'Свод РРО'!AJ376+'Свод РРО'!AJ575+'Свод РРО'!AJ809</f>
        <v>0</v>
      </c>
      <c r="AI133" s="130">
        <f>+'Свод РРО'!AK201+'Свод РРО'!AK376+'Свод РРО'!AK575+'Свод РРО'!AK809</f>
        <v>15</v>
      </c>
      <c r="AJ133" s="130">
        <f>+'Свод РРО'!AL201+'Свод РРО'!AL376+'Свод РРО'!AL575+'Свод РРО'!AL809</f>
        <v>15</v>
      </c>
      <c r="AK133" s="130">
        <f>+'Свод РРО'!AM201+'Свод РРО'!AM376+'Свод РРО'!AM575+'Свод РРО'!AM809</f>
        <v>0</v>
      </c>
      <c r="AL133" s="130">
        <f>+'Свод РРО'!AN201+'Свод РРО'!AN376+'Свод РРО'!AN575+'Свод РРО'!AN809</f>
        <v>0</v>
      </c>
      <c r="AM133" s="130">
        <f>+'Свод РРО'!AO201+'Свод РРО'!AO376+'Свод РРО'!AO575+'Свод РРО'!AO809</f>
        <v>0</v>
      </c>
      <c r="AN133" s="130">
        <f>+'Свод РРО'!AP201+'Свод РРО'!AP376+'Свод РРО'!AP575+'Свод РРО'!AP809</f>
        <v>0</v>
      </c>
      <c r="AO133" s="130">
        <f>+'Свод РРО'!AQ201+'Свод РРО'!AQ376+'Свод РРО'!AQ575+'Свод РРО'!AQ809</f>
        <v>0</v>
      </c>
      <c r="AP133" s="130">
        <f>+'Свод РРО'!AR201+'Свод РРО'!AR376+'Свод РРО'!AR575+'Свод РРО'!AR809</f>
        <v>0</v>
      </c>
      <c r="AQ133" s="130">
        <f>+'Свод РРО'!AS201+'Свод РРО'!AS376+'Свод РРО'!AS575+'Свод РРО'!AS809</f>
        <v>15</v>
      </c>
      <c r="AR133" s="130">
        <f>+'Свод РРО'!AT201+'Свод РРО'!AT376+'Свод РРО'!AT575+'Свод РРО'!AT809</f>
        <v>15</v>
      </c>
      <c r="AS133" s="130">
        <f>+'Свод РРО'!AU201+'Свод РРО'!AU376+'Свод РРО'!AU575+'Свод РРО'!AU809</f>
        <v>0</v>
      </c>
      <c r="AT133" s="130">
        <f>+'Свод РРО'!AV201+'Свод РРО'!AV376+'Свод РРО'!AV575+'Свод РРО'!AV809</f>
        <v>0</v>
      </c>
      <c r="AU133" s="130">
        <f>+'Свод РРО'!AW201+'Свод РРО'!AW376+'Свод РРО'!AW575+'Свод РРО'!AW809</f>
        <v>0</v>
      </c>
      <c r="AV133" s="130">
        <f>+'Свод РРО'!AX201+'Свод РРО'!AX376+'Свод РРО'!AX575+'Свод РРО'!AX809</f>
        <v>0</v>
      </c>
      <c r="AW133" s="130">
        <f>+'Свод РРО'!AY201+'Свод РРО'!AY376+'Свод РРО'!AY575+'Свод РРО'!AY809</f>
        <v>0</v>
      </c>
      <c r="AX133" s="130">
        <f>+'Свод РРО'!AZ201+'Свод РРО'!AZ376+'Свод РРО'!AZ575+'Свод РРО'!AZ809</f>
        <v>0</v>
      </c>
      <c r="AY133" s="130">
        <f>+'Свод РРО'!BA201+'Свод РРО'!BA376+'Свод РРО'!BA575+'Свод РРО'!BA809</f>
        <v>0</v>
      </c>
      <c r="AZ133" s="130">
        <f>+'Свод РРО'!BB201+'Свод РРО'!BB376+'Свод РРО'!BB575+'Свод РРО'!BB809</f>
        <v>0</v>
      </c>
      <c r="BA133" s="130">
        <f>+'Свод РРО'!BC201+'Свод РРО'!BC376+'Свод РРО'!BC575+'Свод РРО'!BC809</f>
        <v>0</v>
      </c>
      <c r="BB133" s="130">
        <f>+'Свод РРО'!BD201+'Свод РРО'!BD376+'Свод РРО'!BD575+'Свод РРО'!BD809</f>
        <v>0</v>
      </c>
      <c r="BC133" s="130">
        <f>+'Свод РРО'!BE201+'Свод РРО'!BE376+'Свод РРО'!BE575+'Свод РРО'!BE809</f>
        <v>0</v>
      </c>
      <c r="BD133" s="130">
        <f>+'Свод РРО'!BF201+'Свод РРО'!BF376+'Свод РРО'!BF575+'Свод РРО'!BF809</f>
        <v>0</v>
      </c>
      <c r="BE133" s="130">
        <f>+'Свод РРО'!BG201+'Свод РРО'!BG376+'Свод РРО'!BG575+'Свод РРО'!BG809</f>
        <v>0</v>
      </c>
      <c r="BF133" s="130">
        <f>+'Свод РРО'!BH201+'Свод РРО'!BH376+'Свод РРО'!BH575+'Свод РРО'!BH809</f>
        <v>0</v>
      </c>
      <c r="BG133" s="130">
        <f>+'Свод РРО'!BI201+'Свод РРО'!BI376+'Свод РРО'!BI575+'Свод РРО'!BI809</f>
        <v>0</v>
      </c>
      <c r="BH133" s="130">
        <f>+'Свод РРО'!BJ201+'Свод РРО'!BJ376+'Свод РРО'!BJ575+'Свод РРО'!BJ809</f>
        <v>0</v>
      </c>
      <c r="BI133" s="130">
        <f>+'Свод РРО'!BK201+'Свод РРО'!BK376+'Свод РРО'!BK575+'Свод РРО'!BK809</f>
        <v>0</v>
      </c>
      <c r="BJ133" s="130">
        <f>+'Свод РРО'!BL201+'Свод РРО'!BL376+'Свод РРО'!BL575+'Свод РРО'!BL809</f>
        <v>0</v>
      </c>
      <c r="BK133" s="130">
        <f>+'Свод РРО'!BM201+'Свод РРО'!BM376+'Свод РРО'!BM575+'Свод РРО'!BM809</f>
        <v>0</v>
      </c>
      <c r="BL133" s="130">
        <f>+'Свод РРО'!BN201+'Свод РРО'!BN376+'Свод РРО'!BN575+'Свод РРО'!BN809</f>
        <v>0</v>
      </c>
      <c r="BM133" s="130">
        <f>+'Свод РРО'!BO201+'Свод РРО'!BO376+'Свод РРО'!BO575+'Свод РРО'!BO809</f>
        <v>15</v>
      </c>
      <c r="BN133" s="130">
        <f>+'Свод РРО'!BP201+'Свод РРО'!BP376+'Свод РРО'!BP575+'Свод РРО'!BP809</f>
        <v>0</v>
      </c>
      <c r="BO133" s="130">
        <f>+'Свод РРО'!BQ201+'Свод РРО'!BQ376+'Свод РРО'!BQ575+'Свод РРО'!BQ809</f>
        <v>0</v>
      </c>
      <c r="BP133" s="130">
        <f>+'Свод РРО'!BR201+'Свод РРО'!BR376+'Свод РРО'!BR575+'Свод РРО'!BR809</f>
        <v>0</v>
      </c>
      <c r="BQ133" s="130">
        <f>+'Свод РРО'!BS201+'Свод РРО'!BS376+'Свод РРО'!BS575+'Свод РРО'!BS809</f>
        <v>15</v>
      </c>
      <c r="BR133" s="130">
        <f>+'Свод РРО'!BT201+'Свод РРО'!BT376+'Свод РРО'!BT575+'Свод РРО'!BT809</f>
        <v>0</v>
      </c>
      <c r="BS133" s="130">
        <f>+'Свод РРО'!BU201+'Свод РРО'!BU376+'Свод РРО'!BU575+'Свод РРО'!BU809</f>
        <v>0</v>
      </c>
      <c r="BT133" s="130">
        <f>+'Свод РРО'!BV201+'Свод РРО'!BV376+'Свод РРО'!BV575+'Свод РРО'!BV809</f>
        <v>0</v>
      </c>
      <c r="BU133" s="130">
        <f>+'Свод РРО'!BW201+'Свод РРО'!BW376+'Свод РРО'!BW575+'Свод РРО'!BW809</f>
        <v>0</v>
      </c>
      <c r="BV133" s="130">
        <f>+'Свод РРО'!BX201+'Свод РРО'!BX376+'Свод РРО'!BX575+'Свод РРО'!BX809</f>
        <v>0</v>
      </c>
      <c r="BW133" s="130">
        <f>+'Свод РРО'!BY201+'Свод РРО'!BY376+'Свод РРО'!BY575+'Свод РРО'!BY809</f>
        <v>0</v>
      </c>
      <c r="BX133" s="130">
        <f>+'Свод РРО'!BZ201+'Свод РРО'!BZ376+'Свод РРО'!BZ575+'Свод РРО'!BZ809</f>
        <v>0</v>
      </c>
      <c r="BY133" s="130">
        <f>+'Свод РРО'!CA201+'Свод РРО'!CA376+'Свод РРО'!CA575+'Свод РРО'!CA809</f>
        <v>0</v>
      </c>
      <c r="BZ133" s="130">
        <f>+'Свод РРО'!CB201+'Свод РРО'!CB376+'Свод РРО'!CB575+'Свод РРО'!CB809</f>
        <v>0</v>
      </c>
      <c r="CA133" s="130">
        <f>+'Свод РРО'!CC201+'Свод РРО'!CC376+'Свод РРО'!CC575+'Свод РРО'!CC809</f>
        <v>0</v>
      </c>
      <c r="CB133" s="130">
        <f>+'Свод РРО'!CD201+'Свод РРО'!CD376+'Свод РРО'!CD575+'Свод РРО'!CD809</f>
        <v>15</v>
      </c>
      <c r="CC133" s="130">
        <f>+'Свод РРО'!CE201+'Свод РРО'!CE376+'Свод РРО'!CE575+'Свод РРО'!CE809</f>
        <v>0</v>
      </c>
      <c r="CD133" s="130">
        <f>+'Свод РРО'!CF201+'Свод РРО'!CF376+'Свод РРО'!CF575+'Свод РРО'!CF809</f>
        <v>0</v>
      </c>
      <c r="CE133" s="130">
        <f>+'Свод РРО'!CG201+'Свод РРО'!CG376+'Свод РРО'!CG575+'Свод РРО'!CG809</f>
        <v>0</v>
      </c>
      <c r="CF133" s="130">
        <f>+'Свод РРО'!CH201+'Свод РРО'!CH376+'Свод РРО'!CH575+'Свод РРО'!CH809</f>
        <v>15</v>
      </c>
      <c r="CG133" s="130">
        <f>+'Свод РРО'!CI201+'Свод РРО'!CI376+'Свод РРО'!CI575+'Свод РРО'!CI809</f>
        <v>0</v>
      </c>
      <c r="CH133" s="130">
        <f>+'Свод РРО'!CJ201+'Свод РРО'!CJ376+'Свод РРО'!CJ575+'Свод РРО'!CJ809</f>
        <v>0</v>
      </c>
      <c r="CI133" s="130">
        <f>+'Свод РРО'!CK201+'Свод РРО'!CK376+'Свод РРО'!CK575+'Свод РРО'!CK809</f>
        <v>0</v>
      </c>
      <c r="CJ133" s="130">
        <f>+'Свод РРО'!CL201+'Свод РРО'!CL376+'Свод РРО'!CL575+'Свод РРО'!CL809</f>
        <v>0</v>
      </c>
      <c r="CK133" s="130">
        <f>+'Свод РРО'!CM201+'Свод РРО'!CM376+'Свод РРО'!CM575+'Свод РРО'!CM809</f>
        <v>0</v>
      </c>
      <c r="CL133" s="130">
        <f>+'Свод РРО'!CN201+'Свод РРО'!CN376+'Свод РРО'!CN575+'Свод РРО'!CN809</f>
        <v>0</v>
      </c>
      <c r="CM133" s="130">
        <f>+'Свод РРО'!CO201+'Свод РРО'!CO376+'Свод РРО'!CO575+'Свод РРО'!CO809</f>
        <v>0</v>
      </c>
      <c r="CN133" s="130">
        <f>+'Свод РРО'!CP201+'Свод РРО'!CP376+'Свод РРО'!CP575+'Свод РРО'!CP809</f>
        <v>0</v>
      </c>
      <c r="CO133" s="130">
        <f>+'Свод РРО'!CQ201+'Свод РРО'!CQ376+'Свод РРО'!CQ575+'Свод РРО'!CQ809</f>
        <v>0</v>
      </c>
      <c r="CP133" s="130">
        <f>+'Свод РРО'!CR201+'Свод РРО'!CR376+'Свод РРО'!CR575+'Свод РРО'!CR809</f>
        <v>0</v>
      </c>
    </row>
    <row r="134" spans="1:94" ht="57">
      <c r="A134" s="32" t="s">
        <v>77</v>
      </c>
      <c r="B134" s="11">
        <v>1500</v>
      </c>
      <c r="C134" s="12" t="s">
        <v>31</v>
      </c>
      <c r="D134" s="12" t="s">
        <v>31</v>
      </c>
      <c r="E134" s="15">
        <f>SUM(E136:E137)</f>
        <v>0</v>
      </c>
      <c r="F134" s="15">
        <f>SUM(F136:F137)</f>
        <v>0</v>
      </c>
      <c r="G134" s="15">
        <f t="shared" ref="G134:BR134" si="21">SUM(G136:G137)</f>
        <v>0</v>
      </c>
      <c r="H134" s="15">
        <f t="shared" si="21"/>
        <v>0</v>
      </c>
      <c r="I134" s="15">
        <f t="shared" si="21"/>
        <v>0</v>
      </c>
      <c r="J134" s="15">
        <f t="shared" si="21"/>
        <v>0</v>
      </c>
      <c r="K134" s="15">
        <f t="shared" si="21"/>
        <v>0</v>
      </c>
      <c r="L134" s="15">
        <f t="shared" si="21"/>
        <v>0</v>
      </c>
      <c r="M134" s="15">
        <f t="shared" si="21"/>
        <v>0</v>
      </c>
      <c r="N134" s="15">
        <f t="shared" si="21"/>
        <v>0</v>
      </c>
      <c r="O134" s="15">
        <f t="shared" si="21"/>
        <v>0</v>
      </c>
      <c r="P134" s="15">
        <f t="shared" si="21"/>
        <v>0</v>
      </c>
      <c r="Q134" s="15">
        <f t="shared" si="21"/>
        <v>0</v>
      </c>
      <c r="R134" s="15">
        <f t="shared" si="21"/>
        <v>0</v>
      </c>
      <c r="S134" s="15">
        <f t="shared" si="21"/>
        <v>0</v>
      </c>
      <c r="T134" s="15">
        <f t="shared" si="21"/>
        <v>0</v>
      </c>
      <c r="U134" s="15">
        <f t="shared" si="21"/>
        <v>0</v>
      </c>
      <c r="V134" s="15">
        <f t="shared" si="21"/>
        <v>0</v>
      </c>
      <c r="W134" s="15">
        <f t="shared" si="21"/>
        <v>0</v>
      </c>
      <c r="X134" s="15">
        <f t="shared" si="21"/>
        <v>0</v>
      </c>
      <c r="Y134" s="15">
        <f t="shared" si="21"/>
        <v>0</v>
      </c>
      <c r="Z134" s="15">
        <f t="shared" si="21"/>
        <v>0</v>
      </c>
      <c r="AA134" s="15">
        <f t="shared" si="21"/>
        <v>0</v>
      </c>
      <c r="AB134" s="15">
        <f t="shared" si="21"/>
        <v>0</v>
      </c>
      <c r="AC134" s="15">
        <f t="shared" si="21"/>
        <v>0</v>
      </c>
      <c r="AD134" s="15">
        <f t="shared" si="21"/>
        <v>0</v>
      </c>
      <c r="AE134" s="15">
        <f t="shared" si="21"/>
        <v>0</v>
      </c>
      <c r="AF134" s="15">
        <f t="shared" si="21"/>
        <v>0</v>
      </c>
      <c r="AG134" s="15">
        <f t="shared" si="21"/>
        <v>0</v>
      </c>
      <c r="AH134" s="15">
        <f t="shared" si="21"/>
        <v>0</v>
      </c>
      <c r="AI134" s="15">
        <f t="shared" si="21"/>
        <v>0</v>
      </c>
      <c r="AJ134" s="15">
        <f t="shared" si="21"/>
        <v>0</v>
      </c>
      <c r="AK134" s="15">
        <f t="shared" si="21"/>
        <v>0</v>
      </c>
      <c r="AL134" s="15">
        <f t="shared" si="21"/>
        <v>0</v>
      </c>
      <c r="AM134" s="15">
        <f t="shared" si="21"/>
        <v>0</v>
      </c>
      <c r="AN134" s="15">
        <f t="shared" si="21"/>
        <v>0</v>
      </c>
      <c r="AO134" s="15">
        <f t="shared" si="21"/>
        <v>0</v>
      </c>
      <c r="AP134" s="15">
        <f t="shared" si="21"/>
        <v>0</v>
      </c>
      <c r="AQ134" s="15">
        <f t="shared" si="21"/>
        <v>0</v>
      </c>
      <c r="AR134" s="15">
        <f t="shared" si="21"/>
        <v>0</v>
      </c>
      <c r="AS134" s="15">
        <f t="shared" si="21"/>
        <v>0</v>
      </c>
      <c r="AT134" s="15">
        <f t="shared" si="21"/>
        <v>0</v>
      </c>
      <c r="AU134" s="15">
        <f t="shared" si="21"/>
        <v>0</v>
      </c>
      <c r="AV134" s="15">
        <f t="shared" si="21"/>
        <v>0</v>
      </c>
      <c r="AW134" s="15">
        <f t="shared" si="21"/>
        <v>0</v>
      </c>
      <c r="AX134" s="15">
        <f t="shared" si="21"/>
        <v>0</v>
      </c>
      <c r="AY134" s="15">
        <f t="shared" si="21"/>
        <v>0</v>
      </c>
      <c r="AZ134" s="15">
        <f t="shared" si="21"/>
        <v>0</v>
      </c>
      <c r="BA134" s="15">
        <f t="shared" si="21"/>
        <v>0</v>
      </c>
      <c r="BB134" s="15">
        <f t="shared" si="21"/>
        <v>0</v>
      </c>
      <c r="BC134" s="15">
        <f t="shared" si="21"/>
        <v>0</v>
      </c>
      <c r="BD134" s="15">
        <f t="shared" si="21"/>
        <v>0</v>
      </c>
      <c r="BE134" s="15">
        <f t="shared" si="21"/>
        <v>0</v>
      </c>
      <c r="BF134" s="15">
        <f t="shared" si="21"/>
        <v>0</v>
      </c>
      <c r="BG134" s="15">
        <f t="shared" si="21"/>
        <v>0</v>
      </c>
      <c r="BH134" s="15">
        <f t="shared" si="21"/>
        <v>0</v>
      </c>
      <c r="BI134" s="15">
        <f t="shared" si="21"/>
        <v>0</v>
      </c>
      <c r="BJ134" s="15">
        <f t="shared" si="21"/>
        <v>0</v>
      </c>
      <c r="BK134" s="15">
        <f t="shared" si="21"/>
        <v>0</v>
      </c>
      <c r="BL134" s="15">
        <f t="shared" si="21"/>
        <v>0</v>
      </c>
      <c r="BM134" s="15">
        <f t="shared" si="21"/>
        <v>0</v>
      </c>
      <c r="BN134" s="15">
        <f t="shared" si="21"/>
        <v>0</v>
      </c>
      <c r="BO134" s="15">
        <f t="shared" si="21"/>
        <v>0</v>
      </c>
      <c r="BP134" s="15">
        <f t="shared" si="21"/>
        <v>0</v>
      </c>
      <c r="BQ134" s="15">
        <f t="shared" si="21"/>
        <v>0</v>
      </c>
      <c r="BR134" s="15">
        <f t="shared" si="21"/>
        <v>0</v>
      </c>
      <c r="BS134" s="15">
        <f t="shared" ref="BS134:BZ134" si="22">SUM(BS136:BS137)</f>
        <v>0</v>
      </c>
      <c r="BT134" s="15">
        <f t="shared" si="22"/>
        <v>0</v>
      </c>
      <c r="BU134" s="15">
        <f t="shared" si="22"/>
        <v>0</v>
      </c>
      <c r="BV134" s="15">
        <f t="shared" si="22"/>
        <v>0</v>
      </c>
      <c r="BW134" s="15">
        <f t="shared" si="22"/>
        <v>0</v>
      </c>
      <c r="BX134" s="15">
        <f t="shared" si="22"/>
        <v>0</v>
      </c>
      <c r="BY134" s="15">
        <f t="shared" si="22"/>
        <v>0</v>
      </c>
      <c r="BZ134" s="15">
        <f t="shared" si="22"/>
        <v>0</v>
      </c>
      <c r="CA134" s="15">
        <f t="shared" ref="CA134:CP134" si="23">SUM(CA136:CA137)</f>
        <v>0</v>
      </c>
      <c r="CB134" s="15">
        <f t="shared" si="23"/>
        <v>0</v>
      </c>
      <c r="CC134" s="15">
        <f t="shared" si="23"/>
        <v>0</v>
      </c>
      <c r="CD134" s="15">
        <f t="shared" si="23"/>
        <v>0</v>
      </c>
      <c r="CE134" s="15">
        <f t="shared" si="23"/>
        <v>0</v>
      </c>
      <c r="CF134" s="15">
        <f t="shared" si="23"/>
        <v>0</v>
      </c>
      <c r="CG134" s="15">
        <f t="shared" si="23"/>
        <v>0</v>
      </c>
      <c r="CH134" s="15">
        <f t="shared" si="23"/>
        <v>0</v>
      </c>
      <c r="CI134" s="15">
        <f t="shared" si="23"/>
        <v>0</v>
      </c>
      <c r="CJ134" s="15">
        <f t="shared" si="23"/>
        <v>0</v>
      </c>
      <c r="CK134" s="15">
        <f t="shared" si="23"/>
        <v>0</v>
      </c>
      <c r="CL134" s="15">
        <f t="shared" si="23"/>
        <v>0</v>
      </c>
      <c r="CM134" s="15">
        <f t="shared" si="23"/>
        <v>0</v>
      </c>
      <c r="CN134" s="15">
        <f t="shared" si="23"/>
        <v>0</v>
      </c>
      <c r="CO134" s="15">
        <f t="shared" si="23"/>
        <v>0</v>
      </c>
      <c r="CP134" s="15">
        <f t="shared" si="23"/>
        <v>0</v>
      </c>
    </row>
    <row r="135" spans="1:94">
      <c r="A135" s="51" t="s">
        <v>2</v>
      </c>
      <c r="C135" s="6"/>
      <c r="D135" s="115"/>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row>
    <row r="136" spans="1:94">
      <c r="A136" s="52" t="s">
        <v>3</v>
      </c>
      <c r="B136" s="65">
        <v>1501</v>
      </c>
      <c r="C136" s="6">
        <v>24</v>
      </c>
      <c r="D136" s="115">
        <v>113</v>
      </c>
      <c r="E136" s="16">
        <f>+'Свод РРО'!G204+'Свод РРО'!G379+'Свод РРО'!G578+'Свод РРО'!G812</f>
        <v>0</v>
      </c>
      <c r="F136" s="16">
        <f>+'Свод РРО'!H204+'Свод РРО'!H379+'Свод РРО'!H578+'Свод РРО'!H812</f>
        <v>0</v>
      </c>
      <c r="G136" s="16">
        <f>+'Свод РРО'!I204+'Свод РРО'!I379+'Свод РРО'!I578+'Свод РРО'!I812</f>
        <v>0</v>
      </c>
      <c r="H136" s="16">
        <f>+'Свод РРО'!J204+'Свод РРО'!J379+'Свод РРО'!J578+'Свод РРО'!J812</f>
        <v>0</v>
      </c>
      <c r="I136" s="16">
        <f>+'Свод РРО'!K204+'Свод РРО'!K379+'Свод РРО'!K578+'Свод РРО'!K812</f>
        <v>0</v>
      </c>
      <c r="J136" s="16">
        <f>+'Свод РРО'!L204+'Свод РРО'!L379+'Свод РРО'!L578+'Свод РРО'!L812</f>
        <v>0</v>
      </c>
      <c r="K136" s="16">
        <f>+'Свод РРО'!M204+'Свод РРО'!M379+'Свод РРО'!M578+'Свод РРО'!M812</f>
        <v>0</v>
      </c>
      <c r="L136" s="16">
        <f>+'Свод РРО'!N204+'Свод РРО'!N379+'Свод РРО'!N578+'Свод РРО'!N812</f>
        <v>0</v>
      </c>
      <c r="M136" s="16">
        <f>+'Свод РРО'!O204+'Свод РРО'!O379+'Свод РРО'!O578+'Свод РРО'!O812</f>
        <v>0</v>
      </c>
      <c r="N136" s="16">
        <f>+'Свод РРО'!P204+'Свод РРО'!P379+'Свод РРО'!P578+'Свод РРО'!P812</f>
        <v>0</v>
      </c>
      <c r="O136" s="16">
        <f>+'Свод РРО'!Q204+'Свод РРО'!Q379+'Свод РРО'!Q578+'Свод РРО'!Q812</f>
        <v>0</v>
      </c>
      <c r="P136" s="16">
        <f>+'Свод РРО'!R204+'Свод РРО'!R379+'Свод РРО'!R578+'Свод РРО'!R812</f>
        <v>0</v>
      </c>
      <c r="Q136" s="16">
        <f>+'Свод РРО'!S204+'Свод РРО'!S379+'Свод РРО'!S578+'Свод РРО'!S812</f>
        <v>0</v>
      </c>
      <c r="R136" s="16">
        <f>+'Свод РРО'!T204+'Свод РРО'!T379+'Свод РРО'!T578+'Свод РРО'!T812</f>
        <v>0</v>
      </c>
      <c r="S136" s="16">
        <f>+'Свод РРО'!U204+'Свод РРО'!U379+'Свод РРО'!U578+'Свод РРО'!U812</f>
        <v>0</v>
      </c>
      <c r="T136" s="16">
        <f>+'Свод РРО'!V204+'Свод РРО'!V379+'Свод РРО'!V578+'Свод РРО'!V812</f>
        <v>0</v>
      </c>
      <c r="U136" s="16">
        <f>+'Свод РРО'!W204+'Свод РРО'!W379+'Свод РРО'!W578+'Свод РРО'!W812</f>
        <v>0</v>
      </c>
      <c r="V136" s="16">
        <f>+'Свод РРО'!X204+'Свод РРО'!X379+'Свод РРО'!X578+'Свод РРО'!X812</f>
        <v>0</v>
      </c>
      <c r="W136" s="16">
        <f>+'Свод РРО'!Y204+'Свод РРО'!Y379+'Свод РРО'!Y578+'Свод РРО'!Y812</f>
        <v>0</v>
      </c>
      <c r="X136" s="16">
        <f>+'Свод РРО'!Z204+'Свод РРО'!Z379+'Свод РРО'!Z578+'Свод РРО'!Z812</f>
        <v>0</v>
      </c>
      <c r="Y136" s="16">
        <f>+'Свод РРО'!AA204+'Свод РРО'!AA379+'Свод РРО'!AA578+'Свод РРО'!AA812</f>
        <v>0</v>
      </c>
      <c r="Z136" s="16">
        <f>+'Свод РРО'!AB204+'Свод РРО'!AB379+'Свод РРО'!AB578+'Свод РРО'!AB812</f>
        <v>0</v>
      </c>
      <c r="AA136" s="16">
        <f>+'Свод РРО'!AC204+'Свод РРО'!AC379+'Свод РРО'!AC578+'Свод РРО'!AC812</f>
        <v>0</v>
      </c>
      <c r="AB136" s="16">
        <f>+'Свод РРО'!AD204+'Свод РРО'!AD379+'Свод РРО'!AD578+'Свод РРО'!AD812</f>
        <v>0</v>
      </c>
      <c r="AC136" s="16">
        <f>+'Свод РРО'!AE204+'Свод РРО'!AE379+'Свод РРО'!AE578+'Свод РРО'!AE812</f>
        <v>0</v>
      </c>
      <c r="AD136" s="16">
        <f>+'Свод РРО'!AF204+'Свод РРО'!AF379+'Свод РРО'!AF578+'Свод РРО'!AF812</f>
        <v>0</v>
      </c>
      <c r="AE136" s="16">
        <f>+'Свод РРО'!AG204+'Свод РРО'!AG379+'Свод РРО'!AG578+'Свод РРО'!AG812</f>
        <v>0</v>
      </c>
      <c r="AF136" s="16">
        <f>+'Свод РРО'!AH204+'Свод РРО'!AH379+'Свод РРО'!AH578+'Свод РРО'!AH812</f>
        <v>0</v>
      </c>
      <c r="AG136" s="16">
        <f>+'Свод РРО'!AI204+'Свод РРО'!AI379+'Свод РРО'!AI578+'Свод РРО'!AI812</f>
        <v>0</v>
      </c>
      <c r="AH136" s="16">
        <f>+'Свод РРО'!AJ204+'Свод РРО'!AJ379+'Свод РРО'!AJ578+'Свод РРО'!AJ812</f>
        <v>0</v>
      </c>
      <c r="AI136" s="16">
        <f>+'Свод РРО'!AK204+'Свод РРО'!AK379+'Свод РРО'!AK578+'Свод РРО'!AK812</f>
        <v>0</v>
      </c>
      <c r="AJ136" s="16">
        <f>+'Свод РРО'!AL204+'Свод РРО'!AL379+'Свод РРО'!AL578+'Свод РРО'!AL812</f>
        <v>0</v>
      </c>
      <c r="AK136" s="16">
        <f>+'Свод РРО'!AM204+'Свод РРО'!AM379+'Свод РРО'!AM578+'Свод РРО'!AM812</f>
        <v>0</v>
      </c>
      <c r="AL136" s="16">
        <f>+'Свод РРО'!AN204+'Свод РРО'!AN379+'Свод РРО'!AN578+'Свод РРО'!AN812</f>
        <v>0</v>
      </c>
      <c r="AM136" s="16">
        <f>+'Свод РРО'!AO204+'Свод РРО'!AO379+'Свод РРО'!AO578+'Свод РРО'!AO812</f>
        <v>0</v>
      </c>
      <c r="AN136" s="16">
        <f>+'Свод РРО'!AP204+'Свод РРО'!AP379+'Свод РРО'!AP578+'Свод РРО'!AP812</f>
        <v>0</v>
      </c>
      <c r="AO136" s="16">
        <f>+'Свод РРО'!AQ204+'Свод РРО'!AQ379+'Свод РРО'!AQ578+'Свод РРО'!AQ812</f>
        <v>0</v>
      </c>
      <c r="AP136" s="16">
        <f>+'Свод РРО'!AR204+'Свод РРО'!AR379+'Свод РРО'!AR578+'Свод РРО'!AR812</f>
        <v>0</v>
      </c>
      <c r="AQ136" s="16">
        <f>+'Свод РРО'!AS204+'Свод РРО'!AS379+'Свод РРО'!AS578+'Свод РРО'!AS812</f>
        <v>0</v>
      </c>
      <c r="AR136" s="16">
        <f>+'Свод РРО'!AT204+'Свод РРО'!AT379+'Свод РРО'!AT578+'Свод РРО'!AT812</f>
        <v>0</v>
      </c>
      <c r="AS136" s="16">
        <f>+'Свод РРО'!AU204+'Свод РРО'!AU379+'Свод РРО'!AU578+'Свод РРО'!AU812</f>
        <v>0</v>
      </c>
      <c r="AT136" s="16">
        <f>+'Свод РРО'!AV204+'Свод РРО'!AV379+'Свод РРО'!AV578+'Свод РРО'!AV812</f>
        <v>0</v>
      </c>
      <c r="AU136" s="16">
        <f>+'Свод РРО'!AW204+'Свод РРО'!AW379+'Свод РРО'!AW578+'Свод РРО'!AW812</f>
        <v>0</v>
      </c>
      <c r="AV136" s="16">
        <f>+'Свод РРО'!AX204+'Свод РРО'!AX379+'Свод РРО'!AX578+'Свод РРО'!AX812</f>
        <v>0</v>
      </c>
      <c r="AW136" s="16">
        <f>+'Свод РРО'!AY204+'Свод РРО'!AY379+'Свод РРО'!AY578+'Свод РРО'!AY812</f>
        <v>0</v>
      </c>
      <c r="AX136" s="16">
        <f>+'Свод РРО'!AZ204+'Свод РРО'!AZ379+'Свод РРО'!AZ578+'Свод РРО'!AZ812</f>
        <v>0</v>
      </c>
      <c r="AY136" s="16">
        <f>+'Свод РРО'!BA204+'Свод РРО'!BA379+'Свод РРО'!BA578+'Свод РРО'!BA812</f>
        <v>0</v>
      </c>
      <c r="AZ136" s="16">
        <f>+'Свод РРО'!BB204+'Свод РРО'!BB379+'Свод РРО'!BB578+'Свод РРО'!BB812</f>
        <v>0</v>
      </c>
      <c r="BA136" s="16">
        <f>+'Свод РРО'!BC204+'Свод РРО'!BC379+'Свод РРО'!BC578+'Свод РРО'!BC812</f>
        <v>0</v>
      </c>
      <c r="BB136" s="16">
        <f>+'Свод РРО'!BD204+'Свод РРО'!BD379+'Свод РРО'!BD578+'Свод РРО'!BD812</f>
        <v>0</v>
      </c>
      <c r="BC136" s="16">
        <f>+'Свод РРО'!BE204+'Свод РРО'!BE379+'Свод РРО'!BE578+'Свод РРО'!BE812</f>
        <v>0</v>
      </c>
      <c r="BD136" s="16">
        <f>+'Свод РРО'!BF204+'Свод РРО'!BF379+'Свод РРО'!BF578+'Свод РРО'!BF812</f>
        <v>0</v>
      </c>
      <c r="BE136" s="16">
        <f>+'Свод РРО'!BG204+'Свод РРО'!BG379+'Свод РРО'!BG578+'Свод РРО'!BG812</f>
        <v>0</v>
      </c>
      <c r="BF136" s="16">
        <f>+'Свод РРО'!BH204+'Свод РРО'!BH379+'Свод РРО'!BH578+'Свод РРО'!BH812</f>
        <v>0</v>
      </c>
      <c r="BG136" s="16">
        <f>+'Свод РРО'!BI204+'Свод РРО'!BI379+'Свод РРО'!BI578+'Свод РРО'!BI812</f>
        <v>0</v>
      </c>
      <c r="BH136" s="16">
        <f>+'Свод РРО'!BJ204+'Свод РРО'!BJ379+'Свод РРО'!BJ578+'Свод РРО'!BJ812</f>
        <v>0</v>
      </c>
      <c r="BI136" s="16">
        <f>+'Свод РРО'!BK204+'Свод РРО'!BK379+'Свод РРО'!BK578+'Свод РРО'!BK812</f>
        <v>0</v>
      </c>
      <c r="BJ136" s="16">
        <f>+'Свод РРО'!BL204+'Свод РРО'!BL379+'Свод РРО'!BL578+'Свод РРО'!BL812</f>
        <v>0</v>
      </c>
      <c r="BK136" s="16">
        <f>+'Свод РРО'!BM204+'Свод РРО'!BM379+'Свод РРО'!BM578+'Свод РРО'!BM812</f>
        <v>0</v>
      </c>
      <c r="BL136" s="16">
        <f>+'Свод РРО'!BN204+'Свод РРО'!BN379+'Свод РРО'!BN578+'Свод РРО'!BN812</f>
        <v>0</v>
      </c>
      <c r="BM136" s="16">
        <f>+'Свод РРО'!BO204+'Свод РРО'!BO379+'Свод РРО'!BO578+'Свод РРО'!BO812</f>
        <v>0</v>
      </c>
      <c r="BN136" s="16">
        <f>+'Свод РРО'!BP204+'Свод РРО'!BP379+'Свод РРО'!BP578+'Свод РРО'!BP812</f>
        <v>0</v>
      </c>
      <c r="BO136" s="16">
        <f>+'Свод РРО'!BQ204+'Свод РРО'!BQ379+'Свод РРО'!BQ578+'Свод РРО'!BQ812</f>
        <v>0</v>
      </c>
      <c r="BP136" s="16">
        <f>+'Свод РРО'!BR204+'Свод РРО'!BR379+'Свод РРО'!BR578+'Свод РРО'!BR812</f>
        <v>0</v>
      </c>
      <c r="BQ136" s="16">
        <f>+'Свод РРО'!BS204+'Свод РРО'!BS379+'Свод РРО'!BS578+'Свод РРО'!BS812</f>
        <v>0</v>
      </c>
      <c r="BR136" s="16">
        <f>+'Свод РРО'!BT204+'Свод РРО'!BT379+'Свод РРО'!BT578+'Свод РРО'!BT812</f>
        <v>0</v>
      </c>
      <c r="BS136" s="16">
        <f>+'Свод РРО'!BU204+'Свод РРО'!BU379+'Свод РРО'!BU578+'Свод РРО'!BU812</f>
        <v>0</v>
      </c>
      <c r="BT136" s="16">
        <f>+'Свод РРО'!BV204+'Свод РРО'!BV379+'Свод РРО'!BV578+'Свод РРО'!BV812</f>
        <v>0</v>
      </c>
      <c r="BU136" s="16">
        <f>+'Свод РРО'!BW204+'Свод РРО'!BW379+'Свод РРО'!BW578+'Свод РРО'!BW812</f>
        <v>0</v>
      </c>
      <c r="BV136" s="16">
        <f>+'Свод РРО'!BX204+'Свод РРО'!BX379+'Свод РРО'!BX578+'Свод РРО'!BX812</f>
        <v>0</v>
      </c>
      <c r="BW136" s="16">
        <f>+'Свод РРО'!BY204+'Свод РРО'!BY379+'Свод РРО'!BY578+'Свод РРО'!BY812</f>
        <v>0</v>
      </c>
      <c r="BX136" s="16">
        <f>+'Свод РРО'!BZ204+'Свод РРО'!BZ379+'Свод РРО'!BZ578+'Свод РРО'!BZ812</f>
        <v>0</v>
      </c>
      <c r="BY136" s="16">
        <f>+'Свод РРО'!CA204+'Свод РРО'!CA379+'Свод РРО'!CA578+'Свод РРО'!CA812</f>
        <v>0</v>
      </c>
      <c r="BZ136" s="16">
        <f>+'Свод РРО'!CB204+'Свод РРО'!CB379+'Свод РРО'!CB578+'Свод РРО'!CB812</f>
        <v>0</v>
      </c>
      <c r="CA136" s="16">
        <f>+'Свод РРО'!CC204+'Свод РРО'!CC379+'Свод РРО'!CC578+'Свод РРО'!CC812</f>
        <v>0</v>
      </c>
      <c r="CB136" s="16">
        <f>+'Свод РРО'!CD204+'Свод РРО'!CD379+'Свод РРО'!CD578+'Свод РРО'!CD812</f>
        <v>0</v>
      </c>
      <c r="CC136" s="16">
        <f>+'Свод РРО'!CE204+'Свод РРО'!CE379+'Свод РРО'!CE578+'Свод РРО'!CE812</f>
        <v>0</v>
      </c>
      <c r="CD136" s="16">
        <f>+'Свод РРО'!CF204+'Свод РРО'!CF379+'Свод РРО'!CF578+'Свод РРО'!CF812</f>
        <v>0</v>
      </c>
      <c r="CE136" s="16">
        <f>+'Свод РРО'!CG204+'Свод РРО'!CG379+'Свод РРО'!CG578+'Свод РРО'!CG812</f>
        <v>0</v>
      </c>
      <c r="CF136" s="16">
        <f>+'Свод РРО'!CH204+'Свод РРО'!CH379+'Свод РРО'!CH578+'Свод РРО'!CH812</f>
        <v>0</v>
      </c>
      <c r="CG136" s="16">
        <f>+'Свод РРО'!CI204+'Свод РРО'!CI379+'Свод РРО'!CI578+'Свод РРО'!CI812</f>
        <v>0</v>
      </c>
      <c r="CH136" s="16">
        <f>+'Свод РРО'!CJ204+'Свод РРО'!CJ379+'Свод РРО'!CJ578+'Свод РРО'!CJ812</f>
        <v>0</v>
      </c>
      <c r="CI136" s="16">
        <f>+'Свод РРО'!CK204+'Свод РРО'!CK379+'Свод РРО'!CK578+'Свод РРО'!CK812</f>
        <v>0</v>
      </c>
      <c r="CJ136" s="16">
        <f>+'Свод РРО'!CL204+'Свод РРО'!CL379+'Свод РРО'!CL578+'Свод РРО'!CL812</f>
        <v>0</v>
      </c>
      <c r="CK136" s="16">
        <f>+'Свод РРО'!CM204+'Свод РРО'!CM379+'Свод РРО'!CM578+'Свод РРО'!CM812</f>
        <v>0</v>
      </c>
      <c r="CL136" s="16">
        <f>+'Свод РРО'!CN204+'Свод РРО'!CN379+'Свод РРО'!CN578+'Свод РРО'!CN812</f>
        <v>0</v>
      </c>
      <c r="CM136" s="16">
        <f>+'Свод РРО'!CO204+'Свод РРО'!CO379+'Свод РРО'!CO578+'Свод РРО'!CO812</f>
        <v>0</v>
      </c>
      <c r="CN136" s="16">
        <f>+'Свод РРО'!CP204+'Свод РРО'!CP379+'Свод РРО'!CP578+'Свод РРО'!CP812</f>
        <v>0</v>
      </c>
      <c r="CO136" s="16">
        <f>+'Свод РРО'!CQ204+'Свод РРО'!CQ379+'Свод РРО'!CQ578+'Свод РРО'!CQ812</f>
        <v>0</v>
      </c>
      <c r="CP136" s="16">
        <f>+'Свод РРО'!CR204+'Свод РРО'!CR379+'Свод РРО'!CR578+'Свод РРО'!CR812</f>
        <v>0</v>
      </c>
    </row>
    <row r="137" spans="1:94">
      <c r="A137" s="53" t="s">
        <v>3</v>
      </c>
      <c r="B137" s="65">
        <v>1502</v>
      </c>
      <c r="C137" s="6">
        <v>24</v>
      </c>
      <c r="D137" s="115">
        <v>113</v>
      </c>
      <c r="E137" s="16">
        <f>+'Свод РРО'!G205+'Свод РРО'!G380+'Свод РРО'!G579+'Свод РРО'!G813</f>
        <v>0</v>
      </c>
      <c r="F137" s="16">
        <f>+'Свод РРО'!H205+'Свод РРО'!H380+'Свод РРО'!H579+'Свод РРО'!H813</f>
        <v>0</v>
      </c>
      <c r="G137" s="16">
        <f>+'Свод РРО'!I205+'Свод РРО'!I380+'Свод РРО'!I579+'Свод РРО'!I813</f>
        <v>0</v>
      </c>
      <c r="H137" s="16">
        <f>+'Свод РРО'!J205+'Свод РРО'!J380+'Свод РРО'!J579+'Свод РРО'!J813</f>
        <v>0</v>
      </c>
      <c r="I137" s="16">
        <f>+'Свод РРО'!K205+'Свод РРО'!K380+'Свод РРО'!K579+'Свод РРО'!K813</f>
        <v>0</v>
      </c>
      <c r="J137" s="16">
        <f>+'Свод РРО'!L205+'Свод РРО'!L380+'Свод РРО'!L579+'Свод РРО'!L813</f>
        <v>0</v>
      </c>
      <c r="K137" s="16">
        <f>+'Свод РРО'!M205+'Свод РРО'!M380+'Свод РРО'!M579+'Свод РРО'!M813</f>
        <v>0</v>
      </c>
      <c r="L137" s="16">
        <f>+'Свод РРО'!N205+'Свод РРО'!N380+'Свод РРО'!N579+'Свод РРО'!N813</f>
        <v>0</v>
      </c>
      <c r="M137" s="16">
        <f>+'Свод РРО'!O205+'Свод РРО'!O380+'Свод РРО'!O579+'Свод РРО'!O813</f>
        <v>0</v>
      </c>
      <c r="N137" s="16">
        <f>+'Свод РРО'!P205+'Свод РРО'!P380+'Свод РРО'!P579+'Свод РРО'!P813</f>
        <v>0</v>
      </c>
      <c r="O137" s="16">
        <f>+'Свод РРО'!Q205+'Свод РРО'!Q380+'Свод РРО'!Q579+'Свод РРО'!Q813</f>
        <v>0</v>
      </c>
      <c r="P137" s="16">
        <f>+'Свод РРО'!R205+'Свод РРО'!R380+'Свод РРО'!R579+'Свод РРО'!R813</f>
        <v>0</v>
      </c>
      <c r="Q137" s="16">
        <f>+'Свод РРО'!S205+'Свод РРО'!S380+'Свод РРО'!S579+'Свод РРО'!S813</f>
        <v>0</v>
      </c>
      <c r="R137" s="16">
        <f>+'Свод РРО'!T205+'Свод РРО'!T380+'Свод РРО'!T579+'Свод РРО'!T813</f>
        <v>0</v>
      </c>
      <c r="S137" s="16">
        <f>+'Свод РРО'!U205+'Свод РРО'!U380+'Свод РРО'!U579+'Свод РРО'!U813</f>
        <v>0</v>
      </c>
      <c r="T137" s="16">
        <f>+'Свод РРО'!V205+'Свод РРО'!V380+'Свод РРО'!V579+'Свод РРО'!V813</f>
        <v>0</v>
      </c>
      <c r="U137" s="16">
        <f>+'Свод РРО'!W205+'Свод РРО'!W380+'Свод РРО'!W579+'Свод РРО'!W813</f>
        <v>0</v>
      </c>
      <c r="V137" s="16">
        <f>+'Свод РРО'!X205+'Свод РРО'!X380+'Свод РРО'!X579+'Свод РРО'!X813</f>
        <v>0</v>
      </c>
      <c r="W137" s="16">
        <f>+'Свод РРО'!Y205+'Свод РРО'!Y380+'Свод РРО'!Y579+'Свод РРО'!Y813</f>
        <v>0</v>
      </c>
      <c r="X137" s="16">
        <f>+'Свод РРО'!Z205+'Свод РРО'!Z380+'Свод РРО'!Z579+'Свод РРО'!Z813</f>
        <v>0</v>
      </c>
      <c r="Y137" s="16">
        <f>+'Свод РРО'!AA205+'Свод РРО'!AA380+'Свод РРО'!AA579+'Свод РРО'!AA813</f>
        <v>0</v>
      </c>
      <c r="Z137" s="16">
        <f>+'Свод РРО'!AB205+'Свод РРО'!AB380+'Свод РРО'!AB579+'Свод РРО'!AB813</f>
        <v>0</v>
      </c>
      <c r="AA137" s="16">
        <f>+'Свод РРО'!AC205+'Свод РРО'!AC380+'Свод РРО'!AC579+'Свод РРО'!AC813</f>
        <v>0</v>
      </c>
      <c r="AB137" s="16">
        <f>+'Свод РРО'!AD205+'Свод РРО'!AD380+'Свод РРО'!AD579+'Свод РРО'!AD813</f>
        <v>0</v>
      </c>
      <c r="AC137" s="16">
        <f>+'Свод РРО'!AE205+'Свод РРО'!AE380+'Свод РРО'!AE579+'Свод РРО'!AE813</f>
        <v>0</v>
      </c>
      <c r="AD137" s="16">
        <f>+'Свод РРО'!AF205+'Свод РРО'!AF380+'Свод РРО'!AF579+'Свод РРО'!AF813</f>
        <v>0</v>
      </c>
      <c r="AE137" s="16">
        <f>+'Свод РРО'!AG205+'Свод РРО'!AG380+'Свод РРО'!AG579+'Свод РРО'!AG813</f>
        <v>0</v>
      </c>
      <c r="AF137" s="16">
        <f>+'Свод РРО'!AH205+'Свод РРО'!AH380+'Свод РРО'!AH579+'Свод РРО'!AH813</f>
        <v>0</v>
      </c>
      <c r="AG137" s="16">
        <f>+'Свод РРО'!AI205+'Свод РРО'!AI380+'Свод РРО'!AI579+'Свод РРО'!AI813</f>
        <v>0</v>
      </c>
      <c r="AH137" s="16">
        <f>+'Свод РРО'!AJ205+'Свод РРО'!AJ380+'Свод РРО'!AJ579+'Свод РРО'!AJ813</f>
        <v>0</v>
      </c>
      <c r="AI137" s="16">
        <f>+'Свод РРО'!AK205+'Свод РРО'!AK380+'Свод РРО'!AK579+'Свод РРО'!AK813</f>
        <v>0</v>
      </c>
      <c r="AJ137" s="16">
        <f>+'Свод РРО'!AL205+'Свод РРО'!AL380+'Свод РРО'!AL579+'Свод РРО'!AL813</f>
        <v>0</v>
      </c>
      <c r="AK137" s="16">
        <f>+'Свод РРО'!AM205+'Свод РРО'!AM380+'Свод РРО'!AM579+'Свод РРО'!AM813</f>
        <v>0</v>
      </c>
      <c r="AL137" s="16">
        <f>+'Свод РРО'!AN205+'Свод РРО'!AN380+'Свод РРО'!AN579+'Свод РРО'!AN813</f>
        <v>0</v>
      </c>
      <c r="AM137" s="16">
        <f>+'Свод РРО'!AO205+'Свод РРО'!AO380+'Свод РРО'!AO579+'Свод РРО'!AO813</f>
        <v>0</v>
      </c>
      <c r="AN137" s="16">
        <f>+'Свод РРО'!AP205+'Свод РРО'!AP380+'Свод РРО'!AP579+'Свод РРО'!AP813</f>
        <v>0</v>
      </c>
      <c r="AO137" s="16">
        <f>+'Свод РРО'!AQ205+'Свод РРО'!AQ380+'Свод РРО'!AQ579+'Свод РРО'!AQ813</f>
        <v>0</v>
      </c>
      <c r="AP137" s="16">
        <f>+'Свод РРО'!AR205+'Свод РРО'!AR380+'Свод РРО'!AR579+'Свод РРО'!AR813</f>
        <v>0</v>
      </c>
      <c r="AQ137" s="16">
        <f>+'Свод РРО'!AS205+'Свод РРО'!AS380+'Свод РРО'!AS579+'Свод РРО'!AS813</f>
        <v>0</v>
      </c>
      <c r="AR137" s="16">
        <f>+'Свод РРО'!AT205+'Свод РРО'!AT380+'Свод РРО'!AT579+'Свод РРО'!AT813</f>
        <v>0</v>
      </c>
      <c r="AS137" s="16">
        <f>+'Свод РРО'!AU205+'Свод РРО'!AU380+'Свод РРО'!AU579+'Свод РРО'!AU813</f>
        <v>0</v>
      </c>
      <c r="AT137" s="16">
        <f>+'Свод РРО'!AV205+'Свод РРО'!AV380+'Свод РРО'!AV579+'Свод РРО'!AV813</f>
        <v>0</v>
      </c>
      <c r="AU137" s="16">
        <f>+'Свод РРО'!AW205+'Свод РРО'!AW380+'Свод РРО'!AW579+'Свод РРО'!AW813</f>
        <v>0</v>
      </c>
      <c r="AV137" s="16">
        <f>+'Свод РРО'!AX205+'Свод РРО'!AX380+'Свод РРО'!AX579+'Свод РРО'!AX813</f>
        <v>0</v>
      </c>
      <c r="AW137" s="16">
        <f>+'Свод РРО'!AY205+'Свод РРО'!AY380+'Свод РРО'!AY579+'Свод РРО'!AY813</f>
        <v>0</v>
      </c>
      <c r="AX137" s="16">
        <f>+'Свод РРО'!AZ205+'Свод РРО'!AZ380+'Свод РРО'!AZ579+'Свод РРО'!AZ813</f>
        <v>0</v>
      </c>
      <c r="AY137" s="16">
        <f>+'Свод РРО'!BA205+'Свод РРО'!BA380+'Свод РРО'!BA579+'Свод РРО'!BA813</f>
        <v>0</v>
      </c>
      <c r="AZ137" s="16">
        <f>+'Свод РРО'!BB205+'Свод РРО'!BB380+'Свод РРО'!BB579+'Свод РРО'!BB813</f>
        <v>0</v>
      </c>
      <c r="BA137" s="16">
        <f>+'Свод РРО'!BC205+'Свод РРО'!BC380+'Свод РРО'!BC579+'Свод РРО'!BC813</f>
        <v>0</v>
      </c>
      <c r="BB137" s="16">
        <f>+'Свод РРО'!BD205+'Свод РРО'!BD380+'Свод РРО'!BD579+'Свод РРО'!BD813</f>
        <v>0</v>
      </c>
      <c r="BC137" s="16">
        <f>+'Свод РРО'!BE205+'Свод РРО'!BE380+'Свод РРО'!BE579+'Свод РРО'!BE813</f>
        <v>0</v>
      </c>
      <c r="BD137" s="16">
        <f>+'Свод РРО'!BF205+'Свод РРО'!BF380+'Свод РРО'!BF579+'Свод РРО'!BF813</f>
        <v>0</v>
      </c>
      <c r="BE137" s="16">
        <f>+'Свод РРО'!BG205+'Свод РРО'!BG380+'Свод РРО'!BG579+'Свод РРО'!BG813</f>
        <v>0</v>
      </c>
      <c r="BF137" s="16">
        <f>+'Свод РРО'!BH205+'Свод РРО'!BH380+'Свод РРО'!BH579+'Свод РРО'!BH813</f>
        <v>0</v>
      </c>
      <c r="BG137" s="16">
        <f>+'Свод РРО'!BI205+'Свод РРО'!BI380+'Свод РРО'!BI579+'Свод РРО'!BI813</f>
        <v>0</v>
      </c>
      <c r="BH137" s="16">
        <f>+'Свод РРО'!BJ205+'Свод РРО'!BJ380+'Свод РРО'!BJ579+'Свод РРО'!BJ813</f>
        <v>0</v>
      </c>
      <c r="BI137" s="16">
        <f>+'Свод РРО'!BK205+'Свод РРО'!BK380+'Свод РРО'!BK579+'Свод РРО'!BK813</f>
        <v>0</v>
      </c>
      <c r="BJ137" s="16">
        <f>+'Свод РРО'!BL205+'Свод РРО'!BL380+'Свод РРО'!BL579+'Свод РРО'!BL813</f>
        <v>0</v>
      </c>
      <c r="BK137" s="16">
        <f>+'Свод РРО'!BM205+'Свод РРО'!BM380+'Свод РРО'!BM579+'Свод РРО'!BM813</f>
        <v>0</v>
      </c>
      <c r="BL137" s="16">
        <f>+'Свод РРО'!BN205+'Свод РРО'!BN380+'Свод РРО'!BN579+'Свод РРО'!BN813</f>
        <v>0</v>
      </c>
      <c r="BM137" s="16">
        <f>+'Свод РРО'!BO205+'Свод РРО'!BO380+'Свод РРО'!BO579+'Свод РРО'!BO813</f>
        <v>0</v>
      </c>
      <c r="BN137" s="16">
        <f>+'Свод РРО'!BP205+'Свод РРО'!BP380+'Свод РРО'!BP579+'Свод РРО'!BP813</f>
        <v>0</v>
      </c>
      <c r="BO137" s="16">
        <f>+'Свод РРО'!BQ205+'Свод РРО'!BQ380+'Свод РРО'!BQ579+'Свод РРО'!BQ813</f>
        <v>0</v>
      </c>
      <c r="BP137" s="16">
        <f>+'Свод РРО'!BR205+'Свод РРО'!BR380+'Свод РРО'!BR579+'Свод РРО'!BR813</f>
        <v>0</v>
      </c>
      <c r="BQ137" s="16">
        <f>+'Свод РРО'!BS205+'Свод РРО'!BS380+'Свод РРО'!BS579+'Свод РРО'!BS813</f>
        <v>0</v>
      </c>
      <c r="BR137" s="16">
        <f>+'Свод РРО'!BT205+'Свод РРО'!BT380+'Свод РРО'!BT579+'Свод РРО'!BT813</f>
        <v>0</v>
      </c>
      <c r="BS137" s="16">
        <f>+'Свод РРО'!BU205+'Свод РРО'!BU380+'Свод РРО'!BU579+'Свод РРО'!BU813</f>
        <v>0</v>
      </c>
      <c r="BT137" s="16">
        <f>+'Свод РРО'!BV205+'Свод РРО'!BV380+'Свод РРО'!BV579+'Свод РРО'!BV813</f>
        <v>0</v>
      </c>
      <c r="BU137" s="16">
        <f>+'Свод РРО'!BW205+'Свод РРО'!BW380+'Свод РРО'!BW579+'Свод РРО'!BW813</f>
        <v>0</v>
      </c>
      <c r="BV137" s="16">
        <f>+'Свод РРО'!BX205+'Свод РРО'!BX380+'Свод РРО'!BX579+'Свод РРО'!BX813</f>
        <v>0</v>
      </c>
      <c r="BW137" s="16">
        <f>+'Свод РРО'!BY205+'Свод РРО'!BY380+'Свод РРО'!BY579+'Свод РРО'!BY813</f>
        <v>0</v>
      </c>
      <c r="BX137" s="16">
        <f>+'Свод РРО'!BZ205+'Свод РРО'!BZ380+'Свод РРО'!BZ579+'Свод РРО'!BZ813</f>
        <v>0</v>
      </c>
      <c r="BY137" s="16">
        <f>+'Свод РРО'!CA205+'Свод РРО'!CA380+'Свод РРО'!CA579+'Свод РРО'!CA813</f>
        <v>0</v>
      </c>
      <c r="BZ137" s="16">
        <f>+'Свод РРО'!CB205+'Свод РРО'!CB380+'Свод РРО'!CB579+'Свод РРО'!CB813</f>
        <v>0</v>
      </c>
      <c r="CA137" s="16">
        <f>+'Свод РРО'!CC205+'Свод РРО'!CC380+'Свод РРО'!CC579+'Свод РРО'!CC813</f>
        <v>0</v>
      </c>
      <c r="CB137" s="16">
        <f>+'Свод РРО'!CD205+'Свод РРО'!CD380+'Свод РРО'!CD579+'Свод РРО'!CD813</f>
        <v>0</v>
      </c>
      <c r="CC137" s="16">
        <f>+'Свод РРО'!CE205+'Свод РРО'!CE380+'Свод РРО'!CE579+'Свод РРО'!CE813</f>
        <v>0</v>
      </c>
      <c r="CD137" s="16">
        <f>+'Свод РРО'!CF205+'Свод РРО'!CF380+'Свод РРО'!CF579+'Свод РРО'!CF813</f>
        <v>0</v>
      </c>
      <c r="CE137" s="16">
        <f>+'Свод РРО'!CG205+'Свод РРО'!CG380+'Свод РРО'!CG579+'Свод РРО'!CG813</f>
        <v>0</v>
      </c>
      <c r="CF137" s="16">
        <f>+'Свод РРО'!CH205+'Свод РРО'!CH380+'Свод РРО'!CH579+'Свод РРО'!CH813</f>
        <v>0</v>
      </c>
      <c r="CG137" s="16">
        <f>+'Свод РРО'!CI205+'Свод РРО'!CI380+'Свод РРО'!CI579+'Свод РРО'!CI813</f>
        <v>0</v>
      </c>
      <c r="CH137" s="16">
        <f>+'Свод РРО'!CJ205+'Свод РРО'!CJ380+'Свод РРО'!CJ579+'Свод РРО'!CJ813</f>
        <v>0</v>
      </c>
      <c r="CI137" s="16">
        <f>+'Свод РРО'!CK205+'Свод РРО'!CK380+'Свод РРО'!CK579+'Свод РРО'!CK813</f>
        <v>0</v>
      </c>
      <c r="CJ137" s="16">
        <f>+'Свод РРО'!CL205+'Свод РРО'!CL380+'Свод РРО'!CL579+'Свод РРО'!CL813</f>
        <v>0</v>
      </c>
      <c r="CK137" s="16">
        <f>+'Свод РРО'!CM205+'Свод РРО'!CM380+'Свод РРО'!CM579+'Свод РРО'!CM813</f>
        <v>0</v>
      </c>
      <c r="CL137" s="16">
        <f>+'Свод РРО'!CN205+'Свод РРО'!CN380+'Свод РРО'!CN579+'Свод РРО'!CN813</f>
        <v>0</v>
      </c>
      <c r="CM137" s="16">
        <f>+'Свод РРО'!CO205+'Свод РРО'!CO380+'Свод РРО'!CO579+'Свод РРО'!CO813</f>
        <v>0</v>
      </c>
      <c r="CN137" s="16">
        <f>+'Свод РРО'!CP205+'Свод РРО'!CP380+'Свод РРО'!CP579+'Свод РРО'!CP813</f>
        <v>0</v>
      </c>
      <c r="CO137" s="16">
        <f>+'Свод РРО'!CQ205+'Свод РРО'!CQ380+'Свод РРО'!CQ579+'Свод РРО'!CQ813</f>
        <v>0</v>
      </c>
      <c r="CP137" s="16">
        <f>+'Свод РРО'!CR205+'Свод РРО'!CR380+'Свод РРО'!CR579+'Свод РРО'!CR813</f>
        <v>0</v>
      </c>
    </row>
    <row r="138" spans="1:94" ht="85.5">
      <c r="A138" s="30" t="s">
        <v>547</v>
      </c>
      <c r="B138" s="9">
        <v>1600</v>
      </c>
      <c r="C138" s="10" t="s">
        <v>31</v>
      </c>
      <c r="D138" s="10" t="s">
        <v>31</v>
      </c>
      <c r="E138" s="14">
        <f>+E139+E144+E159</f>
        <v>97960.1</v>
      </c>
      <c r="F138" s="14">
        <f>+F139+F144+F159</f>
        <v>97135.099999999991</v>
      </c>
      <c r="G138" s="14">
        <f t="shared" ref="G138:BR138" si="24">+G139+G144+G159</f>
        <v>6923</v>
      </c>
      <c r="H138" s="14">
        <f t="shared" si="24"/>
        <v>6921.5999999999995</v>
      </c>
      <c r="I138" s="14">
        <f t="shared" si="24"/>
        <v>91037.1</v>
      </c>
      <c r="J138" s="14">
        <f t="shared" si="24"/>
        <v>90213.5</v>
      </c>
      <c r="K138" s="14">
        <f t="shared" si="24"/>
        <v>0</v>
      </c>
      <c r="L138" s="14">
        <f t="shared" si="24"/>
        <v>0</v>
      </c>
      <c r="M138" s="14">
        <f t="shared" si="24"/>
        <v>0</v>
      </c>
      <c r="N138" s="14">
        <f t="shared" si="24"/>
        <v>0</v>
      </c>
      <c r="O138" s="14">
        <f t="shared" si="24"/>
        <v>84050.1</v>
      </c>
      <c r="P138" s="14">
        <f t="shared" si="24"/>
        <v>1820.4</v>
      </c>
      <c r="Q138" s="14">
        <f t="shared" si="24"/>
        <v>82229.700000000012</v>
      </c>
      <c r="R138" s="14">
        <f t="shared" si="24"/>
        <v>0</v>
      </c>
      <c r="S138" s="14">
        <f t="shared" si="24"/>
        <v>0</v>
      </c>
      <c r="T138" s="14">
        <f t="shared" si="24"/>
        <v>84844.199999999983</v>
      </c>
      <c r="U138" s="14">
        <f t="shared" si="24"/>
        <v>1821.9</v>
      </c>
      <c r="V138" s="14">
        <f t="shared" si="24"/>
        <v>83022.299999999988</v>
      </c>
      <c r="W138" s="14">
        <f t="shared" si="24"/>
        <v>0</v>
      </c>
      <c r="X138" s="14">
        <f t="shared" si="24"/>
        <v>0</v>
      </c>
      <c r="Y138" s="14">
        <f t="shared" si="24"/>
        <v>85463.3</v>
      </c>
      <c r="Z138" s="14">
        <f t="shared" si="24"/>
        <v>1823.7</v>
      </c>
      <c r="AA138" s="14">
        <f t="shared" si="24"/>
        <v>83639.600000000006</v>
      </c>
      <c r="AB138" s="14">
        <f t="shared" si="24"/>
        <v>0</v>
      </c>
      <c r="AC138" s="14">
        <f t="shared" si="24"/>
        <v>0</v>
      </c>
      <c r="AD138" s="14">
        <f t="shared" si="24"/>
        <v>85463.3</v>
      </c>
      <c r="AE138" s="14">
        <f t="shared" si="24"/>
        <v>1823.7</v>
      </c>
      <c r="AF138" s="14">
        <f t="shared" si="24"/>
        <v>83639.600000000006</v>
      </c>
      <c r="AG138" s="14">
        <f t="shared" si="24"/>
        <v>0</v>
      </c>
      <c r="AH138" s="14">
        <f t="shared" si="24"/>
        <v>0</v>
      </c>
      <c r="AI138" s="14">
        <f t="shared" si="24"/>
        <v>92182.6</v>
      </c>
      <c r="AJ138" s="14">
        <f t="shared" si="24"/>
        <v>91357.6</v>
      </c>
      <c r="AK138" s="14">
        <f t="shared" si="24"/>
        <v>2012.1</v>
      </c>
      <c r="AL138" s="14">
        <f t="shared" si="24"/>
        <v>2010.6999999999998</v>
      </c>
      <c r="AM138" s="14">
        <f t="shared" si="24"/>
        <v>90170.5</v>
      </c>
      <c r="AN138" s="14">
        <f t="shared" si="24"/>
        <v>89346.900000000009</v>
      </c>
      <c r="AO138" s="14">
        <f t="shared" si="24"/>
        <v>0</v>
      </c>
      <c r="AP138" s="14">
        <f t="shared" si="24"/>
        <v>0</v>
      </c>
      <c r="AQ138" s="14">
        <f t="shared" si="24"/>
        <v>0</v>
      </c>
      <c r="AR138" s="14">
        <f t="shared" si="24"/>
        <v>0</v>
      </c>
      <c r="AS138" s="14">
        <f t="shared" si="24"/>
        <v>73754.099999999991</v>
      </c>
      <c r="AT138" s="14">
        <f t="shared" si="24"/>
        <v>1820.4</v>
      </c>
      <c r="AU138" s="14">
        <f t="shared" si="24"/>
        <v>71933.7</v>
      </c>
      <c r="AV138" s="14">
        <f t="shared" si="24"/>
        <v>0</v>
      </c>
      <c r="AW138" s="14">
        <f t="shared" si="24"/>
        <v>0</v>
      </c>
      <c r="AX138" s="14">
        <f t="shared" si="24"/>
        <v>84844.199999999983</v>
      </c>
      <c r="AY138" s="14">
        <f t="shared" si="24"/>
        <v>1821.9</v>
      </c>
      <c r="AZ138" s="14">
        <f t="shared" si="24"/>
        <v>83022.299999999988</v>
      </c>
      <c r="BA138" s="14">
        <f t="shared" si="24"/>
        <v>0</v>
      </c>
      <c r="BB138" s="14">
        <f t="shared" si="24"/>
        <v>0</v>
      </c>
      <c r="BC138" s="14">
        <f t="shared" si="24"/>
        <v>83670.8</v>
      </c>
      <c r="BD138" s="14">
        <f t="shared" si="24"/>
        <v>31.2</v>
      </c>
      <c r="BE138" s="14">
        <f t="shared" si="24"/>
        <v>83639.600000000006</v>
      </c>
      <c r="BF138" s="14">
        <f t="shared" si="24"/>
        <v>0</v>
      </c>
      <c r="BG138" s="14">
        <f t="shared" si="24"/>
        <v>0</v>
      </c>
      <c r="BH138" s="14">
        <f t="shared" si="24"/>
        <v>83670.8</v>
      </c>
      <c r="BI138" s="14">
        <f t="shared" si="24"/>
        <v>31.2</v>
      </c>
      <c r="BJ138" s="14">
        <f t="shared" si="24"/>
        <v>83639.600000000006</v>
      </c>
      <c r="BK138" s="14">
        <f t="shared" si="24"/>
        <v>0</v>
      </c>
      <c r="BL138" s="14">
        <f t="shared" si="24"/>
        <v>0</v>
      </c>
      <c r="BM138" s="14">
        <f t="shared" si="24"/>
        <v>97960.1</v>
      </c>
      <c r="BN138" s="14">
        <f t="shared" si="24"/>
        <v>6923</v>
      </c>
      <c r="BO138" s="14">
        <f t="shared" si="24"/>
        <v>91037.1</v>
      </c>
      <c r="BP138" s="14">
        <f t="shared" si="24"/>
        <v>0</v>
      </c>
      <c r="BQ138" s="14">
        <f t="shared" si="24"/>
        <v>0</v>
      </c>
      <c r="BR138" s="14">
        <f t="shared" si="24"/>
        <v>84050.1</v>
      </c>
      <c r="BS138" s="14">
        <f t="shared" ref="BS138:BZ138" si="25">+BS139+BS144+BS159</f>
        <v>1820.4</v>
      </c>
      <c r="BT138" s="14">
        <f t="shared" si="25"/>
        <v>82229.700000000012</v>
      </c>
      <c r="BU138" s="14">
        <f t="shared" si="25"/>
        <v>0</v>
      </c>
      <c r="BV138" s="14">
        <f t="shared" si="25"/>
        <v>0</v>
      </c>
      <c r="BW138" s="14">
        <f t="shared" si="25"/>
        <v>84844.199999999983</v>
      </c>
      <c r="BX138" s="14">
        <f t="shared" si="25"/>
        <v>1821.9</v>
      </c>
      <c r="BY138" s="14">
        <f t="shared" si="25"/>
        <v>83022.299999999988</v>
      </c>
      <c r="BZ138" s="14">
        <f t="shared" si="25"/>
        <v>0</v>
      </c>
      <c r="CA138" s="14">
        <f t="shared" ref="CA138:CP138" si="26">+CA139+CA144+CA159</f>
        <v>0</v>
      </c>
      <c r="CB138" s="14">
        <f t="shared" si="26"/>
        <v>92182.6</v>
      </c>
      <c r="CC138" s="14">
        <f t="shared" si="26"/>
        <v>2012.1</v>
      </c>
      <c r="CD138" s="14">
        <f t="shared" si="26"/>
        <v>90170.5</v>
      </c>
      <c r="CE138" s="14">
        <f t="shared" si="26"/>
        <v>0</v>
      </c>
      <c r="CF138" s="14">
        <f t="shared" si="26"/>
        <v>0</v>
      </c>
      <c r="CG138" s="14">
        <f t="shared" si="26"/>
        <v>73754.099999999991</v>
      </c>
      <c r="CH138" s="14">
        <f t="shared" si="26"/>
        <v>1820.4</v>
      </c>
      <c r="CI138" s="14">
        <f t="shared" si="26"/>
        <v>71933.7</v>
      </c>
      <c r="CJ138" s="14">
        <f t="shared" si="26"/>
        <v>0</v>
      </c>
      <c r="CK138" s="14">
        <f t="shared" si="26"/>
        <v>0</v>
      </c>
      <c r="CL138" s="14">
        <f t="shared" si="26"/>
        <v>84844.199999999983</v>
      </c>
      <c r="CM138" s="14">
        <f t="shared" si="26"/>
        <v>1821.9</v>
      </c>
      <c r="CN138" s="14">
        <f t="shared" si="26"/>
        <v>83022.299999999988</v>
      </c>
      <c r="CO138" s="14">
        <f t="shared" si="26"/>
        <v>0</v>
      </c>
      <c r="CP138" s="14">
        <f t="shared" si="26"/>
        <v>0</v>
      </c>
    </row>
    <row r="139" spans="1:94">
      <c r="A139" s="32" t="s">
        <v>64</v>
      </c>
      <c r="B139" s="11">
        <v>1601</v>
      </c>
      <c r="C139" s="12" t="s">
        <v>31</v>
      </c>
      <c r="D139" s="12" t="s">
        <v>31</v>
      </c>
      <c r="E139" s="15">
        <f>SUM(E141:E143)</f>
        <v>2012.1</v>
      </c>
      <c r="F139" s="15">
        <f>SUM(F141:F143)</f>
        <v>2010.6999999999998</v>
      </c>
      <c r="G139" s="15">
        <f t="shared" ref="G139:BR139" si="27">SUM(G141:G143)</f>
        <v>2012.1</v>
      </c>
      <c r="H139" s="15">
        <f t="shared" si="27"/>
        <v>2010.6999999999998</v>
      </c>
      <c r="I139" s="15">
        <f t="shared" si="27"/>
        <v>0</v>
      </c>
      <c r="J139" s="15">
        <f t="shared" si="27"/>
        <v>0</v>
      </c>
      <c r="K139" s="15">
        <f t="shared" si="27"/>
        <v>0</v>
      </c>
      <c r="L139" s="15">
        <f t="shared" si="27"/>
        <v>0</v>
      </c>
      <c r="M139" s="15">
        <f t="shared" si="27"/>
        <v>0</v>
      </c>
      <c r="N139" s="15">
        <f t="shared" si="27"/>
        <v>0</v>
      </c>
      <c r="O139" s="15">
        <f t="shared" si="27"/>
        <v>1820.4</v>
      </c>
      <c r="P139" s="15">
        <f t="shared" si="27"/>
        <v>1820.4</v>
      </c>
      <c r="Q139" s="15">
        <f t="shared" si="27"/>
        <v>0</v>
      </c>
      <c r="R139" s="15">
        <f t="shared" si="27"/>
        <v>0</v>
      </c>
      <c r="S139" s="15">
        <f t="shared" si="27"/>
        <v>0</v>
      </c>
      <c r="T139" s="15">
        <f t="shared" si="27"/>
        <v>1821.9</v>
      </c>
      <c r="U139" s="15">
        <f t="shared" si="27"/>
        <v>1821.9</v>
      </c>
      <c r="V139" s="15">
        <f t="shared" si="27"/>
        <v>0</v>
      </c>
      <c r="W139" s="15">
        <f t="shared" si="27"/>
        <v>0</v>
      </c>
      <c r="X139" s="15">
        <f t="shared" si="27"/>
        <v>0</v>
      </c>
      <c r="Y139" s="15">
        <f t="shared" si="27"/>
        <v>1823.7</v>
      </c>
      <c r="Z139" s="15">
        <f t="shared" si="27"/>
        <v>1823.7</v>
      </c>
      <c r="AA139" s="15">
        <f t="shared" si="27"/>
        <v>0</v>
      </c>
      <c r="AB139" s="15">
        <f t="shared" si="27"/>
        <v>0</v>
      </c>
      <c r="AC139" s="15">
        <f t="shared" si="27"/>
        <v>0</v>
      </c>
      <c r="AD139" s="15">
        <f t="shared" si="27"/>
        <v>1823.7</v>
      </c>
      <c r="AE139" s="15">
        <f t="shared" si="27"/>
        <v>1823.7</v>
      </c>
      <c r="AF139" s="15">
        <f t="shared" si="27"/>
        <v>0</v>
      </c>
      <c r="AG139" s="15">
        <f t="shared" si="27"/>
        <v>0</v>
      </c>
      <c r="AH139" s="15">
        <f t="shared" si="27"/>
        <v>0</v>
      </c>
      <c r="AI139" s="15">
        <f t="shared" si="27"/>
        <v>2012.1</v>
      </c>
      <c r="AJ139" s="15">
        <f t="shared" si="27"/>
        <v>2010.6999999999998</v>
      </c>
      <c r="AK139" s="15">
        <f t="shared" si="27"/>
        <v>2012.1</v>
      </c>
      <c r="AL139" s="15">
        <f t="shared" si="27"/>
        <v>2010.6999999999998</v>
      </c>
      <c r="AM139" s="15">
        <f t="shared" si="27"/>
        <v>0</v>
      </c>
      <c r="AN139" s="15">
        <f t="shared" si="27"/>
        <v>0</v>
      </c>
      <c r="AO139" s="15">
        <f t="shared" si="27"/>
        <v>0</v>
      </c>
      <c r="AP139" s="15">
        <f t="shared" si="27"/>
        <v>0</v>
      </c>
      <c r="AQ139" s="15">
        <f t="shared" si="27"/>
        <v>0</v>
      </c>
      <c r="AR139" s="15">
        <f t="shared" si="27"/>
        <v>0</v>
      </c>
      <c r="AS139" s="15">
        <f t="shared" si="27"/>
        <v>1820.4</v>
      </c>
      <c r="AT139" s="15">
        <f t="shared" si="27"/>
        <v>1820.4</v>
      </c>
      <c r="AU139" s="15">
        <f t="shared" si="27"/>
        <v>0</v>
      </c>
      <c r="AV139" s="15">
        <f t="shared" si="27"/>
        <v>0</v>
      </c>
      <c r="AW139" s="15">
        <f t="shared" si="27"/>
        <v>0</v>
      </c>
      <c r="AX139" s="15">
        <f t="shared" si="27"/>
        <v>1821.9</v>
      </c>
      <c r="AY139" s="15">
        <f t="shared" si="27"/>
        <v>1821.9</v>
      </c>
      <c r="AZ139" s="15">
        <f t="shared" si="27"/>
        <v>0</v>
      </c>
      <c r="BA139" s="15">
        <f t="shared" si="27"/>
        <v>0</v>
      </c>
      <c r="BB139" s="15">
        <f t="shared" si="27"/>
        <v>0</v>
      </c>
      <c r="BC139" s="15">
        <f t="shared" si="27"/>
        <v>31.2</v>
      </c>
      <c r="BD139" s="15">
        <f t="shared" si="27"/>
        <v>31.2</v>
      </c>
      <c r="BE139" s="15">
        <f t="shared" si="27"/>
        <v>0</v>
      </c>
      <c r="BF139" s="15">
        <f t="shared" si="27"/>
        <v>0</v>
      </c>
      <c r="BG139" s="15">
        <f t="shared" si="27"/>
        <v>0</v>
      </c>
      <c r="BH139" s="15">
        <f t="shared" si="27"/>
        <v>31.2</v>
      </c>
      <c r="BI139" s="15">
        <f t="shared" si="27"/>
        <v>31.2</v>
      </c>
      <c r="BJ139" s="15">
        <f t="shared" si="27"/>
        <v>0</v>
      </c>
      <c r="BK139" s="15">
        <f t="shared" si="27"/>
        <v>0</v>
      </c>
      <c r="BL139" s="15">
        <f t="shared" si="27"/>
        <v>0</v>
      </c>
      <c r="BM139" s="15">
        <f t="shared" si="27"/>
        <v>2012.1</v>
      </c>
      <c r="BN139" s="15">
        <f t="shared" si="27"/>
        <v>2012.1</v>
      </c>
      <c r="BO139" s="15">
        <f t="shared" si="27"/>
        <v>0</v>
      </c>
      <c r="BP139" s="15">
        <f t="shared" si="27"/>
        <v>0</v>
      </c>
      <c r="BQ139" s="15">
        <f t="shared" si="27"/>
        <v>0</v>
      </c>
      <c r="BR139" s="15">
        <f t="shared" si="27"/>
        <v>1820.4</v>
      </c>
      <c r="BS139" s="15">
        <f t="shared" ref="BS139:BZ139" si="28">SUM(BS141:BS143)</f>
        <v>1820.4</v>
      </c>
      <c r="BT139" s="15">
        <f t="shared" si="28"/>
        <v>0</v>
      </c>
      <c r="BU139" s="15">
        <f t="shared" si="28"/>
        <v>0</v>
      </c>
      <c r="BV139" s="15">
        <f t="shared" si="28"/>
        <v>0</v>
      </c>
      <c r="BW139" s="15">
        <f t="shared" si="28"/>
        <v>1821.9</v>
      </c>
      <c r="BX139" s="15">
        <f t="shared" si="28"/>
        <v>1821.9</v>
      </c>
      <c r="BY139" s="15">
        <f t="shared" si="28"/>
        <v>0</v>
      </c>
      <c r="BZ139" s="15">
        <f t="shared" si="28"/>
        <v>0</v>
      </c>
      <c r="CA139" s="15">
        <f t="shared" ref="CA139:CP139" si="29">SUM(CA141:CA143)</f>
        <v>0</v>
      </c>
      <c r="CB139" s="15">
        <f t="shared" si="29"/>
        <v>2012.1</v>
      </c>
      <c r="CC139" s="15">
        <f t="shared" si="29"/>
        <v>2012.1</v>
      </c>
      <c r="CD139" s="15">
        <f t="shared" si="29"/>
        <v>0</v>
      </c>
      <c r="CE139" s="15">
        <f t="shared" si="29"/>
        <v>0</v>
      </c>
      <c r="CF139" s="15">
        <f t="shared" si="29"/>
        <v>0</v>
      </c>
      <c r="CG139" s="15">
        <f t="shared" si="29"/>
        <v>1820.4</v>
      </c>
      <c r="CH139" s="15">
        <f t="shared" si="29"/>
        <v>1820.4</v>
      </c>
      <c r="CI139" s="15">
        <f t="shared" si="29"/>
        <v>0</v>
      </c>
      <c r="CJ139" s="15">
        <f t="shared" si="29"/>
        <v>0</v>
      </c>
      <c r="CK139" s="15">
        <f t="shared" si="29"/>
        <v>0</v>
      </c>
      <c r="CL139" s="15">
        <f t="shared" si="29"/>
        <v>1821.9</v>
      </c>
      <c r="CM139" s="15">
        <f t="shared" si="29"/>
        <v>1821.9</v>
      </c>
      <c r="CN139" s="15">
        <f t="shared" si="29"/>
        <v>0</v>
      </c>
      <c r="CO139" s="15">
        <f t="shared" si="29"/>
        <v>0</v>
      </c>
      <c r="CP139" s="15">
        <f t="shared" si="29"/>
        <v>0</v>
      </c>
    </row>
    <row r="140" spans="1:94">
      <c r="A140" s="51" t="s">
        <v>2</v>
      </c>
      <c r="B140" s="1"/>
      <c r="C140" s="6"/>
      <c r="D140" s="115"/>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row>
    <row r="141" spans="1:94">
      <c r="A141" s="25" t="s">
        <v>210</v>
      </c>
      <c r="B141" s="19">
        <v>1602</v>
      </c>
      <c r="C141" s="6" t="s">
        <v>782</v>
      </c>
      <c r="D141" s="115">
        <v>6</v>
      </c>
      <c r="E141" s="16">
        <f>+'Свод РРО'!G209+'Свод РРО'!G384+'Свод РРО'!G583+'Свод РРО'!G817</f>
        <v>44.9</v>
      </c>
      <c r="F141" s="16">
        <f>+'Свод РРО'!H209+'Свод РРО'!H384+'Свод РРО'!H583+'Свод РРО'!H817</f>
        <v>44.9</v>
      </c>
      <c r="G141" s="16">
        <f>+'Свод РРО'!I209+'Свод РРО'!I384+'Свод РРО'!I583+'Свод РРО'!I817</f>
        <v>44.9</v>
      </c>
      <c r="H141" s="16">
        <f>+'Свод РРО'!J209+'Свод РРО'!J384+'Свод РРО'!J583+'Свод РРО'!J817</f>
        <v>44.9</v>
      </c>
      <c r="I141" s="16">
        <f>+'Свод РРО'!K209+'Свод РРО'!K384+'Свод РРО'!K583+'Свод РРО'!K817</f>
        <v>0</v>
      </c>
      <c r="J141" s="16">
        <f>+'Свод РРО'!L209+'Свод РРО'!L384+'Свод РРО'!L583+'Свод РРО'!L817</f>
        <v>0</v>
      </c>
      <c r="K141" s="16">
        <f>+'Свод РРО'!M209+'Свод РРО'!M384+'Свод РРО'!M583+'Свод РРО'!M817</f>
        <v>0</v>
      </c>
      <c r="L141" s="16">
        <f>+'Свод РРО'!N209+'Свод РРО'!N384+'Свод РРО'!N583+'Свод РРО'!N817</f>
        <v>0</v>
      </c>
      <c r="M141" s="16">
        <f>+'Свод РРО'!O209+'Свод РРО'!O384+'Свод РРО'!O583+'Свод РРО'!O817</f>
        <v>0</v>
      </c>
      <c r="N141" s="16">
        <f>+'Свод РРО'!P209+'Свод РРО'!P384+'Свод РРО'!P583+'Свод РРО'!P817</f>
        <v>0</v>
      </c>
      <c r="O141" s="16">
        <f>+'Свод РРО'!Q209+'Свод РРО'!Q384+'Свод РРО'!Q583+'Свод РРО'!Q817</f>
        <v>22</v>
      </c>
      <c r="P141" s="16">
        <f>+'Свод РРО'!R209+'Свод РРО'!R384+'Свод РРО'!R583+'Свод РРО'!R817</f>
        <v>22</v>
      </c>
      <c r="Q141" s="16">
        <f>+'Свод РРО'!S209+'Свод РРО'!S384+'Свод РРО'!S583+'Свод РРО'!S817</f>
        <v>0</v>
      </c>
      <c r="R141" s="16">
        <f>+'Свод РРО'!T209+'Свод РРО'!T384+'Свод РРО'!T583+'Свод РРО'!T817</f>
        <v>0</v>
      </c>
      <c r="S141" s="16">
        <f>+'Свод РРО'!U209+'Свод РРО'!U384+'Свод РРО'!U583+'Свод РРО'!U817</f>
        <v>0</v>
      </c>
      <c r="T141" s="16">
        <f>+'Свод РРО'!V209+'Свод РРО'!V384+'Свод РРО'!V583+'Свод РРО'!V817</f>
        <v>22</v>
      </c>
      <c r="U141" s="16">
        <f>+'Свод РРО'!W209+'Свод РРО'!W384+'Свод РРО'!W583+'Свод РРО'!W817</f>
        <v>22</v>
      </c>
      <c r="V141" s="16">
        <f>+'Свод РРО'!X209+'Свод РРО'!X384+'Свод РРО'!X583+'Свод РРО'!X817</f>
        <v>0</v>
      </c>
      <c r="W141" s="16">
        <f>+'Свод РРО'!Y209+'Свод РРО'!Y384+'Свод РРО'!Y583+'Свод РРО'!Y817</f>
        <v>0</v>
      </c>
      <c r="X141" s="16">
        <f>+'Свод РРО'!Z209+'Свод РРО'!Z384+'Свод РРО'!Z583+'Свод РРО'!Z817</f>
        <v>0</v>
      </c>
      <c r="Y141" s="16">
        <f>+'Свод РРО'!AA209+'Свод РРО'!AA384+'Свод РРО'!AA583+'Свод РРО'!AA817</f>
        <v>22</v>
      </c>
      <c r="Z141" s="16">
        <f>+'Свод РРО'!AB209+'Свод РРО'!AB384+'Свод РРО'!AB583+'Свод РРО'!AB817</f>
        <v>22</v>
      </c>
      <c r="AA141" s="16">
        <f>+'Свод РРО'!AC209+'Свод РРО'!AC384+'Свод РРО'!AC583+'Свод РРО'!AC817</f>
        <v>0</v>
      </c>
      <c r="AB141" s="16">
        <f>+'Свод РРО'!AD209+'Свод РРО'!AD384+'Свод РРО'!AD583+'Свод РРО'!AD817</f>
        <v>0</v>
      </c>
      <c r="AC141" s="16">
        <f>+'Свод РРО'!AE209+'Свод РРО'!AE384+'Свод РРО'!AE583+'Свод РРО'!AE817</f>
        <v>0</v>
      </c>
      <c r="AD141" s="16">
        <f>+'Свод РРО'!AF209+'Свод РРО'!AF384+'Свод РРО'!AF583+'Свод РРО'!AF817</f>
        <v>22</v>
      </c>
      <c r="AE141" s="16">
        <f>+'Свод РРО'!AG209+'Свод РРО'!AG384+'Свод РРО'!AG583+'Свод РРО'!AG817</f>
        <v>22</v>
      </c>
      <c r="AF141" s="16">
        <f>+'Свод РРО'!AH209+'Свод РРО'!AH384+'Свод РРО'!AH583+'Свод РРО'!AH817</f>
        <v>0</v>
      </c>
      <c r="AG141" s="16">
        <f>+'Свод РРО'!AI209+'Свод РРО'!AI384+'Свод РРО'!AI583+'Свод РРО'!AI817</f>
        <v>0</v>
      </c>
      <c r="AH141" s="16">
        <f>+'Свод РРО'!AJ209+'Свод РРО'!AJ384+'Свод РРО'!AJ583+'Свод РРО'!AJ817</f>
        <v>0</v>
      </c>
      <c r="AI141" s="16">
        <f>+'Свод РРО'!AK209+'Свод РРО'!AK384+'Свод РРО'!AK583+'Свод РРО'!AK817</f>
        <v>44.9</v>
      </c>
      <c r="AJ141" s="16">
        <f>+'Свод РРО'!AL209+'Свод РРО'!AL384+'Свод РРО'!AL583+'Свод РРО'!AL817</f>
        <v>44.9</v>
      </c>
      <c r="AK141" s="16">
        <f>+'Свод РРО'!AM209+'Свод РРО'!AM384+'Свод РРО'!AM583+'Свод РРО'!AM817</f>
        <v>44.9</v>
      </c>
      <c r="AL141" s="16">
        <f>+'Свод РРО'!AN209+'Свод РРО'!AN384+'Свод РРО'!AN583+'Свод РРО'!AN817</f>
        <v>44.9</v>
      </c>
      <c r="AM141" s="16">
        <f>+'Свод РРО'!AO209+'Свод РРО'!AO384+'Свод РРО'!AO583+'Свод РРО'!AO817</f>
        <v>0</v>
      </c>
      <c r="AN141" s="16">
        <f>+'Свод РРО'!AP209+'Свод РРО'!AP384+'Свод РРО'!AP583+'Свод РРО'!AP817</f>
        <v>0</v>
      </c>
      <c r="AO141" s="16">
        <f>+'Свод РРО'!AQ209+'Свод РРО'!AQ384+'Свод РРО'!AQ583+'Свод РРО'!AQ817</f>
        <v>0</v>
      </c>
      <c r="AP141" s="16">
        <f>+'Свод РРО'!AR209+'Свод РРО'!AR384+'Свод РРО'!AR583+'Свод РРО'!AR817</f>
        <v>0</v>
      </c>
      <c r="AQ141" s="16">
        <f>+'Свод РРО'!AS209+'Свод РРО'!AS384+'Свод РРО'!AS583+'Свод РРО'!AS817</f>
        <v>0</v>
      </c>
      <c r="AR141" s="16">
        <f>+'Свод РРО'!AT209+'Свод РРО'!AT384+'Свод РРО'!AT583+'Свод РРО'!AT817</f>
        <v>0</v>
      </c>
      <c r="AS141" s="16">
        <f>+'Свод РРО'!AU209+'Свод РРО'!AU384+'Свод РРО'!AU583+'Свод РРО'!AU817</f>
        <v>22</v>
      </c>
      <c r="AT141" s="16">
        <f>+'Свод РРО'!AV209+'Свод РРО'!AV384+'Свод РРО'!AV583+'Свод РРО'!AV817</f>
        <v>22</v>
      </c>
      <c r="AU141" s="16">
        <f>+'Свод РРО'!AW209+'Свод РРО'!AW384+'Свод РРО'!AW583+'Свод РРО'!AW817</f>
        <v>0</v>
      </c>
      <c r="AV141" s="16">
        <f>+'Свод РРО'!AX209+'Свод РРО'!AX384+'Свод РРО'!AX583+'Свод РРО'!AX817</f>
        <v>0</v>
      </c>
      <c r="AW141" s="16">
        <f>+'Свод РРО'!AY209+'Свод РРО'!AY384+'Свод РРО'!AY583+'Свод РРО'!AY817</f>
        <v>0</v>
      </c>
      <c r="AX141" s="16">
        <f>+'Свод РРО'!AZ209+'Свод РРО'!AZ384+'Свод РРО'!AZ583+'Свод РРО'!AZ817</f>
        <v>22</v>
      </c>
      <c r="AY141" s="16">
        <f>+'Свод РРО'!BA209+'Свод РРО'!BA384+'Свод РРО'!BA583+'Свод РРО'!BA817</f>
        <v>22</v>
      </c>
      <c r="AZ141" s="16">
        <f>+'Свод РРО'!BB209+'Свод РРО'!BB384+'Свод РРО'!BB583+'Свод РРО'!BB817</f>
        <v>0</v>
      </c>
      <c r="BA141" s="16">
        <f>+'Свод РРО'!BC209+'Свод РРО'!BC384+'Свод РРО'!BC583+'Свод РРО'!BC817</f>
        <v>0</v>
      </c>
      <c r="BB141" s="16">
        <f>+'Свод РРО'!BD209+'Свод РРО'!BD384+'Свод РРО'!BD583+'Свод РРО'!BD817</f>
        <v>0</v>
      </c>
      <c r="BC141" s="16">
        <f>+'Свод РРО'!BE209+'Свод РРО'!BE384+'Свод РРО'!BE583+'Свод РРО'!BE817</f>
        <v>0</v>
      </c>
      <c r="BD141" s="16">
        <f>+'Свод РРО'!BF209+'Свод РРО'!BF384+'Свод РРО'!BF583+'Свод РРО'!BF817</f>
        <v>0</v>
      </c>
      <c r="BE141" s="16">
        <f>+'Свод РРО'!BG209+'Свод РРО'!BG384+'Свод РРО'!BG583+'Свод РРО'!BG817</f>
        <v>0</v>
      </c>
      <c r="BF141" s="16">
        <f>+'Свод РРО'!BH209+'Свод РРО'!BH384+'Свод РРО'!BH583+'Свод РРО'!BH817</f>
        <v>0</v>
      </c>
      <c r="BG141" s="16">
        <f>+'Свод РРО'!BI209+'Свод РРО'!BI384+'Свод РРО'!BI583+'Свод РРО'!BI817</f>
        <v>0</v>
      </c>
      <c r="BH141" s="16">
        <f>+'Свод РРО'!BJ209+'Свод РРО'!BJ384+'Свод РРО'!BJ583+'Свод РРО'!BJ817</f>
        <v>0</v>
      </c>
      <c r="BI141" s="16">
        <f>+'Свод РРО'!BK209+'Свод РРО'!BK384+'Свод РРО'!BK583+'Свод РРО'!BK817</f>
        <v>0</v>
      </c>
      <c r="BJ141" s="16">
        <f>+'Свод РРО'!BL209+'Свод РРО'!BL384+'Свод РРО'!BL583+'Свод РРО'!BL817</f>
        <v>0</v>
      </c>
      <c r="BK141" s="16">
        <f>+'Свод РРО'!BM209+'Свод РРО'!BM384+'Свод РРО'!BM583+'Свод РРО'!BM817</f>
        <v>0</v>
      </c>
      <c r="BL141" s="16">
        <f>+'Свод РРО'!BN209+'Свод РРО'!BN384+'Свод РРО'!BN583+'Свод РРО'!BN817</f>
        <v>0</v>
      </c>
      <c r="BM141" s="16">
        <f>+'Свод РРО'!BO209+'Свод РРО'!BO384+'Свод РРО'!BO583+'Свод РРО'!BO817</f>
        <v>44.9</v>
      </c>
      <c r="BN141" s="16">
        <f>+'Свод РРО'!BP209+'Свод РРО'!BP384+'Свод РРО'!BP583+'Свод РРО'!BP817</f>
        <v>44.9</v>
      </c>
      <c r="BO141" s="16">
        <f>+'Свод РРО'!BQ209+'Свод РРО'!BQ384+'Свод РРО'!BQ583+'Свод РРО'!BQ817</f>
        <v>0</v>
      </c>
      <c r="BP141" s="16">
        <f>+'Свод РРО'!BR209+'Свод РРО'!BR384+'Свод РРО'!BR583+'Свод РРО'!BR817</f>
        <v>0</v>
      </c>
      <c r="BQ141" s="16">
        <f>+'Свод РРО'!BS209+'Свод РРО'!BS384+'Свод РРО'!BS583+'Свод РРО'!BS817</f>
        <v>0</v>
      </c>
      <c r="BR141" s="16">
        <f>+'Свод РРО'!BT209+'Свод РРО'!BT384+'Свод РРО'!BT583+'Свод РРО'!BT817</f>
        <v>22</v>
      </c>
      <c r="BS141" s="16">
        <f>+'Свод РРО'!BU209+'Свод РРО'!BU384+'Свод РРО'!BU583+'Свод РРО'!BU817</f>
        <v>22</v>
      </c>
      <c r="BT141" s="16">
        <f>+'Свод РРО'!BV209+'Свод РРО'!BV384+'Свод РРО'!BV583+'Свод РРО'!BV817</f>
        <v>0</v>
      </c>
      <c r="BU141" s="16">
        <f>+'Свод РРО'!BW209+'Свод РРО'!BW384+'Свод РРО'!BW583+'Свод РРО'!BW817</f>
        <v>0</v>
      </c>
      <c r="BV141" s="16">
        <f>+'Свод РРО'!BX209+'Свод РРО'!BX384+'Свод РРО'!BX583+'Свод РРО'!BX817</f>
        <v>0</v>
      </c>
      <c r="BW141" s="16">
        <f>+'Свод РРО'!BY209+'Свод РРО'!BY384+'Свод РРО'!BY583+'Свод РРО'!BY817</f>
        <v>22</v>
      </c>
      <c r="BX141" s="16">
        <f>+'Свод РРО'!BZ209+'Свод РРО'!BZ384+'Свод РРО'!BZ583+'Свод РРО'!BZ817</f>
        <v>22</v>
      </c>
      <c r="BY141" s="16">
        <f>+'Свод РРО'!CA209+'Свод РРО'!CA384+'Свод РРО'!CA583+'Свод РРО'!CA817</f>
        <v>0</v>
      </c>
      <c r="BZ141" s="16">
        <f>+'Свод РРО'!CB209+'Свод РРО'!CB384+'Свод РРО'!CB583+'Свод РРО'!CB817</f>
        <v>0</v>
      </c>
      <c r="CA141" s="16">
        <f>+'Свод РРО'!CC209+'Свод РРО'!CC384+'Свод РРО'!CC583+'Свод РРО'!CC817</f>
        <v>0</v>
      </c>
      <c r="CB141" s="16">
        <f>+'Свод РРО'!CD209+'Свод РРО'!CD384+'Свод РРО'!CD583+'Свод РРО'!CD817</f>
        <v>44.9</v>
      </c>
      <c r="CC141" s="16">
        <f>+'Свод РРО'!CE209+'Свод РРО'!CE384+'Свод РРО'!CE583+'Свод РРО'!CE817</f>
        <v>44.9</v>
      </c>
      <c r="CD141" s="16">
        <f>+'Свод РРО'!CF209+'Свод РРО'!CF384+'Свод РРО'!CF583+'Свод РРО'!CF817</f>
        <v>0</v>
      </c>
      <c r="CE141" s="16">
        <f>+'Свод РРО'!CG209+'Свод РРО'!CG384+'Свод РРО'!CG583+'Свод РРО'!CG817</f>
        <v>0</v>
      </c>
      <c r="CF141" s="16">
        <f>+'Свод РРО'!CH209+'Свод РРО'!CH384+'Свод РРО'!CH583+'Свод РРО'!CH817</f>
        <v>0</v>
      </c>
      <c r="CG141" s="16">
        <f>+'Свод РРО'!CI209+'Свод РРО'!CI384+'Свод РРО'!CI583+'Свод РРО'!CI817</f>
        <v>22</v>
      </c>
      <c r="CH141" s="16">
        <f>+'Свод РРО'!CJ209+'Свод РРО'!CJ384+'Свод РРО'!CJ583+'Свод РРО'!CJ817</f>
        <v>22</v>
      </c>
      <c r="CI141" s="16">
        <f>+'Свод РРО'!CK209+'Свод РРО'!CK384+'Свод РРО'!CK583+'Свод РРО'!CK817</f>
        <v>0</v>
      </c>
      <c r="CJ141" s="16">
        <f>+'Свод РРО'!CL209+'Свод РРО'!CL384+'Свод РРО'!CL583+'Свод РРО'!CL817</f>
        <v>0</v>
      </c>
      <c r="CK141" s="16">
        <f>+'Свод РРО'!CM209+'Свод РРО'!CM384+'Свод РРО'!CM583+'Свод РРО'!CM817</f>
        <v>0</v>
      </c>
      <c r="CL141" s="16">
        <f>+'Свод РРО'!CN209+'Свод РРО'!CN384+'Свод РРО'!CN583+'Свод РРО'!CN817</f>
        <v>22</v>
      </c>
      <c r="CM141" s="16">
        <f>+'Свод РРО'!CO209+'Свод РРО'!CO384+'Свод РРО'!CO583+'Свод РРО'!CO817</f>
        <v>22</v>
      </c>
      <c r="CN141" s="16">
        <f>+'Свод РРО'!CP209+'Свод РРО'!CP384+'Свод РРО'!CP583+'Свод РРО'!CP817</f>
        <v>0</v>
      </c>
      <c r="CO141" s="16">
        <f>+'Свод РРО'!CQ209+'Свод РРО'!CQ384+'Свод РРО'!CQ583+'Свод РРО'!CQ817</f>
        <v>0</v>
      </c>
      <c r="CP141" s="16">
        <f>+'Свод РРО'!CR209+'Свод РРО'!CR384+'Свод РРО'!CR583+'Свод РРО'!CR817</f>
        <v>0</v>
      </c>
    </row>
    <row r="142" spans="1:94">
      <c r="A142" s="25" t="s">
        <v>211</v>
      </c>
      <c r="B142" s="6">
        <v>1603</v>
      </c>
      <c r="C142" s="6" t="s">
        <v>782</v>
      </c>
      <c r="D142" s="115">
        <v>6</v>
      </c>
      <c r="E142" s="16">
        <f>+'Свод РРО'!G210+'Свод РРО'!G385</f>
        <v>327</v>
      </c>
      <c r="F142" s="16">
        <f>+'Свод РРО'!H210+'Свод РРО'!H385</f>
        <v>327</v>
      </c>
      <c r="G142" s="16">
        <f>+'Свод РРО'!I210+'Свод РРО'!I385</f>
        <v>327</v>
      </c>
      <c r="H142" s="16">
        <f>+'Свод РРО'!J210+'Свод РРО'!J385</f>
        <v>327</v>
      </c>
      <c r="I142" s="16">
        <f>+'Свод РРО'!K210+'Свод РРО'!K385</f>
        <v>0</v>
      </c>
      <c r="J142" s="16">
        <f>+'Свод РРО'!L210+'Свод РРО'!L385</f>
        <v>0</v>
      </c>
      <c r="K142" s="16">
        <f>+'Свод РРО'!M210+'Свод РРО'!M385</f>
        <v>0</v>
      </c>
      <c r="L142" s="16">
        <f>+'Свод РРО'!N210+'Свод РРО'!N385</f>
        <v>0</v>
      </c>
      <c r="M142" s="16">
        <f>+'Свод РРО'!O210+'Свод РРО'!O385</f>
        <v>0</v>
      </c>
      <c r="N142" s="16">
        <f>+'Свод РРО'!P210+'Свод РРО'!P385</f>
        <v>0</v>
      </c>
      <c r="O142" s="16">
        <f>+'Свод РРО'!Q210+'Свод РРО'!Q385</f>
        <v>27.9</v>
      </c>
      <c r="P142" s="16">
        <f>+'Свод РРО'!R210+'Свод РРО'!R385</f>
        <v>27.9</v>
      </c>
      <c r="Q142" s="16">
        <f>+'Свод РРО'!S210+'Свод РРО'!S385</f>
        <v>0</v>
      </c>
      <c r="R142" s="16">
        <f>+'Свод РРО'!T210+'Свод РРО'!T385</f>
        <v>0</v>
      </c>
      <c r="S142" s="16">
        <f>+'Свод РРО'!U210+'Свод РРО'!U385</f>
        <v>0</v>
      </c>
      <c r="T142" s="16">
        <f>+'Свод РРО'!V210+'Свод РРО'!V385</f>
        <v>29.4</v>
      </c>
      <c r="U142" s="16">
        <f>+'Свод РРО'!W210+'Свод РРО'!W385</f>
        <v>29.4</v>
      </c>
      <c r="V142" s="16">
        <f>+'Свод РРО'!X210+'Свод РРО'!X385</f>
        <v>0</v>
      </c>
      <c r="W142" s="16">
        <f>+'Свод РРО'!Y210+'Свод РРО'!Y385</f>
        <v>0</v>
      </c>
      <c r="X142" s="16">
        <f>+'Свод РРО'!Z210+'Свод РРО'!Z385</f>
        <v>0</v>
      </c>
      <c r="Y142" s="16">
        <f>+'Свод РРО'!AA210+'Свод РРО'!AA385</f>
        <v>31.2</v>
      </c>
      <c r="Z142" s="16">
        <f>+'Свод РРО'!AB210+'Свод РРО'!AB385</f>
        <v>31.2</v>
      </c>
      <c r="AA142" s="16">
        <f>+'Свод РРО'!AC210+'Свод РРО'!AC385</f>
        <v>0</v>
      </c>
      <c r="AB142" s="16">
        <f>+'Свод РРО'!AD210+'Свод РРО'!AD385</f>
        <v>0</v>
      </c>
      <c r="AC142" s="16">
        <f>+'Свод РРО'!AE210+'Свод РРО'!AE385</f>
        <v>0</v>
      </c>
      <c r="AD142" s="16">
        <f>+'Свод РРО'!AF210+'Свод РРО'!AF385</f>
        <v>31.2</v>
      </c>
      <c r="AE142" s="16">
        <f>+'Свод РРО'!AG210+'Свод РРО'!AG385</f>
        <v>31.2</v>
      </c>
      <c r="AF142" s="16">
        <f>+'Свод РРО'!AH210+'Свод РРО'!AH385</f>
        <v>0</v>
      </c>
      <c r="AG142" s="16">
        <f>+'Свод РРО'!AI210+'Свод РРО'!AI385</f>
        <v>0</v>
      </c>
      <c r="AH142" s="16">
        <f>+'Свод РРО'!AJ210+'Свод РРО'!AJ385</f>
        <v>0</v>
      </c>
      <c r="AI142" s="16">
        <f>+'Свод РРО'!AK210+'Свод РРО'!AK385</f>
        <v>327</v>
      </c>
      <c r="AJ142" s="16">
        <f>+'Свод РРО'!AL210+'Свод РРО'!AL385</f>
        <v>327</v>
      </c>
      <c r="AK142" s="16">
        <f>+'Свод РРО'!AM210+'Свод РРО'!AM385</f>
        <v>327</v>
      </c>
      <c r="AL142" s="16">
        <f>+'Свод РРО'!AN210+'Свод РРО'!AN385</f>
        <v>327</v>
      </c>
      <c r="AM142" s="16">
        <f>+'Свод РРО'!AO210+'Свод РРО'!AO385</f>
        <v>0</v>
      </c>
      <c r="AN142" s="16">
        <f>+'Свод РРО'!AP210+'Свод РРО'!AP385</f>
        <v>0</v>
      </c>
      <c r="AO142" s="16">
        <f>+'Свод РРО'!AQ210+'Свод РРО'!AQ385</f>
        <v>0</v>
      </c>
      <c r="AP142" s="16">
        <f>+'Свод РРО'!AR210+'Свод РРО'!AR385</f>
        <v>0</v>
      </c>
      <c r="AQ142" s="16">
        <f>+'Свод РРО'!AS210+'Свод РРО'!AS385</f>
        <v>0</v>
      </c>
      <c r="AR142" s="16">
        <f>+'Свод РРО'!AT210+'Свод РРО'!AT385</f>
        <v>0</v>
      </c>
      <c r="AS142" s="16">
        <f>+'Свод РРО'!AU210+'Свод РРО'!AU385</f>
        <v>27.9</v>
      </c>
      <c r="AT142" s="16">
        <f>+'Свод РРО'!AV210+'Свод РРО'!AV385</f>
        <v>27.9</v>
      </c>
      <c r="AU142" s="16">
        <f>+'Свод РРО'!AW210+'Свод РРО'!AW385</f>
        <v>0</v>
      </c>
      <c r="AV142" s="16">
        <f>+'Свод РРО'!AX210+'Свод РРО'!AX385</f>
        <v>0</v>
      </c>
      <c r="AW142" s="16">
        <f>+'Свод РРО'!AY210+'Свод РРО'!AY385</f>
        <v>0</v>
      </c>
      <c r="AX142" s="16">
        <f>+'Свод РРО'!AZ210+'Свод РРО'!AZ385</f>
        <v>29.4</v>
      </c>
      <c r="AY142" s="16">
        <f>+'Свод РРО'!BA210+'Свод РРО'!BA385</f>
        <v>29.4</v>
      </c>
      <c r="AZ142" s="16">
        <f>+'Свод РРО'!BB210+'Свод РРО'!BB385</f>
        <v>0</v>
      </c>
      <c r="BA142" s="16">
        <f>+'Свод РРО'!BC210+'Свод РРО'!BC385</f>
        <v>0</v>
      </c>
      <c r="BB142" s="16">
        <f>+'Свод РРО'!BD210+'Свод РРО'!BD385</f>
        <v>0</v>
      </c>
      <c r="BC142" s="16">
        <f>+'Свод РРО'!BE210+'Свод РРО'!BE385</f>
        <v>31.2</v>
      </c>
      <c r="BD142" s="16">
        <f>+'Свод РРО'!BF210+'Свод РРО'!BF385</f>
        <v>31.2</v>
      </c>
      <c r="BE142" s="16">
        <f>+'Свод РРО'!BG210+'Свод РРО'!BG385</f>
        <v>0</v>
      </c>
      <c r="BF142" s="16">
        <f>+'Свод РРО'!BH210+'Свод РРО'!BH385</f>
        <v>0</v>
      </c>
      <c r="BG142" s="16">
        <f>+'Свод РРО'!BI210+'Свод РРО'!BI385</f>
        <v>0</v>
      </c>
      <c r="BH142" s="16">
        <f>+'Свод РРО'!BJ210+'Свод РРО'!BJ385</f>
        <v>31.2</v>
      </c>
      <c r="BI142" s="16">
        <f>+'Свод РРО'!BK210+'Свод РРО'!BK385</f>
        <v>31.2</v>
      </c>
      <c r="BJ142" s="16">
        <f>+'Свод РРО'!BL210+'Свод РРО'!BL385</f>
        <v>0</v>
      </c>
      <c r="BK142" s="16">
        <f>+'Свод РРО'!BM210+'Свод РРО'!BM385</f>
        <v>0</v>
      </c>
      <c r="BL142" s="16">
        <f>+'Свод РРО'!BN210+'Свод РРО'!BN385</f>
        <v>0</v>
      </c>
      <c r="BM142" s="16">
        <f>+'Свод РРО'!BO210+'Свод РРО'!BO385</f>
        <v>327</v>
      </c>
      <c r="BN142" s="16">
        <f>+'Свод РРО'!BP210+'Свод РРО'!BP385</f>
        <v>327</v>
      </c>
      <c r="BO142" s="16">
        <f>+'Свод РРО'!BQ210+'Свод РРО'!BQ385</f>
        <v>0</v>
      </c>
      <c r="BP142" s="16">
        <f>+'Свод РРО'!BR210+'Свод РРО'!BR385</f>
        <v>0</v>
      </c>
      <c r="BQ142" s="16">
        <f>+'Свод РРО'!BS210+'Свод РРО'!BS385</f>
        <v>0</v>
      </c>
      <c r="BR142" s="16">
        <f>+'Свод РРО'!BT210+'Свод РРО'!BT385</f>
        <v>27.9</v>
      </c>
      <c r="BS142" s="16">
        <f>+'Свод РРО'!BU210+'Свод РРО'!BU385</f>
        <v>27.9</v>
      </c>
      <c r="BT142" s="16">
        <f>+'Свод РРО'!BV210+'Свод РРО'!BV385</f>
        <v>0</v>
      </c>
      <c r="BU142" s="16">
        <f>+'Свод РРО'!BW210+'Свод РРО'!BW385</f>
        <v>0</v>
      </c>
      <c r="BV142" s="16">
        <f>+'Свод РРО'!BX210+'Свод РРО'!BX385</f>
        <v>0</v>
      </c>
      <c r="BW142" s="16">
        <f>+'Свод РРО'!BY210+'Свод РРО'!BY385</f>
        <v>29.4</v>
      </c>
      <c r="BX142" s="16">
        <f>+'Свод РРО'!BZ210+'Свод РРО'!BZ385</f>
        <v>29.4</v>
      </c>
      <c r="BY142" s="16">
        <f>+'Свод РРО'!CA210+'Свод РРО'!CA385</f>
        <v>0</v>
      </c>
      <c r="BZ142" s="16">
        <f>+'Свод РРО'!CB210+'Свод РРО'!CB385</f>
        <v>0</v>
      </c>
      <c r="CA142" s="16">
        <f>+'Свод РРО'!CC210+'Свод РРО'!CC385</f>
        <v>0</v>
      </c>
      <c r="CB142" s="16">
        <f>+'Свод РРО'!CD210+'Свод РРО'!CD385</f>
        <v>327</v>
      </c>
      <c r="CC142" s="16">
        <f>+'Свод РРО'!CE210+'Свод РРО'!CE385</f>
        <v>327</v>
      </c>
      <c r="CD142" s="16">
        <f>+'Свод РРО'!CF210+'Свод РРО'!CF385</f>
        <v>0</v>
      </c>
      <c r="CE142" s="16">
        <f>+'Свод РРО'!CG210+'Свод РРО'!CG385</f>
        <v>0</v>
      </c>
      <c r="CF142" s="16">
        <f>+'Свод РРО'!CH210+'Свод РРО'!CH385</f>
        <v>0</v>
      </c>
      <c r="CG142" s="16">
        <f>+'Свод РРО'!CI210+'Свод РРО'!CI385</f>
        <v>27.9</v>
      </c>
      <c r="CH142" s="16">
        <f>+'Свод РРО'!CJ210+'Свод РРО'!CJ385</f>
        <v>27.9</v>
      </c>
      <c r="CI142" s="16">
        <f>+'Свод РРО'!CK210+'Свод РРО'!CK385</f>
        <v>0</v>
      </c>
      <c r="CJ142" s="16">
        <f>+'Свод РРО'!CL210+'Свод РРО'!CL385</f>
        <v>0</v>
      </c>
      <c r="CK142" s="16">
        <f>+'Свод РРО'!CM210+'Свод РРО'!CM385</f>
        <v>0</v>
      </c>
      <c r="CL142" s="16">
        <f>+'Свод РРО'!CN210+'Свод РРО'!CN385</f>
        <v>29.4</v>
      </c>
      <c r="CM142" s="16">
        <f>+'Свод РРО'!CO210+'Свод РРО'!CO385</f>
        <v>29.4</v>
      </c>
      <c r="CN142" s="16">
        <f>+'Свод РРО'!CP210+'Свод РРО'!CP385</f>
        <v>0</v>
      </c>
      <c r="CO142" s="16">
        <f>+'Свод РРО'!CQ210+'Свод РРО'!CQ385</f>
        <v>0</v>
      </c>
      <c r="CP142" s="16">
        <f>+'Свод РРО'!CR210+'Свод РРО'!CR385</f>
        <v>0</v>
      </c>
    </row>
    <row r="143" spans="1:94" ht="30">
      <c r="A143" s="25" t="s">
        <v>614</v>
      </c>
      <c r="B143" s="6">
        <v>1604</v>
      </c>
      <c r="C143" s="6" t="s">
        <v>782</v>
      </c>
      <c r="D143" s="115">
        <v>6</v>
      </c>
      <c r="E143" s="16">
        <f>+'Свод РРО'!G386+'Свод РРО'!G584+'Свод РРО'!G818</f>
        <v>1640.2</v>
      </c>
      <c r="F143" s="16">
        <f>+'Свод РРО'!H386+'Свод РРО'!H584+'Свод РРО'!H818</f>
        <v>1638.8</v>
      </c>
      <c r="G143" s="16">
        <f>+'Свод РРО'!I386+'Свод РРО'!I584+'Свод РРО'!I818</f>
        <v>1640.2</v>
      </c>
      <c r="H143" s="16">
        <f>+'Свод РРО'!J386+'Свод РРО'!J584+'Свод РРО'!J818</f>
        <v>1638.8</v>
      </c>
      <c r="I143" s="16">
        <f>+'Свод РРО'!K386+'Свод РРО'!K584+'Свод РРО'!K818</f>
        <v>0</v>
      </c>
      <c r="J143" s="16">
        <f>+'Свод РРО'!L386+'Свод РРО'!L584+'Свод РРО'!L818</f>
        <v>0</v>
      </c>
      <c r="K143" s="16">
        <f>+'Свод РРО'!M386+'Свод РРО'!M584+'Свод РРО'!M818</f>
        <v>0</v>
      </c>
      <c r="L143" s="16">
        <f>+'Свод РРО'!N386+'Свод РРО'!N584+'Свод РРО'!N818</f>
        <v>0</v>
      </c>
      <c r="M143" s="16">
        <f>+'Свод РРО'!O386+'Свод РРО'!O584+'Свод РРО'!O818</f>
        <v>0</v>
      </c>
      <c r="N143" s="16">
        <f>+'Свод РРО'!P386+'Свод РРО'!P584+'Свод РРО'!P818</f>
        <v>0</v>
      </c>
      <c r="O143" s="16">
        <f>+'Свод РРО'!Q386+'Свод РРО'!Q584+'Свод РРО'!Q818</f>
        <v>1770.5</v>
      </c>
      <c r="P143" s="16">
        <f>+'Свод РРО'!R386+'Свод РРО'!R584+'Свод РРО'!R818</f>
        <v>1770.5</v>
      </c>
      <c r="Q143" s="16">
        <f>+'Свод РРО'!S386+'Свод РРО'!S584+'Свод РРО'!S818</f>
        <v>0</v>
      </c>
      <c r="R143" s="16">
        <f>+'Свод РРО'!T386+'Свод РРО'!T584+'Свод РРО'!T818</f>
        <v>0</v>
      </c>
      <c r="S143" s="16">
        <f>+'Свод РРО'!U386+'Свод РРО'!U584+'Свод РРО'!U818</f>
        <v>0</v>
      </c>
      <c r="T143" s="16">
        <f>+'Свод РРО'!V386+'Свод РРО'!V584+'Свод РРО'!V818</f>
        <v>1770.5</v>
      </c>
      <c r="U143" s="16">
        <f>+'Свод РРО'!W386+'Свод РРО'!W584+'Свод РРО'!W818</f>
        <v>1770.5</v>
      </c>
      <c r="V143" s="16">
        <f>+'Свод РРО'!X386+'Свод РРО'!X584+'Свод РРО'!X818</f>
        <v>0</v>
      </c>
      <c r="W143" s="16">
        <f>+'Свод РРО'!Y386+'Свод РРО'!Y584+'Свод РРО'!Y818</f>
        <v>0</v>
      </c>
      <c r="X143" s="16">
        <f>+'Свод РРО'!Z386+'Свод РРО'!Z584+'Свод РРО'!Z818</f>
        <v>0</v>
      </c>
      <c r="Y143" s="16">
        <f>+'Свод РРО'!AA386+'Свод РРО'!AA584+'Свод РРО'!AA818</f>
        <v>1770.5</v>
      </c>
      <c r="Z143" s="16">
        <f>+'Свод РРО'!AB386+'Свод РРО'!AB584+'Свод РРО'!AB818</f>
        <v>1770.5</v>
      </c>
      <c r="AA143" s="16">
        <f>+'Свод РРО'!AC386+'Свод РРО'!AC584+'Свод РРО'!AC818</f>
        <v>0</v>
      </c>
      <c r="AB143" s="16">
        <f>+'Свод РРО'!AD386+'Свод РРО'!AD584+'Свод РРО'!AD818</f>
        <v>0</v>
      </c>
      <c r="AC143" s="16">
        <f>+'Свод РРО'!AE386+'Свод РРО'!AE584+'Свод РРО'!AE818</f>
        <v>0</v>
      </c>
      <c r="AD143" s="16">
        <f>+'Свод РРО'!AF386+'Свод РРО'!AF584+'Свод РРО'!AF818</f>
        <v>1770.5</v>
      </c>
      <c r="AE143" s="16">
        <f>+'Свод РРО'!AG386+'Свод РРО'!AG584+'Свод РРО'!AG818</f>
        <v>1770.5</v>
      </c>
      <c r="AF143" s="16">
        <f>+'Свод РРО'!AH386+'Свод РРО'!AH584+'Свод РРО'!AH818</f>
        <v>0</v>
      </c>
      <c r="AG143" s="16">
        <f>+'Свод РРО'!AI386+'Свод РРО'!AI584+'Свод РРО'!AI818</f>
        <v>0</v>
      </c>
      <c r="AH143" s="16">
        <f>+'Свод РРО'!AJ386+'Свод РРО'!AJ584+'Свод РРО'!AJ818</f>
        <v>0</v>
      </c>
      <c r="AI143" s="16">
        <f>+'Свод РРО'!AK386+'Свод РРО'!AK584+'Свод РРО'!AK818</f>
        <v>1640.2</v>
      </c>
      <c r="AJ143" s="16">
        <f>+'Свод РРО'!AL386+'Свод РРО'!AL584+'Свод РРО'!AL818</f>
        <v>1638.8</v>
      </c>
      <c r="AK143" s="16">
        <f>+'Свод РРО'!AM386+'Свод РРО'!AM584+'Свод РРО'!AM818</f>
        <v>1640.2</v>
      </c>
      <c r="AL143" s="16">
        <f>+'Свод РРО'!AN386+'Свод РРО'!AN584+'Свод РРО'!AN818</f>
        <v>1638.8</v>
      </c>
      <c r="AM143" s="16">
        <f>+'Свод РРО'!AO386+'Свод РРО'!AO584+'Свод РРО'!AO818</f>
        <v>0</v>
      </c>
      <c r="AN143" s="16">
        <f>+'Свод РРО'!AP386+'Свод РРО'!AP584+'Свод РРО'!AP818</f>
        <v>0</v>
      </c>
      <c r="AO143" s="16">
        <f>+'Свод РРО'!AQ386+'Свод РРО'!AQ584+'Свод РРО'!AQ818</f>
        <v>0</v>
      </c>
      <c r="AP143" s="16">
        <f>+'Свод РРО'!AR386+'Свод РРО'!AR584+'Свод РРО'!AR818</f>
        <v>0</v>
      </c>
      <c r="AQ143" s="16">
        <f>+'Свод РРО'!AS386+'Свод РРО'!AS584+'Свод РРО'!AS818</f>
        <v>0</v>
      </c>
      <c r="AR143" s="16">
        <f>+'Свод РРО'!AT386+'Свод РРО'!AT584+'Свод РРО'!AT818</f>
        <v>0</v>
      </c>
      <c r="AS143" s="16">
        <f>+'Свод РРО'!AU386+'Свод РРО'!AU584+'Свод РРО'!AU818</f>
        <v>1770.5</v>
      </c>
      <c r="AT143" s="16">
        <f>+'Свод РРО'!AV386+'Свод РРО'!AV584+'Свод РРО'!AV818</f>
        <v>1770.5</v>
      </c>
      <c r="AU143" s="16">
        <f>+'Свод РРО'!AW386+'Свод РРО'!AW584+'Свод РРО'!AW818</f>
        <v>0</v>
      </c>
      <c r="AV143" s="16">
        <f>+'Свод РРО'!AX386+'Свод РРО'!AX584+'Свод РРО'!AX818</f>
        <v>0</v>
      </c>
      <c r="AW143" s="16">
        <f>+'Свод РРО'!AY386+'Свод РРО'!AY584+'Свод РРО'!AY818</f>
        <v>0</v>
      </c>
      <c r="AX143" s="16">
        <f>+'Свод РРО'!AZ386+'Свод РРО'!AZ584+'Свод РРО'!AZ818</f>
        <v>1770.5</v>
      </c>
      <c r="AY143" s="16">
        <f>+'Свод РРО'!BA386+'Свод РРО'!BA584+'Свод РРО'!BA818</f>
        <v>1770.5</v>
      </c>
      <c r="AZ143" s="16">
        <f>+'Свод РРО'!BB386+'Свод РРО'!BB584+'Свод РРО'!BB818</f>
        <v>0</v>
      </c>
      <c r="BA143" s="16">
        <f>+'Свод РРО'!BC386+'Свод РРО'!BC584+'Свод РРО'!BC818</f>
        <v>0</v>
      </c>
      <c r="BB143" s="16">
        <f>+'Свод РРО'!BD386+'Свод РРО'!BD584+'Свод РРО'!BD818</f>
        <v>0</v>
      </c>
      <c r="BC143" s="16">
        <f>+'Свод РРО'!BE386+'Свод РРО'!BE584+'Свод РРО'!BE818</f>
        <v>0</v>
      </c>
      <c r="BD143" s="16">
        <f>+'Свод РРО'!BF386+'Свод РРО'!BF584+'Свод РРО'!BF818</f>
        <v>0</v>
      </c>
      <c r="BE143" s="16">
        <f>+'Свод РРО'!BG386+'Свод РРО'!BG584+'Свод РРО'!BG818</f>
        <v>0</v>
      </c>
      <c r="BF143" s="16">
        <f>+'Свод РРО'!BH386+'Свод РРО'!BH584+'Свод РРО'!BH818</f>
        <v>0</v>
      </c>
      <c r="BG143" s="16">
        <f>+'Свод РРО'!BI386+'Свод РРО'!BI584+'Свод РРО'!BI818</f>
        <v>0</v>
      </c>
      <c r="BH143" s="16">
        <f>+'Свод РРО'!BJ386+'Свод РРО'!BJ584+'Свод РРО'!BJ818</f>
        <v>0</v>
      </c>
      <c r="BI143" s="16">
        <f>+'Свод РРО'!BK386+'Свод РРО'!BK584+'Свод РРО'!BK818</f>
        <v>0</v>
      </c>
      <c r="BJ143" s="16">
        <f>+'Свод РРО'!BL386+'Свод РРО'!BL584+'Свод РРО'!BL818</f>
        <v>0</v>
      </c>
      <c r="BK143" s="16">
        <f>+'Свод РРО'!BM386+'Свод РРО'!BM584+'Свод РРО'!BM818</f>
        <v>0</v>
      </c>
      <c r="BL143" s="16">
        <f>+'Свод РРО'!BN386+'Свод РРО'!BN584+'Свод РРО'!BN818</f>
        <v>0</v>
      </c>
      <c r="BM143" s="16">
        <f>+'Свод РРО'!BO386+'Свод РРО'!BO584+'Свод РРО'!BO818</f>
        <v>1640.2</v>
      </c>
      <c r="BN143" s="16">
        <f>+'Свод РРО'!BP386+'Свод РРО'!BP584+'Свод РРО'!BP818</f>
        <v>1640.2</v>
      </c>
      <c r="BO143" s="16">
        <f>+'Свод РРО'!BQ386+'Свод РРО'!BQ584+'Свод РРО'!BQ818</f>
        <v>0</v>
      </c>
      <c r="BP143" s="16">
        <f>+'Свод РРО'!BR386+'Свод РРО'!BR584+'Свод РРО'!BR818</f>
        <v>0</v>
      </c>
      <c r="BQ143" s="16">
        <f>+'Свод РРО'!BS386+'Свод РРО'!BS584+'Свод РРО'!BS818</f>
        <v>0</v>
      </c>
      <c r="BR143" s="16">
        <f>+'Свод РРО'!BT386+'Свод РРО'!BT584+'Свод РРО'!BT818</f>
        <v>1770.5</v>
      </c>
      <c r="BS143" s="16">
        <f>+'Свод РРО'!BU386+'Свод РРО'!BU584+'Свод РРО'!BU818</f>
        <v>1770.5</v>
      </c>
      <c r="BT143" s="16">
        <f>+'Свод РРО'!BV386+'Свод РРО'!BV584+'Свод РРО'!BV818</f>
        <v>0</v>
      </c>
      <c r="BU143" s="16">
        <f>+'Свод РРО'!BW386+'Свод РРО'!BW584+'Свод РРО'!BW818</f>
        <v>0</v>
      </c>
      <c r="BV143" s="16">
        <f>+'Свод РРО'!BX386+'Свод РРО'!BX584+'Свод РРО'!BX818</f>
        <v>0</v>
      </c>
      <c r="BW143" s="16">
        <f>+'Свод РРО'!BY386+'Свод РРО'!BY584+'Свод РРО'!BY818</f>
        <v>1770.5</v>
      </c>
      <c r="BX143" s="16">
        <f>+'Свод РРО'!BZ386+'Свод РРО'!BZ584+'Свод РРО'!BZ818</f>
        <v>1770.5</v>
      </c>
      <c r="BY143" s="16">
        <f>+'Свод РРО'!CA386+'Свод РРО'!CA584+'Свод РРО'!CA818</f>
        <v>0</v>
      </c>
      <c r="BZ143" s="16">
        <f>+'Свод РРО'!CB386+'Свод РРО'!CB584+'Свод РРО'!CB818</f>
        <v>0</v>
      </c>
      <c r="CA143" s="16">
        <f>+'Свод РРО'!CC386+'Свод РРО'!CC584+'Свод РРО'!CC818</f>
        <v>0</v>
      </c>
      <c r="CB143" s="16">
        <f>+'Свод РРО'!CD386+'Свод РРО'!CD584+'Свод РРО'!CD818</f>
        <v>1640.2</v>
      </c>
      <c r="CC143" s="16">
        <f>+'Свод РРО'!CE386+'Свод РРО'!CE584+'Свод РРО'!CE818</f>
        <v>1640.2</v>
      </c>
      <c r="CD143" s="16">
        <f>+'Свод РРО'!CF386+'Свод РРО'!CF584+'Свод РРО'!CF818</f>
        <v>0</v>
      </c>
      <c r="CE143" s="16">
        <f>+'Свод РРО'!CG386+'Свод РРО'!CG584+'Свод РРО'!CG818</f>
        <v>0</v>
      </c>
      <c r="CF143" s="16">
        <f>+'Свод РРО'!CH386+'Свод РРО'!CH584+'Свод РРО'!CH818</f>
        <v>0</v>
      </c>
      <c r="CG143" s="16">
        <f>+'Свод РРО'!CI386+'Свод РРО'!CI584+'Свод РРО'!CI818</f>
        <v>1770.5</v>
      </c>
      <c r="CH143" s="16">
        <f>+'Свод РРО'!CJ386+'Свод РРО'!CJ584+'Свод РРО'!CJ818</f>
        <v>1770.5</v>
      </c>
      <c r="CI143" s="16">
        <f>+'Свод РРО'!CK386+'Свод РРО'!CK584+'Свод РРО'!CK818</f>
        <v>0</v>
      </c>
      <c r="CJ143" s="16">
        <f>+'Свод РРО'!CL386+'Свод РРО'!CL584+'Свод РРО'!CL818</f>
        <v>0</v>
      </c>
      <c r="CK143" s="16">
        <f>+'Свод РРО'!CM386+'Свод РРО'!CM584+'Свод РРО'!CM818</f>
        <v>0</v>
      </c>
      <c r="CL143" s="16">
        <f>+'Свод РРО'!CN386+'Свод РРО'!CN584+'Свод РРО'!CN818</f>
        <v>1770.5</v>
      </c>
      <c r="CM143" s="16">
        <f>+'Свод РРО'!CO386+'Свод РРО'!CO584+'Свод РРО'!CO818</f>
        <v>1770.5</v>
      </c>
      <c r="CN143" s="16">
        <f>+'Свод РРО'!CP386+'Свод РРО'!CP584+'Свод РРО'!CP818</f>
        <v>0</v>
      </c>
      <c r="CO143" s="16">
        <f>+'Свод РРО'!CQ386+'Свод РРО'!CQ584+'Свод РРО'!CQ818</f>
        <v>0</v>
      </c>
      <c r="CP143" s="16">
        <f>+'Свод РРО'!CR386+'Свод РРО'!CR584+'Свод РРО'!CR818</f>
        <v>0</v>
      </c>
    </row>
    <row r="144" spans="1:94" ht="28.5">
      <c r="A144" s="32" t="s">
        <v>65</v>
      </c>
      <c r="B144" s="11">
        <v>1700</v>
      </c>
      <c r="C144" s="12"/>
      <c r="D144" s="12" t="s">
        <v>31</v>
      </c>
      <c r="E144" s="15">
        <f>SUM(E146:E158)</f>
        <v>95948</v>
      </c>
      <c r="F144" s="15">
        <f>SUM(F146:F158)</f>
        <v>95124.4</v>
      </c>
      <c r="G144" s="15">
        <f t="shared" ref="G144:BR144" si="30">SUM(G146:G158)</f>
        <v>4910.8999999999996</v>
      </c>
      <c r="H144" s="15">
        <f t="shared" si="30"/>
        <v>4910.8999999999996</v>
      </c>
      <c r="I144" s="15">
        <f t="shared" si="30"/>
        <v>91037.1</v>
      </c>
      <c r="J144" s="15">
        <f t="shared" si="30"/>
        <v>90213.5</v>
      </c>
      <c r="K144" s="15">
        <f t="shared" si="30"/>
        <v>0</v>
      </c>
      <c r="L144" s="15">
        <f t="shared" si="30"/>
        <v>0</v>
      </c>
      <c r="M144" s="15">
        <f t="shared" si="30"/>
        <v>0</v>
      </c>
      <c r="N144" s="15">
        <f t="shared" si="30"/>
        <v>0</v>
      </c>
      <c r="O144" s="15">
        <f t="shared" si="30"/>
        <v>82229.700000000012</v>
      </c>
      <c r="P144" s="15">
        <f t="shared" si="30"/>
        <v>0</v>
      </c>
      <c r="Q144" s="15">
        <f t="shared" si="30"/>
        <v>82229.700000000012</v>
      </c>
      <c r="R144" s="15">
        <f t="shared" si="30"/>
        <v>0</v>
      </c>
      <c r="S144" s="15">
        <f t="shared" si="30"/>
        <v>0</v>
      </c>
      <c r="T144" s="15">
        <f t="shared" si="30"/>
        <v>83022.299999999988</v>
      </c>
      <c r="U144" s="15">
        <f t="shared" si="30"/>
        <v>0</v>
      </c>
      <c r="V144" s="15">
        <f t="shared" si="30"/>
        <v>83022.299999999988</v>
      </c>
      <c r="W144" s="15">
        <f t="shared" si="30"/>
        <v>0</v>
      </c>
      <c r="X144" s="15">
        <f t="shared" si="30"/>
        <v>0</v>
      </c>
      <c r="Y144" s="15">
        <f t="shared" si="30"/>
        <v>83639.600000000006</v>
      </c>
      <c r="Z144" s="15">
        <f t="shared" si="30"/>
        <v>0</v>
      </c>
      <c r="AA144" s="15">
        <f t="shared" si="30"/>
        <v>83639.600000000006</v>
      </c>
      <c r="AB144" s="15">
        <f t="shared" si="30"/>
        <v>0</v>
      </c>
      <c r="AC144" s="15">
        <f t="shared" si="30"/>
        <v>0</v>
      </c>
      <c r="AD144" s="15">
        <f t="shared" si="30"/>
        <v>83639.600000000006</v>
      </c>
      <c r="AE144" s="15">
        <f t="shared" si="30"/>
        <v>0</v>
      </c>
      <c r="AF144" s="15">
        <f t="shared" si="30"/>
        <v>83639.600000000006</v>
      </c>
      <c r="AG144" s="15">
        <f t="shared" si="30"/>
        <v>0</v>
      </c>
      <c r="AH144" s="15">
        <f t="shared" si="30"/>
        <v>0</v>
      </c>
      <c r="AI144" s="15">
        <f t="shared" si="30"/>
        <v>90170.5</v>
      </c>
      <c r="AJ144" s="15">
        <f t="shared" si="30"/>
        <v>89346.900000000009</v>
      </c>
      <c r="AK144" s="15">
        <f t="shared" si="30"/>
        <v>0</v>
      </c>
      <c r="AL144" s="15">
        <f t="shared" si="30"/>
        <v>0</v>
      </c>
      <c r="AM144" s="15">
        <f t="shared" si="30"/>
        <v>90170.5</v>
      </c>
      <c r="AN144" s="15">
        <f t="shared" si="30"/>
        <v>89346.900000000009</v>
      </c>
      <c r="AO144" s="15">
        <f t="shared" si="30"/>
        <v>0</v>
      </c>
      <c r="AP144" s="15">
        <f t="shared" si="30"/>
        <v>0</v>
      </c>
      <c r="AQ144" s="15">
        <f t="shared" si="30"/>
        <v>0</v>
      </c>
      <c r="AR144" s="15">
        <f t="shared" si="30"/>
        <v>0</v>
      </c>
      <c r="AS144" s="15">
        <f t="shared" si="30"/>
        <v>71933.7</v>
      </c>
      <c r="AT144" s="15">
        <f t="shared" si="30"/>
        <v>0</v>
      </c>
      <c r="AU144" s="15">
        <f t="shared" si="30"/>
        <v>71933.7</v>
      </c>
      <c r="AV144" s="15">
        <f t="shared" si="30"/>
        <v>0</v>
      </c>
      <c r="AW144" s="15">
        <f t="shared" si="30"/>
        <v>0</v>
      </c>
      <c r="AX144" s="15">
        <f t="shared" si="30"/>
        <v>83022.299999999988</v>
      </c>
      <c r="AY144" s="15">
        <f t="shared" si="30"/>
        <v>0</v>
      </c>
      <c r="AZ144" s="15">
        <f t="shared" si="30"/>
        <v>83022.299999999988</v>
      </c>
      <c r="BA144" s="15">
        <f t="shared" si="30"/>
        <v>0</v>
      </c>
      <c r="BB144" s="15">
        <f t="shared" si="30"/>
        <v>0</v>
      </c>
      <c r="BC144" s="15">
        <f t="shared" si="30"/>
        <v>83639.600000000006</v>
      </c>
      <c r="BD144" s="15">
        <f t="shared" si="30"/>
        <v>0</v>
      </c>
      <c r="BE144" s="15">
        <f t="shared" si="30"/>
        <v>83639.600000000006</v>
      </c>
      <c r="BF144" s="15">
        <f t="shared" si="30"/>
        <v>0</v>
      </c>
      <c r="BG144" s="15">
        <f t="shared" si="30"/>
        <v>0</v>
      </c>
      <c r="BH144" s="15">
        <f t="shared" si="30"/>
        <v>83639.600000000006</v>
      </c>
      <c r="BI144" s="15">
        <f t="shared" si="30"/>
        <v>0</v>
      </c>
      <c r="BJ144" s="15">
        <f t="shared" si="30"/>
        <v>83639.600000000006</v>
      </c>
      <c r="BK144" s="15">
        <f t="shared" si="30"/>
        <v>0</v>
      </c>
      <c r="BL144" s="15">
        <f t="shared" si="30"/>
        <v>0</v>
      </c>
      <c r="BM144" s="15">
        <f t="shared" si="30"/>
        <v>95948</v>
      </c>
      <c r="BN144" s="15">
        <f t="shared" si="30"/>
        <v>4910.8999999999996</v>
      </c>
      <c r="BO144" s="15">
        <f t="shared" si="30"/>
        <v>91037.1</v>
      </c>
      <c r="BP144" s="15">
        <f t="shared" si="30"/>
        <v>0</v>
      </c>
      <c r="BQ144" s="15">
        <f t="shared" si="30"/>
        <v>0</v>
      </c>
      <c r="BR144" s="15">
        <f t="shared" si="30"/>
        <v>82229.700000000012</v>
      </c>
      <c r="BS144" s="15">
        <f t="shared" ref="BS144:CP144" si="31">SUM(BS146:BS158)</f>
        <v>0</v>
      </c>
      <c r="BT144" s="15">
        <f t="shared" si="31"/>
        <v>82229.700000000012</v>
      </c>
      <c r="BU144" s="15">
        <f t="shared" si="31"/>
        <v>0</v>
      </c>
      <c r="BV144" s="15">
        <f t="shared" si="31"/>
        <v>0</v>
      </c>
      <c r="BW144" s="15">
        <f t="shared" si="31"/>
        <v>83022.299999999988</v>
      </c>
      <c r="BX144" s="15">
        <f t="shared" si="31"/>
        <v>0</v>
      </c>
      <c r="BY144" s="15">
        <f t="shared" si="31"/>
        <v>83022.299999999988</v>
      </c>
      <c r="BZ144" s="15">
        <f t="shared" si="31"/>
        <v>0</v>
      </c>
      <c r="CA144" s="15">
        <f t="shared" si="31"/>
        <v>0</v>
      </c>
      <c r="CB144" s="15">
        <f t="shared" si="31"/>
        <v>90170.5</v>
      </c>
      <c r="CC144" s="15">
        <f t="shared" si="31"/>
        <v>0</v>
      </c>
      <c r="CD144" s="15">
        <f t="shared" si="31"/>
        <v>90170.5</v>
      </c>
      <c r="CE144" s="15">
        <f t="shared" si="31"/>
        <v>0</v>
      </c>
      <c r="CF144" s="15">
        <f t="shared" si="31"/>
        <v>0</v>
      </c>
      <c r="CG144" s="15">
        <f t="shared" si="31"/>
        <v>71933.7</v>
      </c>
      <c r="CH144" s="15">
        <f t="shared" si="31"/>
        <v>0</v>
      </c>
      <c r="CI144" s="15">
        <f t="shared" si="31"/>
        <v>71933.7</v>
      </c>
      <c r="CJ144" s="15">
        <f t="shared" si="31"/>
        <v>0</v>
      </c>
      <c r="CK144" s="15">
        <f t="shared" si="31"/>
        <v>0</v>
      </c>
      <c r="CL144" s="15">
        <f t="shared" si="31"/>
        <v>83022.299999999988</v>
      </c>
      <c r="CM144" s="15">
        <f t="shared" si="31"/>
        <v>0</v>
      </c>
      <c r="CN144" s="15">
        <f t="shared" si="31"/>
        <v>83022.299999999988</v>
      </c>
      <c r="CO144" s="15">
        <f t="shared" si="31"/>
        <v>0</v>
      </c>
      <c r="CP144" s="15">
        <f t="shared" si="31"/>
        <v>0</v>
      </c>
    </row>
    <row r="145" spans="1:94">
      <c r="A145" s="51" t="s">
        <v>2</v>
      </c>
      <c r="B145" s="1"/>
      <c r="C145" s="6"/>
      <c r="D145" s="115"/>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row>
    <row r="146" spans="1:94" ht="45">
      <c r="A146" s="38" t="s">
        <v>1225</v>
      </c>
      <c r="B146" s="20">
        <v>1701</v>
      </c>
      <c r="C146" s="20">
        <v>1</v>
      </c>
      <c r="D146" s="115">
        <v>15</v>
      </c>
      <c r="E146" s="16">
        <f>+'Свод РРО'!G213+'Свод РРО'!G389+'Свод РРО'!G587+'Свод РРО'!G821</f>
        <v>1874.7</v>
      </c>
      <c r="F146" s="16">
        <f>+'Свод РРО'!H213+'Свод РРО'!H389+'Свод РРО'!H587+'Свод РРО'!H821</f>
        <v>1713.5</v>
      </c>
      <c r="G146" s="16">
        <f>+'Свод РРО'!I213+'Свод РРО'!I389+'Свод РРО'!I587+'Свод РРО'!I821</f>
        <v>0</v>
      </c>
      <c r="H146" s="16">
        <f>+'Свод РРО'!J213+'Свод РРО'!J389+'Свод РРО'!J587+'Свод РРО'!J821</f>
        <v>0</v>
      </c>
      <c r="I146" s="16">
        <f>+'Свод РРО'!K213+'Свод РРО'!K389+'Свод РРО'!K587+'Свод РРО'!K821</f>
        <v>1874.7</v>
      </c>
      <c r="J146" s="16">
        <f>+'Свод РРО'!L213+'Свод РРО'!L389+'Свод РРО'!L587+'Свод РРО'!L821</f>
        <v>1713.5</v>
      </c>
      <c r="K146" s="16">
        <f>+'Свод РРО'!M213+'Свод РРО'!M389+'Свод РРО'!M587+'Свод РРО'!M821</f>
        <v>0</v>
      </c>
      <c r="L146" s="16">
        <f>+'Свод РРО'!N213+'Свод РРО'!N389+'Свод РРО'!N587+'Свод РРО'!N821</f>
        <v>0</v>
      </c>
      <c r="M146" s="16">
        <f>+'Свод РРО'!O213+'Свод РРО'!O389+'Свод РРО'!O587+'Свод РРО'!O821</f>
        <v>0</v>
      </c>
      <c r="N146" s="16">
        <f>+'Свод РРО'!P213+'Свод РРО'!P389+'Свод РРО'!P587+'Свод РРО'!P821</f>
        <v>0</v>
      </c>
      <c r="O146" s="16">
        <f>+'Свод РРО'!Q213+'Свод РРО'!Q389+'Свод РРО'!Q587+'Свод РРО'!Q821</f>
        <v>1895.3</v>
      </c>
      <c r="P146" s="16">
        <f>+'Свод РРО'!R213+'Свод РРО'!R389+'Свод РРО'!R587+'Свод РРО'!R821</f>
        <v>0</v>
      </c>
      <c r="Q146" s="16">
        <f>+'Свод РРО'!S213+'Свод РРО'!S389+'Свод РРО'!S587+'Свод РРО'!S821</f>
        <v>1895.3</v>
      </c>
      <c r="R146" s="16">
        <f>+'Свод РРО'!T213+'Свод РРО'!T389+'Свод РРО'!T587+'Свод РРО'!T821</f>
        <v>0</v>
      </c>
      <c r="S146" s="16">
        <f>+'Свод РРО'!U213+'Свод РРО'!U389+'Свод РРО'!U587+'Свод РРО'!U821</f>
        <v>0</v>
      </c>
      <c r="T146" s="16">
        <f>+'Свод РРО'!V213+'Свод РРО'!V389+'Свод РРО'!V587+'Свод РРО'!V821</f>
        <v>1971.1</v>
      </c>
      <c r="U146" s="16">
        <f>+'Свод РРО'!W213+'Свод РРО'!W389+'Свод РРО'!W587+'Свод РРО'!W821</f>
        <v>0</v>
      </c>
      <c r="V146" s="16">
        <f>+'Свод РРО'!X213+'Свод РРО'!X389+'Свод РРО'!X587+'Свод РРО'!X821</f>
        <v>1971.1</v>
      </c>
      <c r="W146" s="16">
        <f>+'Свод РРО'!Y213+'Свод РРО'!Y389+'Свод РРО'!Y587+'Свод РРО'!Y821</f>
        <v>0</v>
      </c>
      <c r="X146" s="16">
        <f>+'Свод РРО'!Z213+'Свод РРО'!Z389+'Свод РРО'!Z587+'Свод РРО'!Z821</f>
        <v>0</v>
      </c>
      <c r="Y146" s="16">
        <f>+'Свод РРО'!AA213+'Свод РРО'!AA389+'Свод РРО'!AA587+'Свод РРО'!AA821</f>
        <v>1971.1</v>
      </c>
      <c r="Z146" s="16">
        <f>+'Свод РРО'!AB213+'Свод РРО'!AB389+'Свод РРО'!AB587+'Свод РРО'!AB821</f>
        <v>0</v>
      </c>
      <c r="AA146" s="16">
        <f>+'Свод РРО'!AC213+'Свод РРО'!AC389+'Свод РРО'!AC587+'Свод РРО'!AC821</f>
        <v>1971.1</v>
      </c>
      <c r="AB146" s="16">
        <f>+'Свод РРО'!AD213+'Свод РРО'!AD389+'Свод РРО'!AD587+'Свод РРО'!AD821</f>
        <v>0</v>
      </c>
      <c r="AC146" s="16">
        <f>+'Свод РРО'!AE213+'Свод РРО'!AE389+'Свод РРО'!AE587+'Свод РРО'!AE821</f>
        <v>0</v>
      </c>
      <c r="AD146" s="16">
        <f>+'Свод РРО'!AF213+'Свод РРО'!AF389+'Свод РРО'!AF587+'Свод РРО'!AF821</f>
        <v>1971.1</v>
      </c>
      <c r="AE146" s="16">
        <f>+'Свод РРО'!AG213+'Свод РРО'!AG389+'Свод РРО'!AG587+'Свод РРО'!AG821</f>
        <v>0</v>
      </c>
      <c r="AF146" s="16">
        <f>+'Свод РРО'!AH213+'Свод РРО'!AH389+'Свод РРО'!AH587+'Свод РРО'!AH821</f>
        <v>1971.1</v>
      </c>
      <c r="AG146" s="16">
        <f>+'Свод РРО'!AI213+'Свод РРО'!AI389+'Свод РРО'!AI587+'Свод РРО'!AI821</f>
        <v>0</v>
      </c>
      <c r="AH146" s="16">
        <f>+'Свод РРО'!AJ213+'Свод РРО'!AJ389+'Свод РРО'!AJ587+'Свод РРО'!AJ821</f>
        <v>0</v>
      </c>
      <c r="AI146" s="16">
        <f>+'Свод РРО'!AK213+'Свод РРО'!AK389+'Свод РРО'!AK587+'Свод РРО'!AK821</f>
        <v>1874.7</v>
      </c>
      <c r="AJ146" s="16">
        <f>+'Свод РРО'!AL213+'Свод РРО'!AL389+'Свод РРО'!AL587+'Свод РРО'!AL821</f>
        <v>1713.5</v>
      </c>
      <c r="AK146" s="16">
        <f>+'Свод РРО'!AM213+'Свод РРО'!AM389+'Свод РРО'!AM587+'Свод РРО'!AM821</f>
        <v>0</v>
      </c>
      <c r="AL146" s="16">
        <f>+'Свод РРО'!AN213+'Свод РРО'!AN389+'Свод РРО'!AN587+'Свод РРО'!AN821</f>
        <v>0</v>
      </c>
      <c r="AM146" s="16">
        <f>+'Свод РРО'!AO213+'Свод РРО'!AO389+'Свод РРО'!AO587+'Свод РРО'!AO821</f>
        <v>1874.7</v>
      </c>
      <c r="AN146" s="16">
        <f>+'Свод РРО'!AP213+'Свод РРО'!AP389+'Свод РРО'!AP587+'Свод РРО'!AP821</f>
        <v>1713.5</v>
      </c>
      <c r="AO146" s="16">
        <f>+'Свод РРО'!AQ213+'Свод РРО'!AQ389+'Свод РРО'!AQ587+'Свод РРО'!AQ821</f>
        <v>0</v>
      </c>
      <c r="AP146" s="16">
        <f>+'Свод РРО'!AR213+'Свод РРО'!AR389+'Свод РРО'!AR587+'Свод РРО'!AR821</f>
        <v>0</v>
      </c>
      <c r="AQ146" s="16">
        <f>+'Свод РРО'!AS213+'Свод РРО'!AS389+'Свод РРО'!AS587+'Свод РРО'!AS821</f>
        <v>0</v>
      </c>
      <c r="AR146" s="16">
        <f>+'Свод РРО'!AT213+'Свод РРО'!AT389+'Свод РРО'!AT587+'Свод РРО'!AT821</f>
        <v>0</v>
      </c>
      <c r="AS146" s="16">
        <f>+'Свод РРО'!AU213+'Свод РРО'!AU389+'Свод РРО'!AU587+'Свод РРО'!AU821</f>
        <v>1895.3</v>
      </c>
      <c r="AT146" s="16">
        <f>+'Свод РРО'!AV213+'Свод РРО'!AV389+'Свод РРО'!AV587+'Свод РРО'!AV821</f>
        <v>0</v>
      </c>
      <c r="AU146" s="16">
        <f>+'Свод РРО'!AW213+'Свод РРО'!AW389+'Свод РРО'!AW587+'Свод РРО'!AW821</f>
        <v>1895.3</v>
      </c>
      <c r="AV146" s="16">
        <f>+'Свод РРО'!AX213+'Свод РРО'!AX389+'Свод РРО'!AX587+'Свод РРО'!AX821</f>
        <v>0</v>
      </c>
      <c r="AW146" s="16">
        <f>+'Свод РРО'!AY213+'Свод РРО'!AY389+'Свод РРО'!AY587+'Свод РРО'!AY821</f>
        <v>0</v>
      </c>
      <c r="AX146" s="16">
        <f>+'Свод РРО'!AZ213+'Свод РРО'!AZ389+'Свод РРО'!AZ587+'Свод РРО'!AZ821</f>
        <v>1971.1</v>
      </c>
      <c r="AY146" s="16">
        <f>+'Свод РРО'!BA213+'Свод РРО'!BA389+'Свод РРО'!BA587+'Свод РРО'!BA821</f>
        <v>0</v>
      </c>
      <c r="AZ146" s="16">
        <f>+'Свод РРО'!BB213+'Свод РРО'!BB389+'Свод РРО'!BB587+'Свод РРО'!BB821</f>
        <v>1971.1</v>
      </c>
      <c r="BA146" s="16">
        <f>+'Свод РРО'!BC213+'Свод РРО'!BC389+'Свод РРО'!BC587+'Свод РРО'!BC821</f>
        <v>0</v>
      </c>
      <c r="BB146" s="16">
        <f>+'Свод РРО'!BD213+'Свод РРО'!BD389+'Свод РРО'!BD587+'Свод РРО'!BD821</f>
        <v>0</v>
      </c>
      <c r="BC146" s="16">
        <f>+'Свод РРО'!BE213+'Свод РРО'!BE389+'Свод РРО'!BE587+'Свод РРО'!BE821</f>
        <v>1971.1</v>
      </c>
      <c r="BD146" s="16">
        <f>+'Свод РРО'!BF213+'Свод РРО'!BF389+'Свод РРО'!BF587+'Свод РРО'!BF821</f>
        <v>0</v>
      </c>
      <c r="BE146" s="16">
        <f>+'Свод РРО'!BG213+'Свод РРО'!BG389+'Свод РРО'!BG587+'Свод РРО'!BG821</f>
        <v>1971.1</v>
      </c>
      <c r="BF146" s="16">
        <f>+'Свод РРО'!BH213+'Свод РРО'!BH389+'Свод РРО'!BH587+'Свод РРО'!BH821</f>
        <v>0</v>
      </c>
      <c r="BG146" s="16">
        <f>+'Свод РРО'!BI213+'Свод РРО'!BI389+'Свод РРО'!BI587+'Свод РРО'!BI821</f>
        <v>0</v>
      </c>
      <c r="BH146" s="16">
        <f>+'Свод РРО'!BJ213+'Свод РРО'!BJ389+'Свод РРО'!BJ587+'Свод РРО'!BJ821</f>
        <v>1971.1</v>
      </c>
      <c r="BI146" s="16">
        <f>+'Свод РРО'!BK213+'Свод РРО'!BK389+'Свод РРО'!BK587+'Свод РРО'!BK821</f>
        <v>0</v>
      </c>
      <c r="BJ146" s="16">
        <f>+'Свод РРО'!BL213+'Свод РРО'!BL389+'Свод РРО'!BL587+'Свод РРО'!BL821</f>
        <v>1971.1</v>
      </c>
      <c r="BK146" s="16">
        <f>+'Свод РРО'!BM213+'Свод РРО'!BM389+'Свод РРО'!BM587+'Свод РРО'!BM821</f>
        <v>0</v>
      </c>
      <c r="BL146" s="16">
        <f>+'Свод РРО'!BN213+'Свод РРО'!BN389+'Свод РРО'!BN587+'Свод РРО'!BN821</f>
        <v>0</v>
      </c>
      <c r="BM146" s="16">
        <f>+'Свод РРО'!BO213+'Свод РРО'!BO389+'Свод РРО'!BO587+'Свод РРО'!BO821</f>
        <v>1874.7</v>
      </c>
      <c r="BN146" s="16">
        <f>+'Свод РРО'!BP213+'Свод РРО'!BP389+'Свод РРО'!BP587+'Свод РРО'!BP821</f>
        <v>0</v>
      </c>
      <c r="BO146" s="16">
        <f>+'Свод РРО'!BQ213+'Свод РРО'!BQ389+'Свод РРО'!BQ587+'Свод РРО'!BQ821</f>
        <v>1874.7</v>
      </c>
      <c r="BP146" s="16">
        <f>+'Свод РРО'!BR213+'Свод РРО'!BR389+'Свод РРО'!BR587+'Свод РРО'!BR821</f>
        <v>0</v>
      </c>
      <c r="BQ146" s="16">
        <f>+'Свод РРО'!BS213+'Свод РРО'!BS389+'Свод РРО'!BS587+'Свод РРО'!BS821</f>
        <v>0</v>
      </c>
      <c r="BR146" s="16">
        <f>+'Свод РРО'!BT213+'Свод РРО'!BT389+'Свод РРО'!BT587+'Свод РРО'!BT821</f>
        <v>1895.3</v>
      </c>
      <c r="BS146" s="16">
        <f>+'Свод РРО'!BU213+'Свод РРО'!BU389+'Свод РРО'!BU587+'Свод РРО'!BU821</f>
        <v>0</v>
      </c>
      <c r="BT146" s="16">
        <f>+'Свод РРО'!BV213+'Свод РРО'!BV389+'Свод РРО'!BV587+'Свод РРО'!BV821</f>
        <v>1895.3</v>
      </c>
      <c r="BU146" s="16">
        <f>+'Свод РРО'!BW213+'Свод РРО'!BW389+'Свод РРО'!BW587+'Свод РРО'!BW821</f>
        <v>0</v>
      </c>
      <c r="BV146" s="16">
        <f>+'Свод РРО'!BX213+'Свод РРО'!BX389+'Свод РРО'!BX587+'Свод РРО'!BX821</f>
        <v>0</v>
      </c>
      <c r="BW146" s="16">
        <f>+'Свод РРО'!BY213+'Свод РРО'!BY389+'Свод РРО'!BY587+'Свод РРО'!BY821</f>
        <v>1971.1</v>
      </c>
      <c r="BX146" s="16">
        <f>+'Свод РРО'!BZ213+'Свод РРО'!BZ389+'Свод РРО'!BZ587+'Свод РРО'!BZ821</f>
        <v>0</v>
      </c>
      <c r="BY146" s="16">
        <f>+'Свод РРО'!CA213+'Свод РРО'!CA389+'Свод РРО'!CA587+'Свод РРО'!CA821</f>
        <v>1971.1</v>
      </c>
      <c r="BZ146" s="16">
        <f>+'Свод РРО'!CB213+'Свод РРО'!CB389+'Свод РРО'!CB587+'Свод РРО'!CB821</f>
        <v>0</v>
      </c>
      <c r="CA146" s="16">
        <f>+'Свод РРО'!CC213+'Свод РРО'!CC389+'Свод РРО'!CC587+'Свод РРО'!CC821</f>
        <v>0</v>
      </c>
      <c r="CB146" s="16">
        <f>+'Свод РРО'!CD213+'Свод РРО'!CD389+'Свод РРО'!CD587+'Свод РРО'!CD821</f>
        <v>1874.7</v>
      </c>
      <c r="CC146" s="16">
        <f>+'Свод РРО'!CE213+'Свод РРО'!CE389+'Свод РРО'!CE587+'Свод РРО'!CE821</f>
        <v>0</v>
      </c>
      <c r="CD146" s="16">
        <f>+'Свод РРО'!CF213+'Свод РРО'!CF389+'Свод РРО'!CF587+'Свод РРО'!CF821</f>
        <v>1874.7</v>
      </c>
      <c r="CE146" s="16">
        <f>+'Свод РРО'!CG213+'Свод РРО'!CG389+'Свод РРО'!CG587+'Свод РРО'!CG821</f>
        <v>0</v>
      </c>
      <c r="CF146" s="16">
        <f>+'Свод РРО'!CH213+'Свод РРО'!CH389+'Свод РРО'!CH587+'Свод РРО'!CH821</f>
        <v>0</v>
      </c>
      <c r="CG146" s="16">
        <f>+'Свод РРО'!CI213+'Свод РРО'!CI389+'Свод РРО'!CI587+'Свод РРО'!CI821</f>
        <v>1895.3</v>
      </c>
      <c r="CH146" s="16">
        <f>+'Свод РРО'!CJ213+'Свод РРО'!CJ389+'Свод РРО'!CJ587+'Свод РРО'!CJ821</f>
        <v>0</v>
      </c>
      <c r="CI146" s="16">
        <f>+'Свод РРО'!CK213+'Свод РРО'!CK389+'Свод РРО'!CK587+'Свод РРО'!CK821</f>
        <v>1895.3</v>
      </c>
      <c r="CJ146" s="16">
        <f>+'Свод РРО'!CL213+'Свод РРО'!CL389+'Свод РРО'!CL587+'Свод РРО'!CL821</f>
        <v>0</v>
      </c>
      <c r="CK146" s="16">
        <f>+'Свод РРО'!CM213+'Свод РРО'!CM389+'Свод РРО'!CM587+'Свод РРО'!CM821</f>
        <v>0</v>
      </c>
      <c r="CL146" s="16">
        <f>+'Свод РРО'!CN213+'Свод РРО'!CN389+'Свод РРО'!CN587+'Свод РРО'!CN821</f>
        <v>1971.1</v>
      </c>
      <c r="CM146" s="16">
        <f>+'Свод РРО'!CO213+'Свод РРО'!CO389+'Свод РРО'!CO587+'Свод РРО'!CO821</f>
        <v>0</v>
      </c>
      <c r="CN146" s="16">
        <f>+'Свод РРО'!CP213+'Свод РРО'!CP389+'Свод РРО'!CP587+'Свод РРО'!CP821</f>
        <v>1971.1</v>
      </c>
      <c r="CO146" s="16">
        <f>+'Свод РРО'!CQ213+'Свод РРО'!CQ389+'Свод РРО'!CQ587+'Свод РРО'!CQ821</f>
        <v>0</v>
      </c>
      <c r="CP146" s="16">
        <f>+'Свод РРО'!CR213+'Свод РРО'!CR389+'Свод РРО'!CR587+'Свод РРО'!CR821</f>
        <v>0</v>
      </c>
    </row>
    <row r="147" spans="1:94" ht="30">
      <c r="A147" s="38" t="s">
        <v>1226</v>
      </c>
      <c r="B147" s="20">
        <v>1702</v>
      </c>
      <c r="C147" s="20">
        <v>1</v>
      </c>
      <c r="D147" s="115">
        <v>15</v>
      </c>
      <c r="E147" s="16">
        <f>+'Свод РРО'!G214+'Свод РРО'!G390+'Свод РРО'!G588+'Свод РРО'!G822</f>
        <v>805.7</v>
      </c>
      <c r="F147" s="16">
        <f>+'Свод РРО'!H214+'Свод РРО'!H390+'Свод РРО'!H588+'Свод РРО'!H822</f>
        <v>718.2</v>
      </c>
      <c r="G147" s="16">
        <f>+'Свод РРО'!I214+'Свод РРО'!I390+'Свод РРО'!I588+'Свод РРО'!I822</f>
        <v>0</v>
      </c>
      <c r="H147" s="16">
        <f>+'Свод РРО'!J214+'Свод РРО'!J390+'Свод РРО'!J588+'Свод РРО'!J822</f>
        <v>0</v>
      </c>
      <c r="I147" s="16">
        <f>+'Свод РРО'!K214+'Свод РРО'!K390+'Свод РРО'!K588+'Свод РРО'!K822</f>
        <v>805.7</v>
      </c>
      <c r="J147" s="16">
        <f>+'Свод РРО'!L214+'Свод РРО'!L390+'Свод РРО'!L588+'Свод РРО'!L822</f>
        <v>718.2</v>
      </c>
      <c r="K147" s="16">
        <f>+'Свод РРО'!M214+'Свод РРО'!M390+'Свод РРО'!M588+'Свод РРО'!M822</f>
        <v>0</v>
      </c>
      <c r="L147" s="16">
        <f>+'Свод РРО'!N214+'Свод РРО'!N390+'Свод РРО'!N588+'Свод РРО'!N822</f>
        <v>0</v>
      </c>
      <c r="M147" s="16">
        <f>+'Свод РРО'!O214+'Свод РРО'!O390+'Свод РРО'!O588+'Свод РРО'!O822</f>
        <v>0</v>
      </c>
      <c r="N147" s="16">
        <f>+'Свод РРО'!P214+'Свод РРО'!P390+'Свод РРО'!P588+'Свод РРО'!P822</f>
        <v>0</v>
      </c>
      <c r="O147" s="16">
        <f>+'Свод РРО'!Q214+'Свод РРО'!Q390+'Свод РРО'!Q588+'Свод РРО'!Q822</f>
        <v>812</v>
      </c>
      <c r="P147" s="16">
        <f>+'Свод РРО'!R214+'Свод РРО'!R390+'Свод РРО'!R588+'Свод РРО'!R822</f>
        <v>0</v>
      </c>
      <c r="Q147" s="16">
        <f>+'Свод РРО'!S214+'Свод РРО'!S390+'Свод РРО'!S588+'Свод РРО'!S822</f>
        <v>812</v>
      </c>
      <c r="R147" s="16">
        <f>+'Свод РРО'!T214+'Свод РРО'!T390+'Свод РРО'!T588+'Свод РРО'!T822</f>
        <v>0</v>
      </c>
      <c r="S147" s="16">
        <f>+'Свод РРО'!U214+'Свод РРО'!U390+'Свод РРО'!U588+'Свод РРО'!U822</f>
        <v>0</v>
      </c>
      <c r="T147" s="16">
        <f>+'Свод РРО'!V214+'Свод РРО'!V390+'Свод РРО'!V588+'Свод РРО'!V822</f>
        <v>839.4</v>
      </c>
      <c r="U147" s="16">
        <f>+'Свод РРО'!W214+'Свод РРО'!W390+'Свод РРО'!W588+'Свод РРО'!W822</f>
        <v>0</v>
      </c>
      <c r="V147" s="16">
        <f>+'Свод РРО'!X214+'Свод РРО'!X390+'Свод РРО'!X588+'Свод РРО'!X822</f>
        <v>839.4</v>
      </c>
      <c r="W147" s="16">
        <f>+'Свод РРО'!Y214+'Свод РРО'!Y390+'Свод РРО'!Y588+'Свод РРО'!Y822</f>
        <v>0</v>
      </c>
      <c r="X147" s="16">
        <f>+'Свод РРО'!Z214+'Свод РРО'!Z390+'Свод РРО'!Z588+'Свод РРО'!Z822</f>
        <v>0</v>
      </c>
      <c r="Y147" s="16">
        <f>+'Свод РРО'!AA214+'Свод РРО'!AA390+'Свод РРО'!AA588+'Свод РРО'!AA822</f>
        <v>938.4</v>
      </c>
      <c r="Z147" s="16">
        <f>+'Свод РРО'!AB214+'Свод РРО'!AB390+'Свод РРО'!AB588+'Свод РРО'!AB822</f>
        <v>0</v>
      </c>
      <c r="AA147" s="16">
        <f>+'Свод РРО'!AC214+'Свод РРО'!AC390+'Свод РРО'!AC588+'Свод РРО'!AC822</f>
        <v>938.4</v>
      </c>
      <c r="AB147" s="16">
        <f>+'Свод РРО'!AD214+'Свод РРО'!AD390+'Свод РРО'!AD588+'Свод РРО'!AD822</f>
        <v>0</v>
      </c>
      <c r="AC147" s="16">
        <f>+'Свод РРО'!AE214+'Свод РРО'!AE390+'Свод РРО'!AE588+'Свод РРО'!AE822</f>
        <v>0</v>
      </c>
      <c r="AD147" s="16">
        <f>+'Свод РРО'!AF214+'Свод РРО'!AF390+'Свод РРО'!AF588+'Свод РРО'!AF822</f>
        <v>938.4</v>
      </c>
      <c r="AE147" s="16">
        <f>+'Свод РРО'!AG214+'Свод РРО'!AG390+'Свод РРО'!AG588+'Свод РРО'!AG822</f>
        <v>0</v>
      </c>
      <c r="AF147" s="16">
        <f>+'Свод РРО'!AH214+'Свод РРО'!AH390+'Свод РРО'!AH588+'Свод РРО'!AH822</f>
        <v>938.4</v>
      </c>
      <c r="AG147" s="16">
        <f>+'Свод РРО'!AI214+'Свод РРО'!AI390+'Свод РРО'!AI588+'Свод РРО'!AI822</f>
        <v>0</v>
      </c>
      <c r="AH147" s="16">
        <f>+'Свод РРО'!AJ214+'Свод РРО'!AJ390+'Свод РРО'!AJ588+'Свод РРО'!AJ822</f>
        <v>0</v>
      </c>
      <c r="AI147" s="16">
        <f>+'Свод РРО'!AK214+'Свод РРО'!AK390+'Свод РРО'!AK588+'Свод РРО'!AK822</f>
        <v>805.7</v>
      </c>
      <c r="AJ147" s="16">
        <f>+'Свод РРО'!AL214+'Свод РРО'!AL390+'Свод РРО'!AL588+'Свод РРО'!AL822</f>
        <v>718.2</v>
      </c>
      <c r="AK147" s="16">
        <f>+'Свод РРО'!AM214+'Свод РРО'!AM390+'Свод РРО'!AM588+'Свод РРО'!AM822</f>
        <v>0</v>
      </c>
      <c r="AL147" s="16">
        <f>+'Свод РРО'!AN214+'Свод РРО'!AN390+'Свод РРО'!AN588+'Свод РРО'!AN822</f>
        <v>0</v>
      </c>
      <c r="AM147" s="16">
        <f>+'Свод РРО'!AO214+'Свод РРО'!AO390+'Свод РРО'!AO588+'Свод РРО'!AO822</f>
        <v>805.7</v>
      </c>
      <c r="AN147" s="16">
        <f>+'Свод РРО'!AP214+'Свод РРО'!AP390+'Свод РРО'!AP588+'Свод РРО'!AP822</f>
        <v>718.2</v>
      </c>
      <c r="AO147" s="16">
        <f>+'Свод РРО'!AQ214+'Свод РРО'!AQ390+'Свод РРО'!AQ588+'Свод РРО'!AQ822</f>
        <v>0</v>
      </c>
      <c r="AP147" s="16">
        <f>+'Свод РРО'!AR214+'Свод РРО'!AR390+'Свод РРО'!AR588+'Свод РРО'!AR822</f>
        <v>0</v>
      </c>
      <c r="AQ147" s="16">
        <f>+'Свод РРО'!AS214+'Свод РРО'!AS390+'Свод РРО'!AS588+'Свод РРО'!AS822</f>
        <v>0</v>
      </c>
      <c r="AR147" s="16">
        <f>+'Свод РРО'!AT214+'Свод РРО'!AT390+'Свод РРО'!AT588+'Свод РРО'!AT822</f>
        <v>0</v>
      </c>
      <c r="AS147" s="16">
        <f>+'Свод РРО'!AU214+'Свод РРО'!AU390+'Свод РРО'!AU588+'Свод РРО'!AU822</f>
        <v>812</v>
      </c>
      <c r="AT147" s="16">
        <f>+'Свод РРО'!AV214+'Свод РРО'!AV390+'Свод РРО'!AV588+'Свод РРО'!AV822</f>
        <v>0</v>
      </c>
      <c r="AU147" s="16">
        <f>+'Свод РРО'!AW214+'Свод РРО'!AW390+'Свод РРО'!AW588+'Свод РРО'!AW822</f>
        <v>812</v>
      </c>
      <c r="AV147" s="16">
        <f>+'Свод РРО'!AX214+'Свод РРО'!AX390+'Свод РРО'!AX588+'Свод РРО'!AX822</f>
        <v>0</v>
      </c>
      <c r="AW147" s="16">
        <f>+'Свод РРО'!AY214+'Свод РРО'!AY390+'Свод РРО'!AY588+'Свод РРО'!AY822</f>
        <v>0</v>
      </c>
      <c r="AX147" s="16">
        <f>+'Свод РРО'!AZ214+'Свод РРО'!AZ390+'Свод РРО'!AZ588+'Свод РРО'!AZ822</f>
        <v>839.4</v>
      </c>
      <c r="AY147" s="16">
        <f>+'Свод РРО'!BA214+'Свод РРО'!BA390+'Свод РРО'!BA588+'Свод РРО'!BA822</f>
        <v>0</v>
      </c>
      <c r="AZ147" s="16">
        <f>+'Свод РРО'!BB214+'Свод РРО'!BB390+'Свод РРО'!BB588+'Свод РРО'!BB822</f>
        <v>839.4</v>
      </c>
      <c r="BA147" s="16">
        <f>+'Свод РРО'!BC214+'Свод РРО'!BC390+'Свод РРО'!BC588+'Свод РРО'!BC822</f>
        <v>0</v>
      </c>
      <c r="BB147" s="16">
        <f>+'Свод РРО'!BD214+'Свод РРО'!BD390+'Свод РРО'!BD588+'Свод РРО'!BD822</f>
        <v>0</v>
      </c>
      <c r="BC147" s="16">
        <f>+'Свод РРО'!BE214+'Свод РРО'!BE390+'Свод РРО'!BE588+'Свод РРО'!BE822</f>
        <v>938.4</v>
      </c>
      <c r="BD147" s="16">
        <f>+'Свод РРО'!BF214+'Свод РРО'!BF390+'Свод РРО'!BF588+'Свод РРО'!BF822</f>
        <v>0</v>
      </c>
      <c r="BE147" s="16">
        <f>+'Свод РРО'!BG214+'Свод РРО'!BG390+'Свод РРО'!BG588+'Свод РРО'!BG822</f>
        <v>938.4</v>
      </c>
      <c r="BF147" s="16">
        <f>+'Свод РРО'!BH214+'Свод РРО'!BH390+'Свод РРО'!BH588+'Свод РРО'!BH822</f>
        <v>0</v>
      </c>
      <c r="BG147" s="16">
        <f>+'Свод РРО'!BI214+'Свод РРО'!BI390+'Свод РРО'!BI588+'Свод РРО'!BI822</f>
        <v>0</v>
      </c>
      <c r="BH147" s="16">
        <f>+'Свод РРО'!BJ214+'Свод РРО'!BJ390+'Свод РРО'!BJ588+'Свод РРО'!BJ822</f>
        <v>938.4</v>
      </c>
      <c r="BI147" s="16">
        <f>+'Свод РРО'!BK214+'Свод РРО'!BK390+'Свод РРО'!BK588+'Свод РРО'!BK822</f>
        <v>0</v>
      </c>
      <c r="BJ147" s="16">
        <f>+'Свод РРО'!BL214+'Свод РРО'!BL390+'Свод РРО'!BL588+'Свод РРО'!BL822</f>
        <v>938.4</v>
      </c>
      <c r="BK147" s="16">
        <f>+'Свод РРО'!BM214+'Свод РРО'!BM390+'Свод РРО'!BM588+'Свод РРО'!BM822</f>
        <v>0</v>
      </c>
      <c r="BL147" s="16">
        <f>+'Свод РРО'!BN214+'Свод РРО'!BN390+'Свод РРО'!BN588+'Свод РРО'!BN822</f>
        <v>0</v>
      </c>
      <c r="BM147" s="16">
        <f>+'Свод РРО'!BO214+'Свод РРО'!BO390+'Свод РРО'!BO588+'Свод РРО'!BO822</f>
        <v>805.7</v>
      </c>
      <c r="BN147" s="16">
        <f>+'Свод РРО'!BP214+'Свод РРО'!BP390+'Свод РРО'!BP588+'Свод РРО'!BP822</f>
        <v>0</v>
      </c>
      <c r="BO147" s="16">
        <f>+'Свод РРО'!BQ214+'Свод РРО'!BQ390+'Свод РРО'!BQ588+'Свод РРО'!BQ822</f>
        <v>805.7</v>
      </c>
      <c r="BP147" s="16">
        <f>+'Свод РРО'!BR214+'Свод РРО'!BR390+'Свод РРО'!BR588+'Свод РРО'!BR822</f>
        <v>0</v>
      </c>
      <c r="BQ147" s="16">
        <f>+'Свод РРО'!BS214+'Свод РРО'!BS390+'Свод РРО'!BS588+'Свод РРО'!BS822</f>
        <v>0</v>
      </c>
      <c r="BR147" s="16">
        <f>+'Свод РРО'!BT214+'Свод РРО'!BT390+'Свод РРО'!BT588+'Свод РРО'!BT822</f>
        <v>812</v>
      </c>
      <c r="BS147" s="16">
        <f>+'Свод РРО'!BU214+'Свод РРО'!BU390+'Свод РРО'!BU588+'Свод РРО'!BU822</f>
        <v>0</v>
      </c>
      <c r="BT147" s="16">
        <f>+'Свод РРО'!BV214+'Свод РРО'!BV390+'Свод РРО'!BV588+'Свод РРО'!BV822</f>
        <v>812</v>
      </c>
      <c r="BU147" s="16">
        <f>+'Свод РРО'!BW214+'Свод РРО'!BW390+'Свод РРО'!BW588+'Свод РРО'!BW822</f>
        <v>0</v>
      </c>
      <c r="BV147" s="16">
        <f>+'Свод РРО'!BX214+'Свод РРО'!BX390+'Свод РРО'!BX588+'Свод РРО'!BX822</f>
        <v>0</v>
      </c>
      <c r="BW147" s="16">
        <f>+'Свод РРО'!BY214+'Свод РРО'!BY390+'Свод РРО'!BY588+'Свод РРО'!BY822</f>
        <v>839.4</v>
      </c>
      <c r="BX147" s="16">
        <f>+'Свод РРО'!BZ214+'Свод РРО'!BZ390+'Свод РРО'!BZ588+'Свод РРО'!BZ822</f>
        <v>0</v>
      </c>
      <c r="BY147" s="16">
        <f>+'Свод РРО'!CA214+'Свод РРО'!CA390+'Свод РРО'!CA588+'Свод РРО'!CA822</f>
        <v>839.4</v>
      </c>
      <c r="BZ147" s="16">
        <f>+'Свод РРО'!CB214+'Свод РРО'!CB390+'Свод РРО'!CB588+'Свод РРО'!CB822</f>
        <v>0</v>
      </c>
      <c r="CA147" s="16">
        <f>+'Свод РРО'!CC214+'Свод РРО'!CC390+'Свод РРО'!CC588+'Свод РРО'!CC822</f>
        <v>0</v>
      </c>
      <c r="CB147" s="16">
        <f>+'Свод РРО'!CD214+'Свод РРО'!CD390+'Свод РРО'!CD588+'Свод РРО'!CD822</f>
        <v>805.7</v>
      </c>
      <c r="CC147" s="16">
        <f>+'Свод РРО'!CE214+'Свод РРО'!CE390+'Свод РРО'!CE588+'Свод РРО'!CE822</f>
        <v>0</v>
      </c>
      <c r="CD147" s="16">
        <f>+'Свод РРО'!CF214+'Свод РРО'!CF390+'Свод РРО'!CF588+'Свод РРО'!CF822</f>
        <v>805.7</v>
      </c>
      <c r="CE147" s="16">
        <f>+'Свод РРО'!CG214+'Свод РРО'!CG390+'Свод РРО'!CG588+'Свод РРО'!CG822</f>
        <v>0</v>
      </c>
      <c r="CF147" s="16">
        <f>+'Свод РРО'!CH214+'Свод РРО'!CH390+'Свод РРО'!CH588+'Свод РРО'!CH822</f>
        <v>0</v>
      </c>
      <c r="CG147" s="16">
        <f>+'Свод РРО'!CI214+'Свод РРО'!CI390+'Свод РРО'!CI588+'Свод РРО'!CI822</f>
        <v>812</v>
      </c>
      <c r="CH147" s="16">
        <f>+'Свод РРО'!CJ214+'Свод РРО'!CJ390+'Свод РРО'!CJ588+'Свод РРО'!CJ822</f>
        <v>0</v>
      </c>
      <c r="CI147" s="16">
        <f>+'Свод РРО'!CK214+'Свод РРО'!CK390+'Свод РРО'!CK588+'Свод РРО'!CK822</f>
        <v>812</v>
      </c>
      <c r="CJ147" s="16">
        <f>+'Свод РРО'!CL214+'Свод РРО'!CL390+'Свод РРО'!CL588+'Свод РРО'!CL822</f>
        <v>0</v>
      </c>
      <c r="CK147" s="16">
        <f>+'Свод РРО'!CM214+'Свод РРО'!CM390+'Свод РРО'!CM588+'Свод РРО'!CM822</f>
        <v>0</v>
      </c>
      <c r="CL147" s="16">
        <f>+'Свод РРО'!CN214+'Свод РРО'!CN390+'Свод РРО'!CN588+'Свод РРО'!CN822</f>
        <v>839.4</v>
      </c>
      <c r="CM147" s="16">
        <f>+'Свод РРО'!CO214+'Свод РРО'!CO390+'Свод РРО'!CO588+'Свод РРО'!CO822</f>
        <v>0</v>
      </c>
      <c r="CN147" s="16">
        <f>+'Свод РРО'!CP214+'Свод РРО'!CP390+'Свод РРО'!CP588+'Свод РРО'!CP822</f>
        <v>839.4</v>
      </c>
      <c r="CO147" s="16">
        <f>+'Свод РРО'!CQ214+'Свод РРО'!CQ390+'Свод РРО'!CQ588+'Свод РРО'!CQ822</f>
        <v>0</v>
      </c>
      <c r="CP147" s="16">
        <f>+'Свод РРО'!CR214+'Свод РРО'!CR390+'Свод РРО'!CR588+'Свод РРО'!CR822</f>
        <v>0</v>
      </c>
    </row>
    <row r="148" spans="1:94" ht="75">
      <c r="A148" s="53" t="s">
        <v>783</v>
      </c>
      <c r="B148" s="65">
        <v>1715</v>
      </c>
      <c r="C148" s="65">
        <v>4</v>
      </c>
      <c r="D148" s="115">
        <v>40</v>
      </c>
      <c r="E148" s="16">
        <f>+'Свод РРО'!G215+'Свод РРО'!G391</f>
        <v>0</v>
      </c>
      <c r="F148" s="16">
        <f>+'Свод РРО'!H215+'Свод РРО'!H391</f>
        <v>0</v>
      </c>
      <c r="G148" s="16">
        <f>+'Свод РРО'!I215+'Свод РРО'!I391</f>
        <v>0</v>
      </c>
      <c r="H148" s="16">
        <f>+'Свод РРО'!J215+'Свод РРО'!J391</f>
        <v>0</v>
      </c>
      <c r="I148" s="16">
        <f>+'Свод РРО'!K215+'Свод РРО'!K391</f>
        <v>0</v>
      </c>
      <c r="J148" s="16">
        <f>+'Свод РРО'!L215+'Свод РРО'!L391</f>
        <v>0</v>
      </c>
      <c r="K148" s="16">
        <f>+'Свод РРО'!M215+'Свод РРО'!M391</f>
        <v>0</v>
      </c>
      <c r="L148" s="16">
        <f>+'Свод РРО'!N215+'Свод РРО'!N391</f>
        <v>0</v>
      </c>
      <c r="M148" s="16">
        <f>+'Свод РРО'!O215+'Свод РРО'!O391</f>
        <v>0</v>
      </c>
      <c r="N148" s="16">
        <f>+'Свод РРО'!P215+'Свод РРО'!P391</f>
        <v>0</v>
      </c>
      <c r="O148" s="16">
        <f>+'Свод РРО'!Q215+'Свод РРО'!Q391</f>
        <v>0</v>
      </c>
      <c r="P148" s="16">
        <f>+'Свод РРО'!R215+'Свод РРО'!R391</f>
        <v>0</v>
      </c>
      <c r="Q148" s="16">
        <f>+'Свод РРО'!S215+'Свод РРО'!S391</f>
        <v>0</v>
      </c>
      <c r="R148" s="16">
        <f>+'Свод РРО'!T215+'Свод РРО'!T391</f>
        <v>0</v>
      </c>
      <c r="S148" s="16">
        <f>+'Свод РРО'!U215+'Свод РРО'!U391</f>
        <v>0</v>
      </c>
      <c r="T148" s="16">
        <f>+'Свод РРО'!V215+'Свод РРО'!V391</f>
        <v>0</v>
      </c>
      <c r="U148" s="16">
        <f>+'Свод РРО'!W215+'Свод РРО'!W391</f>
        <v>0</v>
      </c>
      <c r="V148" s="16">
        <f>+'Свод РРО'!X215+'Свод РРО'!X391</f>
        <v>0</v>
      </c>
      <c r="W148" s="16">
        <f>+'Свод РРО'!Y215+'Свод РРО'!Y391</f>
        <v>0</v>
      </c>
      <c r="X148" s="16">
        <f>+'Свод РРО'!Z215+'Свод РРО'!Z391</f>
        <v>0</v>
      </c>
      <c r="Y148" s="16">
        <f>+'Свод РРО'!AA215+'Свод РРО'!AA391</f>
        <v>0</v>
      </c>
      <c r="Z148" s="16">
        <f>+'Свод РРО'!AB215+'Свод РРО'!AB391</f>
        <v>0</v>
      </c>
      <c r="AA148" s="16">
        <f>+'Свод РРО'!AC215+'Свод РРО'!AC391</f>
        <v>0</v>
      </c>
      <c r="AB148" s="16">
        <f>+'Свод РРО'!AD215+'Свод РРО'!AD391</f>
        <v>0</v>
      </c>
      <c r="AC148" s="16">
        <f>+'Свод РРО'!AE215+'Свод РРО'!AE391</f>
        <v>0</v>
      </c>
      <c r="AD148" s="16">
        <f>+'Свод РРО'!AF215+'Свод РРО'!AF391</f>
        <v>0</v>
      </c>
      <c r="AE148" s="16">
        <f>+'Свод РРО'!AG215+'Свод РРО'!AG391</f>
        <v>0</v>
      </c>
      <c r="AF148" s="16">
        <f>+'Свод РРО'!AH215+'Свод РРО'!AH391</f>
        <v>0</v>
      </c>
      <c r="AG148" s="16">
        <f>+'Свод РРО'!AI215+'Свод РРО'!AI391</f>
        <v>0</v>
      </c>
      <c r="AH148" s="16">
        <f>+'Свод РРО'!AJ215+'Свод РРО'!AJ391</f>
        <v>0</v>
      </c>
      <c r="AI148" s="16">
        <f>+'Свод РРО'!AK215+'Свод РРО'!AK391</f>
        <v>0</v>
      </c>
      <c r="AJ148" s="16">
        <f>+'Свод РРО'!AL215+'Свод РРО'!AL391</f>
        <v>0</v>
      </c>
      <c r="AK148" s="16">
        <f>+'Свод РРО'!AM215+'Свод РРО'!AM391</f>
        <v>0</v>
      </c>
      <c r="AL148" s="16">
        <f>+'Свод РРО'!AN215+'Свод РРО'!AN391</f>
        <v>0</v>
      </c>
      <c r="AM148" s="16">
        <f>+'Свод РРО'!AO215+'Свод РРО'!AO391</f>
        <v>0</v>
      </c>
      <c r="AN148" s="16">
        <f>+'Свод РРО'!AP215+'Свод РРО'!AP391</f>
        <v>0</v>
      </c>
      <c r="AO148" s="16">
        <f>+'Свод РРО'!AQ215+'Свод РРО'!AQ391</f>
        <v>0</v>
      </c>
      <c r="AP148" s="16">
        <f>+'Свод РРО'!AR215+'Свод РРО'!AR391</f>
        <v>0</v>
      </c>
      <c r="AQ148" s="16">
        <f>+'Свод РРО'!AS215+'Свод РРО'!AS391</f>
        <v>0</v>
      </c>
      <c r="AR148" s="16">
        <f>+'Свод РРО'!AT215+'Свод РРО'!AT391</f>
        <v>0</v>
      </c>
      <c r="AS148" s="16">
        <f>+'Свод РРО'!AU215+'Свод РРО'!AU391</f>
        <v>0</v>
      </c>
      <c r="AT148" s="16">
        <f>+'Свод РРО'!AV215+'Свод РРО'!AV391</f>
        <v>0</v>
      </c>
      <c r="AU148" s="16">
        <f>+'Свод РРО'!AW215+'Свод РРО'!AW391</f>
        <v>0</v>
      </c>
      <c r="AV148" s="16">
        <f>+'Свод РРО'!AX215+'Свод РРО'!AX391</f>
        <v>0</v>
      </c>
      <c r="AW148" s="16">
        <f>+'Свод РРО'!AY215+'Свод РРО'!AY391</f>
        <v>0</v>
      </c>
      <c r="AX148" s="16">
        <f>+'Свод РРО'!AZ215+'Свод РРО'!AZ391</f>
        <v>0</v>
      </c>
      <c r="AY148" s="16">
        <f>+'Свод РРО'!BA215+'Свод РРО'!BA391</f>
        <v>0</v>
      </c>
      <c r="AZ148" s="16">
        <f>+'Свод РРО'!BB215+'Свод РРО'!BB391</f>
        <v>0</v>
      </c>
      <c r="BA148" s="16">
        <f>+'Свод РРО'!BC215+'Свод РРО'!BC391</f>
        <v>0</v>
      </c>
      <c r="BB148" s="16">
        <f>+'Свод РРО'!BD215+'Свод РРО'!BD391</f>
        <v>0</v>
      </c>
      <c r="BC148" s="16">
        <f>+'Свод РРО'!BE215+'Свод РРО'!BE391</f>
        <v>0</v>
      </c>
      <c r="BD148" s="16">
        <f>+'Свод РРО'!BF215+'Свод РРО'!BF391</f>
        <v>0</v>
      </c>
      <c r="BE148" s="16">
        <f>+'Свод РРО'!BG215+'Свод РРО'!BG391</f>
        <v>0</v>
      </c>
      <c r="BF148" s="16">
        <f>+'Свод РРО'!BH215+'Свод РРО'!BH391</f>
        <v>0</v>
      </c>
      <c r="BG148" s="16">
        <f>+'Свод РРО'!BI215+'Свод РРО'!BI391</f>
        <v>0</v>
      </c>
      <c r="BH148" s="16">
        <f>+'Свод РРО'!BJ215+'Свод РРО'!BJ391</f>
        <v>0</v>
      </c>
      <c r="BI148" s="16">
        <f>+'Свод РРО'!BK215+'Свод РРО'!BK391</f>
        <v>0</v>
      </c>
      <c r="BJ148" s="16">
        <f>+'Свод РРО'!BL215+'Свод РРО'!BL391</f>
        <v>0</v>
      </c>
      <c r="BK148" s="16">
        <f>+'Свод РРО'!BM215+'Свод РРО'!BM391</f>
        <v>0</v>
      </c>
      <c r="BL148" s="16">
        <f>+'Свод РРО'!BN215+'Свод РРО'!BN391</f>
        <v>0</v>
      </c>
      <c r="BM148" s="16">
        <f>+'Свод РРО'!BO215+'Свод РРО'!BO391</f>
        <v>0</v>
      </c>
      <c r="BN148" s="16">
        <f>+'Свод РРО'!BP215+'Свод РРО'!BP391</f>
        <v>0</v>
      </c>
      <c r="BO148" s="16">
        <f>+'Свод РРО'!BQ215+'Свод РРО'!BQ391</f>
        <v>0</v>
      </c>
      <c r="BP148" s="16">
        <f>+'Свод РРО'!BR215+'Свод РРО'!BR391</f>
        <v>0</v>
      </c>
      <c r="BQ148" s="16">
        <f>+'Свод РРО'!BS215+'Свод РРО'!BS391</f>
        <v>0</v>
      </c>
      <c r="BR148" s="16">
        <f>+'Свод РРО'!BT215+'Свод РРО'!BT391</f>
        <v>0</v>
      </c>
      <c r="BS148" s="16">
        <f>+'Свод РРО'!BU215+'Свод РРО'!BU391</f>
        <v>0</v>
      </c>
      <c r="BT148" s="16">
        <f>+'Свод РРО'!BV215+'Свод РРО'!BV391</f>
        <v>0</v>
      </c>
      <c r="BU148" s="16">
        <f>+'Свод РРО'!BW215+'Свод РРО'!BW391</f>
        <v>0</v>
      </c>
      <c r="BV148" s="16">
        <f>+'Свод РРО'!BX215+'Свод РРО'!BX391</f>
        <v>0</v>
      </c>
      <c r="BW148" s="16">
        <f>+'Свод РРО'!BY215+'Свод РРО'!BY391</f>
        <v>0</v>
      </c>
      <c r="BX148" s="16">
        <f>+'Свод РРО'!BZ215+'Свод РРО'!BZ391</f>
        <v>0</v>
      </c>
      <c r="BY148" s="16">
        <f>+'Свод РРО'!CA215+'Свод РРО'!CA391</f>
        <v>0</v>
      </c>
      <c r="BZ148" s="16">
        <f>+'Свод РРО'!CB215+'Свод РРО'!CB391</f>
        <v>0</v>
      </c>
      <c r="CA148" s="16">
        <f>+'Свод РРО'!CC215+'Свод РРО'!CC391</f>
        <v>0</v>
      </c>
      <c r="CB148" s="16">
        <f>+'Свод РРО'!CD215+'Свод РРО'!CD391</f>
        <v>0</v>
      </c>
      <c r="CC148" s="16">
        <f>+'Свод РРО'!CE215+'Свод РРО'!CE391</f>
        <v>0</v>
      </c>
      <c r="CD148" s="16">
        <f>+'Свод РРО'!CF215+'Свод РРО'!CF391</f>
        <v>0</v>
      </c>
      <c r="CE148" s="16">
        <f>+'Свод РРО'!CG215+'Свод РРО'!CG391</f>
        <v>0</v>
      </c>
      <c r="CF148" s="16">
        <f>+'Свод РРО'!CH215+'Свод РРО'!CH391</f>
        <v>0</v>
      </c>
      <c r="CG148" s="16">
        <f>+'Свод РРО'!CI215+'Свод РРО'!CI391</f>
        <v>0</v>
      </c>
      <c r="CH148" s="16">
        <f>+'Свод РРО'!CJ215+'Свод РРО'!CJ391</f>
        <v>0</v>
      </c>
      <c r="CI148" s="16">
        <f>+'Свод РРО'!CK215+'Свод РРО'!CK391</f>
        <v>0</v>
      </c>
      <c r="CJ148" s="16">
        <f>+'Свод РРО'!CL215+'Свод РРО'!CL391</f>
        <v>0</v>
      </c>
      <c r="CK148" s="16">
        <f>+'Свод РРО'!CM215+'Свод РРО'!CM391</f>
        <v>0</v>
      </c>
      <c r="CL148" s="16">
        <f>+'Свод РРО'!CN215+'Свод РРО'!CN391</f>
        <v>0</v>
      </c>
      <c r="CM148" s="16">
        <f>+'Свод РРО'!CO215+'Свод РРО'!CO391</f>
        <v>0</v>
      </c>
      <c r="CN148" s="16">
        <f>+'Свод РРО'!CP215+'Свод РРО'!CP391</f>
        <v>0</v>
      </c>
      <c r="CO148" s="16">
        <f>+'Свод РРО'!CQ215+'Свод РРО'!CQ391</f>
        <v>0</v>
      </c>
      <c r="CP148" s="16">
        <f>+'Свод РРО'!CR215+'Свод РРО'!CR391</f>
        <v>0</v>
      </c>
    </row>
    <row r="149" spans="1:94" ht="60">
      <c r="A149" s="53" t="s">
        <v>784</v>
      </c>
      <c r="B149" s="65">
        <v>1721</v>
      </c>
      <c r="C149" s="65">
        <v>6</v>
      </c>
      <c r="D149" s="115">
        <v>50</v>
      </c>
      <c r="E149" s="16">
        <f>+'Свод РРО'!G216+'Свод РРО'!G392</f>
        <v>0</v>
      </c>
      <c r="F149" s="16">
        <f>+'Свод РРО'!H216+'Свод РРО'!H392</f>
        <v>0</v>
      </c>
      <c r="G149" s="16">
        <f>+'Свод РРО'!I216+'Свод РРО'!I392</f>
        <v>0</v>
      </c>
      <c r="H149" s="16">
        <f>+'Свод РРО'!J216+'Свод РРО'!J392</f>
        <v>0</v>
      </c>
      <c r="I149" s="16">
        <f>+'Свод РРО'!K216+'Свод РРО'!K392</f>
        <v>0</v>
      </c>
      <c r="J149" s="16">
        <f>+'Свод РРО'!L216+'Свод РРО'!L392</f>
        <v>0</v>
      </c>
      <c r="K149" s="16">
        <f>+'Свод РРО'!M216+'Свод РРО'!M392</f>
        <v>0</v>
      </c>
      <c r="L149" s="16">
        <f>+'Свод РРО'!N216+'Свод РРО'!N392</f>
        <v>0</v>
      </c>
      <c r="M149" s="16">
        <f>+'Свод РРО'!O216+'Свод РРО'!O392</f>
        <v>0</v>
      </c>
      <c r="N149" s="16">
        <f>+'Свод РРО'!P216+'Свод РРО'!P392</f>
        <v>0</v>
      </c>
      <c r="O149" s="16">
        <f>+'Свод РРО'!Q216+'Свод РРО'!Q392</f>
        <v>0</v>
      </c>
      <c r="P149" s="16">
        <f>+'Свод РРО'!R216+'Свод РРО'!R392</f>
        <v>0</v>
      </c>
      <c r="Q149" s="16">
        <f>+'Свод РРО'!S216+'Свод РРО'!S392</f>
        <v>0</v>
      </c>
      <c r="R149" s="16">
        <f>+'Свод РРО'!T216+'Свод РРО'!T392</f>
        <v>0</v>
      </c>
      <c r="S149" s="16">
        <f>+'Свод РРО'!U216+'Свод РРО'!U392</f>
        <v>0</v>
      </c>
      <c r="T149" s="16">
        <f>+'Свод РРО'!V216+'Свод РРО'!V392</f>
        <v>0</v>
      </c>
      <c r="U149" s="16">
        <f>+'Свод РРО'!W216+'Свод РРО'!W392</f>
        <v>0</v>
      </c>
      <c r="V149" s="16">
        <f>+'Свод РРО'!X216+'Свод РРО'!X392</f>
        <v>0</v>
      </c>
      <c r="W149" s="16">
        <f>+'Свод РРО'!Y216+'Свод РРО'!Y392</f>
        <v>0</v>
      </c>
      <c r="X149" s="16">
        <f>+'Свод РРО'!Z216+'Свод РРО'!Z392</f>
        <v>0</v>
      </c>
      <c r="Y149" s="16">
        <f>+'Свод РРО'!AA216+'Свод РРО'!AA392</f>
        <v>0</v>
      </c>
      <c r="Z149" s="16">
        <f>+'Свод РРО'!AB216+'Свод РРО'!AB392</f>
        <v>0</v>
      </c>
      <c r="AA149" s="16">
        <f>+'Свод РРО'!AC216+'Свод РРО'!AC392</f>
        <v>0</v>
      </c>
      <c r="AB149" s="16">
        <f>+'Свод РРО'!AD216+'Свод РРО'!AD392</f>
        <v>0</v>
      </c>
      <c r="AC149" s="16">
        <f>+'Свод РРО'!AE216+'Свод РРО'!AE392</f>
        <v>0</v>
      </c>
      <c r="AD149" s="16">
        <f>+'Свод РРО'!AF216+'Свод РРО'!AF392</f>
        <v>0</v>
      </c>
      <c r="AE149" s="16">
        <f>+'Свод РРО'!AG216+'Свод РРО'!AG392</f>
        <v>0</v>
      </c>
      <c r="AF149" s="16">
        <f>+'Свод РРО'!AH216+'Свод РРО'!AH392</f>
        <v>0</v>
      </c>
      <c r="AG149" s="16">
        <f>+'Свод РРО'!AI216+'Свод РРО'!AI392</f>
        <v>0</v>
      </c>
      <c r="AH149" s="16">
        <f>+'Свод РРО'!AJ216+'Свод РРО'!AJ392</f>
        <v>0</v>
      </c>
      <c r="AI149" s="16">
        <f>+'Свод РРО'!AK216+'Свод РРО'!AK392</f>
        <v>0</v>
      </c>
      <c r="AJ149" s="16">
        <f>+'Свод РРО'!AL216+'Свод РРО'!AL392</f>
        <v>0</v>
      </c>
      <c r="AK149" s="16">
        <f>+'Свод РРО'!AM216+'Свод РРО'!AM392</f>
        <v>0</v>
      </c>
      <c r="AL149" s="16">
        <f>+'Свод РРО'!AN216+'Свод РРО'!AN392</f>
        <v>0</v>
      </c>
      <c r="AM149" s="16">
        <f>+'Свод РРО'!AO216+'Свод РРО'!AO392</f>
        <v>0</v>
      </c>
      <c r="AN149" s="16">
        <f>+'Свод РРО'!AP216+'Свод РРО'!AP392</f>
        <v>0</v>
      </c>
      <c r="AO149" s="16">
        <f>+'Свод РРО'!AQ216+'Свод РРО'!AQ392</f>
        <v>0</v>
      </c>
      <c r="AP149" s="16">
        <f>+'Свод РРО'!AR216+'Свод РРО'!AR392</f>
        <v>0</v>
      </c>
      <c r="AQ149" s="16">
        <f>+'Свод РРО'!AS216+'Свод РРО'!AS392</f>
        <v>0</v>
      </c>
      <c r="AR149" s="16">
        <f>+'Свод РРО'!AT216+'Свод РРО'!AT392</f>
        <v>0</v>
      </c>
      <c r="AS149" s="16">
        <f>+'Свод РРО'!AU216+'Свод РРО'!AU392</f>
        <v>0</v>
      </c>
      <c r="AT149" s="16">
        <f>+'Свод РРО'!AV216+'Свод РРО'!AV392</f>
        <v>0</v>
      </c>
      <c r="AU149" s="16">
        <f>+'Свод РРО'!AW216+'Свод РРО'!AW392</f>
        <v>0</v>
      </c>
      <c r="AV149" s="16">
        <f>+'Свод РРО'!AX216+'Свод РРО'!AX392</f>
        <v>0</v>
      </c>
      <c r="AW149" s="16">
        <f>+'Свод РРО'!AY216+'Свод РРО'!AY392</f>
        <v>0</v>
      </c>
      <c r="AX149" s="16">
        <f>+'Свод РРО'!AZ216+'Свод РРО'!AZ392</f>
        <v>0</v>
      </c>
      <c r="AY149" s="16">
        <f>+'Свод РРО'!BA216+'Свод РРО'!BA392</f>
        <v>0</v>
      </c>
      <c r="AZ149" s="16">
        <f>+'Свод РРО'!BB216+'Свод РРО'!BB392</f>
        <v>0</v>
      </c>
      <c r="BA149" s="16">
        <f>+'Свод РРО'!BC216+'Свод РРО'!BC392</f>
        <v>0</v>
      </c>
      <c r="BB149" s="16">
        <f>+'Свод РРО'!BD216+'Свод РРО'!BD392</f>
        <v>0</v>
      </c>
      <c r="BC149" s="16">
        <f>+'Свод РРО'!BE216+'Свод РРО'!BE392</f>
        <v>0</v>
      </c>
      <c r="BD149" s="16">
        <f>+'Свод РРО'!BF216+'Свод РРО'!BF392</f>
        <v>0</v>
      </c>
      <c r="BE149" s="16">
        <f>+'Свод РРО'!BG216+'Свод РРО'!BG392</f>
        <v>0</v>
      </c>
      <c r="BF149" s="16">
        <f>+'Свод РРО'!BH216+'Свод РРО'!BH392</f>
        <v>0</v>
      </c>
      <c r="BG149" s="16">
        <f>+'Свод РРО'!BI216+'Свод РРО'!BI392</f>
        <v>0</v>
      </c>
      <c r="BH149" s="16">
        <f>+'Свод РРО'!BJ216+'Свод РРО'!BJ392</f>
        <v>0</v>
      </c>
      <c r="BI149" s="16">
        <f>+'Свод РРО'!BK216+'Свод РРО'!BK392</f>
        <v>0</v>
      </c>
      <c r="BJ149" s="16">
        <f>+'Свод РРО'!BL216+'Свод РРО'!BL392</f>
        <v>0</v>
      </c>
      <c r="BK149" s="16">
        <f>+'Свод РРО'!BM216+'Свод РРО'!BM392</f>
        <v>0</v>
      </c>
      <c r="BL149" s="16">
        <f>+'Свод РРО'!BN216+'Свод РРО'!BN392</f>
        <v>0</v>
      </c>
      <c r="BM149" s="16">
        <f>+'Свод РРО'!BO216+'Свод РРО'!BO392</f>
        <v>0</v>
      </c>
      <c r="BN149" s="16">
        <f>+'Свод РРО'!BP216+'Свод РРО'!BP392</f>
        <v>0</v>
      </c>
      <c r="BO149" s="16">
        <f>+'Свод РРО'!BQ216+'Свод РРО'!BQ392</f>
        <v>0</v>
      </c>
      <c r="BP149" s="16">
        <f>+'Свод РРО'!BR216+'Свод РРО'!BR392</f>
        <v>0</v>
      </c>
      <c r="BQ149" s="16">
        <f>+'Свод РРО'!BS216+'Свод РРО'!BS392</f>
        <v>0</v>
      </c>
      <c r="BR149" s="16">
        <f>+'Свод РРО'!BT216+'Свод РРО'!BT392</f>
        <v>0</v>
      </c>
      <c r="BS149" s="16">
        <f>+'Свод РРО'!BU216+'Свод РРО'!BU392</f>
        <v>0</v>
      </c>
      <c r="BT149" s="16">
        <f>+'Свод РРО'!BV216+'Свод РРО'!BV392</f>
        <v>0</v>
      </c>
      <c r="BU149" s="16">
        <f>+'Свод РРО'!BW216+'Свод РРО'!BW392</f>
        <v>0</v>
      </c>
      <c r="BV149" s="16">
        <f>+'Свод РРО'!BX216+'Свод РРО'!BX392</f>
        <v>0</v>
      </c>
      <c r="BW149" s="16">
        <f>+'Свод РРО'!BY216+'Свод РРО'!BY392</f>
        <v>0</v>
      </c>
      <c r="BX149" s="16">
        <f>+'Свод РРО'!BZ216+'Свод РРО'!BZ392</f>
        <v>0</v>
      </c>
      <c r="BY149" s="16">
        <f>+'Свод РРО'!CA216+'Свод РРО'!CA392</f>
        <v>0</v>
      </c>
      <c r="BZ149" s="16">
        <f>+'Свод РРО'!CB216+'Свод РРО'!CB392</f>
        <v>0</v>
      </c>
      <c r="CA149" s="16">
        <f>+'Свод РРО'!CC216+'Свод РРО'!CC392</f>
        <v>0</v>
      </c>
      <c r="CB149" s="16">
        <f>+'Свод РРО'!CD216+'Свод РРО'!CD392</f>
        <v>0</v>
      </c>
      <c r="CC149" s="16">
        <f>+'Свод РРО'!CE216+'Свод РРО'!CE392</f>
        <v>0</v>
      </c>
      <c r="CD149" s="16">
        <f>+'Свод РРО'!CF216+'Свод РРО'!CF392</f>
        <v>0</v>
      </c>
      <c r="CE149" s="16">
        <f>+'Свод РРО'!CG216+'Свод РРО'!CG392</f>
        <v>0</v>
      </c>
      <c r="CF149" s="16">
        <f>+'Свод РРО'!CH216+'Свод РРО'!CH392</f>
        <v>0</v>
      </c>
      <c r="CG149" s="16">
        <f>+'Свод РРО'!CI216+'Свод РРО'!CI392</f>
        <v>0</v>
      </c>
      <c r="CH149" s="16">
        <f>+'Свод РРО'!CJ216+'Свод РРО'!CJ392</f>
        <v>0</v>
      </c>
      <c r="CI149" s="16">
        <f>+'Свод РРО'!CK216+'Свод РРО'!CK392</f>
        <v>0</v>
      </c>
      <c r="CJ149" s="16">
        <f>+'Свод РРО'!CL216+'Свод РРО'!CL392</f>
        <v>0</v>
      </c>
      <c r="CK149" s="16">
        <f>+'Свод РРО'!CM216+'Свод РРО'!CM392</f>
        <v>0</v>
      </c>
      <c r="CL149" s="16">
        <f>+'Свод РРО'!CN216+'Свод РРО'!CN392</f>
        <v>0</v>
      </c>
      <c r="CM149" s="16">
        <f>+'Свод РРО'!CO216+'Свод РРО'!CO392</f>
        <v>0</v>
      </c>
      <c r="CN149" s="16">
        <f>+'Свод РРО'!CP216+'Свод РРО'!CP392</f>
        <v>0</v>
      </c>
      <c r="CO149" s="16">
        <f>+'Свод РРО'!CQ216+'Свод РРО'!CQ392</f>
        <v>0</v>
      </c>
      <c r="CP149" s="16">
        <f>+'Свод РРО'!CR216+'Свод РРО'!CR392</f>
        <v>0</v>
      </c>
    </row>
    <row r="150" spans="1:94" ht="30">
      <c r="A150" s="53" t="s">
        <v>666</v>
      </c>
      <c r="B150" s="65">
        <v>1728</v>
      </c>
      <c r="C150" s="65">
        <v>10</v>
      </c>
      <c r="D150" s="115">
        <v>74</v>
      </c>
      <c r="E150" s="16">
        <f>+'Свод РРО'!G217+'Свод РРО'!G393</f>
        <v>5777.5</v>
      </c>
      <c r="F150" s="16">
        <f>+'Свод РРО'!H217+'Свод РРО'!H393</f>
        <v>5777.5</v>
      </c>
      <c r="G150" s="16">
        <f>+'Свод РРО'!I217+'Свод РРО'!I393</f>
        <v>4910.8999999999996</v>
      </c>
      <c r="H150" s="16">
        <f>+'Свод РРО'!J217+'Свод РРО'!J393</f>
        <v>4910.8999999999996</v>
      </c>
      <c r="I150" s="16">
        <f>+'Свод РРО'!K217+'Свод РРО'!K393</f>
        <v>866.6</v>
      </c>
      <c r="J150" s="16">
        <f>+'Свод РРО'!L217+'Свод РРО'!L393</f>
        <v>866.6</v>
      </c>
      <c r="K150" s="16">
        <f>+'Свод РРО'!M217+'Свод РРО'!M393</f>
        <v>0</v>
      </c>
      <c r="L150" s="16">
        <f>+'Свод РРО'!N217+'Свод РРО'!N393</f>
        <v>0</v>
      </c>
      <c r="M150" s="16">
        <f>+'Свод РРО'!O217+'Свод РРО'!O393</f>
        <v>0</v>
      </c>
      <c r="N150" s="16">
        <f>+'Свод РРО'!P217+'Свод РРО'!P393</f>
        <v>0</v>
      </c>
      <c r="O150" s="16">
        <f>+'Свод РРО'!Q217+'Свод РРО'!Q393</f>
        <v>10296</v>
      </c>
      <c r="P150" s="16">
        <f>+'Свод РРО'!R217+'Свод РРО'!R393</f>
        <v>0</v>
      </c>
      <c r="Q150" s="16">
        <f>+'Свод РРО'!S217+'Свод РРО'!S393</f>
        <v>10296</v>
      </c>
      <c r="R150" s="16">
        <f>+'Свод РРО'!T217+'Свод РРО'!T393</f>
        <v>0</v>
      </c>
      <c r="S150" s="16">
        <f>+'Свод РРО'!U217+'Свод РРО'!U393</f>
        <v>0</v>
      </c>
      <c r="T150" s="16">
        <f>+'Свод РРО'!V217+'Свод РРО'!V393</f>
        <v>9009</v>
      </c>
      <c r="U150" s="16">
        <f>+'Свод РРО'!W217+'Свод РРО'!W393</f>
        <v>0</v>
      </c>
      <c r="V150" s="16">
        <f>+'Свод РРО'!X217+'Свод РРО'!X393</f>
        <v>9009</v>
      </c>
      <c r="W150" s="16">
        <f>+'Свод РРО'!Y217+'Свод РРО'!Y393</f>
        <v>0</v>
      </c>
      <c r="X150" s="16">
        <f>+'Свод РРО'!Z217+'Свод РРО'!Z393</f>
        <v>0</v>
      </c>
      <c r="Y150" s="16">
        <f>+'Свод РРО'!AA217+'Свод РРО'!AA393</f>
        <v>9009</v>
      </c>
      <c r="Z150" s="16">
        <f>+'Свод РРО'!AB217+'Свод РРО'!AB393</f>
        <v>0</v>
      </c>
      <c r="AA150" s="16">
        <f>+'Свод РРО'!AC217+'Свод РРО'!AC393</f>
        <v>9009</v>
      </c>
      <c r="AB150" s="16">
        <f>+'Свод РРО'!AD217+'Свод РРО'!AD393</f>
        <v>0</v>
      </c>
      <c r="AC150" s="16">
        <f>+'Свод РРО'!AE217+'Свод РРО'!AE393</f>
        <v>0</v>
      </c>
      <c r="AD150" s="16">
        <f>+'Свод РРО'!AF217+'Свод РРО'!AF393</f>
        <v>9009</v>
      </c>
      <c r="AE150" s="16">
        <f>+'Свод РРО'!AG217+'Свод РРО'!AG393</f>
        <v>0</v>
      </c>
      <c r="AF150" s="16">
        <f>+'Свод РРО'!AH217+'Свод РРО'!AH393</f>
        <v>9009</v>
      </c>
      <c r="AG150" s="16">
        <f>+'Свод РРО'!AI217+'Свод РРО'!AI393</f>
        <v>0</v>
      </c>
      <c r="AH150" s="16">
        <f>+'Свод РРО'!AJ217+'Свод РРО'!AJ393</f>
        <v>0</v>
      </c>
      <c r="AI150" s="16">
        <f>+'Свод РРО'!AK217+'Свод РРО'!AK393</f>
        <v>0</v>
      </c>
      <c r="AJ150" s="16">
        <f>+'Свод РРО'!AL217+'Свод РРО'!AL393</f>
        <v>0</v>
      </c>
      <c r="AK150" s="16">
        <f>+'Свод РРО'!AM217+'Свод РРО'!AM393</f>
        <v>0</v>
      </c>
      <c r="AL150" s="16">
        <f>+'Свод РРО'!AN217+'Свод РРО'!AN393</f>
        <v>0</v>
      </c>
      <c r="AM150" s="16">
        <f>+'Свод РРО'!AO217+'Свод РРО'!AO393</f>
        <v>0</v>
      </c>
      <c r="AN150" s="16">
        <f>+'Свод РРО'!AP217+'Свод РРО'!AP393</f>
        <v>0</v>
      </c>
      <c r="AO150" s="16">
        <f>+'Свод РРО'!AQ217+'Свод РРО'!AQ393</f>
        <v>0</v>
      </c>
      <c r="AP150" s="16">
        <f>+'Свод РРО'!AR217+'Свод РРО'!AR393</f>
        <v>0</v>
      </c>
      <c r="AQ150" s="16">
        <f>+'Свод РРО'!AS217+'Свод РРО'!AS393</f>
        <v>0</v>
      </c>
      <c r="AR150" s="16">
        <f>+'Свод РРО'!AT217+'Свод РРО'!AT393</f>
        <v>0</v>
      </c>
      <c r="AS150" s="16">
        <f>+'Свод РРО'!AU217+'Свод РРО'!AU393</f>
        <v>0</v>
      </c>
      <c r="AT150" s="16">
        <f>+'Свод РРО'!AV217+'Свод РРО'!AV393</f>
        <v>0</v>
      </c>
      <c r="AU150" s="16">
        <f>+'Свод РРО'!AW217+'Свод РРО'!AW393</f>
        <v>0</v>
      </c>
      <c r="AV150" s="16">
        <f>+'Свод РРО'!AX217+'Свод РРО'!AX393</f>
        <v>0</v>
      </c>
      <c r="AW150" s="16">
        <f>+'Свод РРО'!AY217+'Свод РРО'!AY393</f>
        <v>0</v>
      </c>
      <c r="AX150" s="16">
        <f>+'Свод РРО'!AZ217+'Свод РРО'!AZ393</f>
        <v>9009</v>
      </c>
      <c r="AY150" s="16">
        <f>+'Свод РРО'!BA217+'Свод РРО'!BA393</f>
        <v>0</v>
      </c>
      <c r="AZ150" s="16">
        <f>+'Свод РРО'!BB217+'Свод РРО'!BB393</f>
        <v>9009</v>
      </c>
      <c r="BA150" s="16">
        <f>+'Свод РРО'!BC217+'Свод РРО'!BC393</f>
        <v>0</v>
      </c>
      <c r="BB150" s="16">
        <f>+'Свод РРО'!BD217+'Свод РРО'!BD393</f>
        <v>0</v>
      </c>
      <c r="BC150" s="16">
        <f>+'Свод РРО'!BE217+'Свод РРО'!BE393</f>
        <v>9009</v>
      </c>
      <c r="BD150" s="16">
        <f>+'Свод РРО'!BF217+'Свод РРО'!BF393</f>
        <v>0</v>
      </c>
      <c r="BE150" s="16">
        <f>+'Свод РРО'!BG217+'Свод РРО'!BG393</f>
        <v>9009</v>
      </c>
      <c r="BF150" s="16">
        <f>+'Свод РРО'!BH217+'Свод РРО'!BH393</f>
        <v>0</v>
      </c>
      <c r="BG150" s="16">
        <f>+'Свод РРО'!BI217+'Свод РРО'!BI393</f>
        <v>0</v>
      </c>
      <c r="BH150" s="16">
        <f>+'Свод РРО'!BJ217+'Свод РРО'!BJ393</f>
        <v>9009</v>
      </c>
      <c r="BI150" s="16">
        <f>+'Свод РРО'!BK217+'Свод РРО'!BK393</f>
        <v>0</v>
      </c>
      <c r="BJ150" s="16">
        <f>+'Свод РРО'!BL217+'Свод РРО'!BL393</f>
        <v>9009</v>
      </c>
      <c r="BK150" s="16">
        <f>+'Свод РРО'!BM217+'Свод РРО'!BM393</f>
        <v>0</v>
      </c>
      <c r="BL150" s="16">
        <f>+'Свод РРО'!BN217+'Свод РРО'!BN393</f>
        <v>0</v>
      </c>
      <c r="BM150" s="16">
        <f>+'Свод РРО'!BO217+'Свод РРО'!BO393</f>
        <v>5777.5</v>
      </c>
      <c r="BN150" s="16">
        <f>+'Свод РРО'!BP217+'Свод РРО'!BP393</f>
        <v>4910.8999999999996</v>
      </c>
      <c r="BO150" s="16">
        <f>+'Свод РРО'!BQ217+'Свод РРО'!BQ393</f>
        <v>866.6</v>
      </c>
      <c r="BP150" s="16">
        <f>+'Свод РРО'!BR217+'Свод РРО'!BR393</f>
        <v>0</v>
      </c>
      <c r="BQ150" s="16">
        <f>+'Свод РРО'!BS217+'Свод РРО'!BS393</f>
        <v>0</v>
      </c>
      <c r="BR150" s="16">
        <f>+'Свод РРО'!BT217+'Свод РРО'!BT393</f>
        <v>10296</v>
      </c>
      <c r="BS150" s="16">
        <f>+'Свод РРО'!BU217+'Свод РРО'!BU393</f>
        <v>0</v>
      </c>
      <c r="BT150" s="16">
        <f>+'Свод РРО'!BV217+'Свод РРО'!BV393</f>
        <v>10296</v>
      </c>
      <c r="BU150" s="16">
        <f>+'Свод РРО'!BW217+'Свод РРО'!BW393</f>
        <v>0</v>
      </c>
      <c r="BV150" s="16">
        <f>+'Свод РРО'!BX217+'Свод РРО'!BX393</f>
        <v>0</v>
      </c>
      <c r="BW150" s="16">
        <f>+'Свод РРО'!BY217+'Свод РРО'!BY393</f>
        <v>9009</v>
      </c>
      <c r="BX150" s="16">
        <f>+'Свод РРО'!BZ217+'Свод РРО'!BZ393</f>
        <v>0</v>
      </c>
      <c r="BY150" s="16">
        <f>+'Свод РРО'!CA217+'Свод РРО'!CA393</f>
        <v>9009</v>
      </c>
      <c r="BZ150" s="16">
        <f>+'Свод РРО'!CB217+'Свод РРО'!CB393</f>
        <v>0</v>
      </c>
      <c r="CA150" s="16">
        <f>+'Свод РРО'!CC217+'Свод РРО'!CC393</f>
        <v>0</v>
      </c>
      <c r="CB150" s="16">
        <f>+'Свод РРО'!CD217+'Свод РРО'!CD393</f>
        <v>0</v>
      </c>
      <c r="CC150" s="16">
        <f>+'Свод РРО'!CE217+'Свод РРО'!CE393</f>
        <v>0</v>
      </c>
      <c r="CD150" s="16">
        <f>+'Свод РРО'!CF217+'Свод РРО'!CF393</f>
        <v>0</v>
      </c>
      <c r="CE150" s="16">
        <f>+'Свод РРО'!CG217+'Свод РРО'!CG393</f>
        <v>0</v>
      </c>
      <c r="CF150" s="16">
        <f>+'Свод РРО'!CH217+'Свод РРО'!CH393</f>
        <v>0</v>
      </c>
      <c r="CG150" s="16">
        <f>+'Свод РРО'!CI217+'Свод РРО'!CI393</f>
        <v>0</v>
      </c>
      <c r="CH150" s="16">
        <f>+'Свод РРО'!CJ217+'Свод РРО'!CJ393</f>
        <v>0</v>
      </c>
      <c r="CI150" s="16">
        <f>+'Свод РРО'!CK217+'Свод РРО'!CK393</f>
        <v>0</v>
      </c>
      <c r="CJ150" s="16">
        <f>+'Свод РРО'!CL217+'Свод РРО'!CL393</f>
        <v>0</v>
      </c>
      <c r="CK150" s="16">
        <f>+'Свод РРО'!CM217+'Свод РРО'!CM393</f>
        <v>0</v>
      </c>
      <c r="CL150" s="16">
        <f>+'Свод РРО'!CN217+'Свод РРО'!CN393</f>
        <v>9009</v>
      </c>
      <c r="CM150" s="16">
        <f>+'Свод РРО'!CO217+'Свод РРО'!CO393</f>
        <v>0</v>
      </c>
      <c r="CN150" s="16">
        <f>+'Свод РРО'!CP217+'Свод РРО'!CP393</f>
        <v>9009</v>
      </c>
      <c r="CO150" s="16">
        <f>+'Свод РРО'!CQ217+'Свод РРО'!CQ393</f>
        <v>0</v>
      </c>
      <c r="CP150" s="16">
        <f>+'Свод РРО'!CR217+'Свод РРО'!CR393</f>
        <v>0</v>
      </c>
    </row>
    <row r="151" spans="1:94" ht="195">
      <c r="A151" s="53" t="s">
        <v>668</v>
      </c>
      <c r="B151" s="65">
        <v>1736</v>
      </c>
      <c r="C151" s="65">
        <v>10</v>
      </c>
      <c r="D151" s="115">
        <v>72</v>
      </c>
      <c r="E151" s="16">
        <f>+'Свод РРО'!G218+'Свод РРО'!G394</f>
        <v>6421.2</v>
      </c>
      <c r="F151" s="16">
        <f>+'Свод РРО'!H218+'Свод РРО'!H394</f>
        <v>6418.8</v>
      </c>
      <c r="G151" s="16">
        <f>+'Свод РРО'!I218+'Свод РРО'!I394</f>
        <v>0</v>
      </c>
      <c r="H151" s="16">
        <f>+'Свод РРО'!J218+'Свод РРО'!J394</f>
        <v>0</v>
      </c>
      <c r="I151" s="16">
        <f>+'Свод РРО'!K218+'Свод РРО'!K394</f>
        <v>6421.2</v>
      </c>
      <c r="J151" s="16">
        <f>+'Свод РРО'!L218+'Свод РРО'!L394</f>
        <v>6418.8</v>
      </c>
      <c r="K151" s="16">
        <f>+'Свод РРО'!M218+'Свод РРО'!M394</f>
        <v>0</v>
      </c>
      <c r="L151" s="16">
        <f>+'Свод РРО'!N218+'Свод РРО'!N394</f>
        <v>0</v>
      </c>
      <c r="M151" s="16">
        <f>+'Свод РРО'!O218+'Свод РРО'!O394</f>
        <v>0</v>
      </c>
      <c r="N151" s="16">
        <f>+'Свод РРО'!P218+'Свод РРО'!P394</f>
        <v>0</v>
      </c>
      <c r="O151" s="16">
        <f>+'Свод РРО'!Q218+'Свод РРО'!Q394</f>
        <v>7990.5</v>
      </c>
      <c r="P151" s="16">
        <f>+'Свод РРО'!R218+'Свод РРО'!R394</f>
        <v>0</v>
      </c>
      <c r="Q151" s="16">
        <f>+'Свод РРО'!S218+'Свод РРО'!S394</f>
        <v>7990.5</v>
      </c>
      <c r="R151" s="16">
        <f>+'Свод РРО'!T218+'Свод РРО'!T394</f>
        <v>0</v>
      </c>
      <c r="S151" s="16">
        <f>+'Свод РРО'!U218+'Свод РРО'!U394</f>
        <v>0</v>
      </c>
      <c r="T151" s="16">
        <f>+'Свод РРО'!V218+'Свод РРО'!V394</f>
        <v>8880.2999999999993</v>
      </c>
      <c r="U151" s="16">
        <f>+'Свод РРО'!W218+'Свод РРО'!W394</f>
        <v>0</v>
      </c>
      <c r="V151" s="16">
        <f>+'Свод РРО'!X218+'Свод РРО'!X394</f>
        <v>8880.2999999999993</v>
      </c>
      <c r="W151" s="16">
        <f>+'Свод РРО'!Y218+'Свод РРО'!Y394</f>
        <v>0</v>
      </c>
      <c r="X151" s="16">
        <f>+'Свод РРО'!Z218+'Свод РРО'!Z394</f>
        <v>0</v>
      </c>
      <c r="Y151" s="16">
        <f>+'Свод РРО'!AA218+'Свод РРО'!AA394</f>
        <v>8880.2999999999993</v>
      </c>
      <c r="Z151" s="16">
        <f>+'Свод РРО'!AB218+'Свод РРО'!AB394</f>
        <v>0</v>
      </c>
      <c r="AA151" s="16">
        <f>+'Свод РРО'!AC218+'Свод РРО'!AC394</f>
        <v>8880.2999999999993</v>
      </c>
      <c r="AB151" s="16">
        <f>+'Свод РРО'!AD218+'Свод РРО'!AD394</f>
        <v>0</v>
      </c>
      <c r="AC151" s="16">
        <f>+'Свод РРО'!AE218+'Свод РРО'!AE394</f>
        <v>0</v>
      </c>
      <c r="AD151" s="16">
        <f>+'Свод РРО'!AF218+'Свод РРО'!AF394</f>
        <v>8880.2999999999993</v>
      </c>
      <c r="AE151" s="16">
        <f>+'Свод РРО'!AG218+'Свод РРО'!AG394</f>
        <v>0</v>
      </c>
      <c r="AF151" s="16">
        <f>+'Свод РРО'!AH218+'Свод РРО'!AH394</f>
        <v>8880.2999999999993</v>
      </c>
      <c r="AG151" s="16">
        <f>+'Свод РРО'!AI218+'Свод РРО'!AI394</f>
        <v>0</v>
      </c>
      <c r="AH151" s="16">
        <f>+'Свод РРО'!AJ218+'Свод РРО'!AJ394</f>
        <v>0</v>
      </c>
      <c r="AI151" s="16">
        <f>+'Свод РРО'!AK218+'Свод РРО'!AK394</f>
        <v>6421.2</v>
      </c>
      <c r="AJ151" s="16">
        <f>+'Свод РРО'!AL218+'Свод РРО'!AL394</f>
        <v>6418.8</v>
      </c>
      <c r="AK151" s="16">
        <f>+'Свод РРО'!AM218+'Свод РРО'!AM394</f>
        <v>0</v>
      </c>
      <c r="AL151" s="16">
        <f>+'Свод РРО'!AN218+'Свод РРО'!AN394</f>
        <v>0</v>
      </c>
      <c r="AM151" s="16">
        <f>+'Свод РРО'!AO218+'Свод РРО'!AO394</f>
        <v>6421.2</v>
      </c>
      <c r="AN151" s="16">
        <f>+'Свод РРО'!AP218+'Свод РРО'!AP394</f>
        <v>6418.8</v>
      </c>
      <c r="AO151" s="16">
        <f>+'Свод РРО'!AQ218+'Свод РРО'!AQ394</f>
        <v>0</v>
      </c>
      <c r="AP151" s="16">
        <f>+'Свод РРО'!AR218+'Свод РРО'!AR394</f>
        <v>0</v>
      </c>
      <c r="AQ151" s="16">
        <f>+'Свод РРО'!AS218+'Свод РРО'!AS394</f>
        <v>0</v>
      </c>
      <c r="AR151" s="16">
        <f>+'Свод РРО'!AT218+'Свод РРО'!AT394</f>
        <v>0</v>
      </c>
      <c r="AS151" s="16">
        <f>+'Свод РРО'!AU218+'Свод РРО'!AU394</f>
        <v>7990.5</v>
      </c>
      <c r="AT151" s="16">
        <f>+'Свод РРО'!AV218+'Свод РРО'!AV394</f>
        <v>0</v>
      </c>
      <c r="AU151" s="16">
        <f>+'Свод РРО'!AW218+'Свод РРО'!AW394</f>
        <v>7990.5</v>
      </c>
      <c r="AV151" s="16">
        <f>+'Свод РРО'!AX218+'Свод РРО'!AX394</f>
        <v>0</v>
      </c>
      <c r="AW151" s="16">
        <f>+'Свод РРО'!AY218+'Свод РРО'!AY394</f>
        <v>0</v>
      </c>
      <c r="AX151" s="16">
        <f>+'Свод РРО'!AZ218+'Свод РРО'!AZ394</f>
        <v>8880.2999999999993</v>
      </c>
      <c r="AY151" s="16">
        <f>+'Свод РРО'!BA218+'Свод РРО'!BA394</f>
        <v>0</v>
      </c>
      <c r="AZ151" s="16">
        <f>+'Свод РРО'!BB218+'Свод РРО'!BB394</f>
        <v>8880.2999999999993</v>
      </c>
      <c r="BA151" s="16">
        <f>+'Свод РРО'!BC218+'Свод РРО'!BC394</f>
        <v>0</v>
      </c>
      <c r="BB151" s="16">
        <f>+'Свод РРО'!BD218+'Свод РРО'!BD394</f>
        <v>0</v>
      </c>
      <c r="BC151" s="16">
        <f>+'Свод РРО'!BE218+'Свод РРО'!BE394</f>
        <v>8880.2999999999993</v>
      </c>
      <c r="BD151" s="16">
        <f>+'Свод РРО'!BF218+'Свод РРО'!BF394</f>
        <v>0</v>
      </c>
      <c r="BE151" s="16">
        <f>+'Свод РРО'!BG218+'Свод РРО'!BG394</f>
        <v>8880.2999999999993</v>
      </c>
      <c r="BF151" s="16">
        <f>+'Свод РРО'!BH218+'Свод РРО'!BH394</f>
        <v>0</v>
      </c>
      <c r="BG151" s="16">
        <f>+'Свод РРО'!BI218+'Свод РРО'!BI394</f>
        <v>0</v>
      </c>
      <c r="BH151" s="16">
        <f>+'Свод РРО'!BJ218+'Свод РРО'!BJ394</f>
        <v>8880.2999999999993</v>
      </c>
      <c r="BI151" s="16">
        <f>+'Свод РРО'!BK218+'Свод РРО'!BK394</f>
        <v>0</v>
      </c>
      <c r="BJ151" s="16">
        <f>+'Свод РРО'!BL218+'Свод РРО'!BL394</f>
        <v>8880.2999999999993</v>
      </c>
      <c r="BK151" s="16">
        <f>+'Свод РРО'!BM218+'Свод РРО'!BM394</f>
        <v>0</v>
      </c>
      <c r="BL151" s="16">
        <f>+'Свод РРО'!BN218+'Свод РРО'!BN394</f>
        <v>0</v>
      </c>
      <c r="BM151" s="16">
        <f>+'Свод РРО'!BO218+'Свод РРО'!BO394</f>
        <v>6421.2</v>
      </c>
      <c r="BN151" s="16">
        <f>+'Свод РРО'!BP218+'Свод РРО'!BP394</f>
        <v>0</v>
      </c>
      <c r="BO151" s="16">
        <f>+'Свод РРО'!BQ218+'Свод РРО'!BQ394</f>
        <v>6421.2</v>
      </c>
      <c r="BP151" s="16">
        <f>+'Свод РРО'!BR218+'Свод РРО'!BR394</f>
        <v>0</v>
      </c>
      <c r="BQ151" s="16">
        <f>+'Свод РРО'!BS218+'Свод РРО'!BS394</f>
        <v>0</v>
      </c>
      <c r="BR151" s="16">
        <f>+'Свод РРО'!BT218+'Свод РРО'!BT394</f>
        <v>7990.5</v>
      </c>
      <c r="BS151" s="16">
        <f>+'Свод РРО'!BU218+'Свод РРО'!BU394</f>
        <v>0</v>
      </c>
      <c r="BT151" s="16">
        <f>+'Свод РРО'!BV218+'Свод РРО'!BV394</f>
        <v>7990.5</v>
      </c>
      <c r="BU151" s="16">
        <f>+'Свод РРО'!BW218+'Свод РРО'!BW394</f>
        <v>0</v>
      </c>
      <c r="BV151" s="16">
        <f>+'Свод РРО'!BX218+'Свод РРО'!BX394</f>
        <v>0</v>
      </c>
      <c r="BW151" s="16">
        <f>+'Свод РРО'!BY218+'Свод РРО'!BY394</f>
        <v>8880.2999999999993</v>
      </c>
      <c r="BX151" s="16">
        <f>+'Свод РРО'!BZ218+'Свод РРО'!BZ394</f>
        <v>0</v>
      </c>
      <c r="BY151" s="16">
        <f>+'Свод РРО'!CA218+'Свод РРО'!CA394</f>
        <v>8880.2999999999993</v>
      </c>
      <c r="BZ151" s="16">
        <f>+'Свод РРО'!CB218+'Свод РРО'!CB394</f>
        <v>0</v>
      </c>
      <c r="CA151" s="16">
        <f>+'Свод РРО'!CC218+'Свод РРО'!CC394</f>
        <v>0</v>
      </c>
      <c r="CB151" s="16">
        <f>+'Свод РРО'!CD218+'Свод РРО'!CD394</f>
        <v>6421.2</v>
      </c>
      <c r="CC151" s="16">
        <f>+'Свод РРО'!CE218+'Свод РРО'!CE394</f>
        <v>0</v>
      </c>
      <c r="CD151" s="16">
        <f>+'Свод РРО'!CF218+'Свод РРО'!CF394</f>
        <v>6421.2</v>
      </c>
      <c r="CE151" s="16">
        <f>+'Свод РРО'!CG218+'Свод РРО'!CG394</f>
        <v>0</v>
      </c>
      <c r="CF151" s="16">
        <f>+'Свод РРО'!CH218+'Свод РРО'!CH394</f>
        <v>0</v>
      </c>
      <c r="CG151" s="16">
        <f>+'Свод РРО'!CI218+'Свод РРО'!CI394</f>
        <v>7990.5</v>
      </c>
      <c r="CH151" s="16">
        <f>+'Свод РРО'!CJ218+'Свод РРО'!CJ394</f>
        <v>0</v>
      </c>
      <c r="CI151" s="16">
        <f>+'Свод РРО'!CK218+'Свод РРО'!CK394</f>
        <v>7990.5</v>
      </c>
      <c r="CJ151" s="16">
        <f>+'Свод РРО'!CL218+'Свод РРО'!CL394</f>
        <v>0</v>
      </c>
      <c r="CK151" s="16">
        <f>+'Свод РРО'!CM218+'Свод РРО'!CM394</f>
        <v>0</v>
      </c>
      <c r="CL151" s="16">
        <f>+'Свод РРО'!CN218+'Свод РРО'!CN394</f>
        <v>8880.2999999999993</v>
      </c>
      <c r="CM151" s="16">
        <f>+'Свод РРО'!CO218+'Свод РРО'!CO394</f>
        <v>0</v>
      </c>
      <c r="CN151" s="16">
        <f>+'Свод РРО'!CP218+'Свод РРО'!CP394</f>
        <v>8880.2999999999993</v>
      </c>
      <c r="CO151" s="16">
        <f>+'Свод РРО'!CQ218+'Свод РРО'!CQ394</f>
        <v>0</v>
      </c>
      <c r="CP151" s="16">
        <f>+'Свод РРО'!CR218+'Свод РРО'!CR394</f>
        <v>0</v>
      </c>
    </row>
    <row r="152" spans="1:94" ht="210">
      <c r="A152" s="53" t="s">
        <v>669</v>
      </c>
      <c r="B152" s="65">
        <v>1738</v>
      </c>
      <c r="C152" s="65">
        <v>10</v>
      </c>
      <c r="D152" s="115">
        <v>74</v>
      </c>
      <c r="E152" s="16">
        <f>+'Свод РРО'!G219+'Свод РРО'!G395</f>
        <v>21034.2</v>
      </c>
      <c r="F152" s="16">
        <f>+'Свод РРО'!H219+'Свод РРО'!H395</f>
        <v>20963.400000000001</v>
      </c>
      <c r="G152" s="16">
        <f>+'Свод РРО'!I219+'Свод РРО'!I395</f>
        <v>0</v>
      </c>
      <c r="H152" s="16">
        <f>+'Свод РРО'!J219+'Свод РРО'!J395</f>
        <v>0</v>
      </c>
      <c r="I152" s="16">
        <f>+'Свод РРО'!K219+'Свод РРО'!K395</f>
        <v>21034.2</v>
      </c>
      <c r="J152" s="16">
        <f>+'Свод РРО'!L219+'Свод РРО'!L395</f>
        <v>20963.400000000001</v>
      </c>
      <c r="K152" s="16">
        <f>+'Свод РРО'!M219+'Свод РРО'!M395</f>
        <v>0</v>
      </c>
      <c r="L152" s="16">
        <f>+'Свод РРО'!N219+'Свод РРО'!N395</f>
        <v>0</v>
      </c>
      <c r="M152" s="16">
        <f>+'Свод РРО'!O219+'Свод РРО'!O395</f>
        <v>0</v>
      </c>
      <c r="N152" s="16">
        <f>+'Свод РРО'!P219+'Свод РРО'!P395</f>
        <v>0</v>
      </c>
      <c r="O152" s="16">
        <f>+'Свод РРО'!Q219+'Свод РРО'!Q395</f>
        <v>20874</v>
      </c>
      <c r="P152" s="16">
        <f>+'Свод РРО'!R219+'Свод РРО'!R395</f>
        <v>0</v>
      </c>
      <c r="Q152" s="16">
        <f>+'Свод РРО'!S219+'Свод РРО'!S395</f>
        <v>20874</v>
      </c>
      <c r="R152" s="16">
        <f>+'Свод РРО'!T219+'Свод РРО'!T395</f>
        <v>0</v>
      </c>
      <c r="S152" s="16">
        <f>+'Свод РРО'!U219+'Свод РРО'!U395</f>
        <v>0</v>
      </c>
      <c r="T152" s="16">
        <f>+'Свод РРО'!V219+'Свод РРО'!V395</f>
        <v>21960.6</v>
      </c>
      <c r="U152" s="16">
        <f>+'Свод РРО'!W219+'Свод РРО'!W395</f>
        <v>0</v>
      </c>
      <c r="V152" s="16">
        <f>+'Свод РРО'!X219+'Свод РРО'!X395</f>
        <v>21960.6</v>
      </c>
      <c r="W152" s="16">
        <f>+'Свод РРО'!Y219+'Свод РРО'!Y395</f>
        <v>0</v>
      </c>
      <c r="X152" s="16">
        <f>+'Свод РРО'!Z219+'Свод РРО'!Z395</f>
        <v>0</v>
      </c>
      <c r="Y152" s="16">
        <f>+'Свод РРО'!AA219+'Свод РРО'!AA395</f>
        <v>22478.9</v>
      </c>
      <c r="Z152" s="16">
        <f>+'Свод РРО'!AB219+'Свод РРО'!AB395</f>
        <v>0</v>
      </c>
      <c r="AA152" s="16">
        <f>+'Свод РРО'!AC219+'Свод РРО'!AC395</f>
        <v>22478.9</v>
      </c>
      <c r="AB152" s="16">
        <f>+'Свод РРО'!AD219+'Свод РРО'!AD395</f>
        <v>0</v>
      </c>
      <c r="AC152" s="16">
        <f>+'Свод РРО'!AE219+'Свод РРО'!AE395</f>
        <v>0</v>
      </c>
      <c r="AD152" s="16">
        <f>+'Свод РРО'!AF219+'Свод РРО'!AF395</f>
        <v>22478.9</v>
      </c>
      <c r="AE152" s="16">
        <f>+'Свод РРО'!AG219+'Свод РРО'!AG395</f>
        <v>0</v>
      </c>
      <c r="AF152" s="16">
        <f>+'Свод РРО'!AH219+'Свод РРО'!AH395</f>
        <v>22478.9</v>
      </c>
      <c r="AG152" s="16">
        <f>+'Свод РРО'!AI219+'Свод РРО'!AI395</f>
        <v>0</v>
      </c>
      <c r="AH152" s="16">
        <f>+'Свод РРО'!AJ219+'Свод РРО'!AJ395</f>
        <v>0</v>
      </c>
      <c r="AI152" s="16">
        <f>+'Свод РРО'!AK219+'Свод РРО'!AK395</f>
        <v>21034.2</v>
      </c>
      <c r="AJ152" s="16">
        <f>+'Свод РРО'!AL219+'Свод РРО'!AL395</f>
        <v>20963.400000000001</v>
      </c>
      <c r="AK152" s="16">
        <f>+'Свод РРО'!AM219+'Свод РРО'!AM395</f>
        <v>0</v>
      </c>
      <c r="AL152" s="16">
        <f>+'Свод РРО'!AN219+'Свод РРО'!AN395</f>
        <v>0</v>
      </c>
      <c r="AM152" s="16">
        <f>+'Свод РРО'!AO219+'Свод РРО'!AO395</f>
        <v>21034.2</v>
      </c>
      <c r="AN152" s="16">
        <f>+'Свод РРО'!AP219+'Свод РРО'!AP395</f>
        <v>20963.400000000001</v>
      </c>
      <c r="AO152" s="16">
        <f>+'Свод РРО'!AQ219+'Свод РРО'!AQ395</f>
        <v>0</v>
      </c>
      <c r="AP152" s="16">
        <f>+'Свод РРО'!AR219+'Свод РРО'!AR395</f>
        <v>0</v>
      </c>
      <c r="AQ152" s="16">
        <f>+'Свод РРО'!AS219+'Свод РРО'!AS395</f>
        <v>0</v>
      </c>
      <c r="AR152" s="16">
        <f>+'Свод РРО'!AT219+'Свод РРО'!AT395</f>
        <v>0</v>
      </c>
      <c r="AS152" s="16">
        <f>+'Свод РРО'!AU219+'Свод РРО'!AU395</f>
        <v>20874</v>
      </c>
      <c r="AT152" s="16">
        <f>+'Свод РРО'!AV219+'Свод РРО'!AV395</f>
        <v>0</v>
      </c>
      <c r="AU152" s="16">
        <f>+'Свод РРО'!AW219+'Свод РРО'!AW395</f>
        <v>20874</v>
      </c>
      <c r="AV152" s="16">
        <f>+'Свод РРО'!AX219+'Свод РРО'!AX395</f>
        <v>0</v>
      </c>
      <c r="AW152" s="16">
        <f>+'Свод РРО'!AY219+'Свод РРО'!AY395</f>
        <v>0</v>
      </c>
      <c r="AX152" s="16">
        <f>+'Свод РРО'!AZ219+'Свод РРО'!AZ395</f>
        <v>21960.6</v>
      </c>
      <c r="AY152" s="16">
        <f>+'Свод РРО'!BA219+'Свод РРО'!BA395</f>
        <v>0</v>
      </c>
      <c r="AZ152" s="16">
        <f>+'Свод РРО'!BB219+'Свод РРО'!BB395</f>
        <v>21960.6</v>
      </c>
      <c r="BA152" s="16">
        <f>+'Свод РРО'!BC219+'Свод РРО'!BC395</f>
        <v>0</v>
      </c>
      <c r="BB152" s="16">
        <f>+'Свод РРО'!BD219+'Свод РРО'!BD395</f>
        <v>0</v>
      </c>
      <c r="BC152" s="16">
        <f>+'Свод РРО'!BE219+'Свод РРО'!BE395</f>
        <v>22478.9</v>
      </c>
      <c r="BD152" s="16">
        <f>+'Свод РРО'!BF219+'Свод РРО'!BF395</f>
        <v>0</v>
      </c>
      <c r="BE152" s="16">
        <f>+'Свод РРО'!BG219+'Свод РРО'!BG395</f>
        <v>22478.9</v>
      </c>
      <c r="BF152" s="16">
        <f>+'Свод РРО'!BH219+'Свод РРО'!BH395</f>
        <v>0</v>
      </c>
      <c r="BG152" s="16">
        <f>+'Свод РРО'!BI219+'Свод РРО'!BI395</f>
        <v>0</v>
      </c>
      <c r="BH152" s="16">
        <f>+'Свод РРО'!BJ219+'Свод РРО'!BJ395</f>
        <v>22478.9</v>
      </c>
      <c r="BI152" s="16">
        <f>+'Свод РРО'!BK219+'Свод РРО'!BK395</f>
        <v>0</v>
      </c>
      <c r="BJ152" s="16">
        <f>+'Свод РРО'!BL219+'Свод РРО'!BL395</f>
        <v>22478.9</v>
      </c>
      <c r="BK152" s="16">
        <f>+'Свод РРО'!BM219+'Свод РРО'!BM395</f>
        <v>0</v>
      </c>
      <c r="BL152" s="16">
        <f>+'Свод РРО'!BN219+'Свод РРО'!BN395</f>
        <v>0</v>
      </c>
      <c r="BM152" s="16">
        <f>+'Свод РРО'!BO219+'Свод РРО'!BO395</f>
        <v>21034.2</v>
      </c>
      <c r="BN152" s="16">
        <f>+'Свод РРО'!BP219+'Свод РРО'!BP395</f>
        <v>0</v>
      </c>
      <c r="BO152" s="16">
        <f>+'Свод РРО'!BQ219+'Свод РРО'!BQ395</f>
        <v>21034.2</v>
      </c>
      <c r="BP152" s="16">
        <f>+'Свод РРО'!BR219+'Свод РРО'!BR395</f>
        <v>0</v>
      </c>
      <c r="BQ152" s="16">
        <f>+'Свод РРО'!BS219+'Свод РРО'!BS395</f>
        <v>0</v>
      </c>
      <c r="BR152" s="16">
        <f>+'Свод РРО'!BT219+'Свод РРО'!BT395</f>
        <v>20874</v>
      </c>
      <c r="BS152" s="16">
        <f>+'Свод РРО'!BU219+'Свод РРО'!BU395</f>
        <v>0</v>
      </c>
      <c r="BT152" s="16">
        <f>+'Свод РРО'!BV219+'Свод РРО'!BV395</f>
        <v>20874</v>
      </c>
      <c r="BU152" s="16">
        <f>+'Свод РРО'!BW219+'Свод РРО'!BW395</f>
        <v>0</v>
      </c>
      <c r="BV152" s="16">
        <f>+'Свод РРО'!BX219+'Свод РРО'!BX395</f>
        <v>0</v>
      </c>
      <c r="BW152" s="16">
        <f>+'Свод РРО'!BY219+'Свод РРО'!BY395</f>
        <v>21960.6</v>
      </c>
      <c r="BX152" s="16">
        <f>+'Свод РРО'!BZ219+'Свод РРО'!BZ395</f>
        <v>0</v>
      </c>
      <c r="BY152" s="16">
        <f>+'Свод РРО'!CA219+'Свод РРО'!CA395</f>
        <v>21960.6</v>
      </c>
      <c r="BZ152" s="16">
        <f>+'Свод РРО'!CB219+'Свод РРО'!CB395</f>
        <v>0</v>
      </c>
      <c r="CA152" s="16">
        <f>+'Свод РРО'!CC219+'Свод РРО'!CC395</f>
        <v>0</v>
      </c>
      <c r="CB152" s="16">
        <f>+'Свод РРО'!CD219+'Свод РРО'!CD395</f>
        <v>21034.2</v>
      </c>
      <c r="CC152" s="16">
        <f>+'Свод РРО'!CE219+'Свод РРО'!CE395</f>
        <v>0</v>
      </c>
      <c r="CD152" s="16">
        <f>+'Свод РРО'!CF219+'Свод РРО'!CF395</f>
        <v>21034.2</v>
      </c>
      <c r="CE152" s="16">
        <f>+'Свод РРО'!CG219+'Свод РРО'!CG395</f>
        <v>0</v>
      </c>
      <c r="CF152" s="16">
        <f>+'Свод РРО'!CH219+'Свод РРО'!CH395</f>
        <v>0</v>
      </c>
      <c r="CG152" s="16">
        <f>+'Свод РРО'!CI219+'Свод РРО'!CI395</f>
        <v>20874</v>
      </c>
      <c r="CH152" s="16">
        <f>+'Свод РРО'!CJ219+'Свод РРО'!CJ395</f>
        <v>0</v>
      </c>
      <c r="CI152" s="16">
        <f>+'Свод РРО'!CK219+'Свод РРО'!CK395</f>
        <v>20874</v>
      </c>
      <c r="CJ152" s="16">
        <f>+'Свод РРО'!CL219+'Свод РРО'!CL395</f>
        <v>0</v>
      </c>
      <c r="CK152" s="16">
        <f>+'Свод РРО'!CM219+'Свод РРО'!CM395</f>
        <v>0</v>
      </c>
      <c r="CL152" s="16">
        <f>+'Свод РРО'!CN219+'Свод РРО'!CN395</f>
        <v>21960.6</v>
      </c>
      <c r="CM152" s="16">
        <f>+'Свод РРО'!CO219+'Свод РРО'!CO395</f>
        <v>0</v>
      </c>
      <c r="CN152" s="16">
        <f>+'Свод РРО'!CP219+'Свод РРО'!CP395</f>
        <v>21960.6</v>
      </c>
      <c r="CO152" s="16">
        <f>+'Свод РРО'!CQ219+'Свод РРО'!CQ395</f>
        <v>0</v>
      </c>
      <c r="CP152" s="16">
        <f>+'Свод РРО'!CR219+'Свод РРО'!CR395</f>
        <v>0</v>
      </c>
    </row>
    <row r="153" spans="1:94" ht="90">
      <c r="A153" s="53" t="s">
        <v>785</v>
      </c>
      <c r="B153" s="65">
        <v>1739</v>
      </c>
      <c r="C153" s="65">
        <v>14</v>
      </c>
      <c r="D153" s="115">
        <v>87</v>
      </c>
      <c r="E153" s="16">
        <f>+'Свод РРО'!G220+'Свод РРО'!G396</f>
        <v>0</v>
      </c>
      <c r="F153" s="16">
        <f>+'Свод РРО'!H220+'Свод РРО'!H396</f>
        <v>0</v>
      </c>
      <c r="G153" s="16">
        <f>+'Свод РРО'!I220+'Свод РРО'!I396</f>
        <v>0</v>
      </c>
      <c r="H153" s="16">
        <f>+'Свод РРО'!J220+'Свод РРО'!J396</f>
        <v>0</v>
      </c>
      <c r="I153" s="16">
        <f>+'Свод РРО'!K220+'Свод РРО'!K396</f>
        <v>0</v>
      </c>
      <c r="J153" s="16">
        <f>+'Свод РРО'!L220+'Свод РРО'!L396</f>
        <v>0</v>
      </c>
      <c r="K153" s="16">
        <f>+'Свод РРО'!M220+'Свод РРО'!M396</f>
        <v>0</v>
      </c>
      <c r="L153" s="16">
        <f>+'Свод РРО'!N220+'Свод РРО'!N396</f>
        <v>0</v>
      </c>
      <c r="M153" s="16">
        <f>+'Свод РРО'!O220+'Свод РРО'!O396</f>
        <v>0</v>
      </c>
      <c r="N153" s="16">
        <f>+'Свод РРО'!P220+'Свод РРО'!P396</f>
        <v>0</v>
      </c>
      <c r="O153" s="16">
        <f>+'Свод РРО'!Q220+'Свод РРО'!Q396</f>
        <v>0</v>
      </c>
      <c r="P153" s="16">
        <f>+'Свод РРО'!R220+'Свод РРО'!R396</f>
        <v>0</v>
      </c>
      <c r="Q153" s="16">
        <f>+'Свод РРО'!S220+'Свод РРО'!S396</f>
        <v>0</v>
      </c>
      <c r="R153" s="16">
        <f>+'Свод РРО'!T220+'Свод РРО'!T396</f>
        <v>0</v>
      </c>
      <c r="S153" s="16">
        <f>+'Свод РРО'!U220+'Свод РРО'!U396</f>
        <v>0</v>
      </c>
      <c r="T153" s="16">
        <f>+'Свод РРО'!V220+'Свод РРО'!V396</f>
        <v>0</v>
      </c>
      <c r="U153" s="16">
        <f>+'Свод РРО'!W220+'Свод РРО'!W396</f>
        <v>0</v>
      </c>
      <c r="V153" s="16">
        <f>+'Свод РРО'!X220+'Свод РРО'!X396</f>
        <v>0</v>
      </c>
      <c r="W153" s="16">
        <f>+'Свод РРО'!Y220+'Свод РРО'!Y396</f>
        <v>0</v>
      </c>
      <c r="X153" s="16">
        <f>+'Свод РРО'!Z220+'Свод РРО'!Z396</f>
        <v>0</v>
      </c>
      <c r="Y153" s="16">
        <f>+'Свод РРО'!AA220+'Свод РРО'!AA396</f>
        <v>0</v>
      </c>
      <c r="Z153" s="16">
        <f>+'Свод РРО'!AB220+'Свод РРО'!AB396</f>
        <v>0</v>
      </c>
      <c r="AA153" s="16">
        <f>+'Свод РРО'!AC220+'Свод РРО'!AC396</f>
        <v>0</v>
      </c>
      <c r="AB153" s="16">
        <f>+'Свод РРО'!AD220+'Свод РРО'!AD396</f>
        <v>0</v>
      </c>
      <c r="AC153" s="16">
        <f>+'Свод РРО'!AE220+'Свод РРО'!AE396</f>
        <v>0</v>
      </c>
      <c r="AD153" s="16">
        <f>+'Свод РРО'!AF220+'Свод РРО'!AF396</f>
        <v>0</v>
      </c>
      <c r="AE153" s="16">
        <f>+'Свод РРО'!AG220+'Свод РРО'!AG396</f>
        <v>0</v>
      </c>
      <c r="AF153" s="16">
        <f>+'Свод РРО'!AH220+'Свод РРО'!AH396</f>
        <v>0</v>
      </c>
      <c r="AG153" s="16">
        <f>+'Свод РРО'!AI220+'Свод РРО'!AI396</f>
        <v>0</v>
      </c>
      <c r="AH153" s="16">
        <f>+'Свод РРО'!AJ220+'Свод РРО'!AJ396</f>
        <v>0</v>
      </c>
      <c r="AI153" s="16">
        <f>+'Свод РРО'!AK220+'Свод РРО'!AK396</f>
        <v>0</v>
      </c>
      <c r="AJ153" s="16">
        <f>+'Свод РРО'!AL220+'Свод РРО'!AL396</f>
        <v>0</v>
      </c>
      <c r="AK153" s="16">
        <f>+'Свод РРО'!AM220+'Свод РРО'!AM396</f>
        <v>0</v>
      </c>
      <c r="AL153" s="16">
        <f>+'Свод РРО'!AN220+'Свод РРО'!AN396</f>
        <v>0</v>
      </c>
      <c r="AM153" s="16">
        <f>+'Свод РРО'!AO220+'Свод РРО'!AO396</f>
        <v>0</v>
      </c>
      <c r="AN153" s="16">
        <f>+'Свод РРО'!AP220+'Свод РРО'!AP396</f>
        <v>0</v>
      </c>
      <c r="AO153" s="16">
        <f>+'Свод РРО'!AQ220+'Свод РРО'!AQ396</f>
        <v>0</v>
      </c>
      <c r="AP153" s="16">
        <f>+'Свод РРО'!AR220+'Свод РРО'!AR396</f>
        <v>0</v>
      </c>
      <c r="AQ153" s="16">
        <f>+'Свод РРО'!AS220+'Свод РРО'!AS396</f>
        <v>0</v>
      </c>
      <c r="AR153" s="16">
        <f>+'Свод РРО'!AT220+'Свод РРО'!AT396</f>
        <v>0</v>
      </c>
      <c r="AS153" s="16">
        <f>+'Свод РРО'!AU220+'Свод РРО'!AU396</f>
        <v>0</v>
      </c>
      <c r="AT153" s="16">
        <f>+'Свод РРО'!AV220+'Свод РРО'!AV396</f>
        <v>0</v>
      </c>
      <c r="AU153" s="16">
        <f>+'Свод РРО'!AW220+'Свод РРО'!AW396</f>
        <v>0</v>
      </c>
      <c r="AV153" s="16">
        <f>+'Свод РРО'!AX220+'Свод РРО'!AX396</f>
        <v>0</v>
      </c>
      <c r="AW153" s="16">
        <f>+'Свод РРО'!AY220+'Свод РРО'!AY396</f>
        <v>0</v>
      </c>
      <c r="AX153" s="16">
        <f>+'Свод РРО'!AZ220+'Свод РРО'!AZ396</f>
        <v>0</v>
      </c>
      <c r="AY153" s="16">
        <f>+'Свод РРО'!BA220+'Свод РРО'!BA396</f>
        <v>0</v>
      </c>
      <c r="AZ153" s="16">
        <f>+'Свод РРО'!BB220+'Свод РРО'!BB396</f>
        <v>0</v>
      </c>
      <c r="BA153" s="16">
        <f>+'Свод РРО'!BC220+'Свод РРО'!BC396</f>
        <v>0</v>
      </c>
      <c r="BB153" s="16">
        <f>+'Свод РРО'!BD220+'Свод РРО'!BD396</f>
        <v>0</v>
      </c>
      <c r="BC153" s="16">
        <f>+'Свод РРО'!BE220+'Свод РРО'!BE396</f>
        <v>0</v>
      </c>
      <c r="BD153" s="16">
        <f>+'Свод РРО'!BF220+'Свод РРО'!BF396</f>
        <v>0</v>
      </c>
      <c r="BE153" s="16">
        <f>+'Свод РРО'!BG220+'Свод РРО'!BG396</f>
        <v>0</v>
      </c>
      <c r="BF153" s="16">
        <f>+'Свод РРО'!BH220+'Свод РРО'!BH396</f>
        <v>0</v>
      </c>
      <c r="BG153" s="16">
        <f>+'Свод РРО'!BI220+'Свод РРО'!BI396</f>
        <v>0</v>
      </c>
      <c r="BH153" s="16">
        <f>+'Свод РРО'!BJ220+'Свод РРО'!BJ396</f>
        <v>0</v>
      </c>
      <c r="BI153" s="16">
        <f>+'Свод РРО'!BK220+'Свод РРО'!BK396</f>
        <v>0</v>
      </c>
      <c r="BJ153" s="16">
        <f>+'Свод РРО'!BL220+'Свод РРО'!BL396</f>
        <v>0</v>
      </c>
      <c r="BK153" s="16">
        <f>+'Свод РРО'!BM220+'Свод РРО'!BM396</f>
        <v>0</v>
      </c>
      <c r="BL153" s="16">
        <f>+'Свод РРО'!BN220+'Свод РРО'!BN396</f>
        <v>0</v>
      </c>
      <c r="BM153" s="16">
        <f>+'Свод РРО'!BO220+'Свод РРО'!BO396</f>
        <v>0</v>
      </c>
      <c r="BN153" s="16">
        <f>+'Свод РРО'!BP220+'Свод РРО'!BP396</f>
        <v>0</v>
      </c>
      <c r="BO153" s="16">
        <f>+'Свод РРО'!BQ220+'Свод РРО'!BQ396</f>
        <v>0</v>
      </c>
      <c r="BP153" s="16">
        <f>+'Свод РРО'!BR220+'Свод РРО'!BR396</f>
        <v>0</v>
      </c>
      <c r="BQ153" s="16">
        <f>+'Свод РРО'!BS220+'Свод РРО'!BS396</f>
        <v>0</v>
      </c>
      <c r="BR153" s="16">
        <f>+'Свод РРО'!BT220+'Свод РРО'!BT396</f>
        <v>0</v>
      </c>
      <c r="BS153" s="16">
        <f>+'Свод РРО'!BU220+'Свод РРО'!BU396</f>
        <v>0</v>
      </c>
      <c r="BT153" s="16">
        <f>+'Свод РРО'!BV220+'Свод РРО'!BV396</f>
        <v>0</v>
      </c>
      <c r="BU153" s="16">
        <f>+'Свод РРО'!BW220+'Свод РРО'!BW396</f>
        <v>0</v>
      </c>
      <c r="BV153" s="16">
        <f>+'Свод РРО'!BX220+'Свод РРО'!BX396</f>
        <v>0</v>
      </c>
      <c r="BW153" s="16">
        <f>+'Свод РРО'!BY220+'Свод РРО'!BY396</f>
        <v>0</v>
      </c>
      <c r="BX153" s="16">
        <f>+'Свод РРО'!BZ220+'Свод РРО'!BZ396</f>
        <v>0</v>
      </c>
      <c r="BY153" s="16">
        <f>+'Свод РРО'!CA220+'Свод РРО'!CA396</f>
        <v>0</v>
      </c>
      <c r="BZ153" s="16">
        <f>+'Свод РРО'!CB220+'Свод РРО'!CB396</f>
        <v>0</v>
      </c>
      <c r="CA153" s="16">
        <f>+'Свод РРО'!CC220+'Свод РРО'!CC396</f>
        <v>0</v>
      </c>
      <c r="CB153" s="16">
        <f>+'Свод РРО'!CD220+'Свод РРО'!CD396</f>
        <v>0</v>
      </c>
      <c r="CC153" s="16">
        <f>+'Свод РРО'!CE220+'Свод РРО'!CE396</f>
        <v>0</v>
      </c>
      <c r="CD153" s="16">
        <f>+'Свод РРО'!CF220+'Свод РРО'!CF396</f>
        <v>0</v>
      </c>
      <c r="CE153" s="16">
        <f>+'Свод РРО'!CG220+'Свод РРО'!CG396</f>
        <v>0</v>
      </c>
      <c r="CF153" s="16">
        <f>+'Свод РРО'!CH220+'Свод РРО'!CH396</f>
        <v>0</v>
      </c>
      <c r="CG153" s="16">
        <f>+'Свод РРО'!CI220+'Свод РРО'!CI396</f>
        <v>0</v>
      </c>
      <c r="CH153" s="16">
        <f>+'Свод РРО'!CJ220+'Свод РРО'!CJ396</f>
        <v>0</v>
      </c>
      <c r="CI153" s="16">
        <f>+'Свод РРО'!CK220+'Свод РРО'!CK396</f>
        <v>0</v>
      </c>
      <c r="CJ153" s="16">
        <f>+'Свод РРО'!CL220+'Свод РРО'!CL396</f>
        <v>0</v>
      </c>
      <c r="CK153" s="16">
        <f>+'Свод РРО'!CM220+'Свод РРО'!CM396</f>
        <v>0</v>
      </c>
      <c r="CL153" s="16">
        <f>+'Свод РРО'!CN220+'Свод РРО'!CN396</f>
        <v>0</v>
      </c>
      <c r="CM153" s="16">
        <f>+'Свод РРО'!CO220+'Свод РРО'!CO396</f>
        <v>0</v>
      </c>
      <c r="CN153" s="16">
        <f>+'Свод РРО'!CP220+'Свод РРО'!CP396</f>
        <v>0</v>
      </c>
      <c r="CO153" s="16">
        <f>+'Свод РРО'!CQ220+'Свод РРО'!CQ396</f>
        <v>0</v>
      </c>
      <c r="CP153" s="16">
        <f>+'Свод РРО'!CR220+'Свод РРО'!CR396</f>
        <v>0</v>
      </c>
    </row>
    <row r="154" spans="1:94">
      <c r="A154" s="53" t="s">
        <v>786</v>
      </c>
      <c r="B154" s="65">
        <v>1740</v>
      </c>
      <c r="C154" s="65">
        <v>10</v>
      </c>
      <c r="D154" s="115">
        <v>74</v>
      </c>
      <c r="E154" s="16">
        <f>+'Свод РРО'!G221+'Свод РРО'!G397</f>
        <v>0</v>
      </c>
      <c r="F154" s="16">
        <f>+'Свод РРО'!H221+'Свод РРО'!H397</f>
        <v>0</v>
      </c>
      <c r="G154" s="16">
        <f>+'Свод РРО'!I221+'Свод РРО'!I397</f>
        <v>0</v>
      </c>
      <c r="H154" s="16">
        <f>+'Свод РРО'!J221+'Свод РРО'!J397</f>
        <v>0</v>
      </c>
      <c r="I154" s="16">
        <f>+'Свод РРО'!K221+'Свод РРО'!K397</f>
        <v>0</v>
      </c>
      <c r="J154" s="16">
        <f>+'Свод РРО'!L221+'Свод РРО'!L397</f>
        <v>0</v>
      </c>
      <c r="K154" s="16">
        <f>+'Свод РРО'!M221+'Свод РРО'!M397</f>
        <v>0</v>
      </c>
      <c r="L154" s="16">
        <f>+'Свод РРО'!N221+'Свод РРО'!N397</f>
        <v>0</v>
      </c>
      <c r="M154" s="16">
        <f>+'Свод РРО'!O221+'Свод РРО'!O397</f>
        <v>0</v>
      </c>
      <c r="N154" s="16">
        <f>+'Свод РРО'!P221+'Свод РРО'!P397</f>
        <v>0</v>
      </c>
      <c r="O154" s="16">
        <f>+'Свод РРО'!Q221+'Свод РРО'!Q397</f>
        <v>0</v>
      </c>
      <c r="P154" s="16">
        <f>+'Свод РРО'!R221+'Свод РРО'!R397</f>
        <v>0</v>
      </c>
      <c r="Q154" s="16">
        <f>+'Свод РРО'!S221+'Свод РРО'!S397</f>
        <v>0</v>
      </c>
      <c r="R154" s="16">
        <f>+'Свод РРО'!T221+'Свод РРО'!T397</f>
        <v>0</v>
      </c>
      <c r="S154" s="16">
        <f>+'Свод РРО'!U221+'Свод РРО'!U397</f>
        <v>0</v>
      </c>
      <c r="T154" s="16">
        <f>+'Свод РРО'!V221+'Свод РРО'!V397</f>
        <v>0</v>
      </c>
      <c r="U154" s="16">
        <f>+'Свод РРО'!W221+'Свод РРО'!W397</f>
        <v>0</v>
      </c>
      <c r="V154" s="16">
        <f>+'Свод РРО'!X221+'Свод РРО'!X397</f>
        <v>0</v>
      </c>
      <c r="W154" s="16">
        <f>+'Свод РРО'!Y221+'Свод РРО'!Y397</f>
        <v>0</v>
      </c>
      <c r="X154" s="16">
        <f>+'Свод РРО'!Z221+'Свод РРО'!Z397</f>
        <v>0</v>
      </c>
      <c r="Y154" s="16">
        <f>+'Свод РРО'!AA221+'Свод РРО'!AA397</f>
        <v>0</v>
      </c>
      <c r="Z154" s="16">
        <f>+'Свод РРО'!AB221+'Свод РРО'!AB397</f>
        <v>0</v>
      </c>
      <c r="AA154" s="16">
        <f>+'Свод РРО'!AC221+'Свод РРО'!AC397</f>
        <v>0</v>
      </c>
      <c r="AB154" s="16">
        <f>+'Свод РРО'!AD221+'Свод РРО'!AD397</f>
        <v>0</v>
      </c>
      <c r="AC154" s="16">
        <f>+'Свод РРО'!AE221+'Свод РРО'!AE397</f>
        <v>0</v>
      </c>
      <c r="AD154" s="16">
        <f>+'Свод РРО'!AF221+'Свод РРО'!AF397</f>
        <v>0</v>
      </c>
      <c r="AE154" s="16">
        <f>+'Свод РРО'!AG221+'Свод РРО'!AG397</f>
        <v>0</v>
      </c>
      <c r="AF154" s="16">
        <f>+'Свод РРО'!AH221+'Свод РРО'!AH397</f>
        <v>0</v>
      </c>
      <c r="AG154" s="16">
        <f>+'Свод РРО'!AI221+'Свод РРО'!AI397</f>
        <v>0</v>
      </c>
      <c r="AH154" s="16">
        <f>+'Свод РРО'!AJ221+'Свод РРО'!AJ397</f>
        <v>0</v>
      </c>
      <c r="AI154" s="16">
        <f>+'Свод РРО'!AK221+'Свод РРО'!AK397</f>
        <v>0</v>
      </c>
      <c r="AJ154" s="16">
        <f>+'Свод РРО'!AL221+'Свод РРО'!AL397</f>
        <v>0</v>
      </c>
      <c r="AK154" s="16">
        <f>+'Свод РРО'!AM221+'Свод РРО'!AM397</f>
        <v>0</v>
      </c>
      <c r="AL154" s="16">
        <f>+'Свод РРО'!AN221+'Свод РРО'!AN397</f>
        <v>0</v>
      </c>
      <c r="AM154" s="16">
        <f>+'Свод РРО'!AO221+'Свод РРО'!AO397</f>
        <v>0</v>
      </c>
      <c r="AN154" s="16">
        <f>+'Свод РРО'!AP221+'Свод РРО'!AP397</f>
        <v>0</v>
      </c>
      <c r="AO154" s="16">
        <f>+'Свод РРО'!AQ221+'Свод РРО'!AQ397</f>
        <v>0</v>
      </c>
      <c r="AP154" s="16">
        <f>+'Свод РРО'!AR221+'Свод РРО'!AR397</f>
        <v>0</v>
      </c>
      <c r="AQ154" s="16">
        <f>+'Свод РРО'!AS221+'Свод РРО'!AS397</f>
        <v>0</v>
      </c>
      <c r="AR154" s="16">
        <f>+'Свод РРО'!AT221+'Свод РРО'!AT397</f>
        <v>0</v>
      </c>
      <c r="AS154" s="16">
        <f>+'Свод РРО'!AU221+'Свод РРО'!AU397</f>
        <v>0</v>
      </c>
      <c r="AT154" s="16">
        <f>+'Свод РРО'!AV221+'Свод РРО'!AV397</f>
        <v>0</v>
      </c>
      <c r="AU154" s="16">
        <f>+'Свод РРО'!AW221+'Свод РРО'!AW397</f>
        <v>0</v>
      </c>
      <c r="AV154" s="16">
        <f>+'Свод РРО'!AX221+'Свод РРО'!AX397</f>
        <v>0</v>
      </c>
      <c r="AW154" s="16">
        <f>+'Свод РРО'!AY221+'Свод РРО'!AY397</f>
        <v>0</v>
      </c>
      <c r="AX154" s="16">
        <f>+'Свод РРО'!AZ221+'Свод РРО'!AZ397</f>
        <v>0</v>
      </c>
      <c r="AY154" s="16">
        <f>+'Свод РРО'!BA221+'Свод РРО'!BA397</f>
        <v>0</v>
      </c>
      <c r="AZ154" s="16">
        <f>+'Свод РРО'!BB221+'Свод РРО'!BB397</f>
        <v>0</v>
      </c>
      <c r="BA154" s="16">
        <f>+'Свод РРО'!BC221+'Свод РРО'!BC397</f>
        <v>0</v>
      </c>
      <c r="BB154" s="16">
        <f>+'Свод РРО'!BD221+'Свод РРО'!BD397</f>
        <v>0</v>
      </c>
      <c r="BC154" s="16">
        <f>+'Свод РРО'!BE221+'Свод РРО'!BE397</f>
        <v>0</v>
      </c>
      <c r="BD154" s="16">
        <f>+'Свод РРО'!BF221+'Свод РРО'!BF397</f>
        <v>0</v>
      </c>
      <c r="BE154" s="16">
        <f>+'Свод РРО'!BG221+'Свод РРО'!BG397</f>
        <v>0</v>
      </c>
      <c r="BF154" s="16">
        <f>+'Свод РРО'!BH221+'Свод РРО'!BH397</f>
        <v>0</v>
      </c>
      <c r="BG154" s="16">
        <f>+'Свод РРО'!BI221+'Свод РРО'!BI397</f>
        <v>0</v>
      </c>
      <c r="BH154" s="16">
        <f>+'Свод РРО'!BJ221+'Свод РРО'!BJ397</f>
        <v>0</v>
      </c>
      <c r="BI154" s="16">
        <f>+'Свод РРО'!BK221+'Свод РРО'!BK397</f>
        <v>0</v>
      </c>
      <c r="BJ154" s="16">
        <f>+'Свод РРО'!BL221+'Свод РРО'!BL397</f>
        <v>0</v>
      </c>
      <c r="BK154" s="16">
        <f>+'Свод РРО'!BM221+'Свод РРО'!BM397</f>
        <v>0</v>
      </c>
      <c r="BL154" s="16">
        <f>+'Свод РРО'!BN221+'Свод РРО'!BN397</f>
        <v>0</v>
      </c>
      <c r="BM154" s="16">
        <f>+'Свод РРО'!BO221+'Свод РРО'!BO397</f>
        <v>0</v>
      </c>
      <c r="BN154" s="16">
        <f>+'Свод РРО'!BP221+'Свод РРО'!BP397</f>
        <v>0</v>
      </c>
      <c r="BO154" s="16">
        <f>+'Свод РРО'!BQ221+'Свод РРО'!BQ397</f>
        <v>0</v>
      </c>
      <c r="BP154" s="16">
        <f>+'Свод РРО'!BR221+'Свод РРО'!BR397</f>
        <v>0</v>
      </c>
      <c r="BQ154" s="16">
        <f>+'Свод РРО'!BS221+'Свод РРО'!BS397</f>
        <v>0</v>
      </c>
      <c r="BR154" s="16">
        <f>+'Свод РРО'!BT221+'Свод РРО'!BT397</f>
        <v>0</v>
      </c>
      <c r="BS154" s="16">
        <f>+'Свод РРО'!BU221+'Свод РРО'!BU397</f>
        <v>0</v>
      </c>
      <c r="BT154" s="16">
        <f>+'Свод РРО'!BV221+'Свод РРО'!BV397</f>
        <v>0</v>
      </c>
      <c r="BU154" s="16">
        <f>+'Свод РРО'!BW221+'Свод РРО'!BW397</f>
        <v>0</v>
      </c>
      <c r="BV154" s="16">
        <f>+'Свод РРО'!BX221+'Свод РРО'!BX397</f>
        <v>0</v>
      </c>
      <c r="BW154" s="16">
        <f>+'Свод РРО'!BY221+'Свод РРО'!BY397</f>
        <v>0</v>
      </c>
      <c r="BX154" s="16">
        <f>+'Свод РРО'!BZ221+'Свод РРО'!BZ397</f>
        <v>0</v>
      </c>
      <c r="BY154" s="16">
        <f>+'Свод РРО'!CA221+'Свод РРО'!CA397</f>
        <v>0</v>
      </c>
      <c r="BZ154" s="16">
        <f>+'Свод РРО'!CB221+'Свод РРО'!CB397</f>
        <v>0</v>
      </c>
      <c r="CA154" s="16">
        <f>+'Свод РРО'!CC221+'Свод РРО'!CC397</f>
        <v>0</v>
      </c>
      <c r="CB154" s="16">
        <f>+'Свод РРО'!CD221+'Свод РРО'!CD397</f>
        <v>0</v>
      </c>
      <c r="CC154" s="16">
        <f>+'Свод РРО'!CE221+'Свод РРО'!CE397</f>
        <v>0</v>
      </c>
      <c r="CD154" s="16">
        <f>+'Свод РРО'!CF221+'Свод РРО'!CF397</f>
        <v>0</v>
      </c>
      <c r="CE154" s="16">
        <f>+'Свод РРО'!CG221+'Свод РРО'!CG397</f>
        <v>0</v>
      </c>
      <c r="CF154" s="16">
        <f>+'Свод РРО'!CH221+'Свод РРО'!CH397</f>
        <v>0</v>
      </c>
      <c r="CG154" s="16">
        <f>+'Свод РРО'!CI221+'Свод РРО'!CI397</f>
        <v>0</v>
      </c>
      <c r="CH154" s="16">
        <f>+'Свод РРО'!CJ221+'Свод РРО'!CJ397</f>
        <v>0</v>
      </c>
      <c r="CI154" s="16">
        <f>+'Свод РРО'!CK221+'Свод РРО'!CK397</f>
        <v>0</v>
      </c>
      <c r="CJ154" s="16">
        <f>+'Свод РРО'!CL221+'Свод РРО'!CL397</f>
        <v>0</v>
      </c>
      <c r="CK154" s="16">
        <f>+'Свод РРО'!CM221+'Свод РРО'!CM397</f>
        <v>0</v>
      </c>
      <c r="CL154" s="16">
        <f>+'Свод РРО'!CN221+'Свод РРО'!CN397</f>
        <v>0</v>
      </c>
      <c r="CM154" s="16">
        <f>+'Свод РРО'!CO221+'Свод РРО'!CO397</f>
        <v>0</v>
      </c>
      <c r="CN154" s="16">
        <f>+'Свод РРО'!CP221+'Свод РРО'!CP397</f>
        <v>0</v>
      </c>
      <c r="CO154" s="16">
        <f>+'Свод РРО'!CQ221+'Свод РРО'!CQ397</f>
        <v>0</v>
      </c>
      <c r="CP154" s="16">
        <f>+'Свод РРО'!CR221+'Свод РРО'!CR397</f>
        <v>0</v>
      </c>
    </row>
    <row r="155" spans="1:94" ht="120">
      <c r="A155" s="53" t="s">
        <v>787</v>
      </c>
      <c r="B155" s="65">
        <v>1754</v>
      </c>
      <c r="C155" s="65">
        <v>14</v>
      </c>
      <c r="D155" s="115">
        <v>87</v>
      </c>
      <c r="E155" s="16">
        <f>+'Свод РРО'!G222+'Свод РРО'!G398</f>
        <v>175.4</v>
      </c>
      <c r="F155" s="16">
        <f>+'Свод РРО'!H222+'Свод РРО'!H398</f>
        <v>165.2</v>
      </c>
      <c r="G155" s="16">
        <f>+'Свод РРО'!I222+'Свод РРО'!I398</f>
        <v>0</v>
      </c>
      <c r="H155" s="16">
        <f>+'Свод РРО'!J222+'Свод РРО'!J398</f>
        <v>0</v>
      </c>
      <c r="I155" s="16">
        <f>+'Свод РРО'!K222+'Свод РРО'!K398</f>
        <v>175.4</v>
      </c>
      <c r="J155" s="16">
        <f>+'Свод РРО'!L222+'Свод РРО'!L398</f>
        <v>165.2</v>
      </c>
      <c r="K155" s="16">
        <f>+'Свод РРО'!M222+'Свод РРО'!M398</f>
        <v>0</v>
      </c>
      <c r="L155" s="16">
        <f>+'Свод РРО'!N222+'Свод РРО'!N398</f>
        <v>0</v>
      </c>
      <c r="M155" s="16">
        <f>+'Свод РРО'!O222+'Свод РРО'!O398</f>
        <v>0</v>
      </c>
      <c r="N155" s="16">
        <f>+'Свод РРО'!P222+'Свод РРО'!P398</f>
        <v>0</v>
      </c>
      <c r="O155" s="16">
        <f>+'Свод РРО'!Q222+'Свод РРО'!Q398</f>
        <v>178.6</v>
      </c>
      <c r="P155" s="16">
        <f>+'Свод РРО'!R222+'Свод РРО'!R398</f>
        <v>0</v>
      </c>
      <c r="Q155" s="16">
        <f>+'Свод РРО'!S222+'Свод РРО'!S398</f>
        <v>178.6</v>
      </c>
      <c r="R155" s="16">
        <f>+'Свод РРО'!T222+'Свод РРО'!T398</f>
        <v>0</v>
      </c>
      <c r="S155" s="16">
        <f>+'Свод РРО'!U222+'Свод РРО'!U398</f>
        <v>0</v>
      </c>
      <c r="T155" s="16">
        <f>+'Свод РРО'!V222+'Свод РРО'!V398</f>
        <v>178.6</v>
      </c>
      <c r="U155" s="16">
        <f>+'Свод РРО'!W222+'Свод РРО'!W398</f>
        <v>0</v>
      </c>
      <c r="V155" s="16">
        <f>+'Свод РРО'!X222+'Свод РРО'!X398</f>
        <v>178.6</v>
      </c>
      <c r="W155" s="16">
        <f>+'Свод РРО'!Y222+'Свод РРО'!Y398</f>
        <v>0</v>
      </c>
      <c r="X155" s="16">
        <f>+'Свод РРО'!Z222+'Свод РРО'!Z398</f>
        <v>0</v>
      </c>
      <c r="Y155" s="16">
        <f>+'Свод РРО'!AA222+'Свод РРО'!AA398</f>
        <v>178.6</v>
      </c>
      <c r="Z155" s="16">
        <f>+'Свод РРО'!AB222+'Свод РРО'!AB398</f>
        <v>0</v>
      </c>
      <c r="AA155" s="16">
        <f>+'Свод РРО'!AC222+'Свод РРО'!AC398</f>
        <v>178.6</v>
      </c>
      <c r="AB155" s="16">
        <f>+'Свод РРО'!AD222+'Свод РРО'!AD398</f>
        <v>0</v>
      </c>
      <c r="AC155" s="16">
        <f>+'Свод РРО'!AE222+'Свод РРО'!AE398</f>
        <v>0</v>
      </c>
      <c r="AD155" s="16">
        <f>+'Свод РРО'!AF222+'Свод РРО'!AF398</f>
        <v>178.6</v>
      </c>
      <c r="AE155" s="16">
        <f>+'Свод РРО'!AG222+'Свод РРО'!AG398</f>
        <v>0</v>
      </c>
      <c r="AF155" s="16">
        <f>+'Свод РРО'!AH222+'Свод РРО'!AH398</f>
        <v>178.6</v>
      </c>
      <c r="AG155" s="16">
        <f>+'Свод РРО'!AI222+'Свод РРО'!AI398</f>
        <v>0</v>
      </c>
      <c r="AH155" s="16">
        <f>+'Свод РРО'!AJ222+'Свод РРО'!AJ398</f>
        <v>0</v>
      </c>
      <c r="AI155" s="16">
        <f>+'Свод РРО'!AK222+'Свод РРО'!AK398</f>
        <v>175.4</v>
      </c>
      <c r="AJ155" s="16">
        <f>+'Свод РРО'!AL222+'Свод РРО'!AL398</f>
        <v>165.2</v>
      </c>
      <c r="AK155" s="16">
        <f>+'Свод РРО'!AM222+'Свод РРО'!AM398</f>
        <v>0</v>
      </c>
      <c r="AL155" s="16">
        <f>+'Свод РРО'!AN222+'Свод РРО'!AN398</f>
        <v>0</v>
      </c>
      <c r="AM155" s="16">
        <f>+'Свод РРО'!AO222+'Свод РРО'!AO398</f>
        <v>175.4</v>
      </c>
      <c r="AN155" s="16">
        <f>+'Свод РРО'!AP222+'Свод РРО'!AP398</f>
        <v>165.2</v>
      </c>
      <c r="AO155" s="16">
        <f>+'Свод РРО'!AQ222+'Свод РРО'!AQ398</f>
        <v>0</v>
      </c>
      <c r="AP155" s="16">
        <f>+'Свод РРО'!AR222+'Свод РРО'!AR398</f>
        <v>0</v>
      </c>
      <c r="AQ155" s="16">
        <f>+'Свод РРО'!AS222+'Свод РРО'!AS398</f>
        <v>0</v>
      </c>
      <c r="AR155" s="16">
        <f>+'Свод РРО'!AT222+'Свод РРО'!AT398</f>
        <v>0</v>
      </c>
      <c r="AS155" s="16">
        <f>+'Свод РРО'!AU222+'Свод РРО'!AU398</f>
        <v>178.6</v>
      </c>
      <c r="AT155" s="16">
        <f>+'Свод РРО'!AV222+'Свод РРО'!AV398</f>
        <v>0</v>
      </c>
      <c r="AU155" s="16">
        <f>+'Свод РРО'!AW222+'Свод РРО'!AW398</f>
        <v>178.6</v>
      </c>
      <c r="AV155" s="16">
        <f>+'Свод РРО'!AX222+'Свод РРО'!AX398</f>
        <v>0</v>
      </c>
      <c r="AW155" s="16">
        <f>+'Свод РРО'!AY222+'Свод РРО'!AY398</f>
        <v>0</v>
      </c>
      <c r="AX155" s="16">
        <f>+'Свод РРО'!AZ222+'Свод РРО'!AZ398</f>
        <v>178.6</v>
      </c>
      <c r="AY155" s="16">
        <f>+'Свод РРО'!BA222+'Свод РРО'!BA398</f>
        <v>0</v>
      </c>
      <c r="AZ155" s="16">
        <f>+'Свод РРО'!BB222+'Свод РРО'!BB398</f>
        <v>178.6</v>
      </c>
      <c r="BA155" s="16">
        <f>+'Свод РРО'!BC222+'Свод РРО'!BC398</f>
        <v>0</v>
      </c>
      <c r="BB155" s="16">
        <f>+'Свод РРО'!BD222+'Свод РРО'!BD398</f>
        <v>0</v>
      </c>
      <c r="BC155" s="16">
        <f>+'Свод РРО'!BE222+'Свод РРО'!BE398</f>
        <v>178.6</v>
      </c>
      <c r="BD155" s="16">
        <f>+'Свод РРО'!BF222+'Свод РРО'!BF398</f>
        <v>0</v>
      </c>
      <c r="BE155" s="16">
        <f>+'Свод РРО'!BG222+'Свод РРО'!BG398</f>
        <v>178.6</v>
      </c>
      <c r="BF155" s="16">
        <f>+'Свод РРО'!BH222+'Свод РРО'!BH398</f>
        <v>0</v>
      </c>
      <c r="BG155" s="16">
        <f>+'Свод РРО'!BI222+'Свод РРО'!BI398</f>
        <v>0</v>
      </c>
      <c r="BH155" s="16">
        <f>+'Свод РРО'!BJ222+'Свод РРО'!BJ398</f>
        <v>178.6</v>
      </c>
      <c r="BI155" s="16">
        <f>+'Свод РРО'!BK222+'Свод РРО'!BK398</f>
        <v>0</v>
      </c>
      <c r="BJ155" s="16">
        <f>+'Свод РРО'!BL222+'Свод РРО'!BL398</f>
        <v>178.6</v>
      </c>
      <c r="BK155" s="16">
        <f>+'Свод РРО'!BM222+'Свод РРО'!BM398</f>
        <v>0</v>
      </c>
      <c r="BL155" s="16">
        <f>+'Свод РРО'!BN222+'Свод РРО'!BN398</f>
        <v>0</v>
      </c>
      <c r="BM155" s="16">
        <f>+'Свод РРО'!BO222+'Свод РРО'!BO398</f>
        <v>175.4</v>
      </c>
      <c r="BN155" s="16">
        <f>+'Свод РРО'!BP222+'Свод РРО'!BP398</f>
        <v>0</v>
      </c>
      <c r="BO155" s="16">
        <f>+'Свод РРО'!BQ222+'Свод РРО'!BQ398</f>
        <v>175.4</v>
      </c>
      <c r="BP155" s="16">
        <f>+'Свод РРО'!BR222+'Свод РРО'!BR398</f>
        <v>0</v>
      </c>
      <c r="BQ155" s="16">
        <f>+'Свод РРО'!BS222+'Свод РРО'!BS398</f>
        <v>0</v>
      </c>
      <c r="BR155" s="16">
        <f>+'Свод РРО'!BT222+'Свод РРО'!BT398</f>
        <v>178.6</v>
      </c>
      <c r="BS155" s="16">
        <f>+'Свод РРО'!BU222+'Свод РРО'!BU398</f>
        <v>0</v>
      </c>
      <c r="BT155" s="16">
        <f>+'Свод РРО'!BV222+'Свод РРО'!BV398</f>
        <v>178.6</v>
      </c>
      <c r="BU155" s="16">
        <f>+'Свод РРО'!BW222+'Свод РРО'!BW398</f>
        <v>0</v>
      </c>
      <c r="BV155" s="16">
        <f>+'Свод РРО'!BX222+'Свод РРО'!BX398</f>
        <v>0</v>
      </c>
      <c r="BW155" s="16">
        <f>+'Свод РРО'!BY222+'Свод РРО'!BY398</f>
        <v>178.6</v>
      </c>
      <c r="BX155" s="16">
        <f>+'Свод РРО'!BZ222+'Свод РРО'!BZ398</f>
        <v>0</v>
      </c>
      <c r="BY155" s="16">
        <f>+'Свод РРО'!CA222+'Свод РРО'!CA398</f>
        <v>178.6</v>
      </c>
      <c r="BZ155" s="16">
        <f>+'Свод РРО'!CB222+'Свод РРО'!CB398</f>
        <v>0</v>
      </c>
      <c r="CA155" s="16">
        <f>+'Свод РРО'!CC222+'Свод РРО'!CC398</f>
        <v>0</v>
      </c>
      <c r="CB155" s="16">
        <f>+'Свод РРО'!CD222+'Свод РРО'!CD398</f>
        <v>175.4</v>
      </c>
      <c r="CC155" s="16">
        <f>+'Свод РРО'!CE222+'Свод РРО'!CE398</f>
        <v>0</v>
      </c>
      <c r="CD155" s="16">
        <f>+'Свод РРО'!CF222+'Свод РРО'!CF398</f>
        <v>175.4</v>
      </c>
      <c r="CE155" s="16">
        <f>+'Свод РРО'!CG222+'Свод РРО'!CG398</f>
        <v>0</v>
      </c>
      <c r="CF155" s="16">
        <f>+'Свод РРО'!CH222+'Свод РРО'!CH398</f>
        <v>0</v>
      </c>
      <c r="CG155" s="16">
        <f>+'Свод РРО'!CI222+'Свод РРО'!CI398</f>
        <v>178.6</v>
      </c>
      <c r="CH155" s="16">
        <f>+'Свод РРО'!CJ222+'Свод РРО'!CJ398</f>
        <v>0</v>
      </c>
      <c r="CI155" s="16">
        <f>+'Свод РРО'!CK222+'Свод РРО'!CK398</f>
        <v>178.6</v>
      </c>
      <c r="CJ155" s="16">
        <f>+'Свод РРО'!CL222+'Свод РРО'!CL398</f>
        <v>0</v>
      </c>
      <c r="CK155" s="16">
        <f>+'Свод РРО'!CM222+'Свод РРО'!CM398</f>
        <v>0</v>
      </c>
      <c r="CL155" s="16">
        <f>+'Свод РРО'!CN222+'Свод РРО'!CN398</f>
        <v>178.6</v>
      </c>
      <c r="CM155" s="16">
        <f>+'Свод РРО'!CO222+'Свод РРО'!CO398</f>
        <v>0</v>
      </c>
      <c r="CN155" s="16">
        <f>+'Свод РРО'!CP222+'Свод РРО'!CP398</f>
        <v>178.6</v>
      </c>
      <c r="CO155" s="16">
        <f>+'Свод РРО'!CQ222+'Свод РРО'!CQ398</f>
        <v>0</v>
      </c>
      <c r="CP155" s="16">
        <f>+'Свод РРО'!CR222+'Свод РРО'!CR398</f>
        <v>0</v>
      </c>
    </row>
    <row r="156" spans="1:94" ht="30">
      <c r="A156" s="53" t="s">
        <v>672</v>
      </c>
      <c r="B156" s="65">
        <v>1760</v>
      </c>
      <c r="C156" s="65">
        <v>5</v>
      </c>
      <c r="D156" s="115">
        <v>46</v>
      </c>
      <c r="E156" s="16">
        <f>+'Свод РРО'!G223+'Свод РРО'!G399</f>
        <v>59859.3</v>
      </c>
      <c r="F156" s="16">
        <f>+'Свод РРО'!H223+'Свод РРО'!H399</f>
        <v>59367.8</v>
      </c>
      <c r="G156" s="16">
        <f>+'Свод РРО'!I223+'Свод РРО'!I399</f>
        <v>0</v>
      </c>
      <c r="H156" s="16">
        <f>+'Свод РРО'!J223+'Свод РРО'!J399</f>
        <v>0</v>
      </c>
      <c r="I156" s="16">
        <f>+'Свод РРО'!K223+'Свод РРО'!K399</f>
        <v>59859.3</v>
      </c>
      <c r="J156" s="16">
        <f>+'Свод РРО'!L223+'Свод РРО'!L399</f>
        <v>59367.8</v>
      </c>
      <c r="K156" s="16">
        <f>+'Свод РРО'!M223+'Свод РРО'!M399</f>
        <v>0</v>
      </c>
      <c r="L156" s="16">
        <f>+'Свод РРО'!N223+'Свод РРО'!N399</f>
        <v>0</v>
      </c>
      <c r="M156" s="16">
        <f>+'Свод РРО'!O223+'Свод РРО'!O399</f>
        <v>0</v>
      </c>
      <c r="N156" s="16">
        <f>+'Свод РРО'!P223+'Свод РРО'!P399</f>
        <v>0</v>
      </c>
      <c r="O156" s="16">
        <f>+'Свод РРО'!Q223+'Свод РРО'!Q399</f>
        <v>40183.300000000003</v>
      </c>
      <c r="P156" s="16">
        <f>+'Свод РРО'!R223+'Свод РРО'!R399</f>
        <v>0</v>
      </c>
      <c r="Q156" s="16">
        <f>+'Свод РРО'!S223+'Свод РРО'!S399</f>
        <v>40183.300000000003</v>
      </c>
      <c r="R156" s="16">
        <f>+'Свод РРО'!T223+'Свод РРО'!T399</f>
        <v>0</v>
      </c>
      <c r="S156" s="16">
        <f>+'Свод РРО'!U223+'Свод РРО'!U399</f>
        <v>0</v>
      </c>
      <c r="T156" s="16">
        <f>+'Свод РРО'!V223+'Свод РРО'!V399</f>
        <v>40183.300000000003</v>
      </c>
      <c r="U156" s="16">
        <f>+'Свод РРО'!W223+'Свод РРО'!W399</f>
        <v>0</v>
      </c>
      <c r="V156" s="16">
        <f>+'Свод РРО'!X223+'Свод РРО'!X399</f>
        <v>40183.300000000003</v>
      </c>
      <c r="W156" s="16">
        <f>+'Свод РРО'!Y223+'Свод РРО'!Y399</f>
        <v>0</v>
      </c>
      <c r="X156" s="16">
        <f>+'Свод РРО'!Z223+'Свод РРО'!Z399</f>
        <v>0</v>
      </c>
      <c r="Y156" s="16">
        <f>+'Свод РРО'!AA223+'Свод РРО'!AA399</f>
        <v>40183.300000000003</v>
      </c>
      <c r="Z156" s="16">
        <f>+'Свод РРО'!AB223+'Свод РРО'!AB399</f>
        <v>0</v>
      </c>
      <c r="AA156" s="16">
        <f>+'Свод РРО'!AC223+'Свод РРО'!AC399</f>
        <v>40183.300000000003</v>
      </c>
      <c r="AB156" s="16">
        <f>+'Свод РРО'!AD223+'Свод РРО'!AD399</f>
        <v>0</v>
      </c>
      <c r="AC156" s="16">
        <f>+'Свод РРО'!AE223+'Свод РРО'!AE399</f>
        <v>0</v>
      </c>
      <c r="AD156" s="16">
        <f>+'Свод РРО'!AF223+'Свод РРО'!AF399</f>
        <v>40183.300000000003</v>
      </c>
      <c r="AE156" s="16">
        <f>+'Свод РРО'!AG223+'Свод РРО'!AG399</f>
        <v>0</v>
      </c>
      <c r="AF156" s="16">
        <f>+'Свод РРО'!AH223+'Свод РРО'!AH399</f>
        <v>40183.300000000003</v>
      </c>
      <c r="AG156" s="16">
        <f>+'Свод РРО'!AI223+'Свод РРО'!AI399</f>
        <v>0</v>
      </c>
      <c r="AH156" s="16">
        <f>+'Свод РРО'!AJ223+'Свод РРО'!AJ399</f>
        <v>0</v>
      </c>
      <c r="AI156" s="16">
        <f>+'Свод РРО'!AK223+'Свод РРО'!AK399</f>
        <v>59859.3</v>
      </c>
      <c r="AJ156" s="16">
        <f>+'Свод РРО'!AL223+'Свод РРО'!AL399</f>
        <v>59367.8</v>
      </c>
      <c r="AK156" s="16">
        <f>+'Свод РРО'!AM223+'Свод РРО'!AM399</f>
        <v>0</v>
      </c>
      <c r="AL156" s="16">
        <f>+'Свод РРО'!AN223+'Свод РРО'!AN399</f>
        <v>0</v>
      </c>
      <c r="AM156" s="16">
        <f>+'Свод РРО'!AO223+'Свод РРО'!AO399</f>
        <v>59859.3</v>
      </c>
      <c r="AN156" s="16">
        <f>+'Свод РРО'!AP223+'Свод РРО'!AP399</f>
        <v>59367.8</v>
      </c>
      <c r="AO156" s="16">
        <f>+'Свод РРО'!AQ223+'Свод РРО'!AQ399</f>
        <v>0</v>
      </c>
      <c r="AP156" s="16">
        <f>+'Свод РРО'!AR223+'Свод РРО'!AR399</f>
        <v>0</v>
      </c>
      <c r="AQ156" s="16">
        <f>+'Свод РРО'!AS223+'Свод РРО'!AS399</f>
        <v>0</v>
      </c>
      <c r="AR156" s="16">
        <f>+'Свод РРО'!AT223+'Свод РРО'!AT399</f>
        <v>0</v>
      </c>
      <c r="AS156" s="16">
        <f>+'Свод РРО'!AU223+'Свод РРО'!AU399</f>
        <v>40183.300000000003</v>
      </c>
      <c r="AT156" s="16">
        <f>+'Свод РРО'!AV223+'Свод РРО'!AV399</f>
        <v>0</v>
      </c>
      <c r="AU156" s="16">
        <f>+'Свод РРО'!AW223+'Свод РРО'!AW399</f>
        <v>40183.300000000003</v>
      </c>
      <c r="AV156" s="16">
        <f>+'Свод РРО'!AX223+'Свод РРО'!AX399</f>
        <v>0</v>
      </c>
      <c r="AW156" s="16">
        <f>+'Свод РРО'!AY223+'Свод РРО'!AY399</f>
        <v>0</v>
      </c>
      <c r="AX156" s="16">
        <f>+'Свод РРО'!AZ223+'Свод РРО'!AZ399</f>
        <v>40183.300000000003</v>
      </c>
      <c r="AY156" s="16">
        <f>+'Свод РРО'!BA223+'Свод РРО'!BA399</f>
        <v>0</v>
      </c>
      <c r="AZ156" s="16">
        <f>+'Свод РРО'!BB223+'Свод РРО'!BB399</f>
        <v>40183.300000000003</v>
      </c>
      <c r="BA156" s="16">
        <f>+'Свод РРО'!BC223+'Свод РРО'!BC399</f>
        <v>0</v>
      </c>
      <c r="BB156" s="16">
        <f>+'Свод РРО'!BD223+'Свод РРО'!BD399</f>
        <v>0</v>
      </c>
      <c r="BC156" s="16">
        <f>+'Свод РРО'!BE223+'Свод РРО'!BE399</f>
        <v>40183.300000000003</v>
      </c>
      <c r="BD156" s="16">
        <f>+'Свод РРО'!BF223+'Свод РРО'!BF399</f>
        <v>0</v>
      </c>
      <c r="BE156" s="16">
        <f>+'Свод РРО'!BG223+'Свод РРО'!BG399</f>
        <v>40183.300000000003</v>
      </c>
      <c r="BF156" s="16">
        <f>+'Свод РРО'!BH223+'Свод РРО'!BH399</f>
        <v>0</v>
      </c>
      <c r="BG156" s="16">
        <f>+'Свод РРО'!BI223+'Свод РРО'!BI399</f>
        <v>0</v>
      </c>
      <c r="BH156" s="16">
        <f>+'Свод РРО'!BJ223+'Свод РРО'!BJ399</f>
        <v>40183.300000000003</v>
      </c>
      <c r="BI156" s="16">
        <f>+'Свод РРО'!BK223+'Свод РРО'!BK399</f>
        <v>0</v>
      </c>
      <c r="BJ156" s="16">
        <f>+'Свод РРО'!BL223+'Свод РРО'!BL399</f>
        <v>40183.300000000003</v>
      </c>
      <c r="BK156" s="16">
        <f>+'Свод РРО'!BM223+'Свод РРО'!BM399</f>
        <v>0</v>
      </c>
      <c r="BL156" s="16">
        <f>+'Свод РРО'!BN223+'Свод РРО'!BN399</f>
        <v>0</v>
      </c>
      <c r="BM156" s="16">
        <f>+'Свод РРО'!BO223+'Свод РРО'!BO399</f>
        <v>59859.3</v>
      </c>
      <c r="BN156" s="16">
        <f>+'Свод РРО'!BP223+'Свод РРО'!BP399</f>
        <v>0</v>
      </c>
      <c r="BO156" s="16">
        <f>+'Свод РРО'!BQ223+'Свод РРО'!BQ399</f>
        <v>59859.3</v>
      </c>
      <c r="BP156" s="16">
        <f>+'Свод РРО'!BR223+'Свод РРО'!BR399</f>
        <v>0</v>
      </c>
      <c r="BQ156" s="16">
        <f>+'Свод РРО'!BS223+'Свод РРО'!BS399</f>
        <v>0</v>
      </c>
      <c r="BR156" s="16">
        <f>+'Свод РРО'!BT223+'Свод РРО'!BT399</f>
        <v>40183.300000000003</v>
      </c>
      <c r="BS156" s="16">
        <f>+'Свод РРО'!BU223+'Свод РРО'!BU399</f>
        <v>0</v>
      </c>
      <c r="BT156" s="16">
        <f>+'Свод РРО'!BV223+'Свод РРО'!BV399</f>
        <v>40183.300000000003</v>
      </c>
      <c r="BU156" s="16">
        <f>+'Свод РРО'!BW223+'Свод РРО'!BW399</f>
        <v>0</v>
      </c>
      <c r="BV156" s="16">
        <f>+'Свод РРО'!BX223+'Свод РРО'!BX399</f>
        <v>0</v>
      </c>
      <c r="BW156" s="16">
        <f>+'Свод РРО'!BY223+'Свод РРО'!BY399</f>
        <v>40183.300000000003</v>
      </c>
      <c r="BX156" s="16">
        <f>+'Свод РРО'!BZ223+'Свод РРО'!BZ399</f>
        <v>0</v>
      </c>
      <c r="BY156" s="16">
        <f>+'Свод РРО'!CA223+'Свод РРО'!CA399</f>
        <v>40183.300000000003</v>
      </c>
      <c r="BZ156" s="16">
        <f>+'Свод РРО'!CB223+'Свод РРО'!CB399</f>
        <v>0</v>
      </c>
      <c r="CA156" s="16">
        <f>+'Свод РРО'!CC223+'Свод РРО'!CC399</f>
        <v>0</v>
      </c>
      <c r="CB156" s="16">
        <f>+'Свод РРО'!CD223+'Свод РРО'!CD399</f>
        <v>59859.3</v>
      </c>
      <c r="CC156" s="16">
        <f>+'Свод РРО'!CE223+'Свод РРО'!CE399</f>
        <v>0</v>
      </c>
      <c r="CD156" s="16">
        <f>+'Свод РРО'!CF223+'Свод РРО'!CF399</f>
        <v>59859.3</v>
      </c>
      <c r="CE156" s="16">
        <f>+'Свод РРО'!CG223+'Свод РРО'!CG399</f>
        <v>0</v>
      </c>
      <c r="CF156" s="16">
        <f>+'Свод РРО'!CH223+'Свод РРО'!CH399</f>
        <v>0</v>
      </c>
      <c r="CG156" s="16">
        <f>+'Свод РРО'!CI223+'Свод РРО'!CI399</f>
        <v>40183.300000000003</v>
      </c>
      <c r="CH156" s="16">
        <f>+'Свод РРО'!CJ223+'Свод РРО'!CJ399</f>
        <v>0</v>
      </c>
      <c r="CI156" s="16">
        <f>+'Свод РРО'!CK223+'Свод РРО'!CK399</f>
        <v>40183.300000000003</v>
      </c>
      <c r="CJ156" s="16">
        <f>+'Свод РРО'!CL223+'Свод РРО'!CL399</f>
        <v>0</v>
      </c>
      <c r="CK156" s="16">
        <f>+'Свод РРО'!CM223+'Свод РРО'!CM399</f>
        <v>0</v>
      </c>
      <c r="CL156" s="16">
        <f>+'Свод РРО'!CN223+'Свод РРО'!CN399</f>
        <v>40183.300000000003</v>
      </c>
      <c r="CM156" s="16">
        <f>+'Свод РРО'!CO223+'Свод РРО'!CO399</f>
        <v>0</v>
      </c>
      <c r="CN156" s="16">
        <f>+'Свод РРО'!CP223+'Свод РРО'!CP399</f>
        <v>40183.300000000003</v>
      </c>
      <c r="CO156" s="16">
        <f>+'Свод РРО'!CQ223+'Свод РРО'!CQ399</f>
        <v>0</v>
      </c>
      <c r="CP156" s="16">
        <f>+'Свод РРО'!CR223+'Свод РРО'!CR399</f>
        <v>0</v>
      </c>
    </row>
    <row r="157" spans="1:94">
      <c r="A157" s="25"/>
      <c r="B157" s="6"/>
      <c r="C157" s="6"/>
      <c r="D157" s="115"/>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row>
    <row r="158" spans="1:94">
      <c r="A158" s="25"/>
      <c r="B158" s="6"/>
      <c r="C158" s="6"/>
      <c r="D158" s="115"/>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row>
    <row r="159" spans="1:94" ht="42.75">
      <c r="A159" s="32" t="s">
        <v>548</v>
      </c>
      <c r="B159" s="11">
        <v>1800</v>
      </c>
      <c r="C159" s="12" t="s">
        <v>31</v>
      </c>
      <c r="D159" s="12" t="s">
        <v>31</v>
      </c>
      <c r="E159" s="15">
        <f>SUM(E161:E162)</f>
        <v>0</v>
      </c>
      <c r="F159" s="15">
        <f>SUM(F161:F162)</f>
        <v>0</v>
      </c>
      <c r="G159" s="15">
        <f t="shared" ref="G159:BR159" si="32">SUM(G161:G162)</f>
        <v>0</v>
      </c>
      <c r="H159" s="15">
        <f t="shared" si="32"/>
        <v>0</v>
      </c>
      <c r="I159" s="15">
        <f t="shared" si="32"/>
        <v>0</v>
      </c>
      <c r="J159" s="15">
        <f t="shared" si="32"/>
        <v>0</v>
      </c>
      <c r="K159" s="15">
        <f t="shared" si="32"/>
        <v>0</v>
      </c>
      <c r="L159" s="15">
        <f t="shared" si="32"/>
        <v>0</v>
      </c>
      <c r="M159" s="15">
        <f t="shared" si="32"/>
        <v>0</v>
      </c>
      <c r="N159" s="15">
        <f t="shared" si="32"/>
        <v>0</v>
      </c>
      <c r="O159" s="15">
        <f t="shared" si="32"/>
        <v>0</v>
      </c>
      <c r="P159" s="15">
        <f t="shared" si="32"/>
        <v>0</v>
      </c>
      <c r="Q159" s="15">
        <f t="shared" si="32"/>
        <v>0</v>
      </c>
      <c r="R159" s="15">
        <f t="shared" si="32"/>
        <v>0</v>
      </c>
      <c r="S159" s="15">
        <f t="shared" si="32"/>
        <v>0</v>
      </c>
      <c r="T159" s="15">
        <f t="shared" si="32"/>
        <v>0</v>
      </c>
      <c r="U159" s="15">
        <f t="shared" si="32"/>
        <v>0</v>
      </c>
      <c r="V159" s="15">
        <f t="shared" si="32"/>
        <v>0</v>
      </c>
      <c r="W159" s="15">
        <f t="shared" si="32"/>
        <v>0</v>
      </c>
      <c r="X159" s="15">
        <f t="shared" si="32"/>
        <v>0</v>
      </c>
      <c r="Y159" s="15">
        <f t="shared" si="32"/>
        <v>0</v>
      </c>
      <c r="Z159" s="15">
        <f t="shared" si="32"/>
        <v>0</v>
      </c>
      <c r="AA159" s="15">
        <f t="shared" si="32"/>
        <v>0</v>
      </c>
      <c r="AB159" s="15">
        <f t="shared" si="32"/>
        <v>0</v>
      </c>
      <c r="AC159" s="15">
        <f t="shared" si="32"/>
        <v>0</v>
      </c>
      <c r="AD159" s="15">
        <f t="shared" si="32"/>
        <v>0</v>
      </c>
      <c r="AE159" s="15">
        <f t="shared" si="32"/>
        <v>0</v>
      </c>
      <c r="AF159" s="15">
        <f t="shared" si="32"/>
        <v>0</v>
      </c>
      <c r="AG159" s="15">
        <f t="shared" si="32"/>
        <v>0</v>
      </c>
      <c r="AH159" s="15">
        <f t="shared" si="32"/>
        <v>0</v>
      </c>
      <c r="AI159" s="15">
        <f t="shared" si="32"/>
        <v>0</v>
      </c>
      <c r="AJ159" s="15">
        <f t="shared" si="32"/>
        <v>0</v>
      </c>
      <c r="AK159" s="15">
        <f t="shared" si="32"/>
        <v>0</v>
      </c>
      <c r="AL159" s="15">
        <f t="shared" si="32"/>
        <v>0</v>
      </c>
      <c r="AM159" s="15">
        <f t="shared" si="32"/>
        <v>0</v>
      </c>
      <c r="AN159" s="15">
        <f t="shared" si="32"/>
        <v>0</v>
      </c>
      <c r="AO159" s="15">
        <f t="shared" si="32"/>
        <v>0</v>
      </c>
      <c r="AP159" s="15">
        <f t="shared" si="32"/>
        <v>0</v>
      </c>
      <c r="AQ159" s="15">
        <f t="shared" si="32"/>
        <v>0</v>
      </c>
      <c r="AR159" s="15">
        <f t="shared" si="32"/>
        <v>0</v>
      </c>
      <c r="AS159" s="15">
        <f t="shared" si="32"/>
        <v>0</v>
      </c>
      <c r="AT159" s="15">
        <f t="shared" si="32"/>
        <v>0</v>
      </c>
      <c r="AU159" s="15">
        <f t="shared" si="32"/>
        <v>0</v>
      </c>
      <c r="AV159" s="15">
        <f t="shared" si="32"/>
        <v>0</v>
      </c>
      <c r="AW159" s="15">
        <f t="shared" si="32"/>
        <v>0</v>
      </c>
      <c r="AX159" s="15">
        <f t="shared" si="32"/>
        <v>0</v>
      </c>
      <c r="AY159" s="15">
        <f t="shared" si="32"/>
        <v>0</v>
      </c>
      <c r="AZ159" s="15">
        <f t="shared" si="32"/>
        <v>0</v>
      </c>
      <c r="BA159" s="15">
        <f t="shared" si="32"/>
        <v>0</v>
      </c>
      <c r="BB159" s="15">
        <f t="shared" si="32"/>
        <v>0</v>
      </c>
      <c r="BC159" s="15">
        <f t="shared" si="32"/>
        <v>0</v>
      </c>
      <c r="BD159" s="15">
        <f t="shared" si="32"/>
        <v>0</v>
      </c>
      <c r="BE159" s="15">
        <f t="shared" si="32"/>
        <v>0</v>
      </c>
      <c r="BF159" s="15">
        <f t="shared" si="32"/>
        <v>0</v>
      </c>
      <c r="BG159" s="15">
        <f t="shared" si="32"/>
        <v>0</v>
      </c>
      <c r="BH159" s="15">
        <f t="shared" si="32"/>
        <v>0</v>
      </c>
      <c r="BI159" s="15">
        <f t="shared" si="32"/>
        <v>0</v>
      </c>
      <c r="BJ159" s="15">
        <f t="shared" si="32"/>
        <v>0</v>
      </c>
      <c r="BK159" s="15">
        <f t="shared" si="32"/>
        <v>0</v>
      </c>
      <c r="BL159" s="15">
        <f t="shared" si="32"/>
        <v>0</v>
      </c>
      <c r="BM159" s="15">
        <f t="shared" si="32"/>
        <v>0</v>
      </c>
      <c r="BN159" s="15">
        <f t="shared" si="32"/>
        <v>0</v>
      </c>
      <c r="BO159" s="15">
        <f t="shared" si="32"/>
        <v>0</v>
      </c>
      <c r="BP159" s="15">
        <f t="shared" si="32"/>
        <v>0</v>
      </c>
      <c r="BQ159" s="15">
        <f t="shared" si="32"/>
        <v>0</v>
      </c>
      <c r="BR159" s="15">
        <f t="shared" si="32"/>
        <v>0</v>
      </c>
      <c r="BS159" s="15">
        <f t="shared" ref="BS159:BZ159" si="33">SUM(BS161:BS162)</f>
        <v>0</v>
      </c>
      <c r="BT159" s="15">
        <f t="shared" si="33"/>
        <v>0</v>
      </c>
      <c r="BU159" s="15">
        <f t="shared" si="33"/>
        <v>0</v>
      </c>
      <c r="BV159" s="15">
        <f t="shared" si="33"/>
        <v>0</v>
      </c>
      <c r="BW159" s="15">
        <f t="shared" si="33"/>
        <v>0</v>
      </c>
      <c r="BX159" s="15">
        <f t="shared" si="33"/>
        <v>0</v>
      </c>
      <c r="BY159" s="15">
        <f t="shared" si="33"/>
        <v>0</v>
      </c>
      <c r="BZ159" s="15">
        <f t="shared" si="33"/>
        <v>0</v>
      </c>
      <c r="CA159" s="15">
        <f t="shared" ref="CA159:CP159" si="34">SUM(CA161:CA162)</f>
        <v>0</v>
      </c>
      <c r="CB159" s="15">
        <f t="shared" si="34"/>
        <v>0</v>
      </c>
      <c r="CC159" s="15">
        <f t="shared" si="34"/>
        <v>0</v>
      </c>
      <c r="CD159" s="15">
        <f t="shared" si="34"/>
        <v>0</v>
      </c>
      <c r="CE159" s="15">
        <f t="shared" si="34"/>
        <v>0</v>
      </c>
      <c r="CF159" s="15">
        <f t="shared" si="34"/>
        <v>0</v>
      </c>
      <c r="CG159" s="15">
        <f t="shared" si="34"/>
        <v>0</v>
      </c>
      <c r="CH159" s="15">
        <f t="shared" si="34"/>
        <v>0</v>
      </c>
      <c r="CI159" s="15">
        <f t="shared" si="34"/>
        <v>0</v>
      </c>
      <c r="CJ159" s="15">
        <f t="shared" si="34"/>
        <v>0</v>
      </c>
      <c r="CK159" s="15">
        <f t="shared" si="34"/>
        <v>0</v>
      </c>
      <c r="CL159" s="15">
        <f t="shared" si="34"/>
        <v>0</v>
      </c>
      <c r="CM159" s="15">
        <f t="shared" si="34"/>
        <v>0</v>
      </c>
      <c r="CN159" s="15">
        <f t="shared" si="34"/>
        <v>0</v>
      </c>
      <c r="CO159" s="15">
        <f t="shared" si="34"/>
        <v>0</v>
      </c>
      <c r="CP159" s="15">
        <f t="shared" si="34"/>
        <v>0</v>
      </c>
    </row>
    <row r="160" spans="1:94">
      <c r="A160" s="31" t="s">
        <v>2</v>
      </c>
      <c r="C160" s="6"/>
      <c r="D160" s="115"/>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row>
    <row r="161" spans="1:94">
      <c r="A161" s="25" t="s">
        <v>3</v>
      </c>
      <c r="B161" s="6">
        <v>1801</v>
      </c>
      <c r="C161" s="6">
        <v>22</v>
      </c>
      <c r="D161" s="115">
        <v>109</v>
      </c>
      <c r="E161" s="16">
        <f>+'Свод РРО'!G228+'Свод РРО'!G404+'Свод РРО'!G591+'Свод РРО'!G825</f>
        <v>0</v>
      </c>
      <c r="F161" s="16">
        <f>+'Свод РРО'!H228+'Свод РРО'!H404+'Свод РРО'!H591+'Свод РРО'!H825</f>
        <v>0</v>
      </c>
      <c r="G161" s="16">
        <f>+'Свод РРО'!I228+'Свод РРО'!I404+'Свод РРО'!I591+'Свод РРО'!I825</f>
        <v>0</v>
      </c>
      <c r="H161" s="16">
        <f>+'Свод РРО'!J228+'Свод РРО'!J404+'Свод РРО'!J591+'Свод РРО'!J825</f>
        <v>0</v>
      </c>
      <c r="I161" s="16">
        <f>+'Свод РРО'!K228+'Свод РРО'!K404+'Свод РРО'!K591+'Свод РРО'!K825</f>
        <v>0</v>
      </c>
      <c r="J161" s="16">
        <f>+'Свод РРО'!L228+'Свод РРО'!L404+'Свод РРО'!L591+'Свод РРО'!L825</f>
        <v>0</v>
      </c>
      <c r="K161" s="16">
        <f>+'Свод РРО'!M228+'Свод РРО'!M404+'Свод РРО'!M591+'Свод РРО'!M825</f>
        <v>0</v>
      </c>
      <c r="L161" s="16">
        <f>+'Свод РРО'!N228+'Свод РРО'!N404+'Свод РРО'!N591+'Свод РРО'!N825</f>
        <v>0</v>
      </c>
      <c r="M161" s="16">
        <f>+'Свод РРО'!O228+'Свод РРО'!O404+'Свод РРО'!O591+'Свод РРО'!O825</f>
        <v>0</v>
      </c>
      <c r="N161" s="16">
        <f>+'Свод РРО'!P228+'Свод РРО'!P404+'Свод РРО'!P591+'Свод РРО'!P825</f>
        <v>0</v>
      </c>
      <c r="O161" s="16">
        <f>+'Свод РРО'!Q228+'Свод РРО'!Q404+'Свод РРО'!Q591+'Свод РРО'!Q825</f>
        <v>0</v>
      </c>
      <c r="P161" s="16">
        <f>+'Свод РРО'!R228+'Свод РРО'!R404+'Свод РРО'!R591+'Свод РРО'!R825</f>
        <v>0</v>
      </c>
      <c r="Q161" s="16">
        <f>+'Свод РРО'!S228+'Свод РРО'!S404+'Свод РРО'!S591+'Свод РРО'!S825</f>
        <v>0</v>
      </c>
      <c r="R161" s="16">
        <f>+'Свод РРО'!T228+'Свод РРО'!T404+'Свод РРО'!T591+'Свод РРО'!T825</f>
        <v>0</v>
      </c>
      <c r="S161" s="16">
        <f>+'Свод РРО'!U228+'Свод РРО'!U404+'Свод РРО'!U591+'Свод РРО'!U825</f>
        <v>0</v>
      </c>
      <c r="T161" s="16">
        <f>+'Свод РРО'!V228+'Свод РРО'!V404+'Свод РРО'!V591+'Свод РРО'!V825</f>
        <v>0</v>
      </c>
      <c r="U161" s="16">
        <f>+'Свод РРО'!W228+'Свод РРО'!W404+'Свод РРО'!W591+'Свод РРО'!W825</f>
        <v>0</v>
      </c>
      <c r="V161" s="16">
        <f>+'Свод РРО'!X228+'Свод РРО'!X404+'Свод РРО'!X591+'Свод РРО'!X825</f>
        <v>0</v>
      </c>
      <c r="W161" s="16">
        <f>+'Свод РРО'!Y228+'Свод РРО'!Y404+'Свод РРО'!Y591+'Свод РРО'!Y825</f>
        <v>0</v>
      </c>
      <c r="X161" s="16">
        <f>+'Свод РРО'!Z228+'Свод РРО'!Z404+'Свод РРО'!Z591+'Свод РРО'!Z825</f>
        <v>0</v>
      </c>
      <c r="Y161" s="16">
        <f>+'Свод РРО'!AA228+'Свод РРО'!AA404+'Свод РРО'!AA591+'Свод РРО'!AA825</f>
        <v>0</v>
      </c>
      <c r="Z161" s="16">
        <f>+'Свод РРО'!AB228+'Свод РРО'!AB404+'Свод РРО'!AB591+'Свод РРО'!AB825</f>
        <v>0</v>
      </c>
      <c r="AA161" s="16">
        <f>+'Свод РРО'!AC228+'Свод РРО'!AC404+'Свод РРО'!AC591+'Свод РРО'!AC825</f>
        <v>0</v>
      </c>
      <c r="AB161" s="16">
        <f>+'Свод РРО'!AD228+'Свод РРО'!AD404+'Свод РРО'!AD591+'Свод РРО'!AD825</f>
        <v>0</v>
      </c>
      <c r="AC161" s="16">
        <f>+'Свод РРО'!AE228+'Свод РРО'!AE404+'Свод РРО'!AE591+'Свод РРО'!AE825</f>
        <v>0</v>
      </c>
      <c r="AD161" s="16">
        <f>+'Свод РРО'!AF228+'Свод РРО'!AF404+'Свод РРО'!AF591+'Свод РРО'!AF825</f>
        <v>0</v>
      </c>
      <c r="AE161" s="16">
        <f>+'Свод РРО'!AG228+'Свод РРО'!AG404+'Свод РРО'!AG591+'Свод РРО'!AG825</f>
        <v>0</v>
      </c>
      <c r="AF161" s="16">
        <f>+'Свод РРО'!AH228+'Свод РРО'!AH404+'Свод РРО'!AH591+'Свод РРО'!AH825</f>
        <v>0</v>
      </c>
      <c r="AG161" s="16">
        <f>+'Свод РРО'!AI228+'Свод РРО'!AI404+'Свод РРО'!AI591+'Свод РРО'!AI825</f>
        <v>0</v>
      </c>
      <c r="AH161" s="16">
        <f>+'Свод РРО'!AJ228+'Свод РРО'!AJ404+'Свод РРО'!AJ591+'Свод РРО'!AJ825</f>
        <v>0</v>
      </c>
      <c r="AI161" s="16">
        <f>+'Свод РРО'!AK228+'Свод РРО'!AK404+'Свод РРО'!AK591+'Свод РРО'!AK825</f>
        <v>0</v>
      </c>
      <c r="AJ161" s="16">
        <f>+'Свод РРО'!AL228+'Свод РРО'!AL404+'Свод РРО'!AL591+'Свод РРО'!AL825</f>
        <v>0</v>
      </c>
      <c r="AK161" s="16">
        <f>+'Свод РРО'!AM228+'Свод РРО'!AM404+'Свод РРО'!AM591+'Свод РРО'!AM825</f>
        <v>0</v>
      </c>
      <c r="AL161" s="16">
        <f>+'Свод РРО'!AN228+'Свод РРО'!AN404+'Свод РРО'!AN591+'Свод РРО'!AN825</f>
        <v>0</v>
      </c>
      <c r="AM161" s="16">
        <f>+'Свод РРО'!AO228+'Свод РРО'!AO404+'Свод РРО'!AO591+'Свод РРО'!AO825</f>
        <v>0</v>
      </c>
      <c r="AN161" s="16">
        <f>+'Свод РРО'!AP228+'Свод РРО'!AP404+'Свод РРО'!AP591+'Свод РРО'!AP825</f>
        <v>0</v>
      </c>
      <c r="AO161" s="16">
        <f>+'Свод РРО'!AQ228+'Свод РРО'!AQ404+'Свод РРО'!AQ591+'Свод РРО'!AQ825</f>
        <v>0</v>
      </c>
      <c r="AP161" s="16">
        <f>+'Свод РРО'!AR228+'Свод РРО'!AR404+'Свод РРО'!AR591+'Свод РРО'!AR825</f>
        <v>0</v>
      </c>
      <c r="AQ161" s="16">
        <f>+'Свод РРО'!AS228+'Свод РРО'!AS404+'Свод РРО'!AS591+'Свод РРО'!AS825</f>
        <v>0</v>
      </c>
      <c r="AR161" s="16">
        <f>+'Свод РРО'!AT228+'Свод РРО'!AT404+'Свод РРО'!AT591+'Свод РРО'!AT825</f>
        <v>0</v>
      </c>
      <c r="AS161" s="16">
        <f>+'Свод РРО'!AU228+'Свод РРО'!AU404+'Свод РРО'!AU591+'Свод РРО'!AU825</f>
        <v>0</v>
      </c>
      <c r="AT161" s="16">
        <f>+'Свод РРО'!AV228+'Свод РРО'!AV404+'Свод РРО'!AV591+'Свод РРО'!AV825</f>
        <v>0</v>
      </c>
      <c r="AU161" s="16">
        <f>+'Свод РРО'!AW228+'Свод РРО'!AW404+'Свод РРО'!AW591+'Свод РРО'!AW825</f>
        <v>0</v>
      </c>
      <c r="AV161" s="16">
        <f>+'Свод РРО'!AX228+'Свод РРО'!AX404+'Свод РРО'!AX591+'Свод РРО'!AX825</f>
        <v>0</v>
      </c>
      <c r="AW161" s="16">
        <f>+'Свод РРО'!AY228+'Свод РРО'!AY404+'Свод РРО'!AY591+'Свод РРО'!AY825</f>
        <v>0</v>
      </c>
      <c r="AX161" s="16">
        <f>+'Свод РРО'!AZ228+'Свод РРО'!AZ404+'Свод РРО'!AZ591+'Свод РРО'!AZ825</f>
        <v>0</v>
      </c>
      <c r="AY161" s="16">
        <f>+'Свод РРО'!BA228+'Свод РРО'!BA404+'Свод РРО'!BA591+'Свод РРО'!BA825</f>
        <v>0</v>
      </c>
      <c r="AZ161" s="16">
        <f>+'Свод РРО'!BB228+'Свод РРО'!BB404+'Свод РРО'!BB591+'Свод РРО'!BB825</f>
        <v>0</v>
      </c>
      <c r="BA161" s="16">
        <f>+'Свод РРО'!BC228+'Свод РРО'!BC404+'Свод РРО'!BC591+'Свод РРО'!BC825</f>
        <v>0</v>
      </c>
      <c r="BB161" s="16">
        <f>+'Свод РРО'!BD228+'Свод РРО'!BD404+'Свод РРО'!BD591+'Свод РРО'!BD825</f>
        <v>0</v>
      </c>
      <c r="BC161" s="16">
        <f>+'Свод РРО'!BE228+'Свод РРО'!BE404+'Свод РРО'!BE591+'Свод РРО'!BE825</f>
        <v>0</v>
      </c>
      <c r="BD161" s="16">
        <f>+'Свод РРО'!BF228+'Свод РРО'!BF404+'Свод РРО'!BF591+'Свод РРО'!BF825</f>
        <v>0</v>
      </c>
      <c r="BE161" s="16">
        <f>+'Свод РРО'!BG228+'Свод РРО'!BG404+'Свод РРО'!BG591+'Свод РРО'!BG825</f>
        <v>0</v>
      </c>
      <c r="BF161" s="16">
        <f>+'Свод РРО'!BH228+'Свод РРО'!BH404+'Свод РРО'!BH591+'Свод РРО'!BH825</f>
        <v>0</v>
      </c>
      <c r="BG161" s="16">
        <f>+'Свод РРО'!BI228+'Свод РРО'!BI404+'Свод РРО'!BI591+'Свод РРО'!BI825</f>
        <v>0</v>
      </c>
      <c r="BH161" s="16">
        <f>+'Свод РРО'!BJ228+'Свод РРО'!BJ404+'Свод РРО'!BJ591+'Свод РРО'!BJ825</f>
        <v>0</v>
      </c>
      <c r="BI161" s="16">
        <f>+'Свод РРО'!BK228+'Свод РРО'!BK404+'Свод РРО'!BK591+'Свод РРО'!BK825</f>
        <v>0</v>
      </c>
      <c r="BJ161" s="16">
        <f>+'Свод РРО'!BL228+'Свод РРО'!BL404+'Свод РРО'!BL591+'Свод РРО'!BL825</f>
        <v>0</v>
      </c>
      <c r="BK161" s="16">
        <f>+'Свод РРО'!BM228+'Свод РРО'!BM404+'Свод РРО'!BM591+'Свод РРО'!BM825</f>
        <v>0</v>
      </c>
      <c r="BL161" s="16">
        <f>+'Свод РРО'!BN228+'Свод РРО'!BN404+'Свод РРО'!BN591+'Свод РРО'!BN825</f>
        <v>0</v>
      </c>
      <c r="BM161" s="16">
        <f>+'Свод РРО'!BO228+'Свод РРО'!BO404+'Свод РРО'!BO591+'Свод РРО'!BO825</f>
        <v>0</v>
      </c>
      <c r="BN161" s="16">
        <f>+'Свод РРО'!BP228+'Свод РРО'!BP404+'Свод РРО'!BP591+'Свод РРО'!BP825</f>
        <v>0</v>
      </c>
      <c r="BO161" s="16">
        <f>+'Свод РРО'!BQ228+'Свод РРО'!BQ404+'Свод РРО'!BQ591+'Свод РРО'!BQ825</f>
        <v>0</v>
      </c>
      <c r="BP161" s="16">
        <f>+'Свод РРО'!BR228+'Свод РРО'!BR404+'Свод РРО'!BR591+'Свод РРО'!BR825</f>
        <v>0</v>
      </c>
      <c r="BQ161" s="16">
        <f>+'Свод РРО'!BS228+'Свод РРО'!BS404+'Свод РРО'!BS591+'Свод РРО'!BS825</f>
        <v>0</v>
      </c>
      <c r="BR161" s="16">
        <f>+'Свод РРО'!BT228+'Свод РРО'!BT404+'Свод РРО'!BT591+'Свод РРО'!BT825</f>
        <v>0</v>
      </c>
      <c r="BS161" s="16">
        <f>+'Свод РРО'!BU228+'Свод РРО'!BU404+'Свод РРО'!BU591+'Свод РРО'!BU825</f>
        <v>0</v>
      </c>
      <c r="BT161" s="16">
        <f>+'Свод РРО'!BV228+'Свод РРО'!BV404+'Свод РРО'!BV591+'Свод РРО'!BV825</f>
        <v>0</v>
      </c>
      <c r="BU161" s="16">
        <f>+'Свод РРО'!BW228+'Свод РРО'!BW404+'Свод РРО'!BW591+'Свод РРО'!BW825</f>
        <v>0</v>
      </c>
      <c r="BV161" s="16">
        <f>+'Свод РРО'!BX228+'Свод РРО'!BX404+'Свод РРО'!BX591+'Свод РРО'!BX825</f>
        <v>0</v>
      </c>
      <c r="BW161" s="16">
        <f>+'Свод РРО'!BY228+'Свод РРО'!BY404+'Свод РРО'!BY591+'Свод РРО'!BY825</f>
        <v>0</v>
      </c>
      <c r="BX161" s="16">
        <f>+'Свод РРО'!BZ228+'Свод РРО'!BZ404+'Свод РРО'!BZ591+'Свод РРО'!BZ825</f>
        <v>0</v>
      </c>
      <c r="BY161" s="16">
        <f>+'Свод РРО'!CA228+'Свод РРО'!CA404+'Свод РРО'!CA591+'Свод РРО'!CA825</f>
        <v>0</v>
      </c>
      <c r="BZ161" s="16">
        <f>+'Свод РРО'!CB228+'Свод РРО'!CB404+'Свод РРО'!CB591+'Свод РРО'!CB825</f>
        <v>0</v>
      </c>
      <c r="CA161" s="16">
        <f>+'Свод РРО'!CC228+'Свод РРО'!CC404+'Свод РРО'!CC591+'Свод РРО'!CC825</f>
        <v>0</v>
      </c>
      <c r="CB161" s="16">
        <f>+'Свод РРО'!CD228+'Свод РРО'!CD404+'Свод РРО'!CD591+'Свод РРО'!CD825</f>
        <v>0</v>
      </c>
      <c r="CC161" s="16">
        <f>+'Свод РРО'!CE228+'Свод РРО'!CE404+'Свод РРО'!CE591+'Свод РРО'!CE825</f>
        <v>0</v>
      </c>
      <c r="CD161" s="16">
        <f>+'Свод РРО'!CF228+'Свод РРО'!CF404+'Свод РРО'!CF591+'Свод РРО'!CF825</f>
        <v>0</v>
      </c>
      <c r="CE161" s="16">
        <f>+'Свод РРО'!CG228+'Свод РРО'!CG404+'Свод РРО'!CG591+'Свод РРО'!CG825</f>
        <v>0</v>
      </c>
      <c r="CF161" s="16">
        <f>+'Свод РРО'!CH228+'Свод РРО'!CH404+'Свод РРО'!CH591+'Свод РРО'!CH825</f>
        <v>0</v>
      </c>
      <c r="CG161" s="16">
        <f>+'Свод РРО'!CI228+'Свод РРО'!CI404+'Свод РРО'!CI591+'Свод РРО'!CI825</f>
        <v>0</v>
      </c>
      <c r="CH161" s="16">
        <f>+'Свод РРО'!CJ228+'Свод РРО'!CJ404+'Свод РРО'!CJ591+'Свод РРО'!CJ825</f>
        <v>0</v>
      </c>
      <c r="CI161" s="16">
        <f>+'Свод РРО'!CK228+'Свод РРО'!CK404+'Свод РРО'!CK591+'Свод РРО'!CK825</f>
        <v>0</v>
      </c>
      <c r="CJ161" s="16">
        <f>+'Свод РРО'!CL228+'Свод РРО'!CL404+'Свод РРО'!CL591+'Свод РРО'!CL825</f>
        <v>0</v>
      </c>
      <c r="CK161" s="16">
        <f>+'Свод РРО'!CM228+'Свод РРО'!CM404+'Свод РРО'!CM591+'Свод РРО'!CM825</f>
        <v>0</v>
      </c>
      <c r="CL161" s="16">
        <f>+'Свод РРО'!CN228+'Свод РРО'!CN404+'Свод РРО'!CN591+'Свод РРО'!CN825</f>
        <v>0</v>
      </c>
      <c r="CM161" s="16">
        <f>+'Свод РРО'!CO228+'Свод РРО'!CO404+'Свод РРО'!CO591+'Свод РРО'!CO825</f>
        <v>0</v>
      </c>
      <c r="CN161" s="16">
        <f>+'Свод РРО'!CP228+'Свод РРО'!CP404+'Свод РРО'!CP591+'Свод РРО'!CP825</f>
        <v>0</v>
      </c>
      <c r="CO161" s="16">
        <f>+'Свод РРО'!CQ228+'Свод РРО'!CQ404+'Свод РРО'!CQ591+'Свод РРО'!CQ825</f>
        <v>0</v>
      </c>
      <c r="CP161" s="16">
        <f>+'Свод РРО'!CR228+'Свод РРО'!CR404+'Свод РРО'!CR591+'Свод РРО'!CR825</f>
        <v>0</v>
      </c>
    </row>
    <row r="162" spans="1:94">
      <c r="A162" s="25" t="s">
        <v>3</v>
      </c>
      <c r="B162" s="6">
        <v>1802</v>
      </c>
      <c r="C162" s="6">
        <v>22</v>
      </c>
      <c r="D162" s="115">
        <v>109</v>
      </c>
      <c r="E162" s="16">
        <f>+'Свод РРО'!G229+'Свод РРО'!G405+'Свод РРО'!G592+'Свод РРО'!G826</f>
        <v>0</v>
      </c>
      <c r="F162" s="16">
        <f>+'Свод РРО'!H229+'Свод РРО'!H405+'Свод РРО'!H592+'Свод РРО'!H826</f>
        <v>0</v>
      </c>
      <c r="G162" s="16">
        <f>+'Свод РРО'!I229+'Свод РРО'!I405+'Свод РРО'!I592+'Свод РРО'!I826</f>
        <v>0</v>
      </c>
      <c r="H162" s="16">
        <f>+'Свод РРО'!J229+'Свод РРО'!J405+'Свод РРО'!J592+'Свод РРО'!J826</f>
        <v>0</v>
      </c>
      <c r="I162" s="16">
        <f>+'Свод РРО'!K229+'Свод РРО'!K405+'Свод РРО'!K592+'Свод РРО'!K826</f>
        <v>0</v>
      </c>
      <c r="J162" s="16">
        <f>+'Свод РРО'!L229+'Свод РРО'!L405+'Свод РРО'!L592+'Свод РРО'!L826</f>
        <v>0</v>
      </c>
      <c r="K162" s="16">
        <f>+'Свод РРО'!M229+'Свод РРО'!M405+'Свод РРО'!M592+'Свод РРО'!M826</f>
        <v>0</v>
      </c>
      <c r="L162" s="16">
        <f>+'Свод РРО'!N229+'Свод РРО'!N405+'Свод РРО'!N592+'Свод РРО'!N826</f>
        <v>0</v>
      </c>
      <c r="M162" s="16">
        <f>+'Свод РРО'!O229+'Свод РРО'!O405+'Свод РРО'!O592+'Свод РРО'!O826</f>
        <v>0</v>
      </c>
      <c r="N162" s="16">
        <f>+'Свод РРО'!P229+'Свод РРО'!P405+'Свод РРО'!P592+'Свод РРО'!P826</f>
        <v>0</v>
      </c>
      <c r="O162" s="16">
        <f>+'Свод РРО'!Q229+'Свод РРО'!Q405+'Свод РРО'!Q592+'Свод РРО'!Q826</f>
        <v>0</v>
      </c>
      <c r="P162" s="16">
        <f>+'Свод РРО'!R229+'Свод РРО'!R405+'Свод РРО'!R592+'Свод РРО'!R826</f>
        <v>0</v>
      </c>
      <c r="Q162" s="16">
        <f>+'Свод РРО'!S229+'Свод РРО'!S405+'Свод РРО'!S592+'Свод РРО'!S826</f>
        <v>0</v>
      </c>
      <c r="R162" s="16">
        <f>+'Свод РРО'!T229+'Свод РРО'!T405+'Свод РРО'!T592+'Свод РРО'!T826</f>
        <v>0</v>
      </c>
      <c r="S162" s="16">
        <f>+'Свод РРО'!U229+'Свод РРО'!U405+'Свод РРО'!U592+'Свод РРО'!U826</f>
        <v>0</v>
      </c>
      <c r="T162" s="16">
        <f>+'Свод РРО'!V229+'Свод РРО'!V405+'Свод РРО'!V592+'Свод РРО'!V826</f>
        <v>0</v>
      </c>
      <c r="U162" s="16">
        <f>+'Свод РРО'!W229+'Свод РРО'!W405+'Свод РРО'!W592+'Свод РРО'!W826</f>
        <v>0</v>
      </c>
      <c r="V162" s="16">
        <f>+'Свод РРО'!X229+'Свод РРО'!X405+'Свод РРО'!X592+'Свод РРО'!X826</f>
        <v>0</v>
      </c>
      <c r="W162" s="16">
        <f>+'Свод РРО'!Y229+'Свод РРО'!Y405+'Свод РРО'!Y592+'Свод РРО'!Y826</f>
        <v>0</v>
      </c>
      <c r="X162" s="16">
        <f>+'Свод РРО'!Z229+'Свод РРО'!Z405+'Свод РРО'!Z592+'Свод РРО'!Z826</f>
        <v>0</v>
      </c>
      <c r="Y162" s="16">
        <f>+'Свод РРО'!AA229+'Свод РРО'!AA405+'Свод РРО'!AA592+'Свод РРО'!AA826</f>
        <v>0</v>
      </c>
      <c r="Z162" s="16">
        <f>+'Свод РРО'!AB229+'Свод РРО'!AB405+'Свод РРО'!AB592+'Свод РРО'!AB826</f>
        <v>0</v>
      </c>
      <c r="AA162" s="16">
        <f>+'Свод РРО'!AC229+'Свод РРО'!AC405+'Свод РРО'!AC592+'Свод РРО'!AC826</f>
        <v>0</v>
      </c>
      <c r="AB162" s="16">
        <f>+'Свод РРО'!AD229+'Свод РРО'!AD405+'Свод РРО'!AD592+'Свод РРО'!AD826</f>
        <v>0</v>
      </c>
      <c r="AC162" s="16">
        <f>+'Свод РРО'!AE229+'Свод РРО'!AE405+'Свод РРО'!AE592+'Свод РРО'!AE826</f>
        <v>0</v>
      </c>
      <c r="AD162" s="16">
        <f>+'Свод РРО'!AF229+'Свод РРО'!AF405+'Свод РРО'!AF592+'Свод РРО'!AF826</f>
        <v>0</v>
      </c>
      <c r="AE162" s="16">
        <f>+'Свод РРО'!AG229+'Свод РРО'!AG405+'Свод РРО'!AG592+'Свод РРО'!AG826</f>
        <v>0</v>
      </c>
      <c r="AF162" s="16">
        <f>+'Свод РРО'!AH229+'Свод РРО'!AH405+'Свод РРО'!AH592+'Свод РРО'!AH826</f>
        <v>0</v>
      </c>
      <c r="AG162" s="16">
        <f>+'Свод РРО'!AI229+'Свод РРО'!AI405+'Свод РРО'!AI592+'Свод РРО'!AI826</f>
        <v>0</v>
      </c>
      <c r="AH162" s="16">
        <f>+'Свод РРО'!AJ229+'Свод РРО'!AJ405+'Свод РРО'!AJ592+'Свод РРО'!AJ826</f>
        <v>0</v>
      </c>
      <c r="AI162" s="16">
        <f>+'Свод РРО'!AK229+'Свод РРО'!AK405+'Свод РРО'!AK592+'Свод РРО'!AK826</f>
        <v>0</v>
      </c>
      <c r="AJ162" s="16">
        <f>+'Свод РРО'!AL229+'Свод РРО'!AL405+'Свод РРО'!AL592+'Свод РРО'!AL826</f>
        <v>0</v>
      </c>
      <c r="AK162" s="16">
        <f>+'Свод РРО'!AM229+'Свод РРО'!AM405+'Свод РРО'!AM592+'Свод РРО'!AM826</f>
        <v>0</v>
      </c>
      <c r="AL162" s="16">
        <f>+'Свод РРО'!AN229+'Свод РРО'!AN405+'Свод РРО'!AN592+'Свод РРО'!AN826</f>
        <v>0</v>
      </c>
      <c r="AM162" s="16">
        <f>+'Свод РРО'!AO229+'Свод РРО'!AO405+'Свод РРО'!AO592+'Свод РРО'!AO826</f>
        <v>0</v>
      </c>
      <c r="AN162" s="16">
        <f>+'Свод РРО'!AP229+'Свод РРО'!AP405+'Свод РРО'!AP592+'Свод РРО'!AP826</f>
        <v>0</v>
      </c>
      <c r="AO162" s="16">
        <f>+'Свод РРО'!AQ229+'Свод РРО'!AQ405+'Свод РРО'!AQ592+'Свод РРО'!AQ826</f>
        <v>0</v>
      </c>
      <c r="AP162" s="16">
        <f>+'Свод РРО'!AR229+'Свод РРО'!AR405+'Свод РРО'!AR592+'Свод РРО'!AR826</f>
        <v>0</v>
      </c>
      <c r="AQ162" s="16">
        <f>+'Свод РРО'!AS229+'Свод РРО'!AS405+'Свод РРО'!AS592+'Свод РРО'!AS826</f>
        <v>0</v>
      </c>
      <c r="AR162" s="16">
        <f>+'Свод РРО'!AT229+'Свод РРО'!AT405+'Свод РРО'!AT592+'Свод РРО'!AT826</f>
        <v>0</v>
      </c>
      <c r="AS162" s="16">
        <f>+'Свод РРО'!AU229+'Свод РРО'!AU405+'Свод РРО'!AU592+'Свод РРО'!AU826</f>
        <v>0</v>
      </c>
      <c r="AT162" s="16">
        <f>+'Свод РРО'!AV229+'Свод РРО'!AV405+'Свод РРО'!AV592+'Свод РРО'!AV826</f>
        <v>0</v>
      </c>
      <c r="AU162" s="16">
        <f>+'Свод РРО'!AW229+'Свод РРО'!AW405+'Свод РРО'!AW592+'Свод РРО'!AW826</f>
        <v>0</v>
      </c>
      <c r="AV162" s="16">
        <f>+'Свод РРО'!AX229+'Свод РРО'!AX405+'Свод РРО'!AX592+'Свод РРО'!AX826</f>
        <v>0</v>
      </c>
      <c r="AW162" s="16">
        <f>+'Свод РРО'!AY229+'Свод РРО'!AY405+'Свод РРО'!AY592+'Свод РРО'!AY826</f>
        <v>0</v>
      </c>
      <c r="AX162" s="16">
        <f>+'Свод РРО'!AZ229+'Свод РРО'!AZ405+'Свод РРО'!AZ592+'Свод РРО'!AZ826</f>
        <v>0</v>
      </c>
      <c r="AY162" s="16">
        <f>+'Свод РРО'!BA229+'Свод РРО'!BA405+'Свод РРО'!BA592+'Свод РРО'!BA826</f>
        <v>0</v>
      </c>
      <c r="AZ162" s="16">
        <f>+'Свод РРО'!BB229+'Свод РРО'!BB405+'Свод РРО'!BB592+'Свод РРО'!BB826</f>
        <v>0</v>
      </c>
      <c r="BA162" s="16">
        <f>+'Свод РРО'!BC229+'Свод РРО'!BC405+'Свод РРО'!BC592+'Свод РРО'!BC826</f>
        <v>0</v>
      </c>
      <c r="BB162" s="16">
        <f>+'Свод РРО'!BD229+'Свод РРО'!BD405+'Свод РРО'!BD592+'Свод РРО'!BD826</f>
        <v>0</v>
      </c>
      <c r="BC162" s="16">
        <f>+'Свод РРО'!BE229+'Свод РРО'!BE405+'Свод РРО'!BE592+'Свод РРО'!BE826</f>
        <v>0</v>
      </c>
      <c r="BD162" s="16">
        <f>+'Свод РРО'!BF229+'Свод РРО'!BF405+'Свод РРО'!BF592+'Свод РРО'!BF826</f>
        <v>0</v>
      </c>
      <c r="BE162" s="16">
        <f>+'Свод РРО'!BG229+'Свод РРО'!BG405+'Свод РРО'!BG592+'Свод РРО'!BG826</f>
        <v>0</v>
      </c>
      <c r="BF162" s="16">
        <f>+'Свод РРО'!BH229+'Свод РРО'!BH405+'Свод РРО'!BH592+'Свод РРО'!BH826</f>
        <v>0</v>
      </c>
      <c r="BG162" s="16">
        <f>+'Свод РРО'!BI229+'Свод РРО'!BI405+'Свод РРО'!BI592+'Свод РРО'!BI826</f>
        <v>0</v>
      </c>
      <c r="BH162" s="16">
        <f>+'Свод РРО'!BJ229+'Свод РРО'!BJ405+'Свод РРО'!BJ592+'Свод РРО'!BJ826</f>
        <v>0</v>
      </c>
      <c r="BI162" s="16">
        <f>+'Свод РРО'!BK229+'Свод РРО'!BK405+'Свод РРО'!BK592+'Свод РРО'!BK826</f>
        <v>0</v>
      </c>
      <c r="BJ162" s="16">
        <f>+'Свод РРО'!BL229+'Свод РРО'!BL405+'Свод РРО'!BL592+'Свод РРО'!BL826</f>
        <v>0</v>
      </c>
      <c r="BK162" s="16">
        <f>+'Свод РРО'!BM229+'Свод РРО'!BM405+'Свод РРО'!BM592+'Свод РРО'!BM826</f>
        <v>0</v>
      </c>
      <c r="BL162" s="16">
        <f>+'Свод РРО'!BN229+'Свод РРО'!BN405+'Свод РРО'!BN592+'Свод РРО'!BN826</f>
        <v>0</v>
      </c>
      <c r="BM162" s="16">
        <f>+'Свод РРО'!BO229+'Свод РРО'!BO405+'Свод РРО'!BO592+'Свод РРО'!BO826</f>
        <v>0</v>
      </c>
      <c r="BN162" s="16">
        <f>+'Свод РРО'!BP229+'Свод РРО'!BP405+'Свод РРО'!BP592+'Свод РРО'!BP826</f>
        <v>0</v>
      </c>
      <c r="BO162" s="16">
        <f>+'Свод РРО'!BQ229+'Свод РРО'!BQ405+'Свод РРО'!BQ592+'Свод РРО'!BQ826</f>
        <v>0</v>
      </c>
      <c r="BP162" s="16">
        <f>+'Свод РРО'!BR229+'Свод РРО'!BR405+'Свод РРО'!BR592+'Свод РРО'!BR826</f>
        <v>0</v>
      </c>
      <c r="BQ162" s="16">
        <f>+'Свод РРО'!BS229+'Свод РРО'!BS405+'Свод РРО'!BS592+'Свод РРО'!BS826</f>
        <v>0</v>
      </c>
      <c r="BR162" s="16">
        <f>+'Свод РРО'!BT229+'Свод РРО'!BT405+'Свод РРО'!BT592+'Свод РРО'!BT826</f>
        <v>0</v>
      </c>
      <c r="BS162" s="16">
        <f>+'Свод РРО'!BU229+'Свод РРО'!BU405+'Свод РРО'!BU592+'Свод РРО'!BU826</f>
        <v>0</v>
      </c>
      <c r="BT162" s="16">
        <f>+'Свод РРО'!BV229+'Свод РРО'!BV405+'Свод РРО'!BV592+'Свод РРО'!BV826</f>
        <v>0</v>
      </c>
      <c r="BU162" s="16">
        <f>+'Свод РРО'!BW229+'Свод РРО'!BW405+'Свод РРО'!BW592+'Свод РРО'!BW826</f>
        <v>0</v>
      </c>
      <c r="BV162" s="16">
        <f>+'Свод РРО'!BX229+'Свод РРО'!BX405+'Свод РРО'!BX592+'Свод РРО'!BX826</f>
        <v>0</v>
      </c>
      <c r="BW162" s="16">
        <f>+'Свод РРО'!BY229+'Свод РРО'!BY405+'Свод РРО'!BY592+'Свод РРО'!BY826</f>
        <v>0</v>
      </c>
      <c r="BX162" s="16">
        <f>+'Свод РРО'!BZ229+'Свод РРО'!BZ405+'Свод РРО'!BZ592+'Свод РРО'!BZ826</f>
        <v>0</v>
      </c>
      <c r="BY162" s="16">
        <f>+'Свод РРО'!CA229+'Свод РРО'!CA405+'Свод РРО'!CA592+'Свод РРО'!CA826</f>
        <v>0</v>
      </c>
      <c r="BZ162" s="16">
        <f>+'Свод РРО'!CB229+'Свод РРО'!CB405+'Свод РРО'!CB592+'Свод РРО'!CB826</f>
        <v>0</v>
      </c>
      <c r="CA162" s="16">
        <f>+'Свод РРО'!CC229+'Свод РРО'!CC405+'Свод РРО'!CC592+'Свод РРО'!CC826</f>
        <v>0</v>
      </c>
      <c r="CB162" s="16">
        <f>+'Свод РРО'!CD229+'Свод РРО'!CD405+'Свод РРО'!CD592+'Свод РРО'!CD826</f>
        <v>0</v>
      </c>
      <c r="CC162" s="16">
        <f>+'Свод РРО'!CE229+'Свод РРО'!CE405+'Свод РРО'!CE592+'Свод РРО'!CE826</f>
        <v>0</v>
      </c>
      <c r="CD162" s="16">
        <f>+'Свод РРО'!CF229+'Свод РРО'!CF405+'Свод РРО'!CF592+'Свод РРО'!CF826</f>
        <v>0</v>
      </c>
      <c r="CE162" s="16">
        <f>+'Свод РРО'!CG229+'Свод РРО'!CG405+'Свод РРО'!CG592+'Свод РРО'!CG826</f>
        <v>0</v>
      </c>
      <c r="CF162" s="16">
        <f>+'Свод РРО'!CH229+'Свод РРО'!CH405+'Свод РРО'!CH592+'Свод РРО'!CH826</f>
        <v>0</v>
      </c>
      <c r="CG162" s="16">
        <f>+'Свод РРО'!CI229+'Свод РРО'!CI405+'Свод РРО'!CI592+'Свод РРО'!CI826</f>
        <v>0</v>
      </c>
      <c r="CH162" s="16">
        <f>+'Свод РРО'!CJ229+'Свод РРО'!CJ405+'Свод РРО'!CJ592+'Свод РРО'!CJ826</f>
        <v>0</v>
      </c>
      <c r="CI162" s="16">
        <f>+'Свод РРО'!CK229+'Свод РРО'!CK405+'Свод РРО'!CK592+'Свод РРО'!CK826</f>
        <v>0</v>
      </c>
      <c r="CJ162" s="16">
        <f>+'Свод РРО'!CL229+'Свод РРО'!CL405+'Свод РРО'!CL592+'Свод РРО'!CL826</f>
        <v>0</v>
      </c>
      <c r="CK162" s="16">
        <f>+'Свод РРО'!CM229+'Свод РРО'!CM405+'Свод РРО'!CM592+'Свод РРО'!CM826</f>
        <v>0</v>
      </c>
      <c r="CL162" s="16">
        <f>+'Свод РРО'!CN229+'Свод РРО'!CN405+'Свод РРО'!CN592+'Свод РРО'!CN826</f>
        <v>0</v>
      </c>
      <c r="CM162" s="16">
        <f>+'Свод РРО'!CO229+'Свод РРО'!CO405+'Свод РРО'!CO592+'Свод РРО'!CO826</f>
        <v>0</v>
      </c>
      <c r="CN162" s="16">
        <f>+'Свод РРО'!CP229+'Свод РРО'!CP405+'Свод РРО'!CP592+'Свод РРО'!CP826</f>
        <v>0</v>
      </c>
      <c r="CO162" s="16">
        <f>+'Свод РРО'!CQ229+'Свод РРО'!CQ405+'Свод РРО'!CQ592+'Свод РРО'!CQ826</f>
        <v>0</v>
      </c>
      <c r="CP162" s="16">
        <f>+'Свод РРО'!CR229+'Свод РРО'!CR405+'Свод РРО'!CR592+'Свод РРО'!CR826</f>
        <v>0</v>
      </c>
    </row>
    <row r="163" spans="1:94" ht="42.75">
      <c r="A163" s="30" t="s">
        <v>1255</v>
      </c>
      <c r="B163" s="9">
        <v>1900</v>
      </c>
      <c r="C163" s="10"/>
      <c r="D163" s="10"/>
      <c r="E163" s="14">
        <f>SUM(E164:E167)</f>
        <v>197506.59999999998</v>
      </c>
      <c r="F163" s="14">
        <f t="shared" ref="F163:BQ163" si="35">SUM(F164:F167)</f>
        <v>197506.59999999998</v>
      </c>
      <c r="G163" s="14">
        <f t="shared" si="35"/>
        <v>0</v>
      </c>
      <c r="H163" s="14">
        <f t="shared" si="35"/>
        <v>0</v>
      </c>
      <c r="I163" s="14">
        <f t="shared" si="35"/>
        <v>197506.59999999998</v>
      </c>
      <c r="J163" s="14">
        <f t="shared" si="35"/>
        <v>197506.59999999998</v>
      </c>
      <c r="K163" s="14">
        <f t="shared" si="35"/>
        <v>0</v>
      </c>
      <c r="L163" s="14">
        <f t="shared" si="35"/>
        <v>0</v>
      </c>
      <c r="M163" s="14">
        <f t="shared" si="35"/>
        <v>0</v>
      </c>
      <c r="N163" s="14">
        <f t="shared" si="35"/>
        <v>0</v>
      </c>
      <c r="O163" s="14">
        <f t="shared" si="35"/>
        <v>215631.30000000002</v>
      </c>
      <c r="P163" s="14">
        <f t="shared" si="35"/>
        <v>0</v>
      </c>
      <c r="Q163" s="14">
        <f t="shared" si="35"/>
        <v>215631.30000000002</v>
      </c>
      <c r="R163" s="14">
        <f t="shared" si="35"/>
        <v>0</v>
      </c>
      <c r="S163" s="14">
        <f t="shared" si="35"/>
        <v>0</v>
      </c>
      <c r="T163" s="14">
        <f t="shared" si="35"/>
        <v>229798.69999999998</v>
      </c>
      <c r="U163" s="14">
        <f t="shared" si="35"/>
        <v>0</v>
      </c>
      <c r="V163" s="14">
        <f t="shared" si="35"/>
        <v>229798.69999999998</v>
      </c>
      <c r="W163" s="14">
        <f t="shared" si="35"/>
        <v>0</v>
      </c>
      <c r="X163" s="14">
        <f t="shared" si="35"/>
        <v>0</v>
      </c>
      <c r="Y163" s="14">
        <f t="shared" si="35"/>
        <v>243780.59999999998</v>
      </c>
      <c r="Z163" s="14">
        <f t="shared" si="35"/>
        <v>0</v>
      </c>
      <c r="AA163" s="14">
        <f t="shared" si="35"/>
        <v>243780.59999999998</v>
      </c>
      <c r="AB163" s="14">
        <f t="shared" si="35"/>
        <v>0</v>
      </c>
      <c r="AC163" s="14">
        <f t="shared" si="35"/>
        <v>0</v>
      </c>
      <c r="AD163" s="14">
        <f t="shared" si="35"/>
        <v>243780.59999999998</v>
      </c>
      <c r="AE163" s="14">
        <f t="shared" si="35"/>
        <v>0</v>
      </c>
      <c r="AF163" s="14">
        <f t="shared" si="35"/>
        <v>243780.59999999998</v>
      </c>
      <c r="AG163" s="14">
        <f t="shared" si="35"/>
        <v>0</v>
      </c>
      <c r="AH163" s="14">
        <f t="shared" si="35"/>
        <v>0</v>
      </c>
      <c r="AI163" s="14">
        <f t="shared" si="35"/>
        <v>197506.59999999998</v>
      </c>
      <c r="AJ163" s="14">
        <f t="shared" si="35"/>
        <v>197506.59999999998</v>
      </c>
      <c r="AK163" s="14">
        <f t="shared" si="35"/>
        <v>0</v>
      </c>
      <c r="AL163" s="14">
        <f t="shared" si="35"/>
        <v>0</v>
      </c>
      <c r="AM163" s="14">
        <f t="shared" si="35"/>
        <v>197506.59999999998</v>
      </c>
      <c r="AN163" s="14">
        <f t="shared" si="35"/>
        <v>197506.59999999998</v>
      </c>
      <c r="AO163" s="14">
        <f t="shared" si="35"/>
        <v>0</v>
      </c>
      <c r="AP163" s="14">
        <f t="shared" si="35"/>
        <v>0</v>
      </c>
      <c r="AQ163" s="14">
        <f t="shared" si="35"/>
        <v>0</v>
      </c>
      <c r="AR163" s="14">
        <f t="shared" si="35"/>
        <v>0</v>
      </c>
      <c r="AS163" s="14">
        <f t="shared" si="35"/>
        <v>215631.30000000002</v>
      </c>
      <c r="AT163" s="14">
        <f t="shared" si="35"/>
        <v>0</v>
      </c>
      <c r="AU163" s="14">
        <f t="shared" si="35"/>
        <v>215631.30000000002</v>
      </c>
      <c r="AV163" s="14">
        <f t="shared" si="35"/>
        <v>0</v>
      </c>
      <c r="AW163" s="14">
        <f t="shared" si="35"/>
        <v>0</v>
      </c>
      <c r="AX163" s="14">
        <f t="shared" si="35"/>
        <v>229798.69999999998</v>
      </c>
      <c r="AY163" s="14">
        <f t="shared" si="35"/>
        <v>0</v>
      </c>
      <c r="AZ163" s="14">
        <f t="shared" si="35"/>
        <v>229798.69999999998</v>
      </c>
      <c r="BA163" s="14">
        <f t="shared" si="35"/>
        <v>0</v>
      </c>
      <c r="BB163" s="14">
        <f t="shared" si="35"/>
        <v>0</v>
      </c>
      <c r="BC163" s="14">
        <f t="shared" si="35"/>
        <v>243780.59999999998</v>
      </c>
      <c r="BD163" s="14">
        <f t="shared" si="35"/>
        <v>0</v>
      </c>
      <c r="BE163" s="14">
        <f t="shared" si="35"/>
        <v>243780.59999999998</v>
      </c>
      <c r="BF163" s="14">
        <f t="shared" si="35"/>
        <v>0</v>
      </c>
      <c r="BG163" s="14">
        <f t="shared" si="35"/>
        <v>0</v>
      </c>
      <c r="BH163" s="14">
        <f t="shared" si="35"/>
        <v>243780.59999999998</v>
      </c>
      <c r="BI163" s="14">
        <f t="shared" si="35"/>
        <v>0</v>
      </c>
      <c r="BJ163" s="14">
        <f t="shared" si="35"/>
        <v>243780.59999999998</v>
      </c>
      <c r="BK163" s="14">
        <f t="shared" si="35"/>
        <v>0</v>
      </c>
      <c r="BL163" s="14">
        <f t="shared" si="35"/>
        <v>0</v>
      </c>
      <c r="BM163" s="14">
        <f t="shared" si="35"/>
        <v>197506.59999999998</v>
      </c>
      <c r="BN163" s="14">
        <f t="shared" si="35"/>
        <v>0</v>
      </c>
      <c r="BO163" s="14">
        <f t="shared" si="35"/>
        <v>197506.59999999998</v>
      </c>
      <c r="BP163" s="14">
        <f t="shared" si="35"/>
        <v>0</v>
      </c>
      <c r="BQ163" s="14">
        <f t="shared" si="35"/>
        <v>0</v>
      </c>
      <c r="BR163" s="14">
        <f t="shared" ref="BR163:CP163" si="36">SUM(BR164:BR167)</f>
        <v>215631.30000000002</v>
      </c>
      <c r="BS163" s="14">
        <f t="shared" si="36"/>
        <v>0</v>
      </c>
      <c r="BT163" s="14">
        <f t="shared" si="36"/>
        <v>215631.30000000002</v>
      </c>
      <c r="BU163" s="14">
        <f t="shared" si="36"/>
        <v>0</v>
      </c>
      <c r="BV163" s="14">
        <f t="shared" si="36"/>
        <v>0</v>
      </c>
      <c r="BW163" s="14">
        <f t="shared" si="36"/>
        <v>229798.69999999998</v>
      </c>
      <c r="BX163" s="14">
        <f t="shared" si="36"/>
        <v>0</v>
      </c>
      <c r="BY163" s="14">
        <f t="shared" si="36"/>
        <v>229798.69999999998</v>
      </c>
      <c r="BZ163" s="14">
        <f t="shared" si="36"/>
        <v>0</v>
      </c>
      <c r="CA163" s="14">
        <f t="shared" si="36"/>
        <v>0</v>
      </c>
      <c r="CB163" s="14">
        <f t="shared" si="36"/>
        <v>197506.59999999998</v>
      </c>
      <c r="CC163" s="14">
        <f t="shared" si="36"/>
        <v>0</v>
      </c>
      <c r="CD163" s="14">
        <f t="shared" si="36"/>
        <v>197506.59999999998</v>
      </c>
      <c r="CE163" s="14">
        <f t="shared" si="36"/>
        <v>0</v>
      </c>
      <c r="CF163" s="14">
        <f t="shared" si="36"/>
        <v>0</v>
      </c>
      <c r="CG163" s="14">
        <f t="shared" si="36"/>
        <v>215631.30000000002</v>
      </c>
      <c r="CH163" s="14">
        <f t="shared" si="36"/>
        <v>0</v>
      </c>
      <c r="CI163" s="14">
        <f t="shared" si="36"/>
        <v>215631.30000000002</v>
      </c>
      <c r="CJ163" s="14">
        <f t="shared" si="36"/>
        <v>0</v>
      </c>
      <c r="CK163" s="14">
        <f t="shared" si="36"/>
        <v>0</v>
      </c>
      <c r="CL163" s="14">
        <f t="shared" si="36"/>
        <v>229798.69999999998</v>
      </c>
      <c r="CM163" s="14">
        <f t="shared" si="36"/>
        <v>0</v>
      </c>
      <c r="CN163" s="14">
        <f t="shared" si="36"/>
        <v>229798.69999999998</v>
      </c>
      <c r="CO163" s="14">
        <f t="shared" si="36"/>
        <v>0</v>
      </c>
      <c r="CP163" s="14">
        <f t="shared" si="36"/>
        <v>0</v>
      </c>
    </row>
    <row r="164" spans="1:94" ht="20.100000000000001" customHeight="1">
      <c r="A164" s="34" t="s">
        <v>1150</v>
      </c>
      <c r="B164" s="20">
        <v>1901</v>
      </c>
      <c r="C164" s="20">
        <v>6</v>
      </c>
      <c r="D164" s="115">
        <v>50</v>
      </c>
      <c r="E164" s="16">
        <f>+'Свод РРО'!G231+'Свод РРО'!G407+'Свод РРО'!G594+'Свод РРО'!G828</f>
        <v>0</v>
      </c>
      <c r="F164" s="16">
        <f>+'Свод РРО'!H231+'Свод РРО'!H407+'Свод РРО'!H594+'Свод РРО'!H828</f>
        <v>0</v>
      </c>
      <c r="G164" s="16">
        <f>+'Свод РРО'!I231+'Свод РРО'!I407+'Свод РРО'!I594+'Свод РРО'!I828</f>
        <v>0</v>
      </c>
      <c r="H164" s="16">
        <f>+'Свод РРО'!J231+'Свод РРО'!J407+'Свод РРО'!J594+'Свод РРО'!J828</f>
        <v>0</v>
      </c>
      <c r="I164" s="16">
        <f>+'Свод РРО'!K231+'Свод РРО'!K407+'Свод РРО'!K594+'Свод РРО'!K828</f>
        <v>0</v>
      </c>
      <c r="J164" s="16">
        <f>+'Свод РРО'!L231+'Свод РРО'!L407+'Свод РРО'!L594+'Свод РРО'!L828</f>
        <v>0</v>
      </c>
      <c r="K164" s="16">
        <f>+'Свод РРО'!M231+'Свод РРО'!M407+'Свод РРО'!M594+'Свод РРО'!M828</f>
        <v>0</v>
      </c>
      <c r="L164" s="16">
        <f>+'Свод РРО'!N231+'Свод РРО'!N407+'Свод РРО'!N594+'Свод РРО'!N828</f>
        <v>0</v>
      </c>
      <c r="M164" s="16">
        <f>+'Свод РРО'!O231+'Свод РРО'!O407+'Свод РРО'!O594+'Свод РРО'!O828</f>
        <v>0</v>
      </c>
      <c r="N164" s="16">
        <f>+'Свод РРО'!P231+'Свод РРО'!P407+'Свод РРО'!P594+'Свод РРО'!P828</f>
        <v>0</v>
      </c>
      <c r="O164" s="16">
        <f>+'Свод РРО'!Q231+'Свод РРО'!Q407+'Свод РРО'!Q594+'Свод РРО'!Q828</f>
        <v>0</v>
      </c>
      <c r="P164" s="16">
        <f>+'Свод РРО'!R231+'Свод РРО'!R407+'Свод РРО'!R594+'Свод РРО'!R828</f>
        <v>0</v>
      </c>
      <c r="Q164" s="16">
        <f>+'Свод РРО'!S231+'Свод РРО'!S407+'Свод РРО'!S594+'Свод РРО'!S828</f>
        <v>0</v>
      </c>
      <c r="R164" s="16">
        <f>+'Свод РРО'!T231+'Свод РРО'!T407+'Свод РРО'!T594+'Свод РРО'!T828</f>
        <v>0</v>
      </c>
      <c r="S164" s="16">
        <f>+'Свод РРО'!U231+'Свод РРО'!U407+'Свод РРО'!U594+'Свод РРО'!U828</f>
        <v>0</v>
      </c>
      <c r="T164" s="16">
        <f>+'Свод РРО'!V231+'Свод РРО'!V407+'Свод РРО'!V594+'Свод РРО'!V828</f>
        <v>0</v>
      </c>
      <c r="U164" s="16">
        <f>+'Свод РРО'!W231+'Свод РРО'!W407+'Свод РРО'!W594+'Свод РРО'!W828</f>
        <v>0</v>
      </c>
      <c r="V164" s="16">
        <f>+'Свод РРО'!X231+'Свод РРО'!X407+'Свод РРО'!X594+'Свод РРО'!X828</f>
        <v>0</v>
      </c>
      <c r="W164" s="16">
        <f>+'Свод РРО'!Y231+'Свод РРО'!Y407+'Свод РРО'!Y594+'Свод РРО'!Y828</f>
        <v>0</v>
      </c>
      <c r="X164" s="16">
        <f>+'Свод РРО'!Z231+'Свод РРО'!Z407+'Свод РРО'!Z594+'Свод РРО'!Z828</f>
        <v>0</v>
      </c>
      <c r="Y164" s="16">
        <f>+'Свод РРО'!AA231+'Свод РРО'!AA407+'Свод РРО'!AA594+'Свод РРО'!AA828</f>
        <v>0</v>
      </c>
      <c r="Z164" s="16">
        <f>+'Свод РРО'!AB231+'Свод РРО'!AB407+'Свод РРО'!AB594+'Свод РРО'!AB828</f>
        <v>0</v>
      </c>
      <c r="AA164" s="16">
        <f>+'Свод РРО'!AC231+'Свод РРО'!AC407+'Свод РРО'!AC594+'Свод РРО'!AC828</f>
        <v>0</v>
      </c>
      <c r="AB164" s="16">
        <f>+'Свод РРО'!AD231+'Свод РРО'!AD407+'Свод РРО'!AD594+'Свод РРО'!AD828</f>
        <v>0</v>
      </c>
      <c r="AC164" s="16">
        <f>+'Свод РРО'!AE231+'Свод РРО'!AE407+'Свод РРО'!AE594+'Свод РРО'!AE828</f>
        <v>0</v>
      </c>
      <c r="AD164" s="16">
        <f>+'Свод РРО'!AF231+'Свод РРО'!AF407+'Свод РРО'!AF594+'Свод РРО'!AF828</f>
        <v>0</v>
      </c>
      <c r="AE164" s="16">
        <f>+'Свод РРО'!AG231+'Свод РРО'!AG407+'Свод РРО'!AG594+'Свод РРО'!AG828</f>
        <v>0</v>
      </c>
      <c r="AF164" s="16">
        <f>+'Свод РРО'!AH231+'Свод РРО'!AH407+'Свод РРО'!AH594+'Свод РРО'!AH828</f>
        <v>0</v>
      </c>
      <c r="AG164" s="16">
        <f>+'Свод РРО'!AI231+'Свод РРО'!AI407+'Свод РРО'!AI594+'Свод РРО'!AI828</f>
        <v>0</v>
      </c>
      <c r="AH164" s="16">
        <f>+'Свод РРО'!AJ231+'Свод РРО'!AJ407+'Свод РРО'!AJ594+'Свод РРО'!AJ828</f>
        <v>0</v>
      </c>
      <c r="AI164" s="16">
        <f>+'Свод РРО'!AK231+'Свод РРО'!AK407+'Свод РРО'!AK594+'Свод РРО'!AK828</f>
        <v>0</v>
      </c>
      <c r="AJ164" s="16">
        <f>+'Свод РРО'!AL231+'Свод РРО'!AL407+'Свод РРО'!AL594+'Свод РРО'!AL828</f>
        <v>0</v>
      </c>
      <c r="AK164" s="16">
        <f>+'Свод РРО'!AM231+'Свод РРО'!AM407+'Свод РРО'!AM594+'Свод РРО'!AM828</f>
        <v>0</v>
      </c>
      <c r="AL164" s="16">
        <f>+'Свод РРО'!AN231+'Свод РРО'!AN407+'Свод РРО'!AN594+'Свод РРО'!AN828</f>
        <v>0</v>
      </c>
      <c r="AM164" s="16">
        <f>+'Свод РРО'!AO231+'Свод РРО'!AO407+'Свод РРО'!AO594+'Свод РРО'!AO828</f>
        <v>0</v>
      </c>
      <c r="AN164" s="16">
        <f>+'Свод РРО'!AP231+'Свод РРО'!AP407+'Свод РРО'!AP594+'Свод РРО'!AP828</f>
        <v>0</v>
      </c>
      <c r="AO164" s="16">
        <f>+'Свод РРО'!AQ231+'Свод РРО'!AQ407+'Свод РРО'!AQ594+'Свод РРО'!AQ828</f>
        <v>0</v>
      </c>
      <c r="AP164" s="16">
        <f>+'Свод РРО'!AR231+'Свод РРО'!AR407+'Свод РРО'!AR594+'Свод РРО'!AR828</f>
        <v>0</v>
      </c>
      <c r="AQ164" s="16">
        <f>+'Свод РРО'!AS231+'Свод РРО'!AS407+'Свод РРО'!AS594+'Свод РРО'!AS828</f>
        <v>0</v>
      </c>
      <c r="AR164" s="16">
        <f>+'Свод РРО'!AT231+'Свод РРО'!AT407+'Свод РРО'!AT594+'Свод РРО'!AT828</f>
        <v>0</v>
      </c>
      <c r="AS164" s="16">
        <f>+'Свод РРО'!AU231+'Свод РРО'!AU407+'Свод РРО'!AU594+'Свод РРО'!AU828</f>
        <v>0</v>
      </c>
      <c r="AT164" s="16">
        <f>+'Свод РРО'!AV231+'Свод РРО'!AV407+'Свод РРО'!AV594+'Свод РРО'!AV828</f>
        <v>0</v>
      </c>
      <c r="AU164" s="16">
        <f>+'Свод РРО'!AW231+'Свод РРО'!AW407+'Свод РРО'!AW594+'Свод РРО'!AW828</f>
        <v>0</v>
      </c>
      <c r="AV164" s="16">
        <f>+'Свод РРО'!AX231+'Свод РРО'!AX407+'Свод РРО'!AX594+'Свод РРО'!AX828</f>
        <v>0</v>
      </c>
      <c r="AW164" s="16">
        <f>+'Свод РРО'!AY231+'Свод РРО'!AY407+'Свод РРО'!AY594+'Свод РРО'!AY828</f>
        <v>0</v>
      </c>
      <c r="AX164" s="16">
        <f>+'Свод РРО'!AZ231+'Свод РРО'!AZ407+'Свод РРО'!AZ594+'Свод РРО'!AZ828</f>
        <v>0</v>
      </c>
      <c r="AY164" s="16">
        <f>+'Свод РРО'!BA231+'Свод РРО'!BA407+'Свод РРО'!BA594+'Свод РРО'!BA828</f>
        <v>0</v>
      </c>
      <c r="AZ164" s="16">
        <f>+'Свод РРО'!BB231+'Свод РРО'!BB407+'Свод РРО'!BB594+'Свод РРО'!BB828</f>
        <v>0</v>
      </c>
      <c r="BA164" s="16">
        <f>+'Свод РРО'!BC231+'Свод РРО'!BC407+'Свод РРО'!BC594+'Свод РРО'!BC828</f>
        <v>0</v>
      </c>
      <c r="BB164" s="16">
        <f>+'Свод РРО'!BD231+'Свод РРО'!BD407+'Свод РРО'!BD594+'Свод РРО'!BD828</f>
        <v>0</v>
      </c>
      <c r="BC164" s="16">
        <f>+'Свод РРО'!BE231+'Свод РРО'!BE407+'Свод РРО'!BE594+'Свод РРО'!BE828</f>
        <v>0</v>
      </c>
      <c r="BD164" s="16">
        <f>+'Свод РРО'!BF231+'Свод РРО'!BF407+'Свод РРО'!BF594+'Свод РРО'!BF828</f>
        <v>0</v>
      </c>
      <c r="BE164" s="16">
        <f>+'Свод РРО'!BG231+'Свод РРО'!BG407+'Свод РРО'!BG594+'Свод РРО'!BG828</f>
        <v>0</v>
      </c>
      <c r="BF164" s="16">
        <f>+'Свод РРО'!BH231+'Свод РРО'!BH407+'Свод РРО'!BH594+'Свод РРО'!BH828</f>
        <v>0</v>
      </c>
      <c r="BG164" s="16">
        <f>+'Свод РРО'!BI231+'Свод РРО'!BI407+'Свод РРО'!BI594+'Свод РРО'!BI828</f>
        <v>0</v>
      </c>
      <c r="BH164" s="16">
        <f>+'Свод РРО'!BJ231+'Свод РРО'!BJ407+'Свод РРО'!BJ594+'Свод РРО'!BJ828</f>
        <v>0</v>
      </c>
      <c r="BI164" s="16">
        <f>+'Свод РРО'!BK231+'Свод РРО'!BK407+'Свод РРО'!BK594+'Свод РРО'!BK828</f>
        <v>0</v>
      </c>
      <c r="BJ164" s="16">
        <f>+'Свод РРО'!BL231+'Свод РРО'!BL407+'Свод РРО'!BL594+'Свод РРО'!BL828</f>
        <v>0</v>
      </c>
      <c r="BK164" s="16">
        <f>+'Свод РРО'!BM231+'Свод РРО'!BM407+'Свод РРО'!BM594+'Свод РРО'!BM828</f>
        <v>0</v>
      </c>
      <c r="BL164" s="16">
        <f>+'Свод РРО'!BN231+'Свод РРО'!BN407+'Свод РРО'!BN594+'Свод РРО'!BN828</f>
        <v>0</v>
      </c>
      <c r="BM164" s="16">
        <f>+'Свод РРО'!BO231+'Свод РРО'!BO407+'Свод РРО'!BO594+'Свод РРО'!BO828</f>
        <v>0</v>
      </c>
      <c r="BN164" s="16">
        <f>+'Свод РРО'!BP231+'Свод РРО'!BP407+'Свод РРО'!BP594+'Свод РРО'!BP828</f>
        <v>0</v>
      </c>
      <c r="BO164" s="16">
        <f>+'Свод РРО'!BQ231+'Свод РРО'!BQ407+'Свод РРО'!BQ594+'Свод РРО'!BQ828</f>
        <v>0</v>
      </c>
      <c r="BP164" s="16">
        <f>+'Свод РРО'!BR231+'Свод РРО'!BR407+'Свод РРО'!BR594+'Свод РРО'!BR828</f>
        <v>0</v>
      </c>
      <c r="BQ164" s="16">
        <f>+'Свод РРО'!BS231+'Свод РРО'!BS407+'Свод РРО'!BS594+'Свод РРО'!BS828</f>
        <v>0</v>
      </c>
      <c r="BR164" s="16">
        <f>+'Свод РРО'!BT231+'Свод РРО'!BT407+'Свод РРО'!BT594+'Свод РРО'!BT828</f>
        <v>0</v>
      </c>
      <c r="BS164" s="16">
        <f>+'Свод РРО'!BU231+'Свод РРО'!BU407+'Свод РРО'!BU594+'Свод РРО'!BU828</f>
        <v>0</v>
      </c>
      <c r="BT164" s="16">
        <f>+'Свод РРО'!BV231+'Свод РРО'!BV407+'Свод РРО'!BV594+'Свод РРО'!BV828</f>
        <v>0</v>
      </c>
      <c r="BU164" s="16">
        <f>+'Свод РРО'!BW231+'Свод РРО'!BW407+'Свод РРО'!BW594+'Свод РРО'!BW828</f>
        <v>0</v>
      </c>
      <c r="BV164" s="16">
        <f>+'Свод РРО'!BX231+'Свод РРО'!BX407+'Свод РРО'!BX594+'Свод РРО'!BX828</f>
        <v>0</v>
      </c>
      <c r="BW164" s="16">
        <f>+'Свод РРО'!BY231+'Свод РРО'!BY407+'Свод РРО'!BY594+'Свод РРО'!BY828</f>
        <v>0</v>
      </c>
      <c r="BX164" s="16">
        <f>+'Свод РРО'!BZ231+'Свод РРО'!BZ407+'Свод РРО'!BZ594+'Свод РРО'!BZ828</f>
        <v>0</v>
      </c>
      <c r="BY164" s="16">
        <f>+'Свод РРО'!CA231+'Свод РРО'!CA407+'Свод РРО'!CA594+'Свод РРО'!CA828</f>
        <v>0</v>
      </c>
      <c r="BZ164" s="16">
        <f>+'Свод РРО'!CB231+'Свод РРО'!CB407+'Свод РРО'!CB594+'Свод РРО'!CB828</f>
        <v>0</v>
      </c>
      <c r="CA164" s="16">
        <f>+'Свод РРО'!CC231+'Свод РРО'!CC407+'Свод РРО'!CC594+'Свод РРО'!CC828</f>
        <v>0</v>
      </c>
      <c r="CB164" s="16">
        <f>+'Свод РРО'!CD231+'Свод РРО'!CD407+'Свод РРО'!CD594+'Свод РРО'!CD828</f>
        <v>0</v>
      </c>
      <c r="CC164" s="16">
        <f>+'Свод РРО'!CE231+'Свод РРО'!CE407+'Свод РРО'!CE594+'Свод РРО'!CE828</f>
        <v>0</v>
      </c>
      <c r="CD164" s="16">
        <f>+'Свод РРО'!CF231+'Свод РРО'!CF407+'Свод РРО'!CF594+'Свод РРО'!CF828</f>
        <v>0</v>
      </c>
      <c r="CE164" s="16">
        <f>+'Свод РРО'!CG231+'Свод РРО'!CG407+'Свод РРО'!CG594+'Свод РРО'!CG828</f>
        <v>0</v>
      </c>
      <c r="CF164" s="16">
        <f>+'Свод РРО'!CH231+'Свод РРО'!CH407+'Свод РРО'!CH594+'Свод РРО'!CH828</f>
        <v>0</v>
      </c>
      <c r="CG164" s="16">
        <f>+'Свод РРО'!CI231+'Свод РРО'!CI407+'Свод РРО'!CI594+'Свод РРО'!CI828</f>
        <v>0</v>
      </c>
      <c r="CH164" s="16">
        <f>+'Свод РРО'!CJ231+'Свод РРО'!CJ407+'Свод РРО'!CJ594+'Свод РРО'!CJ828</f>
        <v>0</v>
      </c>
      <c r="CI164" s="16">
        <f>+'Свод РРО'!CK231+'Свод РРО'!CK407+'Свод РРО'!CK594+'Свод РРО'!CK828</f>
        <v>0</v>
      </c>
      <c r="CJ164" s="16">
        <f>+'Свод РРО'!CL231+'Свод РРО'!CL407+'Свод РРО'!CL594+'Свод РРО'!CL828</f>
        <v>0</v>
      </c>
      <c r="CK164" s="16">
        <f>+'Свод РРО'!CM231+'Свод РРО'!CM407+'Свод РРО'!CM594+'Свод РРО'!CM828</f>
        <v>0</v>
      </c>
      <c r="CL164" s="16">
        <f>+'Свод РРО'!CN231+'Свод РРО'!CN407+'Свод РРО'!CN594+'Свод РРО'!CN828</f>
        <v>0</v>
      </c>
      <c r="CM164" s="16">
        <f>+'Свод РРО'!CO231+'Свод РРО'!CO407+'Свод РРО'!CO594+'Свод РРО'!CO828</f>
        <v>0</v>
      </c>
      <c r="CN164" s="16">
        <f>+'Свод РРО'!CP231+'Свод РРО'!CP407+'Свод РРО'!CP594+'Свод РРО'!CP828</f>
        <v>0</v>
      </c>
      <c r="CO164" s="16">
        <f>+'Свод РРО'!CQ231+'Свод РРО'!CQ407+'Свод РРО'!CQ594+'Свод РРО'!CQ828</f>
        <v>0</v>
      </c>
      <c r="CP164" s="16">
        <f>+'Свод РРО'!CR231+'Свод РРО'!CR407+'Свод РРО'!CR594+'Свод РРО'!CR828</f>
        <v>0</v>
      </c>
    </row>
    <row r="165" spans="1:94" ht="20.100000000000001" customHeight="1">
      <c r="A165" s="34" t="s">
        <v>1151</v>
      </c>
      <c r="B165" s="20">
        <v>1902</v>
      </c>
      <c r="C165" s="20">
        <v>6</v>
      </c>
      <c r="D165" s="115">
        <v>50</v>
      </c>
      <c r="E165" s="16">
        <f>+'Свод РРО'!G232+'Свод РРО'!G408+'Свод РРО'!G595+'Свод РРО'!G829</f>
        <v>171450.3</v>
      </c>
      <c r="F165" s="16">
        <f>+'Свод РРО'!H232+'Свод РРО'!H408+'Свод РРО'!H595+'Свод РРО'!H829</f>
        <v>171450.3</v>
      </c>
      <c r="G165" s="16">
        <f>+'Свод РРО'!I232+'Свод РРО'!I408+'Свод РРО'!I595+'Свод РРО'!I829</f>
        <v>0</v>
      </c>
      <c r="H165" s="16">
        <f>+'Свод РРО'!J232+'Свод РРО'!J408+'Свод РРО'!J595+'Свод РРО'!J829</f>
        <v>0</v>
      </c>
      <c r="I165" s="16">
        <f>+'Свод РРО'!K232+'Свод РРО'!K408+'Свод РРО'!K595+'Свод РРО'!K829</f>
        <v>171450.3</v>
      </c>
      <c r="J165" s="16">
        <f>+'Свод РРО'!L232+'Свод РРО'!L408+'Свод РРО'!L595+'Свод РРО'!L829</f>
        <v>171450.3</v>
      </c>
      <c r="K165" s="16">
        <f>+'Свод РРО'!M232+'Свод РРО'!M408+'Свод РРО'!M595+'Свод РРО'!M829</f>
        <v>0</v>
      </c>
      <c r="L165" s="16">
        <f>+'Свод РРО'!N232+'Свод РРО'!N408+'Свод РРО'!N595+'Свод РРО'!N829</f>
        <v>0</v>
      </c>
      <c r="M165" s="16">
        <f>+'Свод РРО'!O232+'Свод РРО'!O408+'Свод РРО'!O595+'Свод РРО'!O829</f>
        <v>0</v>
      </c>
      <c r="N165" s="16">
        <f>+'Свод РРО'!P232+'Свод РРО'!P408+'Свод РРО'!P595+'Свод РРО'!P829</f>
        <v>0</v>
      </c>
      <c r="O165" s="16">
        <f>+'Свод РРО'!Q232+'Свод РРО'!Q408+'Свод РРО'!Q595+'Свод РРО'!Q829</f>
        <v>186584.7</v>
      </c>
      <c r="P165" s="16">
        <f>+'Свод РРО'!R232+'Свод РРО'!R408+'Свод РРО'!R595+'Свод РРО'!R829</f>
        <v>0</v>
      </c>
      <c r="Q165" s="16">
        <f>+'Свод РРО'!S232+'Свод РРО'!S408+'Свод РРО'!S595+'Свод РРО'!S829</f>
        <v>186584.7</v>
      </c>
      <c r="R165" s="16">
        <f>+'Свод РРО'!T232+'Свод РРО'!T408+'Свод РРО'!T595+'Свод РРО'!T829</f>
        <v>0</v>
      </c>
      <c r="S165" s="16">
        <f>+'Свод РРО'!U232+'Свод РРО'!U408+'Свод РРО'!U595+'Свод РРО'!U829</f>
        <v>0</v>
      </c>
      <c r="T165" s="16">
        <f>+'Свод РРО'!V232+'Свод РРО'!V408+'Свод РРО'!V595+'Свод РРО'!V829</f>
        <v>198962.8</v>
      </c>
      <c r="U165" s="16">
        <f>+'Свод РРО'!W232+'Свод РРО'!W408+'Свод РРО'!W595+'Свод РРО'!W829</f>
        <v>0</v>
      </c>
      <c r="V165" s="16">
        <f>+'Свод РРО'!X232+'Свод РРО'!X408+'Свод РРО'!X595+'Свод РРО'!X829</f>
        <v>198962.8</v>
      </c>
      <c r="W165" s="16">
        <f>+'Свод РРО'!Y232+'Свод РРО'!Y408+'Свод РРО'!Y595+'Свод РРО'!Y829</f>
        <v>0</v>
      </c>
      <c r="X165" s="16">
        <f>+'Свод РРО'!Z232+'Свод РРО'!Z408+'Свод РРО'!Z595+'Свод РРО'!Z829</f>
        <v>0</v>
      </c>
      <c r="Y165" s="16">
        <f>+'Свод РРО'!AA232+'Свод РРО'!AA408+'Свод РРО'!AA595+'Свод РРО'!AA829</f>
        <v>211177.8</v>
      </c>
      <c r="Z165" s="16">
        <f>+'Свод РРО'!AB232+'Свод РРО'!AB408+'Свод РРО'!AB595+'Свод РРО'!AB829</f>
        <v>0</v>
      </c>
      <c r="AA165" s="16">
        <f>+'Свод РРО'!AC232+'Свод РРО'!AC408+'Свод РРО'!AC595+'Свод РРО'!AC829</f>
        <v>211177.8</v>
      </c>
      <c r="AB165" s="16">
        <f>+'Свод РРО'!AD232+'Свод РРО'!AD408+'Свод РРО'!AD595+'Свод РРО'!AD829</f>
        <v>0</v>
      </c>
      <c r="AC165" s="16">
        <f>+'Свод РРО'!AE232+'Свод РРО'!AE408+'Свод РРО'!AE595+'Свод РРО'!AE829</f>
        <v>0</v>
      </c>
      <c r="AD165" s="16">
        <f>+'Свод РРО'!AF232+'Свод РРО'!AF408+'Свод РРО'!AF595+'Свод РРО'!AF829</f>
        <v>211177.8</v>
      </c>
      <c r="AE165" s="16">
        <f>+'Свод РРО'!AG232+'Свод РРО'!AG408+'Свод РРО'!AG595+'Свод РРО'!AG829</f>
        <v>0</v>
      </c>
      <c r="AF165" s="16">
        <f>+'Свод РРО'!AH232+'Свод РРО'!AH408+'Свод РРО'!AH595+'Свод РРО'!AH829</f>
        <v>211177.8</v>
      </c>
      <c r="AG165" s="16">
        <f>+'Свод РРО'!AI232+'Свод РРО'!AI408+'Свод РРО'!AI595+'Свод РРО'!AI829</f>
        <v>0</v>
      </c>
      <c r="AH165" s="16">
        <f>+'Свод РРО'!AJ232+'Свод РРО'!AJ408+'Свод РРО'!AJ595+'Свод РРО'!AJ829</f>
        <v>0</v>
      </c>
      <c r="AI165" s="16">
        <f>+'Свод РРО'!AK232+'Свод РРО'!AK408+'Свод РРО'!AK595+'Свод РРО'!AK829</f>
        <v>171450.3</v>
      </c>
      <c r="AJ165" s="16">
        <f>+'Свод РРО'!AL232+'Свод РРО'!AL408+'Свод РРО'!AL595+'Свод РРО'!AL829</f>
        <v>171450.3</v>
      </c>
      <c r="AK165" s="16">
        <f>+'Свод РРО'!AM232+'Свод РРО'!AM408+'Свод РРО'!AM595+'Свод РРО'!AM829</f>
        <v>0</v>
      </c>
      <c r="AL165" s="16">
        <f>+'Свод РРО'!AN232+'Свод РРО'!AN408+'Свод РРО'!AN595+'Свод РРО'!AN829</f>
        <v>0</v>
      </c>
      <c r="AM165" s="16">
        <f>+'Свод РРО'!AO232+'Свод РРО'!AO408+'Свод РРО'!AO595+'Свод РРО'!AO829</f>
        <v>171450.3</v>
      </c>
      <c r="AN165" s="16">
        <f>+'Свод РРО'!AP232+'Свод РРО'!AP408+'Свод РРО'!AP595+'Свод РРО'!AP829</f>
        <v>171450.3</v>
      </c>
      <c r="AO165" s="16">
        <f>+'Свод РРО'!AQ232+'Свод РРО'!AQ408+'Свод РРО'!AQ595+'Свод РРО'!AQ829</f>
        <v>0</v>
      </c>
      <c r="AP165" s="16">
        <f>+'Свод РРО'!AR232+'Свод РРО'!AR408+'Свод РРО'!AR595+'Свод РРО'!AR829</f>
        <v>0</v>
      </c>
      <c r="AQ165" s="16">
        <f>+'Свод РРО'!AS232+'Свод РРО'!AS408+'Свод РРО'!AS595+'Свод РРО'!AS829</f>
        <v>0</v>
      </c>
      <c r="AR165" s="16">
        <f>+'Свод РРО'!AT232+'Свод РРО'!AT408+'Свод РРО'!AT595+'Свод РРО'!AT829</f>
        <v>0</v>
      </c>
      <c r="AS165" s="16">
        <f>+'Свод РРО'!AU232+'Свод РРО'!AU408+'Свод РРО'!AU595+'Свод РРО'!AU829</f>
        <v>186584.7</v>
      </c>
      <c r="AT165" s="16">
        <f>+'Свод РРО'!AV232+'Свод РРО'!AV408+'Свод РРО'!AV595+'Свод РРО'!AV829</f>
        <v>0</v>
      </c>
      <c r="AU165" s="16">
        <f>+'Свод РРО'!AW232+'Свод РРО'!AW408+'Свод РРО'!AW595+'Свод РРО'!AW829</f>
        <v>186584.7</v>
      </c>
      <c r="AV165" s="16">
        <f>+'Свод РРО'!AX232+'Свод РРО'!AX408+'Свод РРО'!AX595+'Свод РРО'!AX829</f>
        <v>0</v>
      </c>
      <c r="AW165" s="16">
        <f>+'Свод РРО'!AY232+'Свод РРО'!AY408+'Свод РРО'!AY595+'Свод РРО'!AY829</f>
        <v>0</v>
      </c>
      <c r="AX165" s="16">
        <f>+'Свод РРО'!AZ232+'Свод РРО'!AZ408+'Свод РРО'!AZ595+'Свод РРО'!AZ829</f>
        <v>198962.8</v>
      </c>
      <c r="AY165" s="16">
        <f>+'Свод РРО'!BA232+'Свод РРО'!BA408+'Свод РРО'!BA595+'Свод РРО'!BA829</f>
        <v>0</v>
      </c>
      <c r="AZ165" s="16">
        <f>+'Свод РРО'!BB232+'Свод РРО'!BB408+'Свод РРО'!BB595+'Свод РРО'!BB829</f>
        <v>198962.8</v>
      </c>
      <c r="BA165" s="16">
        <f>+'Свод РРО'!BC232+'Свод РРО'!BC408+'Свод РРО'!BC595+'Свод РРО'!BC829</f>
        <v>0</v>
      </c>
      <c r="BB165" s="16">
        <f>+'Свод РРО'!BD232+'Свод РРО'!BD408+'Свод РРО'!BD595+'Свод РРО'!BD829</f>
        <v>0</v>
      </c>
      <c r="BC165" s="16">
        <f>+'Свод РРО'!BE232+'Свод РРО'!BE408+'Свод РРО'!BE595+'Свод РРО'!BE829</f>
        <v>211177.8</v>
      </c>
      <c r="BD165" s="16">
        <f>+'Свод РРО'!BF232+'Свод РРО'!BF408+'Свод РРО'!BF595+'Свод РРО'!BF829</f>
        <v>0</v>
      </c>
      <c r="BE165" s="16">
        <f>+'Свод РРО'!BG232+'Свод РРО'!BG408+'Свод РРО'!BG595+'Свод РРО'!BG829</f>
        <v>211177.8</v>
      </c>
      <c r="BF165" s="16">
        <f>+'Свод РРО'!BH232+'Свод РРО'!BH408+'Свод РРО'!BH595+'Свод РРО'!BH829</f>
        <v>0</v>
      </c>
      <c r="BG165" s="16">
        <f>+'Свод РРО'!BI232+'Свод РРО'!BI408+'Свод РРО'!BI595+'Свод РРО'!BI829</f>
        <v>0</v>
      </c>
      <c r="BH165" s="16">
        <f>+'Свод РРО'!BJ232+'Свод РРО'!BJ408+'Свод РРО'!BJ595+'Свод РРО'!BJ829</f>
        <v>211177.8</v>
      </c>
      <c r="BI165" s="16">
        <f>+'Свод РРО'!BK232+'Свод РРО'!BK408+'Свод РРО'!BK595+'Свод РРО'!BK829</f>
        <v>0</v>
      </c>
      <c r="BJ165" s="16">
        <f>+'Свод РРО'!BL232+'Свод РРО'!BL408+'Свод РРО'!BL595+'Свод РРО'!BL829</f>
        <v>211177.8</v>
      </c>
      <c r="BK165" s="16">
        <f>+'Свод РРО'!BM232+'Свод РРО'!BM408+'Свод РРО'!BM595+'Свод РРО'!BM829</f>
        <v>0</v>
      </c>
      <c r="BL165" s="16">
        <f>+'Свод РРО'!BN232+'Свод РРО'!BN408+'Свод РРО'!BN595+'Свод РРО'!BN829</f>
        <v>0</v>
      </c>
      <c r="BM165" s="16">
        <f>+'Свод РРО'!BO232+'Свод РРО'!BO408+'Свод РРО'!BO595+'Свод РРО'!BO829</f>
        <v>171450.3</v>
      </c>
      <c r="BN165" s="16">
        <f>+'Свод РРО'!BP232+'Свод РРО'!BP408+'Свод РРО'!BP595+'Свод РРО'!BP829</f>
        <v>0</v>
      </c>
      <c r="BO165" s="16">
        <f>+'Свод РРО'!BQ232+'Свод РРО'!BQ408+'Свод РРО'!BQ595+'Свод РРО'!BQ829</f>
        <v>171450.3</v>
      </c>
      <c r="BP165" s="16">
        <f>+'Свод РРО'!BR232+'Свод РРО'!BR408+'Свод РРО'!BR595+'Свод РРО'!BR829</f>
        <v>0</v>
      </c>
      <c r="BQ165" s="16">
        <f>+'Свод РРО'!BS232+'Свод РРО'!BS408+'Свод РРО'!BS595+'Свод РРО'!BS829</f>
        <v>0</v>
      </c>
      <c r="BR165" s="16">
        <f>+'Свод РРО'!BT232+'Свод РРО'!BT408+'Свод РРО'!BT595+'Свод РРО'!BT829</f>
        <v>186584.7</v>
      </c>
      <c r="BS165" s="16">
        <f>+'Свод РРО'!BU232+'Свод РРО'!BU408+'Свод РРО'!BU595+'Свод РРО'!BU829</f>
        <v>0</v>
      </c>
      <c r="BT165" s="16">
        <f>+'Свод РРО'!BV232+'Свод РРО'!BV408+'Свод РРО'!BV595+'Свод РРО'!BV829</f>
        <v>186584.7</v>
      </c>
      <c r="BU165" s="16">
        <f>+'Свод РРО'!BW232+'Свод РРО'!BW408+'Свод РРО'!BW595+'Свод РРО'!BW829</f>
        <v>0</v>
      </c>
      <c r="BV165" s="16">
        <f>+'Свод РРО'!BX232+'Свод РРО'!BX408+'Свод РРО'!BX595+'Свод РРО'!BX829</f>
        <v>0</v>
      </c>
      <c r="BW165" s="16">
        <f>+'Свод РРО'!BY232+'Свод РРО'!BY408+'Свод РРО'!BY595+'Свод РРО'!BY829</f>
        <v>198962.8</v>
      </c>
      <c r="BX165" s="16">
        <f>+'Свод РРО'!BZ232+'Свод РРО'!BZ408+'Свод РРО'!BZ595+'Свод РРО'!BZ829</f>
        <v>0</v>
      </c>
      <c r="BY165" s="16">
        <f>+'Свод РРО'!CA232+'Свод РРО'!CA408+'Свод РРО'!CA595+'Свод РРО'!CA829</f>
        <v>198962.8</v>
      </c>
      <c r="BZ165" s="16">
        <f>+'Свод РРО'!CB232+'Свод РРО'!CB408+'Свод РРО'!CB595+'Свод РРО'!CB829</f>
        <v>0</v>
      </c>
      <c r="CA165" s="16">
        <f>+'Свод РРО'!CC232+'Свод РРО'!CC408+'Свод РРО'!CC595+'Свод РРО'!CC829</f>
        <v>0</v>
      </c>
      <c r="CB165" s="16">
        <f>+'Свод РРО'!CD232+'Свод РРО'!CD408+'Свод РРО'!CD595+'Свод РРО'!CD829</f>
        <v>171450.3</v>
      </c>
      <c r="CC165" s="16">
        <f>+'Свод РРО'!CE232+'Свод РРО'!CE408+'Свод РРО'!CE595+'Свод РРО'!CE829</f>
        <v>0</v>
      </c>
      <c r="CD165" s="16">
        <f>+'Свод РРО'!CF232+'Свод РРО'!CF408+'Свод РРО'!CF595+'Свод РРО'!CF829</f>
        <v>171450.3</v>
      </c>
      <c r="CE165" s="16">
        <f>+'Свод РРО'!CG232+'Свод РРО'!CG408+'Свод РРО'!CG595+'Свод РРО'!CG829</f>
        <v>0</v>
      </c>
      <c r="CF165" s="16">
        <f>+'Свод РРО'!CH232+'Свод РРО'!CH408+'Свод РРО'!CH595+'Свод РРО'!CH829</f>
        <v>0</v>
      </c>
      <c r="CG165" s="16">
        <f>+'Свод РРО'!CI232+'Свод РРО'!CI408+'Свод РРО'!CI595+'Свод РРО'!CI829</f>
        <v>186584.7</v>
      </c>
      <c r="CH165" s="16">
        <f>+'Свод РРО'!CJ232+'Свод РРО'!CJ408+'Свод РРО'!CJ595+'Свод РРО'!CJ829</f>
        <v>0</v>
      </c>
      <c r="CI165" s="16">
        <f>+'Свод РРО'!CK232+'Свод РРО'!CK408+'Свод РРО'!CK595+'Свод РРО'!CK829</f>
        <v>186584.7</v>
      </c>
      <c r="CJ165" s="16">
        <f>+'Свод РРО'!CL232+'Свод РРО'!CL408+'Свод РРО'!CL595+'Свод РРО'!CL829</f>
        <v>0</v>
      </c>
      <c r="CK165" s="16">
        <f>+'Свод РРО'!CM232+'Свод РРО'!CM408+'Свод РРО'!CM595+'Свод РРО'!CM829</f>
        <v>0</v>
      </c>
      <c r="CL165" s="16">
        <f>+'Свод РРО'!CN232+'Свод РРО'!CN408+'Свод РРО'!CN595+'Свод РРО'!CN829</f>
        <v>198962.8</v>
      </c>
      <c r="CM165" s="16">
        <f>+'Свод РРО'!CO232+'Свод РРО'!CO408+'Свод РРО'!CO595+'Свод РРО'!CO829</f>
        <v>0</v>
      </c>
      <c r="CN165" s="16">
        <f>+'Свод РРО'!CP232+'Свод РРО'!CP408+'Свод РРО'!CP595+'Свод РРО'!CP829</f>
        <v>198962.8</v>
      </c>
      <c r="CO165" s="16">
        <f>+'Свод РРО'!CQ232+'Свод РРО'!CQ408+'Свод РРО'!CQ595+'Свод РРО'!CQ829</f>
        <v>0</v>
      </c>
      <c r="CP165" s="16">
        <f>+'Свод РРО'!CR232+'Свод РРО'!CR408+'Свод РРО'!CR595+'Свод РРО'!CR829</f>
        <v>0</v>
      </c>
    </row>
    <row r="166" spans="1:94" ht="20.100000000000001" customHeight="1">
      <c r="A166" s="34" t="s">
        <v>1152</v>
      </c>
      <c r="B166" s="20">
        <v>1903</v>
      </c>
      <c r="C166" s="20">
        <v>6</v>
      </c>
      <c r="D166" s="115">
        <v>50</v>
      </c>
      <c r="E166" s="16">
        <f>+'Свод РРО'!G233+'Свод РРО'!G409+'Свод РРО'!G596+'Свод РРО'!G830</f>
        <v>26056.3</v>
      </c>
      <c r="F166" s="16">
        <f>+'Свод РРО'!H233+'Свод РРО'!H409+'Свод РРО'!H596+'Свод РРО'!H830</f>
        <v>26056.3</v>
      </c>
      <c r="G166" s="16">
        <f>+'Свод РРО'!I233+'Свод РРО'!I409+'Свод РРО'!I596+'Свод РРО'!I830</f>
        <v>0</v>
      </c>
      <c r="H166" s="16">
        <f>+'Свод РРО'!J233+'Свод РРО'!J409+'Свод РРО'!J596+'Свод РРО'!J830</f>
        <v>0</v>
      </c>
      <c r="I166" s="16">
        <f>+'Свод РРО'!K233+'Свод РРО'!K409+'Свод РРО'!K596+'Свод РРО'!K830</f>
        <v>26056.3</v>
      </c>
      <c r="J166" s="16">
        <f>+'Свод РРО'!L233+'Свод РРО'!L409+'Свод РРО'!L596+'Свод РРО'!L830</f>
        <v>26056.3</v>
      </c>
      <c r="K166" s="16">
        <f>+'Свод РРО'!M233+'Свод РРО'!M409+'Свод РРО'!M596+'Свод РРО'!M830</f>
        <v>0</v>
      </c>
      <c r="L166" s="16">
        <f>+'Свод РРО'!N233+'Свод РРО'!N409+'Свод РРО'!N596+'Свод РРО'!N830</f>
        <v>0</v>
      </c>
      <c r="M166" s="16">
        <f>+'Свод РРО'!O233+'Свод РРО'!O409+'Свод РРО'!O596+'Свод РРО'!O830</f>
        <v>0</v>
      </c>
      <c r="N166" s="16">
        <f>+'Свод РРО'!P233+'Свод РРО'!P409+'Свод РРО'!P596+'Свод РРО'!P830</f>
        <v>0</v>
      </c>
      <c r="O166" s="16">
        <f>+'Свод РРО'!Q233+'Свод РРО'!Q409+'Свод РРО'!Q596+'Свод РРО'!Q830</f>
        <v>29046.6</v>
      </c>
      <c r="P166" s="16">
        <f>+'Свод РРО'!R233+'Свод РРО'!R409+'Свод РРО'!R596+'Свод РРО'!R830</f>
        <v>0</v>
      </c>
      <c r="Q166" s="16">
        <f>+'Свод РРО'!S233+'Свод РРО'!S409+'Свод РРО'!S596+'Свод РРО'!S830</f>
        <v>29046.6</v>
      </c>
      <c r="R166" s="16">
        <f>+'Свод РРО'!T233+'Свод РРО'!T409+'Свод РРО'!T596+'Свод РРО'!T830</f>
        <v>0</v>
      </c>
      <c r="S166" s="16">
        <f>+'Свод РРО'!U233+'Свод РРО'!U409+'Свод РРО'!U596+'Свод РРО'!U830</f>
        <v>0</v>
      </c>
      <c r="T166" s="16">
        <f>+'Свод РРО'!V233+'Свод РРО'!V409+'Свод РРО'!V596+'Свод РРО'!V830</f>
        <v>30835.9</v>
      </c>
      <c r="U166" s="16">
        <f>+'Свод РРО'!W233+'Свод РРО'!W409+'Свод РРО'!W596+'Свод РРО'!W830</f>
        <v>0</v>
      </c>
      <c r="V166" s="16">
        <f>+'Свод РРО'!X233+'Свод РРО'!X409+'Свод РРО'!X596+'Свод РРО'!X830</f>
        <v>30835.9</v>
      </c>
      <c r="W166" s="16">
        <f>+'Свод РРО'!Y233+'Свод РРО'!Y409+'Свод РРО'!Y596+'Свод РРО'!Y830</f>
        <v>0</v>
      </c>
      <c r="X166" s="16">
        <f>+'Свод РРО'!Z233+'Свод РРО'!Z409+'Свод РРО'!Z596+'Свод РРО'!Z830</f>
        <v>0</v>
      </c>
      <c r="Y166" s="16">
        <f>+'Свод РРО'!AA233+'Свод РРО'!AA409+'Свод РРО'!AA596+'Свод РРО'!AA830</f>
        <v>32602.799999999999</v>
      </c>
      <c r="Z166" s="16">
        <f>+'Свод РРО'!AB233+'Свод РРО'!AB409+'Свод РРО'!AB596+'Свод РРО'!AB830</f>
        <v>0</v>
      </c>
      <c r="AA166" s="16">
        <f>+'Свод РРО'!AC233+'Свод РРО'!AC409+'Свод РРО'!AC596+'Свод РРО'!AC830</f>
        <v>32602.799999999999</v>
      </c>
      <c r="AB166" s="16">
        <f>+'Свод РРО'!AD233+'Свод РРО'!AD409+'Свод РРО'!AD596+'Свод РРО'!AD830</f>
        <v>0</v>
      </c>
      <c r="AC166" s="16">
        <f>+'Свод РРО'!AE233+'Свод РРО'!AE409+'Свод РРО'!AE596+'Свод РРО'!AE830</f>
        <v>0</v>
      </c>
      <c r="AD166" s="16">
        <f>+'Свод РРО'!AF233+'Свод РРО'!AF409+'Свод РРО'!AF596+'Свод РРО'!AF830</f>
        <v>32602.799999999999</v>
      </c>
      <c r="AE166" s="16">
        <f>+'Свод РРО'!AG233+'Свод РРО'!AG409+'Свод РРО'!AG596+'Свод РРО'!AG830</f>
        <v>0</v>
      </c>
      <c r="AF166" s="16">
        <f>+'Свод РРО'!AH233+'Свод РРО'!AH409+'Свод РРО'!AH596+'Свод РРО'!AH830</f>
        <v>32602.799999999999</v>
      </c>
      <c r="AG166" s="16">
        <f>+'Свод РРО'!AI233+'Свод РРО'!AI409+'Свод РРО'!AI596+'Свод РРО'!AI830</f>
        <v>0</v>
      </c>
      <c r="AH166" s="16">
        <f>+'Свод РРО'!AJ233+'Свод РРО'!AJ409+'Свод РРО'!AJ596+'Свод РРО'!AJ830</f>
        <v>0</v>
      </c>
      <c r="AI166" s="16">
        <f>+'Свод РРО'!AK233+'Свод РРО'!AK409+'Свод РРО'!AK596+'Свод РРО'!AK830</f>
        <v>26056.3</v>
      </c>
      <c r="AJ166" s="16">
        <f>+'Свод РРО'!AL233+'Свод РРО'!AL409+'Свод РРО'!AL596+'Свод РРО'!AL830</f>
        <v>26056.3</v>
      </c>
      <c r="AK166" s="16">
        <f>+'Свод РРО'!AM233+'Свод РРО'!AM409+'Свод РРО'!AM596+'Свод РРО'!AM830</f>
        <v>0</v>
      </c>
      <c r="AL166" s="16">
        <f>+'Свод РРО'!AN233+'Свод РРО'!AN409+'Свод РРО'!AN596+'Свод РРО'!AN830</f>
        <v>0</v>
      </c>
      <c r="AM166" s="16">
        <f>+'Свод РРО'!AO233+'Свод РРО'!AO409+'Свод РРО'!AO596+'Свод РРО'!AO830</f>
        <v>26056.3</v>
      </c>
      <c r="AN166" s="16">
        <f>+'Свод РРО'!AP233+'Свод РРО'!AP409+'Свод РРО'!AP596+'Свод РРО'!AP830</f>
        <v>26056.3</v>
      </c>
      <c r="AO166" s="16">
        <f>+'Свод РРО'!AQ233+'Свод РРО'!AQ409+'Свод РРО'!AQ596+'Свод РРО'!AQ830</f>
        <v>0</v>
      </c>
      <c r="AP166" s="16">
        <f>+'Свод РРО'!AR233+'Свод РРО'!AR409+'Свод РРО'!AR596+'Свод РРО'!AR830</f>
        <v>0</v>
      </c>
      <c r="AQ166" s="16">
        <f>+'Свод РРО'!AS233+'Свод РРО'!AS409+'Свод РРО'!AS596+'Свод РРО'!AS830</f>
        <v>0</v>
      </c>
      <c r="AR166" s="16">
        <f>+'Свод РРО'!AT233+'Свод РРО'!AT409+'Свод РРО'!AT596+'Свод РРО'!AT830</f>
        <v>0</v>
      </c>
      <c r="AS166" s="16">
        <f>+'Свод РРО'!AU233+'Свод РРО'!AU409+'Свод РРО'!AU596+'Свод РРО'!AU830</f>
        <v>29046.6</v>
      </c>
      <c r="AT166" s="16">
        <f>+'Свод РРО'!AV233+'Свод РРО'!AV409+'Свод РРО'!AV596+'Свод РРО'!AV830</f>
        <v>0</v>
      </c>
      <c r="AU166" s="16">
        <f>+'Свод РРО'!AW233+'Свод РРО'!AW409+'Свод РРО'!AW596+'Свод РРО'!AW830</f>
        <v>29046.6</v>
      </c>
      <c r="AV166" s="16">
        <f>+'Свод РРО'!AX233+'Свод РРО'!AX409+'Свод РРО'!AX596+'Свод РРО'!AX830</f>
        <v>0</v>
      </c>
      <c r="AW166" s="16">
        <f>+'Свод РРО'!AY233+'Свод РРО'!AY409+'Свод РРО'!AY596+'Свод РРО'!AY830</f>
        <v>0</v>
      </c>
      <c r="AX166" s="16">
        <f>+'Свод РРО'!AZ233+'Свод РРО'!AZ409+'Свод РРО'!AZ596+'Свод РРО'!AZ830</f>
        <v>30835.9</v>
      </c>
      <c r="AY166" s="16">
        <f>+'Свод РРО'!BA233+'Свод РРО'!BA409+'Свод РРО'!BA596+'Свод РРО'!BA830</f>
        <v>0</v>
      </c>
      <c r="AZ166" s="16">
        <f>+'Свод РРО'!BB233+'Свод РРО'!BB409+'Свод РРО'!BB596+'Свод РРО'!BB830</f>
        <v>30835.9</v>
      </c>
      <c r="BA166" s="16">
        <f>+'Свод РРО'!BC233+'Свод РРО'!BC409+'Свод РРО'!BC596+'Свод РРО'!BC830</f>
        <v>0</v>
      </c>
      <c r="BB166" s="16">
        <f>+'Свод РРО'!BD233+'Свод РРО'!BD409+'Свод РРО'!BD596+'Свод РРО'!BD830</f>
        <v>0</v>
      </c>
      <c r="BC166" s="16">
        <f>+'Свод РРО'!BE233+'Свод РРО'!BE409+'Свод РРО'!BE596+'Свод РРО'!BE830</f>
        <v>32602.799999999999</v>
      </c>
      <c r="BD166" s="16">
        <f>+'Свод РРО'!BF233+'Свод РРО'!BF409+'Свод РРО'!BF596+'Свод РРО'!BF830</f>
        <v>0</v>
      </c>
      <c r="BE166" s="16">
        <f>+'Свод РРО'!BG233+'Свод РРО'!BG409+'Свод РРО'!BG596+'Свод РРО'!BG830</f>
        <v>32602.799999999999</v>
      </c>
      <c r="BF166" s="16">
        <f>+'Свод РРО'!BH233+'Свод РРО'!BH409+'Свод РРО'!BH596+'Свод РРО'!BH830</f>
        <v>0</v>
      </c>
      <c r="BG166" s="16">
        <f>+'Свод РРО'!BI233+'Свод РРО'!BI409+'Свод РРО'!BI596+'Свод РРО'!BI830</f>
        <v>0</v>
      </c>
      <c r="BH166" s="16">
        <f>+'Свод РРО'!BJ233+'Свод РРО'!BJ409+'Свод РРО'!BJ596+'Свод РРО'!BJ830</f>
        <v>32602.799999999999</v>
      </c>
      <c r="BI166" s="16">
        <f>+'Свод РРО'!BK233+'Свод РРО'!BK409+'Свод РРО'!BK596+'Свод РРО'!BK830</f>
        <v>0</v>
      </c>
      <c r="BJ166" s="16">
        <f>+'Свод РРО'!BL233+'Свод РРО'!BL409+'Свод РРО'!BL596+'Свод РРО'!BL830</f>
        <v>32602.799999999999</v>
      </c>
      <c r="BK166" s="16">
        <f>+'Свод РРО'!BM233+'Свод РРО'!BM409+'Свод РРО'!BM596+'Свод РРО'!BM830</f>
        <v>0</v>
      </c>
      <c r="BL166" s="16">
        <f>+'Свод РРО'!BN233+'Свод РРО'!BN409+'Свод РРО'!BN596+'Свод РРО'!BN830</f>
        <v>0</v>
      </c>
      <c r="BM166" s="16">
        <f>+'Свод РРО'!BO233+'Свод РРО'!BO409+'Свод РРО'!BO596+'Свод РРО'!BO830</f>
        <v>26056.3</v>
      </c>
      <c r="BN166" s="16">
        <f>+'Свод РРО'!BP233+'Свод РРО'!BP409+'Свод РРО'!BP596+'Свод РРО'!BP830</f>
        <v>0</v>
      </c>
      <c r="BO166" s="16">
        <f>+'Свод РРО'!BQ233+'Свод РРО'!BQ409+'Свод РРО'!BQ596+'Свод РРО'!BQ830</f>
        <v>26056.3</v>
      </c>
      <c r="BP166" s="16">
        <f>+'Свод РРО'!BR233+'Свод РРО'!BR409+'Свод РРО'!BR596+'Свод РРО'!BR830</f>
        <v>0</v>
      </c>
      <c r="BQ166" s="16">
        <f>+'Свод РРО'!BS233+'Свод РРО'!BS409+'Свод РРО'!BS596+'Свод РРО'!BS830</f>
        <v>0</v>
      </c>
      <c r="BR166" s="16">
        <f>+'Свод РРО'!BT233+'Свод РРО'!BT409+'Свод РРО'!BT596+'Свод РРО'!BT830</f>
        <v>29046.6</v>
      </c>
      <c r="BS166" s="16">
        <f>+'Свод РРО'!BU233+'Свод РРО'!BU409+'Свод РРО'!BU596+'Свод РРО'!BU830</f>
        <v>0</v>
      </c>
      <c r="BT166" s="16">
        <f>+'Свод РРО'!BV233+'Свод РРО'!BV409+'Свод РРО'!BV596+'Свод РРО'!BV830</f>
        <v>29046.6</v>
      </c>
      <c r="BU166" s="16">
        <f>+'Свод РРО'!BW233+'Свод РРО'!BW409+'Свод РРО'!BW596+'Свод РРО'!BW830</f>
        <v>0</v>
      </c>
      <c r="BV166" s="16">
        <f>+'Свод РРО'!BX233+'Свод РРО'!BX409+'Свод РРО'!BX596+'Свод РРО'!BX830</f>
        <v>0</v>
      </c>
      <c r="BW166" s="16">
        <f>+'Свод РРО'!BY233+'Свод РРО'!BY409+'Свод РРО'!BY596+'Свод РРО'!BY830</f>
        <v>30835.9</v>
      </c>
      <c r="BX166" s="16">
        <f>+'Свод РРО'!BZ233+'Свод РРО'!BZ409+'Свод РРО'!BZ596+'Свод РРО'!BZ830</f>
        <v>0</v>
      </c>
      <c r="BY166" s="16">
        <f>+'Свод РРО'!CA233+'Свод РРО'!CA409+'Свод РРО'!CA596+'Свод РРО'!CA830</f>
        <v>30835.9</v>
      </c>
      <c r="BZ166" s="16">
        <f>+'Свод РРО'!CB233+'Свод РРО'!CB409+'Свод РРО'!CB596+'Свод РРО'!CB830</f>
        <v>0</v>
      </c>
      <c r="CA166" s="16">
        <f>+'Свод РРО'!CC233+'Свод РРО'!CC409+'Свод РРО'!CC596+'Свод РРО'!CC830</f>
        <v>0</v>
      </c>
      <c r="CB166" s="16">
        <f>+'Свод РРО'!CD233+'Свод РРО'!CD409+'Свод РРО'!CD596+'Свод РРО'!CD830</f>
        <v>26056.3</v>
      </c>
      <c r="CC166" s="16">
        <f>+'Свод РРО'!CE233+'Свод РРО'!CE409+'Свод РРО'!CE596+'Свод РРО'!CE830</f>
        <v>0</v>
      </c>
      <c r="CD166" s="16">
        <f>+'Свод РРО'!CF233+'Свод РРО'!CF409+'Свод РРО'!CF596+'Свод РРО'!CF830</f>
        <v>26056.3</v>
      </c>
      <c r="CE166" s="16">
        <f>+'Свод РРО'!CG233+'Свод РРО'!CG409+'Свод РРО'!CG596+'Свод РРО'!CG830</f>
        <v>0</v>
      </c>
      <c r="CF166" s="16">
        <f>+'Свод РРО'!CH233+'Свод РРО'!CH409+'Свод РРО'!CH596+'Свод РРО'!CH830</f>
        <v>0</v>
      </c>
      <c r="CG166" s="16">
        <f>+'Свод РРО'!CI233+'Свод РРО'!CI409+'Свод РРО'!CI596+'Свод РРО'!CI830</f>
        <v>29046.6</v>
      </c>
      <c r="CH166" s="16">
        <f>+'Свод РРО'!CJ233+'Свод РРО'!CJ409+'Свод РРО'!CJ596+'Свод РРО'!CJ830</f>
        <v>0</v>
      </c>
      <c r="CI166" s="16">
        <f>+'Свод РРО'!CK233+'Свод РРО'!CK409+'Свод РРО'!CK596+'Свод РРО'!CK830</f>
        <v>29046.6</v>
      </c>
      <c r="CJ166" s="16">
        <f>+'Свод РРО'!CL233+'Свод РРО'!CL409+'Свод РРО'!CL596+'Свод РРО'!CL830</f>
        <v>0</v>
      </c>
      <c r="CK166" s="16">
        <f>+'Свод РРО'!CM233+'Свод РРО'!CM409+'Свод РРО'!CM596+'Свод РРО'!CM830</f>
        <v>0</v>
      </c>
      <c r="CL166" s="16">
        <f>+'Свод РРО'!CN233+'Свод РРО'!CN409+'Свод РРО'!CN596+'Свод РРО'!CN830</f>
        <v>30835.9</v>
      </c>
      <c r="CM166" s="16">
        <f>+'Свод РРО'!CO233+'Свод РРО'!CO409+'Свод РРО'!CO596+'Свод РРО'!CO830</f>
        <v>0</v>
      </c>
      <c r="CN166" s="16">
        <f>+'Свод РРО'!CP233+'Свод РРО'!CP409+'Свод РРО'!CP596+'Свод РРО'!CP830</f>
        <v>30835.9</v>
      </c>
      <c r="CO166" s="16">
        <f>+'Свод РРО'!CQ233+'Свод РРО'!CQ409+'Свод РРО'!CQ596+'Свод РРО'!CQ830</f>
        <v>0</v>
      </c>
      <c r="CP166" s="16">
        <f>+'Свод РРО'!CR233+'Свод РРО'!CR409+'Свод РРО'!CR596+'Свод РРО'!CR830</f>
        <v>0</v>
      </c>
    </row>
    <row r="167" spans="1:94" ht="20.100000000000001" customHeight="1">
      <c r="A167" s="34" t="s">
        <v>1153</v>
      </c>
      <c r="B167" s="20">
        <v>1904</v>
      </c>
      <c r="C167" s="20">
        <v>6</v>
      </c>
      <c r="D167" s="115">
        <v>50</v>
      </c>
      <c r="E167" s="16">
        <f>+'Свод РРО'!G234+'Свод РРО'!G410+'Свод РРО'!G597+'Свод РРО'!G831</f>
        <v>0</v>
      </c>
      <c r="F167" s="16">
        <f>+'Свод РРО'!H234+'Свод РРО'!H410+'Свод РРО'!H597+'Свод РРО'!H831</f>
        <v>0</v>
      </c>
      <c r="G167" s="16">
        <f>+'Свод РРО'!I234+'Свод РРО'!I410+'Свод РРО'!I597+'Свод РРО'!I831</f>
        <v>0</v>
      </c>
      <c r="H167" s="16">
        <f>+'Свод РРО'!J234+'Свод РРО'!J410+'Свод РРО'!J597+'Свод РРО'!J831</f>
        <v>0</v>
      </c>
      <c r="I167" s="16">
        <f>+'Свод РРО'!K234+'Свод РРО'!K410+'Свод РРО'!K597+'Свод РРО'!K831</f>
        <v>0</v>
      </c>
      <c r="J167" s="16">
        <f>+'Свод РРО'!L234+'Свод РРО'!L410+'Свод РРО'!L597+'Свод РРО'!L831</f>
        <v>0</v>
      </c>
      <c r="K167" s="16">
        <f>+'Свод РРО'!M234+'Свод РРО'!M410+'Свод РРО'!M597+'Свод РРО'!M831</f>
        <v>0</v>
      </c>
      <c r="L167" s="16">
        <f>+'Свод РРО'!N234+'Свод РРО'!N410+'Свод РРО'!N597+'Свод РРО'!N831</f>
        <v>0</v>
      </c>
      <c r="M167" s="16">
        <f>+'Свод РРО'!O234+'Свод РРО'!O410+'Свод РРО'!O597+'Свод РРО'!O831</f>
        <v>0</v>
      </c>
      <c r="N167" s="16">
        <f>+'Свод РРО'!P234+'Свод РРО'!P410+'Свод РРО'!P597+'Свод РРО'!P831</f>
        <v>0</v>
      </c>
      <c r="O167" s="16">
        <f>+'Свод РРО'!Q234+'Свод РРО'!Q410+'Свод РРО'!Q597+'Свод РРО'!Q831</f>
        <v>0</v>
      </c>
      <c r="P167" s="16">
        <f>+'Свод РРО'!R234+'Свод РРО'!R410+'Свод РРО'!R597+'Свод РРО'!R831</f>
        <v>0</v>
      </c>
      <c r="Q167" s="16">
        <f>+'Свод РРО'!S234+'Свод РРО'!S410+'Свод РРО'!S597+'Свод РРО'!S831</f>
        <v>0</v>
      </c>
      <c r="R167" s="16">
        <f>+'Свод РРО'!T234+'Свод РРО'!T410+'Свод РРО'!T597+'Свод РРО'!T831</f>
        <v>0</v>
      </c>
      <c r="S167" s="16">
        <f>+'Свод РРО'!U234+'Свод РРО'!U410+'Свод РРО'!U597+'Свод РРО'!U831</f>
        <v>0</v>
      </c>
      <c r="T167" s="16">
        <f>+'Свод РРО'!V234+'Свод РРО'!V410+'Свод РРО'!V597+'Свод РРО'!V831</f>
        <v>0</v>
      </c>
      <c r="U167" s="16">
        <f>+'Свод РРО'!W234+'Свод РРО'!W410+'Свод РРО'!W597+'Свод РРО'!W831</f>
        <v>0</v>
      </c>
      <c r="V167" s="16">
        <f>+'Свод РРО'!X234+'Свод РРО'!X410+'Свод РРО'!X597+'Свод РРО'!X831</f>
        <v>0</v>
      </c>
      <c r="W167" s="16">
        <f>+'Свод РРО'!Y234+'Свод РРО'!Y410+'Свод РРО'!Y597+'Свод РРО'!Y831</f>
        <v>0</v>
      </c>
      <c r="X167" s="16">
        <f>+'Свод РРО'!Z234+'Свод РРО'!Z410+'Свод РРО'!Z597+'Свод РРО'!Z831</f>
        <v>0</v>
      </c>
      <c r="Y167" s="16">
        <f>+'Свод РРО'!AA234+'Свод РРО'!AA410+'Свод РРО'!AA597+'Свод РРО'!AA831</f>
        <v>0</v>
      </c>
      <c r="Z167" s="16">
        <f>+'Свод РРО'!AB234+'Свод РРО'!AB410+'Свод РРО'!AB597+'Свод РРО'!AB831</f>
        <v>0</v>
      </c>
      <c r="AA167" s="16">
        <f>+'Свод РРО'!AC234+'Свод РРО'!AC410+'Свод РРО'!AC597+'Свод РРО'!AC831</f>
        <v>0</v>
      </c>
      <c r="AB167" s="16">
        <f>+'Свод РРО'!AD234+'Свод РРО'!AD410+'Свод РРО'!AD597+'Свод РРО'!AD831</f>
        <v>0</v>
      </c>
      <c r="AC167" s="16">
        <f>+'Свод РРО'!AE234+'Свод РРО'!AE410+'Свод РРО'!AE597+'Свод РРО'!AE831</f>
        <v>0</v>
      </c>
      <c r="AD167" s="16">
        <f>+'Свод РРО'!AF234+'Свод РРО'!AF410+'Свод РРО'!AF597+'Свод РРО'!AF831</f>
        <v>0</v>
      </c>
      <c r="AE167" s="16">
        <f>+'Свод РРО'!AG234+'Свод РРО'!AG410+'Свод РРО'!AG597+'Свод РРО'!AG831</f>
        <v>0</v>
      </c>
      <c r="AF167" s="16">
        <f>+'Свод РРО'!AH234+'Свод РРО'!AH410+'Свод РРО'!AH597+'Свод РРО'!AH831</f>
        <v>0</v>
      </c>
      <c r="AG167" s="16">
        <f>+'Свод РРО'!AI234+'Свод РРО'!AI410+'Свод РРО'!AI597+'Свод РРО'!AI831</f>
        <v>0</v>
      </c>
      <c r="AH167" s="16">
        <f>+'Свод РРО'!AJ234+'Свод РРО'!AJ410+'Свод РРО'!AJ597+'Свод РРО'!AJ831</f>
        <v>0</v>
      </c>
      <c r="AI167" s="16">
        <f>+'Свод РРО'!AK234+'Свод РРО'!AK410+'Свод РРО'!AK597+'Свод РРО'!AK831</f>
        <v>0</v>
      </c>
      <c r="AJ167" s="16">
        <f>+'Свод РРО'!AL234+'Свод РРО'!AL410+'Свод РРО'!AL597+'Свод РРО'!AL831</f>
        <v>0</v>
      </c>
      <c r="AK167" s="16">
        <f>+'Свод РРО'!AM234+'Свод РРО'!AM410+'Свод РРО'!AM597+'Свод РРО'!AM831</f>
        <v>0</v>
      </c>
      <c r="AL167" s="16">
        <f>+'Свод РРО'!AN234+'Свод РРО'!AN410+'Свод РРО'!AN597+'Свод РРО'!AN831</f>
        <v>0</v>
      </c>
      <c r="AM167" s="16">
        <f>+'Свод РРО'!AO234+'Свод РРО'!AO410+'Свод РРО'!AO597+'Свод РРО'!AO831</f>
        <v>0</v>
      </c>
      <c r="AN167" s="16">
        <f>+'Свод РРО'!AP234+'Свод РРО'!AP410+'Свод РРО'!AP597+'Свод РРО'!AP831</f>
        <v>0</v>
      </c>
      <c r="AO167" s="16">
        <f>+'Свод РРО'!AQ234+'Свод РРО'!AQ410+'Свод РРО'!AQ597+'Свод РРО'!AQ831</f>
        <v>0</v>
      </c>
      <c r="AP167" s="16">
        <f>+'Свод РРО'!AR234+'Свод РРО'!AR410+'Свод РРО'!AR597+'Свод РРО'!AR831</f>
        <v>0</v>
      </c>
      <c r="AQ167" s="16">
        <f>+'Свод РРО'!AS234+'Свод РРО'!AS410+'Свод РРО'!AS597+'Свод РРО'!AS831</f>
        <v>0</v>
      </c>
      <c r="AR167" s="16">
        <f>+'Свод РРО'!AT234+'Свод РРО'!AT410+'Свод РРО'!AT597+'Свод РРО'!AT831</f>
        <v>0</v>
      </c>
      <c r="AS167" s="16">
        <f>+'Свод РРО'!AU234+'Свод РРО'!AU410+'Свод РРО'!AU597+'Свод РРО'!AU831</f>
        <v>0</v>
      </c>
      <c r="AT167" s="16">
        <f>+'Свод РРО'!AV234+'Свод РРО'!AV410+'Свод РРО'!AV597+'Свод РРО'!AV831</f>
        <v>0</v>
      </c>
      <c r="AU167" s="16">
        <f>+'Свод РРО'!AW234+'Свод РРО'!AW410+'Свод РРО'!AW597+'Свод РРО'!AW831</f>
        <v>0</v>
      </c>
      <c r="AV167" s="16">
        <f>+'Свод РРО'!AX234+'Свод РРО'!AX410+'Свод РРО'!AX597+'Свод РРО'!AX831</f>
        <v>0</v>
      </c>
      <c r="AW167" s="16">
        <f>+'Свод РРО'!AY234+'Свод РРО'!AY410+'Свод РРО'!AY597+'Свод РРО'!AY831</f>
        <v>0</v>
      </c>
      <c r="AX167" s="16">
        <f>+'Свод РРО'!AZ234+'Свод РРО'!AZ410+'Свод РРО'!AZ597+'Свод РРО'!AZ831</f>
        <v>0</v>
      </c>
      <c r="AY167" s="16">
        <f>+'Свод РРО'!BA234+'Свод РРО'!BA410+'Свод РРО'!BA597+'Свод РРО'!BA831</f>
        <v>0</v>
      </c>
      <c r="AZ167" s="16">
        <f>+'Свод РРО'!BB234+'Свод РРО'!BB410+'Свод РРО'!BB597+'Свод РРО'!BB831</f>
        <v>0</v>
      </c>
      <c r="BA167" s="16">
        <f>+'Свод РРО'!BC234+'Свод РРО'!BC410+'Свод РРО'!BC597+'Свод РРО'!BC831</f>
        <v>0</v>
      </c>
      <c r="BB167" s="16">
        <f>+'Свод РРО'!BD234+'Свод РРО'!BD410+'Свод РРО'!BD597+'Свод РРО'!BD831</f>
        <v>0</v>
      </c>
      <c r="BC167" s="16">
        <f>+'Свод РРО'!BE234+'Свод РРО'!BE410+'Свод РРО'!BE597+'Свод РРО'!BE831</f>
        <v>0</v>
      </c>
      <c r="BD167" s="16">
        <f>+'Свод РРО'!BF234+'Свод РРО'!BF410+'Свод РРО'!BF597+'Свод РРО'!BF831</f>
        <v>0</v>
      </c>
      <c r="BE167" s="16">
        <f>+'Свод РРО'!BG234+'Свод РРО'!BG410+'Свод РРО'!BG597+'Свод РРО'!BG831</f>
        <v>0</v>
      </c>
      <c r="BF167" s="16">
        <f>+'Свод РРО'!BH234+'Свод РРО'!BH410+'Свод РРО'!BH597+'Свод РРО'!BH831</f>
        <v>0</v>
      </c>
      <c r="BG167" s="16">
        <f>+'Свод РРО'!BI234+'Свод РРО'!BI410+'Свод РРО'!BI597+'Свод РРО'!BI831</f>
        <v>0</v>
      </c>
      <c r="BH167" s="16">
        <f>+'Свод РРО'!BJ234+'Свод РРО'!BJ410+'Свод РРО'!BJ597+'Свод РРО'!BJ831</f>
        <v>0</v>
      </c>
      <c r="BI167" s="16">
        <f>+'Свод РРО'!BK234+'Свод РРО'!BK410+'Свод РРО'!BK597+'Свод РРО'!BK831</f>
        <v>0</v>
      </c>
      <c r="BJ167" s="16">
        <f>+'Свод РРО'!BL234+'Свод РРО'!BL410+'Свод РРО'!BL597+'Свод РРО'!BL831</f>
        <v>0</v>
      </c>
      <c r="BK167" s="16">
        <f>+'Свод РРО'!BM234+'Свод РРО'!BM410+'Свод РРО'!BM597+'Свод РРО'!BM831</f>
        <v>0</v>
      </c>
      <c r="BL167" s="16">
        <f>+'Свод РРО'!BN234+'Свод РРО'!BN410+'Свод РРО'!BN597+'Свод РРО'!BN831</f>
        <v>0</v>
      </c>
      <c r="BM167" s="16">
        <f>+'Свод РРО'!BO234+'Свод РРО'!BO410+'Свод РРО'!BO597+'Свод РРО'!BO831</f>
        <v>0</v>
      </c>
      <c r="BN167" s="16">
        <f>+'Свод РРО'!BP234+'Свод РРО'!BP410+'Свод РРО'!BP597+'Свод РРО'!BP831</f>
        <v>0</v>
      </c>
      <c r="BO167" s="16">
        <f>+'Свод РРО'!BQ234+'Свод РРО'!BQ410+'Свод РРО'!BQ597+'Свод РРО'!BQ831</f>
        <v>0</v>
      </c>
      <c r="BP167" s="16">
        <f>+'Свод РРО'!BR234+'Свод РРО'!BR410+'Свод РРО'!BR597+'Свод РРО'!BR831</f>
        <v>0</v>
      </c>
      <c r="BQ167" s="16">
        <f>+'Свод РРО'!BS234+'Свод РРО'!BS410+'Свод РРО'!BS597+'Свод РРО'!BS831</f>
        <v>0</v>
      </c>
      <c r="BR167" s="16">
        <f>+'Свод РРО'!BT234+'Свод РРО'!BT410+'Свод РРО'!BT597+'Свод РРО'!BT831</f>
        <v>0</v>
      </c>
      <c r="BS167" s="16">
        <f>+'Свод РРО'!BU234+'Свод РРО'!BU410+'Свод РРО'!BU597+'Свод РРО'!BU831</f>
        <v>0</v>
      </c>
      <c r="BT167" s="16">
        <f>+'Свод РРО'!BV234+'Свод РРО'!BV410+'Свод РРО'!BV597+'Свод РРО'!BV831</f>
        <v>0</v>
      </c>
      <c r="BU167" s="16">
        <f>+'Свод РРО'!BW234+'Свод РРО'!BW410+'Свод РРО'!BW597+'Свод РРО'!BW831</f>
        <v>0</v>
      </c>
      <c r="BV167" s="16">
        <f>+'Свод РРО'!BX234+'Свод РРО'!BX410+'Свод РРО'!BX597+'Свод РРО'!BX831</f>
        <v>0</v>
      </c>
      <c r="BW167" s="16">
        <f>+'Свод РРО'!BY234+'Свод РРО'!BY410+'Свод РРО'!BY597+'Свод РРО'!BY831</f>
        <v>0</v>
      </c>
      <c r="BX167" s="16">
        <f>+'Свод РРО'!BZ234+'Свод РРО'!BZ410+'Свод РРО'!BZ597+'Свод РРО'!BZ831</f>
        <v>0</v>
      </c>
      <c r="BY167" s="16">
        <f>+'Свод РРО'!CA234+'Свод РРО'!CA410+'Свод РРО'!CA597+'Свод РРО'!CA831</f>
        <v>0</v>
      </c>
      <c r="BZ167" s="16">
        <f>+'Свод РРО'!CB234+'Свод РРО'!CB410+'Свод РРО'!CB597+'Свод РРО'!CB831</f>
        <v>0</v>
      </c>
      <c r="CA167" s="16">
        <f>+'Свод РРО'!CC234+'Свод РРО'!CC410+'Свод РРО'!CC597+'Свод РРО'!CC831</f>
        <v>0</v>
      </c>
      <c r="CB167" s="16">
        <f>+'Свод РРО'!CD234+'Свод РРО'!CD410+'Свод РРО'!CD597+'Свод РРО'!CD831</f>
        <v>0</v>
      </c>
      <c r="CC167" s="16">
        <f>+'Свод РРО'!CE234+'Свод РРО'!CE410+'Свод РРО'!CE597+'Свод РРО'!CE831</f>
        <v>0</v>
      </c>
      <c r="CD167" s="16">
        <f>+'Свод РРО'!CF234+'Свод РРО'!CF410+'Свод РРО'!CF597+'Свод РРО'!CF831</f>
        <v>0</v>
      </c>
      <c r="CE167" s="16">
        <f>+'Свод РРО'!CG234+'Свод РРО'!CG410+'Свод РРО'!CG597+'Свод РРО'!CG831</f>
        <v>0</v>
      </c>
      <c r="CF167" s="16">
        <f>+'Свод РРО'!CH234+'Свод РРО'!CH410+'Свод РРО'!CH597+'Свод РРО'!CH831</f>
        <v>0</v>
      </c>
      <c r="CG167" s="16">
        <f>+'Свод РРО'!CI234+'Свод РРО'!CI410+'Свод РРО'!CI597+'Свод РРО'!CI831</f>
        <v>0</v>
      </c>
      <c r="CH167" s="16">
        <f>+'Свод РРО'!CJ234+'Свод РРО'!CJ410+'Свод РРО'!CJ597+'Свод РРО'!CJ831</f>
        <v>0</v>
      </c>
      <c r="CI167" s="16">
        <f>+'Свод РРО'!CK234+'Свод РРО'!CK410+'Свод РРО'!CK597+'Свод РРО'!CK831</f>
        <v>0</v>
      </c>
      <c r="CJ167" s="16">
        <f>+'Свод РРО'!CL234+'Свод РРО'!CL410+'Свод РРО'!CL597+'Свод РРО'!CL831</f>
        <v>0</v>
      </c>
      <c r="CK167" s="16">
        <f>+'Свод РРО'!CM234+'Свод РРО'!CM410+'Свод РРО'!CM597+'Свод РРО'!CM831</f>
        <v>0</v>
      </c>
      <c r="CL167" s="16">
        <f>+'Свод РРО'!CN234+'Свод РРО'!CN410+'Свод РРО'!CN597+'Свод РРО'!CN831</f>
        <v>0</v>
      </c>
      <c r="CM167" s="16">
        <f>+'Свод РРО'!CO234+'Свод РРО'!CO410+'Свод РРО'!CO597+'Свод РРО'!CO831</f>
        <v>0</v>
      </c>
      <c r="CN167" s="16">
        <f>+'Свод РРО'!CP234+'Свод РРО'!CP410+'Свод РРО'!CP597+'Свод РРО'!CP831</f>
        <v>0</v>
      </c>
      <c r="CO167" s="16">
        <f>+'Свод РРО'!CQ234+'Свод РРО'!CQ410+'Свод РРО'!CQ597+'Свод РРО'!CQ831</f>
        <v>0</v>
      </c>
      <c r="CP167" s="16">
        <f>+'Свод РРО'!CR234+'Свод РРО'!CR410+'Свод РРО'!CR597+'Свод РРО'!CR831</f>
        <v>0</v>
      </c>
    </row>
    <row r="168" spans="1:94" ht="71.25">
      <c r="A168" s="30" t="s">
        <v>1202</v>
      </c>
      <c r="B168" s="9">
        <v>2000</v>
      </c>
      <c r="C168" s="10" t="s">
        <v>31</v>
      </c>
      <c r="D168" s="10" t="s">
        <v>31</v>
      </c>
      <c r="E168" s="14">
        <f>+E169+E170+E171+E175</f>
        <v>69811.8</v>
      </c>
      <c r="F168" s="14">
        <f>+F169+F170+F171+F175</f>
        <v>69719.5</v>
      </c>
      <c r="G168" s="14">
        <f t="shared" ref="G168:BR168" si="37">+G169+G170+G171+G175</f>
        <v>0</v>
      </c>
      <c r="H168" s="14">
        <f t="shared" si="37"/>
        <v>0</v>
      </c>
      <c r="I168" s="14">
        <f t="shared" si="37"/>
        <v>0</v>
      </c>
      <c r="J168" s="14">
        <f t="shared" si="37"/>
        <v>0</v>
      </c>
      <c r="K168" s="14">
        <f t="shared" si="37"/>
        <v>0</v>
      </c>
      <c r="L168" s="14">
        <f t="shared" si="37"/>
        <v>0</v>
      </c>
      <c r="M168" s="14">
        <f t="shared" si="37"/>
        <v>69811.8</v>
      </c>
      <c r="N168" s="14">
        <f t="shared" si="37"/>
        <v>69719.5</v>
      </c>
      <c r="O168" s="14">
        <f t="shared" si="37"/>
        <v>75183.3</v>
      </c>
      <c r="P168" s="14">
        <f t="shared" si="37"/>
        <v>0</v>
      </c>
      <c r="Q168" s="14">
        <f t="shared" si="37"/>
        <v>0</v>
      </c>
      <c r="R168" s="14">
        <f t="shared" si="37"/>
        <v>0</v>
      </c>
      <c r="S168" s="14">
        <f t="shared" si="37"/>
        <v>75183.3</v>
      </c>
      <c r="T168" s="14">
        <f t="shared" si="37"/>
        <v>75722.8</v>
      </c>
      <c r="U168" s="14">
        <f t="shared" si="37"/>
        <v>0</v>
      </c>
      <c r="V168" s="14">
        <f t="shared" si="37"/>
        <v>0</v>
      </c>
      <c r="W168" s="14">
        <f t="shared" si="37"/>
        <v>0</v>
      </c>
      <c r="X168" s="14">
        <f t="shared" si="37"/>
        <v>75722.8</v>
      </c>
      <c r="Y168" s="14">
        <f t="shared" si="37"/>
        <v>74069.399999999994</v>
      </c>
      <c r="Z168" s="14">
        <f t="shared" si="37"/>
        <v>0</v>
      </c>
      <c r="AA168" s="14">
        <f t="shared" si="37"/>
        <v>0</v>
      </c>
      <c r="AB168" s="14">
        <f t="shared" si="37"/>
        <v>0</v>
      </c>
      <c r="AC168" s="14">
        <f t="shared" si="37"/>
        <v>74069.399999999994</v>
      </c>
      <c r="AD168" s="14">
        <f t="shared" si="37"/>
        <v>74069.399999999994</v>
      </c>
      <c r="AE168" s="14">
        <f t="shared" si="37"/>
        <v>0</v>
      </c>
      <c r="AF168" s="14">
        <f t="shared" si="37"/>
        <v>0</v>
      </c>
      <c r="AG168" s="14">
        <f t="shared" si="37"/>
        <v>0</v>
      </c>
      <c r="AH168" s="14">
        <f t="shared" si="37"/>
        <v>74069.399999999994</v>
      </c>
      <c r="AI168" s="14">
        <f t="shared" si="37"/>
        <v>69811.8</v>
      </c>
      <c r="AJ168" s="14">
        <f t="shared" si="37"/>
        <v>69719.5</v>
      </c>
      <c r="AK168" s="14">
        <f t="shared" si="37"/>
        <v>0</v>
      </c>
      <c r="AL168" s="14">
        <f t="shared" si="37"/>
        <v>0</v>
      </c>
      <c r="AM168" s="14">
        <f t="shared" si="37"/>
        <v>0</v>
      </c>
      <c r="AN168" s="14">
        <f t="shared" si="37"/>
        <v>0</v>
      </c>
      <c r="AO168" s="14">
        <f t="shared" si="37"/>
        <v>0</v>
      </c>
      <c r="AP168" s="14">
        <f t="shared" si="37"/>
        <v>0</v>
      </c>
      <c r="AQ168" s="14">
        <f t="shared" si="37"/>
        <v>69811.8</v>
      </c>
      <c r="AR168" s="14">
        <f t="shared" si="37"/>
        <v>69719.5</v>
      </c>
      <c r="AS168" s="14">
        <f t="shared" si="37"/>
        <v>75183.3</v>
      </c>
      <c r="AT168" s="14">
        <f t="shared" si="37"/>
        <v>0</v>
      </c>
      <c r="AU168" s="14">
        <f t="shared" si="37"/>
        <v>0</v>
      </c>
      <c r="AV168" s="14">
        <f t="shared" si="37"/>
        <v>0</v>
      </c>
      <c r="AW168" s="14">
        <f t="shared" si="37"/>
        <v>75183.3</v>
      </c>
      <c r="AX168" s="14">
        <f t="shared" si="37"/>
        <v>63047.3</v>
      </c>
      <c r="AY168" s="14">
        <f t="shared" si="37"/>
        <v>0</v>
      </c>
      <c r="AZ168" s="14">
        <f t="shared" si="37"/>
        <v>0</v>
      </c>
      <c r="BA168" s="14">
        <f t="shared" si="37"/>
        <v>0</v>
      </c>
      <c r="BB168" s="14">
        <f t="shared" si="37"/>
        <v>63047.3</v>
      </c>
      <c r="BC168" s="14">
        <f t="shared" si="37"/>
        <v>61393.899999999994</v>
      </c>
      <c r="BD168" s="14">
        <f t="shared" si="37"/>
        <v>0</v>
      </c>
      <c r="BE168" s="14">
        <f t="shared" si="37"/>
        <v>0</v>
      </c>
      <c r="BF168" s="14">
        <f t="shared" si="37"/>
        <v>0</v>
      </c>
      <c r="BG168" s="14">
        <f t="shared" si="37"/>
        <v>61393.899999999994</v>
      </c>
      <c r="BH168" s="14">
        <f t="shared" si="37"/>
        <v>61393.899999999994</v>
      </c>
      <c r="BI168" s="14">
        <f t="shared" si="37"/>
        <v>0</v>
      </c>
      <c r="BJ168" s="14">
        <f t="shared" si="37"/>
        <v>0</v>
      </c>
      <c r="BK168" s="14">
        <f t="shared" si="37"/>
        <v>0</v>
      </c>
      <c r="BL168" s="14">
        <f t="shared" si="37"/>
        <v>61393.899999999994</v>
      </c>
      <c r="BM168" s="14">
        <f t="shared" si="37"/>
        <v>69811.8</v>
      </c>
      <c r="BN168" s="14">
        <f t="shared" si="37"/>
        <v>0</v>
      </c>
      <c r="BO168" s="14">
        <f t="shared" si="37"/>
        <v>0</v>
      </c>
      <c r="BP168" s="14">
        <f t="shared" si="37"/>
        <v>0</v>
      </c>
      <c r="BQ168" s="14">
        <f t="shared" si="37"/>
        <v>69811.8</v>
      </c>
      <c r="BR168" s="14">
        <f t="shared" si="37"/>
        <v>75183.3</v>
      </c>
      <c r="BS168" s="14">
        <f t="shared" ref="BS168:BZ168" si="38">+BS169+BS170+BS171+BS175</f>
        <v>0</v>
      </c>
      <c r="BT168" s="14">
        <f t="shared" si="38"/>
        <v>0</v>
      </c>
      <c r="BU168" s="14">
        <f t="shared" si="38"/>
        <v>0</v>
      </c>
      <c r="BV168" s="14">
        <f t="shared" si="38"/>
        <v>75183.3</v>
      </c>
      <c r="BW168" s="14">
        <f t="shared" si="38"/>
        <v>75722.8</v>
      </c>
      <c r="BX168" s="14">
        <f t="shared" si="38"/>
        <v>0</v>
      </c>
      <c r="BY168" s="14">
        <f t="shared" si="38"/>
        <v>0</v>
      </c>
      <c r="BZ168" s="14">
        <f t="shared" si="38"/>
        <v>0</v>
      </c>
      <c r="CA168" s="14">
        <f t="shared" ref="CA168:CP168" si="39">+CA169+CA170+CA171+CA175</f>
        <v>75722.8</v>
      </c>
      <c r="CB168" s="14">
        <f t="shared" si="39"/>
        <v>69811.8</v>
      </c>
      <c r="CC168" s="14">
        <f t="shared" si="39"/>
        <v>0</v>
      </c>
      <c r="CD168" s="14">
        <f t="shared" si="39"/>
        <v>0</v>
      </c>
      <c r="CE168" s="14">
        <f t="shared" si="39"/>
        <v>0</v>
      </c>
      <c r="CF168" s="14">
        <f t="shared" si="39"/>
        <v>69811.8</v>
      </c>
      <c r="CG168" s="14">
        <f t="shared" si="39"/>
        <v>75183.3</v>
      </c>
      <c r="CH168" s="14">
        <f t="shared" si="39"/>
        <v>0</v>
      </c>
      <c r="CI168" s="14">
        <f t="shared" si="39"/>
        <v>0</v>
      </c>
      <c r="CJ168" s="14">
        <f t="shared" si="39"/>
        <v>0</v>
      </c>
      <c r="CK168" s="14">
        <f t="shared" si="39"/>
        <v>75183.3</v>
      </c>
      <c r="CL168" s="14">
        <f t="shared" si="39"/>
        <v>63047.3</v>
      </c>
      <c r="CM168" s="14">
        <f t="shared" si="39"/>
        <v>0</v>
      </c>
      <c r="CN168" s="14">
        <f t="shared" si="39"/>
        <v>0</v>
      </c>
      <c r="CO168" s="14">
        <f t="shared" si="39"/>
        <v>0</v>
      </c>
      <c r="CP168" s="14">
        <f t="shared" si="39"/>
        <v>63047.3</v>
      </c>
    </row>
    <row r="169" spans="1:94" ht="28.5">
      <c r="A169" s="32" t="s">
        <v>1203</v>
      </c>
      <c r="B169" s="11">
        <v>2001</v>
      </c>
      <c r="C169" s="12"/>
      <c r="D169" s="12" t="s">
        <v>31</v>
      </c>
      <c r="E169" s="15">
        <f>+'Свод РРО'!G236</f>
        <v>40000</v>
      </c>
      <c r="F169" s="15">
        <f>+'Свод РРО'!H236</f>
        <v>40000</v>
      </c>
      <c r="G169" s="15">
        <f>+'Свод РРО'!I236</f>
        <v>0</v>
      </c>
      <c r="H169" s="15">
        <f>+'Свод РРО'!J236</f>
        <v>0</v>
      </c>
      <c r="I169" s="15">
        <f>+'Свод РРО'!K236</f>
        <v>0</v>
      </c>
      <c r="J169" s="15">
        <f>+'Свод РРО'!L236</f>
        <v>0</v>
      </c>
      <c r="K169" s="15">
        <f>+'Свод РРО'!M236</f>
        <v>0</v>
      </c>
      <c r="L169" s="15">
        <f>+'Свод РРО'!N236</f>
        <v>0</v>
      </c>
      <c r="M169" s="15">
        <f>+'Свод РРО'!O236</f>
        <v>40000</v>
      </c>
      <c r="N169" s="15">
        <f>+'Свод РРО'!P236</f>
        <v>40000</v>
      </c>
      <c r="O169" s="15">
        <f>+'Свод РРО'!Q236</f>
        <v>48401.3</v>
      </c>
      <c r="P169" s="15">
        <f>+'Свод РРО'!R236</f>
        <v>0</v>
      </c>
      <c r="Q169" s="15">
        <f>+'Свод РРО'!S236</f>
        <v>0</v>
      </c>
      <c r="R169" s="15">
        <f>+'Свод РРО'!T236</f>
        <v>0</v>
      </c>
      <c r="S169" s="15">
        <f>+'Свод РРО'!U236</f>
        <v>48401.3</v>
      </c>
      <c r="T169" s="15">
        <f>+'Свод РРО'!V236</f>
        <v>48073.5</v>
      </c>
      <c r="U169" s="15">
        <f>+'Свод РРО'!W236</f>
        <v>0</v>
      </c>
      <c r="V169" s="15">
        <f>+'Свод РРО'!X236</f>
        <v>0</v>
      </c>
      <c r="W169" s="15">
        <f>+'Свод РРО'!Y236</f>
        <v>0</v>
      </c>
      <c r="X169" s="15">
        <f>+'Свод РРО'!Z236</f>
        <v>48073.5</v>
      </c>
      <c r="Y169" s="15">
        <f>+'Свод РРО'!AA236</f>
        <v>48140.1</v>
      </c>
      <c r="Z169" s="15">
        <f>+'Свод РРО'!AB236</f>
        <v>0</v>
      </c>
      <c r="AA169" s="15">
        <f>+'Свод РРО'!AC236</f>
        <v>0</v>
      </c>
      <c r="AB169" s="15">
        <f>+'Свод РРО'!AD236</f>
        <v>0</v>
      </c>
      <c r="AC169" s="15">
        <f>+'Свод РРО'!AE236</f>
        <v>48140.1</v>
      </c>
      <c r="AD169" s="15">
        <f>+'Свод РРО'!AF236</f>
        <v>48140.1</v>
      </c>
      <c r="AE169" s="15">
        <f>+'Свод РРО'!AG236</f>
        <v>0</v>
      </c>
      <c r="AF169" s="15">
        <f>+'Свод РРО'!AH236</f>
        <v>0</v>
      </c>
      <c r="AG169" s="15">
        <f>+'Свод РРО'!AI236</f>
        <v>0</v>
      </c>
      <c r="AH169" s="15">
        <f>+'Свод РРО'!AJ236</f>
        <v>48140.1</v>
      </c>
      <c r="AI169" s="15">
        <f>+'Свод РРО'!AK236</f>
        <v>40000</v>
      </c>
      <c r="AJ169" s="15">
        <f>+'Свод РРО'!AL236</f>
        <v>40000</v>
      </c>
      <c r="AK169" s="15">
        <f>+'Свод РРО'!AM236</f>
        <v>0</v>
      </c>
      <c r="AL169" s="15">
        <f>+'Свод РРО'!AN236</f>
        <v>0</v>
      </c>
      <c r="AM169" s="15">
        <f>+'Свод РРО'!AO236</f>
        <v>0</v>
      </c>
      <c r="AN169" s="15">
        <f>+'Свод РРО'!AP236</f>
        <v>0</v>
      </c>
      <c r="AO169" s="15">
        <f>+'Свод РРО'!AQ236</f>
        <v>0</v>
      </c>
      <c r="AP169" s="15">
        <f>+'Свод РРО'!AR236</f>
        <v>0</v>
      </c>
      <c r="AQ169" s="15">
        <f>+'Свод РРО'!AS236</f>
        <v>40000</v>
      </c>
      <c r="AR169" s="15">
        <f>+'Свод РРО'!AT236</f>
        <v>40000</v>
      </c>
      <c r="AS169" s="15">
        <f>+'Свод РРО'!AU236</f>
        <v>48401.3</v>
      </c>
      <c r="AT169" s="15">
        <f>+'Свод РРО'!AV236</f>
        <v>0</v>
      </c>
      <c r="AU169" s="15">
        <f>+'Свод РРО'!AW236</f>
        <v>0</v>
      </c>
      <c r="AV169" s="15">
        <f>+'Свод РРО'!AX236</f>
        <v>0</v>
      </c>
      <c r="AW169" s="15">
        <f>+'Свод РРО'!AY236</f>
        <v>48401.3</v>
      </c>
      <c r="AX169" s="15">
        <f>+'Свод РРО'!AZ236</f>
        <v>48073.5</v>
      </c>
      <c r="AY169" s="15">
        <f>+'Свод РРО'!BA236</f>
        <v>0</v>
      </c>
      <c r="AZ169" s="15">
        <f>+'Свод РРО'!BB236</f>
        <v>0</v>
      </c>
      <c r="BA169" s="15">
        <f>+'Свод РРО'!BC236</f>
        <v>0</v>
      </c>
      <c r="BB169" s="15">
        <f>+'Свод РРО'!BD236</f>
        <v>48073.5</v>
      </c>
      <c r="BC169" s="15">
        <f>+'Свод РРО'!BE236</f>
        <v>48140.1</v>
      </c>
      <c r="BD169" s="15">
        <f>+'Свод РРО'!BF236</f>
        <v>0</v>
      </c>
      <c r="BE169" s="15">
        <f>+'Свод РРО'!BG236</f>
        <v>0</v>
      </c>
      <c r="BF169" s="15">
        <f>+'Свод РРО'!BH236</f>
        <v>0</v>
      </c>
      <c r="BG169" s="15">
        <f>+'Свод РРО'!BI236</f>
        <v>48140.1</v>
      </c>
      <c r="BH169" s="15">
        <f>+'Свод РРО'!BJ236</f>
        <v>48140.1</v>
      </c>
      <c r="BI169" s="15">
        <f>+'Свод РРО'!BK236</f>
        <v>0</v>
      </c>
      <c r="BJ169" s="15">
        <f>+'Свод РРО'!BL236</f>
        <v>0</v>
      </c>
      <c r="BK169" s="15">
        <f>+'Свод РРО'!BM236</f>
        <v>0</v>
      </c>
      <c r="BL169" s="15">
        <f>+'Свод РРО'!BN236</f>
        <v>48140.1</v>
      </c>
      <c r="BM169" s="15">
        <f>+'Свод РРО'!BO236</f>
        <v>40000</v>
      </c>
      <c r="BN169" s="15">
        <f>+'Свод РРО'!BP236</f>
        <v>0</v>
      </c>
      <c r="BO169" s="15">
        <f>+'Свод РРО'!BQ236</f>
        <v>0</v>
      </c>
      <c r="BP169" s="15">
        <f>+'Свод РРО'!BR236</f>
        <v>0</v>
      </c>
      <c r="BQ169" s="15">
        <f>+'Свод РРО'!BS236</f>
        <v>40000</v>
      </c>
      <c r="BR169" s="15">
        <f>+'Свод РРО'!BT236</f>
        <v>48401.3</v>
      </c>
      <c r="BS169" s="15">
        <f>+'Свод РРО'!BU236</f>
        <v>0</v>
      </c>
      <c r="BT169" s="15">
        <f>+'Свод РРО'!BV236</f>
        <v>0</v>
      </c>
      <c r="BU169" s="15">
        <f>+'Свод РРО'!BW236</f>
        <v>0</v>
      </c>
      <c r="BV169" s="15">
        <f>+'Свод РРО'!BX236</f>
        <v>48401.3</v>
      </c>
      <c r="BW169" s="15">
        <f>+'Свод РРО'!BY236</f>
        <v>48073.5</v>
      </c>
      <c r="BX169" s="15">
        <f>+'Свод РРО'!BZ236</f>
        <v>0</v>
      </c>
      <c r="BY169" s="15">
        <f>+'Свод РРО'!CA236</f>
        <v>0</v>
      </c>
      <c r="BZ169" s="15">
        <f>+'Свод РРО'!CB236</f>
        <v>0</v>
      </c>
      <c r="CA169" s="15">
        <f>+'Свод РРО'!CC236</f>
        <v>48073.5</v>
      </c>
      <c r="CB169" s="15">
        <f>+'Свод РРО'!CD236</f>
        <v>40000</v>
      </c>
      <c r="CC169" s="15">
        <f>+'Свод РРО'!CE236</f>
        <v>0</v>
      </c>
      <c r="CD169" s="15">
        <f>+'Свод РРО'!CF236</f>
        <v>0</v>
      </c>
      <c r="CE169" s="15">
        <f>+'Свод РРО'!CG236</f>
        <v>0</v>
      </c>
      <c r="CF169" s="15">
        <f>+'Свод РРО'!CH236</f>
        <v>40000</v>
      </c>
      <c r="CG169" s="15">
        <f>+'Свод РРО'!CI236</f>
        <v>48401.3</v>
      </c>
      <c r="CH169" s="15">
        <f>+'Свод РРО'!CJ236</f>
        <v>0</v>
      </c>
      <c r="CI169" s="15">
        <f>+'Свод РРО'!CK236</f>
        <v>0</v>
      </c>
      <c r="CJ169" s="15">
        <f>+'Свод РРО'!CL236</f>
        <v>0</v>
      </c>
      <c r="CK169" s="15">
        <f>+'Свод РРО'!CM236</f>
        <v>48401.3</v>
      </c>
      <c r="CL169" s="15">
        <f>+'Свод РРО'!CN236</f>
        <v>48073.5</v>
      </c>
      <c r="CM169" s="15">
        <f>+'Свод РРО'!CO236</f>
        <v>0</v>
      </c>
      <c r="CN169" s="15">
        <f>+'Свод РРО'!CP236</f>
        <v>0</v>
      </c>
      <c r="CO169" s="15">
        <f>+'Свод РРО'!CQ236</f>
        <v>0</v>
      </c>
      <c r="CP169" s="15">
        <f>+'Свод РРО'!CR236</f>
        <v>48073.5</v>
      </c>
    </row>
    <row r="170" spans="1:94">
      <c r="A170" s="32" t="s">
        <v>1204</v>
      </c>
      <c r="B170" s="11">
        <v>2002</v>
      </c>
      <c r="C170" s="12"/>
      <c r="D170" s="12" t="s">
        <v>31</v>
      </c>
      <c r="E170" s="15">
        <f>+'Свод РРО'!G237+'Свод РРО'!G412+'Свод РРО'!G599+'Свод РРО'!G833</f>
        <v>0</v>
      </c>
      <c r="F170" s="15">
        <f>+'Свод РРО'!H237+'Свод РРО'!H412+'Свод РРО'!H599+'Свод РРО'!H833</f>
        <v>0</v>
      </c>
      <c r="G170" s="15">
        <f>+'Свод РРО'!I237+'Свод РРО'!I412+'Свод РРО'!I599+'Свод РРО'!I833</f>
        <v>0</v>
      </c>
      <c r="H170" s="15">
        <f>+'Свод РРО'!J237+'Свод РРО'!J412+'Свод РРО'!J599+'Свод РРО'!J833</f>
        <v>0</v>
      </c>
      <c r="I170" s="15">
        <f>+'Свод РРО'!K237+'Свод РРО'!K412+'Свод РРО'!K599+'Свод РРО'!K833</f>
        <v>0</v>
      </c>
      <c r="J170" s="15">
        <f>+'Свод РРО'!L237+'Свод РРО'!L412+'Свод РРО'!L599+'Свод РРО'!L833</f>
        <v>0</v>
      </c>
      <c r="K170" s="15">
        <f>+'Свод РРО'!M237+'Свод РРО'!M412+'Свод РРО'!M599+'Свод РРО'!M833</f>
        <v>0</v>
      </c>
      <c r="L170" s="15">
        <f>+'Свод РРО'!N237+'Свод РРО'!N412+'Свод РРО'!N599+'Свод РРО'!N833</f>
        <v>0</v>
      </c>
      <c r="M170" s="15">
        <f>+'Свод РРО'!O237+'Свод РРО'!O412+'Свод РРО'!O599+'Свод РРО'!O833</f>
        <v>0</v>
      </c>
      <c r="N170" s="15">
        <f>+'Свод РРО'!P237+'Свод РРО'!P412+'Свод РРО'!P599+'Свод РРО'!P833</f>
        <v>0</v>
      </c>
      <c r="O170" s="15">
        <f>+'Свод РРО'!Q237+'Свод РРО'!Q412+'Свод РРО'!Q599+'Свод РРО'!Q833</f>
        <v>0</v>
      </c>
      <c r="P170" s="15">
        <f>+'Свод РРО'!R237+'Свод РРО'!R412+'Свод РРО'!R599+'Свод РРО'!R833</f>
        <v>0</v>
      </c>
      <c r="Q170" s="15">
        <f>+'Свод РРО'!S237+'Свод РРО'!S412+'Свод РРО'!S599+'Свод РРО'!S833</f>
        <v>0</v>
      </c>
      <c r="R170" s="15">
        <f>+'Свод РРО'!T237+'Свод РРО'!T412+'Свод РРО'!T599+'Свод РРО'!T833</f>
        <v>0</v>
      </c>
      <c r="S170" s="15">
        <f>+'Свод РРО'!U237+'Свод РРО'!U412+'Свод РРО'!U599+'Свод РРО'!U833</f>
        <v>0</v>
      </c>
      <c r="T170" s="15">
        <f>+'Свод РРО'!V237+'Свод РРО'!V412+'Свод РРО'!V599+'Свод РРО'!V833</f>
        <v>0</v>
      </c>
      <c r="U170" s="15">
        <f>+'Свод РРО'!W237+'Свод РРО'!W412+'Свод РРО'!W599+'Свод РРО'!W833</f>
        <v>0</v>
      </c>
      <c r="V170" s="15">
        <f>+'Свод РРО'!X237+'Свод РРО'!X412+'Свод РРО'!X599+'Свод РРО'!X833</f>
        <v>0</v>
      </c>
      <c r="W170" s="15">
        <f>+'Свод РРО'!Y237+'Свод РРО'!Y412+'Свод РРО'!Y599+'Свод РРО'!Y833</f>
        <v>0</v>
      </c>
      <c r="X170" s="15">
        <f>+'Свод РРО'!Z237+'Свод РРО'!Z412+'Свод РРО'!Z599+'Свод РРО'!Z833</f>
        <v>0</v>
      </c>
      <c r="Y170" s="15">
        <f>+'Свод РРО'!AA237+'Свод РРО'!AA412+'Свод РРО'!AA599+'Свод РРО'!AA833</f>
        <v>0</v>
      </c>
      <c r="Z170" s="15">
        <f>+'Свод РРО'!AB237+'Свод РРО'!AB412+'Свод РРО'!AB599+'Свод РРО'!AB833</f>
        <v>0</v>
      </c>
      <c r="AA170" s="15">
        <f>+'Свод РРО'!AC237+'Свод РРО'!AC412+'Свод РРО'!AC599+'Свод РРО'!AC833</f>
        <v>0</v>
      </c>
      <c r="AB170" s="15">
        <f>+'Свод РРО'!AD237+'Свод РРО'!AD412+'Свод РРО'!AD599+'Свод РРО'!AD833</f>
        <v>0</v>
      </c>
      <c r="AC170" s="15">
        <f>+'Свод РРО'!AE237+'Свод РРО'!AE412+'Свод РРО'!AE599+'Свод РРО'!AE833</f>
        <v>0</v>
      </c>
      <c r="AD170" s="15">
        <f>+'Свод РРО'!AF237+'Свод РРО'!AF412+'Свод РРО'!AF599+'Свод РРО'!AF833</f>
        <v>0</v>
      </c>
      <c r="AE170" s="15">
        <f>+'Свод РРО'!AG237+'Свод РРО'!AG412+'Свод РРО'!AG599+'Свод РРО'!AG833</f>
        <v>0</v>
      </c>
      <c r="AF170" s="15">
        <f>+'Свод РРО'!AH237+'Свод РРО'!AH412+'Свод РРО'!AH599+'Свод РРО'!AH833</f>
        <v>0</v>
      </c>
      <c r="AG170" s="15">
        <f>+'Свод РРО'!AI237+'Свод РРО'!AI412+'Свод РРО'!AI599+'Свод РРО'!AI833</f>
        <v>0</v>
      </c>
      <c r="AH170" s="15">
        <f>+'Свод РРО'!AJ237+'Свод РРО'!AJ412+'Свод РРО'!AJ599+'Свод РРО'!AJ833</f>
        <v>0</v>
      </c>
      <c r="AI170" s="15">
        <f>+'Свод РРО'!AK237+'Свод РРО'!AK412+'Свод РРО'!AK599+'Свод РРО'!AK833</f>
        <v>0</v>
      </c>
      <c r="AJ170" s="15">
        <f>+'Свод РРО'!AL237+'Свод РРО'!AL412+'Свод РРО'!AL599+'Свод РРО'!AL833</f>
        <v>0</v>
      </c>
      <c r="AK170" s="15">
        <f>+'Свод РРО'!AM237+'Свод РРО'!AM412+'Свод РРО'!AM599+'Свод РРО'!AM833</f>
        <v>0</v>
      </c>
      <c r="AL170" s="15">
        <f>+'Свод РРО'!AN237+'Свод РРО'!AN412+'Свод РРО'!AN599+'Свод РРО'!AN833</f>
        <v>0</v>
      </c>
      <c r="AM170" s="15">
        <f>+'Свод РРО'!AO237+'Свод РРО'!AO412+'Свод РРО'!AO599+'Свод РРО'!AO833</f>
        <v>0</v>
      </c>
      <c r="AN170" s="15">
        <f>+'Свод РРО'!AP237+'Свод РРО'!AP412+'Свод РРО'!AP599+'Свод РРО'!AP833</f>
        <v>0</v>
      </c>
      <c r="AO170" s="15">
        <f>+'Свод РРО'!AQ237+'Свод РРО'!AQ412+'Свод РРО'!AQ599+'Свод РРО'!AQ833</f>
        <v>0</v>
      </c>
      <c r="AP170" s="15">
        <f>+'Свод РРО'!AR237+'Свод РРО'!AR412+'Свод РРО'!AR599+'Свод РРО'!AR833</f>
        <v>0</v>
      </c>
      <c r="AQ170" s="15">
        <f>+'Свод РРО'!AS237+'Свод РРО'!AS412+'Свод РРО'!AS599+'Свод РРО'!AS833</f>
        <v>0</v>
      </c>
      <c r="AR170" s="15">
        <f>+'Свод РРО'!AT237+'Свод РРО'!AT412+'Свод РРО'!AT599+'Свод РРО'!AT833</f>
        <v>0</v>
      </c>
      <c r="AS170" s="15">
        <f>+'Свод РРО'!AU237+'Свод РРО'!AU412+'Свод РРО'!AU599+'Свод РРО'!AU833</f>
        <v>0</v>
      </c>
      <c r="AT170" s="15">
        <f>+'Свод РРО'!AV237+'Свод РРО'!AV412+'Свод РРО'!AV599+'Свод РРО'!AV833</f>
        <v>0</v>
      </c>
      <c r="AU170" s="15">
        <f>+'Свод РРО'!AW237+'Свод РРО'!AW412+'Свод РРО'!AW599+'Свод РРО'!AW833</f>
        <v>0</v>
      </c>
      <c r="AV170" s="15">
        <f>+'Свод РРО'!AX237+'Свод РРО'!AX412+'Свод РРО'!AX599+'Свод РРО'!AX833</f>
        <v>0</v>
      </c>
      <c r="AW170" s="15">
        <f>+'Свод РРО'!AY237+'Свод РРО'!AY412+'Свод РРО'!AY599+'Свод РРО'!AY833</f>
        <v>0</v>
      </c>
      <c r="AX170" s="15">
        <f>+'Свод РРО'!AZ237+'Свод РРО'!AZ412+'Свод РРО'!AZ599+'Свод РРО'!AZ833</f>
        <v>0</v>
      </c>
      <c r="AY170" s="15">
        <f>+'Свод РРО'!BA237+'Свод РРО'!BA412+'Свод РРО'!BA599+'Свод РРО'!BA833</f>
        <v>0</v>
      </c>
      <c r="AZ170" s="15">
        <f>+'Свод РРО'!BB237+'Свод РРО'!BB412+'Свод РРО'!BB599+'Свод РРО'!BB833</f>
        <v>0</v>
      </c>
      <c r="BA170" s="15">
        <f>+'Свод РРО'!BC237+'Свод РРО'!BC412+'Свод РРО'!BC599+'Свод РРО'!BC833</f>
        <v>0</v>
      </c>
      <c r="BB170" s="15">
        <f>+'Свод РРО'!BD237+'Свод РРО'!BD412+'Свод РРО'!BD599+'Свод РРО'!BD833</f>
        <v>0</v>
      </c>
      <c r="BC170" s="15">
        <f>+'Свод РРО'!BE237+'Свод РРО'!BE412+'Свод РРО'!BE599+'Свод РРО'!BE833</f>
        <v>0</v>
      </c>
      <c r="BD170" s="15">
        <f>+'Свод РРО'!BF237+'Свод РРО'!BF412+'Свод РРО'!BF599+'Свод РРО'!BF833</f>
        <v>0</v>
      </c>
      <c r="BE170" s="15">
        <f>+'Свод РРО'!BG237+'Свод РРО'!BG412+'Свод РРО'!BG599+'Свод РРО'!BG833</f>
        <v>0</v>
      </c>
      <c r="BF170" s="15">
        <f>+'Свод РРО'!BH237+'Свод РРО'!BH412+'Свод РРО'!BH599+'Свод РРО'!BH833</f>
        <v>0</v>
      </c>
      <c r="BG170" s="15">
        <f>+'Свод РРО'!BI237+'Свод РРО'!BI412+'Свод РРО'!BI599+'Свод РРО'!BI833</f>
        <v>0</v>
      </c>
      <c r="BH170" s="15">
        <f>+'Свод РРО'!BJ237+'Свод РРО'!BJ412+'Свод РРО'!BJ599+'Свод РРО'!BJ833</f>
        <v>0</v>
      </c>
      <c r="BI170" s="15">
        <f>+'Свод РРО'!BK237+'Свод РРО'!BK412+'Свод РРО'!BK599+'Свод РРО'!BK833</f>
        <v>0</v>
      </c>
      <c r="BJ170" s="15">
        <f>+'Свод РРО'!BL237+'Свод РРО'!BL412+'Свод РРО'!BL599+'Свод РРО'!BL833</f>
        <v>0</v>
      </c>
      <c r="BK170" s="15">
        <f>+'Свод РРО'!BM237+'Свод РРО'!BM412+'Свод РРО'!BM599+'Свод РРО'!BM833</f>
        <v>0</v>
      </c>
      <c r="BL170" s="15">
        <f>+'Свод РРО'!BN237+'Свод РРО'!BN412+'Свод РРО'!BN599+'Свод РРО'!BN833</f>
        <v>0</v>
      </c>
      <c r="BM170" s="15">
        <f>+'Свод РРО'!BO237+'Свод РРО'!BO412+'Свод РРО'!BO599+'Свод РРО'!BO833</f>
        <v>0</v>
      </c>
      <c r="BN170" s="15">
        <f>+'Свод РРО'!BP237+'Свод РРО'!BP412+'Свод РРО'!BP599+'Свод РРО'!BP833</f>
        <v>0</v>
      </c>
      <c r="BO170" s="15">
        <f>+'Свод РРО'!BQ237+'Свод РРО'!BQ412+'Свод РРО'!BQ599+'Свод РРО'!BQ833</f>
        <v>0</v>
      </c>
      <c r="BP170" s="15">
        <f>+'Свод РРО'!BR237+'Свод РРО'!BR412+'Свод РРО'!BR599+'Свод РРО'!BR833</f>
        <v>0</v>
      </c>
      <c r="BQ170" s="15">
        <f>+'Свод РРО'!BS237+'Свод РРО'!BS412+'Свод РРО'!BS599+'Свод РРО'!BS833</f>
        <v>0</v>
      </c>
      <c r="BR170" s="15">
        <f>+'Свод РРО'!BT237+'Свод РРО'!BT412+'Свод РРО'!BT599+'Свод РРО'!BT833</f>
        <v>0</v>
      </c>
      <c r="BS170" s="15">
        <f>+'Свод РРО'!BU237+'Свод РРО'!BU412+'Свод РРО'!BU599+'Свод РРО'!BU833</f>
        <v>0</v>
      </c>
      <c r="BT170" s="15">
        <f>+'Свод РРО'!BV237+'Свод РРО'!BV412+'Свод РРО'!BV599+'Свод РРО'!BV833</f>
        <v>0</v>
      </c>
      <c r="BU170" s="15">
        <f>+'Свод РРО'!BW237+'Свод РРО'!BW412+'Свод РРО'!BW599+'Свод РРО'!BW833</f>
        <v>0</v>
      </c>
      <c r="BV170" s="15">
        <f>+'Свод РРО'!BX237+'Свод РРО'!BX412+'Свод РРО'!BX599+'Свод РРО'!BX833</f>
        <v>0</v>
      </c>
      <c r="BW170" s="15">
        <f>+'Свод РРО'!BY237+'Свод РРО'!BY412+'Свод РРО'!BY599+'Свод РРО'!BY833</f>
        <v>0</v>
      </c>
      <c r="BX170" s="15">
        <f>+'Свод РРО'!BZ237+'Свод РРО'!BZ412+'Свод РРО'!BZ599+'Свод РРО'!BZ833</f>
        <v>0</v>
      </c>
      <c r="BY170" s="15">
        <f>+'Свод РРО'!CA237+'Свод РРО'!CA412+'Свод РРО'!CA599+'Свод РРО'!CA833</f>
        <v>0</v>
      </c>
      <c r="BZ170" s="15">
        <f>+'Свод РРО'!CB237+'Свод РРО'!CB412+'Свод РРО'!CB599+'Свод РРО'!CB833</f>
        <v>0</v>
      </c>
      <c r="CA170" s="15">
        <f>+'Свод РРО'!CC237+'Свод РРО'!CC412+'Свод РРО'!CC599+'Свод РРО'!CC833</f>
        <v>0</v>
      </c>
      <c r="CB170" s="15">
        <f>+'Свод РРО'!CD237+'Свод РРО'!CD412+'Свод РРО'!CD599+'Свод РРО'!CD833</f>
        <v>0</v>
      </c>
      <c r="CC170" s="15">
        <f>+'Свод РРО'!CE237+'Свод РРО'!CE412+'Свод РРО'!CE599+'Свод РРО'!CE833</f>
        <v>0</v>
      </c>
      <c r="CD170" s="15">
        <f>+'Свод РРО'!CF237+'Свод РРО'!CF412+'Свод РРО'!CF599+'Свод РРО'!CF833</f>
        <v>0</v>
      </c>
      <c r="CE170" s="15">
        <f>+'Свод РРО'!CG237+'Свод РРО'!CG412+'Свод РРО'!CG599+'Свод РРО'!CG833</f>
        <v>0</v>
      </c>
      <c r="CF170" s="15">
        <f>+'Свод РРО'!CH237+'Свод РРО'!CH412+'Свод РРО'!CH599+'Свод РРО'!CH833</f>
        <v>0</v>
      </c>
      <c r="CG170" s="15">
        <f>+'Свод РРО'!CI237+'Свод РРО'!CI412+'Свод РРО'!CI599+'Свод РРО'!CI833</f>
        <v>0</v>
      </c>
      <c r="CH170" s="15">
        <f>+'Свод РРО'!CJ237+'Свод РРО'!CJ412+'Свод РРО'!CJ599+'Свод РРО'!CJ833</f>
        <v>0</v>
      </c>
      <c r="CI170" s="15">
        <f>+'Свод РРО'!CK237+'Свод РРО'!CK412+'Свод РРО'!CK599+'Свод РРО'!CK833</f>
        <v>0</v>
      </c>
      <c r="CJ170" s="15">
        <f>+'Свод РРО'!CL237+'Свод РРО'!CL412+'Свод РРО'!CL599+'Свод РРО'!CL833</f>
        <v>0</v>
      </c>
      <c r="CK170" s="15">
        <f>+'Свод РРО'!CM237+'Свод РРО'!CM412+'Свод РРО'!CM599+'Свод РРО'!CM833</f>
        <v>0</v>
      </c>
      <c r="CL170" s="15">
        <f>+'Свод РРО'!CN237+'Свод РРО'!CN412+'Свод РРО'!CN599+'Свод РРО'!CN833</f>
        <v>0</v>
      </c>
      <c r="CM170" s="15">
        <f>+'Свод РРО'!CO237+'Свод РРО'!CO412+'Свод РРО'!CO599+'Свод РРО'!CO833</f>
        <v>0</v>
      </c>
      <c r="CN170" s="15">
        <f>+'Свод РРО'!CP237+'Свод РРО'!CP412+'Свод РРО'!CP599+'Свод РРО'!CP833</f>
        <v>0</v>
      </c>
      <c r="CO170" s="15">
        <f>+'Свод РРО'!CQ237+'Свод РРО'!CQ412+'Свод РРО'!CQ599+'Свод РРО'!CQ833</f>
        <v>0</v>
      </c>
      <c r="CP170" s="15">
        <f>+'Свод РРО'!CR237+'Свод РРО'!CR412+'Свод РРО'!CR599+'Свод РРО'!CR833</f>
        <v>0</v>
      </c>
    </row>
    <row r="171" spans="1:94" ht="114">
      <c r="A171" s="32" t="s">
        <v>1205</v>
      </c>
      <c r="B171" s="11">
        <v>2003</v>
      </c>
      <c r="C171" s="12"/>
      <c r="D171" s="12" t="s">
        <v>31</v>
      </c>
      <c r="E171" s="15">
        <f>SUM(E173:E174)</f>
        <v>0</v>
      </c>
      <c r="F171" s="15">
        <f>SUM(F173:F174)</f>
        <v>0</v>
      </c>
      <c r="G171" s="15">
        <f t="shared" ref="G171:BR171" si="40">SUM(G173:G174)</f>
        <v>0</v>
      </c>
      <c r="H171" s="15">
        <f t="shared" si="40"/>
        <v>0</v>
      </c>
      <c r="I171" s="15">
        <f t="shared" si="40"/>
        <v>0</v>
      </c>
      <c r="J171" s="15">
        <f t="shared" si="40"/>
        <v>0</v>
      </c>
      <c r="K171" s="15">
        <f t="shared" si="40"/>
        <v>0</v>
      </c>
      <c r="L171" s="15">
        <f t="shared" si="40"/>
        <v>0</v>
      </c>
      <c r="M171" s="15">
        <f t="shared" si="40"/>
        <v>0</v>
      </c>
      <c r="N171" s="15">
        <f t="shared" si="40"/>
        <v>0</v>
      </c>
      <c r="O171" s="15">
        <f t="shared" si="40"/>
        <v>0</v>
      </c>
      <c r="P171" s="15">
        <f t="shared" si="40"/>
        <v>0</v>
      </c>
      <c r="Q171" s="15">
        <f t="shared" si="40"/>
        <v>0</v>
      </c>
      <c r="R171" s="15">
        <f t="shared" si="40"/>
        <v>0</v>
      </c>
      <c r="S171" s="15">
        <f t="shared" si="40"/>
        <v>0</v>
      </c>
      <c r="T171" s="15">
        <f t="shared" si="40"/>
        <v>0</v>
      </c>
      <c r="U171" s="15">
        <f t="shared" si="40"/>
        <v>0</v>
      </c>
      <c r="V171" s="15">
        <f t="shared" si="40"/>
        <v>0</v>
      </c>
      <c r="W171" s="15">
        <f t="shared" si="40"/>
        <v>0</v>
      </c>
      <c r="X171" s="15">
        <f t="shared" si="40"/>
        <v>0</v>
      </c>
      <c r="Y171" s="15">
        <f t="shared" si="40"/>
        <v>0</v>
      </c>
      <c r="Z171" s="15">
        <f t="shared" si="40"/>
        <v>0</v>
      </c>
      <c r="AA171" s="15">
        <f t="shared" si="40"/>
        <v>0</v>
      </c>
      <c r="AB171" s="15">
        <f t="shared" si="40"/>
        <v>0</v>
      </c>
      <c r="AC171" s="15">
        <f t="shared" si="40"/>
        <v>0</v>
      </c>
      <c r="AD171" s="15">
        <f t="shared" si="40"/>
        <v>0</v>
      </c>
      <c r="AE171" s="15">
        <f t="shared" si="40"/>
        <v>0</v>
      </c>
      <c r="AF171" s="15">
        <f t="shared" si="40"/>
        <v>0</v>
      </c>
      <c r="AG171" s="15">
        <f t="shared" si="40"/>
        <v>0</v>
      </c>
      <c r="AH171" s="15">
        <f t="shared" si="40"/>
        <v>0</v>
      </c>
      <c r="AI171" s="15">
        <f t="shared" si="40"/>
        <v>0</v>
      </c>
      <c r="AJ171" s="15">
        <f t="shared" si="40"/>
        <v>0</v>
      </c>
      <c r="AK171" s="15">
        <f t="shared" si="40"/>
        <v>0</v>
      </c>
      <c r="AL171" s="15">
        <f t="shared" si="40"/>
        <v>0</v>
      </c>
      <c r="AM171" s="15">
        <f t="shared" si="40"/>
        <v>0</v>
      </c>
      <c r="AN171" s="15">
        <f t="shared" si="40"/>
        <v>0</v>
      </c>
      <c r="AO171" s="15">
        <f t="shared" si="40"/>
        <v>0</v>
      </c>
      <c r="AP171" s="15">
        <f t="shared" si="40"/>
        <v>0</v>
      </c>
      <c r="AQ171" s="15">
        <f t="shared" si="40"/>
        <v>0</v>
      </c>
      <c r="AR171" s="15">
        <f t="shared" si="40"/>
        <v>0</v>
      </c>
      <c r="AS171" s="15">
        <f t="shared" si="40"/>
        <v>0</v>
      </c>
      <c r="AT171" s="15">
        <f t="shared" si="40"/>
        <v>0</v>
      </c>
      <c r="AU171" s="15">
        <f t="shared" si="40"/>
        <v>0</v>
      </c>
      <c r="AV171" s="15">
        <f t="shared" si="40"/>
        <v>0</v>
      </c>
      <c r="AW171" s="15">
        <f t="shared" si="40"/>
        <v>0</v>
      </c>
      <c r="AX171" s="15">
        <f t="shared" si="40"/>
        <v>0</v>
      </c>
      <c r="AY171" s="15">
        <f t="shared" si="40"/>
        <v>0</v>
      </c>
      <c r="AZ171" s="15">
        <f t="shared" si="40"/>
        <v>0</v>
      </c>
      <c r="BA171" s="15">
        <f t="shared" si="40"/>
        <v>0</v>
      </c>
      <c r="BB171" s="15">
        <f t="shared" si="40"/>
        <v>0</v>
      </c>
      <c r="BC171" s="15">
        <f t="shared" si="40"/>
        <v>0</v>
      </c>
      <c r="BD171" s="15">
        <f t="shared" si="40"/>
        <v>0</v>
      </c>
      <c r="BE171" s="15">
        <f t="shared" si="40"/>
        <v>0</v>
      </c>
      <c r="BF171" s="15">
        <f t="shared" si="40"/>
        <v>0</v>
      </c>
      <c r="BG171" s="15">
        <f t="shared" si="40"/>
        <v>0</v>
      </c>
      <c r="BH171" s="15">
        <f t="shared" si="40"/>
        <v>0</v>
      </c>
      <c r="BI171" s="15">
        <f t="shared" si="40"/>
        <v>0</v>
      </c>
      <c r="BJ171" s="15">
        <f t="shared" si="40"/>
        <v>0</v>
      </c>
      <c r="BK171" s="15">
        <f t="shared" si="40"/>
        <v>0</v>
      </c>
      <c r="BL171" s="15">
        <f t="shared" si="40"/>
        <v>0</v>
      </c>
      <c r="BM171" s="15">
        <f t="shared" si="40"/>
        <v>0</v>
      </c>
      <c r="BN171" s="15">
        <f t="shared" si="40"/>
        <v>0</v>
      </c>
      <c r="BO171" s="15">
        <f t="shared" si="40"/>
        <v>0</v>
      </c>
      <c r="BP171" s="15">
        <f t="shared" si="40"/>
        <v>0</v>
      </c>
      <c r="BQ171" s="15">
        <f t="shared" si="40"/>
        <v>0</v>
      </c>
      <c r="BR171" s="15">
        <f t="shared" si="40"/>
        <v>0</v>
      </c>
      <c r="BS171" s="15">
        <f t="shared" ref="BS171:BZ171" si="41">SUM(BS173:BS174)</f>
        <v>0</v>
      </c>
      <c r="BT171" s="15">
        <f t="shared" si="41"/>
        <v>0</v>
      </c>
      <c r="BU171" s="15">
        <f t="shared" si="41"/>
        <v>0</v>
      </c>
      <c r="BV171" s="15">
        <f t="shared" si="41"/>
        <v>0</v>
      </c>
      <c r="BW171" s="15">
        <f t="shared" si="41"/>
        <v>0</v>
      </c>
      <c r="BX171" s="15">
        <f t="shared" si="41"/>
        <v>0</v>
      </c>
      <c r="BY171" s="15">
        <f t="shared" si="41"/>
        <v>0</v>
      </c>
      <c r="BZ171" s="15">
        <f t="shared" si="41"/>
        <v>0</v>
      </c>
      <c r="CA171" s="15">
        <f t="shared" ref="CA171:CP171" si="42">SUM(CA173:CA174)</f>
        <v>0</v>
      </c>
      <c r="CB171" s="15">
        <f t="shared" si="42"/>
        <v>0</v>
      </c>
      <c r="CC171" s="15">
        <f t="shared" si="42"/>
        <v>0</v>
      </c>
      <c r="CD171" s="15">
        <f t="shared" si="42"/>
        <v>0</v>
      </c>
      <c r="CE171" s="15">
        <f t="shared" si="42"/>
        <v>0</v>
      </c>
      <c r="CF171" s="15">
        <f t="shared" si="42"/>
        <v>0</v>
      </c>
      <c r="CG171" s="15">
        <f t="shared" si="42"/>
        <v>0</v>
      </c>
      <c r="CH171" s="15">
        <f t="shared" si="42"/>
        <v>0</v>
      </c>
      <c r="CI171" s="15">
        <f t="shared" si="42"/>
        <v>0</v>
      </c>
      <c r="CJ171" s="15">
        <f t="shared" si="42"/>
        <v>0</v>
      </c>
      <c r="CK171" s="15">
        <f t="shared" si="42"/>
        <v>0</v>
      </c>
      <c r="CL171" s="15">
        <f t="shared" si="42"/>
        <v>0</v>
      </c>
      <c r="CM171" s="15">
        <f t="shared" si="42"/>
        <v>0</v>
      </c>
      <c r="CN171" s="15">
        <f t="shared" si="42"/>
        <v>0</v>
      </c>
      <c r="CO171" s="15">
        <f t="shared" si="42"/>
        <v>0</v>
      </c>
      <c r="CP171" s="15">
        <f t="shared" si="42"/>
        <v>0</v>
      </c>
    </row>
    <row r="172" spans="1:94">
      <c r="A172" s="31" t="s">
        <v>2</v>
      </c>
      <c r="C172" s="4"/>
      <c r="D172" s="68"/>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row>
    <row r="173" spans="1:94">
      <c r="A173" s="25" t="s">
        <v>3</v>
      </c>
      <c r="B173" s="6">
        <v>2004</v>
      </c>
      <c r="C173" s="4"/>
      <c r="D173" s="68"/>
      <c r="E173" s="16">
        <f>+'Свод РРО'!G240</f>
        <v>0</v>
      </c>
      <c r="F173" s="16">
        <f>+'Свод РРО'!H240</f>
        <v>0</v>
      </c>
      <c r="G173" s="16">
        <f>+'Свод РРО'!I240</f>
        <v>0</v>
      </c>
      <c r="H173" s="16">
        <f>+'Свод РРО'!J240</f>
        <v>0</v>
      </c>
      <c r="I173" s="16">
        <f>+'Свод РРО'!K240</f>
        <v>0</v>
      </c>
      <c r="J173" s="16">
        <f>+'Свод РРО'!L240</f>
        <v>0</v>
      </c>
      <c r="K173" s="16">
        <f>+'Свод РРО'!M240</f>
        <v>0</v>
      </c>
      <c r="L173" s="16">
        <f>+'Свод РРО'!N240</f>
        <v>0</v>
      </c>
      <c r="M173" s="16">
        <f>+'Свод РРО'!O240</f>
        <v>0</v>
      </c>
      <c r="N173" s="16">
        <f>+'Свод РРО'!P240</f>
        <v>0</v>
      </c>
      <c r="O173" s="16">
        <f>+'Свод РРО'!Q240</f>
        <v>0</v>
      </c>
      <c r="P173" s="16">
        <f>+'Свод РРО'!R240</f>
        <v>0</v>
      </c>
      <c r="Q173" s="16">
        <f>+'Свод РРО'!S240</f>
        <v>0</v>
      </c>
      <c r="R173" s="16">
        <f>+'Свод РРО'!T240</f>
        <v>0</v>
      </c>
      <c r="S173" s="16">
        <f>+'Свод РРО'!U240</f>
        <v>0</v>
      </c>
      <c r="T173" s="16">
        <f>+'Свод РРО'!V240</f>
        <v>0</v>
      </c>
      <c r="U173" s="16">
        <f>+'Свод РРО'!W240</f>
        <v>0</v>
      </c>
      <c r="V173" s="16">
        <f>+'Свод РРО'!X240</f>
        <v>0</v>
      </c>
      <c r="W173" s="16">
        <f>+'Свод РРО'!Y240</f>
        <v>0</v>
      </c>
      <c r="X173" s="16">
        <f>+'Свод РРО'!Z240</f>
        <v>0</v>
      </c>
      <c r="Y173" s="16">
        <f>+'Свод РРО'!AA240</f>
        <v>0</v>
      </c>
      <c r="Z173" s="16">
        <f>+'Свод РРО'!AB240</f>
        <v>0</v>
      </c>
      <c r="AA173" s="16">
        <f>+'Свод РРО'!AC240</f>
        <v>0</v>
      </c>
      <c r="AB173" s="16">
        <f>+'Свод РРО'!AD240</f>
        <v>0</v>
      </c>
      <c r="AC173" s="16">
        <f>+'Свод РРО'!AE240</f>
        <v>0</v>
      </c>
      <c r="AD173" s="16">
        <f>+'Свод РРО'!AF240</f>
        <v>0</v>
      </c>
      <c r="AE173" s="16">
        <f>+'Свод РРО'!AG240</f>
        <v>0</v>
      </c>
      <c r="AF173" s="16">
        <f>+'Свод РРО'!AH240</f>
        <v>0</v>
      </c>
      <c r="AG173" s="16">
        <f>+'Свод РРО'!AI240</f>
        <v>0</v>
      </c>
      <c r="AH173" s="16">
        <f>+'Свод РРО'!AJ240</f>
        <v>0</v>
      </c>
      <c r="AI173" s="16">
        <f>+'Свод РРО'!AK240</f>
        <v>0</v>
      </c>
      <c r="AJ173" s="16">
        <f>+'Свод РРО'!AL240</f>
        <v>0</v>
      </c>
      <c r="AK173" s="16">
        <f>+'Свод РРО'!AM240</f>
        <v>0</v>
      </c>
      <c r="AL173" s="16">
        <f>+'Свод РРО'!AN240</f>
        <v>0</v>
      </c>
      <c r="AM173" s="16">
        <f>+'Свод РРО'!AO240</f>
        <v>0</v>
      </c>
      <c r="AN173" s="16">
        <f>+'Свод РРО'!AP240</f>
        <v>0</v>
      </c>
      <c r="AO173" s="16">
        <f>+'Свод РРО'!AQ240</f>
        <v>0</v>
      </c>
      <c r="AP173" s="16">
        <f>+'Свод РРО'!AR240</f>
        <v>0</v>
      </c>
      <c r="AQ173" s="16">
        <f>+'Свод РРО'!AS240</f>
        <v>0</v>
      </c>
      <c r="AR173" s="16">
        <f>+'Свод РРО'!AT240</f>
        <v>0</v>
      </c>
      <c r="AS173" s="16">
        <f>+'Свод РРО'!AU240</f>
        <v>0</v>
      </c>
      <c r="AT173" s="16">
        <f>+'Свод РРО'!AV240</f>
        <v>0</v>
      </c>
      <c r="AU173" s="16">
        <f>+'Свод РРО'!AW240</f>
        <v>0</v>
      </c>
      <c r="AV173" s="16">
        <f>+'Свод РРО'!AX240</f>
        <v>0</v>
      </c>
      <c r="AW173" s="16">
        <f>+'Свод РРО'!AY240</f>
        <v>0</v>
      </c>
      <c r="AX173" s="16">
        <f>+'Свод РРО'!AZ240</f>
        <v>0</v>
      </c>
      <c r="AY173" s="16">
        <f>+'Свод РРО'!BA240</f>
        <v>0</v>
      </c>
      <c r="AZ173" s="16">
        <f>+'Свод РРО'!BB240</f>
        <v>0</v>
      </c>
      <c r="BA173" s="16">
        <f>+'Свод РРО'!BC240</f>
        <v>0</v>
      </c>
      <c r="BB173" s="16">
        <f>+'Свод РРО'!BD240</f>
        <v>0</v>
      </c>
      <c r="BC173" s="16">
        <f>+'Свод РРО'!BE240</f>
        <v>0</v>
      </c>
      <c r="BD173" s="16">
        <f>+'Свод РРО'!BF240</f>
        <v>0</v>
      </c>
      <c r="BE173" s="16">
        <f>+'Свод РРО'!BG240</f>
        <v>0</v>
      </c>
      <c r="BF173" s="16">
        <f>+'Свод РРО'!BH240</f>
        <v>0</v>
      </c>
      <c r="BG173" s="16">
        <f>+'Свод РРО'!BI240</f>
        <v>0</v>
      </c>
      <c r="BH173" s="16">
        <f>+'Свод РРО'!BJ240</f>
        <v>0</v>
      </c>
      <c r="BI173" s="16">
        <f>+'Свод РРО'!BK240</f>
        <v>0</v>
      </c>
      <c r="BJ173" s="16">
        <f>+'Свод РРО'!BL240</f>
        <v>0</v>
      </c>
      <c r="BK173" s="16">
        <f>+'Свод РРО'!BM240</f>
        <v>0</v>
      </c>
      <c r="BL173" s="16">
        <f>+'Свод РРО'!BN240</f>
        <v>0</v>
      </c>
      <c r="BM173" s="16">
        <f>+'Свод РРО'!BO240</f>
        <v>0</v>
      </c>
      <c r="BN173" s="16">
        <f>+'Свод РРО'!BP240</f>
        <v>0</v>
      </c>
      <c r="BO173" s="16">
        <f>+'Свод РРО'!BQ240</f>
        <v>0</v>
      </c>
      <c r="BP173" s="16">
        <f>+'Свод РРО'!BR240</f>
        <v>0</v>
      </c>
      <c r="BQ173" s="16">
        <f>+'Свод РРО'!BS240</f>
        <v>0</v>
      </c>
      <c r="BR173" s="16">
        <f>+'Свод РРО'!BT240</f>
        <v>0</v>
      </c>
      <c r="BS173" s="16">
        <f>+'Свод РРО'!BU240</f>
        <v>0</v>
      </c>
      <c r="BT173" s="16">
        <f>+'Свод РРО'!BV240</f>
        <v>0</v>
      </c>
      <c r="BU173" s="16">
        <f>+'Свод РРО'!BW240</f>
        <v>0</v>
      </c>
      <c r="BV173" s="16">
        <f>+'Свод РРО'!BX240</f>
        <v>0</v>
      </c>
      <c r="BW173" s="16">
        <f>+'Свод РРО'!BY240</f>
        <v>0</v>
      </c>
      <c r="BX173" s="16">
        <f>+'Свод РРО'!BZ240</f>
        <v>0</v>
      </c>
      <c r="BY173" s="16">
        <f>+'Свод РРО'!CA240</f>
        <v>0</v>
      </c>
      <c r="BZ173" s="16">
        <f>+'Свод РРО'!CB240</f>
        <v>0</v>
      </c>
      <c r="CA173" s="16">
        <f>+'Свод РРО'!CC240</f>
        <v>0</v>
      </c>
      <c r="CB173" s="16">
        <f>+'Свод РРО'!CD240</f>
        <v>0</v>
      </c>
      <c r="CC173" s="16">
        <f>+'Свод РРО'!CE240</f>
        <v>0</v>
      </c>
      <c r="CD173" s="16">
        <f>+'Свод РРО'!CF240</f>
        <v>0</v>
      </c>
      <c r="CE173" s="16">
        <f>+'Свод РРО'!CG240</f>
        <v>0</v>
      </c>
      <c r="CF173" s="16">
        <f>+'Свод РРО'!CH240</f>
        <v>0</v>
      </c>
      <c r="CG173" s="16">
        <f>+'Свод РРО'!CI240</f>
        <v>0</v>
      </c>
      <c r="CH173" s="16">
        <f>+'Свод РРО'!CJ240</f>
        <v>0</v>
      </c>
      <c r="CI173" s="16">
        <f>+'Свод РРО'!CK240</f>
        <v>0</v>
      </c>
      <c r="CJ173" s="16">
        <f>+'Свод РРО'!CL240</f>
        <v>0</v>
      </c>
      <c r="CK173" s="16">
        <f>+'Свод РРО'!CM240</f>
        <v>0</v>
      </c>
      <c r="CL173" s="16">
        <f>+'Свод РРО'!CN240</f>
        <v>0</v>
      </c>
      <c r="CM173" s="16">
        <f>+'Свод РРО'!CO240</f>
        <v>0</v>
      </c>
      <c r="CN173" s="16">
        <f>+'Свод РРО'!CP240</f>
        <v>0</v>
      </c>
      <c r="CO173" s="16">
        <f>+'Свод РРО'!CQ240</f>
        <v>0</v>
      </c>
      <c r="CP173" s="16">
        <f>+'Свод РРО'!CR240</f>
        <v>0</v>
      </c>
    </row>
    <row r="174" spans="1:94">
      <c r="A174" s="25" t="s">
        <v>3</v>
      </c>
      <c r="B174" s="6">
        <v>2005</v>
      </c>
      <c r="C174" s="4"/>
      <c r="D174" s="68"/>
      <c r="E174" s="16">
        <f>+'Свод РРО'!G241</f>
        <v>0</v>
      </c>
      <c r="F174" s="16">
        <f>+'Свод РРО'!H241</f>
        <v>0</v>
      </c>
      <c r="G174" s="16">
        <f>+'Свод РРО'!I241</f>
        <v>0</v>
      </c>
      <c r="H174" s="16">
        <f>+'Свод РРО'!J241</f>
        <v>0</v>
      </c>
      <c r="I174" s="16">
        <f>+'Свод РРО'!K241</f>
        <v>0</v>
      </c>
      <c r="J174" s="16">
        <f>+'Свод РРО'!L241</f>
        <v>0</v>
      </c>
      <c r="K174" s="16">
        <f>+'Свод РРО'!M241</f>
        <v>0</v>
      </c>
      <c r="L174" s="16">
        <f>+'Свод РРО'!N241</f>
        <v>0</v>
      </c>
      <c r="M174" s="16">
        <f>+'Свод РРО'!O241</f>
        <v>0</v>
      </c>
      <c r="N174" s="16">
        <f>+'Свод РРО'!P241</f>
        <v>0</v>
      </c>
      <c r="O174" s="16">
        <f>+'Свод РРО'!Q241</f>
        <v>0</v>
      </c>
      <c r="P174" s="16">
        <f>+'Свод РРО'!R241</f>
        <v>0</v>
      </c>
      <c r="Q174" s="16">
        <f>+'Свод РРО'!S241</f>
        <v>0</v>
      </c>
      <c r="R174" s="16">
        <f>+'Свод РРО'!T241</f>
        <v>0</v>
      </c>
      <c r="S174" s="16">
        <f>+'Свод РРО'!U241</f>
        <v>0</v>
      </c>
      <c r="T174" s="16">
        <f>+'Свод РРО'!V241</f>
        <v>0</v>
      </c>
      <c r="U174" s="16">
        <f>+'Свод РРО'!W241</f>
        <v>0</v>
      </c>
      <c r="V174" s="16">
        <f>+'Свод РРО'!X241</f>
        <v>0</v>
      </c>
      <c r="W174" s="16">
        <f>+'Свод РРО'!Y241</f>
        <v>0</v>
      </c>
      <c r="X174" s="16">
        <f>+'Свод РРО'!Z241</f>
        <v>0</v>
      </c>
      <c r="Y174" s="16">
        <f>+'Свод РРО'!AA241</f>
        <v>0</v>
      </c>
      <c r="Z174" s="16">
        <f>+'Свод РРО'!AB241</f>
        <v>0</v>
      </c>
      <c r="AA174" s="16">
        <f>+'Свод РРО'!AC241</f>
        <v>0</v>
      </c>
      <c r="AB174" s="16">
        <f>+'Свод РРО'!AD241</f>
        <v>0</v>
      </c>
      <c r="AC174" s="16">
        <f>+'Свод РРО'!AE241</f>
        <v>0</v>
      </c>
      <c r="AD174" s="16">
        <f>+'Свод РРО'!AF241</f>
        <v>0</v>
      </c>
      <c r="AE174" s="16">
        <f>+'Свод РРО'!AG241</f>
        <v>0</v>
      </c>
      <c r="AF174" s="16">
        <f>+'Свод РРО'!AH241</f>
        <v>0</v>
      </c>
      <c r="AG174" s="16">
        <f>+'Свод РРО'!AI241</f>
        <v>0</v>
      </c>
      <c r="AH174" s="16">
        <f>+'Свод РРО'!AJ241</f>
        <v>0</v>
      </c>
      <c r="AI174" s="16">
        <f>+'Свод РРО'!AK241</f>
        <v>0</v>
      </c>
      <c r="AJ174" s="16">
        <f>+'Свод РРО'!AL241</f>
        <v>0</v>
      </c>
      <c r="AK174" s="16">
        <f>+'Свод РРО'!AM241</f>
        <v>0</v>
      </c>
      <c r="AL174" s="16">
        <f>+'Свод РРО'!AN241</f>
        <v>0</v>
      </c>
      <c r="AM174" s="16">
        <f>+'Свод РРО'!AO241</f>
        <v>0</v>
      </c>
      <c r="AN174" s="16">
        <f>+'Свод РРО'!AP241</f>
        <v>0</v>
      </c>
      <c r="AO174" s="16">
        <f>+'Свод РРО'!AQ241</f>
        <v>0</v>
      </c>
      <c r="AP174" s="16">
        <f>+'Свод РРО'!AR241</f>
        <v>0</v>
      </c>
      <c r="AQ174" s="16">
        <f>+'Свод РРО'!AS241</f>
        <v>0</v>
      </c>
      <c r="AR174" s="16">
        <f>+'Свод РРО'!AT241</f>
        <v>0</v>
      </c>
      <c r="AS174" s="16">
        <f>+'Свод РРО'!AU241</f>
        <v>0</v>
      </c>
      <c r="AT174" s="16">
        <f>+'Свод РРО'!AV241</f>
        <v>0</v>
      </c>
      <c r="AU174" s="16">
        <f>+'Свод РРО'!AW241</f>
        <v>0</v>
      </c>
      <c r="AV174" s="16">
        <f>+'Свод РРО'!AX241</f>
        <v>0</v>
      </c>
      <c r="AW174" s="16">
        <f>+'Свод РРО'!AY241</f>
        <v>0</v>
      </c>
      <c r="AX174" s="16">
        <f>+'Свод РРО'!AZ241</f>
        <v>0</v>
      </c>
      <c r="AY174" s="16">
        <f>+'Свод РРО'!BA241</f>
        <v>0</v>
      </c>
      <c r="AZ174" s="16">
        <f>+'Свод РРО'!BB241</f>
        <v>0</v>
      </c>
      <c r="BA174" s="16">
        <f>+'Свод РРО'!BC241</f>
        <v>0</v>
      </c>
      <c r="BB174" s="16">
        <f>+'Свод РРО'!BD241</f>
        <v>0</v>
      </c>
      <c r="BC174" s="16">
        <f>+'Свод РРО'!BE241</f>
        <v>0</v>
      </c>
      <c r="BD174" s="16">
        <f>+'Свод РРО'!BF241</f>
        <v>0</v>
      </c>
      <c r="BE174" s="16">
        <f>+'Свод РРО'!BG241</f>
        <v>0</v>
      </c>
      <c r="BF174" s="16">
        <f>+'Свод РРО'!BH241</f>
        <v>0</v>
      </c>
      <c r="BG174" s="16">
        <f>+'Свод РРО'!BI241</f>
        <v>0</v>
      </c>
      <c r="BH174" s="16">
        <f>+'Свод РРО'!BJ241</f>
        <v>0</v>
      </c>
      <c r="BI174" s="16">
        <f>+'Свод РРО'!BK241</f>
        <v>0</v>
      </c>
      <c r="BJ174" s="16">
        <f>+'Свод РРО'!BL241</f>
        <v>0</v>
      </c>
      <c r="BK174" s="16">
        <f>+'Свод РРО'!BM241</f>
        <v>0</v>
      </c>
      <c r="BL174" s="16">
        <f>+'Свод РРО'!BN241</f>
        <v>0</v>
      </c>
      <c r="BM174" s="16">
        <f>+'Свод РРО'!BO241</f>
        <v>0</v>
      </c>
      <c r="BN174" s="16">
        <f>+'Свод РРО'!BP241</f>
        <v>0</v>
      </c>
      <c r="BO174" s="16">
        <f>+'Свод РРО'!BQ241</f>
        <v>0</v>
      </c>
      <c r="BP174" s="16">
        <f>+'Свод РРО'!BR241</f>
        <v>0</v>
      </c>
      <c r="BQ174" s="16">
        <f>+'Свод РРО'!BS241</f>
        <v>0</v>
      </c>
      <c r="BR174" s="16">
        <f>+'Свод РРО'!BT241</f>
        <v>0</v>
      </c>
      <c r="BS174" s="16">
        <f>+'Свод РРО'!BU241</f>
        <v>0</v>
      </c>
      <c r="BT174" s="16">
        <f>+'Свод РРО'!BV241</f>
        <v>0</v>
      </c>
      <c r="BU174" s="16">
        <f>+'Свод РРО'!BW241</f>
        <v>0</v>
      </c>
      <c r="BV174" s="16">
        <f>+'Свод РРО'!BX241</f>
        <v>0</v>
      </c>
      <c r="BW174" s="16">
        <f>+'Свод РРО'!BY241</f>
        <v>0</v>
      </c>
      <c r="BX174" s="16">
        <f>+'Свод РРО'!BZ241</f>
        <v>0</v>
      </c>
      <c r="BY174" s="16">
        <f>+'Свод РРО'!CA241</f>
        <v>0</v>
      </c>
      <c r="BZ174" s="16">
        <f>+'Свод РРО'!CB241</f>
        <v>0</v>
      </c>
      <c r="CA174" s="16">
        <f>+'Свод РРО'!CC241</f>
        <v>0</v>
      </c>
      <c r="CB174" s="16">
        <f>+'Свод РРО'!CD241</f>
        <v>0</v>
      </c>
      <c r="CC174" s="16">
        <f>+'Свод РРО'!CE241</f>
        <v>0</v>
      </c>
      <c r="CD174" s="16">
        <f>+'Свод РРО'!CF241</f>
        <v>0</v>
      </c>
      <c r="CE174" s="16">
        <f>+'Свод РРО'!CG241</f>
        <v>0</v>
      </c>
      <c r="CF174" s="16">
        <f>+'Свод РРО'!CH241</f>
        <v>0</v>
      </c>
      <c r="CG174" s="16">
        <f>+'Свод РРО'!CI241</f>
        <v>0</v>
      </c>
      <c r="CH174" s="16">
        <f>+'Свод РРО'!CJ241</f>
        <v>0</v>
      </c>
      <c r="CI174" s="16">
        <f>+'Свод РРО'!CK241</f>
        <v>0</v>
      </c>
      <c r="CJ174" s="16">
        <f>+'Свод РРО'!CL241</f>
        <v>0</v>
      </c>
      <c r="CK174" s="16">
        <f>+'Свод РРО'!CM241</f>
        <v>0</v>
      </c>
      <c r="CL174" s="16">
        <f>+'Свод РРО'!CN241</f>
        <v>0</v>
      </c>
      <c r="CM174" s="16">
        <f>+'Свод РРО'!CO241</f>
        <v>0</v>
      </c>
      <c r="CN174" s="16">
        <f>+'Свод РРО'!CP241</f>
        <v>0</v>
      </c>
      <c r="CO174" s="16">
        <f>+'Свод РРО'!CQ241</f>
        <v>0</v>
      </c>
      <c r="CP174" s="16">
        <f>+'Свод РРО'!CR241</f>
        <v>0</v>
      </c>
    </row>
    <row r="175" spans="1:94">
      <c r="A175" s="32" t="s">
        <v>1157</v>
      </c>
      <c r="B175" s="11">
        <v>2100</v>
      </c>
      <c r="C175" s="12"/>
      <c r="D175" s="12" t="s">
        <v>31</v>
      </c>
      <c r="E175" s="15">
        <f t="shared" ref="E175:AJ175" si="43">+E176+E181+E186</f>
        <v>29811.8</v>
      </c>
      <c r="F175" s="15">
        <f t="shared" si="43"/>
        <v>29719.5</v>
      </c>
      <c r="G175" s="15">
        <f t="shared" si="43"/>
        <v>0</v>
      </c>
      <c r="H175" s="15">
        <f t="shared" si="43"/>
        <v>0</v>
      </c>
      <c r="I175" s="15">
        <f t="shared" si="43"/>
        <v>0</v>
      </c>
      <c r="J175" s="15">
        <f t="shared" si="43"/>
        <v>0</v>
      </c>
      <c r="K175" s="15">
        <f t="shared" si="43"/>
        <v>0</v>
      </c>
      <c r="L175" s="15">
        <f t="shared" si="43"/>
        <v>0</v>
      </c>
      <c r="M175" s="15">
        <f t="shared" si="43"/>
        <v>29811.8</v>
      </c>
      <c r="N175" s="15">
        <f t="shared" si="43"/>
        <v>29719.5</v>
      </c>
      <c r="O175" s="15">
        <f t="shared" si="43"/>
        <v>26782</v>
      </c>
      <c r="P175" s="15">
        <f t="shared" si="43"/>
        <v>0</v>
      </c>
      <c r="Q175" s="15">
        <f t="shared" si="43"/>
        <v>0</v>
      </c>
      <c r="R175" s="15">
        <f t="shared" si="43"/>
        <v>0</v>
      </c>
      <c r="S175" s="15">
        <f t="shared" si="43"/>
        <v>26782</v>
      </c>
      <c r="T175" s="15">
        <f t="shared" si="43"/>
        <v>27649.3</v>
      </c>
      <c r="U175" s="15">
        <f t="shared" si="43"/>
        <v>0</v>
      </c>
      <c r="V175" s="15">
        <f t="shared" si="43"/>
        <v>0</v>
      </c>
      <c r="W175" s="15">
        <f t="shared" si="43"/>
        <v>0</v>
      </c>
      <c r="X175" s="15">
        <f t="shared" si="43"/>
        <v>27649.3</v>
      </c>
      <c r="Y175" s="15">
        <f t="shared" si="43"/>
        <v>25929.3</v>
      </c>
      <c r="Z175" s="15">
        <f t="shared" si="43"/>
        <v>0</v>
      </c>
      <c r="AA175" s="15">
        <f t="shared" si="43"/>
        <v>0</v>
      </c>
      <c r="AB175" s="15">
        <f t="shared" si="43"/>
        <v>0</v>
      </c>
      <c r="AC175" s="15">
        <f t="shared" si="43"/>
        <v>25929.3</v>
      </c>
      <c r="AD175" s="15">
        <f t="shared" si="43"/>
        <v>25929.3</v>
      </c>
      <c r="AE175" s="15">
        <f t="shared" si="43"/>
        <v>0</v>
      </c>
      <c r="AF175" s="15">
        <f t="shared" si="43"/>
        <v>0</v>
      </c>
      <c r="AG175" s="15">
        <f t="shared" si="43"/>
        <v>0</v>
      </c>
      <c r="AH175" s="15">
        <f t="shared" si="43"/>
        <v>25929.3</v>
      </c>
      <c r="AI175" s="15">
        <f t="shared" si="43"/>
        <v>29811.8</v>
      </c>
      <c r="AJ175" s="15">
        <f t="shared" si="43"/>
        <v>29719.5</v>
      </c>
      <c r="AK175" s="15">
        <f t="shared" ref="AK175:BP175" si="44">+AK176+AK181+AK186</f>
        <v>0</v>
      </c>
      <c r="AL175" s="15">
        <f t="shared" si="44"/>
        <v>0</v>
      </c>
      <c r="AM175" s="15">
        <f t="shared" si="44"/>
        <v>0</v>
      </c>
      <c r="AN175" s="15">
        <f t="shared" si="44"/>
        <v>0</v>
      </c>
      <c r="AO175" s="15">
        <f t="shared" si="44"/>
        <v>0</v>
      </c>
      <c r="AP175" s="15">
        <f t="shared" si="44"/>
        <v>0</v>
      </c>
      <c r="AQ175" s="15">
        <f t="shared" si="44"/>
        <v>29811.8</v>
      </c>
      <c r="AR175" s="15">
        <f t="shared" si="44"/>
        <v>29719.5</v>
      </c>
      <c r="AS175" s="15">
        <f t="shared" si="44"/>
        <v>26782</v>
      </c>
      <c r="AT175" s="15">
        <f t="shared" si="44"/>
        <v>0</v>
      </c>
      <c r="AU175" s="15">
        <f t="shared" si="44"/>
        <v>0</v>
      </c>
      <c r="AV175" s="15">
        <f t="shared" si="44"/>
        <v>0</v>
      </c>
      <c r="AW175" s="15">
        <f t="shared" si="44"/>
        <v>26782</v>
      </c>
      <c r="AX175" s="15">
        <f t="shared" si="44"/>
        <v>14973.8</v>
      </c>
      <c r="AY175" s="15">
        <f t="shared" si="44"/>
        <v>0</v>
      </c>
      <c r="AZ175" s="15">
        <f t="shared" si="44"/>
        <v>0</v>
      </c>
      <c r="BA175" s="15">
        <f t="shared" si="44"/>
        <v>0</v>
      </c>
      <c r="BB175" s="15">
        <f t="shared" si="44"/>
        <v>14973.8</v>
      </c>
      <c r="BC175" s="15">
        <f t="shared" si="44"/>
        <v>13253.8</v>
      </c>
      <c r="BD175" s="15">
        <f t="shared" si="44"/>
        <v>0</v>
      </c>
      <c r="BE175" s="15">
        <f t="shared" si="44"/>
        <v>0</v>
      </c>
      <c r="BF175" s="15">
        <f t="shared" si="44"/>
        <v>0</v>
      </c>
      <c r="BG175" s="15">
        <f t="shared" si="44"/>
        <v>13253.8</v>
      </c>
      <c r="BH175" s="15">
        <f t="shared" si="44"/>
        <v>13253.8</v>
      </c>
      <c r="BI175" s="15">
        <f t="shared" si="44"/>
        <v>0</v>
      </c>
      <c r="BJ175" s="15">
        <f t="shared" si="44"/>
        <v>0</v>
      </c>
      <c r="BK175" s="15">
        <f t="shared" si="44"/>
        <v>0</v>
      </c>
      <c r="BL175" s="15">
        <f t="shared" si="44"/>
        <v>13253.8</v>
      </c>
      <c r="BM175" s="15">
        <f t="shared" si="44"/>
        <v>29811.8</v>
      </c>
      <c r="BN175" s="15">
        <f t="shared" si="44"/>
        <v>0</v>
      </c>
      <c r="BO175" s="15">
        <f t="shared" si="44"/>
        <v>0</v>
      </c>
      <c r="BP175" s="15">
        <f t="shared" si="44"/>
        <v>0</v>
      </c>
      <c r="BQ175" s="15">
        <f t="shared" ref="BQ175:CP175" si="45">+BQ176+BQ181+BQ186</f>
        <v>29811.8</v>
      </c>
      <c r="BR175" s="15">
        <f t="shared" si="45"/>
        <v>26782</v>
      </c>
      <c r="BS175" s="15">
        <f t="shared" si="45"/>
        <v>0</v>
      </c>
      <c r="BT175" s="15">
        <f t="shared" si="45"/>
        <v>0</v>
      </c>
      <c r="BU175" s="15">
        <f t="shared" si="45"/>
        <v>0</v>
      </c>
      <c r="BV175" s="15">
        <f t="shared" si="45"/>
        <v>26782</v>
      </c>
      <c r="BW175" s="15">
        <f t="shared" si="45"/>
        <v>27649.3</v>
      </c>
      <c r="BX175" s="15">
        <f t="shared" si="45"/>
        <v>0</v>
      </c>
      <c r="BY175" s="15">
        <f t="shared" si="45"/>
        <v>0</v>
      </c>
      <c r="BZ175" s="15">
        <f t="shared" si="45"/>
        <v>0</v>
      </c>
      <c r="CA175" s="15">
        <f t="shared" si="45"/>
        <v>27649.3</v>
      </c>
      <c r="CB175" s="15">
        <f t="shared" si="45"/>
        <v>29811.8</v>
      </c>
      <c r="CC175" s="15">
        <f t="shared" si="45"/>
        <v>0</v>
      </c>
      <c r="CD175" s="15">
        <f t="shared" si="45"/>
        <v>0</v>
      </c>
      <c r="CE175" s="15">
        <f t="shared" si="45"/>
        <v>0</v>
      </c>
      <c r="CF175" s="15">
        <f t="shared" si="45"/>
        <v>29811.8</v>
      </c>
      <c r="CG175" s="15">
        <f t="shared" si="45"/>
        <v>26782</v>
      </c>
      <c r="CH175" s="15">
        <f t="shared" si="45"/>
        <v>0</v>
      </c>
      <c r="CI175" s="15">
        <f t="shared" si="45"/>
        <v>0</v>
      </c>
      <c r="CJ175" s="15">
        <f t="shared" si="45"/>
        <v>0</v>
      </c>
      <c r="CK175" s="15">
        <f t="shared" si="45"/>
        <v>26782</v>
      </c>
      <c r="CL175" s="15">
        <f t="shared" si="45"/>
        <v>14973.8</v>
      </c>
      <c r="CM175" s="15">
        <f t="shared" si="45"/>
        <v>0</v>
      </c>
      <c r="CN175" s="15">
        <f t="shared" si="45"/>
        <v>0</v>
      </c>
      <c r="CO175" s="15">
        <f t="shared" si="45"/>
        <v>0</v>
      </c>
      <c r="CP175" s="15">
        <f t="shared" si="45"/>
        <v>14973.8</v>
      </c>
    </row>
    <row r="176" spans="1:94" ht="57">
      <c r="A176" s="35" t="s">
        <v>1206</v>
      </c>
      <c r="B176" s="21">
        <v>2101</v>
      </c>
      <c r="C176" s="22"/>
      <c r="D176" s="22" t="s">
        <v>31</v>
      </c>
      <c r="E176" s="131">
        <f t="shared" ref="E176:AJ176" si="46">SUM(E178:E180)</f>
        <v>5973.3</v>
      </c>
      <c r="F176" s="131">
        <f t="shared" si="46"/>
        <v>5881</v>
      </c>
      <c r="G176" s="131">
        <f t="shared" si="46"/>
        <v>0</v>
      </c>
      <c r="H176" s="131">
        <f t="shared" si="46"/>
        <v>0</v>
      </c>
      <c r="I176" s="131">
        <f t="shared" si="46"/>
        <v>0</v>
      </c>
      <c r="J176" s="131">
        <f t="shared" si="46"/>
        <v>0</v>
      </c>
      <c r="K176" s="131">
        <f t="shared" si="46"/>
        <v>0</v>
      </c>
      <c r="L176" s="131">
        <f t="shared" si="46"/>
        <v>0</v>
      </c>
      <c r="M176" s="131">
        <f t="shared" si="46"/>
        <v>5973.3</v>
      </c>
      <c r="N176" s="131">
        <f t="shared" si="46"/>
        <v>5881</v>
      </c>
      <c r="O176" s="131">
        <f t="shared" si="46"/>
        <v>6057.5</v>
      </c>
      <c r="P176" s="131">
        <f t="shared" si="46"/>
        <v>0</v>
      </c>
      <c r="Q176" s="131">
        <f t="shared" si="46"/>
        <v>0</v>
      </c>
      <c r="R176" s="131">
        <f t="shared" si="46"/>
        <v>0</v>
      </c>
      <c r="S176" s="131">
        <f t="shared" si="46"/>
        <v>6057.5</v>
      </c>
      <c r="T176" s="131">
        <f t="shared" si="46"/>
        <v>6057.5</v>
      </c>
      <c r="U176" s="131">
        <f t="shared" si="46"/>
        <v>0</v>
      </c>
      <c r="V176" s="131">
        <f t="shared" si="46"/>
        <v>0</v>
      </c>
      <c r="W176" s="131">
        <f t="shared" si="46"/>
        <v>0</v>
      </c>
      <c r="X176" s="131">
        <f t="shared" si="46"/>
        <v>6057.5</v>
      </c>
      <c r="Y176" s="131">
        <f t="shared" si="46"/>
        <v>6057.5</v>
      </c>
      <c r="Z176" s="131">
        <f t="shared" si="46"/>
        <v>0</v>
      </c>
      <c r="AA176" s="131">
        <f t="shared" si="46"/>
        <v>0</v>
      </c>
      <c r="AB176" s="131">
        <f t="shared" si="46"/>
        <v>0</v>
      </c>
      <c r="AC176" s="131">
        <f t="shared" si="46"/>
        <v>6057.5</v>
      </c>
      <c r="AD176" s="131">
        <f t="shared" si="46"/>
        <v>6057.5</v>
      </c>
      <c r="AE176" s="131">
        <f t="shared" si="46"/>
        <v>0</v>
      </c>
      <c r="AF176" s="131">
        <f t="shared" si="46"/>
        <v>0</v>
      </c>
      <c r="AG176" s="131">
        <f t="shared" si="46"/>
        <v>0</v>
      </c>
      <c r="AH176" s="131">
        <f t="shared" si="46"/>
        <v>6057.5</v>
      </c>
      <c r="AI176" s="131">
        <f t="shared" si="46"/>
        <v>5973.3</v>
      </c>
      <c r="AJ176" s="131">
        <f t="shared" si="46"/>
        <v>5881</v>
      </c>
      <c r="AK176" s="131">
        <f t="shared" ref="AK176:BP176" si="47">SUM(AK178:AK180)</f>
        <v>0</v>
      </c>
      <c r="AL176" s="131">
        <f t="shared" si="47"/>
        <v>0</v>
      </c>
      <c r="AM176" s="131">
        <f t="shared" si="47"/>
        <v>0</v>
      </c>
      <c r="AN176" s="131">
        <f t="shared" si="47"/>
        <v>0</v>
      </c>
      <c r="AO176" s="131">
        <f t="shared" si="47"/>
        <v>0</v>
      </c>
      <c r="AP176" s="131">
        <f t="shared" si="47"/>
        <v>0</v>
      </c>
      <c r="AQ176" s="131">
        <f t="shared" si="47"/>
        <v>5973.3</v>
      </c>
      <c r="AR176" s="131">
        <f t="shared" si="47"/>
        <v>5881</v>
      </c>
      <c r="AS176" s="131">
        <f t="shared" si="47"/>
        <v>6057.5</v>
      </c>
      <c r="AT176" s="131">
        <f t="shared" si="47"/>
        <v>0</v>
      </c>
      <c r="AU176" s="131">
        <f t="shared" si="47"/>
        <v>0</v>
      </c>
      <c r="AV176" s="131">
        <f t="shared" si="47"/>
        <v>0</v>
      </c>
      <c r="AW176" s="131">
        <f t="shared" si="47"/>
        <v>6057.5</v>
      </c>
      <c r="AX176" s="131">
        <f t="shared" si="47"/>
        <v>6057.5</v>
      </c>
      <c r="AY176" s="131">
        <f t="shared" si="47"/>
        <v>0</v>
      </c>
      <c r="AZ176" s="131">
        <f t="shared" si="47"/>
        <v>0</v>
      </c>
      <c r="BA176" s="131">
        <f t="shared" si="47"/>
        <v>0</v>
      </c>
      <c r="BB176" s="131">
        <f t="shared" si="47"/>
        <v>6057.5</v>
      </c>
      <c r="BC176" s="131">
        <f t="shared" si="47"/>
        <v>6057.5</v>
      </c>
      <c r="BD176" s="131">
        <f t="shared" si="47"/>
        <v>0</v>
      </c>
      <c r="BE176" s="131">
        <f t="shared" si="47"/>
        <v>0</v>
      </c>
      <c r="BF176" s="131">
        <f t="shared" si="47"/>
        <v>0</v>
      </c>
      <c r="BG176" s="131">
        <f t="shared" si="47"/>
        <v>6057.5</v>
      </c>
      <c r="BH176" s="131">
        <f t="shared" si="47"/>
        <v>6057.5</v>
      </c>
      <c r="BI176" s="131">
        <f t="shared" si="47"/>
        <v>0</v>
      </c>
      <c r="BJ176" s="131">
        <f t="shared" si="47"/>
        <v>0</v>
      </c>
      <c r="BK176" s="131">
        <f t="shared" si="47"/>
        <v>0</v>
      </c>
      <c r="BL176" s="131">
        <f t="shared" si="47"/>
        <v>6057.5</v>
      </c>
      <c r="BM176" s="131">
        <f t="shared" si="47"/>
        <v>5973.3</v>
      </c>
      <c r="BN176" s="131">
        <f t="shared" si="47"/>
        <v>0</v>
      </c>
      <c r="BO176" s="131">
        <f t="shared" si="47"/>
        <v>0</v>
      </c>
      <c r="BP176" s="131">
        <f t="shared" si="47"/>
        <v>0</v>
      </c>
      <c r="BQ176" s="131">
        <f t="shared" ref="BQ176:CP176" si="48">SUM(BQ178:BQ180)</f>
        <v>5973.3</v>
      </c>
      <c r="BR176" s="131">
        <f t="shared" si="48"/>
        <v>6057.5</v>
      </c>
      <c r="BS176" s="131">
        <f t="shared" si="48"/>
        <v>0</v>
      </c>
      <c r="BT176" s="131">
        <f t="shared" si="48"/>
        <v>0</v>
      </c>
      <c r="BU176" s="131">
        <f t="shared" si="48"/>
        <v>0</v>
      </c>
      <c r="BV176" s="131">
        <f t="shared" si="48"/>
        <v>6057.5</v>
      </c>
      <c r="BW176" s="131">
        <f t="shared" si="48"/>
        <v>6057.5</v>
      </c>
      <c r="BX176" s="131">
        <f t="shared" si="48"/>
        <v>0</v>
      </c>
      <c r="BY176" s="131">
        <f t="shared" si="48"/>
        <v>0</v>
      </c>
      <c r="BZ176" s="131">
        <f t="shared" si="48"/>
        <v>0</v>
      </c>
      <c r="CA176" s="131">
        <f t="shared" si="48"/>
        <v>6057.5</v>
      </c>
      <c r="CB176" s="131">
        <f t="shared" si="48"/>
        <v>5973.3</v>
      </c>
      <c r="CC176" s="131">
        <f t="shared" si="48"/>
        <v>0</v>
      </c>
      <c r="CD176" s="131">
        <f t="shared" si="48"/>
        <v>0</v>
      </c>
      <c r="CE176" s="131">
        <f t="shared" si="48"/>
        <v>0</v>
      </c>
      <c r="CF176" s="131">
        <f t="shared" si="48"/>
        <v>5973.3</v>
      </c>
      <c r="CG176" s="131">
        <f t="shared" si="48"/>
        <v>6057.5</v>
      </c>
      <c r="CH176" s="131">
        <f t="shared" si="48"/>
        <v>0</v>
      </c>
      <c r="CI176" s="131">
        <f t="shared" si="48"/>
        <v>0</v>
      </c>
      <c r="CJ176" s="131">
        <f t="shared" si="48"/>
        <v>0</v>
      </c>
      <c r="CK176" s="131">
        <f t="shared" si="48"/>
        <v>6057.5</v>
      </c>
      <c r="CL176" s="131">
        <f t="shared" si="48"/>
        <v>6057.5</v>
      </c>
      <c r="CM176" s="131">
        <f t="shared" si="48"/>
        <v>0</v>
      </c>
      <c r="CN176" s="131">
        <f t="shared" si="48"/>
        <v>0</v>
      </c>
      <c r="CO176" s="131">
        <f t="shared" si="48"/>
        <v>0</v>
      </c>
      <c r="CP176" s="131">
        <f t="shared" si="48"/>
        <v>6057.5</v>
      </c>
    </row>
    <row r="177" spans="1:94">
      <c r="A177" s="31" t="s">
        <v>2</v>
      </c>
      <c r="B177" s="1"/>
      <c r="C177" s="4"/>
      <c r="D177" s="68"/>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row>
    <row r="178" spans="1:94">
      <c r="A178" s="156" t="s">
        <v>1416</v>
      </c>
      <c r="B178" s="6">
        <v>2102</v>
      </c>
      <c r="C178" s="4"/>
      <c r="D178" s="68"/>
      <c r="E178" s="16">
        <f>+'Свод РРО'!G243</f>
        <v>5973.3</v>
      </c>
      <c r="F178" s="16">
        <f>+'Свод РРО'!H243</f>
        <v>5881</v>
      </c>
      <c r="G178" s="16">
        <f>+'Свод РРО'!I243</f>
        <v>0</v>
      </c>
      <c r="H178" s="16">
        <f>+'Свод РРО'!J243</f>
        <v>0</v>
      </c>
      <c r="I178" s="16">
        <f>+'Свод РРО'!K243</f>
        <v>0</v>
      </c>
      <c r="J178" s="16">
        <f>+'Свод РРО'!L243</f>
        <v>0</v>
      </c>
      <c r="K178" s="16">
        <f>+'Свод РРО'!M243</f>
        <v>0</v>
      </c>
      <c r="L178" s="16">
        <f>+'Свод РРО'!N243</f>
        <v>0</v>
      </c>
      <c r="M178" s="16">
        <f>+'Свод РРО'!O243</f>
        <v>5973.3</v>
      </c>
      <c r="N178" s="16">
        <f>+'Свод РРО'!P243</f>
        <v>5881</v>
      </c>
      <c r="O178" s="16">
        <f>+'Свод РРО'!Q243</f>
        <v>6057.5</v>
      </c>
      <c r="P178" s="16">
        <f>+'Свод РРО'!R243</f>
        <v>0</v>
      </c>
      <c r="Q178" s="16">
        <f>+'Свод РРО'!S243</f>
        <v>0</v>
      </c>
      <c r="R178" s="16">
        <f>+'Свод РРО'!T243</f>
        <v>0</v>
      </c>
      <c r="S178" s="16">
        <f>+'Свод РРО'!U243</f>
        <v>6057.5</v>
      </c>
      <c r="T178" s="16">
        <f>+'Свод РРО'!V243</f>
        <v>6057.5</v>
      </c>
      <c r="U178" s="16">
        <f>+'Свод РРО'!W243</f>
        <v>0</v>
      </c>
      <c r="V178" s="16">
        <f>+'Свод РРО'!X243</f>
        <v>0</v>
      </c>
      <c r="W178" s="16">
        <f>+'Свод РРО'!Y243</f>
        <v>0</v>
      </c>
      <c r="X178" s="16">
        <f>+'Свод РРО'!Z243</f>
        <v>6057.5</v>
      </c>
      <c r="Y178" s="16">
        <f>+'Свод РРО'!AA243</f>
        <v>6057.5</v>
      </c>
      <c r="Z178" s="16">
        <f>+'Свод РРО'!AB243</f>
        <v>0</v>
      </c>
      <c r="AA178" s="16">
        <f>+'Свод РРО'!AC243</f>
        <v>0</v>
      </c>
      <c r="AB178" s="16">
        <f>+'Свод РРО'!AD243</f>
        <v>0</v>
      </c>
      <c r="AC178" s="16">
        <f>+'Свод РРО'!AE243</f>
        <v>6057.5</v>
      </c>
      <c r="AD178" s="16">
        <f>+'Свод РРО'!AF243</f>
        <v>6057.5</v>
      </c>
      <c r="AE178" s="16">
        <f>+'Свод РРО'!AG243</f>
        <v>0</v>
      </c>
      <c r="AF178" s="16">
        <f>+'Свод РРО'!AH243</f>
        <v>0</v>
      </c>
      <c r="AG178" s="16">
        <f>+'Свод РРО'!AI243</f>
        <v>0</v>
      </c>
      <c r="AH178" s="16">
        <f>+'Свод РРО'!AJ243</f>
        <v>6057.5</v>
      </c>
      <c r="AI178" s="16">
        <f>+'Свод РРО'!AK243</f>
        <v>5973.3</v>
      </c>
      <c r="AJ178" s="16">
        <f>+'Свод РРО'!AL243</f>
        <v>5881</v>
      </c>
      <c r="AK178" s="16">
        <f>+'Свод РРО'!AM243</f>
        <v>0</v>
      </c>
      <c r="AL178" s="16">
        <f>+'Свод РРО'!AN243</f>
        <v>0</v>
      </c>
      <c r="AM178" s="16">
        <f>+'Свод РРО'!AO243</f>
        <v>0</v>
      </c>
      <c r="AN178" s="16">
        <f>+'Свод РРО'!AP243</f>
        <v>0</v>
      </c>
      <c r="AO178" s="16">
        <f>+'Свод РРО'!AQ243</f>
        <v>0</v>
      </c>
      <c r="AP178" s="16">
        <f>+'Свод РРО'!AR243</f>
        <v>0</v>
      </c>
      <c r="AQ178" s="16">
        <f>+'Свод РРО'!AS243</f>
        <v>5973.3</v>
      </c>
      <c r="AR178" s="16">
        <f>+'Свод РРО'!AT243</f>
        <v>5881</v>
      </c>
      <c r="AS178" s="16">
        <f>+'Свод РРО'!AU243</f>
        <v>6057.5</v>
      </c>
      <c r="AT178" s="16">
        <f>+'Свод РРО'!AV243</f>
        <v>0</v>
      </c>
      <c r="AU178" s="16">
        <f>+'Свод РРО'!AW243</f>
        <v>0</v>
      </c>
      <c r="AV178" s="16">
        <f>+'Свод РРО'!AX243</f>
        <v>0</v>
      </c>
      <c r="AW178" s="16">
        <f>+'Свод РРО'!AY243</f>
        <v>6057.5</v>
      </c>
      <c r="AX178" s="16">
        <f>+'Свод РРО'!AZ243</f>
        <v>6057.5</v>
      </c>
      <c r="AY178" s="16">
        <f>+'Свод РРО'!BA243</f>
        <v>0</v>
      </c>
      <c r="AZ178" s="16">
        <f>+'Свод РРО'!BB243</f>
        <v>0</v>
      </c>
      <c r="BA178" s="16">
        <f>+'Свод РРО'!BC243</f>
        <v>0</v>
      </c>
      <c r="BB178" s="16">
        <f>+'Свод РРО'!BD243</f>
        <v>6057.5</v>
      </c>
      <c r="BC178" s="16">
        <f>+'Свод РРО'!BE243</f>
        <v>6057.5</v>
      </c>
      <c r="BD178" s="16">
        <f>+'Свод РРО'!BF243</f>
        <v>0</v>
      </c>
      <c r="BE178" s="16">
        <f>+'Свод РРО'!BG243</f>
        <v>0</v>
      </c>
      <c r="BF178" s="16">
        <f>+'Свод РРО'!BH243</f>
        <v>0</v>
      </c>
      <c r="BG178" s="16">
        <f>+'Свод РРО'!BI243</f>
        <v>6057.5</v>
      </c>
      <c r="BH178" s="16">
        <f>+'Свод РРО'!BJ243</f>
        <v>6057.5</v>
      </c>
      <c r="BI178" s="16">
        <f>+'Свод РРО'!BK243</f>
        <v>0</v>
      </c>
      <c r="BJ178" s="16">
        <f>+'Свод РРО'!BL243</f>
        <v>0</v>
      </c>
      <c r="BK178" s="16">
        <f>+'Свод РРО'!BM243</f>
        <v>0</v>
      </c>
      <c r="BL178" s="16">
        <f>+'Свод РРО'!BN243</f>
        <v>6057.5</v>
      </c>
      <c r="BM178" s="16">
        <f>+'Свод РРО'!BO243</f>
        <v>5973.3</v>
      </c>
      <c r="BN178" s="16">
        <f>+'Свод РРО'!BP243</f>
        <v>0</v>
      </c>
      <c r="BO178" s="16">
        <f>+'Свод РРО'!BQ243</f>
        <v>0</v>
      </c>
      <c r="BP178" s="16">
        <f>+'Свод РРО'!BR243</f>
        <v>0</v>
      </c>
      <c r="BQ178" s="16">
        <f>+'Свод РРО'!BS243</f>
        <v>5973.3</v>
      </c>
      <c r="BR178" s="16">
        <f>+'Свод РРО'!BT243</f>
        <v>6057.5</v>
      </c>
      <c r="BS178" s="16">
        <f>+'Свод РРО'!BU243</f>
        <v>0</v>
      </c>
      <c r="BT178" s="16">
        <f>+'Свод РРО'!BV243</f>
        <v>0</v>
      </c>
      <c r="BU178" s="16">
        <f>+'Свод РРО'!BW243</f>
        <v>0</v>
      </c>
      <c r="BV178" s="16">
        <f>+'Свод РРО'!BX243</f>
        <v>6057.5</v>
      </c>
      <c r="BW178" s="16">
        <f>+'Свод РРО'!BY243</f>
        <v>6057.5</v>
      </c>
      <c r="BX178" s="16">
        <f>+'Свод РРО'!BZ243</f>
        <v>0</v>
      </c>
      <c r="BY178" s="16">
        <f>+'Свод РРО'!CA243</f>
        <v>0</v>
      </c>
      <c r="BZ178" s="16">
        <f>+'Свод РРО'!CB243</f>
        <v>0</v>
      </c>
      <c r="CA178" s="16">
        <f>+'Свод РРО'!CC243</f>
        <v>6057.5</v>
      </c>
      <c r="CB178" s="16">
        <f>+'Свод РРО'!CD243</f>
        <v>5973.3</v>
      </c>
      <c r="CC178" s="16">
        <f>+'Свод РРО'!CE243</f>
        <v>0</v>
      </c>
      <c r="CD178" s="16">
        <f>+'Свод РРО'!CF243</f>
        <v>0</v>
      </c>
      <c r="CE178" s="16">
        <f>+'Свод РРО'!CG243</f>
        <v>0</v>
      </c>
      <c r="CF178" s="16">
        <f>+'Свод РРО'!CH243</f>
        <v>5973.3</v>
      </c>
      <c r="CG178" s="16">
        <f>+'Свод РРО'!CI243</f>
        <v>6057.5</v>
      </c>
      <c r="CH178" s="16">
        <f>+'Свод РРО'!CJ243</f>
        <v>0</v>
      </c>
      <c r="CI178" s="16">
        <f>+'Свод РРО'!CK243</f>
        <v>0</v>
      </c>
      <c r="CJ178" s="16">
        <f>+'Свод РРО'!CL243</f>
        <v>0</v>
      </c>
      <c r="CK178" s="16">
        <f>+'Свод РРО'!CM243</f>
        <v>6057.5</v>
      </c>
      <c r="CL178" s="16">
        <f>+'Свод РРО'!CN243</f>
        <v>6057.5</v>
      </c>
      <c r="CM178" s="16">
        <f>+'Свод РРО'!CO243</f>
        <v>0</v>
      </c>
      <c r="CN178" s="16">
        <f>+'Свод РРО'!CP243</f>
        <v>0</v>
      </c>
      <c r="CO178" s="16">
        <f>+'Свод РРО'!CQ243</f>
        <v>0</v>
      </c>
      <c r="CP178" s="16">
        <f>+'Свод РРО'!CR243</f>
        <v>6057.5</v>
      </c>
    </row>
    <row r="179" spans="1:94">
      <c r="A179" s="156"/>
      <c r="B179" s="6"/>
      <c r="C179" s="4"/>
      <c r="D179" s="68"/>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row>
    <row r="180" spans="1:94">
      <c r="A180" s="25" t="s">
        <v>3</v>
      </c>
      <c r="B180" s="6"/>
      <c r="C180" s="4"/>
      <c r="D180" s="68"/>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row>
    <row r="181" spans="1:94" ht="57">
      <c r="A181" s="35" t="s">
        <v>1256</v>
      </c>
      <c r="B181" s="21">
        <v>2300</v>
      </c>
      <c r="C181" s="22"/>
      <c r="D181" s="22" t="s">
        <v>31</v>
      </c>
      <c r="E181" s="131">
        <f t="shared" ref="E181:AJ181" si="49">SUM(E183:E185)</f>
        <v>12604</v>
      </c>
      <c r="F181" s="131">
        <f t="shared" si="49"/>
        <v>12604</v>
      </c>
      <c r="G181" s="131">
        <f t="shared" si="49"/>
        <v>0</v>
      </c>
      <c r="H181" s="131">
        <f t="shared" si="49"/>
        <v>0</v>
      </c>
      <c r="I181" s="131">
        <f t="shared" si="49"/>
        <v>0</v>
      </c>
      <c r="J181" s="131">
        <f t="shared" si="49"/>
        <v>0</v>
      </c>
      <c r="K181" s="131">
        <f t="shared" si="49"/>
        <v>0</v>
      </c>
      <c r="L181" s="131">
        <f t="shared" si="49"/>
        <v>0</v>
      </c>
      <c r="M181" s="131">
        <f t="shared" si="49"/>
        <v>12604</v>
      </c>
      <c r="N181" s="131">
        <f t="shared" si="49"/>
        <v>12604</v>
      </c>
      <c r="O181" s="131">
        <f t="shared" si="49"/>
        <v>12928.2</v>
      </c>
      <c r="P181" s="131">
        <f t="shared" si="49"/>
        <v>0</v>
      </c>
      <c r="Q181" s="131">
        <f t="shared" si="49"/>
        <v>0</v>
      </c>
      <c r="R181" s="131">
        <f t="shared" si="49"/>
        <v>0</v>
      </c>
      <c r="S181" s="131">
        <f t="shared" si="49"/>
        <v>12928.2</v>
      </c>
      <c r="T181" s="131">
        <f t="shared" si="49"/>
        <v>12675.5</v>
      </c>
      <c r="U181" s="131">
        <f t="shared" si="49"/>
        <v>0</v>
      </c>
      <c r="V181" s="131">
        <f t="shared" si="49"/>
        <v>0</v>
      </c>
      <c r="W181" s="131">
        <f t="shared" si="49"/>
        <v>0</v>
      </c>
      <c r="X181" s="131">
        <f t="shared" si="49"/>
        <v>12675.5</v>
      </c>
      <c r="Y181" s="131">
        <f t="shared" si="49"/>
        <v>12675.5</v>
      </c>
      <c r="Z181" s="131">
        <f t="shared" si="49"/>
        <v>0</v>
      </c>
      <c r="AA181" s="131">
        <f t="shared" si="49"/>
        <v>0</v>
      </c>
      <c r="AB181" s="131">
        <f t="shared" si="49"/>
        <v>0</v>
      </c>
      <c r="AC181" s="131">
        <f t="shared" si="49"/>
        <v>12675.5</v>
      </c>
      <c r="AD181" s="131">
        <f t="shared" si="49"/>
        <v>12675.5</v>
      </c>
      <c r="AE181" s="131">
        <f t="shared" si="49"/>
        <v>0</v>
      </c>
      <c r="AF181" s="131">
        <f t="shared" si="49"/>
        <v>0</v>
      </c>
      <c r="AG181" s="131">
        <f t="shared" si="49"/>
        <v>0</v>
      </c>
      <c r="AH181" s="131">
        <f t="shared" si="49"/>
        <v>12675.5</v>
      </c>
      <c r="AI181" s="131">
        <f t="shared" si="49"/>
        <v>12604</v>
      </c>
      <c r="AJ181" s="131">
        <f t="shared" si="49"/>
        <v>12604</v>
      </c>
      <c r="AK181" s="131">
        <f t="shared" ref="AK181:BP181" si="50">SUM(AK183:AK185)</f>
        <v>0</v>
      </c>
      <c r="AL181" s="131">
        <f t="shared" si="50"/>
        <v>0</v>
      </c>
      <c r="AM181" s="131">
        <f t="shared" si="50"/>
        <v>0</v>
      </c>
      <c r="AN181" s="131">
        <f t="shared" si="50"/>
        <v>0</v>
      </c>
      <c r="AO181" s="131">
        <f t="shared" si="50"/>
        <v>0</v>
      </c>
      <c r="AP181" s="131">
        <f t="shared" si="50"/>
        <v>0</v>
      </c>
      <c r="AQ181" s="131">
        <f t="shared" si="50"/>
        <v>12604</v>
      </c>
      <c r="AR181" s="131">
        <f t="shared" si="50"/>
        <v>12604</v>
      </c>
      <c r="AS181" s="131">
        <f t="shared" si="50"/>
        <v>12928.2</v>
      </c>
      <c r="AT181" s="131">
        <f t="shared" si="50"/>
        <v>0</v>
      </c>
      <c r="AU181" s="131">
        <f t="shared" si="50"/>
        <v>0</v>
      </c>
      <c r="AV181" s="131">
        <f t="shared" si="50"/>
        <v>0</v>
      </c>
      <c r="AW181" s="131">
        <f t="shared" si="50"/>
        <v>12928.2</v>
      </c>
      <c r="AX181" s="131">
        <f t="shared" si="50"/>
        <v>0</v>
      </c>
      <c r="AY181" s="131">
        <f t="shared" si="50"/>
        <v>0</v>
      </c>
      <c r="AZ181" s="131">
        <f t="shared" si="50"/>
        <v>0</v>
      </c>
      <c r="BA181" s="131">
        <f t="shared" si="50"/>
        <v>0</v>
      </c>
      <c r="BB181" s="131">
        <f t="shared" si="50"/>
        <v>0</v>
      </c>
      <c r="BC181" s="131">
        <f t="shared" si="50"/>
        <v>0</v>
      </c>
      <c r="BD181" s="131">
        <f t="shared" si="50"/>
        <v>0</v>
      </c>
      <c r="BE181" s="131">
        <f t="shared" si="50"/>
        <v>0</v>
      </c>
      <c r="BF181" s="131">
        <f t="shared" si="50"/>
        <v>0</v>
      </c>
      <c r="BG181" s="131">
        <f t="shared" si="50"/>
        <v>0</v>
      </c>
      <c r="BH181" s="131">
        <f t="shared" si="50"/>
        <v>0</v>
      </c>
      <c r="BI181" s="131">
        <f t="shared" si="50"/>
        <v>0</v>
      </c>
      <c r="BJ181" s="131">
        <f t="shared" si="50"/>
        <v>0</v>
      </c>
      <c r="BK181" s="131">
        <f t="shared" si="50"/>
        <v>0</v>
      </c>
      <c r="BL181" s="131">
        <f t="shared" si="50"/>
        <v>0</v>
      </c>
      <c r="BM181" s="131">
        <f t="shared" si="50"/>
        <v>12604</v>
      </c>
      <c r="BN181" s="131">
        <f t="shared" si="50"/>
        <v>0</v>
      </c>
      <c r="BO181" s="131">
        <f t="shared" si="50"/>
        <v>0</v>
      </c>
      <c r="BP181" s="131">
        <f t="shared" si="50"/>
        <v>0</v>
      </c>
      <c r="BQ181" s="131">
        <f t="shared" ref="BQ181:CP181" si="51">SUM(BQ183:BQ185)</f>
        <v>12604</v>
      </c>
      <c r="BR181" s="131">
        <f t="shared" si="51"/>
        <v>12928.2</v>
      </c>
      <c r="BS181" s="131">
        <f t="shared" si="51"/>
        <v>0</v>
      </c>
      <c r="BT181" s="131">
        <f t="shared" si="51"/>
        <v>0</v>
      </c>
      <c r="BU181" s="131">
        <f t="shared" si="51"/>
        <v>0</v>
      </c>
      <c r="BV181" s="131">
        <f t="shared" si="51"/>
        <v>12928.2</v>
      </c>
      <c r="BW181" s="131">
        <f t="shared" si="51"/>
        <v>12675.5</v>
      </c>
      <c r="BX181" s="131">
        <f t="shared" si="51"/>
        <v>0</v>
      </c>
      <c r="BY181" s="131">
        <f t="shared" si="51"/>
        <v>0</v>
      </c>
      <c r="BZ181" s="131">
        <f t="shared" si="51"/>
        <v>0</v>
      </c>
      <c r="CA181" s="131">
        <f t="shared" si="51"/>
        <v>12675.5</v>
      </c>
      <c r="CB181" s="131">
        <f t="shared" si="51"/>
        <v>12604</v>
      </c>
      <c r="CC181" s="131">
        <f t="shared" si="51"/>
        <v>0</v>
      </c>
      <c r="CD181" s="131">
        <f t="shared" si="51"/>
        <v>0</v>
      </c>
      <c r="CE181" s="131">
        <f t="shared" si="51"/>
        <v>0</v>
      </c>
      <c r="CF181" s="131">
        <f t="shared" si="51"/>
        <v>12604</v>
      </c>
      <c r="CG181" s="131">
        <f t="shared" si="51"/>
        <v>12928.2</v>
      </c>
      <c r="CH181" s="131">
        <f t="shared" si="51"/>
        <v>0</v>
      </c>
      <c r="CI181" s="131">
        <f t="shared" si="51"/>
        <v>0</v>
      </c>
      <c r="CJ181" s="131">
        <f t="shared" si="51"/>
        <v>0</v>
      </c>
      <c r="CK181" s="131">
        <f t="shared" si="51"/>
        <v>12928.2</v>
      </c>
      <c r="CL181" s="131">
        <f t="shared" si="51"/>
        <v>0</v>
      </c>
      <c r="CM181" s="131">
        <f t="shared" si="51"/>
        <v>0</v>
      </c>
      <c r="CN181" s="131">
        <f t="shared" si="51"/>
        <v>0</v>
      </c>
      <c r="CO181" s="131">
        <f t="shared" si="51"/>
        <v>0</v>
      </c>
      <c r="CP181" s="131">
        <f t="shared" si="51"/>
        <v>0</v>
      </c>
    </row>
    <row r="182" spans="1:94">
      <c r="A182" s="31" t="s">
        <v>2</v>
      </c>
      <c r="B182" s="1"/>
      <c r="C182" s="4"/>
      <c r="D182" s="68"/>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row>
    <row r="183" spans="1:94">
      <c r="A183" s="155" t="s">
        <v>1417</v>
      </c>
      <c r="B183" s="19">
        <v>2301</v>
      </c>
      <c r="C183" s="4"/>
      <c r="D183" s="68"/>
      <c r="E183" s="16">
        <f>+'Свод РРО'!G601</f>
        <v>0</v>
      </c>
      <c r="F183" s="16">
        <f>+'Свод РРО'!H601</f>
        <v>0</v>
      </c>
      <c r="G183" s="16">
        <f>+'Свод РРО'!I601</f>
        <v>0</v>
      </c>
      <c r="H183" s="16">
        <f>+'Свод РРО'!J601</f>
        <v>0</v>
      </c>
      <c r="I183" s="16">
        <f>+'Свод РРО'!K601</f>
        <v>0</v>
      </c>
      <c r="J183" s="16">
        <f>+'Свод РРО'!L601</f>
        <v>0</v>
      </c>
      <c r="K183" s="16">
        <f>+'Свод РРО'!M601</f>
        <v>0</v>
      </c>
      <c r="L183" s="16">
        <f>+'Свод РРО'!N601</f>
        <v>0</v>
      </c>
      <c r="M183" s="16">
        <f>+'Свод РРО'!O601</f>
        <v>0</v>
      </c>
      <c r="N183" s="16">
        <f>+'Свод РРО'!P601</f>
        <v>0</v>
      </c>
      <c r="O183" s="16">
        <f>+'Свод РРО'!Q601</f>
        <v>0</v>
      </c>
      <c r="P183" s="16">
        <f>+'Свод РРО'!R601</f>
        <v>0</v>
      </c>
      <c r="Q183" s="16">
        <f>+'Свод РРО'!S601</f>
        <v>0</v>
      </c>
      <c r="R183" s="16">
        <f>+'Свод РРО'!T601</f>
        <v>0</v>
      </c>
      <c r="S183" s="16">
        <f>+'Свод РРО'!U601</f>
        <v>0</v>
      </c>
      <c r="T183" s="16">
        <f>+'Свод РРО'!V601</f>
        <v>0</v>
      </c>
      <c r="U183" s="16">
        <f>+'Свод РРО'!W601</f>
        <v>0</v>
      </c>
      <c r="V183" s="16">
        <f>+'Свод РРО'!X601</f>
        <v>0</v>
      </c>
      <c r="W183" s="16">
        <f>+'Свод РРО'!Y601</f>
        <v>0</v>
      </c>
      <c r="X183" s="16">
        <f>+'Свод РРО'!Z601</f>
        <v>0</v>
      </c>
      <c r="Y183" s="16">
        <f>+'Свод РРО'!AA601</f>
        <v>0</v>
      </c>
      <c r="Z183" s="16">
        <f>+'Свод РРО'!AB601</f>
        <v>0</v>
      </c>
      <c r="AA183" s="16">
        <f>+'Свод РРО'!AC601</f>
        <v>0</v>
      </c>
      <c r="AB183" s="16">
        <f>+'Свод РРО'!AD601</f>
        <v>0</v>
      </c>
      <c r="AC183" s="16">
        <f>+'Свод РРО'!AE601</f>
        <v>0</v>
      </c>
      <c r="AD183" s="16">
        <f>+'Свод РРО'!AF601</f>
        <v>0</v>
      </c>
      <c r="AE183" s="16">
        <f>+'Свод РРО'!AG601</f>
        <v>0</v>
      </c>
      <c r="AF183" s="16">
        <f>+'Свод РРО'!AH601</f>
        <v>0</v>
      </c>
      <c r="AG183" s="16">
        <f>+'Свод РРО'!AI601</f>
        <v>0</v>
      </c>
      <c r="AH183" s="16">
        <f>+'Свод РРО'!AJ601</f>
        <v>0</v>
      </c>
      <c r="AI183" s="16">
        <f>+'Свод РРО'!AK601</f>
        <v>0</v>
      </c>
      <c r="AJ183" s="16">
        <f>+'Свод РРО'!AL601</f>
        <v>0</v>
      </c>
      <c r="AK183" s="16">
        <f>+'Свод РРО'!AM601</f>
        <v>0</v>
      </c>
      <c r="AL183" s="16">
        <f>+'Свод РРО'!AN601</f>
        <v>0</v>
      </c>
      <c r="AM183" s="16">
        <f>+'Свод РРО'!AO601</f>
        <v>0</v>
      </c>
      <c r="AN183" s="16">
        <f>+'Свод РРО'!AP601</f>
        <v>0</v>
      </c>
      <c r="AO183" s="16">
        <f>+'Свод РРО'!AQ601</f>
        <v>0</v>
      </c>
      <c r="AP183" s="16">
        <f>+'Свод РРО'!AR601</f>
        <v>0</v>
      </c>
      <c r="AQ183" s="16">
        <f>+'Свод РРО'!AS601</f>
        <v>0</v>
      </c>
      <c r="AR183" s="16">
        <f>+'Свод РРО'!AT601</f>
        <v>0</v>
      </c>
      <c r="AS183" s="16">
        <f>+'Свод РРО'!AU601</f>
        <v>0</v>
      </c>
      <c r="AT183" s="16">
        <f>+'Свод РРО'!AV601</f>
        <v>0</v>
      </c>
      <c r="AU183" s="16">
        <f>+'Свод РРО'!AW601</f>
        <v>0</v>
      </c>
      <c r="AV183" s="16">
        <f>+'Свод РРО'!AX601</f>
        <v>0</v>
      </c>
      <c r="AW183" s="16">
        <f>+'Свод РРО'!AY601</f>
        <v>0</v>
      </c>
      <c r="AX183" s="16">
        <f>+'Свод РРО'!AZ601</f>
        <v>0</v>
      </c>
      <c r="AY183" s="16">
        <f>+'Свод РРО'!BA601</f>
        <v>0</v>
      </c>
      <c r="AZ183" s="16">
        <f>+'Свод РРО'!BB601</f>
        <v>0</v>
      </c>
      <c r="BA183" s="16">
        <f>+'Свод РРО'!BC601</f>
        <v>0</v>
      </c>
      <c r="BB183" s="16">
        <f>+'Свод РРО'!BD601</f>
        <v>0</v>
      </c>
      <c r="BC183" s="16">
        <f>+'Свод РРО'!BE601</f>
        <v>0</v>
      </c>
      <c r="BD183" s="16">
        <f>+'Свод РРО'!BF601</f>
        <v>0</v>
      </c>
      <c r="BE183" s="16">
        <f>+'Свод РРО'!BG601</f>
        <v>0</v>
      </c>
      <c r="BF183" s="16">
        <f>+'Свод РРО'!BH601</f>
        <v>0</v>
      </c>
      <c r="BG183" s="16">
        <f>+'Свод РРО'!BI601</f>
        <v>0</v>
      </c>
      <c r="BH183" s="16">
        <f>+'Свод РРО'!BJ601</f>
        <v>0</v>
      </c>
      <c r="BI183" s="16">
        <f>+'Свод РРО'!BK601</f>
        <v>0</v>
      </c>
      <c r="BJ183" s="16">
        <f>+'Свод РРО'!BL601</f>
        <v>0</v>
      </c>
      <c r="BK183" s="16">
        <f>+'Свод РРО'!BM601</f>
        <v>0</v>
      </c>
      <c r="BL183" s="16">
        <f>+'Свод РРО'!BN601</f>
        <v>0</v>
      </c>
      <c r="BM183" s="16">
        <f>+'Свод РРО'!BO601</f>
        <v>0</v>
      </c>
      <c r="BN183" s="16">
        <f>+'Свод РРО'!BP601</f>
        <v>0</v>
      </c>
      <c r="BO183" s="16">
        <f>+'Свод РРО'!BQ601</f>
        <v>0</v>
      </c>
      <c r="BP183" s="16">
        <f>+'Свод РРО'!BR601</f>
        <v>0</v>
      </c>
      <c r="BQ183" s="16">
        <f>+'Свод РРО'!BS601</f>
        <v>0</v>
      </c>
      <c r="BR183" s="16">
        <f>+'Свод РРО'!BT601</f>
        <v>0</v>
      </c>
      <c r="BS183" s="16">
        <f>+'Свод РРО'!BU601</f>
        <v>0</v>
      </c>
      <c r="BT183" s="16">
        <f>+'Свод РРО'!BV601</f>
        <v>0</v>
      </c>
      <c r="BU183" s="16">
        <f>+'Свод РРО'!BW601</f>
        <v>0</v>
      </c>
      <c r="BV183" s="16">
        <f>+'Свод РРО'!BX601</f>
        <v>0</v>
      </c>
      <c r="BW183" s="16">
        <f>+'Свод РРО'!BY601</f>
        <v>0</v>
      </c>
      <c r="BX183" s="16">
        <f>+'Свод РРО'!BZ601</f>
        <v>0</v>
      </c>
      <c r="BY183" s="16">
        <f>+'Свод РРО'!CA601</f>
        <v>0</v>
      </c>
      <c r="BZ183" s="16">
        <f>+'Свод РРО'!CB601</f>
        <v>0</v>
      </c>
      <c r="CA183" s="16">
        <f>+'Свод РРО'!CC601</f>
        <v>0</v>
      </c>
      <c r="CB183" s="16">
        <f>+'Свод РРО'!CD601</f>
        <v>0</v>
      </c>
      <c r="CC183" s="16">
        <f>+'Свод РРО'!CE601</f>
        <v>0</v>
      </c>
      <c r="CD183" s="16">
        <f>+'Свод РРО'!CF601</f>
        <v>0</v>
      </c>
      <c r="CE183" s="16">
        <f>+'Свод РРО'!CG601</f>
        <v>0</v>
      </c>
      <c r="CF183" s="16">
        <f>+'Свод РРО'!CH601</f>
        <v>0</v>
      </c>
      <c r="CG183" s="16">
        <f>+'Свод РРО'!CI601</f>
        <v>0</v>
      </c>
      <c r="CH183" s="16">
        <f>+'Свод РРО'!CJ601</f>
        <v>0</v>
      </c>
      <c r="CI183" s="16">
        <f>+'Свод РРО'!CK601</f>
        <v>0</v>
      </c>
      <c r="CJ183" s="16">
        <f>+'Свод РРО'!CL601</f>
        <v>0</v>
      </c>
      <c r="CK183" s="16">
        <f>+'Свод РРО'!CM601</f>
        <v>0</v>
      </c>
      <c r="CL183" s="16">
        <f>+'Свод РРО'!CN601</f>
        <v>0</v>
      </c>
      <c r="CM183" s="16">
        <f>+'Свод РРО'!CO601</f>
        <v>0</v>
      </c>
      <c r="CN183" s="16">
        <f>+'Свод РРО'!CP601</f>
        <v>0</v>
      </c>
      <c r="CO183" s="16">
        <f>+'Свод РРО'!CQ601</f>
        <v>0</v>
      </c>
      <c r="CP183" s="16">
        <f>+'Свод РРО'!CR601</f>
        <v>0</v>
      </c>
    </row>
    <row r="184" spans="1:94">
      <c r="A184" s="155" t="s">
        <v>1418</v>
      </c>
      <c r="B184" s="19">
        <v>2302</v>
      </c>
      <c r="C184" s="4"/>
      <c r="D184" s="68"/>
      <c r="E184" s="16">
        <f>+'Свод РРО'!G835</f>
        <v>12604</v>
      </c>
      <c r="F184" s="16">
        <f>+'Свод РРО'!H835</f>
        <v>12604</v>
      </c>
      <c r="G184" s="16">
        <f>+'Свод РРО'!I835</f>
        <v>0</v>
      </c>
      <c r="H184" s="16">
        <f>+'Свод РРО'!J835</f>
        <v>0</v>
      </c>
      <c r="I184" s="16">
        <f>+'Свод РРО'!K835</f>
        <v>0</v>
      </c>
      <c r="J184" s="16">
        <f>+'Свод РРО'!L835</f>
        <v>0</v>
      </c>
      <c r="K184" s="16">
        <f>+'Свод РРО'!M835</f>
        <v>0</v>
      </c>
      <c r="L184" s="16">
        <f>+'Свод РРО'!N835</f>
        <v>0</v>
      </c>
      <c r="M184" s="16">
        <f>+'Свод РРО'!O835</f>
        <v>12604</v>
      </c>
      <c r="N184" s="16">
        <f>+'Свод РРО'!P835</f>
        <v>12604</v>
      </c>
      <c r="O184" s="16">
        <f>+'Свод РРО'!Q835</f>
        <v>12928.2</v>
      </c>
      <c r="P184" s="16">
        <f>+'Свод РРО'!R835</f>
        <v>0</v>
      </c>
      <c r="Q184" s="16">
        <f>+'Свод РРО'!S835</f>
        <v>0</v>
      </c>
      <c r="R184" s="16">
        <f>+'Свод РРО'!T835</f>
        <v>0</v>
      </c>
      <c r="S184" s="16">
        <f>+'Свод РРО'!U835</f>
        <v>12928.2</v>
      </c>
      <c r="T184" s="16">
        <f>+'Свод РРО'!V835</f>
        <v>12675.5</v>
      </c>
      <c r="U184" s="16">
        <f>+'Свод РРО'!W835</f>
        <v>0</v>
      </c>
      <c r="V184" s="16">
        <f>+'Свод РРО'!X835</f>
        <v>0</v>
      </c>
      <c r="W184" s="16">
        <f>+'Свод РРО'!Y835</f>
        <v>0</v>
      </c>
      <c r="X184" s="16">
        <f>+'Свод РРО'!Z835</f>
        <v>12675.5</v>
      </c>
      <c r="Y184" s="16">
        <f>+'Свод РРО'!AA835</f>
        <v>12675.5</v>
      </c>
      <c r="Z184" s="16">
        <f>+'Свод РРО'!AB835</f>
        <v>0</v>
      </c>
      <c r="AA184" s="16">
        <f>+'Свод РРО'!AC835</f>
        <v>0</v>
      </c>
      <c r="AB184" s="16">
        <f>+'Свод РРО'!AD835</f>
        <v>0</v>
      </c>
      <c r="AC184" s="16">
        <f>+'Свод РРО'!AE835</f>
        <v>12675.5</v>
      </c>
      <c r="AD184" s="16">
        <f>+'Свод РРО'!AF835</f>
        <v>12675.5</v>
      </c>
      <c r="AE184" s="16">
        <f>+'Свод РРО'!AG835</f>
        <v>0</v>
      </c>
      <c r="AF184" s="16">
        <f>+'Свод РРО'!AH835</f>
        <v>0</v>
      </c>
      <c r="AG184" s="16">
        <f>+'Свод РРО'!AI835</f>
        <v>0</v>
      </c>
      <c r="AH184" s="16">
        <f>+'Свод РРО'!AJ835</f>
        <v>12675.5</v>
      </c>
      <c r="AI184" s="16">
        <f>+'Свод РРО'!AK835</f>
        <v>12604</v>
      </c>
      <c r="AJ184" s="16">
        <f>+'Свод РРО'!AL835</f>
        <v>12604</v>
      </c>
      <c r="AK184" s="16">
        <f>+'Свод РРО'!AM835</f>
        <v>0</v>
      </c>
      <c r="AL184" s="16">
        <f>+'Свод РРО'!AN835</f>
        <v>0</v>
      </c>
      <c r="AM184" s="16">
        <f>+'Свод РРО'!AO835</f>
        <v>0</v>
      </c>
      <c r="AN184" s="16">
        <f>+'Свод РРО'!AP835</f>
        <v>0</v>
      </c>
      <c r="AO184" s="16">
        <f>+'Свод РРО'!AQ835</f>
        <v>0</v>
      </c>
      <c r="AP184" s="16">
        <f>+'Свод РРО'!AR835</f>
        <v>0</v>
      </c>
      <c r="AQ184" s="16">
        <f>+'Свод РРО'!AS835</f>
        <v>12604</v>
      </c>
      <c r="AR184" s="16">
        <f>+'Свод РРО'!AT835</f>
        <v>12604</v>
      </c>
      <c r="AS184" s="16">
        <f>+'Свод РРО'!AU835</f>
        <v>12928.2</v>
      </c>
      <c r="AT184" s="16">
        <f>+'Свод РРО'!AV835</f>
        <v>0</v>
      </c>
      <c r="AU184" s="16">
        <f>+'Свод РРО'!AW835</f>
        <v>0</v>
      </c>
      <c r="AV184" s="16">
        <f>+'Свод РРО'!AX835</f>
        <v>0</v>
      </c>
      <c r="AW184" s="16">
        <f>+'Свод РРО'!AY835</f>
        <v>12928.2</v>
      </c>
      <c r="AX184" s="16">
        <f>+'Свод РРО'!AZ835</f>
        <v>0</v>
      </c>
      <c r="AY184" s="16">
        <f>+'Свод РРО'!BA835</f>
        <v>0</v>
      </c>
      <c r="AZ184" s="16">
        <f>+'Свод РРО'!BB835</f>
        <v>0</v>
      </c>
      <c r="BA184" s="16">
        <f>+'Свод РРО'!BC835</f>
        <v>0</v>
      </c>
      <c r="BB184" s="16">
        <f>+'Свод РРО'!BD835</f>
        <v>0</v>
      </c>
      <c r="BC184" s="16">
        <f>+'Свод РРО'!BE835</f>
        <v>0</v>
      </c>
      <c r="BD184" s="16">
        <f>+'Свод РРО'!BF835</f>
        <v>0</v>
      </c>
      <c r="BE184" s="16">
        <f>+'Свод РРО'!BG835</f>
        <v>0</v>
      </c>
      <c r="BF184" s="16">
        <f>+'Свод РРО'!BH835</f>
        <v>0</v>
      </c>
      <c r="BG184" s="16">
        <f>+'Свод РРО'!BI835</f>
        <v>0</v>
      </c>
      <c r="BH184" s="16">
        <f>+'Свод РРО'!BJ835</f>
        <v>0</v>
      </c>
      <c r="BI184" s="16">
        <f>+'Свод РРО'!BK835</f>
        <v>0</v>
      </c>
      <c r="BJ184" s="16">
        <f>+'Свод РРО'!BL835</f>
        <v>0</v>
      </c>
      <c r="BK184" s="16">
        <f>+'Свод РРО'!BM835</f>
        <v>0</v>
      </c>
      <c r="BL184" s="16">
        <f>+'Свод РРО'!BN835</f>
        <v>0</v>
      </c>
      <c r="BM184" s="16">
        <f>+'Свод РРО'!BO835</f>
        <v>12604</v>
      </c>
      <c r="BN184" s="16">
        <f>+'Свод РРО'!BP835</f>
        <v>0</v>
      </c>
      <c r="BO184" s="16">
        <f>+'Свод РРО'!BQ835</f>
        <v>0</v>
      </c>
      <c r="BP184" s="16">
        <f>+'Свод РРО'!BR835</f>
        <v>0</v>
      </c>
      <c r="BQ184" s="16">
        <f>+'Свод РРО'!BS835</f>
        <v>12604</v>
      </c>
      <c r="BR184" s="16">
        <f>+'Свод РРО'!BT835</f>
        <v>12928.2</v>
      </c>
      <c r="BS184" s="16">
        <f>+'Свод РРО'!BU835</f>
        <v>0</v>
      </c>
      <c r="BT184" s="16">
        <f>+'Свод РРО'!BV835</f>
        <v>0</v>
      </c>
      <c r="BU184" s="16">
        <f>+'Свод РРО'!BW835</f>
        <v>0</v>
      </c>
      <c r="BV184" s="16">
        <f>+'Свод РРО'!BX835</f>
        <v>12928.2</v>
      </c>
      <c r="BW184" s="16">
        <f>+'Свод РРО'!BY835</f>
        <v>12675.5</v>
      </c>
      <c r="BX184" s="16">
        <f>+'Свод РРО'!BZ835</f>
        <v>0</v>
      </c>
      <c r="BY184" s="16">
        <f>+'Свод РРО'!CA835</f>
        <v>0</v>
      </c>
      <c r="BZ184" s="16">
        <f>+'Свод РРО'!CB835</f>
        <v>0</v>
      </c>
      <c r="CA184" s="16">
        <f>+'Свод РРО'!CC835</f>
        <v>12675.5</v>
      </c>
      <c r="CB184" s="16">
        <f>+'Свод РРО'!CD835</f>
        <v>12604</v>
      </c>
      <c r="CC184" s="16">
        <f>+'Свод РРО'!CE835</f>
        <v>0</v>
      </c>
      <c r="CD184" s="16">
        <f>+'Свод РРО'!CF835</f>
        <v>0</v>
      </c>
      <c r="CE184" s="16">
        <f>+'Свод РРО'!CG835</f>
        <v>0</v>
      </c>
      <c r="CF184" s="16">
        <f>+'Свод РРО'!CH835</f>
        <v>12604</v>
      </c>
      <c r="CG184" s="16">
        <f>+'Свод РРО'!CI835</f>
        <v>12928.2</v>
      </c>
      <c r="CH184" s="16">
        <f>+'Свод РРО'!CJ835</f>
        <v>0</v>
      </c>
      <c r="CI184" s="16">
        <f>+'Свод РРО'!CK835</f>
        <v>0</v>
      </c>
      <c r="CJ184" s="16">
        <f>+'Свод РРО'!CL835</f>
        <v>0</v>
      </c>
      <c r="CK184" s="16">
        <f>+'Свод РРО'!CM835</f>
        <v>12928.2</v>
      </c>
      <c r="CL184" s="16">
        <f>+'Свод РРО'!CN835</f>
        <v>0</v>
      </c>
      <c r="CM184" s="16">
        <f>+'Свод РРО'!CO835</f>
        <v>0</v>
      </c>
      <c r="CN184" s="16">
        <f>+'Свод РРО'!CP835</f>
        <v>0</v>
      </c>
      <c r="CO184" s="16">
        <f>+'Свод РРО'!CQ835</f>
        <v>0</v>
      </c>
      <c r="CP184" s="16">
        <f>+'Свод РРО'!CR835</f>
        <v>0</v>
      </c>
    </row>
    <row r="185" spans="1:94">
      <c r="A185" s="25"/>
      <c r="B185" s="44">
        <v>2315</v>
      </c>
      <c r="C185" s="4"/>
      <c r="D185" s="68"/>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row>
    <row r="186" spans="1:94" ht="28.5">
      <c r="A186" s="35" t="s">
        <v>1257</v>
      </c>
      <c r="B186" s="21">
        <v>2400</v>
      </c>
      <c r="C186" s="22"/>
      <c r="D186" s="22" t="s">
        <v>31</v>
      </c>
      <c r="E186" s="131">
        <f>SUM(E188:E192)</f>
        <v>11234.5</v>
      </c>
      <c r="F186" s="131">
        <f>SUM(F188:F192)</f>
        <v>11234.5</v>
      </c>
      <c r="G186" s="131">
        <f t="shared" ref="G186:BR186" si="52">SUM(G188:G192)</f>
        <v>0</v>
      </c>
      <c r="H186" s="131">
        <f t="shared" si="52"/>
        <v>0</v>
      </c>
      <c r="I186" s="131">
        <f t="shared" si="52"/>
        <v>0</v>
      </c>
      <c r="J186" s="131">
        <f t="shared" si="52"/>
        <v>0</v>
      </c>
      <c r="K186" s="131">
        <f t="shared" si="52"/>
        <v>0</v>
      </c>
      <c r="L186" s="131">
        <f t="shared" si="52"/>
        <v>0</v>
      </c>
      <c r="M186" s="131">
        <f t="shared" si="52"/>
        <v>11234.5</v>
      </c>
      <c r="N186" s="131">
        <f t="shared" si="52"/>
        <v>11234.5</v>
      </c>
      <c r="O186" s="131">
        <f t="shared" si="52"/>
        <v>7796.3</v>
      </c>
      <c r="P186" s="131">
        <f t="shared" si="52"/>
        <v>0</v>
      </c>
      <c r="Q186" s="131">
        <f t="shared" si="52"/>
        <v>0</v>
      </c>
      <c r="R186" s="131">
        <f t="shared" si="52"/>
        <v>0</v>
      </c>
      <c r="S186" s="131">
        <f t="shared" si="52"/>
        <v>7796.3</v>
      </c>
      <c r="T186" s="131">
        <f t="shared" si="52"/>
        <v>8916.2999999999993</v>
      </c>
      <c r="U186" s="131">
        <f t="shared" si="52"/>
        <v>0</v>
      </c>
      <c r="V186" s="131">
        <f t="shared" si="52"/>
        <v>0</v>
      </c>
      <c r="W186" s="131">
        <f t="shared" si="52"/>
        <v>0</v>
      </c>
      <c r="X186" s="131">
        <f t="shared" si="52"/>
        <v>8916.2999999999993</v>
      </c>
      <c r="Y186" s="131">
        <f t="shared" si="52"/>
        <v>7196.3</v>
      </c>
      <c r="Z186" s="131">
        <f t="shared" si="52"/>
        <v>0</v>
      </c>
      <c r="AA186" s="131">
        <f t="shared" si="52"/>
        <v>0</v>
      </c>
      <c r="AB186" s="131">
        <f t="shared" si="52"/>
        <v>0</v>
      </c>
      <c r="AC186" s="131">
        <f t="shared" si="52"/>
        <v>7196.3</v>
      </c>
      <c r="AD186" s="131">
        <f t="shared" si="52"/>
        <v>7196.3</v>
      </c>
      <c r="AE186" s="131">
        <f t="shared" si="52"/>
        <v>0</v>
      </c>
      <c r="AF186" s="131">
        <f t="shared" si="52"/>
        <v>0</v>
      </c>
      <c r="AG186" s="131">
        <f t="shared" si="52"/>
        <v>0</v>
      </c>
      <c r="AH186" s="131">
        <f t="shared" si="52"/>
        <v>7196.3</v>
      </c>
      <c r="AI186" s="131">
        <f t="shared" si="52"/>
        <v>11234.5</v>
      </c>
      <c r="AJ186" s="131">
        <f t="shared" si="52"/>
        <v>11234.5</v>
      </c>
      <c r="AK186" s="131">
        <f t="shared" si="52"/>
        <v>0</v>
      </c>
      <c r="AL186" s="131">
        <f t="shared" si="52"/>
        <v>0</v>
      </c>
      <c r="AM186" s="131">
        <f t="shared" si="52"/>
        <v>0</v>
      </c>
      <c r="AN186" s="131">
        <f t="shared" si="52"/>
        <v>0</v>
      </c>
      <c r="AO186" s="131">
        <f t="shared" si="52"/>
        <v>0</v>
      </c>
      <c r="AP186" s="131">
        <f t="shared" si="52"/>
        <v>0</v>
      </c>
      <c r="AQ186" s="131">
        <f t="shared" si="52"/>
        <v>11234.5</v>
      </c>
      <c r="AR186" s="131">
        <f t="shared" si="52"/>
        <v>11234.5</v>
      </c>
      <c r="AS186" s="131">
        <f t="shared" si="52"/>
        <v>7796.3</v>
      </c>
      <c r="AT186" s="131">
        <f t="shared" si="52"/>
        <v>0</v>
      </c>
      <c r="AU186" s="131">
        <f t="shared" si="52"/>
        <v>0</v>
      </c>
      <c r="AV186" s="131">
        <f t="shared" si="52"/>
        <v>0</v>
      </c>
      <c r="AW186" s="131">
        <f t="shared" si="52"/>
        <v>7796.3</v>
      </c>
      <c r="AX186" s="131">
        <f t="shared" si="52"/>
        <v>8916.2999999999993</v>
      </c>
      <c r="AY186" s="131">
        <f t="shared" si="52"/>
        <v>0</v>
      </c>
      <c r="AZ186" s="131">
        <f t="shared" si="52"/>
        <v>0</v>
      </c>
      <c r="BA186" s="131">
        <f t="shared" si="52"/>
        <v>0</v>
      </c>
      <c r="BB186" s="131">
        <f t="shared" si="52"/>
        <v>8916.2999999999993</v>
      </c>
      <c r="BC186" s="131">
        <f t="shared" si="52"/>
        <v>7196.3</v>
      </c>
      <c r="BD186" s="131">
        <f t="shared" si="52"/>
        <v>0</v>
      </c>
      <c r="BE186" s="131">
        <f t="shared" si="52"/>
        <v>0</v>
      </c>
      <c r="BF186" s="131">
        <f t="shared" si="52"/>
        <v>0</v>
      </c>
      <c r="BG186" s="131">
        <f t="shared" si="52"/>
        <v>7196.3</v>
      </c>
      <c r="BH186" s="131">
        <f t="shared" si="52"/>
        <v>7196.3</v>
      </c>
      <c r="BI186" s="131">
        <f t="shared" si="52"/>
        <v>0</v>
      </c>
      <c r="BJ186" s="131">
        <f t="shared" si="52"/>
        <v>0</v>
      </c>
      <c r="BK186" s="131">
        <f t="shared" si="52"/>
        <v>0</v>
      </c>
      <c r="BL186" s="131">
        <f t="shared" si="52"/>
        <v>7196.3</v>
      </c>
      <c r="BM186" s="131">
        <f t="shared" si="52"/>
        <v>11234.5</v>
      </c>
      <c r="BN186" s="131">
        <f t="shared" si="52"/>
        <v>0</v>
      </c>
      <c r="BO186" s="131">
        <f t="shared" si="52"/>
        <v>0</v>
      </c>
      <c r="BP186" s="131">
        <f t="shared" si="52"/>
        <v>0</v>
      </c>
      <c r="BQ186" s="131">
        <f t="shared" si="52"/>
        <v>11234.5</v>
      </c>
      <c r="BR186" s="131">
        <f t="shared" si="52"/>
        <v>7796.3</v>
      </c>
      <c r="BS186" s="131">
        <f t="shared" ref="BS186:BZ186" si="53">SUM(BS188:BS192)</f>
        <v>0</v>
      </c>
      <c r="BT186" s="131">
        <f t="shared" si="53"/>
        <v>0</v>
      </c>
      <c r="BU186" s="131">
        <f t="shared" si="53"/>
        <v>0</v>
      </c>
      <c r="BV186" s="131">
        <f t="shared" si="53"/>
        <v>7796.3</v>
      </c>
      <c r="BW186" s="131">
        <f t="shared" si="53"/>
        <v>8916.2999999999993</v>
      </c>
      <c r="BX186" s="131">
        <f t="shared" si="53"/>
        <v>0</v>
      </c>
      <c r="BY186" s="131">
        <f t="shared" si="53"/>
        <v>0</v>
      </c>
      <c r="BZ186" s="131">
        <f t="shared" si="53"/>
        <v>0</v>
      </c>
      <c r="CA186" s="131">
        <f t="shared" ref="CA186:CP186" si="54">SUM(CA188:CA192)</f>
        <v>8916.2999999999993</v>
      </c>
      <c r="CB186" s="131">
        <f t="shared" si="54"/>
        <v>11234.5</v>
      </c>
      <c r="CC186" s="131">
        <f t="shared" si="54"/>
        <v>0</v>
      </c>
      <c r="CD186" s="131">
        <f t="shared" si="54"/>
        <v>0</v>
      </c>
      <c r="CE186" s="131">
        <f t="shared" si="54"/>
        <v>0</v>
      </c>
      <c r="CF186" s="131">
        <f t="shared" si="54"/>
        <v>11234.5</v>
      </c>
      <c r="CG186" s="131">
        <f t="shared" si="54"/>
        <v>7796.3</v>
      </c>
      <c r="CH186" s="131">
        <f t="shared" si="54"/>
        <v>0</v>
      </c>
      <c r="CI186" s="131">
        <f t="shared" si="54"/>
        <v>0</v>
      </c>
      <c r="CJ186" s="131">
        <f t="shared" si="54"/>
        <v>0</v>
      </c>
      <c r="CK186" s="131">
        <f t="shared" si="54"/>
        <v>7796.3</v>
      </c>
      <c r="CL186" s="131">
        <f t="shared" si="54"/>
        <v>8916.2999999999993</v>
      </c>
      <c r="CM186" s="131">
        <f t="shared" si="54"/>
        <v>0</v>
      </c>
      <c r="CN186" s="131">
        <f t="shared" si="54"/>
        <v>0</v>
      </c>
      <c r="CO186" s="131">
        <f t="shared" si="54"/>
        <v>0</v>
      </c>
      <c r="CP186" s="131">
        <f t="shared" si="54"/>
        <v>8916.2999999999993</v>
      </c>
    </row>
    <row r="187" spans="1:94">
      <c r="A187" s="31" t="s">
        <v>2</v>
      </c>
      <c r="B187" s="1"/>
      <c r="C187" s="4"/>
      <c r="D187" s="68"/>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row>
    <row r="188" spans="1:94">
      <c r="A188" s="157" t="s">
        <v>1419</v>
      </c>
      <c r="B188" s="6">
        <v>2401</v>
      </c>
      <c r="C188" s="4"/>
      <c r="D188" s="68"/>
      <c r="E188" s="16">
        <f>+'Свод РРО'!G256</f>
        <v>11234.5</v>
      </c>
      <c r="F188" s="16">
        <f>+'Свод РРО'!H256</f>
        <v>11234.5</v>
      </c>
      <c r="G188" s="16">
        <f>+'Свод РРО'!I256</f>
        <v>0</v>
      </c>
      <c r="H188" s="16">
        <f>+'Свод РРО'!J256</f>
        <v>0</v>
      </c>
      <c r="I188" s="16">
        <f>+'Свод РРО'!K256</f>
        <v>0</v>
      </c>
      <c r="J188" s="16">
        <f>+'Свод РРО'!L256</f>
        <v>0</v>
      </c>
      <c r="K188" s="16">
        <f>+'Свод РРО'!M256</f>
        <v>0</v>
      </c>
      <c r="L188" s="16">
        <f>+'Свод РРО'!N256</f>
        <v>0</v>
      </c>
      <c r="M188" s="16">
        <f>+'Свод РРО'!O256</f>
        <v>11234.5</v>
      </c>
      <c r="N188" s="16">
        <f>+'Свод РРО'!P256</f>
        <v>11234.5</v>
      </c>
      <c r="O188" s="16">
        <f>+'Свод РРО'!Q256</f>
        <v>7796.3</v>
      </c>
      <c r="P188" s="16">
        <f>+'Свод РРО'!R256</f>
        <v>0</v>
      </c>
      <c r="Q188" s="16">
        <f>+'Свод РРО'!S256</f>
        <v>0</v>
      </c>
      <c r="R188" s="16">
        <f>+'Свод РРО'!T256</f>
        <v>0</v>
      </c>
      <c r="S188" s="16">
        <f>+'Свод РРО'!U256</f>
        <v>7796.3</v>
      </c>
      <c r="T188" s="16">
        <f>+'Свод РРО'!V256</f>
        <v>8916.2999999999993</v>
      </c>
      <c r="U188" s="16">
        <f>+'Свод РРО'!W256</f>
        <v>0</v>
      </c>
      <c r="V188" s="16">
        <f>+'Свод РРО'!X256</f>
        <v>0</v>
      </c>
      <c r="W188" s="16">
        <f>+'Свод РРО'!Y256</f>
        <v>0</v>
      </c>
      <c r="X188" s="16">
        <f>+'Свод РРО'!Z256</f>
        <v>8916.2999999999993</v>
      </c>
      <c r="Y188" s="16">
        <f>+'Свод РРО'!AA256</f>
        <v>7196.3</v>
      </c>
      <c r="Z188" s="16">
        <f>+'Свод РРО'!AB256</f>
        <v>0</v>
      </c>
      <c r="AA188" s="16">
        <f>+'Свод РРО'!AC256</f>
        <v>0</v>
      </c>
      <c r="AB188" s="16">
        <f>+'Свод РРО'!AD256</f>
        <v>0</v>
      </c>
      <c r="AC188" s="16">
        <f>+'Свод РРО'!AE256</f>
        <v>7196.3</v>
      </c>
      <c r="AD188" s="16">
        <f>+'Свод РРО'!AF256</f>
        <v>7196.3</v>
      </c>
      <c r="AE188" s="16">
        <f>+'Свод РРО'!AG256</f>
        <v>0</v>
      </c>
      <c r="AF188" s="16">
        <f>+'Свод РРО'!AH256</f>
        <v>0</v>
      </c>
      <c r="AG188" s="16">
        <f>+'Свод РРО'!AI256</f>
        <v>0</v>
      </c>
      <c r="AH188" s="16">
        <f>+'Свод РРО'!AJ256</f>
        <v>7196.3</v>
      </c>
      <c r="AI188" s="16">
        <f>+'Свод РРО'!AK256</f>
        <v>11234.5</v>
      </c>
      <c r="AJ188" s="16">
        <f>+'Свод РРО'!AL256</f>
        <v>11234.5</v>
      </c>
      <c r="AK188" s="16">
        <f>+'Свод РРО'!AM256</f>
        <v>0</v>
      </c>
      <c r="AL188" s="16">
        <f>+'Свод РРО'!AN256</f>
        <v>0</v>
      </c>
      <c r="AM188" s="16">
        <f>+'Свод РРО'!AO256</f>
        <v>0</v>
      </c>
      <c r="AN188" s="16">
        <f>+'Свод РРО'!AP256</f>
        <v>0</v>
      </c>
      <c r="AO188" s="16">
        <f>+'Свод РРО'!AQ256</f>
        <v>0</v>
      </c>
      <c r="AP188" s="16">
        <f>+'Свод РРО'!AR256</f>
        <v>0</v>
      </c>
      <c r="AQ188" s="16">
        <f>+'Свод РРО'!AS256</f>
        <v>11234.5</v>
      </c>
      <c r="AR188" s="16">
        <f>+'Свод РРО'!AT256</f>
        <v>11234.5</v>
      </c>
      <c r="AS188" s="16">
        <f>+'Свод РРО'!AU256</f>
        <v>7796.3</v>
      </c>
      <c r="AT188" s="16">
        <f>+'Свод РРО'!AV256</f>
        <v>0</v>
      </c>
      <c r="AU188" s="16">
        <f>+'Свод РРО'!AW256</f>
        <v>0</v>
      </c>
      <c r="AV188" s="16">
        <f>+'Свод РРО'!AX256</f>
        <v>0</v>
      </c>
      <c r="AW188" s="16">
        <f>+'Свод РРО'!AY256</f>
        <v>7796.3</v>
      </c>
      <c r="AX188" s="16">
        <f>+'Свод РРО'!AZ256</f>
        <v>8916.2999999999993</v>
      </c>
      <c r="AY188" s="16">
        <f>+'Свод РРО'!BA256</f>
        <v>0</v>
      </c>
      <c r="AZ188" s="16">
        <f>+'Свод РРО'!BB256</f>
        <v>0</v>
      </c>
      <c r="BA188" s="16">
        <f>+'Свод РРО'!BC256</f>
        <v>0</v>
      </c>
      <c r="BB188" s="16">
        <f>+'Свод РРО'!BD256</f>
        <v>8916.2999999999993</v>
      </c>
      <c r="BC188" s="16">
        <f>+'Свод РРО'!BE256</f>
        <v>7196.3</v>
      </c>
      <c r="BD188" s="16">
        <f>+'Свод РРО'!BF256</f>
        <v>0</v>
      </c>
      <c r="BE188" s="16">
        <f>+'Свод РРО'!BG256</f>
        <v>0</v>
      </c>
      <c r="BF188" s="16">
        <f>+'Свод РРО'!BH256</f>
        <v>0</v>
      </c>
      <c r="BG188" s="16">
        <f>+'Свод РРО'!BI256</f>
        <v>7196.3</v>
      </c>
      <c r="BH188" s="16">
        <f>+'Свод РРО'!BJ256</f>
        <v>7196.3</v>
      </c>
      <c r="BI188" s="16">
        <f>+'Свод РРО'!BK256</f>
        <v>0</v>
      </c>
      <c r="BJ188" s="16">
        <f>+'Свод РРО'!BL256</f>
        <v>0</v>
      </c>
      <c r="BK188" s="16">
        <f>+'Свод РРО'!BM256</f>
        <v>0</v>
      </c>
      <c r="BL188" s="16">
        <f>+'Свод РРО'!BN256</f>
        <v>7196.3</v>
      </c>
      <c r="BM188" s="16">
        <f>+'Свод РРО'!BO256</f>
        <v>11234.5</v>
      </c>
      <c r="BN188" s="16">
        <f>+'Свод РРО'!BP256</f>
        <v>0</v>
      </c>
      <c r="BO188" s="16">
        <f>+'Свод РРО'!BQ256</f>
        <v>0</v>
      </c>
      <c r="BP188" s="16">
        <f>+'Свод РРО'!BR256</f>
        <v>0</v>
      </c>
      <c r="BQ188" s="16">
        <f>+'Свод РРО'!BS256</f>
        <v>11234.5</v>
      </c>
      <c r="BR188" s="16">
        <f>+'Свод РРО'!BT256</f>
        <v>7796.3</v>
      </c>
      <c r="BS188" s="16">
        <f>+'Свод РРО'!BU256</f>
        <v>0</v>
      </c>
      <c r="BT188" s="16">
        <f>+'Свод РРО'!BV256</f>
        <v>0</v>
      </c>
      <c r="BU188" s="16">
        <f>+'Свод РРО'!BW256</f>
        <v>0</v>
      </c>
      <c r="BV188" s="16">
        <f>+'Свод РРО'!BX256</f>
        <v>7796.3</v>
      </c>
      <c r="BW188" s="16">
        <f>+'Свод РРО'!BY256</f>
        <v>8916.2999999999993</v>
      </c>
      <c r="BX188" s="16">
        <f>+'Свод РРО'!BZ256</f>
        <v>0</v>
      </c>
      <c r="BY188" s="16">
        <f>+'Свод РРО'!CA256</f>
        <v>0</v>
      </c>
      <c r="BZ188" s="16">
        <f>+'Свод РРО'!CB256</f>
        <v>0</v>
      </c>
      <c r="CA188" s="16">
        <f>+'Свод РРО'!CC256</f>
        <v>8916.2999999999993</v>
      </c>
      <c r="CB188" s="16">
        <f>+'Свод РРО'!CD256</f>
        <v>11234.5</v>
      </c>
      <c r="CC188" s="16">
        <f>+'Свод РРО'!CE256</f>
        <v>0</v>
      </c>
      <c r="CD188" s="16">
        <f>+'Свод РРО'!CF256</f>
        <v>0</v>
      </c>
      <c r="CE188" s="16">
        <f>+'Свод РРО'!CG256</f>
        <v>0</v>
      </c>
      <c r="CF188" s="16">
        <f>+'Свод РРО'!CH256</f>
        <v>11234.5</v>
      </c>
      <c r="CG188" s="16">
        <f>+'Свод РРО'!CI256</f>
        <v>7796.3</v>
      </c>
      <c r="CH188" s="16">
        <f>+'Свод РРО'!CJ256</f>
        <v>0</v>
      </c>
      <c r="CI188" s="16">
        <f>+'Свод РРО'!CK256</f>
        <v>0</v>
      </c>
      <c r="CJ188" s="16">
        <f>+'Свод РРО'!CL256</f>
        <v>0</v>
      </c>
      <c r="CK188" s="16">
        <f>+'Свод РРО'!CM256</f>
        <v>7796.3</v>
      </c>
      <c r="CL188" s="16">
        <f>+'Свод РРО'!CN256</f>
        <v>8916.2999999999993</v>
      </c>
      <c r="CM188" s="16">
        <f>+'Свод РРО'!CO256</f>
        <v>0</v>
      </c>
      <c r="CN188" s="16">
        <f>+'Свод РРО'!CP256</f>
        <v>0</v>
      </c>
      <c r="CO188" s="16">
        <f>+'Свод РРО'!CQ256</f>
        <v>0</v>
      </c>
      <c r="CP188" s="16">
        <f>+'Свод РРО'!CR256</f>
        <v>8916.2999999999993</v>
      </c>
    </row>
    <row r="189" spans="1:94">
      <c r="A189" s="157" t="s">
        <v>1420</v>
      </c>
      <c r="B189" s="6">
        <v>2402</v>
      </c>
      <c r="C189" s="4"/>
      <c r="D189" s="68"/>
      <c r="E189" s="16">
        <f>+'Свод РРО'!G620</f>
        <v>0</v>
      </c>
      <c r="F189" s="16">
        <f>+'Свод РРО'!H620</f>
        <v>0</v>
      </c>
      <c r="G189" s="16">
        <f>+'Свод РРО'!I620</f>
        <v>0</v>
      </c>
      <c r="H189" s="16">
        <f>+'Свод РРО'!J620</f>
        <v>0</v>
      </c>
      <c r="I189" s="16">
        <f>+'Свод РРО'!K620</f>
        <v>0</v>
      </c>
      <c r="J189" s="16">
        <f>+'Свод РРО'!L620</f>
        <v>0</v>
      </c>
      <c r="K189" s="16">
        <f>+'Свод РРО'!M620</f>
        <v>0</v>
      </c>
      <c r="L189" s="16">
        <f>+'Свод РРО'!N620</f>
        <v>0</v>
      </c>
      <c r="M189" s="16">
        <f>+'Свод РРО'!O620</f>
        <v>0</v>
      </c>
      <c r="N189" s="16">
        <f>+'Свод РРО'!P620</f>
        <v>0</v>
      </c>
      <c r="O189" s="16">
        <f>+'Свод РРО'!Q620</f>
        <v>0</v>
      </c>
      <c r="P189" s="16">
        <f>+'Свод РРО'!R620</f>
        <v>0</v>
      </c>
      <c r="Q189" s="16">
        <f>+'Свод РРО'!S620</f>
        <v>0</v>
      </c>
      <c r="R189" s="16">
        <f>+'Свод РРО'!T620</f>
        <v>0</v>
      </c>
      <c r="S189" s="16">
        <f>+'Свод РРО'!U620</f>
        <v>0</v>
      </c>
      <c r="T189" s="16">
        <f>+'Свод РРО'!V620</f>
        <v>0</v>
      </c>
      <c r="U189" s="16">
        <f>+'Свод РРО'!W620</f>
        <v>0</v>
      </c>
      <c r="V189" s="16">
        <f>+'Свод РРО'!X620</f>
        <v>0</v>
      </c>
      <c r="W189" s="16">
        <f>+'Свод РРО'!Y620</f>
        <v>0</v>
      </c>
      <c r="X189" s="16">
        <f>+'Свод РРО'!Z620</f>
        <v>0</v>
      </c>
      <c r="Y189" s="16">
        <f>+'Свод РРО'!AA620</f>
        <v>0</v>
      </c>
      <c r="Z189" s="16">
        <f>+'Свод РРО'!AB620</f>
        <v>0</v>
      </c>
      <c r="AA189" s="16">
        <f>+'Свод РРО'!AC620</f>
        <v>0</v>
      </c>
      <c r="AB189" s="16">
        <f>+'Свод РРО'!AD620</f>
        <v>0</v>
      </c>
      <c r="AC189" s="16">
        <f>+'Свод РРО'!AE620</f>
        <v>0</v>
      </c>
      <c r="AD189" s="16">
        <f>+'Свод РРО'!AF620</f>
        <v>0</v>
      </c>
      <c r="AE189" s="16">
        <f>+'Свод РРО'!AG620</f>
        <v>0</v>
      </c>
      <c r="AF189" s="16">
        <f>+'Свод РРО'!AH620</f>
        <v>0</v>
      </c>
      <c r="AG189" s="16">
        <f>+'Свод РРО'!AI620</f>
        <v>0</v>
      </c>
      <c r="AH189" s="16">
        <f>+'Свод РРО'!AJ620</f>
        <v>0</v>
      </c>
      <c r="AI189" s="16">
        <f>+'Свод РРО'!AK620</f>
        <v>0</v>
      </c>
      <c r="AJ189" s="16">
        <f>+'Свод РРО'!AL620</f>
        <v>0</v>
      </c>
      <c r="AK189" s="16">
        <f>+'Свод РРО'!AM620</f>
        <v>0</v>
      </c>
      <c r="AL189" s="16">
        <f>+'Свод РРО'!AN620</f>
        <v>0</v>
      </c>
      <c r="AM189" s="16">
        <f>+'Свод РРО'!AO620</f>
        <v>0</v>
      </c>
      <c r="AN189" s="16">
        <f>+'Свод РРО'!AP620</f>
        <v>0</v>
      </c>
      <c r="AO189" s="16">
        <f>+'Свод РРО'!AQ620</f>
        <v>0</v>
      </c>
      <c r="AP189" s="16">
        <f>+'Свод РРО'!AR620</f>
        <v>0</v>
      </c>
      <c r="AQ189" s="16">
        <f>+'Свод РРО'!AS620</f>
        <v>0</v>
      </c>
      <c r="AR189" s="16">
        <f>+'Свод РРО'!AT620</f>
        <v>0</v>
      </c>
      <c r="AS189" s="16">
        <f>+'Свод РРО'!AU620</f>
        <v>0</v>
      </c>
      <c r="AT189" s="16">
        <f>+'Свод РРО'!AV620</f>
        <v>0</v>
      </c>
      <c r="AU189" s="16">
        <f>+'Свод РРО'!AW620</f>
        <v>0</v>
      </c>
      <c r="AV189" s="16">
        <f>+'Свод РРО'!AX620</f>
        <v>0</v>
      </c>
      <c r="AW189" s="16">
        <f>+'Свод РРО'!AY620</f>
        <v>0</v>
      </c>
      <c r="AX189" s="16">
        <f>+'Свод РРО'!AZ620</f>
        <v>0</v>
      </c>
      <c r="AY189" s="16">
        <f>+'Свод РРО'!BA620</f>
        <v>0</v>
      </c>
      <c r="AZ189" s="16">
        <f>+'Свод РРО'!BB620</f>
        <v>0</v>
      </c>
      <c r="BA189" s="16">
        <f>+'Свод РРО'!BC620</f>
        <v>0</v>
      </c>
      <c r="BB189" s="16">
        <f>+'Свод РРО'!BD620</f>
        <v>0</v>
      </c>
      <c r="BC189" s="16">
        <f>+'Свод РРО'!BE620</f>
        <v>0</v>
      </c>
      <c r="BD189" s="16">
        <f>+'Свод РРО'!BF620</f>
        <v>0</v>
      </c>
      <c r="BE189" s="16">
        <f>+'Свод РРО'!BG620</f>
        <v>0</v>
      </c>
      <c r="BF189" s="16">
        <f>+'Свод РРО'!BH620</f>
        <v>0</v>
      </c>
      <c r="BG189" s="16">
        <f>+'Свод РРО'!BI620</f>
        <v>0</v>
      </c>
      <c r="BH189" s="16">
        <f>+'Свод РРО'!BJ620</f>
        <v>0</v>
      </c>
      <c r="BI189" s="16">
        <f>+'Свод РРО'!BK620</f>
        <v>0</v>
      </c>
      <c r="BJ189" s="16">
        <f>+'Свод РРО'!BL620</f>
        <v>0</v>
      </c>
      <c r="BK189" s="16">
        <f>+'Свод РРО'!BM620</f>
        <v>0</v>
      </c>
      <c r="BL189" s="16">
        <f>+'Свод РРО'!BN620</f>
        <v>0</v>
      </c>
      <c r="BM189" s="16">
        <f>+'Свод РРО'!BO620</f>
        <v>0</v>
      </c>
      <c r="BN189" s="16">
        <f>+'Свод РРО'!BP620</f>
        <v>0</v>
      </c>
      <c r="BO189" s="16">
        <f>+'Свод РРО'!BQ620</f>
        <v>0</v>
      </c>
      <c r="BP189" s="16">
        <f>+'Свод РРО'!BR620</f>
        <v>0</v>
      </c>
      <c r="BQ189" s="16">
        <f>+'Свод РРО'!BS620</f>
        <v>0</v>
      </c>
      <c r="BR189" s="16">
        <f>+'Свод РРО'!BT620</f>
        <v>0</v>
      </c>
      <c r="BS189" s="16">
        <f>+'Свод РРО'!BU620</f>
        <v>0</v>
      </c>
      <c r="BT189" s="16">
        <f>+'Свод РРО'!BV620</f>
        <v>0</v>
      </c>
      <c r="BU189" s="16">
        <f>+'Свод РРО'!BW620</f>
        <v>0</v>
      </c>
      <c r="BV189" s="16">
        <f>+'Свод РРО'!BX620</f>
        <v>0</v>
      </c>
      <c r="BW189" s="16">
        <f>+'Свод РРО'!BY620</f>
        <v>0</v>
      </c>
      <c r="BX189" s="16">
        <f>+'Свод РРО'!BZ620</f>
        <v>0</v>
      </c>
      <c r="BY189" s="16">
        <f>+'Свод РРО'!CA620</f>
        <v>0</v>
      </c>
      <c r="BZ189" s="16">
        <f>+'Свод РРО'!CB620</f>
        <v>0</v>
      </c>
      <c r="CA189" s="16">
        <f>+'Свод РРО'!CC620</f>
        <v>0</v>
      </c>
      <c r="CB189" s="16">
        <f>+'Свод РРО'!CD620</f>
        <v>0</v>
      </c>
      <c r="CC189" s="16">
        <f>+'Свод РРО'!CE620</f>
        <v>0</v>
      </c>
      <c r="CD189" s="16">
        <f>+'Свод РРО'!CF620</f>
        <v>0</v>
      </c>
      <c r="CE189" s="16">
        <f>+'Свод РРО'!CG620</f>
        <v>0</v>
      </c>
      <c r="CF189" s="16">
        <f>+'Свод РРО'!CH620</f>
        <v>0</v>
      </c>
      <c r="CG189" s="16">
        <f>+'Свод РРО'!CI620</f>
        <v>0</v>
      </c>
      <c r="CH189" s="16">
        <f>+'Свод РРО'!CJ620</f>
        <v>0</v>
      </c>
      <c r="CI189" s="16">
        <f>+'Свод РРО'!CK620</f>
        <v>0</v>
      </c>
      <c r="CJ189" s="16">
        <f>+'Свод РРО'!CL620</f>
        <v>0</v>
      </c>
      <c r="CK189" s="16">
        <f>+'Свод РРО'!CM620</f>
        <v>0</v>
      </c>
      <c r="CL189" s="16">
        <f>+'Свод РРО'!CN620</f>
        <v>0</v>
      </c>
      <c r="CM189" s="16">
        <f>+'Свод РРО'!CO620</f>
        <v>0</v>
      </c>
      <c r="CN189" s="16">
        <f>+'Свод РРО'!CP620</f>
        <v>0</v>
      </c>
      <c r="CO189" s="16">
        <f>+'Свод РРО'!CQ620</f>
        <v>0</v>
      </c>
      <c r="CP189" s="16">
        <f>+'Свод РРО'!CR620</f>
        <v>0</v>
      </c>
    </row>
    <row r="190" spans="1:94">
      <c r="A190" s="157" t="s">
        <v>1421</v>
      </c>
      <c r="B190" s="6">
        <v>2403</v>
      </c>
      <c r="C190" s="4"/>
      <c r="D190" s="68"/>
      <c r="E190" s="16">
        <f>+'Свод РРО'!G850</f>
        <v>0</v>
      </c>
      <c r="F190" s="16">
        <f>+'Свод РРО'!H850</f>
        <v>0</v>
      </c>
      <c r="G190" s="16">
        <f>+'Свод РРО'!I850</f>
        <v>0</v>
      </c>
      <c r="H190" s="16">
        <f>+'Свод РРО'!J850</f>
        <v>0</v>
      </c>
      <c r="I190" s="16">
        <f>+'Свод РРО'!K850</f>
        <v>0</v>
      </c>
      <c r="J190" s="16">
        <f>+'Свод РРО'!L850</f>
        <v>0</v>
      </c>
      <c r="K190" s="16">
        <f>+'Свод РРО'!M850</f>
        <v>0</v>
      </c>
      <c r="L190" s="16">
        <f>+'Свод РРО'!N850</f>
        <v>0</v>
      </c>
      <c r="M190" s="16">
        <f>+'Свод РРО'!O850</f>
        <v>0</v>
      </c>
      <c r="N190" s="16">
        <f>+'Свод РРО'!P850</f>
        <v>0</v>
      </c>
      <c r="O190" s="16">
        <f>+'Свод РРО'!Q850</f>
        <v>0</v>
      </c>
      <c r="P190" s="16">
        <f>+'Свод РРО'!R850</f>
        <v>0</v>
      </c>
      <c r="Q190" s="16">
        <f>+'Свод РРО'!S850</f>
        <v>0</v>
      </c>
      <c r="R190" s="16">
        <f>+'Свод РРО'!T850</f>
        <v>0</v>
      </c>
      <c r="S190" s="16">
        <f>+'Свод РРО'!U850</f>
        <v>0</v>
      </c>
      <c r="T190" s="16">
        <f>+'Свод РРО'!V850</f>
        <v>0</v>
      </c>
      <c r="U190" s="16">
        <f>+'Свод РРО'!W850</f>
        <v>0</v>
      </c>
      <c r="V190" s="16">
        <f>+'Свод РРО'!X850</f>
        <v>0</v>
      </c>
      <c r="W190" s="16">
        <f>+'Свод РРО'!Y850</f>
        <v>0</v>
      </c>
      <c r="X190" s="16">
        <f>+'Свод РРО'!Z850</f>
        <v>0</v>
      </c>
      <c r="Y190" s="16">
        <f>+'Свод РРО'!AA850</f>
        <v>0</v>
      </c>
      <c r="Z190" s="16">
        <f>+'Свод РРО'!AB850</f>
        <v>0</v>
      </c>
      <c r="AA190" s="16">
        <f>+'Свод РРО'!AC850</f>
        <v>0</v>
      </c>
      <c r="AB190" s="16">
        <f>+'Свод РРО'!AD850</f>
        <v>0</v>
      </c>
      <c r="AC190" s="16">
        <f>+'Свод РРО'!AE850</f>
        <v>0</v>
      </c>
      <c r="AD190" s="16">
        <f>+'Свод РРО'!AF850</f>
        <v>0</v>
      </c>
      <c r="AE190" s="16">
        <f>+'Свод РРО'!AG850</f>
        <v>0</v>
      </c>
      <c r="AF190" s="16">
        <f>+'Свод РРО'!AH850</f>
        <v>0</v>
      </c>
      <c r="AG190" s="16">
        <f>+'Свод РРО'!AI850</f>
        <v>0</v>
      </c>
      <c r="AH190" s="16">
        <f>+'Свод РРО'!AJ850</f>
        <v>0</v>
      </c>
      <c r="AI190" s="16">
        <f>+'Свод РРО'!AK850</f>
        <v>0</v>
      </c>
      <c r="AJ190" s="16">
        <f>+'Свод РРО'!AL850</f>
        <v>0</v>
      </c>
      <c r="AK190" s="16">
        <f>+'Свод РРО'!AM850</f>
        <v>0</v>
      </c>
      <c r="AL190" s="16">
        <f>+'Свод РРО'!AN850</f>
        <v>0</v>
      </c>
      <c r="AM190" s="16">
        <f>+'Свод РРО'!AO850</f>
        <v>0</v>
      </c>
      <c r="AN190" s="16">
        <f>+'Свод РРО'!AP850</f>
        <v>0</v>
      </c>
      <c r="AO190" s="16">
        <f>+'Свод РРО'!AQ850</f>
        <v>0</v>
      </c>
      <c r="AP190" s="16">
        <f>+'Свод РРО'!AR850</f>
        <v>0</v>
      </c>
      <c r="AQ190" s="16">
        <f>+'Свод РРО'!AS850</f>
        <v>0</v>
      </c>
      <c r="AR190" s="16">
        <f>+'Свод РРО'!AT850</f>
        <v>0</v>
      </c>
      <c r="AS190" s="16">
        <f>+'Свод РРО'!AU850</f>
        <v>0</v>
      </c>
      <c r="AT190" s="16">
        <f>+'Свод РРО'!AV850</f>
        <v>0</v>
      </c>
      <c r="AU190" s="16">
        <f>+'Свод РРО'!AW850</f>
        <v>0</v>
      </c>
      <c r="AV190" s="16">
        <f>+'Свод РРО'!AX850</f>
        <v>0</v>
      </c>
      <c r="AW190" s="16">
        <f>+'Свод РРО'!AY850</f>
        <v>0</v>
      </c>
      <c r="AX190" s="16">
        <f>+'Свод РРО'!AZ850</f>
        <v>0</v>
      </c>
      <c r="AY190" s="16">
        <f>+'Свод РРО'!BA850</f>
        <v>0</v>
      </c>
      <c r="AZ190" s="16">
        <f>+'Свод РРО'!BB850</f>
        <v>0</v>
      </c>
      <c r="BA190" s="16">
        <f>+'Свод РРО'!BC850</f>
        <v>0</v>
      </c>
      <c r="BB190" s="16">
        <f>+'Свод РРО'!BD850</f>
        <v>0</v>
      </c>
      <c r="BC190" s="16">
        <f>+'Свод РРО'!BE850</f>
        <v>0</v>
      </c>
      <c r="BD190" s="16">
        <f>+'Свод РРО'!BF850</f>
        <v>0</v>
      </c>
      <c r="BE190" s="16">
        <f>+'Свод РРО'!BG850</f>
        <v>0</v>
      </c>
      <c r="BF190" s="16">
        <f>+'Свод РРО'!BH850</f>
        <v>0</v>
      </c>
      <c r="BG190" s="16">
        <f>+'Свод РРО'!BI850</f>
        <v>0</v>
      </c>
      <c r="BH190" s="16">
        <f>+'Свод РРО'!BJ850</f>
        <v>0</v>
      </c>
      <c r="BI190" s="16">
        <f>+'Свод РРО'!BK850</f>
        <v>0</v>
      </c>
      <c r="BJ190" s="16">
        <f>+'Свод РРО'!BL850</f>
        <v>0</v>
      </c>
      <c r="BK190" s="16">
        <f>+'Свод РРО'!BM850</f>
        <v>0</v>
      </c>
      <c r="BL190" s="16">
        <f>+'Свод РРО'!BN850</f>
        <v>0</v>
      </c>
      <c r="BM190" s="16">
        <f>+'Свод РРО'!BO850</f>
        <v>0</v>
      </c>
      <c r="BN190" s="16">
        <f>+'Свод РРО'!BP850</f>
        <v>0</v>
      </c>
      <c r="BO190" s="16">
        <f>+'Свод РРО'!BQ850</f>
        <v>0</v>
      </c>
      <c r="BP190" s="16">
        <f>+'Свод РРО'!BR850</f>
        <v>0</v>
      </c>
      <c r="BQ190" s="16">
        <f>+'Свод РРО'!BS850</f>
        <v>0</v>
      </c>
      <c r="BR190" s="16">
        <f>+'Свод РРО'!BT850</f>
        <v>0</v>
      </c>
      <c r="BS190" s="16">
        <f>+'Свод РРО'!BU850</f>
        <v>0</v>
      </c>
      <c r="BT190" s="16">
        <f>+'Свод РРО'!BV850</f>
        <v>0</v>
      </c>
      <c r="BU190" s="16">
        <f>+'Свод РРО'!BW850</f>
        <v>0</v>
      </c>
      <c r="BV190" s="16">
        <f>+'Свод РРО'!BX850</f>
        <v>0</v>
      </c>
      <c r="BW190" s="16">
        <f>+'Свод РРО'!BY850</f>
        <v>0</v>
      </c>
      <c r="BX190" s="16">
        <f>+'Свод РРО'!BZ850</f>
        <v>0</v>
      </c>
      <c r="BY190" s="16">
        <f>+'Свод РРО'!CA850</f>
        <v>0</v>
      </c>
      <c r="BZ190" s="16">
        <f>+'Свод РРО'!CB850</f>
        <v>0</v>
      </c>
      <c r="CA190" s="16">
        <f>+'Свод РРО'!CC850</f>
        <v>0</v>
      </c>
      <c r="CB190" s="16">
        <f>+'Свод РРО'!CD850</f>
        <v>0</v>
      </c>
      <c r="CC190" s="16">
        <f>+'Свод РРО'!CE850</f>
        <v>0</v>
      </c>
      <c r="CD190" s="16">
        <f>+'Свод РРО'!CF850</f>
        <v>0</v>
      </c>
      <c r="CE190" s="16">
        <f>+'Свод РРО'!CG850</f>
        <v>0</v>
      </c>
      <c r="CF190" s="16">
        <f>+'Свод РРО'!CH850</f>
        <v>0</v>
      </c>
      <c r="CG190" s="16">
        <f>+'Свод РРО'!CI850</f>
        <v>0</v>
      </c>
      <c r="CH190" s="16">
        <f>+'Свод РРО'!CJ850</f>
        <v>0</v>
      </c>
      <c r="CI190" s="16">
        <f>+'Свод РРО'!CK850</f>
        <v>0</v>
      </c>
      <c r="CJ190" s="16">
        <f>+'Свод РРО'!CL850</f>
        <v>0</v>
      </c>
      <c r="CK190" s="16">
        <f>+'Свод РРО'!CM850</f>
        <v>0</v>
      </c>
      <c r="CL190" s="16">
        <f>+'Свод РРО'!CN850</f>
        <v>0</v>
      </c>
      <c r="CM190" s="16">
        <f>+'Свод РРО'!CO850</f>
        <v>0</v>
      </c>
      <c r="CN190" s="16">
        <f>+'Свод РРО'!CP850</f>
        <v>0</v>
      </c>
      <c r="CO190" s="16">
        <f>+'Свод РРО'!CQ850</f>
        <v>0</v>
      </c>
      <c r="CP190" s="16">
        <f>+'Свод РРО'!CR850</f>
        <v>0</v>
      </c>
    </row>
    <row r="191" spans="1:94">
      <c r="A191" s="33"/>
      <c r="B191" s="6">
        <v>2404</v>
      </c>
      <c r="C191" s="4"/>
      <c r="D191" s="68"/>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row>
    <row r="192" spans="1:94">
      <c r="A192" s="25" t="s">
        <v>3</v>
      </c>
      <c r="B192" s="6">
        <v>2405</v>
      </c>
      <c r="C192" s="4"/>
      <c r="D192" s="68"/>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row>
    <row r="193" spans="1:94" ht="28.5">
      <c r="A193" s="30" t="s">
        <v>1161</v>
      </c>
      <c r="B193" s="9">
        <v>2500</v>
      </c>
      <c r="C193" s="10"/>
      <c r="D193" s="10"/>
      <c r="E193" s="14">
        <f>+'Свод РРО'!G261+'Свод РРО'!G417+'Свод РРО'!G624+'Свод РРО'!G855</f>
        <v>0</v>
      </c>
      <c r="F193" s="14">
        <f>+'Свод РРО'!H261+'Свод РРО'!H417+'Свод РРО'!H624+'Свод РРО'!H855</f>
        <v>0</v>
      </c>
      <c r="G193" s="14">
        <f>+'Свод РРО'!I261+'Свод РРО'!I417+'Свод РРО'!I624+'Свод РРО'!I855</f>
        <v>0</v>
      </c>
      <c r="H193" s="14">
        <f>+'Свод РРО'!J261+'Свод РРО'!J417+'Свод РРО'!J624+'Свод РРО'!J855</f>
        <v>0</v>
      </c>
      <c r="I193" s="14">
        <f>+'Свод РРО'!K261+'Свод РРО'!K417+'Свод РРО'!K624+'Свод РРО'!K855</f>
        <v>0</v>
      </c>
      <c r="J193" s="14">
        <f>+'Свод РРО'!L261+'Свод РРО'!L417+'Свод РРО'!L624+'Свод РРО'!L855</f>
        <v>0</v>
      </c>
      <c r="K193" s="14">
        <f>+'Свод РРО'!M261+'Свод РРО'!M417+'Свод РРО'!M624+'Свод РРО'!M855</f>
        <v>0</v>
      </c>
      <c r="L193" s="14">
        <f>+'Свод РРО'!N261+'Свод РРО'!N417+'Свод РРО'!N624+'Свод РРО'!N855</f>
        <v>0</v>
      </c>
      <c r="M193" s="14">
        <f>+'Свод РРО'!O261+'Свод РРО'!O417+'Свод РРО'!O624+'Свод РРО'!O855</f>
        <v>0</v>
      </c>
      <c r="N193" s="14">
        <f>+'Свод РРО'!P261+'Свод РРО'!P417+'Свод РРО'!P624+'Свод РРО'!P855</f>
        <v>0</v>
      </c>
      <c r="O193" s="14">
        <f>+'Свод РРО'!Q261+'Свод РРО'!Q417+'Свод РРО'!Q624+'Свод РРО'!Q855</f>
        <v>0</v>
      </c>
      <c r="P193" s="14">
        <f>+'Свод РРО'!R261+'Свод РРО'!R417+'Свод РРО'!R624+'Свод РРО'!R855</f>
        <v>0</v>
      </c>
      <c r="Q193" s="14">
        <f>+'Свод РРО'!S261+'Свод РРО'!S417+'Свод РРО'!S624+'Свод РРО'!S855</f>
        <v>0</v>
      </c>
      <c r="R193" s="14">
        <f>+'Свод РРО'!T261+'Свод РРО'!T417+'Свод РРО'!T624+'Свод РРО'!T855</f>
        <v>0</v>
      </c>
      <c r="S193" s="14">
        <f>+'Свод РРО'!U261+'Свод РРО'!U417+'Свод РРО'!U624+'Свод РРО'!U855</f>
        <v>0</v>
      </c>
      <c r="T193" s="14">
        <f>+'Свод РРО'!V261+'Свод РРО'!V417+'Свод РРО'!V624+'Свод РРО'!V855</f>
        <v>5120.5</v>
      </c>
      <c r="U193" s="14">
        <f>+'Свод РРО'!W261+'Свод РРО'!W417+'Свод РРО'!W624+'Свод РРО'!W855</f>
        <v>0</v>
      </c>
      <c r="V193" s="14">
        <f>+'Свод РРО'!X261+'Свод РРО'!X417+'Свод РРО'!X624+'Свод РРО'!X855</f>
        <v>0</v>
      </c>
      <c r="W193" s="14">
        <f>+'Свод РРО'!Y261+'Свод РРО'!Y417+'Свод РРО'!Y624+'Свод РРО'!Y855</f>
        <v>0</v>
      </c>
      <c r="X193" s="14">
        <f>+'Свод РРО'!Z261+'Свод РРО'!Z417+'Свод РРО'!Z624+'Свод РРО'!Z855</f>
        <v>5120.6000000000004</v>
      </c>
      <c r="Y193" s="14">
        <f>+'Свод РРО'!AA261+'Свод РРО'!AA417+'Свод РРО'!AA624+'Свод РРО'!AA855</f>
        <v>9389.5</v>
      </c>
      <c r="Z193" s="14">
        <f>+'Свод РРО'!AB261+'Свод РРО'!AB417+'Свод РРО'!AB624+'Свод РРО'!AB855</f>
        <v>0</v>
      </c>
      <c r="AA193" s="14">
        <f>+'Свод РРО'!AC261+'Свод РРО'!AC417+'Свод РРО'!AC624+'Свод РРО'!AC855</f>
        <v>0</v>
      </c>
      <c r="AB193" s="14">
        <f>+'Свод РРО'!AD261+'Свод РРО'!AD417+'Свод РРО'!AD624+'Свод РРО'!AD855</f>
        <v>0</v>
      </c>
      <c r="AC193" s="14">
        <f>+'Свод РРО'!AE261+'Свод РРО'!AE417+'Свод РРО'!AE624+'Свод РРО'!AE855</f>
        <v>9389.5</v>
      </c>
      <c r="AD193" s="14">
        <f>+'Свод РРО'!AF261+'Свод РРО'!AF417+'Свод РРО'!AF624+'Свод РРО'!AF855</f>
        <v>9389.5</v>
      </c>
      <c r="AE193" s="14">
        <f>+'Свод РРО'!AG261+'Свод РРО'!AG417+'Свод РРО'!AG624+'Свод РРО'!AG855</f>
        <v>0</v>
      </c>
      <c r="AF193" s="14">
        <f>+'Свод РРО'!AH261+'Свод РРО'!AH417+'Свод РРО'!AH624+'Свод РРО'!AH855</f>
        <v>0</v>
      </c>
      <c r="AG193" s="14">
        <f>+'Свод РРО'!AI261+'Свод РРО'!AI417+'Свод РРО'!AI624+'Свод РРО'!AI855</f>
        <v>0</v>
      </c>
      <c r="AH193" s="14">
        <f>+'Свод РРО'!AJ261+'Свод РРО'!AJ417+'Свод РРО'!AJ624+'Свод РРО'!AJ855</f>
        <v>9389.5</v>
      </c>
      <c r="AI193" s="14">
        <f>+'Свод РРО'!AK261+'Свод РРО'!AK417+'Свод РРО'!AK624+'Свод РРО'!AK855</f>
        <v>0</v>
      </c>
      <c r="AJ193" s="14">
        <f>+'Свод РРО'!AL261+'Свод РРО'!AL417+'Свод РРО'!AL624+'Свод РРО'!AL855</f>
        <v>0</v>
      </c>
      <c r="AK193" s="14">
        <f>+'Свод РРО'!AM261+'Свод РРО'!AM417+'Свод РРО'!AM624+'Свод РРО'!AM855</f>
        <v>0</v>
      </c>
      <c r="AL193" s="14">
        <f>+'Свод РРО'!AN261+'Свод РРО'!AN417+'Свод РРО'!AN624+'Свод РРО'!AN855</f>
        <v>0</v>
      </c>
      <c r="AM193" s="14">
        <f>+'Свод РРО'!AO261+'Свод РРО'!AO417+'Свод РРО'!AO624+'Свод РРО'!AO855</f>
        <v>0</v>
      </c>
      <c r="AN193" s="14">
        <f>+'Свод РРО'!AP261+'Свод РРО'!AP417+'Свод РРО'!AP624+'Свод РРО'!AP855</f>
        <v>0</v>
      </c>
      <c r="AO193" s="14">
        <f>+'Свод РРО'!AQ261+'Свод РРО'!AQ417+'Свод РРО'!AQ624+'Свод РРО'!AQ855</f>
        <v>0</v>
      </c>
      <c r="AP193" s="14">
        <f>+'Свод РРО'!AR261+'Свод РРО'!AR417+'Свод РРО'!AR624+'Свод РРО'!AR855</f>
        <v>0</v>
      </c>
      <c r="AQ193" s="14">
        <f>+'Свод РРО'!AS261+'Свод РРО'!AS417+'Свод РРО'!AS624+'Свод РРО'!AS855</f>
        <v>0</v>
      </c>
      <c r="AR193" s="14">
        <f>+'Свод РРО'!AT261+'Свод РРО'!AT417+'Свод РРО'!AT624+'Свод РРО'!AT855</f>
        <v>0</v>
      </c>
      <c r="AS193" s="14">
        <f>+'Свод РРО'!AU261+'Свод РРО'!AU417+'Свод РРО'!AU624+'Свод РРО'!AU855</f>
        <v>0</v>
      </c>
      <c r="AT193" s="14">
        <f>+'Свод РРО'!AV261+'Свод РРО'!AV417+'Свод РРО'!AV624+'Свод РРО'!AV855</f>
        <v>0</v>
      </c>
      <c r="AU193" s="14">
        <f>+'Свод РРО'!AW261+'Свод РРО'!AW417+'Свод РРО'!AW624+'Свод РРО'!AW855</f>
        <v>0</v>
      </c>
      <c r="AV193" s="14">
        <f>+'Свод РРО'!AX261+'Свод РРО'!AX417+'Свод РРО'!AX624+'Свод РРО'!AX855</f>
        <v>0</v>
      </c>
      <c r="AW193" s="14">
        <f>+'Свод РРО'!AY261+'Свод РРО'!AY417+'Свод РРО'!AY624+'Свод РРО'!AY855</f>
        <v>0</v>
      </c>
      <c r="AX193" s="14">
        <f>+'Свод РРО'!AZ261+'Свод РРО'!AZ417+'Свод РРО'!AZ624+'Свод РРО'!AZ855</f>
        <v>5120.6000000000004</v>
      </c>
      <c r="AY193" s="14">
        <f>+'Свод РРО'!BA261+'Свод РРО'!BA417+'Свод РРО'!BA624+'Свод РРО'!BA855</f>
        <v>0</v>
      </c>
      <c r="AZ193" s="14">
        <f>+'Свод РРО'!BB261+'Свод РРО'!BB417+'Свод РРО'!BB624+'Свод РРО'!BB855</f>
        <v>0</v>
      </c>
      <c r="BA193" s="14">
        <f>+'Свод РРО'!BC261+'Свод РРО'!BC417+'Свод РРО'!BC624+'Свод РРО'!BC855</f>
        <v>0</v>
      </c>
      <c r="BB193" s="14">
        <f>+'Свод РРО'!BD261+'Свод РРО'!BD417+'Свод РРО'!BD624+'Свод РРО'!BD855</f>
        <v>5120.6000000000004</v>
      </c>
      <c r="BC193" s="14">
        <f>+'Свод РРО'!BE261+'Свод РРО'!BE417+'Свод РРО'!BE624+'Свод РРО'!BE855</f>
        <v>9389.5</v>
      </c>
      <c r="BD193" s="14">
        <f>+'Свод РРО'!BF261+'Свод РРО'!BF417+'Свод РРО'!BF624+'Свод РРО'!BF855</f>
        <v>0</v>
      </c>
      <c r="BE193" s="14">
        <f>+'Свод РРО'!BG261+'Свод РРО'!BG417+'Свод РРО'!BG624+'Свод РРО'!BG855</f>
        <v>0</v>
      </c>
      <c r="BF193" s="14">
        <f>+'Свод РРО'!BH261+'Свод РРО'!BH417+'Свод РРО'!BH624+'Свод РРО'!BH855</f>
        <v>0</v>
      </c>
      <c r="BG193" s="14">
        <f>+'Свод РРО'!BI261+'Свод РРО'!BI417+'Свод РРО'!BI624+'Свод РРО'!BI855</f>
        <v>9389.5</v>
      </c>
      <c r="BH193" s="14">
        <f>+'Свод РРО'!BJ261+'Свод РРО'!BJ417+'Свод РРО'!BJ624+'Свод РРО'!BJ855</f>
        <v>9389.5</v>
      </c>
      <c r="BI193" s="14">
        <f>+'Свод РРО'!BK261+'Свод РРО'!BK417+'Свод РРО'!BK624+'Свод РРО'!BK855</f>
        <v>0</v>
      </c>
      <c r="BJ193" s="14">
        <f>+'Свод РРО'!BL261+'Свод РРО'!BL417+'Свод РРО'!BL624+'Свод РРО'!BL855</f>
        <v>0</v>
      </c>
      <c r="BK193" s="14">
        <f>+'Свод РРО'!BM261+'Свод РРО'!BM417+'Свод РРО'!BM624+'Свод РРО'!BM855</f>
        <v>0</v>
      </c>
      <c r="BL193" s="14">
        <f>+'Свод РРО'!BN261+'Свод РРО'!BN417+'Свод РРО'!BN624+'Свод РРО'!BN855</f>
        <v>9389.5</v>
      </c>
      <c r="BM193" s="14">
        <f>+'Свод РРО'!BO261+'Свод РРО'!BO417+'Свод РРО'!BO624+'Свод РРО'!BO855</f>
        <v>0</v>
      </c>
      <c r="BN193" s="14">
        <f>+'Свод РРО'!BP261+'Свод РРО'!BP417+'Свод РРО'!BP624+'Свод РРО'!BP855</f>
        <v>0</v>
      </c>
      <c r="BO193" s="14">
        <f>+'Свод РРО'!BQ261+'Свод РРО'!BQ417+'Свод РРО'!BQ624+'Свод РРО'!BQ855</f>
        <v>0</v>
      </c>
      <c r="BP193" s="14">
        <f>+'Свод РРО'!BR261+'Свод РРО'!BR417+'Свод РРО'!BR624+'Свод РРО'!BR855</f>
        <v>0</v>
      </c>
      <c r="BQ193" s="14">
        <f>+'Свод РРО'!BS261+'Свод РРО'!BS417+'Свод РРО'!BS624+'Свод РРО'!BS855</f>
        <v>0</v>
      </c>
      <c r="BR193" s="14">
        <f>+'Свод РРО'!BT261+'Свод РРО'!BT417+'Свод РРО'!BT624+'Свод РРО'!BT855</f>
        <v>0</v>
      </c>
      <c r="BS193" s="14">
        <f>+'Свод РРО'!BU261+'Свод РРО'!BU417+'Свод РРО'!BU624+'Свод РРО'!BU855</f>
        <v>0</v>
      </c>
      <c r="BT193" s="14">
        <f>+'Свод РРО'!BV261+'Свод РРО'!BV417+'Свод РРО'!BV624+'Свод РРО'!BV855</f>
        <v>0</v>
      </c>
      <c r="BU193" s="14">
        <f>+'Свод РРО'!BW261+'Свод РРО'!BW417+'Свод РРО'!BW624+'Свод РРО'!BW855</f>
        <v>0</v>
      </c>
      <c r="BV193" s="14">
        <f>+'Свод РРО'!BX261+'Свод РРО'!BX417+'Свод РРО'!BX624+'Свод РРО'!BX855</f>
        <v>0</v>
      </c>
      <c r="BW193" s="14">
        <f>+'Свод РРО'!BY261+'Свод РРО'!BY417+'Свод РРО'!BY624+'Свод РРО'!BY855</f>
        <v>5120.6000000000004</v>
      </c>
      <c r="BX193" s="14">
        <f>+'Свод РРО'!BZ261+'Свод РРО'!BZ417+'Свод РРО'!BZ624+'Свод РРО'!BZ855</f>
        <v>0</v>
      </c>
      <c r="BY193" s="14">
        <f>+'Свод РРО'!CA261+'Свод РРО'!CA417+'Свод РРО'!CA624+'Свод РРО'!CA855</f>
        <v>0</v>
      </c>
      <c r="BZ193" s="14">
        <f>+'Свод РРО'!CB261+'Свод РРО'!CB417+'Свод РРО'!CB624+'Свод РРО'!CB855</f>
        <v>0</v>
      </c>
      <c r="CA193" s="14">
        <f>+'Свод РРО'!CC261+'Свод РРО'!CC417+'Свод РРО'!CC624+'Свод РРО'!CC855</f>
        <v>5120.6000000000004</v>
      </c>
      <c r="CB193" s="14">
        <f>+'Свод РРО'!CD261+'Свод РРО'!CD417+'Свод РРО'!CD624+'Свод РРО'!CD855</f>
        <v>0</v>
      </c>
      <c r="CC193" s="14">
        <f>+'Свод РРО'!CE261+'Свод РРО'!CE417+'Свод РРО'!CE624+'Свод РРО'!CE855</f>
        <v>0</v>
      </c>
      <c r="CD193" s="14">
        <f>+'Свод РРО'!CF261+'Свод РРО'!CF417+'Свод РРО'!CF624+'Свод РРО'!CF855</f>
        <v>0</v>
      </c>
      <c r="CE193" s="14">
        <f>+'Свод РРО'!CG261+'Свод РРО'!CG417+'Свод РРО'!CG624+'Свод РРО'!CG855</f>
        <v>0</v>
      </c>
      <c r="CF193" s="14">
        <f>+'Свод РРО'!CH261+'Свод РРО'!CH417+'Свод РРО'!CH624+'Свод РРО'!CH855</f>
        <v>0</v>
      </c>
      <c r="CG193" s="14">
        <f>+'Свод РРО'!CI261+'Свод РРО'!CI417+'Свод РРО'!CI624+'Свод РРО'!CI855</f>
        <v>0</v>
      </c>
      <c r="CH193" s="14">
        <f>+'Свод РРО'!CJ261+'Свод РРО'!CJ417+'Свод РРО'!CJ624+'Свод РРО'!CJ855</f>
        <v>0</v>
      </c>
      <c r="CI193" s="14">
        <f>+'Свод РРО'!CK261+'Свод РРО'!CK417+'Свод РРО'!CK624+'Свод РРО'!CK855</f>
        <v>0</v>
      </c>
      <c r="CJ193" s="14">
        <f>+'Свод РРО'!CL261+'Свод РРО'!CL417+'Свод РРО'!CL624+'Свод РРО'!CL855</f>
        <v>0</v>
      </c>
      <c r="CK193" s="14">
        <f>+'Свод РРО'!CM261+'Свод РРО'!CM417+'Свод РРО'!CM624+'Свод РРО'!CM855</f>
        <v>0</v>
      </c>
      <c r="CL193" s="14">
        <f>+'Свод РРО'!CN261+'Свод РРО'!CN417+'Свод РРО'!CN624+'Свод РРО'!CN855</f>
        <v>685.6</v>
      </c>
      <c r="CM193" s="14">
        <f>+'Свод РРО'!CO261+'Свод РРО'!CO417+'Свод РРО'!CO624+'Свод РРО'!CO855</f>
        <v>4435</v>
      </c>
      <c r="CN193" s="14">
        <f>+'Свод РРО'!CP261+'Свод РРО'!CP417+'Свод РРО'!CP624+'Свод РРО'!CP855</f>
        <v>0</v>
      </c>
      <c r="CO193" s="14">
        <f>+'Свод РРО'!CQ261+'Свод РРО'!CQ417+'Свод РРО'!CQ624+'Свод РРО'!CQ855</f>
        <v>0</v>
      </c>
      <c r="CP193" s="14">
        <f>+'Свод РРО'!CR261+'Свод РРО'!CR417+'Свод РРО'!CR624+'Свод РРО'!CR855</f>
        <v>5120.6000000000004</v>
      </c>
    </row>
    <row r="194" spans="1:94" ht="28.5">
      <c r="A194" s="36" t="s">
        <v>76</v>
      </c>
      <c r="B194" s="23">
        <v>2600</v>
      </c>
      <c r="C194" s="24" t="s">
        <v>31</v>
      </c>
      <c r="D194" s="69" t="s">
        <v>31</v>
      </c>
      <c r="E194" s="132">
        <f t="shared" ref="E194:AJ194" si="55">+E195-E168-E84</f>
        <v>800504.34</v>
      </c>
      <c r="F194" s="132">
        <f t="shared" si="55"/>
        <v>759617.5</v>
      </c>
      <c r="G194" s="132">
        <f t="shared" si="55"/>
        <v>16473.400000000001</v>
      </c>
      <c r="H194" s="132">
        <f t="shared" si="55"/>
        <v>16459.3</v>
      </c>
      <c r="I194" s="132">
        <f t="shared" si="55"/>
        <v>327926.09999999998</v>
      </c>
      <c r="J194" s="132">
        <f t="shared" si="55"/>
        <v>321752</v>
      </c>
      <c r="K194" s="132">
        <f t="shared" si="55"/>
        <v>0</v>
      </c>
      <c r="L194" s="132">
        <f t="shared" si="55"/>
        <v>0</v>
      </c>
      <c r="M194" s="132">
        <f t="shared" si="55"/>
        <v>456003.5</v>
      </c>
      <c r="N194" s="132">
        <f t="shared" si="55"/>
        <v>421304.90000000008</v>
      </c>
      <c r="O194" s="132">
        <f t="shared" si="55"/>
        <v>783832.40000000014</v>
      </c>
      <c r="P194" s="132">
        <f t="shared" si="55"/>
        <v>1820.4</v>
      </c>
      <c r="Q194" s="132">
        <f t="shared" si="55"/>
        <v>297861</v>
      </c>
      <c r="R194" s="132">
        <f t="shared" si="55"/>
        <v>0</v>
      </c>
      <c r="S194" s="132">
        <f t="shared" si="55"/>
        <v>484151.00000000012</v>
      </c>
      <c r="T194" s="132">
        <f t="shared" si="55"/>
        <v>784001.34</v>
      </c>
      <c r="U194" s="132">
        <f t="shared" si="55"/>
        <v>1821.9</v>
      </c>
      <c r="V194" s="132">
        <f t="shared" si="55"/>
        <v>312821</v>
      </c>
      <c r="W194" s="132">
        <f t="shared" si="55"/>
        <v>0</v>
      </c>
      <c r="X194" s="132">
        <f t="shared" si="55"/>
        <v>469358.54000000004</v>
      </c>
      <c r="Y194" s="132">
        <f t="shared" si="55"/>
        <v>793777.79999999993</v>
      </c>
      <c r="Z194" s="132">
        <f t="shared" si="55"/>
        <v>1823.7</v>
      </c>
      <c r="AA194" s="132">
        <f t="shared" si="55"/>
        <v>327420.19999999995</v>
      </c>
      <c r="AB194" s="132">
        <f t="shared" si="55"/>
        <v>0</v>
      </c>
      <c r="AC194" s="132">
        <f t="shared" si="55"/>
        <v>464533.89999999997</v>
      </c>
      <c r="AD194" s="132">
        <f t="shared" si="55"/>
        <v>793777.79999999993</v>
      </c>
      <c r="AE194" s="132">
        <f t="shared" si="55"/>
        <v>1823.7</v>
      </c>
      <c r="AF194" s="132">
        <f t="shared" si="55"/>
        <v>327420.19999999995</v>
      </c>
      <c r="AG194" s="132">
        <f t="shared" si="55"/>
        <v>0</v>
      </c>
      <c r="AH194" s="132">
        <f t="shared" si="55"/>
        <v>464533.89999999997</v>
      </c>
      <c r="AI194" s="132">
        <f t="shared" si="55"/>
        <v>780188.7</v>
      </c>
      <c r="AJ194" s="132">
        <f t="shared" si="55"/>
        <v>739322</v>
      </c>
      <c r="AK194" s="132">
        <f t="shared" ref="AK194:BP194" si="56">+AK195-AK168-AK84</f>
        <v>11562.5</v>
      </c>
      <c r="AL194" s="132">
        <f t="shared" si="56"/>
        <v>11548.400000000001</v>
      </c>
      <c r="AM194" s="132">
        <f t="shared" si="56"/>
        <v>315938.19999999995</v>
      </c>
      <c r="AN194" s="132">
        <f t="shared" si="56"/>
        <v>309764.09999999998</v>
      </c>
      <c r="AO194" s="132">
        <f t="shared" si="56"/>
        <v>0</v>
      </c>
      <c r="AP194" s="132">
        <f t="shared" si="56"/>
        <v>0</v>
      </c>
      <c r="AQ194" s="132">
        <f t="shared" si="56"/>
        <v>466428.29999999993</v>
      </c>
      <c r="AR194" s="132">
        <f t="shared" si="56"/>
        <v>430971.3000000001</v>
      </c>
      <c r="AS194" s="132">
        <f t="shared" si="56"/>
        <v>773536.3</v>
      </c>
      <c r="AT194" s="132">
        <f t="shared" si="56"/>
        <v>1820.4</v>
      </c>
      <c r="AU194" s="132">
        <f t="shared" si="56"/>
        <v>287565</v>
      </c>
      <c r="AV194" s="132">
        <f t="shared" si="56"/>
        <v>0</v>
      </c>
      <c r="AW194" s="132">
        <f t="shared" si="56"/>
        <v>484150.9</v>
      </c>
      <c r="AX194" s="132">
        <f t="shared" si="56"/>
        <v>725263.89999999979</v>
      </c>
      <c r="AY194" s="132">
        <f t="shared" si="56"/>
        <v>1821.9</v>
      </c>
      <c r="AZ194" s="132">
        <f t="shared" si="56"/>
        <v>312821</v>
      </c>
      <c r="BA194" s="132">
        <f t="shared" si="56"/>
        <v>0</v>
      </c>
      <c r="BB194" s="132" t="e">
        <f t="shared" si="56"/>
        <v>#REF!</v>
      </c>
      <c r="BC194" s="132">
        <f t="shared" si="56"/>
        <v>656422</v>
      </c>
      <c r="BD194" s="132">
        <f t="shared" si="56"/>
        <v>31.2</v>
      </c>
      <c r="BE194" s="132">
        <f t="shared" si="56"/>
        <v>327420.19999999995</v>
      </c>
      <c r="BF194" s="132">
        <f t="shared" si="56"/>
        <v>0</v>
      </c>
      <c r="BG194" s="132">
        <f t="shared" si="56"/>
        <v>328970.60000000003</v>
      </c>
      <c r="BH194" s="132">
        <f t="shared" si="56"/>
        <v>656422</v>
      </c>
      <c r="BI194" s="132">
        <f t="shared" si="56"/>
        <v>31.2</v>
      </c>
      <c r="BJ194" s="132">
        <f t="shared" si="56"/>
        <v>327420.19999999995</v>
      </c>
      <c r="BK194" s="132">
        <f t="shared" si="56"/>
        <v>0</v>
      </c>
      <c r="BL194" s="132">
        <f t="shared" si="56"/>
        <v>328970.60000000003</v>
      </c>
      <c r="BM194" s="132">
        <f t="shared" si="56"/>
        <v>845864.49999999977</v>
      </c>
      <c r="BN194" s="132">
        <f t="shared" si="56"/>
        <v>16473.400000000001</v>
      </c>
      <c r="BO194" s="132">
        <f t="shared" si="56"/>
        <v>327926.09999999998</v>
      </c>
      <c r="BP194" s="132">
        <f t="shared" si="56"/>
        <v>0</v>
      </c>
      <c r="BQ194" s="132">
        <f t="shared" ref="BQ194:CP194" si="57">+BQ195-BQ168-BQ84</f>
        <v>501465</v>
      </c>
      <c r="BR194" s="132">
        <f t="shared" si="57"/>
        <v>783832.40000000014</v>
      </c>
      <c r="BS194" s="132">
        <f t="shared" si="57"/>
        <v>1820.4</v>
      </c>
      <c r="BT194" s="132">
        <f t="shared" si="57"/>
        <v>297861</v>
      </c>
      <c r="BU194" s="132">
        <f t="shared" si="57"/>
        <v>0</v>
      </c>
      <c r="BV194" s="132">
        <f t="shared" si="57"/>
        <v>484151.00000000012</v>
      </c>
      <c r="BW194" s="132">
        <f t="shared" si="57"/>
        <v>784001.44</v>
      </c>
      <c r="BX194" s="132">
        <f t="shared" si="57"/>
        <v>1821.9</v>
      </c>
      <c r="BY194" s="132">
        <f t="shared" si="57"/>
        <v>312821</v>
      </c>
      <c r="BZ194" s="132">
        <f t="shared" si="57"/>
        <v>0</v>
      </c>
      <c r="CA194" s="132">
        <f t="shared" si="57"/>
        <v>469358.54000000004</v>
      </c>
      <c r="CB194" s="132">
        <f t="shared" si="57"/>
        <v>817068.39999999991</v>
      </c>
      <c r="CC194" s="132">
        <f t="shared" si="57"/>
        <v>11562.5</v>
      </c>
      <c r="CD194" s="132">
        <f t="shared" si="57"/>
        <v>315938.19999999995</v>
      </c>
      <c r="CE194" s="132">
        <f t="shared" si="57"/>
        <v>0</v>
      </c>
      <c r="CF194" s="132">
        <f t="shared" si="57"/>
        <v>489567.69999999984</v>
      </c>
      <c r="CG194" s="132">
        <f t="shared" si="57"/>
        <v>773536.3</v>
      </c>
      <c r="CH194" s="132">
        <f t="shared" si="57"/>
        <v>1820.4</v>
      </c>
      <c r="CI194" s="132">
        <f t="shared" si="57"/>
        <v>287565</v>
      </c>
      <c r="CJ194" s="132">
        <f t="shared" si="57"/>
        <v>0</v>
      </c>
      <c r="CK194" s="132">
        <f t="shared" si="57"/>
        <v>484150.9</v>
      </c>
      <c r="CL194" s="132">
        <f t="shared" si="57"/>
        <v>720828.89999999979</v>
      </c>
      <c r="CM194" s="132">
        <f t="shared" si="57"/>
        <v>6256.9</v>
      </c>
      <c r="CN194" s="132">
        <f t="shared" si="57"/>
        <v>312821</v>
      </c>
      <c r="CO194" s="132">
        <f t="shared" si="57"/>
        <v>0</v>
      </c>
      <c r="CP194" s="132">
        <f t="shared" si="57"/>
        <v>410620.99999999994</v>
      </c>
    </row>
    <row r="195" spans="1:94">
      <c r="A195" s="36" t="s">
        <v>18</v>
      </c>
      <c r="B195" s="23">
        <v>2700</v>
      </c>
      <c r="C195" s="24" t="s">
        <v>31</v>
      </c>
      <c r="D195" s="69" t="s">
        <v>31</v>
      </c>
      <c r="E195" s="132">
        <f>+E13</f>
        <v>870316.14</v>
      </c>
      <c r="F195" s="132">
        <f>+F13</f>
        <v>829337</v>
      </c>
      <c r="G195" s="132">
        <f t="shared" ref="G195:BR195" si="58">+G13</f>
        <v>16473.400000000001</v>
      </c>
      <c r="H195" s="132">
        <f t="shared" si="58"/>
        <v>16459.3</v>
      </c>
      <c r="I195" s="132">
        <f t="shared" si="58"/>
        <v>327926.09999999998</v>
      </c>
      <c r="J195" s="132">
        <f t="shared" si="58"/>
        <v>321752</v>
      </c>
      <c r="K195" s="132">
        <f t="shared" si="58"/>
        <v>0</v>
      </c>
      <c r="L195" s="132">
        <f t="shared" si="58"/>
        <v>0</v>
      </c>
      <c r="M195" s="132">
        <f t="shared" si="58"/>
        <v>525916.6</v>
      </c>
      <c r="N195" s="132">
        <f t="shared" si="58"/>
        <v>491125.70000000007</v>
      </c>
      <c r="O195" s="132">
        <f t="shared" si="58"/>
        <v>859117.00000000023</v>
      </c>
      <c r="P195" s="132">
        <f t="shared" si="58"/>
        <v>1820.4</v>
      </c>
      <c r="Q195" s="132">
        <f t="shared" si="58"/>
        <v>297861</v>
      </c>
      <c r="R195" s="132">
        <f t="shared" si="58"/>
        <v>0</v>
      </c>
      <c r="S195" s="132">
        <f t="shared" si="58"/>
        <v>559435.60000000009</v>
      </c>
      <c r="T195" s="132">
        <f t="shared" si="58"/>
        <v>859825.44000000006</v>
      </c>
      <c r="U195" s="132">
        <f t="shared" si="58"/>
        <v>1821.9</v>
      </c>
      <c r="V195" s="132">
        <f t="shared" si="58"/>
        <v>312821</v>
      </c>
      <c r="W195" s="132">
        <f t="shared" si="58"/>
        <v>0</v>
      </c>
      <c r="X195" s="132">
        <f t="shared" si="58"/>
        <v>545182.64</v>
      </c>
      <c r="Y195" s="132">
        <f t="shared" si="58"/>
        <v>867948.5</v>
      </c>
      <c r="Z195" s="132">
        <f t="shared" si="58"/>
        <v>1823.7</v>
      </c>
      <c r="AA195" s="132">
        <f t="shared" si="58"/>
        <v>327420.19999999995</v>
      </c>
      <c r="AB195" s="132">
        <f t="shared" si="58"/>
        <v>0</v>
      </c>
      <c r="AC195" s="132">
        <f t="shared" si="58"/>
        <v>538704.6</v>
      </c>
      <c r="AD195" s="132">
        <f t="shared" si="58"/>
        <v>867948.5</v>
      </c>
      <c r="AE195" s="132">
        <f t="shared" si="58"/>
        <v>1823.7</v>
      </c>
      <c r="AF195" s="132">
        <f t="shared" si="58"/>
        <v>327420.19999999995</v>
      </c>
      <c r="AG195" s="132">
        <f t="shared" si="58"/>
        <v>0</v>
      </c>
      <c r="AH195" s="132">
        <f t="shared" si="58"/>
        <v>538704.6</v>
      </c>
      <c r="AI195" s="132">
        <f t="shared" si="58"/>
        <v>850101.8</v>
      </c>
      <c r="AJ195" s="132">
        <f t="shared" si="58"/>
        <v>809142.8</v>
      </c>
      <c r="AK195" s="132">
        <f t="shared" si="58"/>
        <v>11562.5</v>
      </c>
      <c r="AL195" s="132">
        <f t="shared" si="58"/>
        <v>11548.400000000001</v>
      </c>
      <c r="AM195" s="132">
        <f t="shared" si="58"/>
        <v>315938.19999999995</v>
      </c>
      <c r="AN195" s="132">
        <f t="shared" si="58"/>
        <v>309764.09999999998</v>
      </c>
      <c r="AO195" s="132">
        <f t="shared" si="58"/>
        <v>0</v>
      </c>
      <c r="AP195" s="132">
        <f t="shared" si="58"/>
        <v>0</v>
      </c>
      <c r="AQ195" s="132">
        <f t="shared" si="58"/>
        <v>536341.39999999991</v>
      </c>
      <c r="AR195" s="132">
        <f t="shared" si="58"/>
        <v>500792.10000000009</v>
      </c>
      <c r="AS195" s="132">
        <f t="shared" si="58"/>
        <v>848820.90000000014</v>
      </c>
      <c r="AT195" s="132">
        <f t="shared" si="58"/>
        <v>1820.4</v>
      </c>
      <c r="AU195" s="132">
        <f t="shared" si="58"/>
        <v>287565</v>
      </c>
      <c r="AV195" s="132">
        <f t="shared" si="58"/>
        <v>0</v>
      </c>
      <c r="AW195" s="132">
        <f t="shared" si="58"/>
        <v>559435.5</v>
      </c>
      <c r="AX195" s="132">
        <f t="shared" si="58"/>
        <v>788412.49999999988</v>
      </c>
      <c r="AY195" s="132">
        <f t="shared" si="58"/>
        <v>1821.9</v>
      </c>
      <c r="AZ195" s="132">
        <f t="shared" si="58"/>
        <v>312821</v>
      </c>
      <c r="BA195" s="132">
        <f t="shared" si="58"/>
        <v>0</v>
      </c>
      <c r="BB195" s="132" t="e">
        <f t="shared" si="58"/>
        <v>#REF!</v>
      </c>
      <c r="BC195" s="132">
        <f t="shared" si="58"/>
        <v>717917.20000000007</v>
      </c>
      <c r="BD195" s="132">
        <f t="shared" si="58"/>
        <v>31.2</v>
      </c>
      <c r="BE195" s="132">
        <f t="shared" si="58"/>
        <v>327420.19999999995</v>
      </c>
      <c r="BF195" s="132">
        <f t="shared" si="58"/>
        <v>0</v>
      </c>
      <c r="BG195" s="132">
        <f t="shared" si="58"/>
        <v>390465.80000000005</v>
      </c>
      <c r="BH195" s="132">
        <f t="shared" si="58"/>
        <v>717917.20000000007</v>
      </c>
      <c r="BI195" s="132">
        <f t="shared" si="58"/>
        <v>31.2</v>
      </c>
      <c r="BJ195" s="132">
        <f t="shared" si="58"/>
        <v>327420.19999999995</v>
      </c>
      <c r="BK195" s="132">
        <f t="shared" si="58"/>
        <v>0</v>
      </c>
      <c r="BL195" s="132">
        <f t="shared" si="58"/>
        <v>390465.80000000005</v>
      </c>
      <c r="BM195" s="132">
        <f t="shared" si="58"/>
        <v>915777.59999999986</v>
      </c>
      <c r="BN195" s="132">
        <f t="shared" si="58"/>
        <v>16473.400000000001</v>
      </c>
      <c r="BO195" s="132">
        <f t="shared" si="58"/>
        <v>327926.09999999998</v>
      </c>
      <c r="BP195" s="132">
        <f t="shared" si="58"/>
        <v>0</v>
      </c>
      <c r="BQ195" s="132">
        <f t="shared" si="58"/>
        <v>571378.1</v>
      </c>
      <c r="BR195" s="132">
        <f t="shared" si="58"/>
        <v>859117.00000000023</v>
      </c>
      <c r="BS195" s="132">
        <f t="shared" ref="BS195:BZ195" si="59">+BS13</f>
        <v>1820.4</v>
      </c>
      <c r="BT195" s="132">
        <f t="shared" si="59"/>
        <v>297861</v>
      </c>
      <c r="BU195" s="132">
        <f t="shared" si="59"/>
        <v>0</v>
      </c>
      <c r="BV195" s="132">
        <f t="shared" si="59"/>
        <v>559435.60000000009</v>
      </c>
      <c r="BW195" s="132">
        <f t="shared" si="59"/>
        <v>859825.54</v>
      </c>
      <c r="BX195" s="132">
        <f t="shared" si="59"/>
        <v>1821.9</v>
      </c>
      <c r="BY195" s="132">
        <f t="shared" si="59"/>
        <v>312821</v>
      </c>
      <c r="BZ195" s="132">
        <f t="shared" si="59"/>
        <v>0</v>
      </c>
      <c r="CA195" s="132">
        <f t="shared" ref="CA195:CP195" si="60">+CA13</f>
        <v>545182.64</v>
      </c>
      <c r="CB195" s="132">
        <f t="shared" si="60"/>
        <v>886981.5</v>
      </c>
      <c r="CC195" s="132">
        <f t="shared" si="60"/>
        <v>11562.5</v>
      </c>
      <c r="CD195" s="132">
        <f t="shared" si="60"/>
        <v>315938.19999999995</v>
      </c>
      <c r="CE195" s="132">
        <f t="shared" si="60"/>
        <v>0</v>
      </c>
      <c r="CF195" s="132">
        <f t="shared" si="60"/>
        <v>559480.79999999981</v>
      </c>
      <c r="CG195" s="132">
        <f t="shared" si="60"/>
        <v>848820.90000000014</v>
      </c>
      <c r="CH195" s="132">
        <f t="shared" si="60"/>
        <v>1820.4</v>
      </c>
      <c r="CI195" s="132">
        <f t="shared" si="60"/>
        <v>287565</v>
      </c>
      <c r="CJ195" s="132">
        <f t="shared" si="60"/>
        <v>0</v>
      </c>
      <c r="CK195" s="132">
        <f t="shared" si="60"/>
        <v>559435.5</v>
      </c>
      <c r="CL195" s="132">
        <f t="shared" si="60"/>
        <v>783977.49999999988</v>
      </c>
      <c r="CM195" s="132">
        <f t="shared" si="60"/>
        <v>6256.9</v>
      </c>
      <c r="CN195" s="132">
        <f t="shared" si="60"/>
        <v>312821</v>
      </c>
      <c r="CO195" s="132">
        <f t="shared" si="60"/>
        <v>0</v>
      </c>
      <c r="CP195" s="132">
        <f t="shared" si="60"/>
        <v>473769.59999999992</v>
      </c>
    </row>
    <row r="196" spans="1:94">
      <c r="D196" s="126" t="s">
        <v>76</v>
      </c>
      <c r="E196" s="66">
        <f>+E194-'Свод РРО'!G856</f>
        <v>-1070.6599999999162</v>
      </c>
      <c r="F196" s="66">
        <f>+F194-'Свод РРО'!H856</f>
        <v>-1070.699999999837</v>
      </c>
      <c r="G196" s="66">
        <f>+G194-'Свод РРО'!I856</f>
        <v>0</v>
      </c>
      <c r="H196" s="66">
        <f>+H194-'Свод РРО'!J856</f>
        <v>0</v>
      </c>
      <c r="I196" s="66">
        <f>+I194-'Свод РРО'!K856</f>
        <v>0</v>
      </c>
      <c r="J196" s="66">
        <f>+J194-'Свод РРО'!L856</f>
        <v>0</v>
      </c>
      <c r="K196" s="66">
        <f>+K194-'Свод РРО'!M856</f>
        <v>0</v>
      </c>
      <c r="L196" s="66">
        <f>+L194-'Свод РРО'!N856</f>
        <v>0</v>
      </c>
      <c r="M196" s="66">
        <f>+M194-'Свод РРО'!O856</f>
        <v>-1172</v>
      </c>
      <c r="N196" s="66">
        <f>+N194-'Свод РРО'!P856</f>
        <v>-1171.9999999998836</v>
      </c>
      <c r="O196" s="66">
        <f>+O194-'Свод РРО'!Q856</f>
        <v>37937.400000000023</v>
      </c>
      <c r="P196" s="66">
        <f>+P194-'Свод РРО'!R856</f>
        <v>0</v>
      </c>
      <c r="Q196" s="66">
        <f>+Q194-'Свод РРО'!S856</f>
        <v>0</v>
      </c>
      <c r="R196" s="66">
        <f>+R194-'Свод РРО'!T856</f>
        <v>0</v>
      </c>
      <c r="S196" s="66">
        <f>+S194-'Свод РРО'!U856</f>
        <v>37937.40000000014</v>
      </c>
      <c r="T196" s="66">
        <f>+T194-'Свод РРО'!V856</f>
        <v>38252.100000000093</v>
      </c>
      <c r="U196" s="66">
        <f>+U194-'Свод РРО'!W856</f>
        <v>0</v>
      </c>
      <c r="V196" s="66">
        <f>+V194-'Свод РРО'!X856</f>
        <v>0</v>
      </c>
      <c r="W196" s="66">
        <f>+W194-'Свод РРО'!Y856</f>
        <v>0</v>
      </c>
      <c r="X196" s="66">
        <f>+X194-'Свод РРО'!Z856</f>
        <v>38252.099999999977</v>
      </c>
      <c r="Y196" s="66">
        <f>+Y194-'Свод РРО'!AA856</f>
        <v>37252.09999999986</v>
      </c>
      <c r="Z196" s="66">
        <f>+Z194-'Свод РРО'!AB856</f>
        <v>0</v>
      </c>
      <c r="AA196" s="66">
        <f>+AA194-'Свод РРО'!AC856</f>
        <v>0</v>
      </c>
      <c r="AB196" s="66">
        <f>+AB194-'Свод РРО'!AD856</f>
        <v>0</v>
      </c>
      <c r="AC196" s="66">
        <f>+AC194-'Свод РРО'!AE856</f>
        <v>37252.09999999986</v>
      </c>
      <c r="AD196" s="66">
        <f>+AD194-'Свод РРО'!AF856</f>
        <v>37252.09999999986</v>
      </c>
      <c r="AE196" s="66">
        <f>+AE194-'Свод РРО'!AG856</f>
        <v>0</v>
      </c>
      <c r="AF196" s="66">
        <f>+AF194-'Свод РРО'!AH856</f>
        <v>0</v>
      </c>
      <c r="AG196" s="66">
        <f>+AG194-'Свод РРО'!AI856</f>
        <v>0</v>
      </c>
      <c r="AH196" s="66">
        <f>+AH194-'Свод РРО'!AJ856</f>
        <v>37252.09999999986</v>
      </c>
      <c r="AI196" s="66">
        <f>+AI194-'Свод РРО'!AK856</f>
        <v>0</v>
      </c>
      <c r="AJ196" s="66">
        <f>+AJ194-'Свод РРО'!AL856</f>
        <v>0</v>
      </c>
      <c r="AK196" s="66">
        <f>+AK194-'Свод РРО'!AM856</f>
        <v>0</v>
      </c>
      <c r="AL196" s="66">
        <f>+AL194-'Свод РРО'!AN856</f>
        <v>0</v>
      </c>
      <c r="AM196" s="66">
        <f>+AM194-'Свод РРО'!AO856</f>
        <v>0</v>
      </c>
      <c r="AN196" s="66">
        <f>+AN194-'Свод РРО'!AP856</f>
        <v>0</v>
      </c>
      <c r="AO196" s="66">
        <f>+AO194-'Свод РРО'!AQ856</f>
        <v>0</v>
      </c>
      <c r="AP196" s="66">
        <f>+AP194-'Свод РРО'!AR856</f>
        <v>0</v>
      </c>
      <c r="AQ196" s="66">
        <f>+AQ194-'Свод РРО'!AS856</f>
        <v>13740.299999999988</v>
      </c>
      <c r="AR196" s="66">
        <f>+AR194-'Свод РРО'!AT856</f>
        <v>12961.800000000105</v>
      </c>
      <c r="AS196" s="66">
        <f>+AS194-'Свод РРО'!AU856</f>
        <v>37937.400000000023</v>
      </c>
      <c r="AT196" s="66">
        <f>+AT194-'Свод РРО'!AV856</f>
        <v>0</v>
      </c>
      <c r="AU196" s="66">
        <f>+AU194-'Свод РРО'!AW856</f>
        <v>0</v>
      </c>
      <c r="AV196" s="66">
        <f>+AV194-'Свод РРО'!AX856</f>
        <v>0</v>
      </c>
      <c r="AW196" s="66">
        <f>+AW194-'Свод РРО'!AY856</f>
        <v>37937.400000000023</v>
      </c>
      <c r="AX196" s="66">
        <f>+AX194-'Свод РРО'!AZ856</f>
        <v>38252.09999999986</v>
      </c>
      <c r="AY196" s="66">
        <f>+AY194-'Свод РРО'!BA856</f>
        <v>0</v>
      </c>
      <c r="AZ196" s="66">
        <f>+AZ194-'Свод РРО'!BB856</f>
        <v>0</v>
      </c>
      <c r="BA196" s="66">
        <f>+BA194-'Свод РРО'!BC856</f>
        <v>0</v>
      </c>
      <c r="BB196" s="66" t="e">
        <f>+BB194-'Свод РРО'!BD856</f>
        <v>#REF!</v>
      </c>
      <c r="BC196" s="66">
        <f>+BC194-'Свод РРО'!BE856</f>
        <v>0</v>
      </c>
      <c r="BD196" s="66">
        <f>+BD194-'Свод РРО'!BF856</f>
        <v>0</v>
      </c>
      <c r="BE196" s="66">
        <f>+BE194-'Свод РРО'!BG856</f>
        <v>0</v>
      </c>
      <c r="BF196" s="66">
        <f>+BF194-'Свод РРО'!BH856</f>
        <v>0</v>
      </c>
      <c r="BG196" s="66">
        <f>+BG194-'Свод РРО'!BI856</f>
        <v>0</v>
      </c>
      <c r="BH196" s="66">
        <f>+BH194-'Свод РРО'!BJ856</f>
        <v>0</v>
      </c>
      <c r="BI196" s="66">
        <f>+BI194-'Свод РРО'!BK856</f>
        <v>0</v>
      </c>
      <c r="BJ196" s="66">
        <f>+BJ194-'Свод РРО'!BL856</f>
        <v>0</v>
      </c>
      <c r="BK196" s="66">
        <f>+BK194-'Свод РРО'!BM856</f>
        <v>0</v>
      </c>
      <c r="BL196" s="66">
        <f>+BL194-'Свод РРО'!BN856</f>
        <v>0</v>
      </c>
      <c r="BM196" s="66">
        <f>+BM194-'Свод РРО'!BO856</f>
        <v>36879.699999999837</v>
      </c>
      <c r="BN196" s="66">
        <f>+BN194-'Свод РРО'!BP856</f>
        <v>0</v>
      </c>
      <c r="BO196" s="66">
        <f>+BO194-'Свод РРО'!BQ856</f>
        <v>0</v>
      </c>
      <c r="BP196" s="66">
        <f>+BP194-'Свод РРО'!BR856</f>
        <v>0</v>
      </c>
      <c r="BQ196" s="66">
        <f>+BQ194-'Свод РРО'!BS856</f>
        <v>36879.70000000007</v>
      </c>
      <c r="BR196" s="66">
        <f>+BR194-'Свод РРО'!BT856</f>
        <v>37937.400000000023</v>
      </c>
      <c r="BS196" s="66">
        <f>+BS194-'Свод РРО'!BU856</f>
        <v>0</v>
      </c>
      <c r="BT196" s="66">
        <f>+BT194-'Свод РРО'!BV856</f>
        <v>0</v>
      </c>
      <c r="BU196" s="66">
        <f>+BU194-'Свод РРО'!BW856</f>
        <v>0</v>
      </c>
      <c r="BV196" s="66">
        <f>+BV194-'Свод РРО'!BX856</f>
        <v>37937.40000000014</v>
      </c>
      <c r="BW196" s="66">
        <f>+BW194-'Свод РРО'!BY856</f>
        <v>38252.100000000093</v>
      </c>
      <c r="BX196" s="66">
        <f>+BX194-'Свод РРО'!BZ856</f>
        <v>0</v>
      </c>
      <c r="BY196" s="66">
        <f>+BY194-'Свод РРО'!CA856</f>
        <v>0</v>
      </c>
      <c r="BZ196" s="66">
        <f>+BZ194-'Свод РРО'!CB856</f>
        <v>0</v>
      </c>
      <c r="CA196" s="66">
        <f>+CA194-'Свод РРО'!CC856</f>
        <v>38252.099999999977</v>
      </c>
      <c r="CB196" s="66">
        <f>+CB194-'Свод РРО'!CD856</f>
        <v>36879.699999999953</v>
      </c>
      <c r="CC196" s="66">
        <f>+CC194-'Свод РРО'!CE856</f>
        <v>0</v>
      </c>
      <c r="CD196" s="66">
        <f>+CD194-'Свод РРО'!CF856</f>
        <v>0</v>
      </c>
      <c r="CE196" s="66">
        <f>+CE194-'Свод РРО'!CG856</f>
        <v>0</v>
      </c>
      <c r="CF196" s="66">
        <f>+CF194-'Свод РРО'!CH856</f>
        <v>36879.699999999895</v>
      </c>
      <c r="CG196" s="66">
        <f>+CG194-'Свод РРО'!CI856</f>
        <v>37937.400000000023</v>
      </c>
      <c r="CH196" s="66">
        <f>+CH194-'Свод РРО'!CJ856</f>
        <v>0</v>
      </c>
      <c r="CI196" s="66">
        <f>+CI194-'Свод РРО'!CK856</f>
        <v>0</v>
      </c>
      <c r="CJ196" s="66">
        <f>+CJ194-'Свод РРО'!CL856</f>
        <v>0</v>
      </c>
      <c r="CK196" s="66">
        <f>+CK194-'Свод РРО'!CM856</f>
        <v>37937.400000000023</v>
      </c>
      <c r="CL196" s="66">
        <f>+CL194-'Свод РРО'!CN856</f>
        <v>38252.09999999986</v>
      </c>
      <c r="CM196" s="66">
        <f>+CM194-'Свод РРО'!CO856</f>
        <v>0</v>
      </c>
      <c r="CN196" s="66">
        <f>+CN194-'Свод РРО'!CP856</f>
        <v>0</v>
      </c>
      <c r="CO196" s="66">
        <f>+CO194-'Свод РРО'!CQ856</f>
        <v>0</v>
      </c>
      <c r="CP196" s="66">
        <f>+CP194-'Свод РРО'!CR856</f>
        <v>38252.099999999919</v>
      </c>
    </row>
    <row r="197" spans="1:94">
      <c r="D197" s="126" t="s">
        <v>18</v>
      </c>
      <c r="E197" s="66">
        <f>+E195-'Свод РРО'!G857</f>
        <v>-1171.9599999999627</v>
      </c>
      <c r="F197" s="66">
        <f>+F195-'Свод РРО'!H857</f>
        <v>-1171.9999999998836</v>
      </c>
      <c r="G197" s="66">
        <f>+G195-'Свод РРО'!I857</f>
        <v>0</v>
      </c>
      <c r="H197" s="66">
        <f>+H195-'Свод РРО'!J857</f>
        <v>0</v>
      </c>
      <c r="I197" s="66">
        <f>+I195-'Свод РРО'!K857</f>
        <v>0</v>
      </c>
      <c r="J197" s="66">
        <f>+J195-'Свод РРО'!L857</f>
        <v>0</v>
      </c>
      <c r="K197" s="66">
        <f>+K195-'Свод РРО'!M857</f>
        <v>0</v>
      </c>
      <c r="L197" s="66">
        <f>+L195-'Свод РРО'!N857</f>
        <v>0</v>
      </c>
      <c r="M197" s="66">
        <f>+M195-'Свод РРО'!O857</f>
        <v>-1172</v>
      </c>
      <c r="N197" s="66">
        <f>+N195-'Свод РРО'!P857</f>
        <v>-1171.9999999998836</v>
      </c>
      <c r="O197" s="66">
        <f>+O195-'Свод РРО'!Q857</f>
        <v>37937.40000000014</v>
      </c>
      <c r="P197" s="66">
        <f>+P195-'Свод РРО'!R857</f>
        <v>0</v>
      </c>
      <c r="Q197" s="66">
        <f>+Q195-'Свод РРО'!S857</f>
        <v>0</v>
      </c>
      <c r="R197" s="66">
        <f>+R195-'Свод РРО'!T857</f>
        <v>0</v>
      </c>
      <c r="S197" s="66">
        <f>+S195-'Свод РРО'!U857</f>
        <v>37937.400000000081</v>
      </c>
      <c r="T197" s="66">
        <f>+T195-'Свод РРО'!V857</f>
        <v>38252.100000000093</v>
      </c>
      <c r="U197" s="66">
        <f>+U195-'Свод РРО'!W857</f>
        <v>0</v>
      </c>
      <c r="V197" s="66">
        <f>+V195-'Свод РРО'!X857</f>
        <v>0</v>
      </c>
      <c r="W197" s="66">
        <f>+W195-'Свод РРО'!Y857</f>
        <v>0</v>
      </c>
      <c r="X197" s="66">
        <f>+X195-'Свод РРО'!Z857</f>
        <v>38252.099999999977</v>
      </c>
      <c r="Y197" s="66">
        <f>+Y195-'Свод РРО'!AA857</f>
        <v>37252.09999999986</v>
      </c>
      <c r="Z197" s="66">
        <f>+Z195-'Свод РРО'!AB857</f>
        <v>0</v>
      </c>
      <c r="AA197" s="66">
        <f>+AA195-'Свод РРО'!AC857</f>
        <v>0</v>
      </c>
      <c r="AB197" s="66">
        <f>+AB195-'Свод РРО'!AD857</f>
        <v>0</v>
      </c>
      <c r="AC197" s="66">
        <f>+AC195-'Свод РРО'!AE857</f>
        <v>37252.099999999919</v>
      </c>
      <c r="AD197" s="66">
        <f>+AD195-'Свод РРО'!AF857</f>
        <v>37252.09999999986</v>
      </c>
      <c r="AE197" s="66">
        <f>+AE195-'Свод РРО'!AG857</f>
        <v>0</v>
      </c>
      <c r="AF197" s="66">
        <f>+AF195-'Свод РРО'!AH857</f>
        <v>0</v>
      </c>
      <c r="AG197" s="66">
        <f>+AG195-'Свод РРО'!AI857</f>
        <v>0</v>
      </c>
      <c r="AH197" s="66">
        <f>+AH195-'Свод РРО'!AJ857</f>
        <v>37252.099999999919</v>
      </c>
      <c r="AI197" s="66">
        <f>+AI195-'Свод РРО'!AK857</f>
        <v>0</v>
      </c>
      <c r="AJ197" s="66">
        <f>+AJ195-'Свод РРО'!AL857</f>
        <v>0</v>
      </c>
      <c r="AK197" s="66">
        <f>+AK195-'Свод РРО'!AM857</f>
        <v>0</v>
      </c>
      <c r="AL197" s="66">
        <f>+AL195-'Свод РРО'!AN857</f>
        <v>0</v>
      </c>
      <c r="AM197" s="66">
        <f>+AM195-'Свод РРО'!AO857</f>
        <v>0</v>
      </c>
      <c r="AN197" s="66">
        <f>+AN195-'Свод РРО'!AP857</f>
        <v>0</v>
      </c>
      <c r="AO197" s="66">
        <f>+AO195-'Свод РРО'!AQ857</f>
        <v>0</v>
      </c>
      <c r="AP197" s="66">
        <f>+AP195-'Свод РРО'!AR857</f>
        <v>0</v>
      </c>
      <c r="AQ197" s="66">
        <f>+AQ195-'Свод РРО'!AS857</f>
        <v>13740.299999999988</v>
      </c>
      <c r="AR197" s="66">
        <f>+AR195-'Свод РРО'!AT857</f>
        <v>12961.800000000105</v>
      </c>
      <c r="AS197" s="66">
        <f>+AS195-'Свод РРО'!AU857</f>
        <v>37937.40000000014</v>
      </c>
      <c r="AT197" s="66">
        <f>+AT195-'Свод РРО'!AV857</f>
        <v>0</v>
      </c>
      <c r="AU197" s="66">
        <f>+AU195-'Свод РРО'!AW857</f>
        <v>0</v>
      </c>
      <c r="AV197" s="66">
        <f>+AV195-'Свод РРО'!AX857</f>
        <v>0</v>
      </c>
      <c r="AW197" s="66">
        <f>+AW195-'Свод РРО'!AY857</f>
        <v>37937.400000000023</v>
      </c>
      <c r="AX197" s="66">
        <f>+AX195-'Свод РРО'!AZ857</f>
        <v>38252.09999999986</v>
      </c>
      <c r="AY197" s="66">
        <f>+AY195-'Свод РРО'!BA857</f>
        <v>0</v>
      </c>
      <c r="AZ197" s="66">
        <f>+AZ195-'Свод РРО'!BB857</f>
        <v>0</v>
      </c>
      <c r="BA197" s="66">
        <f>+BA195-'Свод РРО'!BC857</f>
        <v>0</v>
      </c>
      <c r="BB197" s="66" t="e">
        <f>+BB195-'Свод РРО'!BD857</f>
        <v>#REF!</v>
      </c>
      <c r="BC197" s="66">
        <f>+BC195-'Свод РРО'!BE857</f>
        <v>0</v>
      </c>
      <c r="BD197" s="66">
        <f>+BD195-'Свод РРО'!BF857</f>
        <v>0</v>
      </c>
      <c r="BE197" s="66">
        <f>+BE195-'Свод РРО'!BG857</f>
        <v>0</v>
      </c>
      <c r="BF197" s="66">
        <f>+BF195-'Свод РРО'!BH857</f>
        <v>0</v>
      </c>
      <c r="BG197" s="66">
        <f>+BG195-'Свод РРО'!BI857</f>
        <v>0</v>
      </c>
      <c r="BH197" s="66">
        <f>+BH195-'Свод РРО'!BJ857</f>
        <v>0</v>
      </c>
      <c r="BI197" s="66">
        <f>+BI195-'Свод РРО'!BK857</f>
        <v>0</v>
      </c>
      <c r="BJ197" s="66">
        <f>+BJ195-'Свод РРО'!BL857</f>
        <v>0</v>
      </c>
      <c r="BK197" s="66">
        <f>+BK195-'Свод РРО'!BM857</f>
        <v>0</v>
      </c>
      <c r="BL197" s="66">
        <f>+BL195-'Свод РРО'!BN857</f>
        <v>0</v>
      </c>
      <c r="BM197" s="66">
        <f>+BM195-'Свод РРО'!BO857</f>
        <v>36879.699999999837</v>
      </c>
      <c r="BN197" s="66">
        <f>+BN195-'Свод РРО'!BP857</f>
        <v>0</v>
      </c>
      <c r="BO197" s="66">
        <f>+BO195-'Свод РРО'!BQ857</f>
        <v>0</v>
      </c>
      <c r="BP197" s="66">
        <f>+BP195-'Свод РРО'!BR857</f>
        <v>0</v>
      </c>
      <c r="BQ197" s="66">
        <f>+BQ195-'Свод РРО'!BS857</f>
        <v>36879.70000000007</v>
      </c>
      <c r="BR197" s="66">
        <f>+BR195-'Свод РРО'!BT857</f>
        <v>37937.40000000014</v>
      </c>
      <c r="BS197" s="66">
        <f>+BS195-'Свод РРО'!BU857</f>
        <v>0</v>
      </c>
      <c r="BT197" s="66">
        <f>+BT195-'Свод РРО'!BV857</f>
        <v>0</v>
      </c>
      <c r="BU197" s="66">
        <f>+BU195-'Свод РРО'!BW857</f>
        <v>0</v>
      </c>
      <c r="BV197" s="66">
        <f>+BV195-'Свод РРО'!BX857</f>
        <v>37937.400000000081</v>
      </c>
      <c r="BW197" s="66">
        <f>+BW195-'Свод РРО'!BY857</f>
        <v>38252.100000000093</v>
      </c>
      <c r="BX197" s="66">
        <f>+BX195-'Свод РРО'!BZ857</f>
        <v>0</v>
      </c>
      <c r="BY197" s="66">
        <f>+BY195-'Свод РРО'!CA857</f>
        <v>0</v>
      </c>
      <c r="BZ197" s="66">
        <f>+BZ195-'Свод РРО'!CB857</f>
        <v>0</v>
      </c>
      <c r="CA197" s="66">
        <f>+CA195-'Свод РРО'!CC857</f>
        <v>38252.099999999977</v>
      </c>
      <c r="CB197" s="66">
        <f>+CB195-'Свод РРО'!CD857</f>
        <v>36879.699999999953</v>
      </c>
      <c r="CC197" s="66">
        <f>+CC195-'Свод РРО'!CE857</f>
        <v>0</v>
      </c>
      <c r="CD197" s="66">
        <f>+CD195-'Свод РРО'!CF857</f>
        <v>0</v>
      </c>
      <c r="CE197" s="66">
        <f>+CE195-'Свод РРО'!CG857</f>
        <v>0</v>
      </c>
      <c r="CF197" s="66">
        <f>+CF195-'Свод РРО'!CH857</f>
        <v>36879.699999999895</v>
      </c>
      <c r="CG197" s="66">
        <f>+CG195-'Свод РРО'!CI857</f>
        <v>37937.40000000014</v>
      </c>
      <c r="CH197" s="66">
        <f>+CH195-'Свод РРО'!CJ857</f>
        <v>0</v>
      </c>
      <c r="CI197" s="66">
        <f>+CI195-'Свод РРО'!CK857</f>
        <v>0</v>
      </c>
      <c r="CJ197" s="66">
        <f>+CJ195-'Свод РРО'!CL857</f>
        <v>0</v>
      </c>
      <c r="CK197" s="66">
        <f>+CK195-'Свод РРО'!CM857</f>
        <v>37937.400000000023</v>
      </c>
      <c r="CL197" s="66">
        <f>+CL195-'Свод РРО'!CN857</f>
        <v>38252.09999999986</v>
      </c>
      <c r="CM197" s="66">
        <f>+CM195-'Свод РРО'!CO857</f>
        <v>0</v>
      </c>
      <c r="CN197" s="66">
        <f>+CN195-'Свод РРО'!CP857</f>
        <v>0</v>
      </c>
      <c r="CO197" s="66">
        <f>+CO195-'Свод РРО'!CQ857</f>
        <v>0</v>
      </c>
      <c r="CP197" s="66">
        <f>+CP195-'Свод РРО'!CR857</f>
        <v>38252.099999999919</v>
      </c>
    </row>
    <row r="198" spans="1:94">
      <c r="D198" s="127" t="s">
        <v>1006</v>
      </c>
      <c r="E198" s="71">
        <f>+E168+E84</f>
        <v>69811.8</v>
      </c>
      <c r="F198" s="71">
        <f>+F168+F84</f>
        <v>69719.5</v>
      </c>
      <c r="G198" s="71">
        <f t="shared" ref="G198:BR198" si="61">+G168+G84</f>
        <v>0</v>
      </c>
      <c r="H198" s="71">
        <f t="shared" si="61"/>
        <v>0</v>
      </c>
      <c r="I198" s="71">
        <f t="shared" si="61"/>
        <v>0</v>
      </c>
      <c r="J198" s="71">
        <f t="shared" si="61"/>
        <v>0</v>
      </c>
      <c r="K198" s="71">
        <f t="shared" si="61"/>
        <v>0</v>
      </c>
      <c r="L198" s="71">
        <f t="shared" si="61"/>
        <v>0</v>
      </c>
      <c r="M198" s="71">
        <f t="shared" si="61"/>
        <v>69913.100000000006</v>
      </c>
      <c r="N198" s="71">
        <f t="shared" si="61"/>
        <v>69820.800000000003</v>
      </c>
      <c r="O198" s="71">
        <f t="shared" si="61"/>
        <v>75284.600000000006</v>
      </c>
      <c r="P198" s="71">
        <f t="shared" si="61"/>
        <v>0</v>
      </c>
      <c r="Q198" s="71">
        <f t="shared" si="61"/>
        <v>0</v>
      </c>
      <c r="R198" s="71">
        <f t="shared" si="61"/>
        <v>0</v>
      </c>
      <c r="S198" s="71">
        <f t="shared" si="61"/>
        <v>75284.600000000006</v>
      </c>
      <c r="T198" s="71">
        <f t="shared" si="61"/>
        <v>75824.100000000006</v>
      </c>
      <c r="U198" s="71">
        <f t="shared" si="61"/>
        <v>0</v>
      </c>
      <c r="V198" s="71">
        <f t="shared" si="61"/>
        <v>0</v>
      </c>
      <c r="W198" s="71">
        <f t="shared" si="61"/>
        <v>0</v>
      </c>
      <c r="X198" s="71">
        <f t="shared" si="61"/>
        <v>75824.100000000006</v>
      </c>
      <c r="Y198" s="71">
        <f t="shared" si="61"/>
        <v>74170.7</v>
      </c>
      <c r="Z198" s="71">
        <f t="shared" si="61"/>
        <v>0</v>
      </c>
      <c r="AA198" s="71">
        <f t="shared" si="61"/>
        <v>0</v>
      </c>
      <c r="AB198" s="71">
        <f t="shared" si="61"/>
        <v>0</v>
      </c>
      <c r="AC198" s="71">
        <f t="shared" si="61"/>
        <v>74170.7</v>
      </c>
      <c r="AD198" s="71">
        <f t="shared" si="61"/>
        <v>74170.7</v>
      </c>
      <c r="AE198" s="71">
        <f t="shared" si="61"/>
        <v>0</v>
      </c>
      <c r="AF198" s="71">
        <f t="shared" si="61"/>
        <v>0</v>
      </c>
      <c r="AG198" s="71">
        <f t="shared" si="61"/>
        <v>0</v>
      </c>
      <c r="AH198" s="71">
        <f t="shared" si="61"/>
        <v>74170.7</v>
      </c>
      <c r="AI198" s="71">
        <f t="shared" si="61"/>
        <v>69913.100000000006</v>
      </c>
      <c r="AJ198" s="71">
        <f t="shared" si="61"/>
        <v>69820.800000000003</v>
      </c>
      <c r="AK198" s="71">
        <f t="shared" si="61"/>
        <v>0</v>
      </c>
      <c r="AL198" s="71">
        <f t="shared" si="61"/>
        <v>0</v>
      </c>
      <c r="AM198" s="71">
        <f t="shared" si="61"/>
        <v>0</v>
      </c>
      <c r="AN198" s="71">
        <f t="shared" si="61"/>
        <v>0</v>
      </c>
      <c r="AO198" s="71">
        <f t="shared" si="61"/>
        <v>0</v>
      </c>
      <c r="AP198" s="71">
        <f t="shared" si="61"/>
        <v>0</v>
      </c>
      <c r="AQ198" s="71">
        <f t="shared" si="61"/>
        <v>69913.100000000006</v>
      </c>
      <c r="AR198" s="71">
        <f t="shared" si="61"/>
        <v>69820.800000000003</v>
      </c>
      <c r="AS198" s="71">
        <f t="shared" si="61"/>
        <v>75284.600000000006</v>
      </c>
      <c r="AT198" s="71">
        <f t="shared" si="61"/>
        <v>0</v>
      </c>
      <c r="AU198" s="71">
        <f t="shared" si="61"/>
        <v>0</v>
      </c>
      <c r="AV198" s="71">
        <f t="shared" si="61"/>
        <v>0</v>
      </c>
      <c r="AW198" s="71">
        <f t="shared" si="61"/>
        <v>75284.600000000006</v>
      </c>
      <c r="AX198" s="71">
        <f t="shared" si="61"/>
        <v>63148.600000000006</v>
      </c>
      <c r="AY198" s="71">
        <f t="shared" si="61"/>
        <v>0</v>
      </c>
      <c r="AZ198" s="71">
        <f t="shared" si="61"/>
        <v>0</v>
      </c>
      <c r="BA198" s="71">
        <f t="shared" si="61"/>
        <v>0</v>
      </c>
      <c r="BB198" s="71">
        <f t="shared" si="61"/>
        <v>63148.600000000006</v>
      </c>
      <c r="BC198" s="71">
        <f t="shared" si="61"/>
        <v>61495.199999999997</v>
      </c>
      <c r="BD198" s="71">
        <f t="shared" si="61"/>
        <v>0</v>
      </c>
      <c r="BE198" s="71">
        <f t="shared" si="61"/>
        <v>0</v>
      </c>
      <c r="BF198" s="71">
        <f t="shared" si="61"/>
        <v>0</v>
      </c>
      <c r="BG198" s="71">
        <f t="shared" si="61"/>
        <v>61495.199999999997</v>
      </c>
      <c r="BH198" s="71">
        <f t="shared" si="61"/>
        <v>61495.199999999997</v>
      </c>
      <c r="BI198" s="71">
        <f t="shared" si="61"/>
        <v>0</v>
      </c>
      <c r="BJ198" s="71">
        <f t="shared" si="61"/>
        <v>0</v>
      </c>
      <c r="BK198" s="71">
        <f t="shared" si="61"/>
        <v>0</v>
      </c>
      <c r="BL198" s="71">
        <f t="shared" si="61"/>
        <v>61495.199999999997</v>
      </c>
      <c r="BM198" s="71">
        <f t="shared" si="61"/>
        <v>69913.100000000006</v>
      </c>
      <c r="BN198" s="71">
        <f t="shared" si="61"/>
        <v>0</v>
      </c>
      <c r="BO198" s="71">
        <f t="shared" si="61"/>
        <v>0</v>
      </c>
      <c r="BP198" s="71">
        <f t="shared" si="61"/>
        <v>0</v>
      </c>
      <c r="BQ198" s="71">
        <f t="shared" si="61"/>
        <v>69913.100000000006</v>
      </c>
      <c r="BR198" s="71">
        <f t="shared" si="61"/>
        <v>75284.600000000006</v>
      </c>
      <c r="BS198" s="71">
        <f t="shared" ref="BS198:BZ198" si="62">+BS168+BS84</f>
        <v>0</v>
      </c>
      <c r="BT198" s="71">
        <f t="shared" si="62"/>
        <v>0</v>
      </c>
      <c r="BU198" s="71">
        <f t="shared" si="62"/>
        <v>0</v>
      </c>
      <c r="BV198" s="71">
        <f t="shared" si="62"/>
        <v>75284.600000000006</v>
      </c>
      <c r="BW198" s="71">
        <f t="shared" si="62"/>
        <v>75824.100000000006</v>
      </c>
      <c r="BX198" s="71">
        <f t="shared" si="62"/>
        <v>0</v>
      </c>
      <c r="BY198" s="71">
        <f t="shared" si="62"/>
        <v>0</v>
      </c>
      <c r="BZ198" s="71">
        <f t="shared" si="62"/>
        <v>0</v>
      </c>
      <c r="CA198" s="71">
        <f t="shared" ref="CA198:CP198" si="63">+CA168+CA84</f>
        <v>75824.100000000006</v>
      </c>
      <c r="CB198" s="71">
        <f t="shared" si="63"/>
        <v>69913.100000000006</v>
      </c>
      <c r="CC198" s="71">
        <f t="shared" si="63"/>
        <v>0</v>
      </c>
      <c r="CD198" s="71">
        <f t="shared" si="63"/>
        <v>0</v>
      </c>
      <c r="CE198" s="71">
        <f t="shared" si="63"/>
        <v>0</v>
      </c>
      <c r="CF198" s="71">
        <f t="shared" si="63"/>
        <v>69913.100000000006</v>
      </c>
      <c r="CG198" s="71">
        <f t="shared" si="63"/>
        <v>75284.600000000006</v>
      </c>
      <c r="CH198" s="71">
        <f t="shared" si="63"/>
        <v>0</v>
      </c>
      <c r="CI198" s="71">
        <f t="shared" si="63"/>
        <v>0</v>
      </c>
      <c r="CJ198" s="71">
        <f t="shared" si="63"/>
        <v>0</v>
      </c>
      <c r="CK198" s="71">
        <f t="shared" si="63"/>
        <v>75284.600000000006</v>
      </c>
      <c r="CL198" s="71">
        <f t="shared" si="63"/>
        <v>63148.600000000006</v>
      </c>
      <c r="CM198" s="71">
        <f t="shared" si="63"/>
        <v>0</v>
      </c>
      <c r="CN198" s="71">
        <f t="shared" si="63"/>
        <v>0</v>
      </c>
      <c r="CO198" s="71">
        <f t="shared" si="63"/>
        <v>0</v>
      </c>
      <c r="CP198" s="71">
        <f t="shared" si="63"/>
        <v>63148.600000000006</v>
      </c>
    </row>
    <row r="199" spans="1:94">
      <c r="D199" s="128" t="s">
        <v>1138</v>
      </c>
      <c r="E199" s="129"/>
      <c r="F199" s="129"/>
    </row>
  </sheetData>
  <mergeCells count="89">
    <mergeCell ref="CM10:CM11"/>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B124:B125"/>
    <mergeCell ref="AY10:AY11"/>
    <mergeCell ref="Y10:AC10"/>
    <mergeCell ref="AD10:AH10"/>
    <mergeCell ref="AI10:AJ10"/>
    <mergeCell ref="AK10:AL10"/>
    <mergeCell ref="AQ10:AR10"/>
    <mergeCell ref="AO10:AP10"/>
    <mergeCell ref="AS10:AS11"/>
    <mergeCell ref="AT10:AT11"/>
    <mergeCell ref="AW10:AW11"/>
    <mergeCell ref="AX10:AX11"/>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Q10:BQ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sheetPr codeName="Лист3">
    <tabColor rgb="FFFFC000"/>
    <pageSetUpPr fitToPage="1"/>
  </sheetPr>
  <dimension ref="A1:FR15"/>
  <sheetViews>
    <sheetView zoomScale="90" zoomScaleNormal="90" workbookViewId="0">
      <pane xSplit="1" ySplit="9" topLeftCell="B10" activePane="bottomRight" state="frozen"/>
      <selection activeCell="A839" sqref="A839:CP839"/>
      <selection pane="topRight" activeCell="A839" sqref="A839:CP839"/>
      <selection pane="bottomLeft" activeCell="A839" sqref="A839:CP839"/>
      <selection pane="bottomRight" activeCell="A10" sqref="A10"/>
    </sheetView>
  </sheetViews>
  <sheetFormatPr defaultColWidth="9.140625" defaultRowHeight="12.75"/>
  <cols>
    <col min="1" max="1" width="38.28515625" style="61" customWidth="1"/>
    <col min="2" max="2" width="12.5703125" style="61" customWidth="1"/>
    <col min="3" max="3" width="18.5703125" style="61" customWidth="1"/>
    <col min="4" max="4" width="17" style="61" customWidth="1"/>
    <col min="5" max="5" width="16.85546875" style="161" hidden="1" customWidth="1"/>
    <col min="6" max="6" width="19" style="161" hidden="1" customWidth="1"/>
    <col min="7" max="7" width="22.28515625" style="61" customWidth="1"/>
    <col min="8" max="8" width="21.5703125" style="61" customWidth="1"/>
    <col min="9" max="9" width="15.28515625" style="61" customWidth="1"/>
    <col min="10" max="10" width="21.85546875" style="61" customWidth="1"/>
    <col min="11" max="11" width="13.42578125" style="61" customWidth="1"/>
    <col min="12" max="12" width="23.42578125" style="61" customWidth="1"/>
    <col min="13" max="13" width="16.85546875" style="61" hidden="1" customWidth="1"/>
    <col min="14" max="14" width="19" style="61" hidden="1" customWidth="1"/>
    <col min="15" max="17" width="20.28515625" style="61" hidden="1" customWidth="1"/>
    <col min="18" max="18" width="29.7109375" style="61" customWidth="1"/>
    <col min="19" max="19" width="20.28515625" style="61" customWidth="1"/>
    <col min="20" max="20" width="28.85546875" style="61" customWidth="1"/>
    <col min="21" max="21" width="16.85546875" style="61" customWidth="1"/>
    <col min="22" max="22" width="18.140625" style="161" hidden="1" customWidth="1"/>
    <col min="23" max="23" width="16.140625" style="161" hidden="1" customWidth="1"/>
    <col min="24" max="24" width="17.140625" style="161" hidden="1" customWidth="1"/>
    <col min="25" max="25" width="16.85546875" style="161" hidden="1" customWidth="1"/>
    <col min="26" max="26" width="18.140625" style="161" hidden="1" customWidth="1"/>
    <col min="27" max="27" width="22.140625" style="61" customWidth="1"/>
    <col min="28" max="28" width="22.28515625" style="61" customWidth="1"/>
    <col min="29" max="29" width="21.42578125" style="61" customWidth="1"/>
    <col min="30" max="30" width="21.5703125" style="61" customWidth="1"/>
    <col min="31" max="31" width="23.5703125" style="61" customWidth="1"/>
    <col min="32" max="32" width="14.5703125" style="61" customWidth="1"/>
    <col min="33" max="34" width="12.5703125" style="161" hidden="1" customWidth="1"/>
    <col min="35" max="35" width="19.5703125" style="61" customWidth="1"/>
    <col min="36" max="37" width="12.5703125" style="61" customWidth="1"/>
    <col min="38" max="40" width="13.7109375" style="161" hidden="1" customWidth="1"/>
    <col min="41" max="41" width="15" style="161" hidden="1" customWidth="1"/>
    <col min="42" max="42" width="15.42578125" style="161" hidden="1" customWidth="1"/>
    <col min="43" max="43" width="13.7109375" style="161" hidden="1" customWidth="1"/>
    <col min="44" max="44" width="21.28515625" style="61" customWidth="1"/>
    <col min="45" max="46" width="21.42578125" style="61" customWidth="1"/>
    <col min="47" max="47" width="21.28515625" style="61" customWidth="1"/>
    <col min="48" max="48" width="22.28515625" style="61" customWidth="1"/>
    <col min="49" max="49" width="21.42578125" style="61" customWidth="1"/>
    <col min="50" max="50" width="18.5703125" style="61" customWidth="1"/>
    <col min="51" max="51" width="18.5703125" style="161" hidden="1" customWidth="1"/>
    <col min="52" max="52" width="21.42578125" style="61" customWidth="1"/>
    <col min="53" max="53" width="14" style="61" customWidth="1"/>
    <col min="54" max="54" width="16.28515625" style="161" hidden="1" customWidth="1"/>
    <col min="55" max="55" width="12.5703125" style="161" hidden="1" customWidth="1"/>
    <col min="56" max="56" width="12.7109375" style="161" hidden="1" customWidth="1"/>
    <col min="57" max="57" width="13.140625" style="161" hidden="1" customWidth="1"/>
    <col min="58" max="58" width="12" style="161" hidden="1" customWidth="1"/>
    <col min="59" max="59" width="13.28515625" style="161" hidden="1" customWidth="1"/>
    <col min="60" max="60" width="19.140625" style="161" hidden="1" customWidth="1"/>
    <col min="61" max="61" width="14.42578125" style="161" hidden="1" customWidth="1"/>
    <col min="62" max="62" width="13.140625" style="161" hidden="1" customWidth="1"/>
    <col min="63" max="63" width="27.85546875" style="161" hidden="1" customWidth="1"/>
    <col min="64" max="64" width="21.28515625" style="161" hidden="1" customWidth="1"/>
    <col min="65" max="65" width="17.85546875" style="161" hidden="1" customWidth="1"/>
    <col min="66" max="66" width="21.42578125" style="61" customWidth="1"/>
    <col min="67" max="71" width="12.140625" style="61" customWidth="1"/>
    <col min="72" max="72" width="19.42578125" style="61" customWidth="1"/>
    <col min="73" max="74" width="12.140625" style="61" customWidth="1"/>
    <col min="75" max="75" width="21.5703125" style="61" customWidth="1"/>
    <col min="76" max="76" width="21" style="61" customWidth="1"/>
    <col min="77" max="77" width="20.85546875" style="61" customWidth="1"/>
    <col min="78" max="78" width="14.5703125" style="61" customWidth="1"/>
    <col min="79" max="79" width="15.7109375" style="161" hidden="1" customWidth="1"/>
    <col min="80" max="81" width="13.5703125" style="161" hidden="1" customWidth="1"/>
    <col min="82" max="82" width="23.140625" style="161" hidden="1" customWidth="1"/>
    <col min="83" max="83" width="21.42578125" style="161" hidden="1" customWidth="1"/>
    <col min="84" max="84" width="23.140625" style="61" customWidth="1"/>
    <col min="85" max="86" width="10.42578125" style="61" customWidth="1"/>
    <col min="87" max="87" width="23.7109375" style="61" customWidth="1"/>
    <col min="88" max="88" width="21" style="61" customWidth="1"/>
    <col min="89" max="89" width="14.7109375" style="61" customWidth="1"/>
    <col min="90" max="90" width="15.140625" style="161" hidden="1" customWidth="1"/>
    <col min="91" max="91" width="15.85546875" style="161" hidden="1" customWidth="1"/>
    <col min="92" max="92" width="12.5703125" style="161" hidden="1" customWidth="1"/>
    <col min="93" max="93" width="22.140625" style="61" customWidth="1"/>
    <col min="94" max="94" width="24" style="61" customWidth="1"/>
    <col min="95" max="95" width="21.7109375" style="61" customWidth="1"/>
    <col min="96" max="96" width="14" style="61" customWidth="1"/>
    <col min="97" max="97" width="13.5703125" style="61" customWidth="1"/>
    <col min="98" max="98" width="15.5703125" style="161" hidden="1" customWidth="1"/>
    <col min="99" max="99" width="10.85546875" style="161" hidden="1" customWidth="1"/>
    <col min="100" max="100" width="20" style="161" hidden="1" customWidth="1"/>
    <col min="101" max="101" width="19.28515625" style="161" hidden="1" customWidth="1"/>
    <col min="102" max="103" width="12" style="161" hidden="1" customWidth="1"/>
    <col min="104" max="104" width="15.140625" style="161" hidden="1" customWidth="1"/>
    <col min="105" max="105" width="15.7109375" style="161" hidden="1" customWidth="1"/>
    <col min="106" max="106" width="10.85546875" style="161" hidden="1" customWidth="1"/>
    <col min="107" max="107" width="27.42578125" style="161" hidden="1" customWidth="1"/>
    <col min="108" max="108" width="23.7109375" style="161" hidden="1" customWidth="1"/>
    <col min="109" max="113" width="18.85546875" style="161" hidden="1" customWidth="1"/>
    <col min="114" max="114" width="22.5703125" style="61" customWidth="1"/>
    <col min="115" max="115" width="11.28515625" style="61" customWidth="1"/>
    <col min="116" max="116" width="16.42578125" style="61" customWidth="1"/>
    <col min="117" max="117" width="18.140625" style="61" customWidth="1"/>
    <col min="118" max="122" width="11.28515625" style="61" customWidth="1"/>
    <col min="123" max="123" width="24" style="61" customWidth="1"/>
    <col min="124" max="124" width="20.85546875" style="61" customWidth="1"/>
    <col min="125" max="125" width="24.85546875" style="61" customWidth="1"/>
    <col min="126" max="126" width="24.140625" style="61" customWidth="1"/>
    <col min="127" max="127" width="24.7109375" style="61" customWidth="1"/>
    <col min="128" max="128" width="24.42578125" style="61" customWidth="1"/>
    <col min="129" max="129" width="15.5703125" style="61" customWidth="1"/>
    <col min="130" max="131" width="15" style="161" hidden="1" customWidth="1"/>
    <col min="132" max="132" width="22" style="61" customWidth="1"/>
    <col min="133" max="133" width="20.5703125" style="61" customWidth="1"/>
    <col min="134" max="134" width="18" style="97" customWidth="1"/>
    <col min="135" max="135" width="19.5703125" style="161" hidden="1" customWidth="1"/>
    <col min="136" max="136" width="15.42578125" style="161" hidden="1" customWidth="1"/>
    <col min="137" max="137" width="23.85546875" style="61" customWidth="1"/>
    <col min="138" max="138" width="18.5703125" style="61" customWidth="1"/>
    <col min="139" max="139" width="14.140625" style="61" customWidth="1"/>
    <col min="140" max="140" width="15.7109375" style="161" hidden="1" customWidth="1"/>
    <col min="141" max="141" width="17" style="61" customWidth="1"/>
    <col min="142" max="142" width="24" style="61" customWidth="1"/>
    <col min="143" max="143" width="18" style="161" hidden="1" customWidth="1"/>
    <col min="144" max="144" width="22.7109375" style="61" customWidth="1"/>
    <col min="145" max="145" width="18.28515625" style="61" customWidth="1"/>
    <col min="146" max="146" width="21.5703125" style="161" hidden="1" customWidth="1"/>
    <col min="147" max="147" width="28.7109375" style="61" customWidth="1"/>
    <col min="148" max="148" width="15.28515625" style="61" customWidth="1"/>
    <col min="149" max="149" width="16" style="61" customWidth="1"/>
    <col min="150" max="150" width="21.42578125" style="61" customWidth="1"/>
    <col min="151" max="151" width="22.42578125" style="61" customWidth="1"/>
    <col min="152" max="152" width="15.85546875" style="61" customWidth="1"/>
    <col min="153" max="153" width="15.28515625" style="161" hidden="1" customWidth="1"/>
    <col min="154" max="154" width="19.7109375" style="61" customWidth="1"/>
    <col min="155" max="155" width="17" style="61" customWidth="1"/>
    <col min="156" max="156" width="17.140625" style="161" hidden="1" customWidth="1"/>
    <col min="157" max="157" width="18.42578125" style="61" customWidth="1"/>
    <col min="158" max="158" width="16" style="61" customWidth="1"/>
    <col min="159" max="159" width="16.140625" style="161" hidden="1" customWidth="1"/>
    <col min="160" max="160" width="20.28515625" style="61" customWidth="1"/>
    <col min="161" max="161" width="16.42578125" style="61" customWidth="1"/>
    <col min="162" max="162" width="16" style="161" hidden="1" customWidth="1"/>
    <col min="163" max="163" width="18.5703125" style="61" customWidth="1"/>
    <col min="164" max="164" width="17.5703125" style="61" customWidth="1"/>
    <col min="165" max="165" width="17" style="161" hidden="1" customWidth="1"/>
    <col min="166" max="166" width="16.7109375" style="161" hidden="1" customWidth="1"/>
    <col min="167" max="167" width="20.85546875" style="61" customWidth="1"/>
    <col min="168" max="168" width="16.5703125" style="61" customWidth="1"/>
    <col min="169" max="169" width="23.28515625" style="61" customWidth="1"/>
    <col min="170" max="170" width="18.7109375" style="61" customWidth="1"/>
    <col min="171" max="171" width="16.140625" style="161" hidden="1" customWidth="1"/>
    <col min="172" max="172" width="18.28515625" style="61" customWidth="1"/>
    <col min="173" max="173" width="16" style="61" customWidth="1"/>
    <col min="174" max="16384" width="9.140625" style="61"/>
  </cols>
  <sheetData>
    <row r="1" spans="1:174" ht="15.75">
      <c r="A1" s="176" t="s">
        <v>788</v>
      </c>
      <c r="B1" s="74"/>
      <c r="C1" s="74"/>
      <c r="D1" s="74"/>
      <c r="E1" s="170"/>
      <c r="F1" s="170"/>
      <c r="G1" s="74"/>
      <c r="H1" s="74"/>
      <c r="I1" s="75"/>
      <c r="N1" s="76"/>
      <c r="O1" s="77"/>
      <c r="P1" s="77"/>
      <c r="Q1" s="78"/>
      <c r="R1" s="78"/>
      <c r="S1" s="78"/>
      <c r="T1" s="78"/>
      <c r="U1" s="79"/>
      <c r="V1" s="158"/>
      <c r="W1" s="158"/>
      <c r="X1" s="158"/>
      <c r="Y1" s="158"/>
      <c r="Z1" s="158"/>
      <c r="AA1" s="79"/>
      <c r="AB1" s="79"/>
      <c r="AC1" s="79"/>
      <c r="AD1" s="79"/>
      <c r="AE1" s="79"/>
      <c r="AF1" s="79"/>
      <c r="AG1" s="158"/>
      <c r="AH1" s="158"/>
      <c r="AI1" s="79"/>
      <c r="AJ1" s="79"/>
      <c r="AK1" s="79"/>
      <c r="AL1" s="158"/>
      <c r="AM1" s="158"/>
      <c r="AN1" s="158"/>
      <c r="AO1" s="158"/>
      <c r="AP1" s="158"/>
      <c r="AQ1" s="158"/>
      <c r="AR1" s="79"/>
      <c r="AS1" s="79"/>
      <c r="AT1" s="79"/>
      <c r="AU1" s="79"/>
      <c r="AV1" s="79"/>
      <c r="AW1" s="79"/>
      <c r="AX1" s="79"/>
      <c r="AY1" s="158"/>
      <c r="AZ1" s="79"/>
      <c r="BA1" s="79"/>
      <c r="BB1" s="158"/>
      <c r="BC1" s="158"/>
      <c r="BD1" s="158"/>
      <c r="BE1" s="158"/>
      <c r="BF1" s="158"/>
      <c r="BG1" s="158"/>
      <c r="BH1" s="158"/>
      <c r="BI1" s="158"/>
      <c r="BJ1" s="158"/>
      <c r="BK1" s="158"/>
      <c r="BL1" s="158"/>
      <c r="BM1" s="158"/>
      <c r="BN1" s="79"/>
      <c r="BO1" s="79"/>
      <c r="BP1" s="79"/>
      <c r="BQ1" s="79"/>
      <c r="BR1" s="79"/>
      <c r="BS1" s="79"/>
      <c r="BT1" s="79"/>
      <c r="BU1" s="79"/>
      <c r="BV1" s="79"/>
      <c r="BW1" s="79"/>
      <c r="BX1" s="79"/>
      <c r="BY1" s="79"/>
      <c r="BZ1" s="79"/>
      <c r="CA1" s="158"/>
      <c r="CB1" s="158"/>
      <c r="CC1" s="158"/>
      <c r="CD1" s="158"/>
      <c r="CE1" s="158"/>
      <c r="CF1" s="79"/>
      <c r="CG1" s="79"/>
      <c r="CH1" s="79"/>
      <c r="CI1" s="79"/>
      <c r="CJ1" s="79"/>
      <c r="CK1" s="79"/>
      <c r="CL1" s="158"/>
      <c r="CM1" s="158"/>
      <c r="CN1" s="158"/>
      <c r="CO1" s="79"/>
      <c r="CP1" s="79"/>
      <c r="CQ1" s="79"/>
      <c r="CR1" s="79"/>
      <c r="CS1" s="79"/>
      <c r="CT1" s="158"/>
      <c r="CU1" s="158"/>
      <c r="CV1" s="158"/>
      <c r="CW1" s="158"/>
      <c r="CX1" s="158"/>
      <c r="CY1" s="158"/>
      <c r="CZ1" s="158"/>
      <c r="DA1" s="158"/>
      <c r="DB1" s="158"/>
      <c r="DC1" s="158"/>
      <c r="DD1" s="158"/>
      <c r="DE1" s="158"/>
      <c r="DF1" s="158"/>
      <c r="DG1" s="158"/>
      <c r="DH1" s="158"/>
      <c r="DI1" s="158"/>
      <c r="DJ1" s="79"/>
      <c r="DK1" s="79"/>
      <c r="DL1" s="79"/>
      <c r="DM1" s="79"/>
      <c r="DN1" s="79"/>
      <c r="DO1" s="79"/>
      <c r="DP1" s="79"/>
      <c r="DQ1" s="79"/>
      <c r="DR1" s="79"/>
      <c r="DS1" s="79"/>
      <c r="DT1" s="79"/>
      <c r="DU1" s="79"/>
      <c r="DV1" s="79"/>
      <c r="DW1" s="79"/>
      <c r="DX1" s="79"/>
      <c r="DY1" s="79"/>
      <c r="DZ1" s="158"/>
      <c r="EA1" s="158"/>
      <c r="EB1" s="79"/>
      <c r="EC1" s="79"/>
      <c r="ED1" s="80"/>
      <c r="EE1" s="158"/>
      <c r="EF1" s="158"/>
      <c r="EG1" s="79"/>
      <c r="EH1" s="79"/>
      <c r="EI1" s="79"/>
      <c r="EJ1" s="158"/>
      <c r="EK1" s="79"/>
      <c r="EL1" s="79"/>
      <c r="EM1" s="158"/>
      <c r="EN1" s="79"/>
      <c r="EO1" s="79"/>
      <c r="EP1" s="158"/>
      <c r="EQ1" s="79"/>
      <c r="ER1" s="79"/>
      <c r="ES1" s="79"/>
      <c r="ET1" s="79"/>
      <c r="EU1" s="79"/>
      <c r="EV1" s="79"/>
      <c r="EW1" s="158"/>
      <c r="EX1" s="79"/>
      <c r="EY1" s="79"/>
      <c r="EZ1" s="158"/>
      <c r="FA1" s="79"/>
      <c r="FB1" s="79"/>
      <c r="FC1" s="158"/>
      <c r="FD1" s="79"/>
      <c r="FE1" s="79"/>
      <c r="FF1" s="158"/>
      <c r="FG1" s="79"/>
      <c r="FH1" s="79"/>
      <c r="FI1" s="158"/>
      <c r="FJ1" s="158"/>
      <c r="FK1" s="79"/>
      <c r="FL1" s="79"/>
      <c r="FM1" s="79"/>
      <c r="FN1" s="79"/>
      <c r="FO1" s="158"/>
      <c r="FP1" s="79"/>
      <c r="FQ1" s="79"/>
    </row>
    <row r="2" spans="1:174" ht="15.75" customHeight="1" thickBot="1">
      <c r="A2" s="148" t="s">
        <v>1410</v>
      </c>
      <c r="C2" s="175"/>
      <c r="D2" s="175"/>
      <c r="E2" s="175"/>
      <c r="F2" s="175"/>
      <c r="G2" s="175"/>
      <c r="H2" s="175"/>
      <c r="I2" s="175"/>
      <c r="J2" s="175"/>
      <c r="K2" s="175"/>
      <c r="L2" s="175"/>
      <c r="M2" s="175"/>
      <c r="N2" s="76"/>
      <c r="O2" s="77"/>
      <c r="P2" s="77"/>
      <c r="Q2" s="78"/>
      <c r="R2" s="78"/>
      <c r="S2" s="78"/>
      <c r="T2" s="78"/>
      <c r="U2" s="79"/>
      <c r="V2" s="158"/>
      <c r="W2" s="158"/>
      <c r="X2" s="158"/>
      <c r="Y2" s="158"/>
      <c r="Z2" s="158"/>
      <c r="AA2" s="79"/>
      <c r="AB2" s="79"/>
      <c r="AC2" s="79"/>
      <c r="AD2" s="79"/>
      <c r="AE2" s="79"/>
      <c r="AF2" s="79"/>
      <c r="AG2" s="158"/>
      <c r="AH2" s="158"/>
      <c r="AI2" s="79"/>
      <c r="AJ2" s="79"/>
      <c r="AK2" s="79"/>
      <c r="AL2" s="158"/>
      <c r="AM2" s="158"/>
      <c r="AN2" s="158"/>
      <c r="AO2" s="158"/>
      <c r="AP2" s="158"/>
      <c r="AQ2" s="158"/>
      <c r="AR2" s="79"/>
      <c r="AS2" s="79"/>
      <c r="AT2" s="79"/>
      <c r="AU2" s="79"/>
      <c r="AV2" s="79"/>
      <c r="AW2" s="79"/>
      <c r="AX2" s="79"/>
      <c r="AY2" s="158"/>
      <c r="AZ2" s="79"/>
      <c r="BA2" s="79"/>
      <c r="BB2" s="158"/>
      <c r="BC2" s="158"/>
      <c r="BD2" s="158"/>
      <c r="BE2" s="158"/>
      <c r="BF2" s="158"/>
      <c r="BG2" s="158"/>
      <c r="BH2" s="158"/>
      <c r="BI2" s="158"/>
      <c r="BJ2" s="158"/>
      <c r="BK2" s="158"/>
      <c r="BL2" s="158"/>
      <c r="BM2" s="158"/>
      <c r="BN2" s="79"/>
      <c r="BO2" s="79"/>
      <c r="BP2" s="79"/>
      <c r="BQ2" s="79"/>
      <c r="BR2" s="79"/>
      <c r="BS2" s="79"/>
      <c r="BT2" s="79"/>
      <c r="BU2" s="79"/>
      <c r="BV2" s="79"/>
      <c r="BW2" s="79"/>
      <c r="BX2" s="79"/>
      <c r="BY2" s="79"/>
      <c r="BZ2" s="79"/>
      <c r="CA2" s="158"/>
      <c r="CB2" s="158"/>
      <c r="CC2" s="158"/>
      <c r="CD2" s="158"/>
      <c r="CE2" s="158"/>
      <c r="CF2" s="79"/>
      <c r="CG2" s="79"/>
      <c r="CH2" s="79"/>
      <c r="CI2" s="79"/>
      <c r="CJ2" s="79"/>
      <c r="CK2" s="79"/>
      <c r="CL2" s="158"/>
      <c r="CM2" s="158"/>
      <c r="CN2" s="158"/>
      <c r="CO2" s="79"/>
      <c r="CP2" s="79"/>
      <c r="CQ2" s="79"/>
      <c r="CR2" s="79"/>
      <c r="CS2" s="79"/>
      <c r="CT2" s="158"/>
      <c r="CU2" s="158"/>
      <c r="CV2" s="158"/>
      <c r="CW2" s="158"/>
      <c r="CX2" s="158"/>
      <c r="CY2" s="158"/>
      <c r="CZ2" s="158"/>
      <c r="DA2" s="158"/>
      <c r="DB2" s="158"/>
      <c r="DC2" s="158"/>
      <c r="DD2" s="158"/>
      <c r="DE2" s="158"/>
      <c r="DF2" s="158"/>
      <c r="DG2" s="158"/>
      <c r="DH2" s="158"/>
      <c r="DI2" s="158"/>
      <c r="DJ2" s="79"/>
      <c r="DK2" s="79"/>
      <c r="DL2" s="79"/>
      <c r="DM2" s="79"/>
      <c r="DN2" s="79"/>
      <c r="DO2" s="79"/>
      <c r="DP2" s="79"/>
      <c r="DQ2" s="79"/>
      <c r="DR2" s="79"/>
      <c r="DS2" s="79"/>
      <c r="DT2" s="79"/>
      <c r="DU2" s="79"/>
      <c r="DV2" s="79"/>
      <c r="DW2" s="79"/>
      <c r="DX2" s="79"/>
      <c r="DY2" s="79"/>
      <c r="DZ2" s="158"/>
      <c r="EA2" s="158"/>
      <c r="EB2" s="79"/>
      <c r="EC2" s="79"/>
      <c r="ED2" s="80"/>
      <c r="EE2" s="158"/>
      <c r="EF2" s="158"/>
      <c r="EG2" s="79"/>
      <c r="EH2" s="79"/>
      <c r="EI2" s="79"/>
      <c r="EJ2" s="158"/>
      <c r="EK2" s="79"/>
      <c r="EL2" s="79"/>
      <c r="EM2" s="158"/>
      <c r="EN2" s="79"/>
      <c r="EO2" s="79"/>
      <c r="EP2" s="158"/>
      <c r="EQ2" s="79"/>
      <c r="ER2" s="79"/>
      <c r="ES2" s="79"/>
      <c r="ET2" s="79"/>
      <c r="EU2" s="79"/>
      <c r="EV2" s="79"/>
      <c r="EW2" s="158"/>
      <c r="EX2" s="79"/>
      <c r="EY2" s="79"/>
      <c r="EZ2" s="158"/>
      <c r="FA2" s="79"/>
      <c r="FB2" s="79"/>
      <c r="FC2" s="158"/>
      <c r="FD2" s="79"/>
      <c r="FE2" s="79"/>
      <c r="FF2" s="158"/>
      <c r="FG2" s="79"/>
      <c r="FH2" s="79"/>
      <c r="FI2" s="158"/>
      <c r="FJ2" s="158"/>
      <c r="FK2" s="79"/>
      <c r="FL2" s="79"/>
      <c r="FM2" s="79"/>
      <c r="FN2" s="79"/>
      <c r="FO2" s="158"/>
      <c r="FP2" s="79"/>
      <c r="FQ2" s="79"/>
    </row>
    <row r="3" spans="1:174" ht="15.75" customHeight="1" thickBot="1">
      <c r="A3" s="184" t="str">
        <f>+'Свод РРО'!C3</f>
        <v>ИВАНОВСКИЙ РАЙОН</v>
      </c>
      <c r="B3" s="74"/>
      <c r="C3" s="74"/>
      <c r="E3" s="174"/>
      <c r="F3" s="174"/>
      <c r="G3" s="174"/>
      <c r="H3" s="174"/>
      <c r="I3" s="174"/>
      <c r="J3" s="174"/>
      <c r="K3" s="174"/>
      <c r="L3" s="174"/>
      <c r="M3" s="74"/>
      <c r="N3" s="74"/>
      <c r="O3" s="74"/>
      <c r="P3" s="74"/>
      <c r="Q3" s="74"/>
      <c r="R3" s="74"/>
      <c r="S3" s="74"/>
      <c r="T3" s="74"/>
      <c r="U3" s="79"/>
      <c r="V3" s="158"/>
      <c r="W3" s="158"/>
      <c r="X3" s="158"/>
      <c r="Y3" s="158"/>
      <c r="Z3" s="158"/>
      <c r="AA3" s="79"/>
      <c r="AB3" s="79"/>
      <c r="AC3" s="79"/>
      <c r="AD3" s="79"/>
      <c r="AE3" s="79"/>
      <c r="AF3" s="79"/>
      <c r="AG3" s="158"/>
      <c r="AH3" s="158"/>
      <c r="AI3" s="79"/>
      <c r="AJ3" s="79"/>
      <c r="AK3" s="79"/>
      <c r="AL3" s="158"/>
      <c r="AM3" s="158"/>
      <c r="AN3" s="158"/>
      <c r="AO3" s="158"/>
      <c r="AP3" s="158"/>
      <c r="AQ3" s="158"/>
      <c r="AR3" s="79"/>
      <c r="AS3" s="79"/>
      <c r="AT3" s="79"/>
      <c r="AU3" s="79"/>
      <c r="AV3" s="79"/>
      <c r="AW3" s="79"/>
      <c r="AX3" s="79"/>
      <c r="AY3" s="158"/>
      <c r="AZ3" s="79"/>
      <c r="BA3" s="79"/>
      <c r="BB3" s="158"/>
      <c r="BC3" s="158"/>
      <c r="BD3" s="158"/>
      <c r="BE3" s="158"/>
      <c r="BF3" s="158"/>
      <c r="BG3" s="158"/>
      <c r="BH3" s="158"/>
      <c r="BI3" s="158"/>
      <c r="BJ3" s="158"/>
      <c r="BK3" s="158"/>
      <c r="BL3" s="158"/>
      <c r="BM3" s="158"/>
      <c r="BN3" s="79"/>
      <c r="BO3" s="79"/>
      <c r="BP3" s="79"/>
      <c r="BQ3" s="79"/>
      <c r="BR3" s="79"/>
      <c r="BS3" s="79"/>
      <c r="BT3" s="79"/>
      <c r="BU3" s="79"/>
      <c r="BV3" s="79"/>
      <c r="BW3" s="79"/>
      <c r="BX3" s="79"/>
      <c r="BY3" s="79"/>
      <c r="BZ3" s="79"/>
      <c r="CA3" s="158"/>
      <c r="CB3" s="158"/>
      <c r="CC3" s="158"/>
      <c r="CD3" s="158"/>
      <c r="CE3" s="158"/>
      <c r="CF3" s="79"/>
      <c r="CG3" s="79"/>
      <c r="CH3" s="79"/>
      <c r="CI3" s="79"/>
      <c r="CJ3" s="79"/>
      <c r="CK3" s="79"/>
      <c r="CL3" s="158"/>
      <c r="CM3" s="158"/>
      <c r="CN3" s="158"/>
      <c r="CO3" s="79"/>
      <c r="CP3" s="79"/>
      <c r="CQ3" s="79"/>
      <c r="CR3" s="79"/>
      <c r="CS3" s="79"/>
      <c r="CT3" s="158"/>
      <c r="CU3" s="158"/>
      <c r="CV3" s="158"/>
      <c r="CW3" s="158"/>
      <c r="CX3" s="158"/>
      <c r="CY3" s="158"/>
      <c r="CZ3" s="158"/>
      <c r="DA3" s="158"/>
      <c r="DB3" s="158"/>
      <c r="DC3" s="158"/>
      <c r="DD3" s="158"/>
      <c r="DE3" s="158"/>
      <c r="DF3" s="158"/>
      <c r="DG3" s="158"/>
      <c r="DH3" s="158"/>
      <c r="DI3" s="158"/>
      <c r="DJ3" s="79"/>
      <c r="DK3" s="79"/>
      <c r="DL3" s="79"/>
      <c r="DM3" s="79"/>
      <c r="DN3" s="79"/>
      <c r="DO3" s="79"/>
      <c r="DP3" s="79"/>
      <c r="DQ3" s="79"/>
      <c r="DR3" s="79"/>
      <c r="DS3" s="79"/>
      <c r="DT3" s="79"/>
      <c r="DU3" s="79"/>
      <c r="DV3" s="79"/>
      <c r="DW3" s="79"/>
      <c r="DX3" s="79"/>
      <c r="DY3" s="79"/>
      <c r="DZ3" s="158"/>
      <c r="EA3" s="158"/>
      <c r="EB3" s="79"/>
      <c r="EC3" s="79"/>
      <c r="ED3" s="80"/>
      <c r="EE3" s="158"/>
      <c r="EF3" s="158"/>
      <c r="EG3" s="79"/>
      <c r="EH3" s="79"/>
      <c r="EI3" s="79"/>
      <c r="EJ3" s="158"/>
      <c r="EK3" s="79"/>
      <c r="EL3" s="79"/>
      <c r="EM3" s="158"/>
      <c r="EN3" s="79"/>
      <c r="EO3" s="79"/>
      <c r="EP3" s="158"/>
      <c r="EQ3" s="79"/>
      <c r="ER3" s="79"/>
      <c r="ES3" s="79"/>
      <c r="ET3" s="79"/>
      <c r="EU3" s="79"/>
      <c r="EV3" s="79"/>
      <c r="EW3" s="158"/>
      <c r="EX3" s="79"/>
      <c r="EY3" s="79"/>
      <c r="EZ3" s="158"/>
      <c r="FA3" s="79"/>
      <c r="FB3" s="79"/>
      <c r="FC3" s="158"/>
      <c r="FD3" s="79"/>
      <c r="FE3" s="79"/>
      <c r="FF3" s="158"/>
      <c r="FG3" s="79"/>
      <c r="FH3" s="79"/>
      <c r="FI3" s="158"/>
      <c r="FJ3" s="158"/>
      <c r="FK3" s="79"/>
      <c r="FL3" s="79"/>
      <c r="FM3" s="79"/>
      <c r="FN3" s="79"/>
      <c r="FO3" s="158"/>
      <c r="FP3" s="79"/>
      <c r="FQ3" s="79"/>
    </row>
    <row r="4" spans="1:174" s="82" customFormat="1" ht="16.5" customHeight="1">
      <c r="A4" s="150" t="s">
        <v>1399</v>
      </c>
      <c r="B4" s="54"/>
      <c r="C4" s="55"/>
      <c r="D4" s="55"/>
      <c r="E4" s="171"/>
      <c r="F4" s="171"/>
      <c r="G4" s="55"/>
      <c r="H4" s="55"/>
      <c r="I4" s="81"/>
      <c r="J4" s="81"/>
      <c r="K4" s="55"/>
      <c r="L4" s="55"/>
      <c r="M4" s="55"/>
      <c r="N4" s="55"/>
      <c r="U4" s="55"/>
      <c r="V4" s="159"/>
      <c r="W4" s="159"/>
      <c r="X4" s="159"/>
      <c r="Y4" s="159"/>
      <c r="Z4" s="159"/>
      <c r="AB4" s="56"/>
      <c r="AC4" s="56"/>
      <c r="AD4" s="56"/>
      <c r="AE4" s="56"/>
      <c r="AG4" s="163"/>
      <c r="AH4" s="163"/>
      <c r="AL4" s="163"/>
      <c r="AM4" s="163"/>
      <c r="AN4" s="163"/>
      <c r="AO4" s="163"/>
      <c r="AP4" s="163"/>
      <c r="AQ4" s="163"/>
      <c r="AY4" s="163"/>
      <c r="BB4" s="163"/>
      <c r="BC4" s="163"/>
      <c r="BD4" s="163"/>
      <c r="BE4" s="163"/>
      <c r="BF4" s="163"/>
      <c r="BG4" s="163"/>
      <c r="BH4" s="163"/>
      <c r="BI4" s="163"/>
      <c r="BJ4" s="163"/>
      <c r="BK4" s="163"/>
      <c r="BL4" s="163"/>
      <c r="BM4" s="163"/>
      <c r="CA4" s="163"/>
      <c r="CB4" s="163"/>
      <c r="CC4" s="163"/>
      <c r="CD4" s="163"/>
      <c r="CE4" s="163"/>
      <c r="CL4" s="163"/>
      <c r="CM4" s="163"/>
      <c r="CN4" s="163"/>
      <c r="CT4" s="163"/>
      <c r="CU4" s="163"/>
      <c r="CV4" s="163"/>
      <c r="CW4" s="163"/>
      <c r="CX4" s="163"/>
      <c r="CY4" s="163"/>
      <c r="CZ4" s="163"/>
      <c r="DA4" s="163"/>
      <c r="DB4" s="163"/>
      <c r="DC4" s="163"/>
      <c r="DD4" s="163"/>
      <c r="DE4" s="163"/>
      <c r="DF4" s="163"/>
      <c r="DG4" s="163"/>
      <c r="DH4" s="163"/>
      <c r="DI4" s="163"/>
      <c r="DZ4" s="163"/>
      <c r="EA4" s="163"/>
      <c r="ED4" s="83"/>
      <c r="EE4" s="163"/>
      <c r="EF4" s="163"/>
      <c r="EJ4" s="163"/>
      <c r="EM4" s="163"/>
      <c r="EP4" s="163"/>
      <c r="EW4" s="163"/>
      <c r="EZ4" s="163"/>
      <c r="FC4" s="163"/>
      <c r="FF4" s="163"/>
      <c r="FI4" s="163"/>
      <c r="FJ4" s="163"/>
      <c r="FO4" s="163"/>
    </row>
    <row r="5" spans="1:174" s="107" customFormat="1" ht="30">
      <c r="A5" s="182" t="s">
        <v>1422</v>
      </c>
      <c r="B5" s="105"/>
      <c r="C5" s="107">
        <f>+'Конс Свод 2.1'!F194</f>
        <v>759617.5</v>
      </c>
      <c r="D5" s="106"/>
      <c r="E5" s="172"/>
      <c r="F5" s="172"/>
      <c r="G5" s="106">
        <f>+SUMIF('Конс Свод 2.1'!$C:$C,"гр. 6",'Конс Свод 2.1'!$F:$F)</f>
        <v>2010.6999999999998</v>
      </c>
      <c r="H5" s="106"/>
      <c r="I5" s="106"/>
      <c r="J5" s="105"/>
      <c r="K5" s="106"/>
      <c r="L5" s="106">
        <f>+SUMIF('Конс Свод 2.1'!$C:$C,1,'Конс Свод 2.1'!$F:$F)</f>
        <v>122528.19999999998</v>
      </c>
      <c r="M5" s="106"/>
      <c r="N5" s="106"/>
      <c r="O5" s="106"/>
      <c r="P5" s="106"/>
      <c r="Q5" s="106"/>
      <c r="S5" s="106"/>
      <c r="T5" s="106"/>
      <c r="U5" s="106">
        <f>+SUMIF('Конс Свод 2.1'!$C:$C,2,'Конс Свод 2.1'!$F:$F)</f>
        <v>936.8</v>
      </c>
      <c r="V5" s="160"/>
      <c r="W5" s="160"/>
      <c r="X5" s="160"/>
      <c r="Y5" s="160"/>
      <c r="Z5" s="160"/>
      <c r="AB5" s="57"/>
      <c r="AC5" s="57"/>
      <c r="AD5" s="57"/>
      <c r="AE5" s="57"/>
      <c r="AF5" s="106">
        <f>+SUMIF('Конс Свод 2.1'!$C:$C,3,'Конс Свод 2.1'!$F:$F)</f>
        <v>20730</v>
      </c>
      <c r="AG5" s="164"/>
      <c r="AH5" s="164"/>
      <c r="AK5" s="106">
        <f>+SUMIF('Конс Свод 2.1'!$C:$C,4,'Конс Свод 2.1'!$F:$F)</f>
        <v>1200.2</v>
      </c>
      <c r="AL5" s="164"/>
      <c r="AM5" s="164"/>
      <c r="AN5" s="164"/>
      <c r="AO5" s="164"/>
      <c r="AP5" s="164"/>
      <c r="AQ5" s="164"/>
      <c r="AX5" s="106">
        <f>+SUMIF('Конс Свод 2.1'!$C:$C,5,'Конс Свод 2.1'!$F:$F)</f>
        <v>59367.8</v>
      </c>
      <c r="AY5" s="164"/>
      <c r="BA5" s="106">
        <f>+SUMIF('Конс Свод 2.1'!$C:$C,6,'Конс Свод 2.1'!$F:$F)</f>
        <v>395930.49999999994</v>
      </c>
      <c r="BB5" s="164"/>
      <c r="BC5" s="164"/>
      <c r="BD5" s="164"/>
      <c r="BE5" s="164"/>
      <c r="BF5" s="164"/>
      <c r="BG5" s="164"/>
      <c r="BH5" s="164"/>
      <c r="BI5" s="164"/>
      <c r="BJ5" s="164"/>
      <c r="BK5" s="164"/>
      <c r="BL5" s="164"/>
      <c r="BM5" s="164"/>
      <c r="BZ5" s="106">
        <f>+SUMIF('Конс Свод 2.1'!$C:$C,7,'Конс Свод 2.1'!$F:$F)</f>
        <v>66407.599999999991</v>
      </c>
      <c r="CA5" s="164"/>
      <c r="CB5" s="164"/>
      <c r="CC5" s="164"/>
      <c r="CD5" s="164"/>
      <c r="CE5" s="164"/>
      <c r="CK5" s="106">
        <f>+SUMIF('Конс Свод 2.1'!$C:$C,8,'Конс Свод 2.1'!$F:$F)</f>
        <v>0</v>
      </c>
      <c r="CL5" s="164"/>
      <c r="CM5" s="166"/>
      <c r="CN5" s="166"/>
      <c r="CP5" s="58"/>
      <c r="CQ5" s="58"/>
      <c r="CR5" s="106"/>
      <c r="CS5" s="106">
        <f>+SUMIF('Конс Свод 2.1'!$C:$C,10,'Конс Свод 2.1'!$F:$F)</f>
        <v>37498.400000000001</v>
      </c>
      <c r="CT5" s="164"/>
      <c r="CU5" s="164"/>
      <c r="CV5" s="164"/>
      <c r="CW5" s="164"/>
      <c r="CX5" s="164"/>
      <c r="CY5" s="164"/>
      <c r="CZ5" s="164"/>
      <c r="DA5" s="164"/>
      <c r="DB5" s="164"/>
      <c r="DC5" s="164"/>
      <c r="DD5" s="164"/>
      <c r="DE5" s="164"/>
      <c r="DF5" s="164"/>
      <c r="DG5" s="164"/>
      <c r="DH5" s="164"/>
      <c r="DI5" s="164"/>
      <c r="DY5" s="106">
        <f>+SUMIF('Конс Свод 2.1'!$C:$C,11,'Конс Свод 2.1'!$F:$F)</f>
        <v>3304</v>
      </c>
      <c r="DZ5" s="164"/>
      <c r="EA5" s="164"/>
      <c r="ED5" s="106">
        <f>+SUMIF('Конс Свод 2.1'!$C:$C,12,'Конс Свод 2.1'!$F:$F)</f>
        <v>4394.8999999999996</v>
      </c>
      <c r="EE5" s="164"/>
      <c r="EF5" s="164"/>
      <c r="EI5" s="106">
        <f>+SUMIF('Конс Свод 2.1'!$C:$C,13,'Конс Свод 2.1'!$F:$F)</f>
        <v>101.3</v>
      </c>
      <c r="EJ5" s="164"/>
      <c r="EL5" s="106">
        <f>+SUMIF('Конс Свод 2.1'!$C:$C,14,'Конс Свод 2.1'!$F:$F)</f>
        <v>165.2</v>
      </c>
      <c r="EM5" s="164"/>
      <c r="EO5" s="106">
        <f>+SUMIF('Конс Свод 2.1'!$C:$C,15,'Конс Свод 2.1'!$F:$F)</f>
        <v>0</v>
      </c>
      <c r="EP5" s="164"/>
      <c r="ER5" s="106">
        <f>+SUMIF('Конс Свод 2.1'!$C:$C,16,'Конс Свод 2.1'!$F:$F)</f>
        <v>0</v>
      </c>
      <c r="EV5" s="106">
        <f>+SUMIF('Конс Свод 2.1'!$C:$C,17,'Конс Свод 2.1'!$F:$F)</f>
        <v>0</v>
      </c>
      <c r="EW5" s="164"/>
      <c r="EY5" s="106">
        <f>+SUMIF('Конс Свод 2.1'!$C:$C,18,'Конс Свод 2.1'!$F:$F)</f>
        <v>5324.2</v>
      </c>
      <c r="EZ5" s="164"/>
      <c r="FB5" s="106">
        <f>+SUMIF('Конс Свод 2.1'!$C:$C,19,'Конс Свод 2.1'!$F:$F)</f>
        <v>17375</v>
      </c>
      <c r="FC5" s="164"/>
      <c r="FE5" s="106">
        <f>+SUMIF('Конс Свод 2.1'!$C:$C,20,'Конс Свод 2.1'!$F:$F)</f>
        <v>1238.4000000000001</v>
      </c>
      <c r="FF5" s="164"/>
      <c r="FH5" s="106">
        <f>+SUMIF('Конс Свод 2.1'!$C:$C,21,'Конс Свод 2.1'!$F:$F)</f>
        <v>20648</v>
      </c>
      <c r="FI5" s="164"/>
      <c r="FJ5" s="164"/>
      <c r="FM5" s="106">
        <f>+SUMIF('Конс Свод 2.1'!$C:$C,22,'Конс Свод 2.1'!$F:$F)</f>
        <v>0</v>
      </c>
      <c r="FN5" s="106">
        <f>+SUMIF('Конс Свод 2.1'!$C:$C,23,'Конс Свод 2.1'!$F:$F)</f>
        <v>341.3</v>
      </c>
      <c r="FO5" s="164"/>
      <c r="FQ5" s="106">
        <f>+SUMIF('Конс Свод 2.1'!$C:$C,24,'Конс Свод 2.1'!$F:$F)</f>
        <v>115</v>
      </c>
    </row>
    <row r="6" spans="1:174" s="107" customFormat="1" ht="16.5" customHeight="1" thickBot="1">
      <c r="A6" s="173" t="s">
        <v>789</v>
      </c>
      <c r="B6" s="105"/>
      <c r="D6" s="106"/>
      <c r="E6" s="172"/>
      <c r="F6" s="172"/>
      <c r="G6" s="106">
        <f>+SUMIF('Конс Свод 2.1'!$C:$C,"гр. 6",'Конс Свод 2.1'!$AJ:$AJ)</f>
        <v>2010.6999999999998</v>
      </c>
      <c r="H6" s="106"/>
      <c r="I6" s="106"/>
      <c r="J6" s="105"/>
      <c r="K6" s="106"/>
      <c r="L6" s="106">
        <f>+SUMIF('Конс Свод 2.1'!$C:$C,1,'Конс Свод 2.1'!$AJ:$AJ)</f>
        <v>123503.99999999999</v>
      </c>
      <c r="M6" s="106"/>
      <c r="N6" s="106"/>
      <c r="O6" s="106"/>
      <c r="P6" s="106"/>
      <c r="Q6" s="106"/>
      <c r="S6" s="106"/>
      <c r="T6" s="106"/>
      <c r="U6" s="106">
        <f>+SUMIF('Конс Свод 2.1'!$C:$C,2,'Конс Свод 2.1'!$AJ:$AJ)</f>
        <v>936.8</v>
      </c>
      <c r="V6" s="160"/>
      <c r="W6" s="160"/>
      <c r="X6" s="160"/>
      <c r="Y6" s="160"/>
      <c r="Z6" s="160"/>
      <c r="AB6" s="57"/>
      <c r="AC6" s="57"/>
      <c r="AD6" s="57"/>
      <c r="AE6" s="57"/>
      <c r="AF6" s="106">
        <f>+SUMIF('Конс Свод 2.1'!$C:$C,3,'Конс Свод 2.1'!$AJ:$AJ)</f>
        <v>8434.6</v>
      </c>
      <c r="AG6" s="164"/>
      <c r="AH6" s="164"/>
      <c r="AK6" s="106">
        <f>+SUMIF('Конс Свод 2.1'!$C:$C,4,'Конс Свод 2.1'!$AJ:$AJ)</f>
        <v>1200.2</v>
      </c>
      <c r="AL6" s="164"/>
      <c r="AM6" s="164"/>
      <c r="AN6" s="164"/>
      <c r="AO6" s="164"/>
      <c r="AP6" s="164"/>
      <c r="AQ6" s="164"/>
      <c r="AX6" s="106">
        <f>+SUMIF('Конс Свод 2.1'!$C:$C,5,'Конс Свод 2.1'!$AJ:$AJ)</f>
        <v>59367.8</v>
      </c>
      <c r="AY6" s="164"/>
      <c r="BA6" s="106">
        <f>+SUMIF('Конс Свод 2.1'!$C:$C,6,'Конс Свод 2.1'!$AJ:$AJ)</f>
        <v>396467.99999999994</v>
      </c>
      <c r="BB6" s="164"/>
      <c r="BC6" s="164"/>
      <c r="BD6" s="164"/>
      <c r="BE6" s="164"/>
      <c r="BF6" s="164"/>
      <c r="BG6" s="164"/>
      <c r="BH6" s="164"/>
      <c r="BI6" s="164"/>
      <c r="BJ6" s="164"/>
      <c r="BK6" s="164"/>
      <c r="BL6" s="164"/>
      <c r="BM6" s="164"/>
      <c r="BZ6" s="106">
        <f>+SUMIF('Конс Свод 2.1'!$C:$C,7,'Конс Свод 2.1'!$AJ:$AJ)</f>
        <v>66407.599999999991</v>
      </c>
      <c r="CA6" s="164"/>
      <c r="CB6" s="164"/>
      <c r="CC6" s="164"/>
      <c r="CD6" s="164"/>
      <c r="CE6" s="164"/>
      <c r="CK6" s="106">
        <f>+SUMIF('Конс Свод 2.1'!$C:$C,8,'Конс Свод 2.1'!$AJ:$AJ)</f>
        <v>0</v>
      </c>
      <c r="CL6" s="164"/>
      <c r="CM6" s="166"/>
      <c r="CN6" s="166"/>
      <c r="CP6" s="58"/>
      <c r="CQ6" s="58"/>
      <c r="CR6" s="106"/>
      <c r="CS6" s="106">
        <f>+SUMIF('Конс Свод 2.1'!$C:$C,10,'Конс Свод 2.1'!$AJ:$AJ)</f>
        <v>31720.9</v>
      </c>
      <c r="CT6" s="164"/>
      <c r="CU6" s="164"/>
      <c r="CV6" s="164"/>
      <c r="CW6" s="164"/>
      <c r="CX6" s="164"/>
      <c r="CY6" s="164"/>
      <c r="CZ6" s="164"/>
      <c r="DA6" s="164"/>
      <c r="DB6" s="164"/>
      <c r="DC6" s="164"/>
      <c r="DD6" s="164"/>
      <c r="DE6" s="164"/>
      <c r="DF6" s="164"/>
      <c r="DG6" s="164"/>
      <c r="DH6" s="164"/>
      <c r="DI6" s="164"/>
      <c r="DY6" s="106">
        <f>+SUMIF('Конс Свод 2.1'!$C:$C,11,'Конс Свод 2.1'!$AJ:$AJ)</f>
        <v>3304</v>
      </c>
      <c r="DZ6" s="164"/>
      <c r="EA6" s="164"/>
      <c r="ED6" s="106">
        <f>+SUMIF('Конс Свод 2.1'!$C:$C,12,'Конс Свод 2.1'!$AJ:$AJ)</f>
        <v>4394.8999999999996</v>
      </c>
      <c r="EE6" s="164"/>
      <c r="EF6" s="164"/>
      <c r="EI6" s="106">
        <f>+SUMIF('Конс Свод 2.1'!$C:$C,13,'Конс Свод 2.1'!$AJ:$AJ)</f>
        <v>0</v>
      </c>
      <c r="EJ6" s="164"/>
      <c r="EL6" s="106">
        <f>+SUMIF('Конс Свод 2.1'!$C:$C,14,'Конс Свод 2.1'!$AJ:$AJ)</f>
        <v>165.2</v>
      </c>
      <c r="EM6" s="164"/>
      <c r="EO6" s="106">
        <f>+SUMIF('Конс Свод 2.1'!$C:$C,15,'Конс Свод 2.1'!$AJ:$AJ)</f>
        <v>0</v>
      </c>
      <c r="EP6" s="164"/>
      <c r="ER6" s="106">
        <f>+SUMIF('Конс Свод 2.1'!$C:$C,16,'Конс Свод 2.1'!$AJ:$AJ)</f>
        <v>0</v>
      </c>
      <c r="EV6" s="106">
        <f>+SUMIF('Конс Свод 2.1'!$C:$C,17,'Конс Свод 2.1'!$AJ:$AJ)</f>
        <v>0</v>
      </c>
      <c r="EW6" s="164"/>
      <c r="EY6" s="106">
        <f>+SUMIF('Конс Свод 2.1'!$C:$C,18,'Конс Свод 2.1'!$AJ:$AJ)</f>
        <v>4324.2</v>
      </c>
      <c r="EZ6" s="164"/>
      <c r="FB6" s="106">
        <f>+SUMIF('Конс Свод 2.1'!$C:$C,19,'Конс Свод 2.1'!$AJ:$AJ)</f>
        <v>15081.7</v>
      </c>
      <c r="FC6" s="164"/>
      <c r="FE6" s="106">
        <f>+SUMIF('Конс Свод 2.1'!$C:$C,20,'Конс Свод 2.1'!$AJ:$AJ)</f>
        <v>1238.4000000000001</v>
      </c>
      <c r="FF6" s="164"/>
      <c r="FH6" s="106">
        <f>+SUMIF('Конс Свод 2.1'!$C:$C,21,'Конс Свод 2.1'!$AJ:$AJ)</f>
        <v>20648</v>
      </c>
      <c r="FI6" s="164"/>
      <c r="FJ6" s="164"/>
      <c r="FM6" s="106">
        <f>+SUMIF('Конс Свод 2.1'!$C:$C,22,'Конс Свод 2.1'!$AJ:$AJ)</f>
        <v>0</v>
      </c>
      <c r="FN6" s="106">
        <f>+SUMIF('Конс Свод 2.1'!$C:$C,23,'Конс Свод 2.1'!$AJ:$AJ)</f>
        <v>0</v>
      </c>
      <c r="FO6" s="164"/>
      <c r="FQ6" s="106">
        <f>+SUMIF('Конс Свод 2.1'!$C:$C,24,'Конс Свод 2.1'!$AJ:$AJ)</f>
        <v>115</v>
      </c>
    </row>
    <row r="7" spans="1:174" ht="108.75" customHeight="1">
      <c r="A7" s="84" t="s">
        <v>790</v>
      </c>
      <c r="B7" s="100" t="s">
        <v>791</v>
      </c>
      <c r="C7" s="85" t="s">
        <v>792</v>
      </c>
      <c r="D7" s="86" t="s">
        <v>793</v>
      </c>
      <c r="E7" s="151" t="s">
        <v>794</v>
      </c>
      <c r="F7" s="151" t="s">
        <v>1013</v>
      </c>
      <c r="G7" s="123" t="s">
        <v>795</v>
      </c>
      <c r="H7" s="59" t="s">
        <v>796</v>
      </c>
      <c r="I7" s="59" t="s">
        <v>797</v>
      </c>
      <c r="J7" s="59" t="s">
        <v>798</v>
      </c>
      <c r="K7" s="72" t="s">
        <v>799</v>
      </c>
      <c r="L7" s="86" t="s">
        <v>1207</v>
      </c>
      <c r="M7" s="151" t="s">
        <v>1014</v>
      </c>
      <c r="N7" s="151" t="s">
        <v>800</v>
      </c>
      <c r="O7" s="151" t="s">
        <v>1015</v>
      </c>
      <c r="P7" s="151" t="s">
        <v>801</v>
      </c>
      <c r="Q7" s="151" t="s">
        <v>1016</v>
      </c>
      <c r="R7" s="87" t="s">
        <v>1017</v>
      </c>
      <c r="S7" s="87" t="s">
        <v>802</v>
      </c>
      <c r="T7" s="87" t="s">
        <v>1018</v>
      </c>
      <c r="U7" s="86" t="s">
        <v>1019</v>
      </c>
      <c r="V7" s="151" t="s">
        <v>1020</v>
      </c>
      <c r="W7" s="151" t="s">
        <v>1021</v>
      </c>
      <c r="X7" s="151" t="s">
        <v>1022</v>
      </c>
      <c r="Y7" s="151" t="s">
        <v>1023</v>
      </c>
      <c r="Z7" s="151" t="s">
        <v>1024</v>
      </c>
      <c r="AA7" s="87" t="s">
        <v>1025</v>
      </c>
      <c r="AB7" s="87" t="s">
        <v>1026</v>
      </c>
      <c r="AC7" s="87" t="s">
        <v>1027</v>
      </c>
      <c r="AD7" s="87" t="s">
        <v>1028</v>
      </c>
      <c r="AE7" s="87" t="s">
        <v>1029</v>
      </c>
      <c r="AF7" s="86" t="s">
        <v>803</v>
      </c>
      <c r="AG7" s="151" t="s">
        <v>1030</v>
      </c>
      <c r="AH7" s="151" t="s">
        <v>804</v>
      </c>
      <c r="AI7" s="87" t="s">
        <v>1031</v>
      </c>
      <c r="AJ7" s="100" t="s">
        <v>804</v>
      </c>
      <c r="AK7" s="86" t="s">
        <v>1032</v>
      </c>
      <c r="AL7" s="151" t="s">
        <v>1033</v>
      </c>
      <c r="AM7" s="151" t="s">
        <v>1034</v>
      </c>
      <c r="AN7" s="151" t="s">
        <v>1035</v>
      </c>
      <c r="AO7" s="151" t="s">
        <v>1036</v>
      </c>
      <c r="AP7" s="151" t="s">
        <v>1037</v>
      </c>
      <c r="AQ7" s="151" t="s">
        <v>1038</v>
      </c>
      <c r="AR7" s="87" t="s">
        <v>1039</v>
      </c>
      <c r="AS7" s="87" t="s">
        <v>1040</v>
      </c>
      <c r="AT7" s="87" t="s">
        <v>1041</v>
      </c>
      <c r="AU7" s="87" t="s">
        <v>1042</v>
      </c>
      <c r="AV7" s="87" t="s">
        <v>1043</v>
      </c>
      <c r="AW7" s="87" t="s">
        <v>1044</v>
      </c>
      <c r="AX7" s="86" t="s">
        <v>805</v>
      </c>
      <c r="AY7" s="151" t="s">
        <v>1045</v>
      </c>
      <c r="AZ7" s="87" t="s">
        <v>1046</v>
      </c>
      <c r="BA7" s="86" t="s">
        <v>1047</v>
      </c>
      <c r="BB7" s="151" t="s">
        <v>1048</v>
      </c>
      <c r="BC7" s="165" t="s">
        <v>1049</v>
      </c>
      <c r="BD7" s="165" t="s">
        <v>806</v>
      </c>
      <c r="BE7" s="165" t="s">
        <v>807</v>
      </c>
      <c r="BF7" s="165" t="s">
        <v>808</v>
      </c>
      <c r="BG7" s="165" t="s">
        <v>809</v>
      </c>
      <c r="BH7" s="165" t="s">
        <v>810</v>
      </c>
      <c r="BI7" s="165" t="s">
        <v>811</v>
      </c>
      <c r="BJ7" s="165" t="s">
        <v>812</v>
      </c>
      <c r="BK7" s="165" t="s">
        <v>813</v>
      </c>
      <c r="BL7" s="165" t="s">
        <v>814</v>
      </c>
      <c r="BM7" s="151" t="s">
        <v>1050</v>
      </c>
      <c r="BN7" s="87" t="s">
        <v>1051</v>
      </c>
      <c r="BO7" s="108" t="s">
        <v>1049</v>
      </c>
      <c r="BP7" s="109" t="s">
        <v>806</v>
      </c>
      <c r="BQ7" s="109" t="s">
        <v>807</v>
      </c>
      <c r="BR7" s="109" t="s">
        <v>808</v>
      </c>
      <c r="BS7" s="109" t="s">
        <v>809</v>
      </c>
      <c r="BT7" s="109" t="s">
        <v>810</v>
      </c>
      <c r="BU7" s="109" t="s">
        <v>811</v>
      </c>
      <c r="BV7" s="109" t="s">
        <v>812</v>
      </c>
      <c r="BW7" s="109" t="s">
        <v>815</v>
      </c>
      <c r="BX7" s="109" t="s">
        <v>816</v>
      </c>
      <c r="BY7" s="87" t="s">
        <v>1052</v>
      </c>
      <c r="BZ7" s="86" t="s">
        <v>1053</v>
      </c>
      <c r="CA7" s="151" t="s">
        <v>1054</v>
      </c>
      <c r="CB7" s="165" t="s">
        <v>1049</v>
      </c>
      <c r="CC7" s="165" t="s">
        <v>817</v>
      </c>
      <c r="CD7" s="165" t="s">
        <v>815</v>
      </c>
      <c r="CE7" s="165" t="s">
        <v>816</v>
      </c>
      <c r="CF7" s="87" t="s">
        <v>1055</v>
      </c>
      <c r="CG7" s="112" t="s">
        <v>1049</v>
      </c>
      <c r="CH7" s="112" t="s">
        <v>1122</v>
      </c>
      <c r="CI7" s="112" t="s">
        <v>815</v>
      </c>
      <c r="CJ7" s="112" t="s">
        <v>816</v>
      </c>
      <c r="CK7" s="86" t="s">
        <v>1056</v>
      </c>
      <c r="CL7" s="151" t="s">
        <v>1057</v>
      </c>
      <c r="CM7" s="151" t="s">
        <v>1058</v>
      </c>
      <c r="CN7" s="151" t="s">
        <v>1059</v>
      </c>
      <c r="CO7" s="87" t="s">
        <v>1060</v>
      </c>
      <c r="CP7" s="87" t="s">
        <v>1061</v>
      </c>
      <c r="CQ7" s="87" t="s">
        <v>1062</v>
      </c>
      <c r="CR7" s="86" t="s">
        <v>1063</v>
      </c>
      <c r="CS7" s="86" t="s">
        <v>1064</v>
      </c>
      <c r="CT7" s="151" t="s">
        <v>1065</v>
      </c>
      <c r="CU7" s="165" t="s">
        <v>1049</v>
      </c>
      <c r="CV7" s="165" t="s">
        <v>818</v>
      </c>
      <c r="CW7" s="165" t="s">
        <v>819</v>
      </c>
      <c r="CX7" s="165" t="s">
        <v>820</v>
      </c>
      <c r="CY7" s="165" t="s">
        <v>821</v>
      </c>
      <c r="CZ7" s="165" t="s">
        <v>822</v>
      </c>
      <c r="DA7" s="165" t="s">
        <v>823</v>
      </c>
      <c r="DB7" s="165" t="s">
        <v>812</v>
      </c>
      <c r="DC7" s="165" t="s">
        <v>824</v>
      </c>
      <c r="DD7" s="165" t="s">
        <v>816</v>
      </c>
      <c r="DE7" s="151" t="s">
        <v>1066</v>
      </c>
      <c r="DF7" s="151" t="s">
        <v>1067</v>
      </c>
      <c r="DG7" s="151" t="s">
        <v>1068</v>
      </c>
      <c r="DH7" s="151" t="s">
        <v>1069</v>
      </c>
      <c r="DI7" s="151" t="s">
        <v>1070</v>
      </c>
      <c r="DJ7" s="87" t="s">
        <v>1071</v>
      </c>
      <c r="DK7" s="100" t="s">
        <v>1049</v>
      </c>
      <c r="DL7" s="112" t="s">
        <v>818</v>
      </c>
      <c r="DM7" s="112" t="s">
        <v>819</v>
      </c>
      <c r="DN7" s="112" t="s">
        <v>820</v>
      </c>
      <c r="DO7" s="112" t="s">
        <v>821</v>
      </c>
      <c r="DP7" s="112" t="s">
        <v>822</v>
      </c>
      <c r="DQ7" s="112" t="s">
        <v>823</v>
      </c>
      <c r="DR7" s="112" t="s">
        <v>812</v>
      </c>
      <c r="DS7" s="112" t="s">
        <v>815</v>
      </c>
      <c r="DT7" s="112" t="s">
        <v>816</v>
      </c>
      <c r="DU7" s="87" t="s">
        <v>1072</v>
      </c>
      <c r="DV7" s="87" t="s">
        <v>1073</v>
      </c>
      <c r="DW7" s="87" t="s">
        <v>1074</v>
      </c>
      <c r="DX7" s="87" t="s">
        <v>1075</v>
      </c>
      <c r="DY7" s="86" t="s">
        <v>1076</v>
      </c>
      <c r="DZ7" s="151" t="s">
        <v>1077</v>
      </c>
      <c r="EA7" s="151" t="s">
        <v>1078</v>
      </c>
      <c r="EB7" s="87" t="s">
        <v>1079</v>
      </c>
      <c r="EC7" s="100" t="s">
        <v>1080</v>
      </c>
      <c r="ED7" s="86" t="s">
        <v>1081</v>
      </c>
      <c r="EE7" s="151" t="s">
        <v>1082</v>
      </c>
      <c r="EF7" s="151" t="s">
        <v>825</v>
      </c>
      <c r="EG7" s="87" t="s">
        <v>1083</v>
      </c>
      <c r="EH7" s="100" t="s">
        <v>826</v>
      </c>
      <c r="EI7" s="86" t="s">
        <v>1084</v>
      </c>
      <c r="EJ7" s="151" t="s">
        <v>1085</v>
      </c>
      <c r="EK7" s="87" t="s">
        <v>1086</v>
      </c>
      <c r="EL7" s="86" t="s">
        <v>1087</v>
      </c>
      <c r="EM7" s="151" t="s">
        <v>1088</v>
      </c>
      <c r="EN7" s="87" t="s">
        <v>1089</v>
      </c>
      <c r="EO7" s="86" t="s">
        <v>827</v>
      </c>
      <c r="EP7" s="151" t="s">
        <v>1090</v>
      </c>
      <c r="EQ7" s="87" t="s">
        <v>1091</v>
      </c>
      <c r="ER7" s="86" t="s">
        <v>1092</v>
      </c>
      <c r="ES7" s="59" t="s">
        <v>1093</v>
      </c>
      <c r="ET7" s="59" t="s">
        <v>1094</v>
      </c>
      <c r="EU7" s="87" t="s">
        <v>1095</v>
      </c>
      <c r="EV7" s="86" t="s">
        <v>1096</v>
      </c>
      <c r="EW7" s="151" t="s">
        <v>1097</v>
      </c>
      <c r="EX7" s="87" t="s">
        <v>1098</v>
      </c>
      <c r="EY7" s="72" t="s">
        <v>1099</v>
      </c>
      <c r="EZ7" s="151" t="s">
        <v>1100</v>
      </c>
      <c r="FA7" s="87" t="s">
        <v>1101</v>
      </c>
      <c r="FB7" s="72" t="s">
        <v>1102</v>
      </c>
      <c r="FC7" s="151" t="s">
        <v>1103</v>
      </c>
      <c r="FD7" s="87" t="s">
        <v>1104</v>
      </c>
      <c r="FE7" s="72" t="s">
        <v>1105</v>
      </c>
      <c r="FF7" s="151" t="s">
        <v>1106</v>
      </c>
      <c r="FG7" s="87" t="s">
        <v>1107</v>
      </c>
      <c r="FH7" s="72" t="s">
        <v>828</v>
      </c>
      <c r="FI7" s="151" t="s">
        <v>1108</v>
      </c>
      <c r="FJ7" s="151" t="s">
        <v>829</v>
      </c>
      <c r="FK7" s="87" t="s">
        <v>1109</v>
      </c>
      <c r="FL7" s="100" t="s">
        <v>829</v>
      </c>
      <c r="FM7" s="72" t="s">
        <v>1110</v>
      </c>
      <c r="FN7" s="72" t="s">
        <v>1111</v>
      </c>
      <c r="FO7" s="151" t="s">
        <v>1112</v>
      </c>
      <c r="FP7" s="87" t="s">
        <v>1113</v>
      </c>
      <c r="FQ7" s="88" t="s">
        <v>1114</v>
      </c>
    </row>
    <row r="8" spans="1:174" s="95" customFormat="1" ht="78.75">
      <c r="A8" s="89">
        <v>1</v>
      </c>
      <c r="B8" s="101">
        <v>2</v>
      </c>
      <c r="C8" s="90" t="s">
        <v>830</v>
      </c>
      <c r="D8" s="91" t="s">
        <v>831</v>
      </c>
      <c r="E8" s="152">
        <v>5</v>
      </c>
      <c r="F8" s="139" t="s">
        <v>832</v>
      </c>
      <c r="G8" s="124">
        <v>6</v>
      </c>
      <c r="H8" s="60">
        <v>7</v>
      </c>
      <c r="I8" s="60">
        <v>8</v>
      </c>
      <c r="J8" s="60">
        <v>9</v>
      </c>
      <c r="K8" s="92" t="s">
        <v>833</v>
      </c>
      <c r="L8" s="91" t="s">
        <v>834</v>
      </c>
      <c r="M8" s="152">
        <v>12</v>
      </c>
      <c r="N8" s="152"/>
      <c r="O8" s="152"/>
      <c r="P8" s="152"/>
      <c r="Q8" s="152"/>
      <c r="R8" s="73">
        <v>13</v>
      </c>
      <c r="S8" s="73"/>
      <c r="T8" s="73"/>
      <c r="U8" s="91" t="s">
        <v>835</v>
      </c>
      <c r="V8" s="152">
        <v>16</v>
      </c>
      <c r="W8" s="152"/>
      <c r="X8" s="152"/>
      <c r="Y8" s="152"/>
      <c r="Z8" s="152"/>
      <c r="AA8" s="73">
        <v>17</v>
      </c>
      <c r="AB8" s="73">
        <v>16</v>
      </c>
      <c r="AC8" s="73"/>
      <c r="AD8" s="73"/>
      <c r="AE8" s="73"/>
      <c r="AF8" s="91" t="s">
        <v>836</v>
      </c>
      <c r="AG8" s="152">
        <v>20</v>
      </c>
      <c r="AH8" s="152"/>
      <c r="AI8" s="73">
        <v>21</v>
      </c>
      <c r="AJ8" s="101"/>
      <c r="AK8" s="91" t="s">
        <v>837</v>
      </c>
      <c r="AL8" s="152">
        <v>24</v>
      </c>
      <c r="AM8" s="152"/>
      <c r="AN8" s="152"/>
      <c r="AO8" s="152"/>
      <c r="AP8" s="152"/>
      <c r="AQ8" s="152"/>
      <c r="AR8" s="73">
        <v>25</v>
      </c>
      <c r="AS8" s="73"/>
      <c r="AT8" s="73"/>
      <c r="AU8" s="73"/>
      <c r="AV8" s="73"/>
      <c r="AW8" s="73"/>
      <c r="AX8" s="91"/>
      <c r="AY8" s="152"/>
      <c r="AZ8" s="73"/>
      <c r="BA8" s="91" t="s">
        <v>838</v>
      </c>
      <c r="BB8" s="152">
        <v>28</v>
      </c>
      <c r="BC8" s="152">
        <v>29</v>
      </c>
      <c r="BD8" s="152"/>
      <c r="BE8" s="152"/>
      <c r="BF8" s="152"/>
      <c r="BG8" s="152"/>
      <c r="BH8" s="152"/>
      <c r="BI8" s="152"/>
      <c r="BJ8" s="152"/>
      <c r="BK8" s="152"/>
      <c r="BL8" s="152"/>
      <c r="BM8" s="152"/>
      <c r="BN8" s="73">
        <v>30</v>
      </c>
      <c r="BO8" s="110">
        <v>31</v>
      </c>
      <c r="BP8" s="111"/>
      <c r="BQ8" s="111"/>
      <c r="BR8" s="111"/>
      <c r="BS8" s="111"/>
      <c r="BT8" s="111"/>
      <c r="BU8" s="111"/>
      <c r="BV8" s="111"/>
      <c r="BW8" s="111"/>
      <c r="BX8" s="111"/>
      <c r="BY8" s="73"/>
      <c r="BZ8" s="91" t="s">
        <v>839</v>
      </c>
      <c r="CA8" s="152">
        <v>35</v>
      </c>
      <c r="CB8" s="152">
        <v>36</v>
      </c>
      <c r="CC8" s="152"/>
      <c r="CD8" s="152"/>
      <c r="CE8" s="152"/>
      <c r="CF8" s="73">
        <v>37</v>
      </c>
      <c r="CG8" s="101">
        <v>38</v>
      </c>
      <c r="CH8" s="101"/>
      <c r="CI8" s="101"/>
      <c r="CJ8" s="101"/>
      <c r="CK8" s="91" t="s">
        <v>840</v>
      </c>
      <c r="CL8" s="152">
        <v>42</v>
      </c>
      <c r="CM8" s="152"/>
      <c r="CN8" s="152"/>
      <c r="CO8" s="73">
        <v>44</v>
      </c>
      <c r="CP8" s="73"/>
      <c r="CQ8" s="73"/>
      <c r="CR8" s="91">
        <v>48</v>
      </c>
      <c r="CS8" s="91" t="s">
        <v>841</v>
      </c>
      <c r="CT8" s="152">
        <v>50</v>
      </c>
      <c r="CU8" s="152">
        <v>51</v>
      </c>
      <c r="CV8" s="152"/>
      <c r="CW8" s="152"/>
      <c r="CX8" s="152"/>
      <c r="CY8" s="152"/>
      <c r="CZ8" s="152"/>
      <c r="DA8" s="152"/>
      <c r="DB8" s="152"/>
      <c r="DC8" s="152"/>
      <c r="DD8" s="152"/>
      <c r="DE8" s="152"/>
      <c r="DF8" s="152"/>
      <c r="DG8" s="152"/>
      <c r="DH8" s="152"/>
      <c r="DI8" s="152"/>
      <c r="DJ8" s="73">
        <v>52</v>
      </c>
      <c r="DK8" s="113">
        <v>53</v>
      </c>
      <c r="DL8" s="101"/>
      <c r="DM8" s="101"/>
      <c r="DN8" s="101"/>
      <c r="DO8" s="101"/>
      <c r="DP8" s="101"/>
      <c r="DQ8" s="101"/>
      <c r="DR8" s="101"/>
      <c r="DS8" s="101"/>
      <c r="DT8" s="101"/>
      <c r="DU8" s="73"/>
      <c r="DV8" s="73"/>
      <c r="DW8" s="73"/>
      <c r="DX8" s="73"/>
      <c r="DY8" s="91" t="s">
        <v>842</v>
      </c>
      <c r="DZ8" s="152">
        <v>57</v>
      </c>
      <c r="EA8" s="152"/>
      <c r="EB8" s="73">
        <v>58</v>
      </c>
      <c r="EC8" s="101"/>
      <c r="ED8" s="91" t="s">
        <v>843</v>
      </c>
      <c r="EE8" s="152">
        <v>61</v>
      </c>
      <c r="EF8" s="152"/>
      <c r="EG8" s="73">
        <v>62</v>
      </c>
      <c r="EH8" s="101"/>
      <c r="EI8" s="91" t="s">
        <v>844</v>
      </c>
      <c r="EJ8" s="152">
        <v>65</v>
      </c>
      <c r="EK8" s="73">
        <v>66</v>
      </c>
      <c r="EL8" s="91" t="s">
        <v>845</v>
      </c>
      <c r="EM8" s="152">
        <v>68</v>
      </c>
      <c r="EN8" s="73">
        <v>69</v>
      </c>
      <c r="EO8" s="91"/>
      <c r="EP8" s="152"/>
      <c r="EQ8" s="73"/>
      <c r="ER8" s="91" t="s">
        <v>846</v>
      </c>
      <c r="ES8" s="60">
        <v>71</v>
      </c>
      <c r="ET8" s="60"/>
      <c r="EU8" s="73">
        <v>72</v>
      </c>
      <c r="EV8" s="91" t="s">
        <v>847</v>
      </c>
      <c r="EW8" s="152">
        <v>74</v>
      </c>
      <c r="EX8" s="73">
        <v>75</v>
      </c>
      <c r="EY8" s="92">
        <v>76</v>
      </c>
      <c r="EZ8" s="152"/>
      <c r="FA8" s="73" t="s">
        <v>848</v>
      </c>
      <c r="FB8" s="92">
        <v>77</v>
      </c>
      <c r="FC8" s="152"/>
      <c r="FD8" s="73"/>
      <c r="FE8" s="92">
        <v>78</v>
      </c>
      <c r="FF8" s="152"/>
      <c r="FG8" s="73"/>
      <c r="FH8" s="92"/>
      <c r="FI8" s="152"/>
      <c r="FJ8" s="152"/>
      <c r="FK8" s="73"/>
      <c r="FL8" s="101"/>
      <c r="FM8" s="92">
        <v>80</v>
      </c>
      <c r="FN8" s="92">
        <v>81</v>
      </c>
      <c r="FO8" s="167"/>
      <c r="FP8" s="99"/>
      <c r="FQ8" s="93">
        <v>82</v>
      </c>
      <c r="FR8" s="94"/>
    </row>
    <row r="9" spans="1:174" s="95" customFormat="1" ht="45.75" thickBot="1">
      <c r="A9" s="89">
        <v>1</v>
      </c>
      <c r="B9" s="179">
        <v>2</v>
      </c>
      <c r="C9" s="90" t="s">
        <v>849</v>
      </c>
      <c r="D9" s="91" t="s">
        <v>850</v>
      </c>
      <c r="E9" s="152">
        <v>5</v>
      </c>
      <c r="F9" s="139" t="s">
        <v>832</v>
      </c>
      <c r="G9" s="124">
        <v>6</v>
      </c>
      <c r="H9" s="60">
        <v>7</v>
      </c>
      <c r="I9" s="60">
        <v>8</v>
      </c>
      <c r="J9" s="60">
        <v>9</v>
      </c>
      <c r="K9" s="92" t="s">
        <v>1218</v>
      </c>
      <c r="L9" s="91" t="s">
        <v>1007</v>
      </c>
      <c r="M9" s="152">
        <v>12</v>
      </c>
      <c r="N9" s="139" t="s">
        <v>851</v>
      </c>
      <c r="O9" s="152">
        <v>13</v>
      </c>
      <c r="P9" s="139" t="s">
        <v>852</v>
      </c>
      <c r="Q9" s="152">
        <v>14</v>
      </c>
      <c r="R9" s="73">
        <v>15</v>
      </c>
      <c r="S9" s="73" t="s">
        <v>853</v>
      </c>
      <c r="T9" s="73">
        <v>16</v>
      </c>
      <c r="U9" s="91" t="s">
        <v>1008</v>
      </c>
      <c r="V9" s="152">
        <v>18</v>
      </c>
      <c r="W9" s="152">
        <v>19</v>
      </c>
      <c r="X9" s="152">
        <v>20</v>
      </c>
      <c r="Y9" s="152">
        <v>21</v>
      </c>
      <c r="Z9" s="152">
        <v>22</v>
      </c>
      <c r="AA9" s="73">
        <v>23</v>
      </c>
      <c r="AB9" s="73">
        <v>24</v>
      </c>
      <c r="AC9" s="73">
        <v>25</v>
      </c>
      <c r="AD9" s="73">
        <v>26</v>
      </c>
      <c r="AE9" s="73">
        <v>27</v>
      </c>
      <c r="AF9" s="91" t="s">
        <v>1009</v>
      </c>
      <c r="AG9" s="152">
        <v>29</v>
      </c>
      <c r="AH9" s="139" t="s">
        <v>854</v>
      </c>
      <c r="AI9" s="73">
        <v>30</v>
      </c>
      <c r="AJ9" s="102" t="s">
        <v>855</v>
      </c>
      <c r="AK9" s="91" t="s">
        <v>1010</v>
      </c>
      <c r="AL9" s="152">
        <v>32</v>
      </c>
      <c r="AM9" s="152">
        <v>33</v>
      </c>
      <c r="AN9" s="152">
        <v>34</v>
      </c>
      <c r="AO9" s="152">
        <v>35</v>
      </c>
      <c r="AP9" s="152">
        <v>36</v>
      </c>
      <c r="AQ9" s="152">
        <v>37</v>
      </c>
      <c r="AR9" s="73">
        <v>38</v>
      </c>
      <c r="AS9" s="73">
        <v>39</v>
      </c>
      <c r="AT9" s="73">
        <v>40</v>
      </c>
      <c r="AU9" s="73">
        <v>41</v>
      </c>
      <c r="AV9" s="73">
        <v>42</v>
      </c>
      <c r="AW9" s="73">
        <v>43</v>
      </c>
      <c r="AX9" s="91" t="s">
        <v>1011</v>
      </c>
      <c r="AY9" s="152">
        <v>45</v>
      </c>
      <c r="AZ9" s="73">
        <v>46</v>
      </c>
      <c r="BA9" s="91" t="s">
        <v>1012</v>
      </c>
      <c r="BB9" s="152">
        <v>48</v>
      </c>
      <c r="BC9" s="152" t="s">
        <v>856</v>
      </c>
      <c r="BD9" s="152" t="s">
        <v>857</v>
      </c>
      <c r="BE9" s="152" t="s">
        <v>858</v>
      </c>
      <c r="BF9" s="152" t="s">
        <v>859</v>
      </c>
      <c r="BG9" s="152" t="s">
        <v>860</v>
      </c>
      <c r="BH9" s="152" t="s">
        <v>861</v>
      </c>
      <c r="BI9" s="152" t="s">
        <v>862</v>
      </c>
      <c r="BJ9" s="152" t="s">
        <v>863</v>
      </c>
      <c r="BK9" s="152" t="s">
        <v>864</v>
      </c>
      <c r="BL9" s="152" t="s">
        <v>865</v>
      </c>
      <c r="BM9" s="152">
        <v>49</v>
      </c>
      <c r="BN9" s="98">
        <v>50</v>
      </c>
      <c r="BO9" s="111" t="s">
        <v>1120</v>
      </c>
      <c r="BP9" s="111" t="s">
        <v>866</v>
      </c>
      <c r="BQ9" s="111" t="s">
        <v>867</v>
      </c>
      <c r="BR9" s="111" t="s">
        <v>868</v>
      </c>
      <c r="BS9" s="111" t="s">
        <v>869</v>
      </c>
      <c r="BT9" s="111" t="s">
        <v>870</v>
      </c>
      <c r="BU9" s="111" t="s">
        <v>871</v>
      </c>
      <c r="BV9" s="111" t="s">
        <v>872</v>
      </c>
      <c r="BW9" s="111" t="s">
        <v>873</v>
      </c>
      <c r="BX9" s="111" t="s">
        <v>874</v>
      </c>
      <c r="BY9" s="73">
        <v>51</v>
      </c>
      <c r="BZ9" s="91" t="s">
        <v>1121</v>
      </c>
      <c r="CA9" s="152">
        <v>53</v>
      </c>
      <c r="CB9" s="152" t="s">
        <v>875</v>
      </c>
      <c r="CC9" s="152" t="s">
        <v>876</v>
      </c>
      <c r="CD9" s="152" t="s">
        <v>877</v>
      </c>
      <c r="CE9" s="152" t="s">
        <v>878</v>
      </c>
      <c r="CF9" s="73">
        <v>55</v>
      </c>
      <c r="CG9" s="101" t="s">
        <v>879</v>
      </c>
      <c r="CH9" s="101" t="s">
        <v>880</v>
      </c>
      <c r="CI9" s="101" t="s">
        <v>881</v>
      </c>
      <c r="CJ9" s="101" t="s">
        <v>882</v>
      </c>
      <c r="CK9" s="91" t="s">
        <v>1123</v>
      </c>
      <c r="CL9" s="152">
        <v>57</v>
      </c>
      <c r="CM9" s="152">
        <v>58</v>
      </c>
      <c r="CN9" s="152">
        <v>59</v>
      </c>
      <c r="CO9" s="73">
        <v>60</v>
      </c>
      <c r="CP9" s="73">
        <v>61</v>
      </c>
      <c r="CQ9" s="73">
        <v>62</v>
      </c>
      <c r="CR9" s="91">
        <v>63</v>
      </c>
      <c r="CS9" s="91" t="s">
        <v>1124</v>
      </c>
      <c r="CT9" s="152">
        <v>65</v>
      </c>
      <c r="CU9" s="152" t="s">
        <v>883</v>
      </c>
      <c r="CV9" s="152" t="s">
        <v>884</v>
      </c>
      <c r="CW9" s="152" t="s">
        <v>885</v>
      </c>
      <c r="CX9" s="152" t="s">
        <v>886</v>
      </c>
      <c r="CY9" s="152" t="s">
        <v>887</v>
      </c>
      <c r="CZ9" s="152" t="s">
        <v>888</v>
      </c>
      <c r="DA9" s="152" t="s">
        <v>889</v>
      </c>
      <c r="DB9" s="152" t="s">
        <v>890</v>
      </c>
      <c r="DC9" s="152" t="s">
        <v>891</v>
      </c>
      <c r="DD9" s="152" t="s">
        <v>892</v>
      </c>
      <c r="DE9" s="152">
        <v>66</v>
      </c>
      <c r="DF9" s="152">
        <v>67</v>
      </c>
      <c r="DG9" s="152">
        <v>68</v>
      </c>
      <c r="DH9" s="152">
        <v>69</v>
      </c>
      <c r="DI9" s="152">
        <v>70</v>
      </c>
      <c r="DJ9" s="73">
        <v>71</v>
      </c>
      <c r="DK9" s="113" t="s">
        <v>1125</v>
      </c>
      <c r="DL9" s="101" t="s">
        <v>893</v>
      </c>
      <c r="DM9" s="101" t="s">
        <v>894</v>
      </c>
      <c r="DN9" s="101" t="s">
        <v>895</v>
      </c>
      <c r="DO9" s="101" t="s">
        <v>896</v>
      </c>
      <c r="DP9" s="101" t="s">
        <v>897</v>
      </c>
      <c r="DQ9" s="101" t="s">
        <v>898</v>
      </c>
      <c r="DR9" s="101" t="s">
        <v>899</v>
      </c>
      <c r="DS9" s="101" t="s">
        <v>900</v>
      </c>
      <c r="DT9" s="101" t="s">
        <v>901</v>
      </c>
      <c r="DU9" s="73">
        <v>72</v>
      </c>
      <c r="DV9" s="73">
        <v>73</v>
      </c>
      <c r="DW9" s="73">
        <v>74</v>
      </c>
      <c r="DX9" s="73">
        <v>75</v>
      </c>
      <c r="DY9" s="91" t="s">
        <v>1126</v>
      </c>
      <c r="DZ9" s="152">
        <v>77</v>
      </c>
      <c r="EA9" s="152" t="s">
        <v>902</v>
      </c>
      <c r="EB9" s="73">
        <v>78</v>
      </c>
      <c r="EC9" s="101" t="s">
        <v>903</v>
      </c>
      <c r="ED9" s="91" t="s">
        <v>1127</v>
      </c>
      <c r="EE9" s="152">
        <v>80</v>
      </c>
      <c r="EF9" s="152" t="s">
        <v>904</v>
      </c>
      <c r="EG9" s="73">
        <v>81</v>
      </c>
      <c r="EH9" s="101" t="s">
        <v>905</v>
      </c>
      <c r="EI9" s="91" t="s">
        <v>1128</v>
      </c>
      <c r="EJ9" s="152">
        <v>83</v>
      </c>
      <c r="EK9" s="73">
        <v>84</v>
      </c>
      <c r="EL9" s="91" t="s">
        <v>1129</v>
      </c>
      <c r="EM9" s="152">
        <v>86</v>
      </c>
      <c r="EN9" s="73">
        <v>87</v>
      </c>
      <c r="EO9" s="91" t="s">
        <v>1130</v>
      </c>
      <c r="EP9" s="152">
        <v>89</v>
      </c>
      <c r="EQ9" s="73">
        <v>90</v>
      </c>
      <c r="ER9" s="91" t="s">
        <v>1131</v>
      </c>
      <c r="ES9" s="60">
        <v>92</v>
      </c>
      <c r="ET9" s="60" t="s">
        <v>906</v>
      </c>
      <c r="EU9" s="73">
        <v>93</v>
      </c>
      <c r="EV9" s="91" t="s">
        <v>1132</v>
      </c>
      <c r="EW9" s="152">
        <v>95</v>
      </c>
      <c r="EX9" s="73">
        <v>96</v>
      </c>
      <c r="EY9" s="92" t="s">
        <v>1133</v>
      </c>
      <c r="EZ9" s="152">
        <v>98</v>
      </c>
      <c r="FA9" s="73">
        <v>99</v>
      </c>
      <c r="FB9" s="92" t="s">
        <v>1134</v>
      </c>
      <c r="FC9" s="152">
        <v>101</v>
      </c>
      <c r="FD9" s="73">
        <v>102</v>
      </c>
      <c r="FE9" s="92" t="s">
        <v>1135</v>
      </c>
      <c r="FF9" s="152">
        <v>104</v>
      </c>
      <c r="FG9" s="73">
        <v>105</v>
      </c>
      <c r="FH9" s="92" t="s">
        <v>1136</v>
      </c>
      <c r="FI9" s="152">
        <v>107</v>
      </c>
      <c r="FJ9" s="152" t="s">
        <v>907</v>
      </c>
      <c r="FK9" s="73">
        <v>108</v>
      </c>
      <c r="FL9" s="101" t="s">
        <v>908</v>
      </c>
      <c r="FM9" s="92">
        <v>109</v>
      </c>
      <c r="FN9" s="92" t="s">
        <v>1137</v>
      </c>
      <c r="FO9" s="152">
        <v>111</v>
      </c>
      <c r="FP9" s="73">
        <v>112</v>
      </c>
      <c r="FQ9" s="92">
        <v>113</v>
      </c>
      <c r="FR9" s="94"/>
    </row>
    <row r="10" spans="1:174" ht="20.25" customHeight="1" thickBot="1">
      <c r="A10" s="177" t="s">
        <v>909</v>
      </c>
      <c r="B10" s="180">
        <v>760789.5</v>
      </c>
      <c r="C10" s="178">
        <f>+D10+E10+G10+H10+I10+K10</f>
        <v>760789.5</v>
      </c>
      <c r="D10" s="117">
        <f>+L10+U10+AF10+AK10+AX10+BA10+BZ10+CK10+CR10+CS10+DY10+ED10+EI10+EL10+EO10+ER10+EV10</f>
        <v>713736.9</v>
      </c>
      <c r="E10" s="153"/>
      <c r="F10" s="153"/>
      <c r="G10" s="125">
        <f>+SUMIF('Конс Свод 2.1'!$D:$D,G$9,'Конс Свод 2.1'!$F:$F)</f>
        <v>2010.6999999999998</v>
      </c>
      <c r="H10" s="116"/>
      <c r="I10" s="116"/>
      <c r="J10" s="116"/>
      <c r="K10" s="119">
        <f>+EY10+FB10+FE10+FH10+FM10+FN10+FQ10</f>
        <v>45041.900000000009</v>
      </c>
      <c r="L10" s="117">
        <f>+M10+O10+Q10+R10+T10</f>
        <v>123162.7</v>
      </c>
      <c r="M10" s="153"/>
      <c r="N10" s="153"/>
      <c r="O10" s="153"/>
      <c r="P10" s="153"/>
      <c r="Q10" s="153"/>
      <c r="R10" s="118">
        <v>122414.5</v>
      </c>
      <c r="S10" s="118">
        <f>+'Конс Свод 2.1'!F82</f>
        <v>57653.1</v>
      </c>
      <c r="T10" s="118">
        <f>+SUMIF('Конс Свод 2.1'!$D:$D,T$9,'Конс Свод 2.1'!$F:$F)</f>
        <v>748.2</v>
      </c>
      <c r="U10" s="117">
        <f>SUM(V10:AE10)</f>
        <v>936.8</v>
      </c>
      <c r="V10" s="153"/>
      <c r="W10" s="153"/>
      <c r="X10" s="153"/>
      <c r="Y10" s="153"/>
      <c r="Z10" s="153"/>
      <c r="AA10" s="118">
        <f>+SUMIF('Конс Свод 2.1'!$D:$D,AA$9,'Конс Свод 2.1'!$F:$F)</f>
        <v>0</v>
      </c>
      <c r="AB10" s="118">
        <f>+SUMIF('Конс Свод 2.1'!$D:$D,AB$9,'Конс Свод 2.1'!$F:$F)</f>
        <v>752.4</v>
      </c>
      <c r="AC10" s="118">
        <f>+SUMIF('Конс Свод 2.1'!$D:$D,AC$9,'Конс Свод 2.1'!$F:$F)</f>
        <v>184.4</v>
      </c>
      <c r="AD10" s="118">
        <f>+SUMIF('Конс Свод 2.1'!$D:$D,AD$9,'Конс Свод 2.1'!$F:$F)</f>
        <v>0</v>
      </c>
      <c r="AE10" s="118">
        <f>+SUMIF('Конс Свод 2.1'!$D:$D,AE$9,'Конс Свод 2.1'!$F:$F)</f>
        <v>0</v>
      </c>
      <c r="AF10" s="117">
        <f>+AG10+AI10</f>
        <v>20730</v>
      </c>
      <c r="AG10" s="153"/>
      <c r="AH10" s="153"/>
      <c r="AI10" s="118">
        <f>+SUMIF('Конс Свод 2.1'!$D:$D,AI$9,'Конс Свод 2.1'!$F:$F)</f>
        <v>20730</v>
      </c>
      <c r="AJ10" s="120">
        <v>20707.3</v>
      </c>
      <c r="AK10" s="117">
        <f>SUM(AL10:AW10)</f>
        <v>1200.2</v>
      </c>
      <c r="AL10" s="153"/>
      <c r="AM10" s="153"/>
      <c r="AN10" s="153"/>
      <c r="AO10" s="153"/>
      <c r="AP10" s="153"/>
      <c r="AQ10" s="153"/>
      <c r="AR10" s="118">
        <f>+SUMIF('Конс Свод 2.1'!$D:$D,AR$9,'Конс Свод 2.1'!$F:$F)</f>
        <v>0</v>
      </c>
      <c r="AS10" s="118">
        <f>+SUMIF('Конс Свод 2.1'!$D:$D,AS$9,'Конс Свод 2.1'!$F:$F)</f>
        <v>0</v>
      </c>
      <c r="AT10" s="118">
        <f>+SUMIF('Конс Свод 2.1'!$D:$D,AT$9,'Конс Свод 2.1'!$F:$F)</f>
        <v>1200.2</v>
      </c>
      <c r="AU10" s="118">
        <f>+SUMIF('Конс Свод 2.1'!$D:$D,AU$9,'Конс Свод 2.1'!$F:$F)</f>
        <v>0</v>
      </c>
      <c r="AV10" s="118">
        <f>+SUMIF('Конс Свод 2.1'!$D:$D,AV$9,'Конс Свод 2.1'!$F:$F)</f>
        <v>0</v>
      </c>
      <c r="AW10" s="118">
        <f>+SUMIF('Конс Свод 2.1'!$D:$D,AW$9,'Конс Свод 2.1'!$F:$F)</f>
        <v>0</v>
      </c>
      <c r="AX10" s="117">
        <f>SUM(AY10:AZ10)</f>
        <v>59367.8</v>
      </c>
      <c r="AY10" s="153"/>
      <c r="AZ10" s="118">
        <f>+SUMIF('Конс Свод 2.1'!$D:$D,AZ$9,'Конс Свод 2.1'!$F:$F)</f>
        <v>59367.8</v>
      </c>
      <c r="BA10" s="117">
        <f>+BB10+BM10+BN10+BY10</f>
        <v>396468</v>
      </c>
      <c r="BB10" s="153"/>
      <c r="BC10" s="153"/>
      <c r="BD10" s="153"/>
      <c r="BE10" s="153"/>
      <c r="BF10" s="153"/>
      <c r="BG10" s="153"/>
      <c r="BH10" s="153"/>
      <c r="BI10" s="153"/>
      <c r="BJ10" s="153"/>
      <c r="BK10" s="153"/>
      <c r="BL10" s="153"/>
      <c r="BM10" s="153"/>
      <c r="BN10" s="118">
        <v>395041.1</v>
      </c>
      <c r="BO10" s="121">
        <v>213810.4</v>
      </c>
      <c r="BP10" s="121">
        <v>21602</v>
      </c>
      <c r="BQ10" s="121">
        <v>15923.2</v>
      </c>
      <c r="BR10" s="121">
        <v>107824.2</v>
      </c>
      <c r="BS10" s="121">
        <v>8805.1</v>
      </c>
      <c r="BT10" s="121"/>
      <c r="BU10" s="121"/>
      <c r="BV10" s="121">
        <v>59655.9</v>
      </c>
      <c r="BW10" s="121"/>
      <c r="BX10" s="121"/>
      <c r="BY10" s="118">
        <f>+SUMIF('Конс Свод 2.1'!$D:$D,BY$9,'Конс Свод 2.1'!$F:$F)</f>
        <v>1426.9</v>
      </c>
      <c r="BZ10" s="117">
        <f>+CA10+CF10</f>
        <v>66407.599999999991</v>
      </c>
      <c r="CA10" s="153"/>
      <c r="CB10" s="153"/>
      <c r="CC10" s="153"/>
      <c r="CD10" s="153"/>
      <c r="CE10" s="153"/>
      <c r="CF10" s="118">
        <f>+SUMIF('Конс Свод 2.1'!$D:$D,CF$9,'Конс Свод 2.1'!$F:$F)</f>
        <v>66407.599999999991</v>
      </c>
      <c r="CG10" s="120">
        <v>31517.1</v>
      </c>
      <c r="CH10" s="120"/>
      <c r="CI10" s="120"/>
      <c r="CJ10" s="120"/>
      <c r="CK10" s="117">
        <f>SUM(CL10:CQ10)</f>
        <v>0</v>
      </c>
      <c r="CL10" s="153"/>
      <c r="CM10" s="153"/>
      <c r="CN10" s="153"/>
      <c r="CO10" s="118">
        <f>+SUMIF('Конс Свод 2.1'!$D:$D,CO$9,'Конс Свод 2.1'!$F:$F)</f>
        <v>0</v>
      </c>
      <c r="CP10" s="118">
        <f>+SUMIF('Конс Свод 2.1'!$D:$D,CP$9,'Конс Свод 2.1'!$F:$F)</f>
        <v>0</v>
      </c>
      <c r="CQ10" s="118">
        <f>+SUMIF('Конс Свод 2.1'!$D:$D,CQ$9,'Конс Свод 2.1'!$F:$F)</f>
        <v>0</v>
      </c>
      <c r="CR10" s="117"/>
      <c r="CS10" s="117">
        <f>+CT10+DE10+DF10+DG10+DH10+DI10+DJ10+DU10+DV10+DW10+DX10</f>
        <v>37498.400000000001</v>
      </c>
      <c r="CT10" s="153"/>
      <c r="CU10" s="153"/>
      <c r="CV10" s="153"/>
      <c r="CW10" s="153"/>
      <c r="CX10" s="153"/>
      <c r="CY10" s="153"/>
      <c r="CZ10" s="153"/>
      <c r="DA10" s="153"/>
      <c r="DB10" s="153"/>
      <c r="DC10" s="153"/>
      <c r="DD10" s="153"/>
      <c r="DE10" s="153"/>
      <c r="DF10" s="153"/>
      <c r="DG10" s="153"/>
      <c r="DH10" s="153"/>
      <c r="DI10" s="153"/>
      <c r="DJ10" s="118">
        <f>+SUMIF('Конс Свод 2.1'!$D:$D,DJ$9,'Конс Свод 2.1'!$F:$F)</f>
        <v>0</v>
      </c>
      <c r="DK10" s="122"/>
      <c r="DL10" s="120"/>
      <c r="DM10" s="120"/>
      <c r="DN10" s="120"/>
      <c r="DO10" s="120"/>
      <c r="DP10" s="120"/>
      <c r="DQ10" s="120"/>
      <c r="DR10" s="120"/>
      <c r="DS10" s="120"/>
      <c r="DT10" s="120"/>
      <c r="DU10" s="118">
        <f>+SUMIF('Конс Свод 2.1'!$D:$D,DU$9,'Конс Свод 2.1'!$F:$F)</f>
        <v>6418.8</v>
      </c>
      <c r="DV10" s="118">
        <f>+SUMIF('Конс Свод 2.1'!$D:$D,DV$9,'Конс Свод 2.1'!$F:$F)</f>
        <v>0</v>
      </c>
      <c r="DW10" s="118">
        <f>+SUMIF('Конс Свод 2.1'!$D:$D,DW$9,'Конс Свод 2.1'!$F:$F)</f>
        <v>26740.9</v>
      </c>
      <c r="DX10" s="118">
        <f>+SUMIF('Конс Свод 2.1'!$D:$D,DX$9,'Конс Свод 2.1'!$F:$F)</f>
        <v>4338.7</v>
      </c>
      <c r="DY10" s="117">
        <f>+DZ10+EB10</f>
        <v>3304</v>
      </c>
      <c r="DZ10" s="153"/>
      <c r="EA10" s="153"/>
      <c r="EB10" s="118">
        <f>+SUMIF('Конс Свод 2.1'!$D:$D,EB$9,'Конс Свод 2.1'!$F:$F)</f>
        <v>3304</v>
      </c>
      <c r="EC10" s="120">
        <v>3304</v>
      </c>
      <c r="ED10" s="117">
        <f>+EE10+EG10</f>
        <v>4394.8999999999996</v>
      </c>
      <c r="EE10" s="153"/>
      <c r="EF10" s="153"/>
      <c r="EG10" s="118">
        <f>+SUMIF('Конс Свод 2.1'!$D:$D,EG$9,'Конс Свод 2.1'!$F:$F)</f>
        <v>4394.8999999999996</v>
      </c>
      <c r="EH10" s="120">
        <f>+'Конс Свод 2.1'!F63</f>
        <v>0</v>
      </c>
      <c r="EI10" s="117">
        <f>SUM(EJ10:EK10)</f>
        <v>101.3</v>
      </c>
      <c r="EJ10" s="153"/>
      <c r="EK10" s="118">
        <f>+SUMIF('Конс Свод 2.1'!$D:$D,EK$9,'Конс Свод 2.1'!$F:$F)</f>
        <v>101.3</v>
      </c>
      <c r="EL10" s="117">
        <f>SUM(EM10:EN10)</f>
        <v>165.2</v>
      </c>
      <c r="EM10" s="153"/>
      <c r="EN10" s="118">
        <f>+SUMIF('Конс Свод 2.1'!$D:$D,EN$9,'Конс Свод 2.1'!$F:$F)</f>
        <v>165.2</v>
      </c>
      <c r="EO10" s="117">
        <f>SUM(EP10:EQ10)</f>
        <v>0</v>
      </c>
      <c r="EP10" s="153"/>
      <c r="EQ10" s="118">
        <f>+SUMIF('Конс Свод 2.1'!$D:$D,EQ$9,'Конс Свод 2.1'!$F:$F)</f>
        <v>0</v>
      </c>
      <c r="ER10" s="117">
        <f>+ES10+EU10</f>
        <v>0</v>
      </c>
      <c r="ES10" s="116"/>
      <c r="ET10" s="116"/>
      <c r="EU10" s="118">
        <f>+SUMIF('Конс Свод 2.1'!$D:$D,EU$9,'Конс Свод 2.1'!$F:$F)</f>
        <v>0</v>
      </c>
      <c r="EV10" s="117">
        <f>+SUM(EW10:EX10)</f>
        <v>0</v>
      </c>
      <c r="EW10" s="153"/>
      <c r="EX10" s="118">
        <f>+SUMIF('Конс Свод 2.1'!$D:$D,EX$9,'Конс Свод 2.1'!$F:$F)</f>
        <v>0</v>
      </c>
      <c r="EY10" s="119">
        <f>SUM(EZ10:FA10)</f>
        <v>5324.2</v>
      </c>
      <c r="EZ10" s="153"/>
      <c r="FA10" s="118">
        <f>+SUMIF('Конс Свод 2.1'!$D:$D,FA$9,'Конс Свод 2.1'!$F:$F)</f>
        <v>5324.2</v>
      </c>
      <c r="FB10" s="119">
        <f>SUM(FC10:FD10)</f>
        <v>17375</v>
      </c>
      <c r="FC10" s="153"/>
      <c r="FD10" s="118">
        <f>+SUMIF('Конс Свод 2.1'!$D:$D,FD$9,'Конс Свод 2.1'!$F:$F)</f>
        <v>17375</v>
      </c>
      <c r="FE10" s="119">
        <f>SUM(FF10:FG10)</f>
        <v>1238.4000000000001</v>
      </c>
      <c r="FF10" s="153"/>
      <c r="FG10" s="118">
        <f>+SUMIF('Конс Свод 2.1'!$D:$D,FG$9,'Конс Свод 2.1'!$F:$F)</f>
        <v>1238.4000000000001</v>
      </c>
      <c r="FH10" s="119">
        <f>+FI10+FK10</f>
        <v>20648</v>
      </c>
      <c r="FI10" s="153"/>
      <c r="FJ10" s="153"/>
      <c r="FK10" s="118">
        <f>+SUMIF('Конс Свод 2.1'!$D:$D,FK$9,'Конс Свод 2.1'!$F:$F)</f>
        <v>20648</v>
      </c>
      <c r="FL10" s="120">
        <f>+'Конс Свод 2.1'!F56</f>
        <v>555.1</v>
      </c>
      <c r="FM10" s="119">
        <f>+SUMIF('Конс Свод 2.1'!$D:$D,FM$9,'Конс Свод 2.1'!$F:$F)</f>
        <v>0</v>
      </c>
      <c r="FN10" s="119">
        <f>SUM(FO10:FP10)</f>
        <v>341.3</v>
      </c>
      <c r="FO10" s="168"/>
      <c r="FP10" s="118">
        <f>+SUMIF('Конс Свод 2.1'!$D:$D,FP$9,'Конс Свод 2.1'!$F:$F)</f>
        <v>341.3</v>
      </c>
      <c r="FQ10" s="119">
        <f>+SUMIF('Конс Свод 2.1'!$D:$D,FQ$9,'Конс Свод 2.1'!$F:$F)</f>
        <v>115</v>
      </c>
      <c r="FR10" s="96"/>
    </row>
    <row r="11" spans="1:174" ht="46.5" customHeight="1" thickBot="1">
      <c r="A11" s="177" t="s">
        <v>910</v>
      </c>
      <c r="B11" s="180">
        <v>739423.3</v>
      </c>
      <c r="C11" s="178">
        <f>+D11+E11+G11+H11+I11+K11</f>
        <v>739423.3</v>
      </c>
      <c r="D11" s="117">
        <f>+L11+U11+AF11+AK11+AX11+BA11+BZ11+CK11+CR11+CS11+DY11+ED11+EI11+EL11+EO11+ER11+EV11</f>
        <v>695664.00000000012</v>
      </c>
      <c r="E11" s="153"/>
      <c r="F11" s="153"/>
      <c r="G11" s="125">
        <f>+SUMIF('Конс Свод 2.1'!$D:$D,G$9,'Конс Свод 2.1'!$AJ:$AJ)</f>
        <v>2010.6999999999998</v>
      </c>
      <c r="H11" s="116"/>
      <c r="I11" s="116"/>
      <c r="J11" s="116"/>
      <c r="K11" s="119">
        <f>+EY11+FB11+FE11+FH11+FM11+FN11+FQ11</f>
        <v>41748.600000000006</v>
      </c>
      <c r="L11" s="117">
        <f>+M11+O11+Q11+R11+T11</f>
        <v>123162.7</v>
      </c>
      <c r="M11" s="153"/>
      <c r="N11" s="153"/>
      <c r="O11" s="153"/>
      <c r="P11" s="153"/>
      <c r="Q11" s="153"/>
      <c r="R11" s="118">
        <v>122414.5</v>
      </c>
      <c r="S11" s="118">
        <v>57653.1</v>
      </c>
      <c r="T11" s="118">
        <f>+SUMIF('Конс Свод 2.1'!$D:$D,T$9,'Конс Свод 2.1'!$AJ:$AJ)</f>
        <v>748.2</v>
      </c>
      <c r="U11" s="117">
        <f>SUM(V11:AE11)</f>
        <v>936.8</v>
      </c>
      <c r="V11" s="153"/>
      <c r="W11" s="153"/>
      <c r="X11" s="153"/>
      <c r="Y11" s="153"/>
      <c r="Z11" s="153"/>
      <c r="AA11" s="118">
        <f>+SUMIF('Конс Свод 2.1'!$D:$D,AA$9,'Конс Свод 2.1'!$AJ:$AJ)</f>
        <v>0</v>
      </c>
      <c r="AB11" s="118">
        <f>+SUMIF('Конс Свод 2.1'!$D:$D,AB$9,'Конс Свод 2.1'!$AJ:$AJ)</f>
        <v>752.4</v>
      </c>
      <c r="AC11" s="118">
        <f>+SUMIF('Конс Свод 2.1'!$D:$D,AC$9,'Конс Свод 2.1'!$AJ:$AJ)</f>
        <v>184.4</v>
      </c>
      <c r="AD11" s="118">
        <f>+SUMIF('Конс Свод 2.1'!$D:$D,AD$9,'Конс Свод 2.1'!$AJ:$AJ)</f>
        <v>0</v>
      </c>
      <c r="AE11" s="118">
        <f>+SUMIF('Конс Свод 2.1'!$D:$D,AE$9,'Конс Свод 2.1'!$AJ:$AJ)</f>
        <v>0</v>
      </c>
      <c r="AF11" s="117">
        <f>+AG11+AI11</f>
        <v>8434.6</v>
      </c>
      <c r="AG11" s="153"/>
      <c r="AH11" s="153"/>
      <c r="AI11" s="118">
        <f>+SUMIF('Конс Свод 2.1'!$D:$D,AI$9,'Конс Свод 2.1'!$AJ:$AJ)</f>
        <v>8434.6</v>
      </c>
      <c r="AJ11" s="120">
        <v>20707.3</v>
      </c>
      <c r="AK11" s="117">
        <f>SUM(AL11:AW11)</f>
        <v>1200.2</v>
      </c>
      <c r="AL11" s="153"/>
      <c r="AM11" s="153"/>
      <c r="AN11" s="153"/>
      <c r="AO11" s="153"/>
      <c r="AP11" s="153"/>
      <c r="AQ11" s="153"/>
      <c r="AR11" s="118">
        <f>+SUMIF('Конс Свод 2.1'!$D:$D,AR$9,'Конс Свод 2.1'!$AJ:$AJ)</f>
        <v>0</v>
      </c>
      <c r="AS11" s="118">
        <f>+SUMIF('Конс Свод 2.1'!$D:$D,AS$9,'Конс Свод 2.1'!$AJ:$AJ)</f>
        <v>0</v>
      </c>
      <c r="AT11" s="118">
        <f>+SUMIF('Конс Свод 2.1'!$D:$D,AT$9,'Конс Свод 2.1'!$AJ:$AJ)</f>
        <v>1200.2</v>
      </c>
      <c r="AU11" s="118">
        <f>+SUMIF('Конс Свод 2.1'!$D:$D,AU$9,'Конс Свод 2.1'!$AJ:$AJ)</f>
        <v>0</v>
      </c>
      <c r="AV11" s="118">
        <f>+SUMIF('Конс Свод 2.1'!$D:$D,AV$9,'Конс Свод 2.1'!$AJ:$AJ)</f>
        <v>0</v>
      </c>
      <c r="AW11" s="118">
        <f>+SUMIF('Конс Свод 2.1'!$D:$D,AW$9,'Конс Свод 2.1'!$AJ:$AJ)</f>
        <v>0</v>
      </c>
      <c r="AX11" s="117">
        <f>SUM(AY11:AZ11)</f>
        <v>59367.8</v>
      </c>
      <c r="AY11" s="153"/>
      <c r="AZ11" s="118">
        <f>+SUMIF('Конс Свод 2.1'!$D:$D,AZ$9,'Конс Свод 2.1'!$AJ:$AJ)</f>
        <v>59367.8</v>
      </c>
      <c r="BA11" s="117">
        <f>+BB11+BM11+BN11+BY11</f>
        <v>396468</v>
      </c>
      <c r="BB11" s="153"/>
      <c r="BC11" s="153"/>
      <c r="BD11" s="153"/>
      <c r="BE11" s="153"/>
      <c r="BF11" s="153"/>
      <c r="BG11" s="153"/>
      <c r="BH11" s="153"/>
      <c r="BI11" s="153"/>
      <c r="BJ11" s="153"/>
      <c r="BK11" s="153"/>
      <c r="BL11" s="153"/>
      <c r="BM11" s="153"/>
      <c r="BN11" s="118">
        <f>+SUMIF('Конс Свод 2.1'!$D:$D,BN$9,'Конс Свод 2.1'!$AJ:$AJ)</f>
        <v>395041.1</v>
      </c>
      <c r="BO11" s="121">
        <v>213810.4</v>
      </c>
      <c r="BP11" s="121">
        <v>21602</v>
      </c>
      <c r="BQ11" s="121">
        <v>15923.2</v>
      </c>
      <c r="BR11" s="121">
        <v>107824.2</v>
      </c>
      <c r="BS11" s="121">
        <v>8805.1</v>
      </c>
      <c r="BT11" s="121"/>
      <c r="BU11" s="121"/>
      <c r="BV11" s="121">
        <v>59655.9</v>
      </c>
      <c r="BW11" s="121"/>
      <c r="BX11" s="121"/>
      <c r="BY11" s="118">
        <f>+SUMIF('Конс Свод 2.1'!$D:$D,BY$9,'Конс Свод 2.1'!$AJ:$AJ)</f>
        <v>1426.9</v>
      </c>
      <c r="BZ11" s="117">
        <f>+CA11+CF11</f>
        <v>66407.599999999991</v>
      </c>
      <c r="CA11" s="153"/>
      <c r="CB11" s="153"/>
      <c r="CC11" s="153"/>
      <c r="CD11" s="153"/>
      <c r="CE11" s="153"/>
      <c r="CF11" s="118">
        <f>+SUMIF('Конс Свод 2.1'!$D:$D,CF$9,'Конс Свод 2.1'!$AJ:$AJ)</f>
        <v>66407.599999999991</v>
      </c>
      <c r="CG11" s="120">
        <v>31517.1</v>
      </c>
      <c r="CH11" s="120"/>
      <c r="CI11" s="120"/>
      <c r="CJ11" s="120"/>
      <c r="CK11" s="117">
        <f>SUM(CL11:CQ11)</f>
        <v>0</v>
      </c>
      <c r="CL11" s="153"/>
      <c r="CM11" s="153"/>
      <c r="CN11" s="153"/>
      <c r="CO11" s="118">
        <f>+SUMIF('Конс Свод 2.1'!$D:$D,CO$9,'Конс Свод 2.1'!$AJ:$AJ)</f>
        <v>0</v>
      </c>
      <c r="CP11" s="118">
        <f>+SUMIF('Конс Свод 2.1'!$D:$D,CP$9,'Конс Свод 2.1'!$AJ:$AJ)</f>
        <v>0</v>
      </c>
      <c r="CQ11" s="118">
        <f>+SUMIF('Конс Свод 2.1'!$D:$D,CQ$9,'Конс Свод 2.1'!$AJ:$AJ)</f>
        <v>0</v>
      </c>
      <c r="CR11" s="117"/>
      <c r="CS11" s="117">
        <f>+CT11+DE11+DF11+DG11+DH11+DI11+DJ11+DU11+DV11+DW11+DX11</f>
        <v>31720.9</v>
      </c>
      <c r="CT11" s="153"/>
      <c r="CU11" s="153"/>
      <c r="CV11" s="153"/>
      <c r="CW11" s="153"/>
      <c r="CX11" s="153"/>
      <c r="CY11" s="153"/>
      <c r="CZ11" s="153"/>
      <c r="DA11" s="153"/>
      <c r="DB11" s="153"/>
      <c r="DC11" s="153"/>
      <c r="DD11" s="153"/>
      <c r="DE11" s="153"/>
      <c r="DF11" s="153"/>
      <c r="DG11" s="153"/>
      <c r="DH11" s="153"/>
      <c r="DI11" s="153"/>
      <c r="DJ11" s="118">
        <f>+SUMIF('Конс Свод 2.1'!$D:$D,DJ$9,'Конс Свод 2.1'!$AJ:$AJ)</f>
        <v>0</v>
      </c>
      <c r="DK11" s="122"/>
      <c r="DL11" s="120"/>
      <c r="DM11" s="120"/>
      <c r="DN11" s="120"/>
      <c r="DO11" s="120"/>
      <c r="DP11" s="120"/>
      <c r="DQ11" s="120"/>
      <c r="DR11" s="120"/>
      <c r="DS11" s="120"/>
      <c r="DT11" s="120"/>
      <c r="DU11" s="118">
        <f>+SUMIF('Конс Свод 2.1'!$D:$D,DU$9,'Конс Свод 2.1'!$AJ:$AJ)</f>
        <v>6418.8</v>
      </c>
      <c r="DV11" s="118">
        <f>+SUMIF('Конс Свод 2.1'!$D:$D,DV$9,'Конс Свод 2.1'!$AJ:$AJ)</f>
        <v>0</v>
      </c>
      <c r="DW11" s="118">
        <f>+SUMIF('Конс Свод 2.1'!$D:$D,DW$9,'Конс Свод 2.1'!$AJ:$AJ)</f>
        <v>20963.400000000001</v>
      </c>
      <c r="DX11" s="118">
        <f>+SUMIF('Конс Свод 2.1'!$D:$D,DX$9,'Конс Свод 2.1'!$AJ:$AJ)</f>
        <v>4338.7</v>
      </c>
      <c r="DY11" s="117">
        <f>+DZ11+EB11</f>
        <v>3304</v>
      </c>
      <c r="DZ11" s="153"/>
      <c r="EA11" s="153"/>
      <c r="EB11" s="118">
        <f>+SUMIF('Конс Свод 2.1'!$D:$D,EB$9,'Конс Свод 2.1'!$AJ:$AJ)</f>
        <v>3304</v>
      </c>
      <c r="EC11" s="120">
        <v>3304</v>
      </c>
      <c r="ED11" s="117">
        <f>+EE11+EG11</f>
        <v>4394.8999999999996</v>
      </c>
      <c r="EE11" s="153"/>
      <c r="EF11" s="153"/>
      <c r="EG11" s="118">
        <f>+SUMIF('Конс Свод 2.1'!$D:$D,EG$9,'Конс Свод 2.1'!$AJ:$AJ)</f>
        <v>4394.8999999999996</v>
      </c>
      <c r="EH11" s="120">
        <f>+'Конс Свод 2.1'!AJ63</f>
        <v>0</v>
      </c>
      <c r="EI11" s="117">
        <f>SUM(EJ11:EK11)</f>
        <v>101.3</v>
      </c>
      <c r="EJ11" s="153"/>
      <c r="EK11" s="118">
        <v>101.3</v>
      </c>
      <c r="EL11" s="117">
        <f>SUM(EM11:EN11)</f>
        <v>165.2</v>
      </c>
      <c r="EM11" s="153"/>
      <c r="EN11" s="118">
        <f>+SUMIF('Конс Свод 2.1'!$D:$D,EN$9,'Конс Свод 2.1'!$AJ:$AJ)</f>
        <v>165.2</v>
      </c>
      <c r="EO11" s="117">
        <f>SUM(EP11:EQ11)</f>
        <v>0</v>
      </c>
      <c r="EP11" s="153"/>
      <c r="EQ11" s="118">
        <f>+SUMIF('Конс Свод 2.1'!$D:$D,EQ$9,'Конс Свод 2.1'!$AJ:$AJ)</f>
        <v>0</v>
      </c>
      <c r="ER11" s="117">
        <f>+ES11+EU11</f>
        <v>0</v>
      </c>
      <c r="ES11" s="116"/>
      <c r="ET11" s="116"/>
      <c r="EU11" s="118">
        <f>+SUMIF('Конс Свод 2.1'!$D:$D,EU$9,'Конс Свод 2.1'!$AJ:$AJ)</f>
        <v>0</v>
      </c>
      <c r="EV11" s="117">
        <f>+SUM(EW11:EX11)</f>
        <v>0</v>
      </c>
      <c r="EW11" s="153"/>
      <c r="EX11" s="118">
        <f>+SUMIF('Конс Свод 2.1'!$D:$D,EX$9,'Конс Свод 2.1'!$AJ:$AJ)</f>
        <v>0</v>
      </c>
      <c r="EY11" s="119">
        <f>SUM(EZ11:FA11)</f>
        <v>4324.2</v>
      </c>
      <c r="EZ11" s="153"/>
      <c r="FA11" s="118">
        <f>+SUMIF('Конс Свод 2.1'!$D:$D,FA$9,'Конс Свод 2.1'!$AJ:$AJ)</f>
        <v>4324.2</v>
      </c>
      <c r="FB11" s="119">
        <f>SUM(FC11:FD11)</f>
        <v>15081.7</v>
      </c>
      <c r="FC11" s="153"/>
      <c r="FD11" s="118">
        <f>+SUMIF('Конс Свод 2.1'!$D:$D,FD$9,'Конс Свод 2.1'!$AJ:$AJ)</f>
        <v>15081.7</v>
      </c>
      <c r="FE11" s="119">
        <f>SUM(FF11:FG11)</f>
        <v>1238.4000000000001</v>
      </c>
      <c r="FF11" s="153"/>
      <c r="FG11" s="118">
        <f>+SUMIF('Конс Свод 2.1'!$D:$D,FG$9,'Конс Свод 2.1'!$AJ:$AJ)</f>
        <v>1238.4000000000001</v>
      </c>
      <c r="FH11" s="119">
        <f>+FI11+FK11</f>
        <v>20648</v>
      </c>
      <c r="FI11" s="153"/>
      <c r="FJ11" s="153"/>
      <c r="FK11" s="118">
        <f>+SUMIF('Конс Свод 2.1'!$D:$D,FK$9,'Конс Свод 2.1'!$AJ:$AJ)</f>
        <v>20648</v>
      </c>
      <c r="FL11" s="120">
        <f>+'Конс Свод 2.1'!AJ56</f>
        <v>555.1</v>
      </c>
      <c r="FM11" s="119">
        <f>+SUMIF('Конс Свод 2.1'!$D:$D,FM$9,'Конс Свод 2.1'!$AJ:$AJ)</f>
        <v>0</v>
      </c>
      <c r="FN11" s="119">
        <f>SUM(FO11:FP11)</f>
        <v>341.3</v>
      </c>
      <c r="FO11" s="168"/>
      <c r="FP11" s="118">
        <v>341.3</v>
      </c>
      <c r="FQ11" s="119">
        <f>+SUMIF('Конс Свод 2.1'!$D:$D,FQ$9,'Конс Свод 2.1'!$AJ:$AJ)</f>
        <v>115</v>
      </c>
      <c r="FR11" s="96"/>
    </row>
    <row r="12" spans="1:174" s="145" customFormat="1" ht="150" customHeight="1" thickBot="1">
      <c r="A12" s="140" t="s">
        <v>911</v>
      </c>
      <c r="B12" s="181"/>
      <c r="C12" s="141"/>
      <c r="D12" s="141"/>
      <c r="E12" s="154" t="s">
        <v>912</v>
      </c>
      <c r="F12" s="154" t="s">
        <v>913</v>
      </c>
      <c r="G12" s="141" t="s">
        <v>1115</v>
      </c>
      <c r="H12" s="141" t="s">
        <v>1208</v>
      </c>
      <c r="I12" s="141" t="s">
        <v>914</v>
      </c>
      <c r="J12" s="141" t="s">
        <v>915</v>
      </c>
      <c r="K12" s="141"/>
      <c r="L12" s="141"/>
      <c r="M12" s="154" t="s">
        <v>1209</v>
      </c>
      <c r="N12" s="154" t="s">
        <v>1210</v>
      </c>
      <c r="O12" s="154" t="s">
        <v>916</v>
      </c>
      <c r="P12" s="154"/>
      <c r="Q12" s="154" t="s">
        <v>1211</v>
      </c>
      <c r="R12" s="141"/>
      <c r="S12" s="141" t="s">
        <v>917</v>
      </c>
      <c r="T12" s="141" t="s">
        <v>918</v>
      </c>
      <c r="U12" s="141"/>
      <c r="V12" s="154" t="s">
        <v>919</v>
      </c>
      <c r="W12" s="154" t="s">
        <v>920</v>
      </c>
      <c r="X12" s="154" t="s">
        <v>921</v>
      </c>
      <c r="Y12" s="154" t="s">
        <v>922</v>
      </c>
      <c r="Z12" s="154" t="s">
        <v>923</v>
      </c>
      <c r="AA12" s="141" t="s">
        <v>924</v>
      </c>
      <c r="AB12" s="141" t="s">
        <v>925</v>
      </c>
      <c r="AC12" s="141" t="s">
        <v>926</v>
      </c>
      <c r="AD12" s="141" t="s">
        <v>927</v>
      </c>
      <c r="AE12" s="141" t="s">
        <v>928</v>
      </c>
      <c r="AF12" s="141"/>
      <c r="AG12" s="154" t="s">
        <v>929</v>
      </c>
      <c r="AH12" s="154"/>
      <c r="AI12" s="141" t="s">
        <v>930</v>
      </c>
      <c r="AJ12" s="141"/>
      <c r="AK12" s="142"/>
      <c r="AL12" s="154" t="s">
        <v>931</v>
      </c>
      <c r="AM12" s="154" t="s">
        <v>932</v>
      </c>
      <c r="AN12" s="154" t="s">
        <v>933</v>
      </c>
      <c r="AO12" s="154" t="s">
        <v>934</v>
      </c>
      <c r="AP12" s="154" t="s">
        <v>935</v>
      </c>
      <c r="AQ12" s="154" t="s">
        <v>936</v>
      </c>
      <c r="AR12" s="141" t="s">
        <v>937</v>
      </c>
      <c r="AS12" s="141" t="s">
        <v>938</v>
      </c>
      <c r="AT12" s="141" t="s">
        <v>939</v>
      </c>
      <c r="AU12" s="141" t="s">
        <v>940</v>
      </c>
      <c r="AV12" s="141" t="s">
        <v>941</v>
      </c>
      <c r="AW12" s="141" t="s">
        <v>942</v>
      </c>
      <c r="AX12" s="141"/>
      <c r="AY12" s="154" t="s">
        <v>943</v>
      </c>
      <c r="AZ12" s="141" t="s">
        <v>944</v>
      </c>
      <c r="BA12" s="141"/>
      <c r="BB12" s="154" t="s">
        <v>945</v>
      </c>
      <c r="BC12" s="154"/>
      <c r="BD12" s="154"/>
      <c r="BE12" s="154"/>
      <c r="BF12" s="154"/>
      <c r="BG12" s="154"/>
      <c r="BH12" s="154"/>
      <c r="BI12" s="154"/>
      <c r="BJ12" s="154"/>
      <c r="BK12" s="154"/>
      <c r="BL12" s="154"/>
      <c r="BM12" s="154" t="s">
        <v>946</v>
      </c>
      <c r="BN12" s="141" t="s">
        <v>1144</v>
      </c>
      <c r="BO12" s="141"/>
      <c r="BP12" s="141"/>
      <c r="BQ12" s="141"/>
      <c r="BR12" s="141"/>
      <c r="BS12" s="141"/>
      <c r="BT12" s="141"/>
      <c r="BU12" s="141"/>
      <c r="BV12" s="141"/>
      <c r="BW12" s="141"/>
      <c r="BX12" s="141"/>
      <c r="BY12" s="141" t="s">
        <v>947</v>
      </c>
      <c r="BZ12" s="141"/>
      <c r="CA12" s="154" t="s">
        <v>948</v>
      </c>
      <c r="CB12" s="154"/>
      <c r="CC12" s="154"/>
      <c r="CD12" s="154"/>
      <c r="CE12" s="154"/>
      <c r="CF12" s="141" t="s">
        <v>949</v>
      </c>
      <c r="CG12" s="141"/>
      <c r="CH12" s="141"/>
      <c r="CI12" s="141"/>
      <c r="CJ12" s="141"/>
      <c r="CK12" s="141"/>
      <c r="CL12" s="154" t="s">
        <v>950</v>
      </c>
      <c r="CM12" s="154" t="s">
        <v>1116</v>
      </c>
      <c r="CN12" s="154" t="s">
        <v>1117</v>
      </c>
      <c r="CO12" s="141" t="s">
        <v>951</v>
      </c>
      <c r="CP12" s="141" t="s">
        <v>952</v>
      </c>
      <c r="CQ12" s="141" t="s">
        <v>953</v>
      </c>
      <c r="CR12" s="141" t="s">
        <v>954</v>
      </c>
      <c r="CS12" s="141"/>
      <c r="CT12" s="154" t="s">
        <v>955</v>
      </c>
      <c r="CU12" s="154"/>
      <c r="CV12" s="154"/>
      <c r="CW12" s="154"/>
      <c r="CX12" s="154"/>
      <c r="CY12" s="154"/>
      <c r="CZ12" s="154"/>
      <c r="DA12" s="154"/>
      <c r="DB12" s="154"/>
      <c r="DC12" s="154"/>
      <c r="DD12" s="154"/>
      <c r="DE12" s="154" t="s">
        <v>956</v>
      </c>
      <c r="DF12" s="154" t="s">
        <v>957</v>
      </c>
      <c r="DG12" s="154" t="s">
        <v>958</v>
      </c>
      <c r="DH12" s="154" t="s">
        <v>959</v>
      </c>
      <c r="DI12" s="154" t="s">
        <v>960</v>
      </c>
      <c r="DJ12" s="141" t="s">
        <v>961</v>
      </c>
      <c r="DK12" s="141"/>
      <c r="DL12" s="141"/>
      <c r="DM12" s="141"/>
      <c r="DN12" s="141"/>
      <c r="DO12" s="141"/>
      <c r="DP12" s="141"/>
      <c r="DQ12" s="141"/>
      <c r="DR12" s="141"/>
      <c r="DS12" s="141"/>
      <c r="DT12" s="141"/>
      <c r="DU12" s="141" t="s">
        <v>962</v>
      </c>
      <c r="DV12" s="141" t="s">
        <v>963</v>
      </c>
      <c r="DW12" s="141" t="s">
        <v>1145</v>
      </c>
      <c r="DX12" s="141" t="s">
        <v>964</v>
      </c>
      <c r="DY12" s="141"/>
      <c r="DZ12" s="154" t="s">
        <v>965</v>
      </c>
      <c r="EA12" s="154"/>
      <c r="EB12" s="141" t="s">
        <v>966</v>
      </c>
      <c r="EC12" s="141"/>
      <c r="ED12" s="143"/>
      <c r="EE12" s="154" t="s">
        <v>1212</v>
      </c>
      <c r="EF12" s="154" t="s">
        <v>1213</v>
      </c>
      <c r="EG12" s="141" t="s">
        <v>967</v>
      </c>
      <c r="EH12" s="141" t="s">
        <v>968</v>
      </c>
      <c r="EI12" s="141"/>
      <c r="EJ12" s="154" t="s">
        <v>969</v>
      </c>
      <c r="EK12" s="141" t="s">
        <v>970</v>
      </c>
      <c r="EL12" s="143"/>
      <c r="EM12" s="154" t="s">
        <v>1118</v>
      </c>
      <c r="EN12" s="141" t="s">
        <v>1146</v>
      </c>
      <c r="EO12" s="141"/>
      <c r="EP12" s="154" t="s">
        <v>971</v>
      </c>
      <c r="EQ12" s="141" t="s">
        <v>972</v>
      </c>
      <c r="ER12" s="141"/>
      <c r="ES12" s="141" t="s">
        <v>1147</v>
      </c>
      <c r="ET12" s="141" t="s">
        <v>1119</v>
      </c>
      <c r="EU12" s="141" t="s">
        <v>973</v>
      </c>
      <c r="EV12" s="141"/>
      <c r="EW12" s="154" t="s">
        <v>974</v>
      </c>
      <c r="EX12" s="141" t="s">
        <v>975</v>
      </c>
      <c r="EY12" s="141"/>
      <c r="EZ12" s="154" t="s">
        <v>976</v>
      </c>
      <c r="FA12" s="141" t="s">
        <v>977</v>
      </c>
      <c r="FB12" s="141"/>
      <c r="FC12" s="154" t="s">
        <v>978</v>
      </c>
      <c r="FD12" s="141" t="s">
        <v>979</v>
      </c>
      <c r="FE12" s="141"/>
      <c r="FF12" s="154" t="s">
        <v>980</v>
      </c>
      <c r="FG12" s="141" t="s">
        <v>981</v>
      </c>
      <c r="FH12" s="141"/>
      <c r="FI12" s="154" t="s">
        <v>982</v>
      </c>
      <c r="FJ12" s="154"/>
      <c r="FK12" s="141" t="s">
        <v>983</v>
      </c>
      <c r="FL12" s="141" t="s">
        <v>984</v>
      </c>
      <c r="FM12" s="141" t="s">
        <v>985</v>
      </c>
      <c r="FN12" s="144"/>
      <c r="FO12" s="154" t="s">
        <v>986</v>
      </c>
      <c r="FP12" s="141" t="s">
        <v>1148</v>
      </c>
      <c r="FQ12" s="141" t="s">
        <v>1149</v>
      </c>
    </row>
    <row r="13" spans="1:174">
      <c r="FN13" s="96"/>
      <c r="FO13" s="169"/>
      <c r="FP13" s="96"/>
    </row>
    <row r="15" spans="1:174" s="136" customFormat="1" ht="11.25">
      <c r="E15" s="162"/>
      <c r="F15" s="162"/>
      <c r="V15" s="162"/>
      <c r="W15" s="162"/>
      <c r="X15" s="162"/>
      <c r="Y15" s="162"/>
      <c r="Z15" s="162"/>
      <c r="AG15" s="162"/>
      <c r="AH15" s="162"/>
      <c r="AL15" s="162"/>
      <c r="AM15" s="162"/>
      <c r="AN15" s="162"/>
      <c r="AO15" s="162"/>
      <c r="AP15" s="162"/>
      <c r="AQ15" s="162"/>
      <c r="AY15" s="162"/>
      <c r="BB15" s="162"/>
      <c r="BC15" s="162"/>
      <c r="BD15" s="162"/>
      <c r="BE15" s="162"/>
      <c r="BF15" s="162"/>
      <c r="BG15" s="162"/>
      <c r="BH15" s="162"/>
      <c r="BI15" s="162"/>
      <c r="BJ15" s="162"/>
      <c r="BK15" s="162"/>
      <c r="BL15" s="162"/>
      <c r="BM15" s="162"/>
      <c r="CA15" s="162"/>
      <c r="CB15" s="162"/>
      <c r="CC15" s="162"/>
      <c r="CD15" s="162"/>
      <c r="CE15" s="162"/>
      <c r="CL15" s="162"/>
      <c r="CM15" s="162"/>
      <c r="CN15" s="162"/>
      <c r="CT15" s="162"/>
      <c r="CU15" s="162"/>
      <c r="CV15" s="162"/>
      <c r="CW15" s="162"/>
      <c r="CX15" s="162"/>
      <c r="CY15" s="162"/>
      <c r="CZ15" s="162"/>
      <c r="DA15" s="162"/>
      <c r="DB15" s="162"/>
      <c r="DC15" s="162"/>
      <c r="DD15" s="162"/>
      <c r="DE15" s="162"/>
      <c r="DF15" s="162"/>
      <c r="DG15" s="162"/>
      <c r="DH15" s="162"/>
      <c r="DI15" s="162"/>
      <c r="DZ15" s="162"/>
      <c r="EA15" s="162"/>
      <c r="ED15" s="137"/>
      <c r="EE15" s="162"/>
      <c r="EF15" s="162"/>
      <c r="EJ15" s="162"/>
      <c r="EM15" s="162"/>
      <c r="EP15" s="162"/>
      <c r="EW15" s="162"/>
      <c r="EZ15" s="162"/>
      <c r="FC15" s="162"/>
      <c r="FF15" s="162"/>
      <c r="FI15" s="162"/>
      <c r="FJ15" s="162"/>
      <c r="FO15" s="162"/>
    </row>
  </sheetData>
  <conditionalFormatting sqref="L6">
    <cfRule type="cellIs" dxfId="127" priority="192" operator="lessThan">
      <formula>L11</formula>
    </cfRule>
    <cfRule type="cellIs" dxfId="126" priority="193" operator="greaterThan">
      <formula>L11</formula>
    </cfRule>
  </conditionalFormatting>
  <conditionalFormatting sqref="U6">
    <cfRule type="cellIs" dxfId="125" priority="188" operator="lessThan">
      <formula>U11</formula>
    </cfRule>
    <cfRule type="cellIs" dxfId="124" priority="189" operator="greaterThan">
      <formula>U11</formula>
    </cfRule>
  </conditionalFormatting>
  <conditionalFormatting sqref="AF6">
    <cfRule type="cellIs" dxfId="123" priority="184" operator="lessThan">
      <formula>AF11</formula>
    </cfRule>
    <cfRule type="cellIs" dxfId="122" priority="185" operator="greaterThan">
      <formula>AF11</formula>
    </cfRule>
  </conditionalFormatting>
  <conditionalFormatting sqref="AK6">
    <cfRule type="cellIs" dxfId="121" priority="180" operator="lessThan">
      <formula>AK11</formula>
    </cfRule>
    <cfRule type="cellIs" dxfId="120" priority="181" operator="greaterThan">
      <formula>AK11</formula>
    </cfRule>
  </conditionalFormatting>
  <conditionalFormatting sqref="AX6">
    <cfRule type="cellIs" dxfId="119" priority="176" operator="lessThan">
      <formula>AX11</formula>
    </cfRule>
    <cfRule type="cellIs" dxfId="118" priority="177" operator="greaterThan">
      <formula>AX11</formula>
    </cfRule>
  </conditionalFormatting>
  <conditionalFormatting sqref="BA6">
    <cfRule type="cellIs" dxfId="117" priority="172" operator="lessThan">
      <formula>BA11</formula>
    </cfRule>
    <cfRule type="cellIs" dxfId="116" priority="173" operator="greaterThan">
      <formula>BA11</formula>
    </cfRule>
  </conditionalFormatting>
  <conditionalFormatting sqref="BZ6">
    <cfRule type="cellIs" dxfId="115" priority="168" operator="lessThan">
      <formula>BZ11</formula>
    </cfRule>
    <cfRule type="cellIs" dxfId="114" priority="169" operator="greaterThan">
      <formula>BZ11</formula>
    </cfRule>
  </conditionalFormatting>
  <conditionalFormatting sqref="BA6">
    <cfRule type="cellIs" dxfId="113" priority="164" operator="lessThan">
      <formula>BA11</formula>
    </cfRule>
    <cfRule type="cellIs" dxfId="112" priority="165" operator="greaterThan">
      <formula>BA11</formula>
    </cfRule>
  </conditionalFormatting>
  <conditionalFormatting sqref="AX6">
    <cfRule type="cellIs" dxfId="111" priority="160" operator="lessThan">
      <formula>AX11</formula>
    </cfRule>
    <cfRule type="cellIs" dxfId="110" priority="161" operator="greaterThan">
      <formula>AX11</formula>
    </cfRule>
  </conditionalFormatting>
  <conditionalFormatting sqref="CK6">
    <cfRule type="cellIs" dxfId="109" priority="156" operator="lessThan">
      <formula>CK11</formula>
    </cfRule>
    <cfRule type="cellIs" dxfId="108" priority="157" operator="greaterThan">
      <formula>CK11</formula>
    </cfRule>
  </conditionalFormatting>
  <conditionalFormatting sqref="CR6">
    <cfRule type="cellIs" dxfId="107" priority="152" operator="lessThan">
      <formula>CR11</formula>
    </cfRule>
    <cfRule type="cellIs" dxfId="106" priority="153" operator="greaterThan">
      <formula>CR11</formula>
    </cfRule>
  </conditionalFormatting>
  <conditionalFormatting sqref="CS6">
    <cfRule type="cellIs" dxfId="105" priority="148" operator="lessThan">
      <formula>CS11</formula>
    </cfRule>
    <cfRule type="cellIs" dxfId="104" priority="149" operator="greaterThan">
      <formula>CS11</formula>
    </cfRule>
  </conditionalFormatting>
  <conditionalFormatting sqref="G6">
    <cfRule type="cellIs" dxfId="103" priority="68" operator="lessThan">
      <formula>G11</formula>
    </cfRule>
    <cfRule type="cellIs" dxfId="102" priority="69" operator="greaterThan">
      <formula>G11</formula>
    </cfRule>
  </conditionalFormatting>
  <conditionalFormatting sqref="DY6">
    <cfRule type="cellIs" dxfId="101" priority="144" operator="lessThan">
      <formula>DY11</formula>
    </cfRule>
    <cfRule type="cellIs" dxfId="100" priority="145" operator="greaterThan">
      <formula>DY11</formula>
    </cfRule>
  </conditionalFormatting>
  <conditionalFormatting sqref="ED6">
    <cfRule type="cellIs" dxfId="99" priority="140" operator="lessThan">
      <formula>ED11</formula>
    </cfRule>
    <cfRule type="cellIs" dxfId="98" priority="141" operator="greaterThan">
      <formula>ED11</formula>
    </cfRule>
  </conditionalFormatting>
  <conditionalFormatting sqref="EI6">
    <cfRule type="cellIs" dxfId="97" priority="136" operator="lessThan">
      <formula>EI11</formula>
    </cfRule>
    <cfRule type="cellIs" dxfId="96" priority="137" operator="greaterThan">
      <formula>EI11</formula>
    </cfRule>
  </conditionalFormatting>
  <conditionalFormatting sqref="EL6">
    <cfRule type="cellIs" dxfId="95" priority="132" operator="lessThan">
      <formula>EL11</formula>
    </cfRule>
    <cfRule type="cellIs" dxfId="94" priority="133" operator="greaterThan">
      <formula>EL11</formula>
    </cfRule>
  </conditionalFormatting>
  <conditionalFormatting sqref="EO6">
    <cfRule type="cellIs" dxfId="93" priority="128" operator="lessThan">
      <formula>EO11</formula>
    </cfRule>
    <cfRule type="cellIs" dxfId="92" priority="129" operator="greaterThan">
      <formula>EO11</formula>
    </cfRule>
  </conditionalFormatting>
  <conditionalFormatting sqref="ER6">
    <cfRule type="cellIs" dxfId="91" priority="124" operator="lessThan">
      <formula>ER11</formula>
    </cfRule>
    <cfRule type="cellIs" dxfId="90" priority="125" operator="greaterThan">
      <formula>ER11</formula>
    </cfRule>
  </conditionalFormatting>
  <conditionalFormatting sqref="EV6">
    <cfRule type="cellIs" dxfId="89" priority="120" operator="lessThan">
      <formula>EV11</formula>
    </cfRule>
    <cfRule type="cellIs" dxfId="88" priority="121" operator="greaterThan">
      <formula>EV11</formula>
    </cfRule>
  </conditionalFormatting>
  <conditionalFormatting sqref="EY6">
    <cfRule type="cellIs" dxfId="87" priority="116" operator="lessThan">
      <formula>EY11</formula>
    </cfRule>
    <cfRule type="cellIs" dxfId="86" priority="117" operator="greaterThan">
      <formula>EY11</formula>
    </cfRule>
  </conditionalFormatting>
  <conditionalFormatting sqref="FB6">
    <cfRule type="cellIs" dxfId="85" priority="112" operator="lessThan">
      <formula>FB11</formula>
    </cfRule>
    <cfRule type="cellIs" dxfId="84" priority="113" operator="greaterThan">
      <formula>FB11</formula>
    </cfRule>
  </conditionalFormatting>
  <conditionalFormatting sqref="FE6">
    <cfRule type="cellIs" dxfId="83" priority="108" operator="lessThan">
      <formula>FE11</formula>
    </cfRule>
    <cfRule type="cellIs" dxfId="82" priority="109" operator="greaterThan">
      <formula>FE11</formula>
    </cfRule>
  </conditionalFormatting>
  <conditionalFormatting sqref="FE6">
    <cfRule type="cellIs" dxfId="81" priority="104" operator="lessThan">
      <formula>FE11</formula>
    </cfRule>
    <cfRule type="cellIs" dxfId="80" priority="105" operator="greaterThan">
      <formula>FE11</formula>
    </cfRule>
  </conditionalFormatting>
  <conditionalFormatting sqref="FH6">
    <cfRule type="cellIs" dxfId="79" priority="100" operator="lessThan">
      <formula>FH11</formula>
    </cfRule>
    <cfRule type="cellIs" dxfId="78" priority="101" operator="greaterThan">
      <formula>FH11</formula>
    </cfRule>
  </conditionalFormatting>
  <conditionalFormatting sqref="FH6">
    <cfRule type="cellIs" dxfId="77" priority="96" operator="lessThan">
      <formula>FH11</formula>
    </cfRule>
    <cfRule type="cellIs" dxfId="76" priority="97" operator="greaterThan">
      <formula>FH11</formula>
    </cfRule>
  </conditionalFormatting>
  <conditionalFormatting sqref="FM6">
    <cfRule type="cellIs" dxfId="75" priority="92" operator="lessThan">
      <formula>FM11</formula>
    </cfRule>
    <cfRule type="cellIs" dxfId="74" priority="93" operator="greaterThan">
      <formula>FM11</formula>
    </cfRule>
  </conditionalFormatting>
  <conditionalFormatting sqref="FM6">
    <cfRule type="cellIs" dxfId="73" priority="88" operator="lessThan">
      <formula>FM11</formula>
    </cfRule>
    <cfRule type="cellIs" dxfId="72" priority="89" operator="greaterThan">
      <formula>FM11</formula>
    </cfRule>
  </conditionalFormatting>
  <conditionalFormatting sqref="FN6">
    <cfRule type="cellIs" dxfId="71" priority="84" operator="lessThan">
      <formula>FN11</formula>
    </cfRule>
    <cfRule type="cellIs" dxfId="70" priority="85" operator="greaterThan">
      <formula>FN11</formula>
    </cfRule>
  </conditionalFormatting>
  <conditionalFormatting sqref="FN6">
    <cfRule type="cellIs" dxfId="69" priority="80" operator="lessThan">
      <formula>FN11</formula>
    </cfRule>
    <cfRule type="cellIs" dxfId="68" priority="81" operator="greaterThan">
      <formula>FN11</formula>
    </cfRule>
  </conditionalFormatting>
  <conditionalFormatting sqref="FQ6">
    <cfRule type="cellIs" dxfId="67" priority="76" operator="lessThan">
      <formula>FQ11</formula>
    </cfRule>
    <cfRule type="cellIs" dxfId="66" priority="77" operator="greaterThan">
      <formula>FQ11</formula>
    </cfRule>
  </conditionalFormatting>
  <conditionalFormatting sqref="FQ6">
    <cfRule type="cellIs" dxfId="65" priority="72" operator="lessThan">
      <formula>FQ11</formula>
    </cfRule>
    <cfRule type="cellIs" dxfId="64" priority="73" operator="greaterThan">
      <formula>FQ11</formula>
    </cfRule>
  </conditionalFormatting>
  <conditionalFormatting sqref="L5">
    <cfRule type="cellIs" dxfId="63" priority="63" operator="lessThan">
      <formula>L10</formula>
    </cfRule>
    <cfRule type="cellIs" dxfId="62" priority="64" operator="greaterThan">
      <formula>L10</formula>
    </cfRule>
  </conditionalFormatting>
  <conditionalFormatting sqref="U5">
    <cfRule type="cellIs" dxfId="61" priority="61" operator="lessThan">
      <formula>U10</formula>
    </cfRule>
    <cfRule type="cellIs" dxfId="60" priority="62" operator="greaterThan">
      <formula>U10</formula>
    </cfRule>
  </conditionalFormatting>
  <conditionalFormatting sqref="AF5">
    <cfRule type="cellIs" dxfId="59" priority="59" operator="lessThan">
      <formula>AF10</formula>
    </cfRule>
    <cfRule type="cellIs" dxfId="58" priority="60" operator="greaterThan">
      <formula>AF10</formula>
    </cfRule>
  </conditionalFormatting>
  <conditionalFormatting sqref="AK5">
    <cfRule type="cellIs" dxfId="57" priority="57" operator="lessThan">
      <formula>AK10</formula>
    </cfRule>
    <cfRule type="cellIs" dxfId="56" priority="58" operator="greaterThan">
      <formula>AK10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BA5">
    <cfRule type="cellIs" dxfId="53" priority="53" operator="lessThan">
      <formula>BA10</formula>
    </cfRule>
    <cfRule type="cellIs" dxfId="52" priority="54" operator="greaterThan">
      <formula>BA10</formula>
    </cfRule>
  </conditionalFormatting>
  <conditionalFormatting sqref="BZ5">
    <cfRule type="cellIs" dxfId="51" priority="51" operator="lessThan">
      <formula>BZ10</formula>
    </cfRule>
    <cfRule type="cellIs" dxfId="50" priority="52" operator="greaterThan">
      <formula>BZ10</formula>
    </cfRule>
  </conditionalFormatting>
  <conditionalFormatting sqref="BA5">
    <cfRule type="cellIs" dxfId="49" priority="49" operator="lessThan">
      <formula>BA10</formula>
    </cfRule>
    <cfRule type="cellIs" dxfId="48" priority="50" operator="greaterThan">
      <formula>BA10</formula>
    </cfRule>
  </conditionalFormatting>
  <conditionalFormatting sqref="AX5">
    <cfRule type="cellIs" dxfId="47" priority="47" operator="lessThan">
      <formula>AX10</formula>
    </cfRule>
    <cfRule type="cellIs" dxfId="46" priority="48" operator="greaterThan">
      <formula>AX10</formula>
    </cfRule>
  </conditionalFormatting>
  <conditionalFormatting sqref="CK5">
    <cfRule type="cellIs" dxfId="45" priority="45" operator="lessThan">
      <formula>CK10</formula>
    </cfRule>
    <cfRule type="cellIs" dxfId="44" priority="46" operator="greaterThan">
      <formula>CK10</formula>
    </cfRule>
  </conditionalFormatting>
  <conditionalFormatting sqref="CR5">
    <cfRule type="cellIs" dxfId="43" priority="43" operator="lessThan">
      <formula>CR10</formula>
    </cfRule>
    <cfRule type="cellIs" dxfId="42" priority="44" operator="greaterThan">
      <formula>CR10</formula>
    </cfRule>
  </conditionalFormatting>
  <conditionalFormatting sqref="CS5">
    <cfRule type="cellIs" dxfId="41" priority="41" operator="lessThan">
      <formula>CS10</formula>
    </cfRule>
    <cfRule type="cellIs" dxfId="40" priority="42" operator="greaterThan">
      <formula>CS10</formula>
    </cfRule>
  </conditionalFormatting>
  <conditionalFormatting sqref="G5">
    <cfRule type="cellIs" dxfId="39" priority="1" operator="lessThan">
      <formula>G10</formula>
    </cfRule>
    <cfRule type="cellIs" dxfId="38" priority="2" operator="greaterThan">
      <formula>G10</formula>
    </cfRule>
  </conditionalFormatting>
  <conditionalFormatting sqref="DY5">
    <cfRule type="cellIs" dxfId="37" priority="39" operator="lessThan">
      <formula>DY10</formula>
    </cfRule>
    <cfRule type="cellIs" dxfId="36" priority="40" operator="greaterThan">
      <formula>DY10</formula>
    </cfRule>
  </conditionalFormatting>
  <conditionalFormatting sqref="ED5">
    <cfRule type="cellIs" dxfId="35" priority="37" operator="lessThan">
      <formula>ED10</formula>
    </cfRule>
    <cfRule type="cellIs" dxfId="34" priority="38" operator="greaterThan">
      <formula>ED10</formula>
    </cfRule>
  </conditionalFormatting>
  <conditionalFormatting sqref="EI5">
    <cfRule type="cellIs" dxfId="33" priority="35" operator="lessThan">
      <formula>EI10</formula>
    </cfRule>
    <cfRule type="cellIs" dxfId="32" priority="36" operator="greaterThan">
      <formula>EI10</formula>
    </cfRule>
  </conditionalFormatting>
  <conditionalFormatting sqref="EL5">
    <cfRule type="cellIs" dxfId="31" priority="33" operator="lessThan">
      <formula>EL10</formula>
    </cfRule>
    <cfRule type="cellIs" dxfId="30" priority="34" operator="greaterThan">
      <formula>EL10</formula>
    </cfRule>
  </conditionalFormatting>
  <conditionalFormatting sqref="EO5">
    <cfRule type="cellIs" dxfId="29" priority="31" operator="lessThan">
      <formula>EO10</formula>
    </cfRule>
    <cfRule type="cellIs" dxfId="28" priority="32" operator="greaterThan">
      <formula>EO10</formula>
    </cfRule>
  </conditionalFormatting>
  <conditionalFormatting sqref="ER5">
    <cfRule type="cellIs" dxfId="27" priority="29" operator="lessThan">
      <formula>ER10</formula>
    </cfRule>
    <cfRule type="cellIs" dxfId="26" priority="30" operator="greaterThan">
      <formula>ER10</formula>
    </cfRule>
  </conditionalFormatting>
  <conditionalFormatting sqref="EV5">
    <cfRule type="cellIs" dxfId="25" priority="27" operator="lessThan">
      <formula>EV10</formula>
    </cfRule>
    <cfRule type="cellIs" dxfId="24" priority="28" operator="greaterThan">
      <formula>EV10</formula>
    </cfRule>
  </conditionalFormatting>
  <conditionalFormatting sqref="EY5">
    <cfRule type="cellIs" dxfId="23" priority="25" operator="lessThan">
      <formula>EY10</formula>
    </cfRule>
    <cfRule type="cellIs" dxfId="22" priority="26" operator="greaterThan">
      <formula>EY10</formula>
    </cfRule>
  </conditionalFormatting>
  <conditionalFormatting sqref="FB5">
    <cfRule type="cellIs" dxfId="21" priority="23" operator="lessThan">
      <formula>FB10</formula>
    </cfRule>
    <cfRule type="cellIs" dxfId="20" priority="24" operator="greaterThan">
      <formula>FB10</formula>
    </cfRule>
  </conditionalFormatting>
  <conditionalFormatting sqref="FE5">
    <cfRule type="cellIs" dxfId="19" priority="21" operator="lessThan">
      <formula>FE10</formula>
    </cfRule>
    <cfRule type="cellIs" dxfId="18" priority="22" operator="greaterThan">
      <formula>FE10</formula>
    </cfRule>
  </conditionalFormatting>
  <conditionalFormatting sqref="FE5">
    <cfRule type="cellIs" dxfId="17" priority="19" operator="lessThan">
      <formula>FE10</formula>
    </cfRule>
    <cfRule type="cellIs" dxfId="16" priority="20" operator="greaterThan">
      <formula>FE10</formula>
    </cfRule>
  </conditionalFormatting>
  <conditionalFormatting sqref="FH5">
    <cfRule type="cellIs" dxfId="15" priority="17" operator="lessThan">
      <formula>FH10</formula>
    </cfRule>
    <cfRule type="cellIs" dxfId="14" priority="18" operator="greaterThan">
      <formula>FH10</formula>
    </cfRule>
  </conditionalFormatting>
  <conditionalFormatting sqref="FH5">
    <cfRule type="cellIs" dxfId="13" priority="15" operator="lessThan">
      <formula>FH10</formula>
    </cfRule>
    <cfRule type="cellIs" dxfId="12" priority="16" operator="greaterThan">
      <formula>FH10</formula>
    </cfRule>
  </conditionalFormatting>
  <conditionalFormatting sqref="FM5">
    <cfRule type="cellIs" dxfId="11" priority="13" operator="lessThan">
      <formula>FM10</formula>
    </cfRule>
    <cfRule type="cellIs" dxfId="10" priority="14" operator="greaterThan">
      <formula>FM10</formula>
    </cfRule>
  </conditionalFormatting>
  <conditionalFormatting sqref="FM5">
    <cfRule type="cellIs" dxfId="9" priority="11" operator="lessThan">
      <formula>FM10</formula>
    </cfRule>
    <cfRule type="cellIs" dxfId="8" priority="12" operator="greaterThan">
      <formula>FM10</formula>
    </cfRule>
  </conditionalFormatting>
  <conditionalFormatting sqref="FN5">
    <cfRule type="cellIs" dxfId="7" priority="9" operator="lessThan">
      <formula>FN10</formula>
    </cfRule>
    <cfRule type="cellIs" dxfId="6" priority="10" operator="greaterThan">
      <formula>FN10</formula>
    </cfRule>
  </conditionalFormatting>
  <conditionalFormatting sqref="FN5">
    <cfRule type="cellIs" dxfId="5" priority="7" operator="lessThan">
      <formula>FN10</formula>
    </cfRule>
    <cfRule type="cellIs" dxfId="4" priority="8" operator="greaterThan">
      <formula>FN10</formula>
    </cfRule>
  </conditionalFormatting>
  <conditionalFormatting sqref="FQ5">
    <cfRule type="cellIs" dxfId="3" priority="5" operator="lessThan">
      <formula>FQ10</formula>
    </cfRule>
    <cfRule type="cellIs" dxfId="2" priority="6" operator="greaterThan">
      <formula>FQ10</formula>
    </cfRule>
  </conditionalFormatting>
  <conditionalFormatting sqref="FQ5">
    <cfRule type="cellIs" dxfId="1" priority="3" operator="lessThan">
      <formula>FQ10</formula>
    </cfRule>
    <cfRule type="cellIs" dxfId="0" priority="4" operator="greaterThan">
      <formula>FQ10</formula>
    </cfRule>
  </conditionalFormatting>
  <dataValidations count="1">
    <dataValidation type="decimal" allowBlank="1" showInputMessage="1" showErrorMessage="1" sqref="B10:AJ11 FO10:FQ11 FN10:FN12 AL10:FM11 AK10:AK12">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84"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Свод РРО</vt:lpstr>
      <vt:lpstr>Конс Свод 2.1</vt:lpstr>
      <vt:lpstr>Справочная</vt:lpstr>
      <vt:lpstr>Справочная!Заголовки_для_печати</vt:lpstr>
      <vt:lpstr>'Конс Свод 2.1'!Область_печати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Марина</cp:lastModifiedBy>
  <cp:lastPrinted>2018-05-31T10:57:36Z</cp:lastPrinted>
  <dcterms:created xsi:type="dcterms:W3CDTF">2017-02-09T08:40:01Z</dcterms:created>
  <dcterms:modified xsi:type="dcterms:W3CDTF">2019-05-06T03:07:36Z</dcterms:modified>
</cp:coreProperties>
</file>